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20" yWindow="-120" windowWidth="20730" windowHeight="11760" firstSheet="1" activeTab="2"/>
  </bookViews>
  <sheets>
    <sheet name="Banco" sheetId="2" state="hidden" r:id="rId1"/>
    <sheet name="RESUMO" sheetId="3" r:id="rId2"/>
    <sheet name="ORÇAMENTO" sheetId="4" r:id="rId3"/>
    <sheet name="PMR" sheetId="10" state="hidden" r:id="rId4"/>
    <sheet name="COTAÇÃO" sheetId="5" r:id="rId5"/>
    <sheet name="MC" sheetId="6" r:id="rId6"/>
    <sheet name="BDI ONERADO" sheetId="7" r:id="rId7"/>
    <sheet name="CRONO" sheetId="8" r:id="rId8"/>
  </sheets>
  <externalReferences>
    <externalReference r:id="rId9"/>
    <externalReference r:id="rId10"/>
    <externalReference r:id="rId11"/>
    <externalReference r:id="rId12"/>
    <externalReference r:id="rId13"/>
  </externalReferences>
  <definedNames>
    <definedName name="ACOMPANHAMENTO" hidden="1">IF(VALUE([1]MENU!$O$4)=2,"BM","PLE")</definedName>
    <definedName name="AREA">#REF!</definedName>
    <definedName name="_xlnm.Print_Area" localSheetId="6">'BDI ONERADO'!$B$1:$M$92</definedName>
    <definedName name="_xlnm.Print_Area" localSheetId="4">COTAÇÃO!$A$1:$I$41</definedName>
    <definedName name="_xlnm.Print_Area" localSheetId="7">CRONO!$A$1:$K$52</definedName>
    <definedName name="_xlnm.Print_Area" localSheetId="5">MC!$A$1:$G$218</definedName>
    <definedName name="_xlnm.Print_Area" localSheetId="2">ORÇAMENTO!$A$1:$J$220</definedName>
    <definedName name="_xlnm.Print_Area" localSheetId="1">RESUMO!$A$1:$C$36</definedName>
    <definedName name="_xlnm.Print_Area">#REF!</definedName>
    <definedName name="AUTOEVENTO" hidden="1">[1]CÁLCULO!$A$12</definedName>
    <definedName name="_xlnm.Database">#REF!</definedName>
    <definedName name="BDI">#REF!</definedName>
    <definedName name="BDI.Opcao" hidden="1">[1]DADOS!$F$18</definedName>
    <definedName name="BDI.TipoObra" hidden="1">[1]BDI!$A$138:$A$146</definedName>
    <definedName name="BM.AFAcumulado" hidden="1">[1]BM!$R1</definedName>
    <definedName name="BM.AFAnterior" hidden="1">[1]BM!$Q1</definedName>
    <definedName name="BM.MaxMed" hidden="1">IF(RegimeExecucao="Global",1,[1]BM!$G1)</definedName>
    <definedName name="BM.MEDAcumulado" hidden="1">IF(COUNTIF([1]BM!$AB$13:$AM$13,BM.medicao)&gt;0,SUM(OFFSET([1]BM!$AB1,0,0,1,MATCH(BM.medicao,[1]BM!$AB$13:$AM$13,0))),0)</definedName>
    <definedName name="BM.MEDAnterior" hidden="1">IF(COUNTIF([1]BM!$AB$13:$AM$13,BM.medicao-1)&gt;0,SUM(OFFSET([1]BM!$AB1,0,0,1,MATCH(BM.medicao-1,[1]BM!$AB$13:$AM$13,0))),0)</definedName>
    <definedName name="BM.medicao" hidden="1">OFFSET([1]BM!$O$7,1,0)</definedName>
    <definedName name="BM.MinMed" hidden="1">IF(RegimeExecucao="Global",-1,-[1]BM!$G1)</definedName>
    <definedName name="CAIXA.Modo" hidden="1">[1]BM!$A$3</definedName>
    <definedName name="CÁLCULO.NúmeroDeEventos" hidden="1">IF(AUTOEVENTO&lt;&gt;"manual",MAX([1]CÁLCULO!$M$15:$M$266),MAX(OFFSET([1]EVENTOS!$C$14:$C$69,1,0)))</definedName>
    <definedName name="CÁLCULO.NúmeroDeFrentes" hidden="1">COLUMN([1]CÁLCULO!$AA$15)-COLUMN([1]CÁLCULO!$Q$15)</definedName>
    <definedName name="CÁLCULO.TotalAdmLocal" hidden="1">IF(AUTOEVENTO="manual",SUMIF([1]CÁLCULO!$M$15:$M$266,1,[1]ORÇAMENTO!$X$15:$X$266),0)</definedName>
    <definedName name="CONCATENAR">CONCATENATE(#REF!," ",#REF!)</definedName>
    <definedName name="CRONO.LinhasNecessarias" hidden="1">COUNTIF([1]QCI!$B$13:$B$24,"Manual")+COUNTIF([1]QCI!$B$13:$B$24,"SemiAuto")+COUNT(ORÇAMENTO.ListaCrono)</definedName>
    <definedName name="CRONO.MaxParc" hidden="1">[1]CRONO!$G1048576+[1]CRONO!A1</definedName>
    <definedName name="CRONO.NivelExibicao" hidden="1">[1]CRONO!$G$10</definedName>
    <definedName name="CRONOPLE.ValorDoEvento" hidden="1">SUMIF([1]CÁLCULO!$M$15:$M$266,[1]CRONOPLE!$B1,OFFSET([1]CÁLCULO!$AA$15:$AA$266,0,[1]CRONOPLE!A$12))</definedName>
    <definedName name="DATABASE">#REF!</definedName>
    <definedName name="DATAEMISSAO">#REF!</definedName>
    <definedName name="DATART">#REF!</definedName>
    <definedName name="DESONERACAO" hidden="1">IF(OR(Import.Desoneracao="DESONERADO",Import.Desoneracao="SIM"),"SIM","NÃO")</definedName>
    <definedName name="EMPRESAS" localSheetId="6">OFFSET([2]Cotações!$B$25,1,0):OFFSET([2]Cotações!$H$41,-1,0)</definedName>
    <definedName name="EMPRESAS" hidden="1">OFFSET([3]Cot.!$B$25,1,0):OFFSET([3]Cot.!$H$44,-1,0)</definedName>
    <definedName name="EVENTOS.Lista" hidden="1">[1]EVENTOS!$C$15:OFFSET([1]EVENTOS!$C$69,-1,0)</definedName>
    <definedName name="EVENTOS.ListaValidacao" hidden="1">[1]EVENTOS!$B$15:OFFSET([1]EVENTOS!$B$69,-1,0)</definedName>
    <definedName name="Excel_BuiltIn_Database" hidden="1">TEXT(Import.DataBase,"mm-aaaa")</definedName>
    <definedName name="Import.Apelido" hidden="1">[1]DADOS!$F$16</definedName>
    <definedName name="Import.BMAFAcumulado" hidden="1">OFFSET([1]BM!$R$15,1,0):OFFSET([1]BM!$R$266,-1,0)</definedName>
    <definedName name="Import.CNPJ" hidden="1">[1]DADOS!$F$38</definedName>
    <definedName name="Import.Código" hidden="1">OFFSET([1]ORÇAMENTO!$Q$15,1,0):OFFSET([1]ORÇAMENTO!$Q$266,-1,0)</definedName>
    <definedName name="Import.Contrapartida" hidden="1">[1]DADOS!$F$10</definedName>
    <definedName name="Import.CPMaxPerc" hidden="1">[1]DADOS!$F$13</definedName>
    <definedName name="Import.CPMinAbsoluta" hidden="1">[1]DADOS!$F$12</definedName>
    <definedName name="Import.CPMinPerc" hidden="1">[1]DADOS!$F$11</definedName>
    <definedName name="Import.CR" hidden="1">[1]DADOS!$F$7</definedName>
    <definedName name="Import.CRONOPLE" hidden="1">OFFSET([1]CRONOPLE!$F$15,1,1):OFFSET([1]CRONOPLE!$AF$69,-1,-1)</definedName>
    <definedName name="Import.CTEF" hidden="1">[1]DADOS!$F$36</definedName>
    <definedName name="Import.CustoUnitário" hidden="1">OFFSET([1]ORÇAMENTO!$U$15,1,0):OFFSET([1]ORÇAMENTO!$U$266,-1,0)</definedName>
    <definedName name="Import.DataBase" hidden="1">OFFSET([1]DADOS!$G$19,0,-1)</definedName>
    <definedName name="Import.DataBaseLicit" hidden="1">OFFSET([1]DADOS!$G$40,0,-1)</definedName>
    <definedName name="Import.DataInicioObra" hidden="1">[1]DADOS!$F$46</definedName>
    <definedName name="Import.DescLote" hidden="1">[1]DADOS!$F$17</definedName>
    <definedName name="Import.Descrição" hidden="1">OFFSET([1]ORÇAMENTO!$R$15,1,0):OFFSET([1]ORÇAMENTO!$R$266,-1,0)</definedName>
    <definedName name="Import.Desoneracao" hidden="1">OFFSET([1]DADOS!$G$18,0,-1)</definedName>
    <definedName name="Import.empresa" hidden="1">[1]DADOS!$F$37</definedName>
    <definedName name="Import.Eventos.Nomes" hidden="1">OFFSET([1]EVENTOS!$D$15,1,0):OFFSET([1]EVENTOS!$D$69,-1,0)</definedName>
    <definedName name="Import.Fonte" hidden="1">OFFSET([1]ORÇAMENTO!$P$15,1,0):OFFSET([1]ORÇAMENTO!$P$266,-1,0)</definedName>
    <definedName name="Import.FrenteDeObra" hidden="1">[1]CÁLCULO!$Q$12:OFFSET([1]CÁLCULO!$AA$12,0,-1)</definedName>
    <definedName name="Import.Município" hidden="1">[1]DADOS!$F$6</definedName>
    <definedName name="Import.Nível" hidden="1">OFFSET([1]ORÇAMENTO!$M$15,1,0):OFFSET([1]ORÇAMENTO!$M$266,-1,0)</definedName>
    <definedName name="Import.OpcaoBDI" hidden="1">OFFSET([1]ORÇAMENTO!$V$15,1,0):OFFSET([1]ORÇAMENTO!$V$266,-1,0)</definedName>
    <definedName name="Import.ORÇAMENTO.DivRecurso" hidden="1">OFFSET([1]ORÇAMENTO!$Y$15,1,0):OFFSET([1]ORÇAMENTO!$Y$266,-1,0)</definedName>
    <definedName name="Import.PLE" hidden="1">OFFSET([1]PLE!$G$15,1,1):OFFSET([1]PLE!$AG$69,-1,-1)</definedName>
    <definedName name="Import.PLQ" hidden="1">OFFSET([1]CÁLCULO!$P$15,1,1):OFFSET([1]CÁLCULO!$AA$266,-1,-1)</definedName>
    <definedName name="Import.PLQ.MemCalc" hidden="1">OFFSET([1]CÁLCULO!$I$15,1,0):OFFSET([1]CÁLCULO!$I$266,-1,0)</definedName>
    <definedName name="Import.Proponente" hidden="1">[1]DADOS!$F$5</definedName>
    <definedName name="Import.QCI.Divisao" hidden="1">OFFSET([1]QCI!$V$13,1,0):OFFSET([1]QCI!$V$24,-1,0)</definedName>
    <definedName name="Import.QCI.ItemInv" hidden="1">OFFSET([1]QCI!$E$13,1,0):OFFSET([1]QCI!$E$24,-1,0)</definedName>
    <definedName name="Import.QCI.Qtde" hidden="1">OFFSET([1]QCI!$I$13,1,0):OFFSET([1]QCI!$I$24,-1,0)</definedName>
    <definedName name="Import.QCI.Situacao" hidden="1">OFFSET([1]QCI!$H$13,1,0):OFFSET([1]QCI!$H$24,-1,0)</definedName>
    <definedName name="Import.QCI.SubItemInv" hidden="1">OFFSET([1]QCI!$F$13,1,0):OFFSET([1]QCI!$F$24,-1,0)</definedName>
    <definedName name="Import.QCICP" hidden="1">OFFSET([1]QCI!$W$13,1,0):OFFSET([1]QCI!$W$24,-1,0)</definedName>
    <definedName name="Import.QCIDesc" hidden="1">OFFSET([1]QCI!$R$13,1,0):OFFSET([1]QCI!$R$24,-1,0)</definedName>
    <definedName name="Import.QCIInv" hidden="1">OFFSET([1]QCI!$U$13,1,0):OFFSET([1]QCI!$U$24,-1,0)</definedName>
    <definedName name="Import.QCILote" hidden="1">OFFSET([1]QCI!$T$13,1,0):OFFSET([1]QCI!$T$24,-1,0)</definedName>
    <definedName name="Import.QCIOutros" hidden="1">OFFSET([1]QCI!$X$13,1,0):OFFSET([1]QCI!$X$24,-1,0)</definedName>
    <definedName name="Import.Quantidade" hidden="1">OFFSET([1]ORÇAMENTO!$AJ$15,1,0):OFFSET([1]ORÇAMENTO!$AJ$266,-1,0)</definedName>
    <definedName name="import.recurso" hidden="1">[1]DADOS!$F$4</definedName>
    <definedName name="Import.RegimeExecução" hidden="1">OFFSET([1]DADOS!$G$39,0,-1)</definedName>
    <definedName name="Import.Repasse" hidden="1">[1]DADOS!$F$9</definedName>
    <definedName name="Import.RespFiscalização" hidden="1">[1]DADOS!$F$50:$F$53</definedName>
    <definedName name="Import.RespOrçamento" hidden="1">[1]DADOS!$F$22:$F$24</definedName>
    <definedName name="Import.SICONV" hidden="1">[1]DADOS!$F$8</definedName>
    <definedName name="Import.Unidade" hidden="1">OFFSET([1]ORÇAMENTO!$S$15,1,0):OFFSET([1]ORÇAMENTO!$S$266,-1,0)</definedName>
    <definedName name="Import.UnitarioLicitado" hidden="1">OFFSET([1]ORÇAMENTO!$AL$15,1,0):OFFSET([1]ORÇAMENTO!$AL$266,-1,0)</definedName>
    <definedName name="INDICES" localSheetId="6">OFFSET([2]Cotações!$B$20,1,0):OFFSET([2]Cotações!$I$24,-1,0)</definedName>
    <definedName name="INDICES" hidden="1">OFFSET([3]Cot.!$B$20,1,0):OFFSET([3]Cot.!$I$24,-1,0)</definedName>
    <definedName name="LOCALIDADE">#REF!</definedName>
    <definedName name="MENU.CRONO" hidden="1">OFFSET([1]CRONO!$T$11,1,0)</definedName>
    <definedName name="NCOMPOSICOES" localSheetId="6">15</definedName>
    <definedName name="NCOMPOSICOES" hidden="1">25</definedName>
    <definedName name="NCOTACOES" localSheetId="6">15</definedName>
    <definedName name="NCOTACOES" hidden="1">10</definedName>
    <definedName name="NEMPRESAS">15</definedName>
    <definedName name="NINDICES">3</definedName>
    <definedName name="NRELATORIOS">COUNTA([2]Relatórios!$A:$A)-2</definedName>
    <definedName name="NumerEmpresa">15</definedName>
    <definedName name="NumerIndice">3</definedName>
    <definedName name="Objeto">"Referência"</definedName>
    <definedName name="ORÇAMENTO.BancoRef" hidden="1">'[4]ORÇAMENTO '!#REF!</definedName>
    <definedName name="ORÇAMENTO.CodBarra" hidden="1">IF(ORÇAMENTO.Fonte="Sinapi",SUBSTITUTE(SUBSTITUTE(ORÇAMENTO.Codigo,"/00","/"),"/0","/"),ORÇAMENTO.Codigo)</definedName>
    <definedName name="ORÇAMENTO.Codigo" hidden="1">[1]ORÇAMENTO!$Q1</definedName>
    <definedName name="ORÇAMENTO.CustoUnitario" hidden="1">ROUND('[4]ORÇAMENTO '!$Q1,15-13*'[4]ORÇAMENTO '!#REF!)</definedName>
    <definedName name="ORÇAMENTO.Descricao" hidden="1">[1]ORÇAMENTO!$R1</definedName>
    <definedName name="ORÇAMENTO.Fonte" hidden="1">[1]ORÇAMENTO!$P1</definedName>
    <definedName name="ORÇAMENTO.ListaCrono" hidden="1">OFFSET([1]ORÇAMENTO!$AD$15,1,0):OFFSET([1]ORÇAMENTO!$AD$266,-1,0)</definedName>
    <definedName name="ORÇAMENTO.MáximoListaCrono" hidden="1">MAX(ORÇAMENTO.ListaCrono)</definedName>
    <definedName name="ORÇAMENTO.Nivel" hidden="1">[1]ORÇAMENTO!$M1</definedName>
    <definedName name="ORÇAMENTO.OpcaoBDI" hidden="1">[1]ORÇAMENTO!$V1</definedName>
    <definedName name="ORÇAMENTO.PasteFormat1" hidden="1">OFFSET([1]ORÇAMENTO!$P$15,1,0):OFFSET([1]ORÇAMENTO!$S$266,-1,0)</definedName>
    <definedName name="ORÇAMENTO.PasteFormat2" hidden="1">OFFSET([1]ORÇAMENTO!$U$15,1,0):OFFSET([1]ORÇAMENTO!$V$266,-1,0)</definedName>
    <definedName name="ORÇAMENTO.RangeQuant" hidden="1">OFFSET([1]ORÇAMENTO!$T$15,1,0):OFFSET([1]ORÇAMENTO!$T$266,-1,0)</definedName>
    <definedName name="ORÇAMENTO.SumCPMANUAL" hidden="1">SUMIF([1]ORÇAMENTO!$Z$15:$Z$266,"CP",[1]ORÇAMENTO!$AA$15:$AA$266)</definedName>
    <definedName name="ORÇAMENTO.SumINVMANUAL" hidden="1">SUMIF([1]ORÇAMENTO!$Z$15:$Z$266,"RP",[1]ORÇAMENTO!$X$15:$X$266)+SUMIF([1]ORÇAMENTO!$Z$15:$Z$266,"CP",[1]ORÇAMENTO!$X$15:$X$266)+SUMIF([1]ORÇAMENTO!$Z$15:$Z$266,"OU",[1]ORÇAMENTO!$X$15:$X$266)</definedName>
    <definedName name="ORÇAMENTO.SumOUTROSMANUAL" hidden="1">SUMIF([1]ORÇAMENTO!$Z$15:$Z$266,"OU",[1]ORÇAMENTO!$AB$15:$AB$266)</definedName>
    <definedName name="ORÇAMENTO.SumREPASSEMANUAL" hidden="1">ORÇAMENTO.SumINVMANUAL-ORÇAMENTO.SumCPMANUAL-ORÇAMENTO.SumOUTROSMANUAL</definedName>
    <definedName name="ORÇAMENTO.Unidade" hidden="1">[1]ORÇAMENTO!$S1</definedName>
    <definedName name="P.1">#REF!</definedName>
    <definedName name="P.10">#REF!</definedName>
    <definedName name="P.11">#REF!</definedName>
    <definedName name="P.12">#REF!</definedName>
    <definedName name="P.13">#REF!</definedName>
    <definedName name="P.14">#REF!</definedName>
    <definedName name="P.15">#REF!</definedName>
    <definedName name="P.2">#REF!</definedName>
    <definedName name="P.3">#REF!</definedName>
    <definedName name="P.4">#REF!</definedName>
    <definedName name="P.5">#REF!</definedName>
    <definedName name="P.6">#REF!</definedName>
    <definedName name="P.7">#REF!</definedName>
    <definedName name="P.8">#REF!</definedName>
    <definedName name="P.9">#REF!</definedName>
    <definedName name="PLE.firstrow" hidden="1">[1]PLE!$15:$15</definedName>
    <definedName name="PLE.lastrow" hidden="1">[1]PLE!$69:$69</definedName>
    <definedName name="PLE.Medicao" hidden="1">[1]PLE!$J$9</definedName>
    <definedName name="PLE.ValorDoEvento" hidden="1">SUMIF([1]CÁLCULO!$M$15:$M$266,[1]PLE!$B1,OFFSET([1]CÁLCULO!$AA$15:$AA$266,0,[1]PLE!A$12))</definedName>
    <definedName name="PO.ValoresBDI" hidden="1">OFFSET([1]ORÇAMENTO!$AH$15,1,0):OFFSET([1]ORÇAMENTO!$AH$266,-1,0)</definedName>
    <definedName name="PP1.1">#REF!</definedName>
    <definedName name="PP1.10">#REF!</definedName>
    <definedName name="PP1.11">#REF!</definedName>
    <definedName name="PP1.12">#REF!</definedName>
    <definedName name="PP1.13">#REF!</definedName>
    <definedName name="PP1.14">#REF!</definedName>
    <definedName name="PP1.15">#REF!</definedName>
    <definedName name="PP1.2">#REF!</definedName>
    <definedName name="PP1.3">#REF!</definedName>
    <definedName name="PP1.4">#REF!</definedName>
    <definedName name="PP1.5">#REF!</definedName>
    <definedName name="PP1.6">#REF!</definedName>
    <definedName name="PP1.7">#REF!</definedName>
    <definedName name="PP1.8">#REF!</definedName>
    <definedName name="PP1.9">#REF!</definedName>
    <definedName name="QCI.CPManual" hidden="1">ROUND([1]QCI!$W1,2)</definedName>
    <definedName name="QCI.DescManual" hidden="1">[1]QCI!$R1</definedName>
    <definedName name="QCI.Divisao" hidden="1">[1]QCI!$V1</definedName>
    <definedName name="QCI.ExisteManual" hidden="1">(COUNTIF([1]QCI!$B$13:$B$24,"Manual")+COUNTIF([1]QCI!$B$13:$B$24,"SemiAuto"))&gt;0</definedName>
    <definedName name="QCI.InvManual" hidden="1">ROUND([1]QCI!$U1,2)</definedName>
    <definedName name="QCI.ItemInvestimento" hidden="1">OFFSET([1]DADOS!$J$2,1,0,COUNTA([1]DADOS!$J:$J)-1,1)</definedName>
    <definedName name="QCI.LoteManual" hidden="1">[1]QCI!$T1</definedName>
    <definedName name="QCI.MaxCPManual" hidden="1">[1]QCI!$O1-[1]QCI!$X1</definedName>
    <definedName name="QCI.MaxOUManual" hidden="1">[1]QCI!$O1-[1]QCI!$W1</definedName>
    <definedName name="QCI.OutrosManual" hidden="1">ROUND([1]QCI!$X1,2)</definedName>
    <definedName name="QCI.SubItemInvestimento" hidden="1">OFFSET([1]DADOS!$A$2,1,MATCH([1]QCI!$E1,[1]DADOS!$2:$2,0)-1,INDEX([1]DADOS!$2:$2,MATCH([1]QCI!$E1,[1]DADOS!$2:$2,0)+1))</definedName>
    <definedName name="QCI.SumCPMANUAL" hidden="1">SUMIF([1]QCI!$B$13:$B$24,"Manual",[1]QCI!$AA$13:$AA$24)</definedName>
    <definedName name="QCI.SumINVMANUAL" hidden="1">SUMIF([1]QCI!$B$13:$B$24,"Manual",[1]QCI!$O$13:$O$24)</definedName>
    <definedName name="QCI.SumOUTROSMANUAL" hidden="1">SUMIF([1]QCI!$B$13:$B$24,"Manual",[1]QCI!$AB$13:$AB$24)</definedName>
    <definedName name="QCI.SumREPASSEMANUAL" hidden="1">QCI.SumINVMANUAL-QCI.CPManual-QCI.OutrosManual</definedName>
    <definedName name="REFERENCIA.Descricao" hidden="1">IF(ISNUMBER('[4]ORÇAMENTO '!$AB1),OFFSET(INDIRECT(ORÇAMENTO.BancoRef),'[4]ORÇAMENTO '!$AB1-1,3,1),'[4]ORÇAMENTO '!$AB1)</definedName>
    <definedName name="REFERENCIA.Desonerado" hidden="1">IF(ISNUMBER([1]ORÇAMENTO!$AF1),VALUE(OFFSET(INDIRECT([0]!ORÇAMENTO.BancoRef),[1]ORÇAMENTO!$AF1-1,5,1)),0)</definedName>
    <definedName name="REFERENCIA.NaoDesonerado" hidden="1">IF(ISNUMBER([1]ORÇAMENTO!$AF1),VALUE(OFFSET(INDIRECT([0]!ORÇAMENTO.BancoRef),[1]ORÇAMENTO!$AF1-1,6,1)),0)</definedName>
    <definedName name="REFERENCIA.Unidade" hidden="1">IF(ISNUMBER('[4]ORÇAMENTO '!$AB1),OFFSET(INDIRECT(ORÇAMENTO.BancoRef),'[4]ORÇAMENTO '!$AB1-1,4,1),"-")</definedName>
    <definedName name="RegimeExecucao" hidden="1">IF(OR(Import.RegimeExecução="",Import.RegimeExecução="Empreitada por Preço Global",Import.RegimeExecução="Empreitada Integral"),"Global","Unitário")</definedName>
    <definedName name="RelatoriosFontes">OFFSET([2]Relatórios!$A$5,1,0,NRELATORIOS)</definedName>
    <definedName name="RRE.MaxCPAcum" hidden="1">[1]RRE!$AD$26</definedName>
    <definedName name="RRE.MaxCPAnt" hidden="1">[1]RRE!$AC$26</definedName>
    <definedName name="RRE.MaxOUAcum" hidden="1">[1]RRE!$AD$27</definedName>
    <definedName name="RRE.MaxOUAnt" hidden="1">[1]RRE!$AC$27</definedName>
    <definedName name="RRE.Numero" hidden="1">OFFSET([1]RRE!$O$7,0,1)</definedName>
    <definedName name="RRE.VIMeta" hidden="1">[1]RRE!$L1</definedName>
    <definedName name="SENHAGT" hidden="1">"PM2CAIXA"</definedName>
    <definedName name="SomaAgrup" hidden="1">SUMIF(OFFSET('[4]ORÇAMENTO '!$D1,1,0,'[4]ORÇAMENTO '!$F1),"S",OFFSET('[4]ORÇAMENTO '!A1,1,0,'[4]ORÇAMENTO '!$F1))</definedName>
    <definedName name="SomaAgrupBM" hidden="1">SUMIF(OFFSET([1]BM!$A1,1,0,[1]BM!$B1),"S",OFFSET([1]BM!A1,1,0,[1]BM!$B1))</definedName>
    <definedName name="T.1">#REF!</definedName>
    <definedName name="T.10">#REF!</definedName>
    <definedName name="T.11">#REF!</definedName>
    <definedName name="T.12">#REF!</definedName>
    <definedName name="T.13">#REF!</definedName>
    <definedName name="T.14">#REF!</definedName>
    <definedName name="T.15">#REF!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IPOORCAMENTO" hidden="1">IF(VALUE([5]MENU!$O$3)=2,"Licitado","Proposto")</definedName>
    <definedName name="_xlnm.Print_Titles" localSheetId="5">MC!$1:$7</definedName>
    <definedName name="_xlnm.Print_Titles" localSheetId="2">ORÇAMENTO!$1:$8</definedName>
    <definedName name="TOT.P">#REF!</definedName>
    <definedName name="TOT1.P">#REF!</definedName>
    <definedName name="Total1.1">#REF!</definedName>
    <definedName name="Total1.10">#REF!</definedName>
    <definedName name="Total1.11">#REF!</definedName>
    <definedName name="Total1.12">#REF!</definedName>
    <definedName name="Total1.2">#REF!</definedName>
    <definedName name="Total1.3">#REF!</definedName>
    <definedName name="Total1.4">#REF!</definedName>
    <definedName name="Total1.5">#REF!</definedName>
    <definedName name="Total1.6">#REF!</definedName>
    <definedName name="Total1.7">#REF!</definedName>
    <definedName name="Total1.8">#REF!</definedName>
    <definedName name="Total1.9">#REF!</definedName>
    <definedName name="Total2.1">#REF!</definedName>
    <definedName name="Total2.10">#REF!</definedName>
    <definedName name="Total2.11">#REF!</definedName>
    <definedName name="Total2.12">#REF!</definedName>
    <definedName name="Total2.13">#REF!</definedName>
    <definedName name="Total2.14">#REF!</definedName>
    <definedName name="Total2.15">#REF!</definedName>
    <definedName name="Total2.16">#REF!</definedName>
    <definedName name="Total2.17">#REF!</definedName>
    <definedName name="Total2.18">#REF!</definedName>
    <definedName name="Total2.2">#REF!</definedName>
    <definedName name="Total2.3">#REF!</definedName>
    <definedName name="Total2.4">#REF!</definedName>
    <definedName name="Total2.5">#REF!</definedName>
    <definedName name="Total2.6">#REF!</definedName>
    <definedName name="Total2.7">#REF!</definedName>
    <definedName name="Total2.8">#REF!</definedName>
    <definedName name="Total2.9">#REF!</definedName>
    <definedName name="Total3.1">#REF!</definedName>
    <definedName name="Total3.2">#REF!</definedName>
    <definedName name="Total3.3">#REF!</definedName>
    <definedName name="Total3.4">#REF!</definedName>
    <definedName name="Totalb1.1">#REF!</definedName>
    <definedName name="Totalb1.2">#REF!</definedName>
    <definedName name="Totalb1.3">#REF!</definedName>
    <definedName name="Totalb1.4">#REF!</definedName>
    <definedName name="Totalb1.5">#REF!</definedName>
    <definedName name="Totalb1.6">#REF!</definedName>
    <definedName name="Totalb2.1">#REF!</definedName>
    <definedName name="Totalb2.2">#REF!</definedName>
    <definedName name="Totalb2.3">#REF!</definedName>
    <definedName name="Totalb2.4">#REF!</definedName>
    <definedName name="Totalb2.5">#REF!</definedName>
    <definedName name="Totalb2.6">#REF!</definedName>
    <definedName name="Totalb2.7">#REF!</definedName>
    <definedName name="Totalc1.1">#REF!</definedName>
    <definedName name="Totalc1.2">#REF!</definedName>
    <definedName name="Totalc2.1">#REF!</definedName>
    <definedName name="Totald1.0">#REF!</definedName>
    <definedName name="Totald2.1">#REF!</definedName>
    <definedName name="Totale1.0">#REF!</definedName>
    <definedName name="Totale2.0">#REF!</definedName>
    <definedName name="Totalgeral1">#REF!</definedName>
    <definedName name="Totalgeral1a12">#REF!</definedName>
    <definedName name="Totalgeral2">#REF!</definedName>
    <definedName name="Totalgeral3">#REF!</definedName>
    <definedName name="TotalgeralA">#REF!</definedName>
    <definedName name="TotalgeralB">#REF!</definedName>
    <definedName name="Totalgeralb1">#REF!</definedName>
    <definedName name="Totalgeralb2">#REF!</definedName>
    <definedName name="TotalgeralC">#REF!</definedName>
    <definedName name="Totalgeralc1">#REF!</definedName>
    <definedName name="Totalgeralc2">#REF!</definedName>
    <definedName name="TotalgeralD">#REF!</definedName>
    <definedName name="Totalgerald1">#REF!</definedName>
    <definedName name="Totalgerald2">#REF!</definedName>
    <definedName name="TotalgeralE">#REF!</definedName>
    <definedName name="Totalgerale1">#REF!</definedName>
    <definedName name="Totalgerale2">#REF!</definedName>
    <definedName name="TT.1">#REF!</definedName>
    <definedName name="TT.10">#REF!</definedName>
    <definedName name="TT.11">#REF!</definedName>
    <definedName name="TT.12">#REF!</definedName>
    <definedName name="TT.13">#REF!</definedName>
    <definedName name="TT.14">#REF!</definedName>
    <definedName name="TT.15">#REF!</definedName>
    <definedName name="TT.2">#REF!</definedName>
    <definedName name="TT.3">#REF!</definedName>
    <definedName name="TT.4">#REF!</definedName>
    <definedName name="TT.5">#REF!</definedName>
    <definedName name="TT.6">#REF!</definedName>
    <definedName name="TT.7">#REF!</definedName>
    <definedName name="TT.8">#REF!</definedName>
    <definedName name="TT.9">#REF!</definedName>
    <definedName name="Versao" hidden="1">[1]MENU!$J$2</definedName>
    <definedName name="VTOTAL1" hidden="1">ROUND('[4]ORÇAMENTO '!$P1*'[4]ORÇAMENTO '!$S1,15-13*'[4]ORÇAMENTO '!#REF!)</definedName>
    <definedName name="VTOTALBM" hidden="1">IF([1]BM!$I1=0,0,CHOOSE(MATCH(RegimeExecucao,{"Global","Unitário"},0),ROUND(ROUND([1]BM!XFB1,15-13*[1]BM!$A$9)/100*[1]BM!$I1,15-13*[1]ORÇAMENTO!$AF$11),ROUND(ROUND([1]BM!XFB1,15-13*[1]BM!$A$9)*ROUND([1]BM!$H1,15-13*[1]ORÇAMENTO!$AF$10),15-13*[1]ORÇAMENTO!$AF$11)))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0" i="6" l="1"/>
  <c r="D10" i="6"/>
  <c r="F17" i="10"/>
  <c r="G11" i="4"/>
  <c r="E11" i="4"/>
  <c r="D11" i="4"/>
  <c r="H17" i="10"/>
  <c r="H14" i="10"/>
  <c r="H13" i="10"/>
  <c r="H11" i="10"/>
  <c r="E17" i="10"/>
  <c r="D17" i="10"/>
  <c r="E14" i="10"/>
  <c r="D14" i="10"/>
  <c r="F13" i="10"/>
  <c r="E13" i="10"/>
  <c r="D13" i="10"/>
  <c r="E11" i="10"/>
  <c r="D11" i="10"/>
  <c r="J34" i="8"/>
  <c r="J32" i="8"/>
  <c r="J30" i="8"/>
  <c r="J28" i="8"/>
  <c r="J26" i="8"/>
  <c r="J24" i="8"/>
  <c r="J22" i="8"/>
  <c r="J20" i="8"/>
  <c r="J18" i="8"/>
  <c r="J16" i="8"/>
  <c r="J14" i="8"/>
  <c r="J12" i="8"/>
  <c r="J10" i="8"/>
  <c r="J8" i="8"/>
  <c r="E71" i="7"/>
  <c r="E54" i="7"/>
  <c r="G4" i="10" s="1"/>
  <c r="E35" i="7"/>
  <c r="E16" i="7"/>
  <c r="F200" i="6"/>
  <c r="E200" i="6"/>
  <c r="D200" i="6"/>
  <c r="F199" i="6"/>
  <c r="E199" i="6"/>
  <c r="D199" i="6"/>
  <c r="E197" i="6"/>
  <c r="D197" i="6"/>
  <c r="E196" i="6"/>
  <c r="D196" i="6"/>
  <c r="E194" i="6"/>
  <c r="D194" i="6"/>
  <c r="E192" i="6"/>
  <c r="D192" i="6"/>
  <c r="E190" i="6"/>
  <c r="D190" i="6"/>
  <c r="E188" i="6"/>
  <c r="D188" i="6"/>
  <c r="F186" i="6"/>
  <c r="E186" i="6"/>
  <c r="D186" i="6"/>
  <c r="F184" i="6"/>
  <c r="E184" i="6"/>
  <c r="D184" i="6"/>
  <c r="F182" i="6"/>
  <c r="E182" i="6"/>
  <c r="D182" i="6"/>
  <c r="F179" i="6"/>
  <c r="E179" i="6"/>
  <c r="D179" i="6"/>
  <c r="F178" i="6"/>
  <c r="E178" i="6"/>
  <c r="D178" i="6"/>
  <c r="E177" i="6"/>
  <c r="D177" i="6"/>
  <c r="F175" i="6"/>
  <c r="E175" i="6"/>
  <c r="D175" i="6"/>
  <c r="F174" i="6"/>
  <c r="E174" i="6"/>
  <c r="D174" i="6"/>
  <c r="F173" i="6"/>
  <c r="E173" i="6"/>
  <c r="D173" i="6"/>
  <c r="F171" i="6"/>
  <c r="E171" i="6"/>
  <c r="B171" i="6"/>
  <c r="E170" i="6"/>
  <c r="D170" i="6"/>
  <c r="E169" i="6"/>
  <c r="D169" i="6"/>
  <c r="E168" i="6"/>
  <c r="D168" i="6"/>
  <c r="E167" i="6"/>
  <c r="D167" i="6"/>
  <c r="E166" i="6"/>
  <c r="D166" i="6"/>
  <c r="E165" i="6"/>
  <c r="D165" i="6"/>
  <c r="E164" i="6"/>
  <c r="D164" i="6"/>
  <c r="F162" i="6"/>
  <c r="E162" i="6"/>
  <c r="D162" i="6"/>
  <c r="F161" i="6"/>
  <c r="E161" i="6"/>
  <c r="D161" i="6"/>
  <c r="F160" i="6"/>
  <c r="E160" i="6"/>
  <c r="D160" i="6"/>
  <c r="F159" i="6"/>
  <c r="E159" i="6"/>
  <c r="D159" i="6"/>
  <c r="F158" i="6"/>
  <c r="E158" i="6"/>
  <c r="D158" i="6"/>
  <c r="F157" i="6"/>
  <c r="E157" i="6"/>
  <c r="D157" i="6"/>
  <c r="F156" i="6"/>
  <c r="E156" i="6"/>
  <c r="D156" i="6"/>
  <c r="F155" i="6"/>
  <c r="E155" i="6"/>
  <c r="D155" i="6"/>
  <c r="F154" i="6"/>
  <c r="E154" i="6"/>
  <c r="D154" i="6"/>
  <c r="F153" i="6"/>
  <c r="E153" i="6"/>
  <c r="D153" i="6"/>
  <c r="F152" i="6"/>
  <c r="E152" i="6"/>
  <c r="D152" i="6"/>
  <c r="F151" i="6"/>
  <c r="E151" i="6"/>
  <c r="D151" i="6"/>
  <c r="F150" i="6"/>
  <c r="E150" i="6"/>
  <c r="D150" i="6"/>
  <c r="F149" i="6"/>
  <c r="E149" i="6"/>
  <c r="D149" i="6"/>
  <c r="F148" i="6"/>
  <c r="E148" i="6"/>
  <c r="D148" i="6"/>
  <c r="F147" i="6"/>
  <c r="E147" i="6"/>
  <c r="D147" i="6"/>
  <c r="F146" i="6"/>
  <c r="E146" i="6"/>
  <c r="D146" i="6"/>
  <c r="F145" i="6"/>
  <c r="E145" i="6"/>
  <c r="D145" i="6"/>
  <c r="F144" i="6"/>
  <c r="E144" i="6"/>
  <c r="D144" i="6"/>
  <c r="F143" i="6"/>
  <c r="E143" i="6"/>
  <c r="D143" i="6"/>
  <c r="F142" i="6"/>
  <c r="E142" i="6"/>
  <c r="D142" i="6"/>
  <c r="F141" i="6"/>
  <c r="E141" i="6"/>
  <c r="D141" i="6"/>
  <c r="F140" i="6"/>
  <c r="E140" i="6"/>
  <c r="D140" i="6"/>
  <c r="F139" i="6"/>
  <c r="E139" i="6"/>
  <c r="D139" i="6"/>
  <c r="F138" i="6"/>
  <c r="E138" i="6"/>
  <c r="D138" i="6"/>
  <c r="F137" i="6"/>
  <c r="E137" i="6"/>
  <c r="D137" i="6"/>
  <c r="F136" i="6"/>
  <c r="E136" i="6"/>
  <c r="D136" i="6"/>
  <c r="F135" i="6"/>
  <c r="E135" i="6"/>
  <c r="D135" i="6"/>
  <c r="F133" i="6"/>
  <c r="E133" i="6"/>
  <c r="D133" i="6"/>
  <c r="F132" i="6"/>
  <c r="E132" i="6"/>
  <c r="D132" i="6"/>
  <c r="F131" i="6"/>
  <c r="E131" i="6"/>
  <c r="D131" i="6"/>
  <c r="F130" i="6"/>
  <c r="E130" i="6"/>
  <c r="D130" i="6"/>
  <c r="F129" i="6"/>
  <c r="E129" i="6"/>
  <c r="D129" i="6"/>
  <c r="F128" i="6"/>
  <c r="E128" i="6"/>
  <c r="D128" i="6"/>
  <c r="F127" i="6"/>
  <c r="E127" i="6"/>
  <c r="D127" i="6"/>
  <c r="F126" i="6"/>
  <c r="E126" i="6"/>
  <c r="D126" i="6"/>
  <c r="F125" i="6"/>
  <c r="E125" i="6"/>
  <c r="D125" i="6"/>
  <c r="F124" i="6"/>
  <c r="E124" i="6"/>
  <c r="D124" i="6"/>
  <c r="F123" i="6"/>
  <c r="E123" i="6"/>
  <c r="D123" i="6"/>
  <c r="F122" i="6"/>
  <c r="E122" i="6"/>
  <c r="D122" i="6"/>
  <c r="F121" i="6"/>
  <c r="E121" i="6"/>
  <c r="D121" i="6"/>
  <c r="F120" i="6"/>
  <c r="E120" i="6"/>
  <c r="D120" i="6"/>
  <c r="F119" i="6"/>
  <c r="E119" i="6"/>
  <c r="D119" i="6"/>
  <c r="F118" i="6"/>
  <c r="E118" i="6"/>
  <c r="D118" i="6"/>
  <c r="F117" i="6"/>
  <c r="E117" i="6"/>
  <c r="D117" i="6"/>
  <c r="F116" i="6"/>
  <c r="E116" i="6"/>
  <c r="D116" i="6"/>
  <c r="F115" i="6"/>
  <c r="E115" i="6"/>
  <c r="D115" i="6"/>
  <c r="F114" i="6"/>
  <c r="E114" i="6"/>
  <c r="D114" i="6"/>
  <c r="F113" i="6"/>
  <c r="E113" i="6"/>
  <c r="D113" i="6"/>
  <c r="F112" i="6"/>
  <c r="E112" i="6"/>
  <c r="D112" i="6"/>
  <c r="F111" i="6"/>
  <c r="E111" i="6"/>
  <c r="D111" i="6"/>
  <c r="F110" i="6"/>
  <c r="E110" i="6"/>
  <c r="D110" i="6"/>
  <c r="F109" i="6"/>
  <c r="E109" i="6"/>
  <c r="D109" i="6"/>
  <c r="F108" i="6"/>
  <c r="E108" i="6"/>
  <c r="D108" i="6"/>
  <c r="F107" i="6"/>
  <c r="E107" i="6"/>
  <c r="D107" i="6"/>
  <c r="F106" i="6"/>
  <c r="E106" i="6"/>
  <c r="D106" i="6"/>
  <c r="F105" i="6"/>
  <c r="E105" i="6"/>
  <c r="D105" i="6"/>
  <c r="F104" i="6"/>
  <c r="E104" i="6"/>
  <c r="D104" i="6"/>
  <c r="F103" i="6"/>
  <c r="E103" i="6"/>
  <c r="D103" i="6"/>
  <c r="F102" i="6"/>
  <c r="E102" i="6"/>
  <c r="D102" i="6"/>
  <c r="F101" i="6"/>
  <c r="E101" i="6"/>
  <c r="D101" i="6"/>
  <c r="F100" i="6"/>
  <c r="E100" i="6"/>
  <c r="D100" i="6"/>
  <c r="F99" i="6"/>
  <c r="E99" i="6"/>
  <c r="D99" i="6"/>
  <c r="F98" i="6"/>
  <c r="E98" i="6"/>
  <c r="D98" i="6"/>
  <c r="F97" i="6"/>
  <c r="E97" i="6"/>
  <c r="D97" i="6"/>
  <c r="F96" i="6"/>
  <c r="E96" i="6"/>
  <c r="D96" i="6"/>
  <c r="F95" i="6"/>
  <c r="E95" i="6"/>
  <c r="D95" i="6"/>
  <c r="F94" i="6"/>
  <c r="E94" i="6"/>
  <c r="D94" i="6"/>
  <c r="F93" i="6"/>
  <c r="E93" i="6"/>
  <c r="D93" i="6"/>
  <c r="F90" i="6"/>
  <c r="E90" i="6"/>
  <c r="D90" i="6"/>
  <c r="F89" i="6"/>
  <c r="E89" i="6"/>
  <c r="D89" i="6"/>
  <c r="F88" i="6"/>
  <c r="E88" i="6"/>
  <c r="D88" i="6"/>
  <c r="F87" i="6"/>
  <c r="E87" i="6"/>
  <c r="D87" i="6"/>
  <c r="F86" i="6"/>
  <c r="E86" i="6"/>
  <c r="D86" i="6"/>
  <c r="F85" i="6"/>
  <c r="E85" i="6"/>
  <c r="D85" i="6"/>
  <c r="E84" i="6"/>
  <c r="D84" i="6"/>
  <c r="F82" i="6"/>
  <c r="E82" i="6"/>
  <c r="D82" i="6"/>
  <c r="F81" i="6"/>
  <c r="E81" i="6"/>
  <c r="D81" i="6"/>
  <c r="F80" i="6"/>
  <c r="E80" i="6"/>
  <c r="D80" i="6"/>
  <c r="E79" i="6"/>
  <c r="D79" i="6"/>
  <c r="F78" i="6"/>
  <c r="E78" i="6"/>
  <c r="D78" i="6"/>
  <c r="F77" i="6"/>
  <c r="E77" i="6"/>
  <c r="D77" i="6"/>
  <c r="F76" i="6"/>
  <c r="E76" i="6"/>
  <c r="D76" i="6"/>
  <c r="F74" i="6"/>
  <c r="E74" i="6"/>
  <c r="D74" i="6"/>
  <c r="E73" i="6"/>
  <c r="D73" i="6"/>
  <c r="F72" i="6"/>
  <c r="E72" i="6"/>
  <c r="D72" i="6"/>
  <c r="F71" i="6"/>
  <c r="E71" i="6"/>
  <c r="D71" i="6"/>
  <c r="F70" i="6"/>
  <c r="E70" i="6"/>
  <c r="D70" i="6"/>
  <c r="F69" i="6"/>
  <c r="E69" i="6"/>
  <c r="D69" i="6"/>
  <c r="F68" i="6"/>
  <c r="E68" i="6"/>
  <c r="D68" i="6"/>
  <c r="F66" i="6"/>
  <c r="E66" i="6"/>
  <c r="D66" i="6"/>
  <c r="F65" i="6"/>
  <c r="E65" i="6"/>
  <c r="D65" i="6"/>
  <c r="F64" i="6"/>
  <c r="E64" i="6"/>
  <c r="D64" i="6"/>
  <c r="F63" i="6"/>
  <c r="E63" i="6"/>
  <c r="D63" i="6"/>
  <c r="F62" i="6"/>
  <c r="E62" i="6"/>
  <c r="D62" i="6"/>
  <c r="F61" i="6"/>
  <c r="E61" i="6"/>
  <c r="D61" i="6"/>
  <c r="F60" i="6"/>
  <c r="E60" i="6"/>
  <c r="D60" i="6"/>
  <c r="F59" i="6"/>
  <c r="E59" i="6"/>
  <c r="D59" i="6"/>
  <c r="E58" i="6"/>
  <c r="D58" i="6"/>
  <c r="F56" i="6"/>
  <c r="E56" i="6"/>
  <c r="D56" i="6"/>
  <c r="F55" i="6"/>
  <c r="E55" i="6"/>
  <c r="D55" i="6"/>
  <c r="F54" i="6"/>
  <c r="E54" i="6"/>
  <c r="D54" i="6"/>
  <c r="F53" i="6"/>
  <c r="E53" i="6"/>
  <c r="D53" i="6"/>
  <c r="F52" i="6"/>
  <c r="E52" i="6"/>
  <c r="D52" i="6"/>
  <c r="F51" i="6"/>
  <c r="E51" i="6"/>
  <c r="D51" i="6"/>
  <c r="F49" i="6"/>
  <c r="E49" i="6"/>
  <c r="D49" i="6"/>
  <c r="F48" i="6"/>
  <c r="E48" i="6"/>
  <c r="D48" i="6"/>
  <c r="F46" i="6"/>
  <c r="E46" i="6"/>
  <c r="D46" i="6"/>
  <c r="F45" i="6"/>
  <c r="E45" i="6"/>
  <c r="D45" i="6"/>
  <c r="F44" i="6"/>
  <c r="E44" i="6"/>
  <c r="D44" i="6"/>
  <c r="F43" i="6"/>
  <c r="E43" i="6"/>
  <c r="D43" i="6"/>
  <c r="F42" i="6"/>
  <c r="E42" i="6"/>
  <c r="D42" i="6"/>
  <c r="F40" i="6"/>
  <c r="E40" i="6"/>
  <c r="D40" i="6"/>
  <c r="F39" i="6"/>
  <c r="E39" i="6"/>
  <c r="D39" i="6"/>
  <c r="F38" i="6"/>
  <c r="E38" i="6"/>
  <c r="D38" i="6"/>
  <c r="F37" i="6"/>
  <c r="E37" i="6"/>
  <c r="D37" i="6"/>
  <c r="F35" i="6"/>
  <c r="E35" i="6"/>
  <c r="D35" i="6"/>
  <c r="F34" i="6"/>
  <c r="E34" i="6"/>
  <c r="D34" i="6"/>
  <c r="F33" i="6"/>
  <c r="E33" i="6"/>
  <c r="D33" i="6"/>
  <c r="F30" i="6"/>
  <c r="E30" i="6"/>
  <c r="D30" i="6"/>
  <c r="F28" i="6"/>
  <c r="E28" i="6"/>
  <c r="D28" i="6"/>
  <c r="F26" i="6"/>
  <c r="E26" i="6"/>
  <c r="D26" i="6"/>
  <c r="F24" i="6"/>
  <c r="E24" i="6"/>
  <c r="D24" i="6"/>
  <c r="F21" i="6"/>
  <c r="E21" i="6"/>
  <c r="D21" i="6"/>
  <c r="F19" i="6"/>
  <c r="E19" i="6"/>
  <c r="D19" i="6"/>
  <c r="F18" i="6"/>
  <c r="E18" i="6"/>
  <c r="D18" i="6"/>
  <c r="F17" i="6"/>
  <c r="E17" i="6"/>
  <c r="D17" i="6"/>
  <c r="F16" i="6"/>
  <c r="E16" i="6"/>
  <c r="D16" i="6"/>
  <c r="F14" i="6"/>
  <c r="E14" i="6"/>
  <c r="D14" i="6"/>
  <c r="F13" i="6"/>
  <c r="E13" i="6"/>
  <c r="D13" i="6"/>
  <c r="F12" i="6"/>
  <c r="E12" i="6"/>
  <c r="D12" i="6"/>
  <c r="F11" i="6"/>
  <c r="E11" i="6"/>
  <c r="D11" i="6"/>
  <c r="F9" i="6"/>
  <c r="E9" i="6"/>
  <c r="D9" i="6"/>
  <c r="G8" i="5"/>
  <c r="G3" i="5"/>
  <c r="G201" i="4"/>
  <c r="E201" i="4"/>
  <c r="D201" i="4"/>
  <c r="G200" i="4"/>
  <c r="E200" i="4"/>
  <c r="D200" i="4"/>
  <c r="G198" i="4"/>
  <c r="F198" i="4"/>
  <c r="F197" i="6" s="1"/>
  <c r="E198" i="4"/>
  <c r="D198" i="4"/>
  <c r="G197" i="4"/>
  <c r="F197" i="4"/>
  <c r="F196" i="6" s="1"/>
  <c r="E197" i="4"/>
  <c r="D197" i="4"/>
  <c r="G195" i="4"/>
  <c r="E195" i="4"/>
  <c r="D195" i="4"/>
  <c r="G193" i="4"/>
  <c r="E193" i="4"/>
  <c r="D193" i="4"/>
  <c r="G191" i="4"/>
  <c r="E191" i="4"/>
  <c r="D191" i="4"/>
  <c r="G189" i="4"/>
  <c r="E189" i="4"/>
  <c r="D189" i="4"/>
  <c r="G187" i="4"/>
  <c r="E187" i="4"/>
  <c r="D187" i="4"/>
  <c r="G185" i="4"/>
  <c r="E185" i="4"/>
  <c r="D185" i="4"/>
  <c r="G183" i="4"/>
  <c r="E183" i="4"/>
  <c r="D183" i="4"/>
  <c r="G180" i="4"/>
  <c r="E180" i="4"/>
  <c r="D180" i="4"/>
  <c r="G179" i="4"/>
  <c r="E179" i="4"/>
  <c r="D179" i="4"/>
  <c r="G178" i="4"/>
  <c r="F178" i="4"/>
  <c r="F177" i="6" s="1"/>
  <c r="E178" i="4"/>
  <c r="D178" i="4"/>
  <c r="G176" i="4"/>
  <c r="E176" i="4"/>
  <c r="D176" i="4"/>
  <c r="G175" i="4"/>
  <c r="E175" i="4"/>
  <c r="D175" i="4"/>
  <c r="G174" i="4"/>
  <c r="E174" i="4"/>
  <c r="D174" i="4"/>
  <c r="F172" i="4"/>
  <c r="E172" i="4"/>
  <c r="D172" i="4"/>
  <c r="D171" i="6" s="1"/>
  <c r="B172" i="4"/>
  <c r="G171" i="4"/>
  <c r="E171" i="4"/>
  <c r="D171" i="4"/>
  <c r="G170" i="4"/>
  <c r="E170" i="4"/>
  <c r="D170" i="4"/>
  <c r="G169" i="4"/>
  <c r="E169" i="4"/>
  <c r="D169" i="4"/>
  <c r="G168" i="4"/>
  <c r="E168" i="4"/>
  <c r="D168" i="4"/>
  <c r="G167" i="4"/>
  <c r="E167" i="4"/>
  <c r="D167" i="4"/>
  <c r="G166" i="4"/>
  <c r="E166" i="4"/>
  <c r="D166" i="4"/>
  <c r="G165" i="4"/>
  <c r="E165" i="4"/>
  <c r="D165" i="4"/>
  <c r="G163" i="4"/>
  <c r="E163" i="4"/>
  <c r="D163" i="4"/>
  <c r="G162" i="4"/>
  <c r="E162" i="4"/>
  <c r="D162" i="4"/>
  <c r="G161" i="4"/>
  <c r="E161" i="4"/>
  <c r="D161" i="4"/>
  <c r="G160" i="4"/>
  <c r="E160" i="4"/>
  <c r="D160" i="4"/>
  <c r="G159" i="4"/>
  <c r="E159" i="4"/>
  <c r="D159" i="4"/>
  <c r="G158" i="4"/>
  <c r="E158" i="4"/>
  <c r="D158" i="4"/>
  <c r="G157" i="4"/>
  <c r="E157" i="4"/>
  <c r="D157" i="4"/>
  <c r="G156" i="4"/>
  <c r="E156" i="4"/>
  <c r="D156" i="4"/>
  <c r="G155" i="4"/>
  <c r="E155" i="4"/>
  <c r="D155" i="4"/>
  <c r="G154" i="4"/>
  <c r="E154" i="4"/>
  <c r="D154" i="4"/>
  <c r="G153" i="4"/>
  <c r="E153" i="4"/>
  <c r="D153" i="4"/>
  <c r="G152" i="4"/>
  <c r="E152" i="4"/>
  <c r="D152" i="4"/>
  <c r="G151" i="4"/>
  <c r="E151" i="4"/>
  <c r="D151" i="4"/>
  <c r="G150" i="4"/>
  <c r="E150" i="4"/>
  <c r="D150" i="4"/>
  <c r="G149" i="4"/>
  <c r="E149" i="4"/>
  <c r="D149" i="4"/>
  <c r="G148" i="4"/>
  <c r="E148" i="4"/>
  <c r="D148" i="4"/>
  <c r="G147" i="4"/>
  <c r="E147" i="4"/>
  <c r="D147" i="4"/>
  <c r="G146" i="4"/>
  <c r="E146" i="4"/>
  <c r="D146" i="4"/>
  <c r="G145" i="4"/>
  <c r="E145" i="4"/>
  <c r="D145" i="4"/>
  <c r="G144" i="4"/>
  <c r="E144" i="4"/>
  <c r="D144" i="4"/>
  <c r="G143" i="4"/>
  <c r="E143" i="4"/>
  <c r="D143" i="4"/>
  <c r="G142" i="4"/>
  <c r="E142" i="4"/>
  <c r="D142" i="4"/>
  <c r="G141" i="4"/>
  <c r="E141" i="4"/>
  <c r="D141" i="4"/>
  <c r="G140" i="4"/>
  <c r="E140" i="4"/>
  <c r="D140" i="4"/>
  <c r="G139" i="4"/>
  <c r="E139" i="4"/>
  <c r="D139" i="4"/>
  <c r="G138" i="4"/>
  <c r="E138" i="4"/>
  <c r="D138" i="4"/>
  <c r="G137" i="4"/>
  <c r="E137" i="4"/>
  <c r="D137" i="4"/>
  <c r="G136" i="4"/>
  <c r="E136" i="4"/>
  <c r="D136" i="4"/>
  <c r="G134" i="4"/>
  <c r="E134" i="4"/>
  <c r="D134" i="4"/>
  <c r="G133" i="4"/>
  <c r="E133" i="4"/>
  <c r="D133" i="4"/>
  <c r="G132" i="4"/>
  <c r="E132" i="4"/>
  <c r="D132" i="4"/>
  <c r="G131" i="4"/>
  <c r="E131" i="4"/>
  <c r="D131" i="4"/>
  <c r="G130" i="4"/>
  <c r="E130" i="4"/>
  <c r="D130" i="4"/>
  <c r="G129" i="4"/>
  <c r="E129" i="4"/>
  <c r="D129" i="4"/>
  <c r="G128" i="4"/>
  <c r="E128" i="4"/>
  <c r="D128" i="4"/>
  <c r="G127" i="4"/>
  <c r="E127" i="4"/>
  <c r="D127" i="4"/>
  <c r="G126" i="4"/>
  <c r="E126" i="4"/>
  <c r="D126" i="4"/>
  <c r="G125" i="4"/>
  <c r="E125" i="4"/>
  <c r="D125" i="4"/>
  <c r="G124" i="4"/>
  <c r="E124" i="4"/>
  <c r="D124" i="4"/>
  <c r="G123" i="4"/>
  <c r="E123" i="4"/>
  <c r="D123" i="4"/>
  <c r="G122" i="4"/>
  <c r="E122" i="4"/>
  <c r="D122" i="4"/>
  <c r="G121" i="4"/>
  <c r="E121" i="4"/>
  <c r="D121" i="4"/>
  <c r="G120" i="4"/>
  <c r="E120" i="4"/>
  <c r="D120" i="4"/>
  <c r="G119" i="4"/>
  <c r="E119" i="4"/>
  <c r="D119" i="4"/>
  <c r="G118" i="4"/>
  <c r="E118" i="4"/>
  <c r="D118" i="4"/>
  <c r="G117" i="4"/>
  <c r="E117" i="4"/>
  <c r="D117" i="4"/>
  <c r="G116" i="4"/>
  <c r="E116" i="4"/>
  <c r="D116" i="4"/>
  <c r="G115" i="4"/>
  <c r="E115" i="4"/>
  <c r="D115" i="4"/>
  <c r="G114" i="4"/>
  <c r="E114" i="4"/>
  <c r="D114" i="4"/>
  <c r="G113" i="4"/>
  <c r="E113" i="4"/>
  <c r="D113" i="4"/>
  <c r="G112" i="4"/>
  <c r="E112" i="4"/>
  <c r="D112" i="4"/>
  <c r="G111" i="4"/>
  <c r="E111" i="4"/>
  <c r="D111" i="4"/>
  <c r="G110" i="4"/>
  <c r="E110" i="4"/>
  <c r="D110" i="4"/>
  <c r="G109" i="4"/>
  <c r="E109" i="4"/>
  <c r="D109" i="4"/>
  <c r="G108" i="4"/>
  <c r="E108" i="4"/>
  <c r="D108" i="4"/>
  <c r="G107" i="4"/>
  <c r="E107" i="4"/>
  <c r="D107" i="4"/>
  <c r="G106" i="4"/>
  <c r="E106" i="4"/>
  <c r="D106" i="4"/>
  <c r="G105" i="4"/>
  <c r="E105" i="4"/>
  <c r="D105" i="4"/>
  <c r="G104" i="4"/>
  <c r="E104" i="4"/>
  <c r="D104" i="4"/>
  <c r="G103" i="4"/>
  <c r="E103" i="4"/>
  <c r="D103" i="4"/>
  <c r="G102" i="4"/>
  <c r="E102" i="4"/>
  <c r="D102" i="4"/>
  <c r="G101" i="4"/>
  <c r="E101" i="4"/>
  <c r="D101" i="4"/>
  <c r="G100" i="4"/>
  <c r="E100" i="4"/>
  <c r="D100" i="4"/>
  <c r="G99" i="4"/>
  <c r="E99" i="4"/>
  <c r="D99" i="4"/>
  <c r="G98" i="4"/>
  <c r="E98" i="4"/>
  <c r="D98" i="4"/>
  <c r="G97" i="4"/>
  <c r="E97" i="4"/>
  <c r="D97" i="4"/>
  <c r="G96" i="4"/>
  <c r="E96" i="4"/>
  <c r="D96" i="4"/>
  <c r="G95" i="4"/>
  <c r="E95" i="4"/>
  <c r="D95" i="4"/>
  <c r="G94" i="4"/>
  <c r="E94" i="4"/>
  <c r="D94" i="4"/>
  <c r="G91" i="4"/>
  <c r="E91" i="4"/>
  <c r="D91" i="4"/>
  <c r="G90" i="4"/>
  <c r="E90" i="4"/>
  <c r="D90" i="4"/>
  <c r="G89" i="4"/>
  <c r="E89" i="4"/>
  <c r="D89" i="4"/>
  <c r="G88" i="4"/>
  <c r="E88" i="4"/>
  <c r="D88" i="4"/>
  <c r="G87" i="4"/>
  <c r="E87" i="4"/>
  <c r="D87" i="4"/>
  <c r="G86" i="4"/>
  <c r="E86" i="4"/>
  <c r="D86" i="4"/>
  <c r="G85" i="4"/>
  <c r="F85" i="4"/>
  <c r="F84" i="6" s="1"/>
  <c r="E85" i="4"/>
  <c r="D85" i="4"/>
  <c r="G83" i="4"/>
  <c r="E83" i="4"/>
  <c r="D83" i="4"/>
  <c r="G82" i="4"/>
  <c r="E82" i="4"/>
  <c r="D82" i="4"/>
  <c r="G81" i="4"/>
  <c r="E81" i="4"/>
  <c r="D81" i="4"/>
  <c r="G80" i="4"/>
  <c r="F80" i="4"/>
  <c r="F79" i="6" s="1"/>
  <c r="E80" i="4"/>
  <c r="D80" i="4"/>
  <c r="G79" i="4"/>
  <c r="E79" i="4"/>
  <c r="D79" i="4"/>
  <c r="G78" i="4"/>
  <c r="E78" i="4"/>
  <c r="D78" i="4"/>
  <c r="G77" i="4"/>
  <c r="E77" i="4"/>
  <c r="D77" i="4"/>
  <c r="G75" i="4"/>
  <c r="E75" i="4"/>
  <c r="D75" i="4"/>
  <c r="G74" i="4"/>
  <c r="F74" i="4"/>
  <c r="F73" i="6" s="1"/>
  <c r="E74" i="4"/>
  <c r="D74" i="4"/>
  <c r="G73" i="4"/>
  <c r="E73" i="4"/>
  <c r="D73" i="4"/>
  <c r="G72" i="4"/>
  <c r="E72" i="4"/>
  <c r="D72" i="4"/>
  <c r="G71" i="4"/>
  <c r="E71" i="4"/>
  <c r="D71" i="4"/>
  <c r="G70" i="4"/>
  <c r="E70" i="4"/>
  <c r="D70" i="4"/>
  <c r="G69" i="4"/>
  <c r="E69" i="4"/>
  <c r="D69" i="4"/>
  <c r="G67" i="4"/>
  <c r="E67" i="4"/>
  <c r="D67" i="4"/>
  <c r="G66" i="4"/>
  <c r="E66" i="4"/>
  <c r="D66" i="4"/>
  <c r="G65" i="4"/>
  <c r="E65" i="4"/>
  <c r="D65" i="4"/>
  <c r="G64" i="4"/>
  <c r="E64" i="4"/>
  <c r="D64" i="4"/>
  <c r="G63" i="4"/>
  <c r="E63" i="4"/>
  <c r="D63" i="4"/>
  <c r="G62" i="4"/>
  <c r="E62" i="4"/>
  <c r="D62" i="4"/>
  <c r="G61" i="4"/>
  <c r="E61" i="4"/>
  <c r="D61" i="4"/>
  <c r="G60" i="4"/>
  <c r="E60" i="4"/>
  <c r="D60" i="4"/>
  <c r="G59" i="4"/>
  <c r="F59" i="4"/>
  <c r="F58" i="6" s="1"/>
  <c r="E59" i="4"/>
  <c r="D59" i="4"/>
  <c r="G57" i="4"/>
  <c r="E57" i="4"/>
  <c r="D57" i="4"/>
  <c r="G56" i="4"/>
  <c r="E56" i="4"/>
  <c r="D56" i="4"/>
  <c r="G55" i="4"/>
  <c r="E55" i="4"/>
  <c r="D55" i="4"/>
  <c r="G54" i="4"/>
  <c r="E54" i="4"/>
  <c r="D54" i="4"/>
  <c r="G53" i="4"/>
  <c r="E53" i="4"/>
  <c r="D53" i="4"/>
  <c r="G52" i="4"/>
  <c r="E52" i="4"/>
  <c r="D52" i="4"/>
  <c r="G50" i="4"/>
  <c r="E50" i="4"/>
  <c r="D50" i="4"/>
  <c r="G49" i="4"/>
  <c r="E49" i="4"/>
  <c r="D49" i="4"/>
  <c r="G47" i="4"/>
  <c r="E47" i="4"/>
  <c r="D47" i="4"/>
  <c r="G46" i="4"/>
  <c r="E46" i="4"/>
  <c r="D46" i="4"/>
  <c r="G45" i="4"/>
  <c r="E45" i="4"/>
  <c r="D45" i="4"/>
  <c r="G44" i="4"/>
  <c r="E44" i="4"/>
  <c r="D44" i="4"/>
  <c r="G43" i="4"/>
  <c r="E43" i="4"/>
  <c r="D43" i="4"/>
  <c r="G41" i="4"/>
  <c r="E41" i="4"/>
  <c r="D41" i="4"/>
  <c r="G40" i="4"/>
  <c r="E40" i="4"/>
  <c r="D40" i="4"/>
  <c r="G39" i="4"/>
  <c r="E39" i="4"/>
  <c r="D39" i="4"/>
  <c r="G38" i="4"/>
  <c r="E38" i="4"/>
  <c r="D38" i="4"/>
  <c r="G36" i="4"/>
  <c r="E36" i="4"/>
  <c r="D36" i="4"/>
  <c r="G35" i="4"/>
  <c r="E35" i="4"/>
  <c r="D35" i="4"/>
  <c r="G34" i="4"/>
  <c r="E34" i="4"/>
  <c r="D34" i="4"/>
  <c r="G31" i="4"/>
  <c r="E31" i="4"/>
  <c r="D31" i="4"/>
  <c r="G29" i="4"/>
  <c r="E29" i="4"/>
  <c r="D29" i="4"/>
  <c r="G27" i="4"/>
  <c r="E27" i="4"/>
  <c r="D27" i="4"/>
  <c r="G25" i="4"/>
  <c r="E25" i="4"/>
  <c r="D25" i="4"/>
  <c r="G22" i="4"/>
  <c r="E22" i="4"/>
  <c r="D22" i="4"/>
  <c r="G20" i="4"/>
  <c r="E20" i="4"/>
  <c r="D20" i="4"/>
  <c r="G19" i="4"/>
  <c r="E19" i="4"/>
  <c r="D19" i="4"/>
  <c r="G18" i="4"/>
  <c r="E18" i="4"/>
  <c r="D18" i="4"/>
  <c r="G17" i="4"/>
  <c r="E17" i="4"/>
  <c r="D17" i="4"/>
  <c r="G15" i="4"/>
  <c r="E15" i="4"/>
  <c r="D15" i="4"/>
  <c r="G14" i="4"/>
  <c r="E14" i="4"/>
  <c r="D14" i="4"/>
  <c r="G13" i="4"/>
  <c r="E13" i="4"/>
  <c r="D13" i="4"/>
  <c r="G12" i="4"/>
  <c r="E12" i="4"/>
  <c r="D12" i="4"/>
  <c r="G10" i="4"/>
  <c r="E10" i="4"/>
  <c r="D10" i="4"/>
  <c r="A15550" i="2"/>
  <c r="A15549" i="2"/>
  <c r="A15548" i="2"/>
  <c r="A15547" i="2"/>
  <c r="A15546" i="2"/>
  <c r="A15545" i="2"/>
  <c r="A15544" i="2"/>
  <c r="A15543" i="2"/>
  <c r="A15542" i="2"/>
  <c r="A15541" i="2"/>
  <c r="A15540" i="2"/>
  <c r="A15539" i="2"/>
  <c r="A15538" i="2"/>
  <c r="A15537" i="2"/>
  <c r="A15536" i="2"/>
  <c r="A15535" i="2"/>
  <c r="A15534" i="2"/>
  <c r="A15533" i="2"/>
  <c r="A15532" i="2"/>
  <c r="A15531" i="2"/>
  <c r="A15530" i="2"/>
  <c r="A15529" i="2"/>
  <c r="A15528" i="2"/>
  <c r="A15527" i="2"/>
  <c r="A15526" i="2"/>
  <c r="A15525" i="2"/>
  <c r="A15524" i="2"/>
  <c r="A15523" i="2"/>
  <c r="A15522" i="2"/>
  <c r="A15521" i="2"/>
  <c r="A15520" i="2"/>
  <c r="A15519" i="2"/>
  <c r="A15518" i="2"/>
  <c r="A15517" i="2"/>
  <c r="A15516" i="2"/>
  <c r="A15515" i="2"/>
  <c r="A15514" i="2"/>
  <c r="A15513" i="2"/>
  <c r="A15512" i="2"/>
  <c r="A15511" i="2"/>
  <c r="A15510" i="2"/>
  <c r="A15509" i="2"/>
  <c r="A15508" i="2"/>
  <c r="A15507" i="2"/>
  <c r="A15506" i="2"/>
  <c r="A15505" i="2"/>
  <c r="A15504" i="2"/>
  <c r="A15503" i="2"/>
  <c r="A15502" i="2"/>
  <c r="A15501" i="2"/>
  <c r="A15500" i="2"/>
  <c r="A15499" i="2"/>
  <c r="A15498" i="2"/>
  <c r="A15497" i="2"/>
  <c r="A15496" i="2"/>
  <c r="A15495" i="2"/>
  <c r="A15494" i="2"/>
  <c r="A15493" i="2"/>
  <c r="A15492" i="2"/>
  <c r="A15491" i="2"/>
  <c r="A15490" i="2"/>
  <c r="A15489" i="2"/>
  <c r="A15488" i="2"/>
  <c r="A15487" i="2"/>
  <c r="A15486" i="2"/>
  <c r="A15485" i="2"/>
  <c r="A15484" i="2"/>
  <c r="A15483" i="2"/>
  <c r="A15482" i="2"/>
  <c r="A15481" i="2"/>
  <c r="A15480" i="2"/>
  <c r="A15479" i="2"/>
  <c r="A15478" i="2"/>
  <c r="A15477" i="2"/>
  <c r="A15476" i="2"/>
  <c r="A15475" i="2"/>
  <c r="A15474" i="2"/>
  <c r="A15473" i="2"/>
  <c r="A15472" i="2"/>
  <c r="A15471" i="2"/>
  <c r="A15470" i="2"/>
  <c r="A15469" i="2"/>
  <c r="A15468" i="2"/>
  <c r="A15467" i="2"/>
  <c r="A15466" i="2"/>
  <c r="A15465" i="2"/>
  <c r="A15464" i="2"/>
  <c r="A15463" i="2"/>
  <c r="A15462" i="2"/>
  <c r="A15461" i="2"/>
  <c r="A15460" i="2"/>
  <c r="A15459" i="2"/>
  <c r="A15458" i="2"/>
  <c r="A15457" i="2"/>
  <c r="A15456" i="2"/>
  <c r="A15455" i="2"/>
  <c r="A15454" i="2"/>
  <c r="A15453" i="2"/>
  <c r="A15452" i="2"/>
  <c r="A15451" i="2"/>
  <c r="A15450" i="2"/>
  <c r="A15449" i="2"/>
  <c r="A15448" i="2"/>
  <c r="A15447" i="2"/>
  <c r="A15446" i="2"/>
  <c r="A15445" i="2"/>
  <c r="A15444" i="2"/>
  <c r="A15443" i="2"/>
  <c r="A15442" i="2"/>
  <c r="A15441" i="2"/>
  <c r="A15440" i="2"/>
  <c r="A15439" i="2"/>
  <c r="A15438" i="2"/>
  <c r="A15437" i="2"/>
  <c r="A15436" i="2"/>
  <c r="A15435" i="2"/>
  <c r="A15434" i="2"/>
  <c r="A15433" i="2"/>
  <c r="A15432" i="2"/>
  <c r="A15431" i="2"/>
  <c r="A15430" i="2"/>
  <c r="A15429" i="2"/>
  <c r="A15428" i="2"/>
  <c r="A15427" i="2"/>
  <c r="A15426" i="2"/>
  <c r="A15425" i="2"/>
  <c r="A15424" i="2"/>
  <c r="A15423" i="2"/>
  <c r="A15422" i="2"/>
  <c r="A15421" i="2"/>
  <c r="A15420" i="2"/>
  <c r="A15419" i="2"/>
  <c r="A15418" i="2"/>
  <c r="A15417" i="2"/>
  <c r="A15416" i="2"/>
  <c r="A15415" i="2"/>
  <c r="A15414" i="2"/>
  <c r="A15413" i="2"/>
  <c r="A15412" i="2"/>
  <c r="A15411" i="2"/>
  <c r="A15410" i="2"/>
  <c r="A15409" i="2"/>
  <c r="A15408" i="2"/>
  <c r="A15407" i="2"/>
  <c r="A15406" i="2"/>
  <c r="A15405" i="2"/>
  <c r="A15404" i="2"/>
  <c r="A15403" i="2"/>
  <c r="A15402" i="2"/>
  <c r="A15401" i="2"/>
  <c r="A15400" i="2"/>
  <c r="A15399" i="2"/>
  <c r="A15398" i="2"/>
  <c r="A15397" i="2"/>
  <c r="A15396" i="2"/>
  <c r="A15395" i="2"/>
  <c r="A15394" i="2"/>
  <c r="A15393" i="2"/>
  <c r="A15392" i="2"/>
  <c r="A15391" i="2"/>
  <c r="A15390" i="2"/>
  <c r="A15389" i="2"/>
  <c r="A15388" i="2"/>
  <c r="A15387" i="2"/>
  <c r="A15386" i="2"/>
  <c r="A15385" i="2"/>
  <c r="A15384" i="2"/>
  <c r="A15383" i="2"/>
  <c r="A15382" i="2"/>
  <c r="A15381" i="2"/>
  <c r="A15380" i="2"/>
  <c r="A15379" i="2"/>
  <c r="A15378" i="2"/>
  <c r="A15377" i="2"/>
  <c r="A15376" i="2"/>
  <c r="A15375" i="2"/>
  <c r="A15374" i="2"/>
  <c r="A15373" i="2"/>
  <c r="A15372" i="2"/>
  <c r="A15371" i="2"/>
  <c r="A15370" i="2"/>
  <c r="A15369" i="2"/>
  <c r="A15368" i="2"/>
  <c r="A15367" i="2"/>
  <c r="A15366" i="2"/>
  <c r="A15365" i="2"/>
  <c r="A15364" i="2"/>
  <c r="A15363" i="2"/>
  <c r="A15362" i="2"/>
  <c r="A15361" i="2"/>
  <c r="A15360" i="2"/>
  <c r="A15359" i="2"/>
  <c r="A15358" i="2"/>
  <c r="A15357" i="2"/>
  <c r="A15356" i="2"/>
  <c r="A15355" i="2"/>
  <c r="A15354" i="2"/>
  <c r="A15353" i="2"/>
  <c r="A15352" i="2"/>
  <c r="A15351" i="2"/>
  <c r="A15350" i="2"/>
  <c r="A15349" i="2"/>
  <c r="A15348" i="2"/>
  <c r="A15347" i="2"/>
  <c r="A15346" i="2"/>
  <c r="A15345" i="2"/>
  <c r="A15344" i="2"/>
  <c r="A15343" i="2"/>
  <c r="A15342" i="2"/>
  <c r="A15341" i="2"/>
  <c r="A15340" i="2"/>
  <c r="A15339" i="2"/>
  <c r="A15338" i="2"/>
  <c r="A15337" i="2"/>
  <c r="A15336" i="2"/>
  <c r="A15335" i="2"/>
  <c r="A15334" i="2"/>
  <c r="A15333" i="2"/>
  <c r="A15332" i="2"/>
  <c r="A15331" i="2"/>
  <c r="A15330" i="2"/>
  <c r="A15329" i="2"/>
  <c r="A15328" i="2"/>
  <c r="A15327" i="2"/>
  <c r="A15326" i="2"/>
  <c r="A15325" i="2"/>
  <c r="A15324" i="2"/>
  <c r="A15323" i="2"/>
  <c r="A15322" i="2"/>
  <c r="A15321" i="2"/>
  <c r="A15320" i="2"/>
  <c r="A15319" i="2"/>
  <c r="A15318" i="2"/>
  <c r="A15317" i="2"/>
  <c r="A15316" i="2"/>
  <c r="A15315" i="2"/>
  <c r="A15314" i="2"/>
  <c r="A15313" i="2"/>
  <c r="A15312" i="2"/>
  <c r="A15311" i="2"/>
  <c r="A15310" i="2"/>
  <c r="A15309" i="2"/>
  <c r="A15308" i="2"/>
  <c r="A15307" i="2"/>
  <c r="A15306" i="2"/>
  <c r="A15305" i="2"/>
  <c r="A15304" i="2"/>
  <c r="A15303" i="2"/>
  <c r="A15302" i="2"/>
  <c r="A15301" i="2"/>
  <c r="A15300" i="2"/>
  <c r="A15299" i="2"/>
  <c r="A15298" i="2"/>
  <c r="A15297" i="2"/>
  <c r="A15296" i="2"/>
  <c r="A15295" i="2"/>
  <c r="A15294" i="2"/>
  <c r="A15293" i="2"/>
  <c r="A15292" i="2"/>
  <c r="A15291" i="2"/>
  <c r="A15290" i="2"/>
  <c r="A15289" i="2"/>
  <c r="A15288" i="2"/>
  <c r="A15287" i="2"/>
  <c r="A15286" i="2"/>
  <c r="A15285" i="2"/>
  <c r="A15284" i="2"/>
  <c r="A15283" i="2"/>
  <c r="A15282" i="2"/>
  <c r="A15281" i="2"/>
  <c r="A15280" i="2"/>
  <c r="A15279" i="2"/>
  <c r="A15278" i="2"/>
  <c r="A15277" i="2"/>
  <c r="A15276" i="2"/>
  <c r="A15275" i="2"/>
  <c r="A15274" i="2"/>
  <c r="A15273" i="2"/>
  <c r="A15272" i="2"/>
  <c r="A15271" i="2"/>
  <c r="A15270" i="2"/>
  <c r="A15269" i="2"/>
  <c r="A15268" i="2"/>
  <c r="A15267" i="2"/>
  <c r="A15266" i="2"/>
  <c r="A15265" i="2"/>
  <c r="A15264" i="2"/>
  <c r="A15263" i="2"/>
  <c r="A15262" i="2"/>
  <c r="A15261" i="2"/>
  <c r="A15260" i="2"/>
  <c r="A15259" i="2"/>
  <c r="A15258" i="2"/>
  <c r="A15257" i="2"/>
  <c r="A15256" i="2"/>
  <c r="A15255" i="2"/>
  <c r="A15254" i="2"/>
  <c r="A15253" i="2"/>
  <c r="A15252" i="2"/>
  <c r="A15251" i="2"/>
  <c r="A15250" i="2"/>
  <c r="A15249" i="2"/>
  <c r="A15248" i="2"/>
  <c r="A15247" i="2"/>
  <c r="A15246" i="2"/>
  <c r="A15245" i="2"/>
  <c r="A15244" i="2"/>
  <c r="A15243" i="2"/>
  <c r="A15242" i="2"/>
  <c r="A15241" i="2"/>
  <c r="A15240" i="2"/>
  <c r="A15239" i="2"/>
  <c r="A15238" i="2"/>
  <c r="A15237" i="2"/>
  <c r="A15236" i="2"/>
  <c r="A15235" i="2"/>
  <c r="A15234" i="2"/>
  <c r="A15233" i="2"/>
  <c r="A15232" i="2"/>
  <c r="A15231" i="2"/>
  <c r="A15230" i="2"/>
  <c r="A15229" i="2"/>
  <c r="A15228" i="2"/>
  <c r="A15227" i="2"/>
  <c r="A15226" i="2"/>
  <c r="A15225" i="2"/>
  <c r="A15224" i="2"/>
  <c r="A15223" i="2"/>
  <c r="A15222" i="2"/>
  <c r="A15221" i="2"/>
  <c r="A15220" i="2"/>
  <c r="A15219" i="2"/>
  <c r="A15218" i="2"/>
  <c r="A15217" i="2"/>
  <c r="A15216" i="2"/>
  <c r="A15215" i="2"/>
  <c r="A15214" i="2"/>
  <c r="A15213" i="2"/>
  <c r="A15212" i="2"/>
  <c r="A15211" i="2"/>
  <c r="A15210" i="2"/>
  <c r="A15209" i="2"/>
  <c r="A15208" i="2"/>
  <c r="A15207" i="2"/>
  <c r="A15206" i="2"/>
  <c r="A15205" i="2"/>
  <c r="A15204" i="2"/>
  <c r="A15203" i="2"/>
  <c r="A15202" i="2"/>
  <c r="A15201" i="2"/>
  <c r="A15200" i="2"/>
  <c r="A15199" i="2"/>
  <c r="A15198" i="2"/>
  <c r="A15197" i="2"/>
  <c r="A15196" i="2"/>
  <c r="A15195" i="2"/>
  <c r="A15194" i="2"/>
  <c r="A15193" i="2"/>
  <c r="A15192" i="2"/>
  <c r="A15191" i="2"/>
  <c r="A15190" i="2"/>
  <c r="A15189" i="2"/>
  <c r="A15188" i="2"/>
  <c r="A15187" i="2"/>
  <c r="A15186" i="2"/>
  <c r="A15185" i="2"/>
  <c r="A15184" i="2"/>
  <c r="A15183" i="2"/>
  <c r="A15182" i="2"/>
  <c r="A15181" i="2"/>
  <c r="A15180" i="2"/>
  <c r="A15179" i="2"/>
  <c r="A15178" i="2"/>
  <c r="A15177" i="2"/>
  <c r="A15176" i="2"/>
  <c r="A15175" i="2"/>
  <c r="A15174" i="2"/>
  <c r="A15173" i="2"/>
  <c r="A15172" i="2"/>
  <c r="A15171" i="2"/>
  <c r="A15170" i="2"/>
  <c r="A15169" i="2"/>
  <c r="A15168" i="2"/>
  <c r="A15167" i="2"/>
  <c r="A15166" i="2"/>
  <c r="A15165" i="2"/>
  <c r="A15164" i="2"/>
  <c r="A15163" i="2"/>
  <c r="A15162" i="2"/>
  <c r="A15161" i="2"/>
  <c r="A15160" i="2"/>
  <c r="A15159" i="2"/>
  <c r="A15158" i="2"/>
  <c r="A15157" i="2"/>
  <c r="A15156" i="2"/>
  <c r="A15155" i="2"/>
  <c r="A15154" i="2"/>
  <c r="A15153" i="2"/>
  <c r="A15152" i="2"/>
  <c r="A15151" i="2"/>
  <c r="A15150" i="2"/>
  <c r="A15149" i="2"/>
  <c r="A15148" i="2"/>
  <c r="A15147" i="2"/>
  <c r="A15146" i="2"/>
  <c r="A15145" i="2"/>
  <c r="A15144" i="2"/>
  <c r="A15143" i="2"/>
  <c r="A15142" i="2"/>
  <c r="A15141" i="2"/>
  <c r="A15140" i="2"/>
  <c r="A15139" i="2"/>
  <c r="A15138" i="2"/>
  <c r="A15137" i="2"/>
  <c r="A15136" i="2"/>
  <c r="A15135" i="2"/>
  <c r="A15134" i="2"/>
  <c r="A15133" i="2"/>
  <c r="A15132" i="2"/>
  <c r="A15131" i="2"/>
  <c r="A15130" i="2"/>
  <c r="A15129" i="2"/>
  <c r="A15128" i="2"/>
  <c r="A15127" i="2"/>
  <c r="A15126" i="2"/>
  <c r="A15125" i="2"/>
  <c r="A15124" i="2"/>
  <c r="A15123" i="2"/>
  <c r="A15122" i="2"/>
  <c r="A15121" i="2"/>
  <c r="A15120" i="2"/>
  <c r="A15119" i="2"/>
  <c r="A15118" i="2"/>
  <c r="A15117" i="2"/>
  <c r="A15116" i="2"/>
  <c r="A15115" i="2"/>
  <c r="A15114" i="2"/>
  <c r="A15113" i="2"/>
  <c r="A15112" i="2"/>
  <c r="A15111" i="2"/>
  <c r="A15110" i="2"/>
  <c r="A15109" i="2"/>
  <c r="A15108" i="2"/>
  <c r="A15107" i="2"/>
  <c r="A15106" i="2"/>
  <c r="A15105" i="2"/>
  <c r="A15104" i="2"/>
  <c r="A15103" i="2"/>
  <c r="A15102" i="2"/>
  <c r="A15101" i="2"/>
  <c r="A15100" i="2"/>
  <c r="A15099" i="2"/>
  <c r="A15098" i="2"/>
  <c r="A15097" i="2"/>
  <c r="A15096" i="2"/>
  <c r="A15095" i="2"/>
  <c r="A15094" i="2"/>
  <c r="A15093" i="2"/>
  <c r="A15092" i="2"/>
  <c r="A15091" i="2"/>
  <c r="A15090" i="2"/>
  <c r="A15089" i="2"/>
  <c r="A15088" i="2"/>
  <c r="A15087" i="2"/>
  <c r="A15086" i="2"/>
  <c r="A15085" i="2"/>
  <c r="A15084" i="2"/>
  <c r="A15083" i="2"/>
  <c r="A15082" i="2"/>
  <c r="A15081" i="2"/>
  <c r="A15080" i="2"/>
  <c r="A15079" i="2"/>
  <c r="A15078" i="2"/>
  <c r="A15077" i="2"/>
  <c r="A15076" i="2"/>
  <c r="A15075" i="2"/>
  <c r="A15074" i="2"/>
  <c r="A15073" i="2"/>
  <c r="A15072" i="2"/>
  <c r="A15071" i="2"/>
  <c r="A15070" i="2"/>
  <c r="A15069" i="2"/>
  <c r="A15068" i="2"/>
  <c r="A15067" i="2"/>
  <c r="A15066" i="2"/>
  <c r="A15065" i="2"/>
  <c r="A15064" i="2"/>
  <c r="A15063" i="2"/>
  <c r="A15062" i="2"/>
  <c r="A15061" i="2"/>
  <c r="A15060" i="2"/>
  <c r="A15059" i="2"/>
  <c r="A15058" i="2"/>
  <c r="A15057" i="2"/>
  <c r="A15056" i="2"/>
  <c r="A15055" i="2"/>
  <c r="A15054" i="2"/>
  <c r="A15053" i="2"/>
  <c r="A15052" i="2"/>
  <c r="A15051" i="2"/>
  <c r="A15050" i="2"/>
  <c r="A15049" i="2"/>
  <c r="A15048" i="2"/>
  <c r="A15047" i="2"/>
  <c r="A15046" i="2"/>
  <c r="A15045" i="2"/>
  <c r="A15044" i="2"/>
  <c r="A15043" i="2"/>
  <c r="A15042" i="2"/>
  <c r="A15041" i="2"/>
  <c r="A15040" i="2"/>
  <c r="A15039" i="2"/>
  <c r="A15038" i="2"/>
  <c r="A15037" i="2"/>
  <c r="A15036" i="2"/>
  <c r="A15035" i="2"/>
  <c r="A15034" i="2"/>
  <c r="A15033" i="2"/>
  <c r="A15032" i="2"/>
  <c r="A15031" i="2"/>
  <c r="A15030" i="2"/>
  <c r="A15029" i="2"/>
  <c r="A15028" i="2"/>
  <c r="A15027" i="2"/>
  <c r="A15026" i="2"/>
  <c r="A15025" i="2"/>
  <c r="A15024" i="2"/>
  <c r="A15023" i="2"/>
  <c r="A15022" i="2"/>
  <c r="A15021" i="2"/>
  <c r="A15020" i="2"/>
  <c r="A15019" i="2"/>
  <c r="A15018" i="2"/>
  <c r="A15017" i="2"/>
  <c r="A15016" i="2"/>
  <c r="A15015" i="2"/>
  <c r="A15014" i="2"/>
  <c r="A15013" i="2"/>
  <c r="A15012" i="2"/>
  <c r="A15011" i="2"/>
  <c r="A15010" i="2"/>
  <c r="A15009" i="2"/>
  <c r="A15008" i="2"/>
  <c r="A15007" i="2"/>
  <c r="A15006" i="2"/>
  <c r="A15005" i="2"/>
  <c r="A15004" i="2"/>
  <c r="A15003" i="2"/>
  <c r="A15002" i="2"/>
  <c r="A15001" i="2"/>
  <c r="A15000" i="2"/>
  <c r="A14999" i="2"/>
  <c r="A14998" i="2"/>
  <c r="A14997" i="2"/>
  <c r="A14996" i="2"/>
  <c r="A14995" i="2"/>
  <c r="A14994" i="2"/>
  <c r="A14993" i="2"/>
  <c r="A14992" i="2"/>
  <c r="A14991" i="2"/>
  <c r="A14990" i="2"/>
  <c r="A14989" i="2"/>
  <c r="A14988" i="2"/>
  <c r="A14987" i="2"/>
  <c r="A14986" i="2"/>
  <c r="A14985" i="2"/>
  <c r="A14984" i="2"/>
  <c r="A14983" i="2"/>
  <c r="A14982" i="2"/>
  <c r="A14981" i="2"/>
  <c r="A14980" i="2"/>
  <c r="A14979" i="2"/>
  <c r="A14978" i="2"/>
  <c r="A14977" i="2"/>
  <c r="A14976" i="2"/>
  <c r="A14975" i="2"/>
  <c r="A14974" i="2"/>
  <c r="A14973" i="2"/>
  <c r="A14972" i="2"/>
  <c r="A14971" i="2"/>
  <c r="A14970" i="2"/>
  <c r="A14969" i="2"/>
  <c r="A14968" i="2"/>
  <c r="A14967" i="2"/>
  <c r="A14966" i="2"/>
  <c r="A14965" i="2"/>
  <c r="A14964" i="2"/>
  <c r="A14963" i="2"/>
  <c r="A14962" i="2"/>
  <c r="A14961" i="2"/>
  <c r="A14960" i="2"/>
  <c r="A14959" i="2"/>
  <c r="A14958" i="2"/>
  <c r="A14957" i="2"/>
  <c r="A14956" i="2"/>
  <c r="A14955" i="2"/>
  <c r="A14954" i="2"/>
  <c r="A14953" i="2"/>
  <c r="A14952" i="2"/>
  <c r="A14951" i="2"/>
  <c r="A14950" i="2"/>
  <c r="A14949" i="2"/>
  <c r="A14948" i="2"/>
  <c r="A14947" i="2"/>
  <c r="A14946" i="2"/>
  <c r="A14945" i="2"/>
  <c r="A14944" i="2"/>
  <c r="A14943" i="2"/>
  <c r="A14942" i="2"/>
  <c r="A14941" i="2"/>
  <c r="A14940" i="2"/>
  <c r="A14939" i="2"/>
  <c r="A14938" i="2"/>
  <c r="A14937" i="2"/>
  <c r="A14936" i="2"/>
  <c r="A14935" i="2"/>
  <c r="A14934" i="2"/>
  <c r="A14933" i="2"/>
  <c r="A14932" i="2"/>
  <c r="A14931" i="2"/>
  <c r="A14930" i="2"/>
  <c r="A14929" i="2"/>
  <c r="A14928" i="2"/>
  <c r="A14927" i="2"/>
  <c r="A14926" i="2"/>
  <c r="A14925" i="2"/>
  <c r="A14924" i="2"/>
  <c r="A14923" i="2"/>
  <c r="A14922" i="2"/>
  <c r="A14921" i="2"/>
  <c r="A14920" i="2"/>
  <c r="A14919" i="2"/>
  <c r="A14918" i="2"/>
  <c r="A14917" i="2"/>
  <c r="A14916" i="2"/>
  <c r="A14915" i="2"/>
  <c r="A14914" i="2"/>
  <c r="A14913" i="2"/>
  <c r="A14912" i="2"/>
  <c r="A14911" i="2"/>
  <c r="A14910" i="2"/>
  <c r="A14909" i="2"/>
  <c r="A14908" i="2"/>
  <c r="A14907" i="2"/>
  <c r="A14906" i="2"/>
  <c r="A14905" i="2"/>
  <c r="A14904" i="2"/>
  <c r="A14903" i="2"/>
  <c r="A14902" i="2"/>
  <c r="A14901" i="2"/>
  <c r="A14900" i="2"/>
  <c r="A14899" i="2"/>
  <c r="A14898" i="2"/>
  <c r="A14897" i="2"/>
  <c r="A14896" i="2"/>
  <c r="A14895" i="2"/>
  <c r="A14894" i="2"/>
  <c r="A14893" i="2"/>
  <c r="A14892" i="2"/>
  <c r="A14891" i="2"/>
  <c r="A14890" i="2"/>
  <c r="A14889" i="2"/>
  <c r="A14888" i="2"/>
  <c r="A14887" i="2"/>
  <c r="A14886" i="2"/>
  <c r="A14885" i="2"/>
  <c r="A14884" i="2"/>
  <c r="A14883" i="2"/>
  <c r="A14882" i="2"/>
  <c r="A14881" i="2"/>
  <c r="A14880" i="2"/>
  <c r="A14879" i="2"/>
  <c r="A14878" i="2"/>
  <c r="A14877" i="2"/>
  <c r="A14876" i="2"/>
  <c r="A14875" i="2"/>
  <c r="A14874" i="2"/>
  <c r="A14873" i="2"/>
  <c r="A14872" i="2"/>
  <c r="A14871" i="2"/>
  <c r="A14870" i="2"/>
  <c r="A14869" i="2"/>
  <c r="A14868" i="2"/>
  <c r="A14867" i="2"/>
  <c r="A14866" i="2"/>
  <c r="A14865" i="2"/>
  <c r="A14864" i="2"/>
  <c r="A14863" i="2"/>
  <c r="A14862" i="2"/>
  <c r="A14861" i="2"/>
  <c r="A14860" i="2"/>
  <c r="A14859" i="2"/>
  <c r="A14858" i="2"/>
  <c r="A14857" i="2"/>
  <c r="A14856" i="2"/>
  <c r="A14855" i="2"/>
  <c r="A14854" i="2"/>
  <c r="A14853" i="2"/>
  <c r="A14852" i="2"/>
  <c r="A14851" i="2"/>
  <c r="A14850" i="2"/>
  <c r="A14849" i="2"/>
  <c r="A14848" i="2"/>
  <c r="A14847" i="2"/>
  <c r="A14846" i="2"/>
  <c r="A14845" i="2"/>
  <c r="A14844" i="2"/>
  <c r="A14843" i="2"/>
  <c r="A14842" i="2"/>
  <c r="A14841" i="2"/>
  <c r="A14840" i="2"/>
  <c r="A14839" i="2"/>
  <c r="A14838" i="2"/>
  <c r="A14837" i="2"/>
  <c r="A14836" i="2"/>
  <c r="A14835" i="2"/>
  <c r="A14834" i="2"/>
  <c r="A14833" i="2"/>
  <c r="A14832" i="2"/>
  <c r="A14831" i="2"/>
  <c r="A14830" i="2"/>
  <c r="A14829" i="2"/>
  <c r="A14828" i="2"/>
  <c r="A14827" i="2"/>
  <c r="A14826" i="2"/>
  <c r="A14825" i="2"/>
  <c r="A14824" i="2"/>
  <c r="A14823" i="2"/>
  <c r="A14822" i="2"/>
  <c r="A14821" i="2"/>
  <c r="A14820" i="2"/>
  <c r="A14819" i="2"/>
  <c r="A14818" i="2"/>
  <c r="A14817" i="2"/>
  <c r="A14816" i="2"/>
  <c r="A14815" i="2"/>
  <c r="A14814" i="2"/>
  <c r="A14813" i="2"/>
  <c r="A14812" i="2"/>
  <c r="A14811" i="2"/>
  <c r="A14810" i="2"/>
  <c r="A14809" i="2"/>
  <c r="A14808" i="2"/>
  <c r="A14807" i="2"/>
  <c r="A14806" i="2"/>
  <c r="A14805" i="2"/>
  <c r="A14804" i="2"/>
  <c r="A14803" i="2"/>
  <c r="A14802" i="2"/>
  <c r="A14801" i="2"/>
  <c r="A14800" i="2"/>
  <c r="A14799" i="2"/>
  <c r="A14798" i="2"/>
  <c r="A14797" i="2"/>
  <c r="A14796" i="2"/>
  <c r="A14795" i="2"/>
  <c r="A14794" i="2"/>
  <c r="A14793" i="2"/>
  <c r="A14792" i="2"/>
  <c r="A14791" i="2"/>
  <c r="A14790" i="2"/>
  <c r="A14789" i="2"/>
  <c r="A14788" i="2"/>
  <c r="A14787" i="2"/>
  <c r="A14786" i="2"/>
  <c r="A14785" i="2"/>
  <c r="A14784" i="2"/>
  <c r="A14783" i="2"/>
  <c r="A14782" i="2"/>
  <c r="A14781" i="2"/>
  <c r="A14780" i="2"/>
  <c r="A14779" i="2"/>
  <c r="A14778" i="2"/>
  <c r="A14777" i="2"/>
  <c r="A14776" i="2"/>
  <c r="A14775" i="2"/>
  <c r="A14774" i="2"/>
  <c r="A14773" i="2"/>
  <c r="A14772" i="2"/>
  <c r="A14771" i="2"/>
  <c r="A14770" i="2"/>
  <c r="A14769" i="2"/>
  <c r="A14768" i="2"/>
  <c r="A14767" i="2"/>
  <c r="A14766" i="2"/>
  <c r="A14765" i="2"/>
  <c r="A14764" i="2"/>
  <c r="A14763" i="2"/>
  <c r="A14762" i="2"/>
  <c r="A14761" i="2"/>
  <c r="A14760" i="2"/>
  <c r="A14759" i="2"/>
  <c r="A14758" i="2"/>
  <c r="A14757" i="2"/>
  <c r="A14756" i="2"/>
  <c r="A14755" i="2"/>
  <c r="A14754" i="2"/>
  <c r="A14753" i="2"/>
  <c r="A14752" i="2"/>
  <c r="A14751" i="2"/>
  <c r="A14750" i="2"/>
  <c r="A14749" i="2"/>
  <c r="A14748" i="2"/>
  <c r="A14747" i="2"/>
  <c r="A14746" i="2"/>
  <c r="A14745" i="2"/>
  <c r="A14744" i="2"/>
  <c r="A14743" i="2"/>
  <c r="A14742" i="2"/>
  <c r="A14741" i="2"/>
  <c r="A14740" i="2"/>
  <c r="A14739" i="2"/>
  <c r="A14738" i="2"/>
  <c r="A14737" i="2"/>
  <c r="A14736" i="2"/>
  <c r="A14735" i="2"/>
  <c r="A14734" i="2"/>
  <c r="A14733" i="2"/>
  <c r="A14732" i="2"/>
  <c r="A14731" i="2"/>
  <c r="A14730" i="2"/>
  <c r="A14729" i="2"/>
  <c r="A14728" i="2"/>
  <c r="A14727" i="2"/>
  <c r="A14726" i="2"/>
  <c r="A14725" i="2"/>
  <c r="A14724" i="2"/>
  <c r="A14723" i="2"/>
  <c r="A14722" i="2"/>
  <c r="A14721" i="2"/>
  <c r="A14720" i="2"/>
  <c r="A14719" i="2"/>
  <c r="A14718" i="2"/>
  <c r="A14717" i="2"/>
  <c r="A14716" i="2"/>
  <c r="A14715" i="2"/>
  <c r="A14714" i="2"/>
  <c r="A14713" i="2"/>
  <c r="A14712" i="2"/>
  <c r="A14711" i="2"/>
  <c r="A14710" i="2"/>
  <c r="A14709" i="2"/>
  <c r="A14708" i="2"/>
  <c r="A14707" i="2"/>
  <c r="A14706" i="2"/>
  <c r="A14705" i="2"/>
  <c r="A14704" i="2"/>
  <c r="A14703" i="2"/>
  <c r="A14702" i="2"/>
  <c r="A14701" i="2"/>
  <c r="A14700" i="2"/>
  <c r="A14699" i="2"/>
  <c r="A14698" i="2"/>
  <c r="A14697" i="2"/>
  <c r="A14696" i="2"/>
  <c r="A14695" i="2"/>
  <c r="A14694" i="2"/>
  <c r="A14693" i="2"/>
  <c r="A14692" i="2"/>
  <c r="A14691" i="2"/>
  <c r="A14690" i="2"/>
  <c r="A14689" i="2"/>
  <c r="A14688" i="2"/>
  <c r="A14687" i="2"/>
  <c r="A14686" i="2"/>
  <c r="A14685" i="2"/>
  <c r="A14684" i="2"/>
  <c r="A14683" i="2"/>
  <c r="A14682" i="2"/>
  <c r="A14681" i="2"/>
  <c r="A14680" i="2"/>
  <c r="A14679" i="2"/>
  <c r="A14678" i="2"/>
  <c r="A14677" i="2"/>
  <c r="A14676" i="2"/>
  <c r="A14675" i="2"/>
  <c r="A14674" i="2"/>
  <c r="A14673" i="2"/>
  <c r="A14672" i="2"/>
  <c r="A14671" i="2"/>
  <c r="A14670" i="2"/>
  <c r="A14669" i="2"/>
  <c r="A14668" i="2"/>
  <c r="A14667" i="2"/>
  <c r="A14666" i="2"/>
  <c r="A14665" i="2"/>
  <c r="A14664" i="2"/>
  <c r="A14663" i="2"/>
  <c r="A14662" i="2"/>
  <c r="A14661" i="2"/>
  <c r="A14660" i="2"/>
  <c r="A14659" i="2"/>
  <c r="A14658" i="2"/>
  <c r="A14657" i="2"/>
  <c r="A14656" i="2"/>
  <c r="A14655" i="2"/>
  <c r="A14654" i="2"/>
  <c r="A14653" i="2"/>
  <c r="A14652" i="2"/>
  <c r="A14651" i="2"/>
  <c r="A14650" i="2"/>
  <c r="A14649" i="2"/>
  <c r="A14648" i="2"/>
  <c r="A14647" i="2"/>
  <c r="A14646" i="2"/>
  <c r="A14645" i="2"/>
  <c r="A14644" i="2"/>
  <c r="A14643" i="2"/>
  <c r="A14642" i="2"/>
  <c r="A14641" i="2"/>
  <c r="A14640" i="2"/>
  <c r="A14639" i="2"/>
  <c r="A14638" i="2"/>
  <c r="A14637" i="2"/>
  <c r="A14636" i="2"/>
  <c r="A14635" i="2"/>
  <c r="A14634" i="2"/>
  <c r="A14633" i="2"/>
  <c r="A14632" i="2"/>
  <c r="A14631" i="2"/>
  <c r="A14630" i="2"/>
  <c r="A14629" i="2"/>
  <c r="A14628" i="2"/>
  <c r="A14627" i="2"/>
  <c r="A14626" i="2"/>
  <c r="A14625" i="2"/>
  <c r="A14624" i="2"/>
  <c r="A14623" i="2"/>
  <c r="A14622" i="2"/>
  <c r="A14621" i="2"/>
  <c r="A14620" i="2"/>
  <c r="A14619" i="2"/>
  <c r="A14618" i="2"/>
  <c r="A14617" i="2"/>
  <c r="A14616" i="2"/>
  <c r="A14615" i="2"/>
  <c r="A14614" i="2"/>
  <c r="A14613" i="2"/>
  <c r="A14612" i="2"/>
  <c r="A14611" i="2"/>
  <c r="A14610" i="2"/>
  <c r="A14609" i="2"/>
  <c r="A14608" i="2"/>
  <c r="A14607" i="2"/>
  <c r="A14606" i="2"/>
  <c r="A14605" i="2"/>
  <c r="A14604" i="2"/>
  <c r="A14603" i="2"/>
  <c r="A14602" i="2"/>
  <c r="A14601" i="2"/>
  <c r="A14600" i="2"/>
  <c r="A14599" i="2"/>
  <c r="A14598" i="2"/>
  <c r="A14597" i="2"/>
  <c r="A14596" i="2"/>
  <c r="A14595" i="2"/>
  <c r="A14594" i="2"/>
  <c r="A14593" i="2"/>
  <c r="A14592" i="2"/>
  <c r="A14591" i="2"/>
  <c r="A14590" i="2"/>
  <c r="A14589" i="2"/>
  <c r="A14588" i="2"/>
  <c r="A14587" i="2"/>
  <c r="A14586" i="2"/>
  <c r="A14585" i="2"/>
  <c r="A14584" i="2"/>
  <c r="A14583" i="2"/>
  <c r="A14582" i="2"/>
  <c r="A14581" i="2"/>
  <c r="A14580" i="2"/>
  <c r="A14579" i="2"/>
  <c r="A14578" i="2"/>
  <c r="A14577" i="2"/>
  <c r="A14576" i="2"/>
  <c r="A14575" i="2"/>
  <c r="A14574" i="2"/>
  <c r="A14573" i="2"/>
  <c r="A14572" i="2"/>
  <c r="A14571" i="2"/>
  <c r="A14570" i="2"/>
  <c r="A14569" i="2"/>
  <c r="A14568" i="2"/>
  <c r="A14567" i="2"/>
  <c r="A14566" i="2"/>
  <c r="A14565" i="2"/>
  <c r="A14564" i="2"/>
  <c r="A14563" i="2"/>
  <c r="A14562" i="2"/>
  <c r="A14561" i="2"/>
  <c r="A14560" i="2"/>
  <c r="A14559" i="2"/>
  <c r="A14558" i="2"/>
  <c r="A14557" i="2"/>
  <c r="A14556" i="2"/>
  <c r="A14555" i="2"/>
  <c r="A14554" i="2"/>
  <c r="A14553" i="2"/>
  <c r="A14552" i="2"/>
  <c r="A14551" i="2"/>
  <c r="A14550" i="2"/>
  <c r="A14549" i="2"/>
  <c r="A14548" i="2"/>
  <c r="A14547" i="2"/>
  <c r="A14546" i="2"/>
  <c r="A14545" i="2"/>
  <c r="A14544" i="2"/>
  <c r="A14543" i="2"/>
  <c r="A14542" i="2"/>
  <c r="A14541" i="2"/>
  <c r="A14540" i="2"/>
  <c r="A14539" i="2"/>
  <c r="A14538" i="2"/>
  <c r="A14537" i="2"/>
  <c r="A14536" i="2"/>
  <c r="A14535" i="2"/>
  <c r="A14534" i="2"/>
  <c r="A14533" i="2"/>
  <c r="A14532" i="2"/>
  <c r="A14531" i="2"/>
  <c r="A14530" i="2"/>
  <c r="A14529" i="2"/>
  <c r="A14528" i="2"/>
  <c r="A14527" i="2"/>
  <c r="A14526" i="2"/>
  <c r="A14525" i="2"/>
  <c r="A14524" i="2"/>
  <c r="A14523" i="2"/>
  <c r="A14522" i="2"/>
  <c r="A14521" i="2"/>
  <c r="A14520" i="2"/>
  <c r="A14519" i="2"/>
  <c r="A14518" i="2"/>
  <c r="A14517" i="2"/>
  <c r="A14516" i="2"/>
  <c r="A14515" i="2"/>
  <c r="A14514" i="2"/>
  <c r="A14513" i="2"/>
  <c r="A14512" i="2"/>
  <c r="A14511" i="2"/>
  <c r="A14510" i="2"/>
  <c r="A14509" i="2"/>
  <c r="A14508" i="2"/>
  <c r="A14507" i="2"/>
  <c r="A14506" i="2"/>
  <c r="A14505" i="2"/>
  <c r="A14504" i="2"/>
  <c r="A14503" i="2"/>
  <c r="A14502" i="2"/>
  <c r="A14501" i="2"/>
  <c r="A14500" i="2"/>
  <c r="A14499" i="2"/>
  <c r="A14498" i="2"/>
  <c r="A14497" i="2"/>
  <c r="A14496" i="2"/>
  <c r="A14495" i="2"/>
  <c r="A14494" i="2"/>
  <c r="A14493" i="2"/>
  <c r="A14492" i="2"/>
  <c r="A14491" i="2"/>
  <c r="A14490" i="2"/>
  <c r="A14489" i="2"/>
  <c r="A14488" i="2"/>
  <c r="A14487" i="2"/>
  <c r="A14486" i="2"/>
  <c r="A14485" i="2"/>
  <c r="A14484" i="2"/>
  <c r="A14483" i="2"/>
  <c r="A14482" i="2"/>
  <c r="A14481" i="2"/>
  <c r="A14480" i="2"/>
  <c r="A14479" i="2"/>
  <c r="A14478" i="2"/>
  <c r="A14477" i="2"/>
  <c r="A14476" i="2"/>
  <c r="A14475" i="2"/>
  <c r="A14474" i="2"/>
  <c r="A14473" i="2"/>
  <c r="A14472" i="2"/>
  <c r="A14471" i="2"/>
  <c r="A14470" i="2"/>
  <c r="A14469" i="2"/>
  <c r="A14468" i="2"/>
  <c r="A14467" i="2"/>
  <c r="A14466" i="2"/>
  <c r="A14465" i="2"/>
  <c r="A14464" i="2"/>
  <c r="A14463" i="2"/>
  <c r="A14462" i="2"/>
  <c r="A14461" i="2"/>
  <c r="A14460" i="2"/>
  <c r="A14459" i="2"/>
  <c r="A14458" i="2"/>
  <c r="A14457" i="2"/>
  <c r="A14456" i="2"/>
  <c r="A14455" i="2"/>
  <c r="A14454" i="2"/>
  <c r="A14453" i="2"/>
  <c r="A14452" i="2"/>
  <c r="A14451" i="2"/>
  <c r="A14450" i="2"/>
  <c r="A14449" i="2"/>
  <c r="A14448" i="2"/>
  <c r="A14447" i="2"/>
  <c r="A14446" i="2"/>
  <c r="A14445" i="2"/>
  <c r="A14444" i="2"/>
  <c r="A14443" i="2"/>
  <c r="A14442" i="2"/>
  <c r="A14441" i="2"/>
  <c r="A14440" i="2"/>
  <c r="A14439" i="2"/>
  <c r="A14438" i="2"/>
  <c r="A14437" i="2"/>
  <c r="A14436" i="2"/>
  <c r="A14435" i="2"/>
  <c r="A14434" i="2"/>
  <c r="A14433" i="2"/>
  <c r="A14432" i="2"/>
  <c r="A14431" i="2"/>
  <c r="A14430" i="2"/>
  <c r="A14429" i="2"/>
  <c r="A14428" i="2"/>
  <c r="A14427" i="2"/>
  <c r="A14426" i="2"/>
  <c r="A14425" i="2"/>
  <c r="A14424" i="2"/>
  <c r="A14423" i="2"/>
  <c r="A14422" i="2"/>
  <c r="A14421" i="2"/>
  <c r="A14420" i="2"/>
  <c r="A14419" i="2"/>
  <c r="A14418" i="2"/>
  <c r="A14417" i="2"/>
  <c r="A14416" i="2"/>
  <c r="A14415" i="2"/>
  <c r="A14414" i="2"/>
  <c r="A14413" i="2"/>
  <c r="A14412" i="2"/>
  <c r="A14411" i="2"/>
  <c r="A14410" i="2"/>
  <c r="A14409" i="2"/>
  <c r="A14408" i="2"/>
  <c r="A14407" i="2"/>
  <c r="A14406" i="2"/>
  <c r="A14405" i="2"/>
  <c r="A14404" i="2"/>
  <c r="A14403" i="2"/>
  <c r="A14402" i="2"/>
  <c r="A14401" i="2"/>
  <c r="A14400" i="2"/>
  <c r="A14399" i="2"/>
  <c r="A14398" i="2"/>
  <c r="A14397" i="2"/>
  <c r="A14396" i="2"/>
  <c r="A14395" i="2"/>
  <c r="A14394" i="2"/>
  <c r="A14393" i="2"/>
  <c r="A14392" i="2"/>
  <c r="A14391" i="2"/>
  <c r="A14390" i="2"/>
  <c r="A14389" i="2"/>
  <c r="A14388" i="2"/>
  <c r="A14387" i="2"/>
  <c r="A14386" i="2"/>
  <c r="A14385" i="2"/>
  <c r="A14384" i="2"/>
  <c r="A14383" i="2"/>
  <c r="A14382" i="2"/>
  <c r="A14381" i="2"/>
  <c r="A14380" i="2"/>
  <c r="A14379" i="2"/>
  <c r="A14378" i="2"/>
  <c r="A14377" i="2"/>
  <c r="A14376" i="2"/>
  <c r="A14375" i="2"/>
  <c r="A14374" i="2"/>
  <c r="A14373" i="2"/>
  <c r="A14372" i="2"/>
  <c r="A14371" i="2"/>
  <c r="A14370" i="2"/>
  <c r="A14369" i="2"/>
  <c r="A14368" i="2"/>
  <c r="A14367" i="2"/>
  <c r="A14366" i="2"/>
  <c r="A14365" i="2"/>
  <c r="A14364" i="2"/>
  <c r="A14363" i="2"/>
  <c r="A14362" i="2"/>
  <c r="A14361" i="2"/>
  <c r="A14360" i="2"/>
  <c r="A14359" i="2"/>
  <c r="A14358" i="2"/>
  <c r="A14357" i="2"/>
  <c r="A14356" i="2"/>
  <c r="A14355" i="2"/>
  <c r="A14354" i="2"/>
  <c r="A14353" i="2"/>
  <c r="A14352" i="2"/>
  <c r="A14351" i="2"/>
  <c r="A14350" i="2"/>
  <c r="A14349" i="2"/>
  <c r="A14348" i="2"/>
  <c r="A14347" i="2"/>
  <c r="A14346" i="2"/>
  <c r="A14345" i="2"/>
  <c r="A14344" i="2"/>
  <c r="A14343" i="2"/>
  <c r="A14342" i="2"/>
  <c r="A14341" i="2"/>
  <c r="A14340" i="2"/>
  <c r="A14339" i="2"/>
  <c r="A14338" i="2"/>
  <c r="A14337" i="2"/>
  <c r="A14336" i="2"/>
  <c r="A14335" i="2"/>
  <c r="A14334" i="2"/>
  <c r="A14333" i="2"/>
  <c r="A14332" i="2"/>
  <c r="A14331" i="2"/>
  <c r="A14330" i="2"/>
  <c r="A14329" i="2"/>
  <c r="A14328" i="2"/>
  <c r="A14327" i="2"/>
  <c r="A14326" i="2"/>
  <c r="A14325" i="2"/>
  <c r="A14324" i="2"/>
  <c r="A14323" i="2"/>
  <c r="A14322" i="2"/>
  <c r="A14321" i="2"/>
  <c r="A14320" i="2"/>
  <c r="A14319" i="2"/>
  <c r="A14318" i="2"/>
  <c r="A14317" i="2"/>
  <c r="A14316" i="2"/>
  <c r="A14315" i="2"/>
  <c r="A14314" i="2"/>
  <c r="A14313" i="2"/>
  <c r="A14312" i="2"/>
  <c r="A14311" i="2"/>
  <c r="A14310" i="2"/>
  <c r="A14309" i="2"/>
  <c r="A14308" i="2"/>
  <c r="A14307" i="2"/>
  <c r="A14306" i="2"/>
  <c r="A14305" i="2"/>
  <c r="A14304" i="2"/>
  <c r="A14303" i="2"/>
  <c r="A14302" i="2"/>
  <c r="A14301" i="2"/>
  <c r="A14300" i="2"/>
  <c r="A14299" i="2"/>
  <c r="A14298" i="2"/>
  <c r="A14297" i="2"/>
  <c r="A14296" i="2"/>
  <c r="A14295" i="2"/>
  <c r="A14294" i="2"/>
  <c r="A14293" i="2"/>
  <c r="A14292" i="2"/>
  <c r="A14291" i="2"/>
  <c r="A14290" i="2"/>
  <c r="A14289" i="2"/>
  <c r="A14288" i="2"/>
  <c r="A14287" i="2"/>
  <c r="A14286" i="2"/>
  <c r="A14285" i="2"/>
  <c r="A14284" i="2"/>
  <c r="A14283" i="2"/>
  <c r="A14282" i="2"/>
  <c r="A14281" i="2"/>
  <c r="A14280" i="2"/>
  <c r="A14279" i="2"/>
  <c r="A14278" i="2"/>
  <c r="A14277" i="2"/>
  <c r="A14276" i="2"/>
  <c r="A14275" i="2"/>
  <c r="A14274" i="2"/>
  <c r="A14273" i="2"/>
  <c r="A14272" i="2"/>
  <c r="A14271" i="2"/>
  <c r="A14270" i="2"/>
  <c r="A14269" i="2"/>
  <c r="A14268" i="2"/>
  <c r="A14267" i="2"/>
  <c r="A14266" i="2"/>
  <c r="A14265" i="2"/>
  <c r="A14264" i="2"/>
  <c r="A14263" i="2"/>
  <c r="A14262" i="2"/>
  <c r="A14261" i="2"/>
  <c r="A14260" i="2"/>
  <c r="A14259" i="2"/>
  <c r="A14258" i="2"/>
  <c r="A14257" i="2"/>
  <c r="A14256" i="2"/>
  <c r="A14255" i="2"/>
  <c r="A14254" i="2"/>
  <c r="A14253" i="2"/>
  <c r="A14252" i="2"/>
  <c r="A14251" i="2"/>
  <c r="A14250" i="2"/>
  <c r="A14249" i="2"/>
  <c r="A14248" i="2"/>
  <c r="A14247" i="2"/>
  <c r="A14246" i="2"/>
  <c r="A14245" i="2"/>
  <c r="A14244" i="2"/>
  <c r="A14243" i="2"/>
  <c r="A14242" i="2"/>
  <c r="A14241" i="2"/>
  <c r="A14240" i="2"/>
  <c r="A14239" i="2"/>
  <c r="A14238" i="2"/>
  <c r="A14237" i="2"/>
  <c r="A14236" i="2"/>
  <c r="A14235" i="2"/>
  <c r="A14234" i="2"/>
  <c r="A14233" i="2"/>
  <c r="A14232" i="2"/>
  <c r="A14231" i="2"/>
  <c r="A14230" i="2"/>
  <c r="A14229" i="2"/>
  <c r="A14228" i="2"/>
  <c r="A14227" i="2"/>
  <c r="A14226" i="2"/>
  <c r="A14225" i="2"/>
  <c r="A14224" i="2"/>
  <c r="A14223" i="2"/>
  <c r="A14222" i="2"/>
  <c r="A14221" i="2"/>
  <c r="A14220" i="2"/>
  <c r="A14219" i="2"/>
  <c r="A14218" i="2"/>
  <c r="A14217" i="2"/>
  <c r="A14216" i="2"/>
  <c r="A14215" i="2"/>
  <c r="A14214" i="2"/>
  <c r="A14213" i="2"/>
  <c r="A14212" i="2"/>
  <c r="A14211" i="2"/>
  <c r="A14210" i="2"/>
  <c r="A14209" i="2"/>
  <c r="A14208" i="2"/>
  <c r="A14207" i="2"/>
  <c r="A14206" i="2"/>
  <c r="A14205" i="2"/>
  <c r="A14204" i="2"/>
  <c r="A14203" i="2"/>
  <c r="A14202" i="2"/>
  <c r="A14201" i="2"/>
  <c r="A14200" i="2"/>
  <c r="A14199" i="2"/>
  <c r="A14198" i="2"/>
  <c r="A14197" i="2"/>
  <c r="A14196" i="2"/>
  <c r="A14195" i="2"/>
  <c r="A14194" i="2"/>
  <c r="A14193" i="2"/>
  <c r="A14192" i="2"/>
  <c r="A14191" i="2"/>
  <c r="A14190" i="2"/>
  <c r="A14189" i="2"/>
  <c r="A14188" i="2"/>
  <c r="A14187" i="2"/>
  <c r="A14186" i="2"/>
  <c r="A14185" i="2"/>
  <c r="A14184" i="2"/>
  <c r="A14183" i="2"/>
  <c r="A14182" i="2"/>
  <c r="A14181" i="2"/>
  <c r="A14180" i="2"/>
  <c r="A14179" i="2"/>
  <c r="A14178" i="2"/>
  <c r="A14177" i="2"/>
  <c r="A14176" i="2"/>
  <c r="A14175" i="2"/>
  <c r="A14174" i="2"/>
  <c r="A14173" i="2"/>
  <c r="A14172" i="2"/>
  <c r="A14171" i="2"/>
  <c r="A14170" i="2"/>
  <c r="A14169" i="2"/>
  <c r="A14168" i="2"/>
  <c r="A14167" i="2"/>
  <c r="A14166" i="2"/>
  <c r="A14165" i="2"/>
  <c r="A14164" i="2"/>
  <c r="A14163" i="2"/>
  <c r="A14162" i="2"/>
  <c r="A14161" i="2"/>
  <c r="A14160" i="2"/>
  <c r="A14159" i="2"/>
  <c r="A14158" i="2"/>
  <c r="A14157" i="2"/>
  <c r="A14156" i="2"/>
  <c r="A14155" i="2"/>
  <c r="A14154" i="2"/>
  <c r="A14153" i="2"/>
  <c r="A14152" i="2"/>
  <c r="A14151" i="2"/>
  <c r="A14150" i="2"/>
  <c r="A14149" i="2"/>
  <c r="A14148" i="2"/>
  <c r="A14147" i="2"/>
  <c r="A14146" i="2"/>
  <c r="A14145" i="2"/>
  <c r="A14144" i="2"/>
  <c r="A14143" i="2"/>
  <c r="A14142" i="2"/>
  <c r="A14141" i="2"/>
  <c r="A14140" i="2"/>
  <c r="A14139" i="2"/>
  <c r="A14138" i="2"/>
  <c r="A14137" i="2"/>
  <c r="A14136" i="2"/>
  <c r="A14135" i="2"/>
  <c r="A14134" i="2"/>
  <c r="A14133" i="2"/>
  <c r="A14132" i="2"/>
  <c r="A14131" i="2"/>
  <c r="A14130" i="2"/>
  <c r="A14129" i="2"/>
  <c r="A14128" i="2"/>
  <c r="A14127" i="2"/>
  <c r="A14126" i="2"/>
  <c r="A14125" i="2"/>
  <c r="A14124" i="2"/>
  <c r="A14123" i="2"/>
  <c r="A14122" i="2"/>
  <c r="A14121" i="2"/>
  <c r="A14120" i="2"/>
  <c r="A14119" i="2"/>
  <c r="A14118" i="2"/>
  <c r="A14117" i="2"/>
  <c r="A14116" i="2"/>
  <c r="A14115" i="2"/>
  <c r="A14114" i="2"/>
  <c r="A14113" i="2"/>
  <c r="A14112" i="2"/>
  <c r="A14111" i="2"/>
  <c r="A14110" i="2"/>
  <c r="A14109" i="2"/>
  <c r="A14108" i="2"/>
  <c r="A14107" i="2"/>
  <c r="A14106" i="2"/>
  <c r="A14105" i="2"/>
  <c r="A14104" i="2"/>
  <c r="A14103" i="2"/>
  <c r="A14102" i="2"/>
  <c r="A14101" i="2"/>
  <c r="A14100" i="2"/>
  <c r="A14099" i="2"/>
  <c r="A14098" i="2"/>
  <c r="A14097" i="2"/>
  <c r="A14096" i="2"/>
  <c r="A14095" i="2"/>
  <c r="A14094" i="2"/>
  <c r="A14093" i="2"/>
  <c r="A14092" i="2"/>
  <c r="A14091" i="2"/>
  <c r="A14090" i="2"/>
  <c r="A14089" i="2"/>
  <c r="A14088" i="2"/>
  <c r="A14087" i="2"/>
  <c r="A14086" i="2"/>
  <c r="A14085" i="2"/>
  <c r="A14084" i="2"/>
  <c r="A14083" i="2"/>
  <c r="A14082" i="2"/>
  <c r="A14081" i="2"/>
  <c r="A14080" i="2"/>
  <c r="A14079" i="2"/>
  <c r="A14078" i="2"/>
  <c r="A14077" i="2"/>
  <c r="A14076" i="2"/>
  <c r="A14075" i="2"/>
  <c r="A14074" i="2"/>
  <c r="A14073" i="2"/>
  <c r="A14072" i="2"/>
  <c r="A14071" i="2"/>
  <c r="A14070" i="2"/>
  <c r="A14069" i="2"/>
  <c r="A14068" i="2"/>
  <c r="A14067" i="2"/>
  <c r="A14066" i="2"/>
  <c r="A14065" i="2"/>
  <c r="A14064" i="2"/>
  <c r="A14063" i="2"/>
  <c r="A14062" i="2"/>
  <c r="A14061" i="2"/>
  <c r="A14060" i="2"/>
  <c r="A14059" i="2"/>
  <c r="A14058" i="2"/>
  <c r="A14057" i="2"/>
  <c r="A14056" i="2"/>
  <c r="A14055" i="2"/>
  <c r="A14054" i="2"/>
  <c r="A14053" i="2"/>
  <c r="A14052" i="2"/>
  <c r="A14051" i="2"/>
  <c r="A14050" i="2"/>
  <c r="A14049" i="2"/>
  <c r="A14048" i="2"/>
  <c r="A14047" i="2"/>
  <c r="A14046" i="2"/>
  <c r="A14045" i="2"/>
  <c r="A14044" i="2"/>
  <c r="A14043" i="2"/>
  <c r="A14042" i="2"/>
  <c r="A14041" i="2"/>
  <c r="A14040" i="2"/>
  <c r="A14039" i="2"/>
  <c r="A14038" i="2"/>
  <c r="A14037" i="2"/>
  <c r="A14036" i="2"/>
  <c r="A14035" i="2"/>
  <c r="A14034" i="2"/>
  <c r="A14033" i="2"/>
  <c r="A14032" i="2"/>
  <c r="A14031" i="2"/>
  <c r="A14030" i="2"/>
  <c r="A14029" i="2"/>
  <c r="A14028" i="2"/>
  <c r="A14027" i="2"/>
  <c r="A14026" i="2"/>
  <c r="A14025" i="2"/>
  <c r="A14024" i="2"/>
  <c r="A14023" i="2"/>
  <c r="A14022" i="2"/>
  <c r="A14021" i="2"/>
  <c r="A14020" i="2"/>
  <c r="A14019" i="2"/>
  <c r="A14018" i="2"/>
  <c r="A14017" i="2"/>
  <c r="A14016" i="2"/>
  <c r="A14015" i="2"/>
  <c r="A14014" i="2"/>
  <c r="A14013" i="2"/>
  <c r="A14012" i="2"/>
  <c r="A14011" i="2"/>
  <c r="A14010" i="2"/>
  <c r="A14009" i="2"/>
  <c r="A14008" i="2"/>
  <c r="A14007" i="2"/>
  <c r="A14006" i="2"/>
  <c r="A14005" i="2"/>
  <c r="A14004" i="2"/>
  <c r="A14003" i="2"/>
  <c r="A14002" i="2"/>
  <c r="A14001" i="2"/>
  <c r="A14000" i="2"/>
  <c r="A13999" i="2"/>
  <c r="A13998" i="2"/>
  <c r="A13997" i="2"/>
  <c r="A13996" i="2"/>
  <c r="A13995" i="2"/>
  <c r="A13994" i="2"/>
  <c r="A13993" i="2"/>
  <c r="A13992" i="2"/>
  <c r="A13991" i="2"/>
  <c r="A13990" i="2"/>
  <c r="A13989" i="2"/>
  <c r="A13988" i="2"/>
  <c r="A13987" i="2"/>
  <c r="A13986" i="2"/>
  <c r="A13985" i="2"/>
  <c r="A13984" i="2"/>
  <c r="A13983" i="2"/>
  <c r="A13982" i="2"/>
  <c r="A13981" i="2"/>
  <c r="A13980" i="2"/>
  <c r="A13979" i="2"/>
  <c r="A13978" i="2"/>
  <c r="A13977" i="2"/>
  <c r="A13976" i="2"/>
  <c r="A13975" i="2"/>
  <c r="A13974" i="2"/>
  <c r="A13973" i="2"/>
  <c r="A13972" i="2"/>
  <c r="A13971" i="2"/>
  <c r="A13970" i="2"/>
  <c r="A13969" i="2"/>
  <c r="A13968" i="2"/>
  <c r="A13967" i="2"/>
  <c r="A13966" i="2"/>
  <c r="A13965" i="2"/>
  <c r="A13964" i="2"/>
  <c r="A13963" i="2"/>
  <c r="A13962" i="2"/>
  <c r="A13961" i="2"/>
  <c r="A13960" i="2"/>
  <c r="A13959" i="2"/>
  <c r="A13958" i="2"/>
  <c r="A13957" i="2"/>
  <c r="A13956" i="2"/>
  <c r="A13955" i="2"/>
  <c r="A13954" i="2"/>
  <c r="A13953" i="2"/>
  <c r="A13952" i="2"/>
  <c r="A13951" i="2"/>
  <c r="A13950" i="2"/>
  <c r="A13949" i="2"/>
  <c r="A13948" i="2"/>
  <c r="A13947" i="2"/>
  <c r="A13946" i="2"/>
  <c r="A13945" i="2"/>
  <c r="A13944" i="2"/>
  <c r="A13943" i="2"/>
  <c r="A13942" i="2"/>
  <c r="A13941" i="2"/>
  <c r="A13940" i="2"/>
  <c r="A13939" i="2"/>
  <c r="A13938" i="2"/>
  <c r="A13937" i="2"/>
  <c r="A13936" i="2"/>
  <c r="A13935" i="2"/>
  <c r="A13934" i="2"/>
  <c r="A13933" i="2"/>
  <c r="A13932" i="2"/>
  <c r="A13931" i="2"/>
  <c r="A13930" i="2"/>
  <c r="A13929" i="2"/>
  <c r="A13928" i="2"/>
  <c r="A13927" i="2"/>
  <c r="A13926" i="2"/>
  <c r="A13925" i="2"/>
  <c r="A13924" i="2"/>
  <c r="A13923" i="2"/>
  <c r="A13922" i="2"/>
  <c r="A13921" i="2"/>
  <c r="A13920" i="2"/>
  <c r="A13919" i="2"/>
  <c r="A13918" i="2"/>
  <c r="A13917" i="2"/>
  <c r="A13916" i="2"/>
  <c r="A13915" i="2"/>
  <c r="A13914" i="2"/>
  <c r="A13913" i="2"/>
  <c r="A13912" i="2"/>
  <c r="A13911" i="2"/>
  <c r="A13910" i="2"/>
  <c r="A13909" i="2"/>
  <c r="A13908" i="2"/>
  <c r="A13907" i="2"/>
  <c r="A13906" i="2"/>
  <c r="A13905" i="2"/>
  <c r="A13904" i="2"/>
  <c r="A13903" i="2"/>
  <c r="A13902" i="2"/>
  <c r="A13901" i="2"/>
  <c r="A13900" i="2"/>
  <c r="A13899" i="2"/>
  <c r="A13898" i="2"/>
  <c r="A13897" i="2"/>
  <c r="A13896" i="2"/>
  <c r="A13895" i="2"/>
  <c r="A13894" i="2"/>
  <c r="A13893" i="2"/>
  <c r="A13892" i="2"/>
  <c r="A13891" i="2"/>
  <c r="A13890" i="2"/>
  <c r="A13889" i="2"/>
  <c r="A13888" i="2"/>
  <c r="A13887" i="2"/>
  <c r="A13886" i="2"/>
  <c r="A13885" i="2"/>
  <c r="A13884" i="2"/>
  <c r="A13883" i="2"/>
  <c r="A13882" i="2"/>
  <c r="A13881" i="2"/>
  <c r="A13880" i="2"/>
  <c r="A13879" i="2"/>
  <c r="A13878" i="2"/>
  <c r="A13877" i="2"/>
  <c r="A13876" i="2"/>
  <c r="A13875" i="2"/>
  <c r="A13874" i="2"/>
  <c r="A13873" i="2"/>
  <c r="A13872" i="2"/>
  <c r="A13871" i="2"/>
  <c r="A13870" i="2"/>
  <c r="A13869" i="2"/>
  <c r="A13868" i="2"/>
  <c r="A13867" i="2"/>
  <c r="A13866" i="2"/>
  <c r="A13865" i="2"/>
  <c r="A13864" i="2"/>
  <c r="A13863" i="2"/>
  <c r="A13862" i="2"/>
  <c r="A13861" i="2"/>
  <c r="A13860" i="2"/>
  <c r="A13859" i="2"/>
  <c r="A13858" i="2"/>
  <c r="A13857" i="2"/>
  <c r="A13856" i="2"/>
  <c r="A13855" i="2"/>
  <c r="A13854" i="2"/>
  <c r="A13853" i="2"/>
  <c r="A13852" i="2"/>
  <c r="A13851" i="2"/>
  <c r="A13850" i="2"/>
  <c r="A13849" i="2"/>
  <c r="A13848" i="2"/>
  <c r="A13847" i="2"/>
  <c r="A13846" i="2"/>
  <c r="A13845" i="2"/>
  <c r="A13844" i="2"/>
  <c r="A13843" i="2"/>
  <c r="A13842" i="2"/>
  <c r="A13841" i="2"/>
  <c r="A13840" i="2"/>
  <c r="A13839" i="2"/>
  <c r="A13838" i="2"/>
  <c r="A13837" i="2"/>
  <c r="A13836" i="2"/>
  <c r="A13835" i="2"/>
  <c r="A13834" i="2"/>
  <c r="A13833" i="2"/>
  <c r="A13832" i="2"/>
  <c r="A13831" i="2"/>
  <c r="A13830" i="2"/>
  <c r="A13829" i="2"/>
  <c r="A13828" i="2"/>
  <c r="A13827" i="2"/>
  <c r="A13826" i="2"/>
  <c r="A13825" i="2"/>
  <c r="A13824" i="2"/>
  <c r="A13823" i="2"/>
  <c r="A13822" i="2"/>
  <c r="A13821" i="2"/>
  <c r="A13820" i="2"/>
  <c r="A13819" i="2"/>
  <c r="A13818" i="2"/>
  <c r="A13817" i="2"/>
  <c r="A13816" i="2"/>
  <c r="A13815" i="2"/>
  <c r="A13814" i="2"/>
  <c r="A13813" i="2"/>
  <c r="A13812" i="2"/>
  <c r="A13811" i="2"/>
  <c r="A13810" i="2"/>
  <c r="A13809" i="2"/>
  <c r="A13808" i="2"/>
  <c r="A13807" i="2"/>
  <c r="A13806" i="2"/>
  <c r="A13805" i="2"/>
  <c r="A13804" i="2"/>
  <c r="A13803" i="2"/>
  <c r="A13802" i="2"/>
  <c r="A13801" i="2"/>
  <c r="A13800" i="2"/>
  <c r="A13799" i="2"/>
  <c r="A13798" i="2"/>
  <c r="A13797" i="2"/>
  <c r="A13796" i="2"/>
  <c r="A13795" i="2"/>
  <c r="A13794" i="2"/>
  <c r="A13793" i="2"/>
  <c r="A13792" i="2"/>
  <c r="A13791" i="2"/>
  <c r="A13790" i="2"/>
  <c r="A13789" i="2"/>
  <c r="A13788" i="2"/>
  <c r="A13787" i="2"/>
  <c r="A13786" i="2"/>
  <c r="A13785" i="2"/>
  <c r="A13784" i="2"/>
  <c r="A13783" i="2"/>
  <c r="A13782" i="2"/>
  <c r="A13781" i="2"/>
  <c r="A13780" i="2"/>
  <c r="A13779" i="2"/>
  <c r="A13778" i="2"/>
  <c r="A13777" i="2"/>
  <c r="A13776" i="2"/>
  <c r="A13775" i="2"/>
  <c r="A13774" i="2"/>
  <c r="A13773" i="2"/>
  <c r="A13772" i="2"/>
  <c r="A13771" i="2"/>
  <c r="A13770" i="2"/>
  <c r="A13769" i="2"/>
  <c r="A13768" i="2"/>
  <c r="A13767" i="2"/>
  <c r="A13766" i="2"/>
  <c r="A13765" i="2"/>
  <c r="A13764" i="2"/>
  <c r="A13763" i="2"/>
  <c r="A13762" i="2"/>
  <c r="A13761" i="2"/>
  <c r="A13760" i="2"/>
  <c r="A13759" i="2"/>
  <c r="A13758" i="2"/>
  <c r="A13757" i="2"/>
  <c r="A13756" i="2"/>
  <c r="A13755" i="2"/>
  <c r="A13754" i="2"/>
  <c r="A13753" i="2"/>
  <c r="A13752" i="2"/>
  <c r="A13751" i="2"/>
  <c r="A13750" i="2"/>
  <c r="A13749" i="2"/>
  <c r="A13748" i="2"/>
  <c r="A13747" i="2"/>
  <c r="A13746" i="2"/>
  <c r="A13745" i="2"/>
  <c r="A13744" i="2"/>
  <c r="A13743" i="2"/>
  <c r="A13742" i="2"/>
  <c r="A13741" i="2"/>
  <c r="A13740" i="2"/>
  <c r="A13739" i="2"/>
  <c r="A13738" i="2"/>
  <c r="A13737" i="2"/>
  <c r="A13736" i="2"/>
  <c r="A13735" i="2"/>
  <c r="A13734" i="2"/>
  <c r="A13733" i="2"/>
  <c r="A13732" i="2"/>
  <c r="A13731" i="2"/>
  <c r="A13730" i="2"/>
  <c r="A13729" i="2"/>
  <c r="A13728" i="2"/>
  <c r="A13727" i="2"/>
  <c r="A13726" i="2"/>
  <c r="A13725" i="2"/>
  <c r="A13724" i="2"/>
  <c r="A13723" i="2"/>
  <c r="A13722" i="2"/>
  <c r="A13721" i="2"/>
  <c r="A13720" i="2"/>
  <c r="A13719" i="2"/>
  <c r="A13718" i="2"/>
  <c r="A13717" i="2"/>
  <c r="A13716" i="2"/>
  <c r="A13715" i="2"/>
  <c r="A13714" i="2"/>
  <c r="A13713" i="2"/>
  <c r="A13712" i="2"/>
  <c r="A13711" i="2"/>
  <c r="A13710" i="2"/>
  <c r="A13709" i="2"/>
  <c r="A13708" i="2"/>
  <c r="A13707" i="2"/>
  <c r="A13706" i="2"/>
  <c r="A13705" i="2"/>
  <c r="A13704" i="2"/>
  <c r="A13703" i="2"/>
  <c r="A13702" i="2"/>
  <c r="A13701" i="2"/>
  <c r="A13700" i="2"/>
  <c r="A13699" i="2"/>
  <c r="A13698" i="2"/>
  <c r="A13697" i="2"/>
  <c r="A13696" i="2"/>
  <c r="A13695" i="2"/>
  <c r="A13694" i="2"/>
  <c r="A13693" i="2"/>
  <c r="A13692" i="2"/>
  <c r="A13691" i="2"/>
  <c r="A13690" i="2"/>
  <c r="A13689" i="2"/>
  <c r="A13688" i="2"/>
  <c r="A13687" i="2"/>
  <c r="A13686" i="2"/>
  <c r="A13685" i="2"/>
  <c r="A13684" i="2"/>
  <c r="A13683" i="2"/>
  <c r="A13682" i="2"/>
  <c r="A13681" i="2"/>
  <c r="A13680" i="2"/>
  <c r="A13679" i="2"/>
  <c r="A13678" i="2"/>
  <c r="A13677" i="2"/>
  <c r="A13676" i="2"/>
  <c r="A13675" i="2"/>
  <c r="A13674" i="2"/>
  <c r="A13673" i="2"/>
  <c r="A13672" i="2"/>
  <c r="A13671" i="2"/>
  <c r="A13670" i="2"/>
  <c r="A13669" i="2"/>
  <c r="A13668" i="2"/>
  <c r="A13667" i="2"/>
  <c r="A13666" i="2"/>
  <c r="A13665" i="2"/>
  <c r="A13664" i="2"/>
  <c r="A13663" i="2"/>
  <c r="A13662" i="2"/>
  <c r="A13661" i="2"/>
  <c r="A13660" i="2"/>
  <c r="A13659" i="2"/>
  <c r="A13658" i="2"/>
  <c r="A13657" i="2"/>
  <c r="A13656" i="2"/>
  <c r="A13655" i="2"/>
  <c r="A13654" i="2"/>
  <c r="A13653" i="2"/>
  <c r="A13652" i="2"/>
  <c r="A13651" i="2"/>
  <c r="A13650" i="2"/>
  <c r="A13649" i="2"/>
  <c r="A13648" i="2"/>
  <c r="A13647" i="2"/>
  <c r="A13646" i="2"/>
  <c r="A13645" i="2"/>
  <c r="A13644" i="2"/>
  <c r="A13643" i="2"/>
  <c r="A13642" i="2"/>
  <c r="A13641" i="2"/>
  <c r="A13640" i="2"/>
  <c r="A13639" i="2"/>
  <c r="A13638" i="2"/>
  <c r="A13637" i="2"/>
  <c r="A13636" i="2"/>
  <c r="A13635" i="2"/>
  <c r="A13634" i="2"/>
  <c r="A13633" i="2"/>
  <c r="A13632" i="2"/>
  <c r="A13631" i="2"/>
  <c r="A13630" i="2"/>
  <c r="A13629" i="2"/>
  <c r="A13628" i="2"/>
  <c r="A13627" i="2"/>
  <c r="A13626" i="2"/>
  <c r="A13625" i="2"/>
  <c r="A13624" i="2"/>
  <c r="A13623" i="2"/>
  <c r="A13622" i="2"/>
  <c r="A13621" i="2"/>
  <c r="A13620" i="2"/>
  <c r="A13619" i="2"/>
  <c r="A13618" i="2"/>
  <c r="A13617" i="2"/>
  <c r="A13616" i="2"/>
  <c r="A13615" i="2"/>
  <c r="A13614" i="2"/>
  <c r="A13613" i="2"/>
  <c r="A13612" i="2"/>
  <c r="A13611" i="2"/>
  <c r="A13610" i="2"/>
  <c r="A13609" i="2"/>
  <c r="A13608" i="2"/>
  <c r="A13607" i="2"/>
  <c r="A13606" i="2"/>
  <c r="A13605" i="2"/>
  <c r="A13604" i="2"/>
  <c r="A13603" i="2"/>
  <c r="A13602" i="2"/>
  <c r="A13601" i="2"/>
  <c r="A13600" i="2"/>
  <c r="A13599" i="2"/>
  <c r="A13598" i="2"/>
  <c r="A13597" i="2"/>
  <c r="A13596" i="2"/>
  <c r="A13595" i="2"/>
  <c r="A13594" i="2"/>
  <c r="A13593" i="2"/>
  <c r="A13592" i="2"/>
  <c r="A13591" i="2"/>
  <c r="A13590" i="2"/>
  <c r="A13589" i="2"/>
  <c r="A13588" i="2"/>
  <c r="A13587" i="2"/>
  <c r="A13586" i="2"/>
  <c r="A13585" i="2"/>
  <c r="A13584" i="2"/>
  <c r="A13583" i="2"/>
  <c r="A13582" i="2"/>
  <c r="A13581" i="2"/>
  <c r="A13580" i="2"/>
  <c r="A13579" i="2"/>
  <c r="A13578" i="2"/>
  <c r="A13577" i="2"/>
  <c r="A13576" i="2"/>
  <c r="A13575" i="2"/>
  <c r="A13574" i="2"/>
  <c r="A13573" i="2"/>
  <c r="A13572" i="2"/>
  <c r="A13571" i="2"/>
  <c r="A13570" i="2"/>
  <c r="A13569" i="2"/>
  <c r="A13568" i="2"/>
  <c r="A13567" i="2"/>
  <c r="A13566" i="2"/>
  <c r="A13565" i="2"/>
  <c r="A13564" i="2"/>
  <c r="A13563" i="2"/>
  <c r="A13562" i="2"/>
  <c r="A13561" i="2"/>
  <c r="A13560" i="2"/>
  <c r="A13559" i="2"/>
  <c r="A13558" i="2"/>
  <c r="A13557" i="2"/>
  <c r="A13556" i="2"/>
  <c r="A13555" i="2"/>
  <c r="A13554" i="2"/>
  <c r="A13553" i="2"/>
  <c r="A13552" i="2"/>
  <c r="A13551" i="2"/>
  <c r="A13550" i="2"/>
  <c r="A13549" i="2"/>
  <c r="A13548" i="2"/>
  <c r="A13547" i="2"/>
  <c r="A13546" i="2"/>
  <c r="A13545" i="2"/>
  <c r="A13544" i="2"/>
  <c r="A13543" i="2"/>
  <c r="A13542" i="2"/>
  <c r="A13541" i="2"/>
  <c r="A13540" i="2"/>
  <c r="A13539" i="2"/>
  <c r="A13538" i="2"/>
  <c r="A13537" i="2"/>
  <c r="A13536" i="2"/>
  <c r="A13535" i="2"/>
  <c r="A13534" i="2"/>
  <c r="A13533" i="2"/>
  <c r="A13532" i="2"/>
  <c r="A13531" i="2"/>
  <c r="A13530" i="2"/>
  <c r="A13529" i="2"/>
  <c r="A13528" i="2"/>
  <c r="A13527" i="2"/>
  <c r="A13526" i="2"/>
  <c r="A13525" i="2"/>
  <c r="A13524" i="2"/>
  <c r="A13523" i="2"/>
  <c r="A13522" i="2"/>
  <c r="A13521" i="2"/>
  <c r="A13520" i="2"/>
  <c r="A13519" i="2"/>
  <c r="A13518" i="2"/>
  <c r="A13517" i="2"/>
  <c r="A13516" i="2"/>
  <c r="A13515" i="2"/>
  <c r="A13514" i="2"/>
  <c r="A13513" i="2"/>
  <c r="A13512" i="2"/>
  <c r="A13511" i="2"/>
  <c r="A13510" i="2"/>
  <c r="A13509" i="2"/>
  <c r="A13508" i="2"/>
  <c r="A13507" i="2"/>
  <c r="A13506" i="2"/>
  <c r="A13505" i="2"/>
  <c r="A13504" i="2"/>
  <c r="A13503" i="2"/>
  <c r="A13502" i="2"/>
  <c r="A13501" i="2"/>
  <c r="A13500" i="2"/>
  <c r="A13499" i="2"/>
  <c r="A13498" i="2"/>
  <c r="A13497" i="2"/>
  <c r="A13496" i="2"/>
  <c r="A13495" i="2"/>
  <c r="A13494" i="2"/>
  <c r="A13493" i="2"/>
  <c r="A13492" i="2"/>
  <c r="A13491" i="2"/>
  <c r="A13490" i="2"/>
  <c r="A13489" i="2"/>
  <c r="A13488" i="2"/>
  <c r="A13487" i="2"/>
  <c r="A13486" i="2"/>
  <c r="A13485" i="2"/>
  <c r="A13484" i="2"/>
  <c r="A13483" i="2"/>
  <c r="A13482" i="2"/>
  <c r="A13481" i="2"/>
  <c r="A13480" i="2"/>
  <c r="A13479" i="2"/>
  <c r="A13478" i="2"/>
  <c r="A13477" i="2"/>
  <c r="A13476" i="2"/>
  <c r="A13475" i="2"/>
  <c r="A13474" i="2"/>
  <c r="A13473" i="2"/>
  <c r="A13472" i="2"/>
  <c r="A13471" i="2"/>
  <c r="A13470" i="2"/>
  <c r="A13469" i="2"/>
  <c r="A13468" i="2"/>
  <c r="A13467" i="2"/>
  <c r="A13466" i="2"/>
  <c r="A13465" i="2"/>
  <c r="A13464" i="2"/>
  <c r="A13463" i="2"/>
  <c r="A13462" i="2"/>
  <c r="A13461" i="2"/>
  <c r="A13460" i="2"/>
  <c r="A13459" i="2"/>
  <c r="A13458" i="2"/>
  <c r="A13457" i="2"/>
  <c r="A13456" i="2"/>
  <c r="A13455" i="2"/>
  <c r="A13454" i="2"/>
  <c r="A13453" i="2"/>
  <c r="A13452" i="2"/>
  <c r="A13451" i="2"/>
  <c r="A13450" i="2"/>
  <c r="A13449" i="2"/>
  <c r="A13448" i="2"/>
  <c r="A13447" i="2"/>
  <c r="A13446" i="2"/>
  <c r="A13445" i="2"/>
  <c r="A13444" i="2"/>
  <c r="A13443" i="2"/>
  <c r="A13442" i="2"/>
  <c r="A13441" i="2"/>
  <c r="A13440" i="2"/>
  <c r="A13439" i="2"/>
  <c r="A13438" i="2"/>
  <c r="A13437" i="2"/>
  <c r="A13436" i="2"/>
  <c r="A13435" i="2"/>
  <c r="A13434" i="2"/>
  <c r="A13433" i="2"/>
  <c r="A13432" i="2"/>
  <c r="A13431" i="2"/>
  <c r="A13430" i="2"/>
  <c r="A13429" i="2"/>
  <c r="A13428" i="2"/>
  <c r="A13427" i="2"/>
  <c r="A13426" i="2"/>
  <c r="A13425" i="2"/>
  <c r="A13424" i="2"/>
  <c r="A13423" i="2"/>
  <c r="A13422" i="2"/>
  <c r="A13421" i="2"/>
  <c r="A13420" i="2"/>
  <c r="A13419" i="2"/>
  <c r="A13418" i="2"/>
  <c r="A13417" i="2"/>
  <c r="A13416" i="2"/>
  <c r="A13415" i="2"/>
  <c r="A13414" i="2"/>
  <c r="A13413" i="2"/>
  <c r="A13412" i="2"/>
  <c r="A13411" i="2"/>
  <c r="A13410" i="2"/>
  <c r="A13409" i="2"/>
  <c r="A13408" i="2"/>
  <c r="A13407" i="2"/>
  <c r="A13406" i="2"/>
  <c r="A13405" i="2"/>
  <c r="A13404" i="2"/>
  <c r="A13403" i="2"/>
  <c r="A13402" i="2"/>
  <c r="A13401" i="2"/>
  <c r="A13400" i="2"/>
  <c r="A13399" i="2"/>
  <c r="A13398" i="2"/>
  <c r="A13397" i="2"/>
  <c r="A13396" i="2"/>
  <c r="A13395" i="2"/>
  <c r="A13394" i="2"/>
  <c r="A13393" i="2"/>
  <c r="A13392" i="2"/>
  <c r="A13391" i="2"/>
  <c r="A13390" i="2"/>
  <c r="A13389" i="2"/>
  <c r="A13388" i="2"/>
  <c r="A13387" i="2"/>
  <c r="A13386" i="2"/>
  <c r="A13385" i="2"/>
  <c r="A13384" i="2"/>
  <c r="A13383" i="2"/>
  <c r="A13382" i="2"/>
  <c r="A13381" i="2"/>
  <c r="A13380" i="2"/>
  <c r="A13379" i="2"/>
  <c r="A13378" i="2"/>
  <c r="A13377" i="2"/>
  <c r="A13376" i="2"/>
  <c r="A13375" i="2"/>
  <c r="A13374" i="2"/>
  <c r="A13373" i="2"/>
  <c r="A13372" i="2"/>
  <c r="A13371" i="2"/>
  <c r="A13370" i="2"/>
  <c r="A13369" i="2"/>
  <c r="A13368" i="2"/>
  <c r="A13367" i="2"/>
  <c r="A13366" i="2"/>
  <c r="A13365" i="2"/>
  <c r="A13364" i="2"/>
  <c r="A13363" i="2"/>
  <c r="A13362" i="2"/>
  <c r="A13361" i="2"/>
  <c r="A13360" i="2"/>
  <c r="A13359" i="2"/>
  <c r="A13358" i="2"/>
  <c r="A13357" i="2"/>
  <c r="A13356" i="2"/>
  <c r="A13355" i="2"/>
  <c r="A13354" i="2"/>
  <c r="A13353" i="2"/>
  <c r="A13352" i="2"/>
  <c r="A13351" i="2"/>
  <c r="A13350" i="2"/>
  <c r="A13349" i="2"/>
  <c r="A13348" i="2"/>
  <c r="A13347" i="2"/>
  <c r="A13346" i="2"/>
  <c r="A13345" i="2"/>
  <c r="A13344" i="2"/>
  <c r="A13343" i="2"/>
  <c r="A13342" i="2"/>
  <c r="A13341" i="2"/>
  <c r="A13340" i="2"/>
  <c r="A13339" i="2"/>
  <c r="A13338" i="2"/>
  <c r="A13337" i="2"/>
  <c r="A13336" i="2"/>
  <c r="A13335" i="2"/>
  <c r="A13334" i="2"/>
  <c r="A13333" i="2"/>
  <c r="A13332" i="2"/>
  <c r="A13331" i="2"/>
  <c r="A13330" i="2"/>
  <c r="A13329" i="2"/>
  <c r="A13328" i="2"/>
  <c r="A13327" i="2"/>
  <c r="A13326" i="2"/>
  <c r="A13325" i="2"/>
  <c r="A13324" i="2"/>
  <c r="A13323" i="2"/>
  <c r="A13322" i="2"/>
  <c r="A13321" i="2"/>
  <c r="A13320" i="2"/>
  <c r="A13319" i="2"/>
  <c r="A13318" i="2"/>
  <c r="A13317" i="2"/>
  <c r="A13316" i="2"/>
  <c r="A13315" i="2"/>
  <c r="A13314" i="2"/>
  <c r="A13313" i="2"/>
  <c r="A13312" i="2"/>
  <c r="A13311" i="2"/>
  <c r="A13310" i="2"/>
  <c r="A13309" i="2"/>
  <c r="A13308" i="2"/>
  <c r="A13307" i="2"/>
  <c r="A13306" i="2"/>
  <c r="A13305" i="2"/>
  <c r="A13304" i="2"/>
  <c r="A13303" i="2"/>
  <c r="A13302" i="2"/>
  <c r="A13301" i="2"/>
  <c r="A13300" i="2"/>
  <c r="A13299" i="2"/>
  <c r="A13298" i="2"/>
  <c r="A13297" i="2"/>
  <c r="A13296" i="2"/>
  <c r="A13295" i="2"/>
  <c r="A13294" i="2"/>
  <c r="A13293" i="2"/>
  <c r="A13292" i="2"/>
  <c r="A13291" i="2"/>
  <c r="A13290" i="2"/>
  <c r="A13289" i="2"/>
  <c r="A13288" i="2"/>
  <c r="A13287" i="2"/>
  <c r="A13286" i="2"/>
  <c r="A13285" i="2"/>
  <c r="A13284" i="2"/>
  <c r="A13283" i="2"/>
  <c r="A13282" i="2"/>
  <c r="A13281" i="2"/>
  <c r="A13280" i="2"/>
  <c r="A13279" i="2"/>
  <c r="A13278" i="2"/>
  <c r="A13277" i="2"/>
  <c r="A13276" i="2"/>
  <c r="A13275" i="2"/>
  <c r="A13274" i="2"/>
  <c r="A13273" i="2"/>
  <c r="A13272" i="2"/>
  <c r="A13271" i="2"/>
  <c r="A13270" i="2"/>
  <c r="A13269" i="2"/>
  <c r="A13268" i="2"/>
  <c r="A13267" i="2"/>
  <c r="A13266" i="2"/>
  <c r="A13265" i="2"/>
  <c r="A13264" i="2"/>
  <c r="A13263" i="2"/>
  <c r="A13262" i="2"/>
  <c r="A13261" i="2"/>
  <c r="A13260" i="2"/>
  <c r="A13259" i="2"/>
  <c r="A13258" i="2"/>
  <c r="A13257" i="2"/>
  <c r="A13256" i="2"/>
  <c r="A13255" i="2"/>
  <c r="A13254" i="2"/>
  <c r="A13253" i="2"/>
  <c r="A13252" i="2"/>
  <c r="A13251" i="2"/>
  <c r="A13250" i="2"/>
  <c r="A13249" i="2"/>
  <c r="A13248" i="2"/>
  <c r="A13247" i="2"/>
  <c r="A13246" i="2"/>
  <c r="A13245" i="2"/>
  <c r="A13244" i="2"/>
  <c r="A13243" i="2"/>
  <c r="A13242" i="2"/>
  <c r="A13241" i="2"/>
  <c r="A13240" i="2"/>
  <c r="A13239" i="2"/>
  <c r="A13238" i="2"/>
  <c r="A13237" i="2"/>
  <c r="A13236" i="2"/>
  <c r="A13235" i="2"/>
  <c r="A13234" i="2"/>
  <c r="A13233" i="2"/>
  <c r="A13232" i="2"/>
  <c r="A13231" i="2"/>
  <c r="A13230" i="2"/>
  <c r="A13229" i="2"/>
  <c r="A13228" i="2"/>
  <c r="A13227" i="2"/>
  <c r="A13226" i="2"/>
  <c r="A13225" i="2"/>
  <c r="A13224" i="2"/>
  <c r="A13223" i="2"/>
  <c r="A13222" i="2"/>
  <c r="A13221" i="2"/>
  <c r="A13220" i="2"/>
  <c r="A13219" i="2"/>
  <c r="A13218" i="2"/>
  <c r="A13217" i="2"/>
  <c r="A13216" i="2"/>
  <c r="A13215" i="2"/>
  <c r="A13214" i="2"/>
  <c r="A13213" i="2"/>
  <c r="A13212" i="2"/>
  <c r="A13211" i="2"/>
  <c r="A13210" i="2"/>
  <c r="A13209" i="2"/>
  <c r="A13208" i="2"/>
  <c r="A13207" i="2"/>
  <c r="A13206" i="2"/>
  <c r="A13205" i="2"/>
  <c r="A13204" i="2"/>
  <c r="A13203" i="2"/>
  <c r="A13202" i="2"/>
  <c r="A13201" i="2"/>
  <c r="A13200" i="2"/>
  <c r="A13199" i="2"/>
  <c r="A13198" i="2"/>
  <c r="A13197" i="2"/>
  <c r="A13196" i="2"/>
  <c r="A13195" i="2"/>
  <c r="A13194" i="2"/>
  <c r="A13193" i="2"/>
  <c r="A13192" i="2"/>
  <c r="A13191" i="2"/>
  <c r="A13190" i="2"/>
  <c r="A13189" i="2"/>
  <c r="A13188" i="2"/>
  <c r="A13187" i="2"/>
  <c r="A13186" i="2"/>
  <c r="A13185" i="2"/>
  <c r="A13184" i="2"/>
  <c r="A13183" i="2"/>
  <c r="A13182" i="2"/>
  <c r="A13181" i="2"/>
  <c r="A13180" i="2"/>
  <c r="A13179" i="2"/>
  <c r="A13178" i="2"/>
  <c r="A13177" i="2"/>
  <c r="A13176" i="2"/>
  <c r="A13175" i="2"/>
  <c r="A13174" i="2"/>
  <c r="A13173" i="2"/>
  <c r="A13172" i="2"/>
  <c r="A13171" i="2"/>
  <c r="A13170" i="2"/>
  <c r="A13169" i="2"/>
  <c r="A13168" i="2"/>
  <c r="A13167" i="2"/>
  <c r="A13166" i="2"/>
  <c r="A13165" i="2"/>
  <c r="A13164" i="2"/>
  <c r="A13163" i="2"/>
  <c r="A13162" i="2"/>
  <c r="A13161" i="2"/>
  <c r="A13160" i="2"/>
  <c r="A13159" i="2"/>
  <c r="A13158" i="2"/>
  <c r="A13157" i="2"/>
  <c r="A13156" i="2"/>
  <c r="A13155" i="2"/>
  <c r="A13154" i="2"/>
  <c r="A13153" i="2"/>
  <c r="A13152" i="2"/>
  <c r="A13151" i="2"/>
  <c r="A13150" i="2"/>
  <c r="A13149" i="2"/>
  <c r="A13148" i="2"/>
  <c r="A13147" i="2"/>
  <c r="A13146" i="2"/>
  <c r="A13145" i="2"/>
  <c r="A13144" i="2"/>
  <c r="A13143" i="2"/>
  <c r="A13142" i="2"/>
  <c r="A13141" i="2"/>
  <c r="A13140" i="2"/>
  <c r="A13139" i="2"/>
  <c r="A13138" i="2"/>
  <c r="A13137" i="2"/>
  <c r="A13136" i="2"/>
  <c r="A13135" i="2"/>
  <c r="A13134" i="2"/>
  <c r="A13133" i="2"/>
  <c r="A13132" i="2"/>
  <c r="A13131" i="2"/>
  <c r="A13130" i="2"/>
  <c r="A13129" i="2"/>
  <c r="A13128" i="2"/>
  <c r="A13127" i="2"/>
  <c r="A13126" i="2"/>
  <c r="A13125" i="2"/>
  <c r="A13124" i="2"/>
  <c r="A13123" i="2"/>
  <c r="A13122" i="2"/>
  <c r="A13121" i="2"/>
  <c r="A13120" i="2"/>
  <c r="A13119" i="2"/>
  <c r="A13118" i="2"/>
  <c r="A13117" i="2"/>
  <c r="A13116" i="2"/>
  <c r="A13115" i="2"/>
  <c r="A13114" i="2"/>
  <c r="A13113" i="2"/>
  <c r="A13112" i="2"/>
  <c r="A13111" i="2"/>
  <c r="A13110" i="2"/>
  <c r="A13109" i="2"/>
  <c r="A13108" i="2"/>
  <c r="A13107" i="2"/>
  <c r="A13106" i="2"/>
  <c r="A13105" i="2"/>
  <c r="A13104" i="2"/>
  <c r="A13103" i="2"/>
  <c r="A13102" i="2"/>
  <c r="A13101" i="2"/>
  <c r="A13100" i="2"/>
  <c r="A13099" i="2"/>
  <c r="A13098" i="2"/>
  <c r="A13097" i="2"/>
  <c r="A13096" i="2"/>
  <c r="A13095" i="2"/>
  <c r="A13094" i="2"/>
  <c r="A13093" i="2"/>
  <c r="A13092" i="2"/>
  <c r="A13091" i="2"/>
  <c r="A13090" i="2"/>
  <c r="A13089" i="2"/>
  <c r="A13088" i="2"/>
  <c r="A13087" i="2"/>
  <c r="A13086" i="2"/>
  <c r="A13085" i="2"/>
  <c r="A13084" i="2"/>
  <c r="A13083" i="2"/>
  <c r="A13082" i="2"/>
  <c r="A13081" i="2"/>
  <c r="A13080" i="2"/>
  <c r="A13079" i="2"/>
  <c r="A13078" i="2"/>
  <c r="A13077" i="2"/>
  <c r="A13076" i="2"/>
  <c r="A13075" i="2"/>
  <c r="A13074" i="2"/>
  <c r="A13073" i="2"/>
  <c r="A13072" i="2"/>
  <c r="A13071" i="2"/>
  <c r="A13070" i="2"/>
  <c r="A13069" i="2"/>
  <c r="A13068" i="2"/>
  <c r="A13067" i="2"/>
  <c r="A13066" i="2"/>
  <c r="A13065" i="2"/>
  <c r="A13064" i="2"/>
  <c r="A13063" i="2"/>
  <c r="A13062" i="2"/>
  <c r="A13061" i="2"/>
  <c r="A13060" i="2"/>
  <c r="A13059" i="2"/>
  <c r="A13058" i="2"/>
  <c r="A13057" i="2"/>
  <c r="A13056" i="2"/>
  <c r="A13055" i="2"/>
  <c r="A13054" i="2"/>
  <c r="A13053" i="2"/>
  <c r="A13052" i="2"/>
  <c r="A13051" i="2"/>
  <c r="A13050" i="2"/>
  <c r="A13049" i="2"/>
  <c r="A13048" i="2"/>
  <c r="A13047" i="2"/>
  <c r="A13046" i="2"/>
  <c r="A13045" i="2"/>
  <c r="A13044" i="2"/>
  <c r="A13043" i="2"/>
  <c r="A13042" i="2"/>
  <c r="A13041" i="2"/>
  <c r="A13040" i="2"/>
  <c r="A13039" i="2"/>
  <c r="A13038" i="2"/>
  <c r="A13037" i="2"/>
  <c r="A13036" i="2"/>
  <c r="A13035" i="2"/>
  <c r="A13034" i="2"/>
  <c r="A13033" i="2"/>
  <c r="A13032" i="2"/>
  <c r="A13031" i="2"/>
  <c r="A13030" i="2"/>
  <c r="A13029" i="2"/>
  <c r="A13028" i="2"/>
  <c r="A13027" i="2"/>
  <c r="A13026" i="2"/>
  <c r="A13025" i="2"/>
  <c r="A13024" i="2"/>
  <c r="A13023" i="2"/>
  <c r="A13022" i="2"/>
  <c r="A13021" i="2"/>
  <c r="A13020" i="2"/>
  <c r="A13019" i="2"/>
  <c r="A13018" i="2"/>
  <c r="A13017" i="2"/>
  <c r="A13016" i="2"/>
  <c r="A13015" i="2"/>
  <c r="A13014" i="2"/>
  <c r="A13013" i="2"/>
  <c r="A13012" i="2"/>
  <c r="A13011" i="2"/>
  <c r="A13010" i="2"/>
  <c r="A13009" i="2"/>
  <c r="A13008" i="2"/>
  <c r="A13007" i="2"/>
  <c r="A13006" i="2"/>
  <c r="A13005" i="2"/>
  <c r="A13004" i="2"/>
  <c r="A13003" i="2"/>
  <c r="A13002" i="2"/>
  <c r="A13001" i="2"/>
  <c r="A13000" i="2"/>
  <c r="A12999" i="2"/>
  <c r="A12998" i="2"/>
  <c r="A12997" i="2"/>
  <c r="A12996" i="2"/>
  <c r="A12995" i="2"/>
  <c r="A12994" i="2"/>
  <c r="A12993" i="2"/>
  <c r="A12992" i="2"/>
  <c r="A12991" i="2"/>
  <c r="A12990" i="2"/>
  <c r="A12989" i="2"/>
  <c r="A12988" i="2"/>
  <c r="A12987" i="2"/>
  <c r="A12986" i="2"/>
  <c r="A12985" i="2"/>
  <c r="A12984" i="2"/>
  <c r="A12983" i="2"/>
  <c r="A12982" i="2"/>
  <c r="A12981" i="2"/>
  <c r="A12980" i="2"/>
  <c r="A12979" i="2"/>
  <c r="A12978" i="2"/>
  <c r="A12977" i="2"/>
  <c r="A12976" i="2"/>
  <c r="A12975" i="2"/>
  <c r="A12974" i="2"/>
  <c r="A12973" i="2"/>
  <c r="A12972" i="2"/>
  <c r="A12971" i="2"/>
  <c r="A12970" i="2"/>
  <c r="A12969" i="2"/>
  <c r="A12968" i="2"/>
  <c r="A12967" i="2"/>
  <c r="A12966" i="2"/>
  <c r="A12965" i="2"/>
  <c r="A12964" i="2"/>
  <c r="A12963" i="2"/>
  <c r="A12962" i="2"/>
  <c r="A12961" i="2"/>
  <c r="A12960" i="2"/>
  <c r="A12959" i="2"/>
  <c r="A12958" i="2"/>
  <c r="A12957" i="2"/>
  <c r="A12956" i="2"/>
  <c r="A12955" i="2"/>
  <c r="A12954" i="2"/>
  <c r="A12953" i="2"/>
  <c r="A12952" i="2"/>
  <c r="A12951" i="2"/>
  <c r="A12950" i="2"/>
  <c r="A12949" i="2"/>
  <c r="A12948" i="2"/>
  <c r="A12947" i="2"/>
  <c r="A12946" i="2"/>
  <c r="A12945" i="2"/>
  <c r="A12944" i="2"/>
  <c r="A12943" i="2"/>
  <c r="A12942" i="2"/>
  <c r="A12941" i="2"/>
  <c r="A12940" i="2"/>
  <c r="A12939" i="2"/>
  <c r="A12938" i="2"/>
  <c r="A12937" i="2"/>
  <c r="A12936" i="2"/>
  <c r="A12935" i="2"/>
  <c r="A12934" i="2"/>
  <c r="A12933" i="2"/>
  <c r="A12932" i="2"/>
  <c r="A12931" i="2"/>
  <c r="A12930" i="2"/>
  <c r="A12929" i="2"/>
  <c r="A12928" i="2"/>
  <c r="A12927" i="2"/>
  <c r="A12926" i="2"/>
  <c r="A12925" i="2"/>
  <c r="A12924" i="2"/>
  <c r="A12923" i="2"/>
  <c r="A12922" i="2"/>
  <c r="A12921" i="2"/>
  <c r="A12920" i="2"/>
  <c r="A12919" i="2"/>
  <c r="A12918" i="2"/>
  <c r="A12917" i="2"/>
  <c r="A12916" i="2"/>
  <c r="A12915" i="2"/>
  <c r="A12914" i="2"/>
  <c r="A12913" i="2"/>
  <c r="A12912" i="2"/>
  <c r="A12911" i="2"/>
  <c r="A12910" i="2"/>
  <c r="A12909" i="2"/>
  <c r="A12908" i="2"/>
  <c r="A12907" i="2"/>
  <c r="A12906" i="2"/>
  <c r="A12905" i="2"/>
  <c r="A12904" i="2"/>
  <c r="A12903" i="2"/>
  <c r="A12902" i="2"/>
  <c r="A12901" i="2"/>
  <c r="A12900" i="2"/>
  <c r="A12899" i="2"/>
  <c r="A12898" i="2"/>
  <c r="A12897" i="2"/>
  <c r="A12896" i="2"/>
  <c r="A12895" i="2"/>
  <c r="A12894" i="2"/>
  <c r="A12893" i="2"/>
  <c r="A12892" i="2"/>
  <c r="A12891" i="2"/>
  <c r="A12890" i="2"/>
  <c r="A12889" i="2"/>
  <c r="A12888" i="2"/>
  <c r="A12887" i="2"/>
  <c r="A12886" i="2"/>
  <c r="A12885" i="2"/>
  <c r="A12884" i="2"/>
  <c r="A12883" i="2"/>
  <c r="A12882" i="2"/>
  <c r="A12881" i="2"/>
  <c r="A12880" i="2"/>
  <c r="A12879" i="2"/>
  <c r="A12878" i="2"/>
  <c r="A12877" i="2"/>
  <c r="A12876" i="2"/>
  <c r="A12875" i="2"/>
  <c r="A12874" i="2"/>
  <c r="A12873" i="2"/>
  <c r="A12872" i="2"/>
  <c r="A12871" i="2"/>
  <c r="A12870" i="2"/>
  <c r="A12869" i="2"/>
  <c r="A12868" i="2"/>
  <c r="A12867" i="2"/>
  <c r="A12866" i="2"/>
  <c r="A12865" i="2"/>
  <c r="A12864" i="2"/>
  <c r="A12863" i="2"/>
  <c r="A12862" i="2"/>
  <c r="A12861" i="2"/>
  <c r="A12860" i="2"/>
  <c r="A12859" i="2"/>
  <c r="A12858" i="2"/>
  <c r="A12857" i="2"/>
  <c r="A12856" i="2"/>
  <c r="A12855" i="2"/>
  <c r="A12854" i="2"/>
  <c r="A12853" i="2"/>
  <c r="A12852" i="2"/>
  <c r="A12851" i="2"/>
  <c r="A12850" i="2"/>
  <c r="A12849" i="2"/>
  <c r="A12848" i="2"/>
  <c r="A12847" i="2"/>
  <c r="A12846" i="2"/>
  <c r="A12845" i="2"/>
  <c r="A12844" i="2"/>
  <c r="A12843" i="2"/>
  <c r="A12842" i="2"/>
  <c r="A12841" i="2"/>
  <c r="A12840" i="2"/>
  <c r="A12839" i="2"/>
  <c r="A12838" i="2"/>
  <c r="A12837" i="2"/>
  <c r="A12836" i="2"/>
  <c r="A12835" i="2"/>
  <c r="A12834" i="2"/>
  <c r="A12833" i="2"/>
  <c r="A12832" i="2"/>
  <c r="A12831" i="2"/>
  <c r="A12830" i="2"/>
  <c r="A12829" i="2"/>
  <c r="A12828" i="2"/>
  <c r="A12827" i="2"/>
  <c r="A12826" i="2"/>
  <c r="A12825" i="2"/>
  <c r="A12824" i="2"/>
  <c r="A12823" i="2"/>
  <c r="A12822" i="2"/>
  <c r="A12821" i="2"/>
  <c r="A12820" i="2"/>
  <c r="A12819" i="2"/>
  <c r="A12818" i="2"/>
  <c r="A12817" i="2"/>
  <c r="A12816" i="2"/>
  <c r="A12815" i="2"/>
  <c r="A12814" i="2"/>
  <c r="A12813" i="2"/>
  <c r="A12812" i="2"/>
  <c r="A12811" i="2"/>
  <c r="A12810" i="2"/>
  <c r="A12809" i="2"/>
  <c r="A12808" i="2"/>
  <c r="A12807" i="2"/>
  <c r="A12806" i="2"/>
  <c r="A12805" i="2"/>
  <c r="A12804" i="2"/>
  <c r="A12803" i="2"/>
  <c r="A12802" i="2"/>
  <c r="A12801" i="2"/>
  <c r="A12800" i="2"/>
  <c r="A12799" i="2"/>
  <c r="A12798" i="2"/>
  <c r="A12797" i="2"/>
  <c r="A12796" i="2"/>
  <c r="A12795" i="2"/>
  <c r="A12794" i="2"/>
  <c r="A12793" i="2"/>
  <c r="A12792" i="2"/>
  <c r="A12791" i="2"/>
  <c r="A12790" i="2"/>
  <c r="A12789" i="2"/>
  <c r="A12788" i="2"/>
  <c r="A12787" i="2"/>
  <c r="A12786" i="2"/>
  <c r="A12785" i="2"/>
  <c r="A12784" i="2"/>
  <c r="A12783" i="2"/>
  <c r="A12782" i="2"/>
  <c r="A12781" i="2"/>
  <c r="A12780" i="2"/>
  <c r="A12779" i="2"/>
  <c r="A12778" i="2"/>
  <c r="A12777" i="2"/>
  <c r="A12776" i="2"/>
  <c r="A12775" i="2"/>
  <c r="A12774" i="2"/>
  <c r="A12773" i="2"/>
  <c r="A12772" i="2"/>
  <c r="A12771" i="2"/>
  <c r="A12770" i="2"/>
  <c r="A12769" i="2"/>
  <c r="A12768" i="2"/>
  <c r="A12767" i="2"/>
  <c r="A12766" i="2"/>
  <c r="A12765" i="2"/>
  <c r="A12764" i="2"/>
  <c r="A12763" i="2"/>
  <c r="A12762" i="2"/>
  <c r="A12761" i="2"/>
  <c r="A12760" i="2"/>
  <c r="A12759" i="2"/>
  <c r="A12758" i="2"/>
  <c r="A12757" i="2"/>
  <c r="A12756" i="2"/>
  <c r="A12755" i="2"/>
  <c r="A12754" i="2"/>
  <c r="A12753" i="2"/>
  <c r="A12752" i="2"/>
  <c r="A12751" i="2"/>
  <c r="A12750" i="2"/>
  <c r="A12749" i="2"/>
  <c r="A12748" i="2"/>
  <c r="A12747" i="2"/>
  <c r="A12746" i="2"/>
  <c r="A12745" i="2"/>
  <c r="A12744" i="2"/>
  <c r="A12743" i="2"/>
  <c r="A12742" i="2"/>
  <c r="A12741" i="2"/>
  <c r="A12740" i="2"/>
  <c r="A12739" i="2"/>
  <c r="A12738" i="2"/>
  <c r="A12737" i="2"/>
  <c r="A12736" i="2"/>
  <c r="A12735" i="2"/>
  <c r="A12734" i="2"/>
  <c r="A12733" i="2"/>
  <c r="A12732" i="2"/>
  <c r="A12731" i="2"/>
  <c r="A12730" i="2"/>
  <c r="A12729" i="2"/>
  <c r="A12728" i="2"/>
  <c r="A12727" i="2"/>
  <c r="A12726" i="2"/>
  <c r="A12725" i="2"/>
  <c r="A12724" i="2"/>
  <c r="A12723" i="2"/>
  <c r="A12722" i="2"/>
  <c r="A12721" i="2"/>
  <c r="A12720" i="2"/>
  <c r="A12719" i="2"/>
  <c r="A12718" i="2"/>
  <c r="A12717" i="2"/>
  <c r="A12716" i="2"/>
  <c r="A12715" i="2"/>
  <c r="A12714" i="2"/>
  <c r="A12713" i="2"/>
  <c r="A12712" i="2"/>
  <c r="A12711" i="2"/>
  <c r="A12710" i="2"/>
  <c r="A12709" i="2"/>
  <c r="A12708" i="2"/>
  <c r="A12707" i="2"/>
  <c r="A12706" i="2"/>
  <c r="A12705" i="2"/>
  <c r="A12704" i="2"/>
  <c r="A12703" i="2"/>
  <c r="A12702" i="2"/>
  <c r="A12701" i="2"/>
  <c r="A12700" i="2"/>
  <c r="A12699" i="2"/>
  <c r="A12698" i="2"/>
  <c r="A12697" i="2"/>
  <c r="A12696" i="2"/>
  <c r="A12695" i="2"/>
  <c r="A12694" i="2"/>
  <c r="A12693" i="2"/>
  <c r="A12692" i="2"/>
  <c r="A12691" i="2"/>
  <c r="A12690" i="2"/>
  <c r="A12689" i="2"/>
  <c r="A12688" i="2"/>
  <c r="A12687" i="2"/>
  <c r="A12686" i="2"/>
  <c r="A12685" i="2"/>
  <c r="A12684" i="2"/>
  <c r="A12683" i="2"/>
  <c r="A12682" i="2"/>
  <c r="A12681" i="2"/>
  <c r="A12680" i="2"/>
  <c r="A12679" i="2"/>
  <c r="A12678" i="2"/>
  <c r="A12677" i="2"/>
  <c r="A12676" i="2"/>
  <c r="A12675" i="2"/>
  <c r="A12674" i="2"/>
  <c r="A12673" i="2"/>
  <c r="A12672" i="2"/>
  <c r="A12671" i="2"/>
  <c r="A12670" i="2"/>
  <c r="A12669" i="2"/>
  <c r="A12668" i="2"/>
  <c r="A12667" i="2"/>
  <c r="A12666" i="2"/>
  <c r="A12665" i="2"/>
  <c r="A12664" i="2"/>
  <c r="A12663" i="2"/>
  <c r="A12662" i="2"/>
  <c r="A12661" i="2"/>
  <c r="A12660" i="2"/>
  <c r="A12659" i="2"/>
  <c r="A12658" i="2"/>
  <c r="A12657" i="2"/>
  <c r="A12656" i="2"/>
  <c r="A12655" i="2"/>
  <c r="A12654" i="2"/>
  <c r="A12653" i="2"/>
  <c r="A12652" i="2"/>
  <c r="A12651" i="2"/>
  <c r="A12650" i="2"/>
  <c r="A12649" i="2"/>
  <c r="A12648" i="2"/>
  <c r="A12647" i="2"/>
  <c r="A12646" i="2"/>
  <c r="A12645" i="2"/>
  <c r="A12644" i="2"/>
  <c r="A12643" i="2"/>
  <c r="A12642" i="2"/>
  <c r="A12641" i="2"/>
  <c r="A12640" i="2"/>
  <c r="A12639" i="2"/>
  <c r="A12638" i="2"/>
  <c r="A12637" i="2"/>
  <c r="A12636" i="2"/>
  <c r="A12635" i="2"/>
  <c r="A12634" i="2"/>
  <c r="A12633" i="2"/>
  <c r="A12632" i="2"/>
  <c r="A12631" i="2"/>
  <c r="A12630" i="2"/>
  <c r="A12629" i="2"/>
  <c r="A12628" i="2"/>
  <c r="A12627" i="2"/>
  <c r="A12626" i="2"/>
  <c r="A12625" i="2"/>
  <c r="A12624" i="2"/>
  <c r="A12623" i="2"/>
  <c r="A12622" i="2"/>
  <c r="A12621" i="2"/>
  <c r="A12620" i="2"/>
  <c r="A12619" i="2"/>
  <c r="A12618" i="2"/>
  <c r="A12617" i="2"/>
  <c r="A12616" i="2"/>
  <c r="A12615" i="2"/>
  <c r="A12614" i="2"/>
  <c r="A12613" i="2"/>
  <c r="A12612" i="2"/>
  <c r="A12611" i="2"/>
  <c r="A12610" i="2"/>
  <c r="A12609" i="2"/>
  <c r="A12608" i="2"/>
  <c r="A12607" i="2"/>
  <c r="A12606" i="2"/>
  <c r="A12605" i="2"/>
  <c r="A12604" i="2"/>
  <c r="A12603" i="2"/>
  <c r="A12602" i="2"/>
  <c r="A12601" i="2"/>
  <c r="A12600" i="2"/>
  <c r="A12599" i="2"/>
  <c r="A12598" i="2"/>
  <c r="A12597" i="2"/>
  <c r="A12596" i="2"/>
  <c r="A12595" i="2"/>
  <c r="A12594" i="2"/>
  <c r="A12593" i="2"/>
  <c r="A12592" i="2"/>
  <c r="A12591" i="2"/>
  <c r="A12590" i="2"/>
  <c r="A12589" i="2"/>
  <c r="A12588" i="2"/>
  <c r="A12587" i="2"/>
  <c r="A12586" i="2"/>
  <c r="A12585" i="2"/>
  <c r="A12584" i="2"/>
  <c r="A12583" i="2"/>
  <c r="A12582" i="2"/>
  <c r="A12581" i="2"/>
  <c r="A12580" i="2"/>
  <c r="A12579" i="2"/>
  <c r="A12578" i="2"/>
  <c r="A12577" i="2"/>
  <c r="A12576" i="2"/>
  <c r="A12575" i="2"/>
  <c r="A12574" i="2"/>
  <c r="A12573" i="2"/>
  <c r="A12572" i="2"/>
  <c r="A12571" i="2"/>
  <c r="A12570" i="2"/>
  <c r="A12569" i="2"/>
  <c r="A12568" i="2"/>
  <c r="A12567" i="2"/>
  <c r="A12566" i="2"/>
  <c r="A12565" i="2"/>
  <c r="A12564" i="2"/>
  <c r="A12563" i="2"/>
  <c r="A12562" i="2"/>
  <c r="A12561" i="2"/>
  <c r="A12560" i="2"/>
  <c r="A12559" i="2"/>
  <c r="A12558" i="2"/>
  <c r="A12557" i="2"/>
  <c r="A12556" i="2"/>
  <c r="A12555" i="2"/>
  <c r="A12554" i="2"/>
  <c r="A12553" i="2"/>
  <c r="A12552" i="2"/>
  <c r="A12551" i="2"/>
  <c r="A12550" i="2"/>
  <c r="A12549" i="2"/>
  <c r="A12548" i="2"/>
  <c r="A12547" i="2"/>
  <c r="A12546" i="2"/>
  <c r="A12545" i="2"/>
  <c r="A12544" i="2"/>
  <c r="A12543" i="2"/>
  <c r="A12542" i="2"/>
  <c r="A12541" i="2"/>
  <c r="A12540" i="2"/>
  <c r="A12539" i="2"/>
  <c r="A12538" i="2"/>
  <c r="A12537" i="2"/>
  <c r="A12536" i="2"/>
  <c r="A12535" i="2"/>
  <c r="A12534" i="2"/>
  <c r="A12533" i="2"/>
  <c r="A12532" i="2"/>
  <c r="A12531" i="2"/>
  <c r="A12530" i="2"/>
  <c r="A12529" i="2"/>
  <c r="A12528" i="2"/>
  <c r="A12527" i="2"/>
  <c r="A12526" i="2"/>
  <c r="A12525" i="2"/>
  <c r="A12524" i="2"/>
  <c r="A12523" i="2"/>
  <c r="A12522" i="2"/>
  <c r="A12521" i="2"/>
  <c r="A12520" i="2"/>
  <c r="A12519" i="2"/>
  <c r="A12518" i="2"/>
  <c r="A12517" i="2"/>
  <c r="A12516" i="2"/>
  <c r="A12515" i="2"/>
  <c r="A12514" i="2"/>
  <c r="A12513" i="2"/>
  <c r="A12512" i="2"/>
  <c r="A12511" i="2"/>
  <c r="A12510" i="2"/>
  <c r="A12509" i="2"/>
  <c r="A12508" i="2"/>
  <c r="A12507" i="2"/>
  <c r="A12506" i="2"/>
  <c r="A12505" i="2"/>
  <c r="A12504" i="2"/>
  <c r="A12503" i="2"/>
  <c r="A12502" i="2"/>
  <c r="A12501" i="2"/>
  <c r="A12500" i="2"/>
  <c r="A12499" i="2"/>
  <c r="A12498" i="2"/>
  <c r="A12497" i="2"/>
  <c r="A12496" i="2"/>
  <c r="A12495" i="2"/>
  <c r="A12494" i="2"/>
  <c r="A12493" i="2"/>
  <c r="A12492" i="2"/>
  <c r="A12491" i="2"/>
  <c r="A12490" i="2"/>
  <c r="A12489" i="2"/>
  <c r="A12488" i="2"/>
  <c r="A12487" i="2"/>
  <c r="A12486" i="2"/>
  <c r="A12485" i="2"/>
  <c r="A12484" i="2"/>
  <c r="A12483" i="2"/>
  <c r="A12482" i="2"/>
  <c r="A12481" i="2"/>
  <c r="A12480" i="2"/>
  <c r="A12479" i="2"/>
  <c r="A12478" i="2"/>
  <c r="A12477" i="2"/>
  <c r="A12476" i="2"/>
  <c r="A12475" i="2"/>
  <c r="A12474" i="2"/>
  <c r="A12473" i="2"/>
  <c r="A12472" i="2"/>
  <c r="A12471" i="2"/>
  <c r="A12470" i="2"/>
  <c r="A12469" i="2"/>
  <c r="A12468" i="2"/>
  <c r="A12467" i="2"/>
  <c r="A12466" i="2"/>
  <c r="A12465" i="2"/>
  <c r="A12464" i="2"/>
  <c r="A12463" i="2"/>
  <c r="A12462" i="2"/>
  <c r="A12461" i="2"/>
  <c r="A12460" i="2"/>
  <c r="A12459" i="2"/>
  <c r="A12458" i="2"/>
  <c r="A12457" i="2"/>
  <c r="A12456" i="2"/>
  <c r="A12455" i="2"/>
  <c r="A12454" i="2"/>
  <c r="A12453" i="2"/>
  <c r="A12452" i="2"/>
  <c r="A12451" i="2"/>
  <c r="A12450" i="2"/>
  <c r="A12449" i="2"/>
  <c r="A12448" i="2"/>
  <c r="A12447" i="2"/>
  <c r="A12446" i="2"/>
  <c r="A12445" i="2"/>
  <c r="A12444" i="2"/>
  <c r="A12443" i="2"/>
  <c r="A12442" i="2"/>
  <c r="A12441" i="2"/>
  <c r="A12440" i="2"/>
  <c r="A12439" i="2"/>
  <c r="A12438" i="2"/>
  <c r="A12437" i="2"/>
  <c r="A12436" i="2"/>
  <c r="A12435" i="2"/>
  <c r="A12434" i="2"/>
  <c r="A12433" i="2"/>
  <c r="A12432" i="2"/>
  <c r="A12431" i="2"/>
  <c r="A12430" i="2"/>
  <c r="A12429" i="2"/>
  <c r="A12428" i="2"/>
  <c r="A12427" i="2"/>
  <c r="A12426" i="2"/>
  <c r="A12425" i="2"/>
  <c r="A12424" i="2"/>
  <c r="A12423" i="2"/>
  <c r="A12422" i="2"/>
  <c r="A12421" i="2"/>
  <c r="A12420" i="2"/>
  <c r="A12419" i="2"/>
  <c r="A12418" i="2"/>
  <c r="A12417" i="2"/>
  <c r="A12416" i="2"/>
  <c r="A12415" i="2"/>
  <c r="A12414" i="2"/>
  <c r="A12413" i="2"/>
  <c r="A12412" i="2"/>
  <c r="A12411" i="2"/>
  <c r="A12410" i="2"/>
  <c r="A12409" i="2"/>
  <c r="A12408" i="2"/>
  <c r="A12407" i="2"/>
  <c r="A12406" i="2"/>
  <c r="A12405" i="2"/>
  <c r="A12404" i="2"/>
  <c r="A12403" i="2"/>
  <c r="A12402" i="2"/>
  <c r="A12401" i="2"/>
  <c r="A12400" i="2"/>
  <c r="A12399" i="2"/>
  <c r="A12398" i="2"/>
  <c r="A12397" i="2"/>
  <c r="A12396" i="2"/>
  <c r="A12395" i="2"/>
  <c r="A12394" i="2"/>
  <c r="A12393" i="2"/>
  <c r="A12392" i="2"/>
  <c r="A12391" i="2"/>
  <c r="A12390" i="2"/>
  <c r="A12389" i="2"/>
  <c r="A12388" i="2"/>
  <c r="A12387" i="2"/>
  <c r="A12386" i="2"/>
  <c r="A12385" i="2"/>
  <c r="A12384" i="2"/>
  <c r="A12383" i="2"/>
  <c r="A12382" i="2"/>
  <c r="A12381" i="2"/>
  <c r="A12380" i="2"/>
  <c r="A12379" i="2"/>
  <c r="A12378" i="2"/>
  <c r="A12377" i="2"/>
  <c r="A12376" i="2"/>
  <c r="A12375" i="2"/>
  <c r="A12374" i="2"/>
  <c r="A12373" i="2"/>
  <c r="A12372" i="2"/>
  <c r="A12371" i="2"/>
  <c r="A12370" i="2"/>
  <c r="A12369" i="2"/>
  <c r="A12368" i="2"/>
  <c r="A12367" i="2"/>
  <c r="A12366" i="2"/>
  <c r="A12365" i="2"/>
  <c r="A12364" i="2"/>
  <c r="A12363" i="2"/>
  <c r="A12362" i="2"/>
  <c r="A12361" i="2"/>
  <c r="A12360" i="2"/>
  <c r="A12359" i="2"/>
  <c r="A12358" i="2"/>
  <c r="A12357" i="2"/>
  <c r="A12356" i="2"/>
  <c r="A12355" i="2"/>
  <c r="A12354" i="2"/>
  <c r="A12353" i="2"/>
  <c r="A12352" i="2"/>
  <c r="A12351" i="2"/>
  <c r="A12350" i="2"/>
  <c r="A12349" i="2"/>
  <c r="A12348" i="2"/>
  <c r="A12347" i="2"/>
  <c r="A12346" i="2"/>
  <c r="A12345" i="2"/>
  <c r="A12344" i="2"/>
  <c r="A12343" i="2"/>
  <c r="A12342" i="2"/>
  <c r="A12341" i="2"/>
  <c r="A12340" i="2"/>
  <c r="A12339" i="2"/>
  <c r="A12338" i="2"/>
  <c r="A12337" i="2"/>
  <c r="A12336" i="2"/>
  <c r="A12335" i="2"/>
  <c r="A12334" i="2"/>
  <c r="A12333" i="2"/>
  <c r="A12332" i="2"/>
  <c r="A12331" i="2"/>
  <c r="A12330" i="2"/>
  <c r="A12329" i="2"/>
  <c r="A12328" i="2"/>
  <c r="A12327" i="2"/>
  <c r="A12326" i="2"/>
  <c r="A12325" i="2"/>
  <c r="A12324" i="2"/>
  <c r="A12323" i="2"/>
  <c r="A12322" i="2"/>
  <c r="A12321" i="2"/>
  <c r="A12320" i="2"/>
  <c r="A12319" i="2"/>
  <c r="A12318" i="2"/>
  <c r="A12317" i="2"/>
  <c r="A12316" i="2"/>
  <c r="A12315" i="2"/>
  <c r="A12314" i="2"/>
  <c r="A12313" i="2"/>
  <c r="A12312" i="2"/>
  <c r="A12311" i="2"/>
  <c r="A12310" i="2"/>
  <c r="A12309" i="2"/>
  <c r="A12308" i="2"/>
  <c r="A12307" i="2"/>
  <c r="A12306" i="2"/>
  <c r="A12305" i="2"/>
  <c r="A12304" i="2"/>
  <c r="A12303" i="2"/>
  <c r="A12302" i="2"/>
  <c r="A12301" i="2"/>
  <c r="A12300" i="2"/>
  <c r="A12299" i="2"/>
  <c r="A12298" i="2"/>
  <c r="A12297" i="2"/>
  <c r="A12296" i="2"/>
  <c r="A12295" i="2"/>
  <c r="A12294" i="2"/>
  <c r="A12293" i="2"/>
  <c r="A12292" i="2"/>
  <c r="A12291" i="2"/>
  <c r="A12290" i="2"/>
  <c r="A12289" i="2"/>
  <c r="A12288" i="2"/>
  <c r="A12287" i="2"/>
  <c r="A12286" i="2"/>
  <c r="A12285" i="2"/>
  <c r="A12284" i="2"/>
  <c r="A12283" i="2"/>
  <c r="A12282" i="2"/>
  <c r="A12281" i="2"/>
  <c r="A12280" i="2"/>
  <c r="A12279" i="2"/>
  <c r="A12278" i="2"/>
  <c r="A12277" i="2"/>
  <c r="A12276" i="2"/>
  <c r="A12275" i="2"/>
  <c r="A12274" i="2"/>
  <c r="A12273" i="2"/>
  <c r="A12272" i="2"/>
  <c r="A12271" i="2"/>
  <c r="A12270" i="2"/>
  <c r="A12269" i="2"/>
  <c r="A12268" i="2"/>
  <c r="A12267" i="2"/>
  <c r="A12266" i="2"/>
  <c r="A12265" i="2"/>
  <c r="A12264" i="2"/>
  <c r="A12263" i="2"/>
  <c r="A12262" i="2"/>
  <c r="A12261" i="2"/>
  <c r="A12260" i="2"/>
  <c r="A12259" i="2"/>
  <c r="A12258" i="2"/>
  <c r="A12257" i="2"/>
  <c r="A12256" i="2"/>
  <c r="A12255" i="2"/>
  <c r="A12254" i="2"/>
  <c r="A12253" i="2"/>
  <c r="A12252" i="2"/>
  <c r="A12251" i="2"/>
  <c r="A12250" i="2"/>
  <c r="A12249" i="2"/>
  <c r="A12248" i="2"/>
  <c r="A12247" i="2"/>
  <c r="A12246" i="2"/>
  <c r="A12245" i="2"/>
  <c r="A12244" i="2"/>
  <c r="A12243" i="2"/>
  <c r="A12242" i="2"/>
  <c r="A12241" i="2"/>
  <c r="A12240" i="2"/>
  <c r="A12239" i="2"/>
  <c r="A12238" i="2"/>
  <c r="A12237" i="2"/>
  <c r="A12236" i="2"/>
  <c r="A12235" i="2"/>
  <c r="A12234" i="2"/>
  <c r="A12233" i="2"/>
  <c r="A12232" i="2"/>
  <c r="A12231" i="2"/>
  <c r="A12230" i="2"/>
  <c r="A12229" i="2"/>
  <c r="A12228" i="2"/>
  <c r="A12227" i="2"/>
  <c r="A12226" i="2"/>
  <c r="A12225" i="2"/>
  <c r="A12224" i="2"/>
  <c r="A12223" i="2"/>
  <c r="A12222" i="2"/>
  <c r="A12221" i="2"/>
  <c r="A12220" i="2"/>
  <c r="A12219" i="2"/>
  <c r="A12218" i="2"/>
  <c r="A12217" i="2"/>
  <c r="A12216" i="2"/>
  <c r="A12215" i="2"/>
  <c r="A12214" i="2"/>
  <c r="A12213" i="2"/>
  <c r="A12212" i="2"/>
  <c r="A12211" i="2"/>
  <c r="A12210" i="2"/>
  <c r="A12209" i="2"/>
  <c r="A12208" i="2"/>
  <c r="A12207" i="2"/>
  <c r="A12206" i="2"/>
  <c r="A12205" i="2"/>
  <c r="A12204" i="2"/>
  <c r="A12203" i="2"/>
  <c r="A12202" i="2"/>
  <c r="A12201" i="2"/>
  <c r="A12200" i="2"/>
  <c r="A12199" i="2"/>
  <c r="A12198" i="2"/>
  <c r="A12197" i="2"/>
  <c r="A12196" i="2"/>
  <c r="A12195" i="2"/>
  <c r="A12194" i="2"/>
  <c r="A12193" i="2"/>
  <c r="A12192" i="2"/>
  <c r="A12191" i="2"/>
  <c r="A12190" i="2"/>
  <c r="A12189" i="2"/>
  <c r="A12188" i="2"/>
  <c r="A12187" i="2"/>
  <c r="A12186" i="2"/>
  <c r="A12185" i="2"/>
  <c r="A12184" i="2"/>
  <c r="A12183" i="2"/>
  <c r="A12182" i="2"/>
  <c r="A12181" i="2"/>
  <c r="A12180" i="2"/>
  <c r="A12179" i="2"/>
  <c r="A12178" i="2"/>
  <c r="A12177" i="2"/>
  <c r="A12176" i="2"/>
  <c r="A12175" i="2"/>
  <c r="A12174" i="2"/>
  <c r="A12173" i="2"/>
  <c r="A12172" i="2"/>
  <c r="A12171" i="2"/>
  <c r="A12170" i="2"/>
  <c r="A12169" i="2"/>
  <c r="A12168" i="2"/>
  <c r="A12167" i="2"/>
  <c r="A12166" i="2"/>
  <c r="A12165" i="2"/>
  <c r="A12164" i="2"/>
  <c r="A12163" i="2"/>
  <c r="A12162" i="2"/>
  <c r="A12161" i="2"/>
  <c r="A12160" i="2"/>
  <c r="A12159" i="2"/>
  <c r="A12158" i="2"/>
  <c r="A12157" i="2"/>
  <c r="A12156" i="2"/>
  <c r="A12155" i="2"/>
  <c r="A12154" i="2"/>
  <c r="A12153" i="2"/>
  <c r="A12152" i="2"/>
  <c r="A12151" i="2"/>
  <c r="A12150" i="2"/>
  <c r="A12149" i="2"/>
  <c r="A12148" i="2"/>
  <c r="A12147" i="2"/>
  <c r="A12146" i="2"/>
  <c r="A12145" i="2"/>
  <c r="A12144" i="2"/>
  <c r="A12143" i="2"/>
  <c r="A12142" i="2"/>
  <c r="A12141" i="2"/>
  <c r="A12140" i="2"/>
  <c r="A12139" i="2"/>
  <c r="A12138" i="2"/>
  <c r="A12137" i="2"/>
  <c r="A12136" i="2"/>
  <c r="A12135" i="2"/>
  <c r="A12134" i="2"/>
  <c r="A12133" i="2"/>
  <c r="A12132" i="2"/>
  <c r="A12131" i="2"/>
  <c r="A12130" i="2"/>
  <c r="A12129" i="2"/>
  <c r="A12128" i="2"/>
  <c r="A12127" i="2"/>
  <c r="A12126" i="2"/>
  <c r="A12125" i="2"/>
  <c r="A12124" i="2"/>
  <c r="A12123" i="2"/>
  <c r="A12122" i="2"/>
  <c r="A12121" i="2"/>
  <c r="A12120" i="2"/>
  <c r="A12119" i="2"/>
  <c r="A12118" i="2"/>
  <c r="A12117" i="2"/>
  <c r="A12116" i="2"/>
  <c r="A12115" i="2"/>
  <c r="A12114" i="2"/>
  <c r="A12113" i="2"/>
  <c r="A12112" i="2"/>
  <c r="A12111" i="2"/>
  <c r="A12110" i="2"/>
  <c r="A12109" i="2"/>
  <c r="A12108" i="2"/>
  <c r="A12107" i="2"/>
  <c r="A12106" i="2"/>
  <c r="A12105" i="2"/>
  <c r="A12104" i="2"/>
  <c r="A12103" i="2"/>
  <c r="A12102" i="2"/>
  <c r="A12101" i="2"/>
  <c r="A12100" i="2"/>
  <c r="A12099" i="2"/>
  <c r="A12098" i="2"/>
  <c r="A12097" i="2"/>
  <c r="A12096" i="2"/>
  <c r="A12095" i="2"/>
  <c r="A12094" i="2"/>
  <c r="A12093" i="2"/>
  <c r="A12092" i="2"/>
  <c r="A12091" i="2"/>
  <c r="A12090" i="2"/>
  <c r="A12089" i="2"/>
  <c r="A12088" i="2"/>
  <c r="A12087" i="2"/>
  <c r="A12086" i="2"/>
  <c r="A12085" i="2"/>
  <c r="A12084" i="2"/>
  <c r="A12083" i="2"/>
  <c r="A12082" i="2"/>
  <c r="A12081" i="2"/>
  <c r="A12080" i="2"/>
  <c r="A12079" i="2"/>
  <c r="A12078" i="2"/>
  <c r="A12077" i="2"/>
  <c r="A12076" i="2"/>
  <c r="A12075" i="2"/>
  <c r="A12074" i="2"/>
  <c r="A12073" i="2"/>
  <c r="A12072" i="2"/>
  <c r="A12071" i="2"/>
  <c r="A12070" i="2"/>
  <c r="A12069" i="2"/>
  <c r="A12068" i="2"/>
  <c r="A12067" i="2"/>
  <c r="A12066" i="2"/>
  <c r="A12065" i="2"/>
  <c r="A12064" i="2"/>
  <c r="A12063" i="2"/>
  <c r="A12062" i="2"/>
  <c r="A12061" i="2"/>
  <c r="A12060" i="2"/>
  <c r="A12059" i="2"/>
  <c r="A12058" i="2"/>
  <c r="A12057" i="2"/>
  <c r="A12056" i="2"/>
  <c r="A12055" i="2"/>
  <c r="A12054" i="2"/>
  <c r="A12053" i="2"/>
  <c r="A12052" i="2"/>
  <c r="A12051" i="2"/>
  <c r="A12050" i="2"/>
  <c r="A12049" i="2"/>
  <c r="A12048" i="2"/>
  <c r="A12047" i="2"/>
  <c r="A12046" i="2"/>
  <c r="A12045" i="2"/>
  <c r="A12044" i="2"/>
  <c r="A12043" i="2"/>
  <c r="A12042" i="2"/>
  <c r="A12041" i="2"/>
  <c r="A12040" i="2"/>
  <c r="A12039" i="2"/>
  <c r="A12038" i="2"/>
  <c r="A12037" i="2"/>
  <c r="A12036" i="2"/>
  <c r="A12035" i="2"/>
  <c r="A12034" i="2"/>
  <c r="A12033" i="2"/>
  <c r="A12032" i="2"/>
  <c r="A12031" i="2"/>
  <c r="A12030" i="2"/>
  <c r="A12029" i="2"/>
  <c r="A12028" i="2"/>
  <c r="A12027" i="2"/>
  <c r="A12026" i="2"/>
  <c r="A12025" i="2"/>
  <c r="A12024" i="2"/>
  <c r="A12023" i="2"/>
  <c r="A12022" i="2"/>
  <c r="A12021" i="2"/>
  <c r="A12020" i="2"/>
  <c r="A12019" i="2"/>
  <c r="A12018" i="2"/>
  <c r="A12017" i="2"/>
  <c r="A12016" i="2"/>
  <c r="A12015" i="2"/>
  <c r="A12014" i="2"/>
  <c r="A12013" i="2"/>
  <c r="A12012" i="2"/>
  <c r="A12011" i="2"/>
  <c r="A12010" i="2"/>
  <c r="A12009" i="2"/>
  <c r="A12008" i="2"/>
  <c r="A12007" i="2"/>
  <c r="A12006" i="2"/>
  <c r="A12005" i="2"/>
  <c r="A12004" i="2"/>
  <c r="A12003" i="2"/>
  <c r="A12002" i="2"/>
  <c r="A12001" i="2"/>
  <c r="A12000" i="2"/>
  <c r="A11999" i="2"/>
  <c r="A11998" i="2"/>
  <c r="A11997" i="2"/>
  <c r="A11996" i="2"/>
  <c r="A11995" i="2"/>
  <c r="A11994" i="2"/>
  <c r="A11993" i="2"/>
  <c r="A11992" i="2"/>
  <c r="A11991" i="2"/>
  <c r="A11990" i="2"/>
  <c r="A11989" i="2"/>
  <c r="A11988" i="2"/>
  <c r="A11987" i="2"/>
  <c r="A11986" i="2"/>
  <c r="A11985" i="2"/>
  <c r="A11984" i="2"/>
  <c r="A11983" i="2"/>
  <c r="A11982" i="2"/>
  <c r="A11981" i="2"/>
  <c r="A11980" i="2"/>
  <c r="A11979" i="2"/>
  <c r="A11978" i="2"/>
  <c r="A11977" i="2"/>
  <c r="A11976" i="2"/>
  <c r="A11975" i="2"/>
  <c r="A11974" i="2"/>
  <c r="A11973" i="2"/>
  <c r="A11972" i="2"/>
  <c r="A11971" i="2"/>
  <c r="A11970" i="2"/>
  <c r="A11969" i="2"/>
  <c r="A11968" i="2"/>
  <c r="A11967" i="2"/>
  <c r="A11966" i="2"/>
  <c r="A11965" i="2"/>
  <c r="A11964" i="2"/>
  <c r="A11963" i="2"/>
  <c r="A11962" i="2"/>
  <c r="A11961" i="2"/>
  <c r="A11960" i="2"/>
  <c r="A11959" i="2"/>
  <c r="A11958" i="2"/>
  <c r="A11957" i="2"/>
  <c r="A11956" i="2"/>
  <c r="A11955" i="2"/>
  <c r="A11954" i="2"/>
  <c r="A11953" i="2"/>
  <c r="A11952" i="2"/>
  <c r="A11951" i="2"/>
  <c r="A11950" i="2"/>
  <c r="A11949" i="2"/>
  <c r="A11948" i="2"/>
  <c r="A11947" i="2"/>
  <c r="A11946" i="2"/>
  <c r="A11945" i="2"/>
  <c r="A11944" i="2"/>
  <c r="A11943" i="2"/>
  <c r="A11942" i="2"/>
  <c r="A11941" i="2"/>
  <c r="A11940" i="2"/>
  <c r="A11939" i="2"/>
  <c r="A11938" i="2"/>
  <c r="A11937" i="2"/>
  <c r="A11936" i="2"/>
  <c r="A11935" i="2"/>
  <c r="A11934" i="2"/>
  <c r="A11933" i="2"/>
  <c r="A11932" i="2"/>
  <c r="A11931" i="2"/>
  <c r="A11930" i="2"/>
  <c r="A11929" i="2"/>
  <c r="A11928" i="2"/>
  <c r="A11927" i="2"/>
  <c r="A11926" i="2"/>
  <c r="A11925" i="2"/>
  <c r="A11924" i="2"/>
  <c r="A11923" i="2"/>
  <c r="A11922" i="2"/>
  <c r="A11921" i="2"/>
  <c r="A11920" i="2"/>
  <c r="A11919" i="2"/>
  <c r="A11918" i="2"/>
  <c r="A11917" i="2"/>
  <c r="A11916" i="2"/>
  <c r="A11915" i="2"/>
  <c r="A11914" i="2"/>
  <c r="A11913" i="2"/>
  <c r="A11912" i="2"/>
  <c r="A11911" i="2"/>
  <c r="A11910" i="2"/>
  <c r="A11909" i="2"/>
  <c r="A11908" i="2"/>
  <c r="A11907" i="2"/>
  <c r="A11906" i="2"/>
  <c r="A11905" i="2"/>
  <c r="A11904" i="2"/>
  <c r="A11903" i="2"/>
  <c r="A11902" i="2"/>
  <c r="A11901" i="2"/>
  <c r="A11900" i="2"/>
  <c r="A11899" i="2"/>
  <c r="A11898" i="2"/>
  <c r="A11897" i="2"/>
  <c r="A11896" i="2"/>
  <c r="A11895" i="2"/>
  <c r="A11894" i="2"/>
  <c r="A11893" i="2"/>
  <c r="A11892" i="2"/>
  <c r="A11891" i="2"/>
  <c r="A11890" i="2"/>
  <c r="A11889" i="2"/>
  <c r="A11888" i="2"/>
  <c r="A11887" i="2"/>
  <c r="A11886" i="2"/>
  <c r="A11885" i="2"/>
  <c r="A11884" i="2"/>
  <c r="A11883" i="2"/>
  <c r="A11882" i="2"/>
  <c r="A11881" i="2"/>
  <c r="A11880" i="2"/>
  <c r="A11879" i="2"/>
  <c r="A11878" i="2"/>
  <c r="A11877" i="2"/>
  <c r="A11876" i="2"/>
  <c r="A11875" i="2"/>
  <c r="A11874" i="2"/>
  <c r="A11873" i="2"/>
  <c r="A11872" i="2"/>
  <c r="A11871" i="2"/>
  <c r="A11870" i="2"/>
  <c r="A11869" i="2"/>
  <c r="A11868" i="2"/>
  <c r="A11867" i="2"/>
  <c r="A11866" i="2"/>
  <c r="A11865" i="2"/>
  <c r="A11864" i="2"/>
  <c r="A11863" i="2"/>
  <c r="A11862" i="2"/>
  <c r="A11861" i="2"/>
  <c r="A11860" i="2"/>
  <c r="A11859" i="2"/>
  <c r="A11858" i="2"/>
  <c r="A11857" i="2"/>
  <c r="A11856" i="2"/>
  <c r="A11855" i="2"/>
  <c r="A11854" i="2"/>
  <c r="A11853" i="2"/>
  <c r="A11852" i="2"/>
  <c r="A11851" i="2"/>
  <c r="A11850" i="2"/>
  <c r="A11849" i="2"/>
  <c r="A11848" i="2"/>
  <c r="A11847" i="2"/>
  <c r="A11846" i="2"/>
  <c r="A11845" i="2"/>
  <c r="A11844" i="2"/>
  <c r="A11843" i="2"/>
  <c r="A11842" i="2"/>
  <c r="A11841" i="2"/>
  <c r="A11840" i="2"/>
  <c r="A11839" i="2"/>
  <c r="A11838" i="2"/>
  <c r="A11837" i="2"/>
  <c r="A11836" i="2"/>
  <c r="A11835" i="2"/>
  <c r="A11834" i="2"/>
  <c r="A11833" i="2"/>
  <c r="A11832" i="2"/>
  <c r="A11831" i="2"/>
  <c r="A11830" i="2"/>
  <c r="A11829" i="2"/>
  <c r="A11828" i="2"/>
  <c r="A11827" i="2"/>
  <c r="A11826" i="2"/>
  <c r="A11825" i="2"/>
  <c r="A11824" i="2"/>
  <c r="A11823" i="2"/>
  <c r="A11822" i="2"/>
  <c r="A11821" i="2"/>
  <c r="A11820" i="2"/>
  <c r="A11819" i="2"/>
  <c r="A11818" i="2"/>
  <c r="A11817" i="2"/>
  <c r="A11816" i="2"/>
  <c r="A11815" i="2"/>
  <c r="A11814" i="2"/>
  <c r="A11813" i="2"/>
  <c r="A11812" i="2"/>
  <c r="A11811" i="2"/>
  <c r="A11810" i="2"/>
  <c r="A11809" i="2"/>
  <c r="A11808" i="2"/>
  <c r="A11807" i="2"/>
  <c r="A11806" i="2"/>
  <c r="A11805" i="2"/>
  <c r="A11804" i="2"/>
  <c r="A11803" i="2"/>
  <c r="A11802" i="2"/>
  <c r="A11801" i="2"/>
  <c r="A11800" i="2"/>
  <c r="A11799" i="2"/>
  <c r="A11798" i="2"/>
  <c r="A11797" i="2"/>
  <c r="A11796" i="2"/>
  <c r="A11795" i="2"/>
  <c r="A11794" i="2"/>
  <c r="A11793" i="2"/>
  <c r="A11792" i="2"/>
  <c r="A11791" i="2"/>
  <c r="A11790" i="2"/>
  <c r="A11789" i="2"/>
  <c r="A11788" i="2"/>
  <c r="A11787" i="2"/>
  <c r="A11786" i="2"/>
  <c r="A11785" i="2"/>
  <c r="A11784" i="2"/>
  <c r="A11783" i="2"/>
  <c r="A11782" i="2"/>
  <c r="A11781" i="2"/>
  <c r="A11780" i="2"/>
  <c r="A11779" i="2"/>
  <c r="A11778" i="2"/>
  <c r="A11777" i="2"/>
  <c r="A11776" i="2"/>
  <c r="A11775" i="2"/>
  <c r="A11774" i="2"/>
  <c r="A11773" i="2"/>
  <c r="A11772" i="2"/>
  <c r="A11771" i="2"/>
  <c r="A11770" i="2"/>
  <c r="A11769" i="2"/>
  <c r="A11768" i="2"/>
  <c r="A11767" i="2"/>
  <c r="A11766" i="2"/>
  <c r="A11765" i="2"/>
  <c r="A11764" i="2"/>
  <c r="A11763" i="2"/>
  <c r="A11762" i="2"/>
  <c r="A11761" i="2"/>
  <c r="A11760" i="2"/>
  <c r="A11759" i="2"/>
  <c r="A11758" i="2"/>
  <c r="A11757" i="2"/>
  <c r="A11756" i="2"/>
  <c r="A11755" i="2"/>
  <c r="A11754" i="2"/>
  <c r="A11753" i="2"/>
  <c r="A11752" i="2"/>
  <c r="A11751" i="2"/>
  <c r="A11750" i="2"/>
  <c r="A11749" i="2"/>
  <c r="A11748" i="2"/>
  <c r="A11747" i="2"/>
  <c r="A11746" i="2"/>
  <c r="A11745" i="2"/>
  <c r="A11744" i="2"/>
  <c r="A11743" i="2"/>
  <c r="A11742" i="2"/>
  <c r="A11741" i="2"/>
  <c r="A11740" i="2"/>
  <c r="A11739" i="2"/>
  <c r="A11738" i="2"/>
  <c r="A11737" i="2"/>
  <c r="A11736" i="2"/>
  <c r="A11735" i="2"/>
  <c r="A11734" i="2"/>
  <c r="A11733" i="2"/>
  <c r="A11732" i="2"/>
  <c r="A11731" i="2"/>
  <c r="A11730" i="2"/>
  <c r="A11729" i="2"/>
  <c r="A11728" i="2"/>
  <c r="A11727" i="2"/>
  <c r="A11726" i="2"/>
  <c r="A11725" i="2"/>
  <c r="A11724" i="2"/>
  <c r="A11723" i="2"/>
  <c r="A11722" i="2"/>
  <c r="A11721" i="2"/>
  <c r="A11720" i="2"/>
  <c r="A11719" i="2"/>
  <c r="A11718" i="2"/>
  <c r="A11717" i="2"/>
  <c r="A11716" i="2"/>
  <c r="A11715" i="2"/>
  <c r="A11714" i="2"/>
  <c r="A11713" i="2"/>
  <c r="A11712" i="2"/>
  <c r="A11711" i="2"/>
  <c r="A11710" i="2"/>
  <c r="A11709" i="2"/>
  <c r="A11708" i="2"/>
  <c r="A11707" i="2"/>
  <c r="A11706" i="2"/>
  <c r="A11705" i="2"/>
  <c r="A11704" i="2"/>
  <c r="A11703" i="2"/>
  <c r="A11702" i="2"/>
  <c r="A11701" i="2"/>
  <c r="A11700" i="2"/>
  <c r="A11699" i="2"/>
  <c r="A11698" i="2"/>
  <c r="A11697" i="2"/>
  <c r="A11696" i="2"/>
  <c r="A11695" i="2"/>
  <c r="A11694" i="2"/>
  <c r="A11693" i="2"/>
  <c r="A11692" i="2"/>
  <c r="A11691" i="2"/>
  <c r="A11690" i="2"/>
  <c r="A11689" i="2"/>
  <c r="A11688" i="2"/>
  <c r="A11687" i="2"/>
  <c r="A11686" i="2"/>
  <c r="A11685" i="2"/>
  <c r="A11684" i="2"/>
  <c r="A11683" i="2"/>
  <c r="A11682" i="2"/>
  <c r="A11681" i="2"/>
  <c r="A11680" i="2"/>
  <c r="A11679" i="2"/>
  <c r="A11678" i="2"/>
  <c r="A11677" i="2"/>
  <c r="A11676" i="2"/>
  <c r="A11675" i="2"/>
  <c r="A11674" i="2"/>
  <c r="A11673" i="2"/>
  <c r="A11672" i="2"/>
  <c r="A11671" i="2"/>
  <c r="A11670" i="2"/>
  <c r="A11669" i="2"/>
  <c r="A11668" i="2"/>
  <c r="A11667" i="2"/>
  <c r="A11666" i="2"/>
  <c r="A11665" i="2"/>
  <c r="A11664" i="2"/>
  <c r="A11663" i="2"/>
  <c r="A11662" i="2"/>
  <c r="A11661" i="2"/>
  <c r="A11660" i="2"/>
  <c r="A11659" i="2"/>
  <c r="A11658" i="2"/>
  <c r="A11657" i="2"/>
  <c r="A11656" i="2"/>
  <c r="A11655" i="2"/>
  <c r="A11654" i="2"/>
  <c r="A11653" i="2"/>
  <c r="A11652" i="2"/>
  <c r="A11651" i="2"/>
  <c r="A11650" i="2"/>
  <c r="A11649" i="2"/>
  <c r="A11648" i="2"/>
  <c r="A11647" i="2"/>
  <c r="A11646" i="2"/>
  <c r="A11645" i="2"/>
  <c r="A11644" i="2"/>
  <c r="A11643" i="2"/>
  <c r="A11642" i="2"/>
  <c r="A11641" i="2"/>
  <c r="A11640" i="2"/>
  <c r="A11639" i="2"/>
  <c r="A11638" i="2"/>
  <c r="A11637" i="2"/>
  <c r="A11636" i="2"/>
  <c r="A11635" i="2"/>
  <c r="A11634" i="2"/>
  <c r="A11633" i="2"/>
  <c r="A11632" i="2"/>
  <c r="A11631" i="2"/>
  <c r="A11630" i="2"/>
  <c r="A11629" i="2"/>
  <c r="A11628" i="2"/>
  <c r="A11627" i="2"/>
  <c r="A11626" i="2"/>
  <c r="A11625" i="2"/>
  <c r="A11624" i="2"/>
  <c r="A11623" i="2"/>
  <c r="A11622" i="2"/>
  <c r="A11621" i="2"/>
  <c r="A11620" i="2"/>
  <c r="A11619" i="2"/>
  <c r="A11618" i="2"/>
  <c r="A11617" i="2"/>
  <c r="A11616" i="2"/>
  <c r="A11615" i="2"/>
  <c r="A11614" i="2"/>
  <c r="A11613" i="2"/>
  <c r="A11612" i="2"/>
  <c r="A11611" i="2"/>
  <c r="A11610" i="2"/>
  <c r="A11609" i="2"/>
  <c r="A11608" i="2"/>
  <c r="A11607" i="2"/>
  <c r="A11606" i="2"/>
  <c r="A11605" i="2"/>
  <c r="A11604" i="2"/>
  <c r="A11603" i="2"/>
  <c r="A11602" i="2"/>
  <c r="A11601" i="2"/>
  <c r="A11600" i="2"/>
  <c r="A11599" i="2"/>
  <c r="A11598" i="2"/>
  <c r="A11597" i="2"/>
  <c r="A11596" i="2"/>
  <c r="A11595" i="2"/>
  <c r="A11594" i="2"/>
  <c r="A11593" i="2"/>
  <c r="A11592" i="2"/>
  <c r="A11591" i="2"/>
  <c r="A11590" i="2"/>
  <c r="A11589" i="2"/>
  <c r="A11588" i="2"/>
  <c r="A11587" i="2"/>
  <c r="A11586" i="2"/>
  <c r="A11585" i="2"/>
  <c r="A11584" i="2"/>
  <c r="A11583" i="2"/>
  <c r="A11582" i="2"/>
  <c r="A11581" i="2"/>
  <c r="A11580" i="2"/>
  <c r="A11579" i="2"/>
  <c r="A11578" i="2"/>
  <c r="A11577" i="2"/>
  <c r="A11576" i="2"/>
  <c r="A11575" i="2"/>
  <c r="A11574" i="2"/>
  <c r="A11573" i="2"/>
  <c r="A11572" i="2"/>
  <c r="A11571" i="2"/>
  <c r="A11570" i="2"/>
  <c r="A11569" i="2"/>
  <c r="A11568" i="2"/>
  <c r="A11567" i="2"/>
  <c r="A11566" i="2"/>
  <c r="A11565" i="2"/>
  <c r="A11564" i="2"/>
  <c r="A11563" i="2"/>
  <c r="A11562" i="2"/>
  <c r="A11561" i="2"/>
  <c r="A11560" i="2"/>
  <c r="A11559" i="2"/>
  <c r="A11558" i="2"/>
  <c r="A11557" i="2"/>
  <c r="A11556" i="2"/>
  <c r="A11555" i="2"/>
  <c r="A11554" i="2"/>
  <c r="A11553" i="2"/>
  <c r="A11552" i="2"/>
  <c r="A11551" i="2"/>
  <c r="A11550" i="2"/>
  <c r="A11549" i="2"/>
  <c r="A11548" i="2"/>
  <c r="A11547" i="2"/>
  <c r="A11546" i="2"/>
  <c r="A11545" i="2"/>
  <c r="A11544" i="2"/>
  <c r="A11543" i="2"/>
  <c r="A11542" i="2"/>
  <c r="A11541" i="2"/>
  <c r="A11540" i="2"/>
  <c r="A11539" i="2"/>
  <c r="A11538" i="2"/>
  <c r="A11537" i="2"/>
  <c r="A11536" i="2"/>
  <c r="A11535" i="2"/>
  <c r="A11534" i="2"/>
  <c r="A11533" i="2"/>
  <c r="A11532" i="2"/>
  <c r="A11531" i="2"/>
  <c r="A11530" i="2"/>
  <c r="A11529" i="2"/>
  <c r="A11528" i="2"/>
  <c r="A11527" i="2"/>
  <c r="A11526" i="2"/>
  <c r="A11525" i="2"/>
  <c r="A11524" i="2"/>
  <c r="A11523" i="2"/>
  <c r="A11522" i="2"/>
  <c r="A11521" i="2"/>
  <c r="A11520" i="2"/>
  <c r="A11519" i="2"/>
  <c r="A11518" i="2"/>
  <c r="A11517" i="2"/>
  <c r="A11516" i="2"/>
  <c r="A11515" i="2"/>
  <c r="A11514" i="2"/>
  <c r="A11513" i="2"/>
  <c r="A11512" i="2"/>
  <c r="A11511" i="2"/>
  <c r="A11510" i="2"/>
  <c r="A11509" i="2"/>
  <c r="A11508" i="2"/>
  <c r="A11507" i="2"/>
  <c r="A11506" i="2"/>
  <c r="A11505" i="2"/>
  <c r="A11504" i="2"/>
  <c r="A11503" i="2"/>
  <c r="A11502" i="2"/>
  <c r="A11501" i="2"/>
  <c r="A11500" i="2"/>
  <c r="A11499" i="2"/>
  <c r="A11498" i="2"/>
  <c r="A11497" i="2"/>
  <c r="A11496" i="2"/>
  <c r="A11495" i="2"/>
  <c r="A11494" i="2"/>
  <c r="A11493" i="2"/>
  <c r="A11492" i="2"/>
  <c r="A11491" i="2"/>
  <c r="A11490" i="2"/>
  <c r="A11489" i="2"/>
  <c r="A11488" i="2"/>
  <c r="A11487" i="2"/>
  <c r="A11486" i="2"/>
  <c r="A11485" i="2"/>
  <c r="A11484" i="2"/>
  <c r="A11483" i="2"/>
  <c r="A11482" i="2"/>
  <c r="A11481" i="2"/>
  <c r="A11480" i="2"/>
  <c r="A11479" i="2"/>
  <c r="A11478" i="2"/>
  <c r="A11477" i="2"/>
  <c r="A11476" i="2"/>
  <c r="A11475" i="2"/>
  <c r="A11474" i="2"/>
  <c r="A11473" i="2"/>
  <c r="A11472" i="2"/>
  <c r="A11471" i="2"/>
  <c r="A11470" i="2"/>
  <c r="A11469" i="2"/>
  <c r="A11468" i="2"/>
  <c r="A11467" i="2"/>
  <c r="A11466" i="2"/>
  <c r="A11465" i="2"/>
  <c r="A11464" i="2"/>
  <c r="A11463" i="2"/>
  <c r="A11462" i="2"/>
  <c r="A11461" i="2"/>
  <c r="A11460" i="2"/>
  <c r="A11459" i="2"/>
  <c r="A11458" i="2"/>
  <c r="A11457" i="2"/>
  <c r="A11456" i="2"/>
  <c r="A11455" i="2"/>
  <c r="A11454" i="2"/>
  <c r="A11453" i="2"/>
  <c r="A11452" i="2"/>
  <c r="A11451" i="2"/>
  <c r="A11450" i="2"/>
  <c r="A11449" i="2"/>
  <c r="A11448" i="2"/>
  <c r="A11447" i="2"/>
  <c r="A11446" i="2"/>
  <c r="A11445" i="2"/>
  <c r="A11444" i="2"/>
  <c r="A11443" i="2"/>
  <c r="A11442" i="2"/>
  <c r="A11441" i="2"/>
  <c r="A11440" i="2"/>
  <c r="A11439" i="2"/>
  <c r="A11438" i="2"/>
  <c r="A11437" i="2"/>
  <c r="A11436" i="2"/>
  <c r="A11435" i="2"/>
  <c r="A11434" i="2"/>
  <c r="A11433" i="2"/>
  <c r="A11432" i="2"/>
  <c r="A11431" i="2"/>
  <c r="A11430" i="2"/>
  <c r="A11429" i="2"/>
  <c r="A11428" i="2"/>
  <c r="A11427" i="2"/>
  <c r="A11426" i="2"/>
  <c r="A11425" i="2"/>
  <c r="A11424" i="2"/>
  <c r="A11423" i="2"/>
  <c r="A11422" i="2"/>
  <c r="A11421" i="2"/>
  <c r="A11420" i="2"/>
  <c r="A11419" i="2"/>
  <c r="A11418" i="2"/>
  <c r="A11417" i="2"/>
  <c r="A11416" i="2"/>
  <c r="A11415" i="2"/>
  <c r="A11414" i="2"/>
  <c r="A11413" i="2"/>
  <c r="A11412" i="2"/>
  <c r="A11411" i="2"/>
  <c r="A11410" i="2"/>
  <c r="A11409" i="2"/>
  <c r="A11408" i="2"/>
  <c r="A11407" i="2"/>
  <c r="A11406" i="2"/>
  <c r="A11405" i="2"/>
  <c r="A11404" i="2"/>
  <c r="A11403" i="2"/>
  <c r="A11402" i="2"/>
  <c r="A11401" i="2"/>
  <c r="A11400" i="2"/>
  <c r="A11399" i="2"/>
  <c r="A11398" i="2"/>
  <c r="A11397" i="2"/>
  <c r="A11396" i="2"/>
  <c r="A11395" i="2"/>
  <c r="A11394" i="2"/>
  <c r="A11393" i="2"/>
  <c r="A11392" i="2"/>
  <c r="A11391" i="2"/>
  <c r="A11390" i="2"/>
  <c r="A11389" i="2"/>
  <c r="A11388" i="2"/>
  <c r="A11387" i="2"/>
  <c r="A11386" i="2"/>
  <c r="A11385" i="2"/>
  <c r="A11384" i="2"/>
  <c r="A11383" i="2"/>
  <c r="A11382" i="2"/>
  <c r="A11381" i="2"/>
  <c r="A11380" i="2"/>
  <c r="A11379" i="2"/>
  <c r="A11378" i="2"/>
  <c r="A11377" i="2"/>
  <c r="A11376" i="2"/>
  <c r="A11375" i="2"/>
  <c r="A11374" i="2"/>
  <c r="A11373" i="2"/>
  <c r="A11372" i="2"/>
  <c r="A11371" i="2"/>
  <c r="A11370" i="2"/>
  <c r="A11369" i="2"/>
  <c r="A11368" i="2"/>
  <c r="A11367" i="2"/>
  <c r="A11366" i="2"/>
  <c r="A11365" i="2"/>
  <c r="A11364" i="2"/>
  <c r="A11363" i="2"/>
  <c r="A11362" i="2"/>
  <c r="A11361" i="2"/>
  <c r="A11360" i="2"/>
  <c r="A11359" i="2"/>
  <c r="A11358" i="2"/>
  <c r="A11357" i="2"/>
  <c r="A11356" i="2"/>
  <c r="A11355" i="2"/>
  <c r="A11354" i="2"/>
  <c r="A11353" i="2"/>
  <c r="A11352" i="2"/>
  <c r="A11351" i="2"/>
  <c r="A11350" i="2"/>
  <c r="A11349" i="2"/>
  <c r="A11348" i="2"/>
  <c r="A11347" i="2"/>
  <c r="A11346" i="2"/>
  <c r="A11345" i="2"/>
  <c r="A11344" i="2"/>
  <c r="A11343" i="2"/>
  <c r="A11342" i="2"/>
  <c r="A11341" i="2"/>
  <c r="A11340" i="2"/>
  <c r="A11339" i="2"/>
  <c r="A11338" i="2"/>
  <c r="A11337" i="2"/>
  <c r="A11336" i="2"/>
  <c r="A11335" i="2"/>
  <c r="A11334" i="2"/>
  <c r="A11333" i="2"/>
  <c r="A11332" i="2"/>
  <c r="A11331" i="2"/>
  <c r="A11330" i="2"/>
  <c r="A11329" i="2"/>
  <c r="A11328" i="2"/>
  <c r="A11327" i="2"/>
  <c r="A11326" i="2"/>
  <c r="A11325" i="2"/>
  <c r="A11324" i="2"/>
  <c r="A11323" i="2"/>
  <c r="A11322" i="2"/>
  <c r="A11321" i="2"/>
  <c r="A11320" i="2"/>
  <c r="A11319" i="2"/>
  <c r="A11318" i="2"/>
  <c r="A11317" i="2"/>
  <c r="A11316" i="2"/>
  <c r="A11315" i="2"/>
  <c r="A11314" i="2"/>
  <c r="A11313" i="2"/>
  <c r="A11312" i="2"/>
  <c r="A11311" i="2"/>
  <c r="A11310" i="2"/>
  <c r="A11309" i="2"/>
  <c r="A11308" i="2"/>
  <c r="A11307" i="2"/>
  <c r="A11306" i="2"/>
  <c r="A11305" i="2"/>
  <c r="A11304" i="2"/>
  <c r="A11303" i="2"/>
  <c r="A11302" i="2"/>
  <c r="A11301" i="2"/>
  <c r="A11300" i="2"/>
  <c r="A11299" i="2"/>
  <c r="A11298" i="2"/>
  <c r="A11297" i="2"/>
  <c r="A11296" i="2"/>
  <c r="A11295" i="2"/>
  <c r="A11294" i="2"/>
  <c r="A11293" i="2"/>
  <c r="A11292" i="2"/>
  <c r="A11291" i="2"/>
  <c r="A11290" i="2"/>
  <c r="A11289" i="2"/>
  <c r="A11288" i="2"/>
  <c r="A11287" i="2"/>
  <c r="A11286" i="2"/>
  <c r="A11285" i="2"/>
  <c r="A11284" i="2"/>
  <c r="A11283" i="2"/>
  <c r="A11282" i="2"/>
  <c r="A11281" i="2"/>
  <c r="A11280" i="2"/>
  <c r="A11279" i="2"/>
  <c r="A11278" i="2"/>
  <c r="A11277" i="2"/>
  <c r="A11276" i="2"/>
  <c r="A11275" i="2"/>
  <c r="A11274" i="2"/>
  <c r="A11273" i="2"/>
  <c r="A11272" i="2"/>
  <c r="A11271" i="2"/>
  <c r="A11270" i="2"/>
  <c r="A11269" i="2"/>
  <c r="A11268" i="2"/>
  <c r="A11267" i="2"/>
  <c r="A11266" i="2"/>
  <c r="A11265" i="2"/>
  <c r="A11264" i="2"/>
  <c r="A11263" i="2"/>
  <c r="A11262" i="2"/>
  <c r="A11261" i="2"/>
  <c r="A11260" i="2"/>
  <c r="A11259" i="2"/>
  <c r="A11258" i="2"/>
  <c r="A11257" i="2"/>
  <c r="A11256" i="2"/>
  <c r="A11255" i="2"/>
  <c r="A11254" i="2"/>
  <c r="A11253" i="2"/>
  <c r="A11252" i="2"/>
  <c r="A11251" i="2"/>
  <c r="A11250" i="2"/>
  <c r="A11249" i="2"/>
  <c r="A11248" i="2"/>
  <c r="A11247" i="2"/>
  <c r="A11246" i="2"/>
  <c r="A11245" i="2"/>
  <c r="A11244" i="2"/>
  <c r="A11243" i="2"/>
  <c r="A11242" i="2"/>
  <c r="A11241" i="2"/>
  <c r="A11240" i="2"/>
  <c r="A11239" i="2"/>
  <c r="A11238" i="2"/>
  <c r="A11237" i="2"/>
  <c r="A11236" i="2"/>
  <c r="A11235" i="2"/>
  <c r="A11234" i="2"/>
  <c r="A11233" i="2"/>
  <c r="A11232" i="2"/>
  <c r="A11231" i="2"/>
  <c r="A11230" i="2"/>
  <c r="A11229" i="2"/>
  <c r="A11228" i="2"/>
  <c r="A11227" i="2"/>
  <c r="A11226" i="2"/>
  <c r="A11225" i="2"/>
  <c r="A11224" i="2"/>
  <c r="A11223" i="2"/>
  <c r="A11222" i="2"/>
  <c r="A11221" i="2"/>
  <c r="A11220" i="2"/>
  <c r="A11219" i="2"/>
  <c r="A11218" i="2"/>
  <c r="A11217" i="2"/>
  <c r="A11216" i="2"/>
  <c r="A11215" i="2"/>
  <c r="A11214" i="2"/>
  <c r="A11213" i="2"/>
  <c r="A11212" i="2"/>
  <c r="A11211" i="2"/>
  <c r="A11210" i="2"/>
  <c r="A11209" i="2"/>
  <c r="A11208" i="2"/>
  <c r="A11207" i="2"/>
  <c r="A11206" i="2"/>
  <c r="A11205" i="2"/>
  <c r="A11204" i="2"/>
  <c r="A11203" i="2"/>
  <c r="A11202" i="2"/>
  <c r="A11201" i="2"/>
  <c r="A11200" i="2"/>
  <c r="A11199" i="2"/>
  <c r="A11198" i="2"/>
  <c r="A11197" i="2"/>
  <c r="A11196" i="2"/>
  <c r="A11195" i="2"/>
  <c r="A11194" i="2"/>
  <c r="A11193" i="2"/>
  <c r="A11192" i="2"/>
  <c r="A11191" i="2"/>
  <c r="A11190" i="2"/>
  <c r="A11189" i="2"/>
  <c r="A11188" i="2"/>
  <c r="A11187" i="2"/>
  <c r="A11186" i="2"/>
  <c r="A11185" i="2"/>
  <c r="A11184" i="2"/>
  <c r="A11183" i="2"/>
  <c r="A11182" i="2"/>
  <c r="A11181" i="2"/>
  <c r="A11180" i="2"/>
  <c r="A11179" i="2"/>
  <c r="A11178" i="2"/>
  <c r="A11177" i="2"/>
  <c r="A11176" i="2"/>
  <c r="A11175" i="2"/>
  <c r="A11174" i="2"/>
  <c r="A11173" i="2"/>
  <c r="A11172" i="2"/>
  <c r="A11171" i="2"/>
  <c r="A11170" i="2"/>
  <c r="A11169" i="2"/>
  <c r="A11168" i="2"/>
  <c r="A11167" i="2"/>
  <c r="A11166" i="2"/>
  <c r="A11165" i="2"/>
  <c r="A11164" i="2"/>
  <c r="A11163" i="2"/>
  <c r="A11162" i="2"/>
  <c r="A11161" i="2"/>
  <c r="A11160" i="2"/>
  <c r="A11159" i="2"/>
  <c r="A11158" i="2"/>
  <c r="A11157" i="2"/>
  <c r="A11156" i="2"/>
  <c r="A11155" i="2"/>
  <c r="A11154" i="2"/>
  <c r="A11153" i="2"/>
  <c r="A11152" i="2"/>
  <c r="A11151" i="2"/>
  <c r="A11150" i="2"/>
  <c r="A11149" i="2"/>
  <c r="A11148" i="2"/>
  <c r="A11147" i="2"/>
  <c r="A11146" i="2"/>
  <c r="A11145" i="2"/>
  <c r="A11144" i="2"/>
  <c r="A11143" i="2"/>
  <c r="A11142" i="2"/>
  <c r="A11141" i="2"/>
  <c r="A11140" i="2"/>
  <c r="A11139" i="2"/>
  <c r="A11138" i="2"/>
  <c r="A11137" i="2"/>
  <c r="A11136" i="2"/>
  <c r="A11135" i="2"/>
  <c r="A11134" i="2"/>
  <c r="A11133" i="2"/>
  <c r="A11132" i="2"/>
  <c r="A11131" i="2"/>
  <c r="A11130" i="2"/>
  <c r="A11129" i="2"/>
  <c r="A11128" i="2"/>
  <c r="A11127" i="2"/>
  <c r="A11126" i="2"/>
  <c r="A11125" i="2"/>
  <c r="A11124" i="2"/>
  <c r="A11123" i="2"/>
  <c r="A11122" i="2"/>
  <c r="A11121" i="2"/>
  <c r="A11120" i="2"/>
  <c r="A11119" i="2"/>
  <c r="A11118" i="2"/>
  <c r="A11117" i="2"/>
  <c r="A11116" i="2"/>
  <c r="A11115" i="2"/>
  <c r="A11114" i="2"/>
  <c r="A11113" i="2"/>
  <c r="A11112" i="2"/>
  <c r="A11111" i="2"/>
  <c r="A11110" i="2"/>
  <c r="A11109" i="2"/>
  <c r="A11108" i="2"/>
  <c r="A11107" i="2"/>
  <c r="A11106" i="2"/>
  <c r="A11105" i="2"/>
  <c r="A11104" i="2"/>
  <c r="A11103" i="2"/>
  <c r="A11102" i="2"/>
  <c r="A11101" i="2"/>
  <c r="A11100" i="2"/>
  <c r="A11099" i="2"/>
  <c r="A11098" i="2"/>
  <c r="A11097" i="2"/>
  <c r="A11096" i="2"/>
  <c r="A11095" i="2"/>
  <c r="A11094" i="2"/>
  <c r="A11093" i="2"/>
  <c r="A11092" i="2"/>
  <c r="A11091" i="2"/>
  <c r="A11090" i="2"/>
  <c r="A11089" i="2"/>
  <c r="A11088" i="2"/>
  <c r="A11087" i="2"/>
  <c r="A11086" i="2"/>
  <c r="A11085" i="2"/>
  <c r="A11084" i="2"/>
  <c r="A11083" i="2"/>
  <c r="A11082" i="2"/>
  <c r="A11081" i="2"/>
  <c r="A11080" i="2"/>
  <c r="A11079" i="2"/>
  <c r="A11078" i="2"/>
  <c r="A11077" i="2"/>
  <c r="A11076" i="2"/>
  <c r="A11075" i="2"/>
  <c r="A11074" i="2"/>
  <c r="A11073" i="2"/>
  <c r="A11072" i="2"/>
  <c r="A11071" i="2"/>
  <c r="A11070" i="2"/>
  <c r="A11069" i="2"/>
  <c r="A11068" i="2"/>
  <c r="A11067" i="2"/>
  <c r="A11066" i="2"/>
  <c r="A11065" i="2"/>
  <c r="A11064" i="2"/>
  <c r="A11063" i="2"/>
  <c r="A11062" i="2"/>
  <c r="A11061" i="2"/>
  <c r="A11060" i="2"/>
  <c r="A11059" i="2"/>
  <c r="A11058" i="2"/>
  <c r="A11057" i="2"/>
  <c r="A11056" i="2"/>
  <c r="A11055" i="2"/>
  <c r="A11054" i="2"/>
  <c r="A11053" i="2"/>
  <c r="A11052" i="2"/>
  <c r="A11051" i="2"/>
  <c r="A11050" i="2"/>
  <c r="A11049" i="2"/>
  <c r="A11048" i="2"/>
  <c r="A11047" i="2"/>
  <c r="A11046" i="2"/>
  <c r="A11045" i="2"/>
  <c r="A11044" i="2"/>
  <c r="A11043" i="2"/>
  <c r="A11042" i="2"/>
  <c r="A11041" i="2"/>
  <c r="A11040" i="2"/>
  <c r="A11039" i="2"/>
  <c r="A11038" i="2"/>
  <c r="A11037" i="2"/>
  <c r="A11036" i="2"/>
  <c r="A11035" i="2"/>
  <c r="A11034" i="2"/>
  <c r="A11033" i="2"/>
  <c r="A11032" i="2"/>
  <c r="A11031" i="2"/>
  <c r="A11030" i="2"/>
  <c r="A11029" i="2"/>
  <c r="A11028" i="2"/>
  <c r="A11027" i="2"/>
  <c r="A11026" i="2"/>
  <c r="A11025" i="2"/>
  <c r="A11024" i="2"/>
  <c r="A11023" i="2"/>
  <c r="A11022" i="2"/>
  <c r="A11021" i="2"/>
  <c r="A11020" i="2"/>
  <c r="A11019" i="2"/>
  <c r="A11018" i="2"/>
  <c r="A11017" i="2"/>
  <c r="A11016" i="2"/>
  <c r="A11015" i="2"/>
  <c r="A11014" i="2"/>
  <c r="A11013" i="2"/>
  <c r="A11012" i="2"/>
  <c r="A11011" i="2"/>
  <c r="A11010" i="2"/>
  <c r="A11009" i="2"/>
  <c r="A11008" i="2"/>
  <c r="A11007" i="2"/>
  <c r="A11006" i="2"/>
  <c r="A11005" i="2"/>
  <c r="A11004" i="2"/>
  <c r="A11003" i="2"/>
  <c r="A11002" i="2"/>
  <c r="A11001" i="2"/>
  <c r="A11000" i="2"/>
  <c r="A10999" i="2"/>
  <c r="A10998" i="2"/>
  <c r="A10997" i="2"/>
  <c r="A10996" i="2"/>
  <c r="A10995" i="2"/>
  <c r="A10994" i="2"/>
  <c r="A10993" i="2"/>
  <c r="A10992" i="2"/>
  <c r="A10991" i="2"/>
  <c r="A10990" i="2"/>
  <c r="A10989" i="2"/>
  <c r="A10988" i="2"/>
  <c r="A10987" i="2"/>
  <c r="A10986" i="2"/>
  <c r="A10985" i="2"/>
  <c r="A10984" i="2"/>
  <c r="A10983" i="2"/>
  <c r="A10982" i="2"/>
  <c r="A10981" i="2"/>
  <c r="A10980" i="2"/>
  <c r="A10979" i="2"/>
  <c r="A10978" i="2"/>
  <c r="A10977" i="2"/>
  <c r="A10976" i="2"/>
  <c r="A10975" i="2"/>
  <c r="A10974" i="2"/>
  <c r="A10973" i="2"/>
  <c r="A10972" i="2"/>
  <c r="A10971" i="2"/>
  <c r="A10970" i="2"/>
  <c r="A10969" i="2"/>
  <c r="A10968" i="2"/>
  <c r="A10967" i="2"/>
  <c r="A10966" i="2"/>
  <c r="A10965" i="2"/>
  <c r="A10964" i="2"/>
  <c r="A10963" i="2"/>
  <c r="A10962" i="2"/>
  <c r="A10961" i="2"/>
  <c r="A10960" i="2"/>
  <c r="A10959" i="2"/>
  <c r="A10958" i="2"/>
  <c r="A10957" i="2"/>
  <c r="A10956" i="2"/>
  <c r="A10955" i="2"/>
  <c r="A10954" i="2"/>
  <c r="A10953" i="2"/>
  <c r="A10952" i="2"/>
  <c r="A10951" i="2"/>
  <c r="A10950" i="2"/>
  <c r="A10949" i="2"/>
  <c r="A10948" i="2"/>
  <c r="A10947" i="2"/>
  <c r="A10946" i="2"/>
  <c r="A10945" i="2"/>
  <c r="A10944" i="2"/>
  <c r="A10943" i="2"/>
  <c r="A10942" i="2"/>
  <c r="A10941" i="2"/>
  <c r="A10940" i="2"/>
  <c r="A10939" i="2"/>
  <c r="A10938" i="2"/>
  <c r="A10937" i="2"/>
  <c r="A10936" i="2"/>
  <c r="A10935" i="2"/>
  <c r="A10934" i="2"/>
  <c r="A10933" i="2"/>
  <c r="A10932" i="2"/>
  <c r="A10931" i="2"/>
  <c r="A10930" i="2"/>
  <c r="A10929" i="2"/>
  <c r="A10928" i="2"/>
  <c r="A10927" i="2"/>
  <c r="A10926" i="2"/>
  <c r="A10925" i="2"/>
  <c r="A10924" i="2"/>
  <c r="A10923" i="2"/>
  <c r="A10922" i="2"/>
  <c r="A10921" i="2"/>
  <c r="A10920" i="2"/>
  <c r="A10919" i="2"/>
  <c r="A10918" i="2"/>
  <c r="A10917" i="2"/>
  <c r="A10916" i="2"/>
  <c r="A10915" i="2"/>
  <c r="A10914" i="2"/>
  <c r="A10913" i="2"/>
  <c r="A10912" i="2"/>
  <c r="A10911" i="2"/>
  <c r="A10910" i="2"/>
  <c r="A10909" i="2"/>
  <c r="A10908" i="2"/>
  <c r="A10907" i="2"/>
  <c r="A10906" i="2"/>
  <c r="A10905" i="2"/>
  <c r="A10904" i="2"/>
  <c r="A10903" i="2"/>
  <c r="A10902" i="2"/>
  <c r="A10901" i="2"/>
  <c r="A10900" i="2"/>
  <c r="A10899" i="2"/>
  <c r="A10898" i="2"/>
  <c r="A10897" i="2"/>
  <c r="A10896" i="2"/>
  <c r="A10895" i="2"/>
  <c r="A10894" i="2"/>
  <c r="A10893" i="2"/>
  <c r="A10892" i="2"/>
  <c r="A10891" i="2"/>
  <c r="A10890" i="2"/>
  <c r="A10889" i="2"/>
  <c r="A10888" i="2"/>
  <c r="A10887" i="2"/>
  <c r="A10886" i="2"/>
  <c r="A10885" i="2"/>
  <c r="A10884" i="2"/>
  <c r="A10883" i="2"/>
  <c r="A10882" i="2"/>
  <c r="A10881" i="2"/>
  <c r="A10880" i="2"/>
  <c r="A10879" i="2"/>
  <c r="A10878" i="2"/>
  <c r="A10877" i="2"/>
  <c r="A10876" i="2"/>
  <c r="A10875" i="2"/>
  <c r="A10874" i="2"/>
  <c r="A10873" i="2"/>
  <c r="A10872" i="2"/>
  <c r="A10871" i="2"/>
  <c r="A10870" i="2"/>
  <c r="A10869" i="2"/>
  <c r="A10868" i="2"/>
  <c r="A10867" i="2"/>
  <c r="A10866" i="2"/>
  <c r="A10865" i="2"/>
  <c r="A10864" i="2"/>
  <c r="A10863" i="2"/>
  <c r="A10862" i="2"/>
  <c r="A10861" i="2"/>
  <c r="A10860" i="2"/>
  <c r="A10859" i="2"/>
  <c r="A10858" i="2"/>
  <c r="A10857" i="2"/>
  <c r="A10856" i="2"/>
  <c r="A10855" i="2"/>
  <c r="A10854" i="2"/>
  <c r="A10853" i="2"/>
  <c r="A10852" i="2"/>
  <c r="A10851" i="2"/>
  <c r="A10850" i="2"/>
  <c r="A10849" i="2"/>
  <c r="A10848" i="2"/>
  <c r="A10847" i="2"/>
  <c r="A10846" i="2"/>
  <c r="A10845" i="2"/>
  <c r="A10844" i="2"/>
  <c r="A10843" i="2"/>
  <c r="A10842" i="2"/>
  <c r="A10841" i="2"/>
  <c r="A10840" i="2"/>
  <c r="A10839" i="2"/>
  <c r="A10838" i="2"/>
  <c r="A10837" i="2"/>
  <c r="A10836" i="2"/>
  <c r="A10835" i="2"/>
  <c r="A10834" i="2"/>
  <c r="A10833" i="2"/>
  <c r="A10832" i="2"/>
  <c r="A10831" i="2"/>
  <c r="A10830" i="2"/>
  <c r="A10829" i="2"/>
  <c r="A10828" i="2"/>
  <c r="A10827" i="2"/>
  <c r="A10826" i="2"/>
  <c r="A10825" i="2"/>
  <c r="A10824" i="2"/>
  <c r="A10823" i="2"/>
  <c r="A10822" i="2"/>
  <c r="A10821" i="2"/>
  <c r="A10820" i="2"/>
  <c r="A10819" i="2"/>
  <c r="A10818" i="2"/>
  <c r="A10817" i="2"/>
  <c r="A10816" i="2"/>
  <c r="A10815" i="2"/>
  <c r="A10814" i="2"/>
  <c r="A10813" i="2"/>
  <c r="A10812" i="2"/>
  <c r="A10811" i="2"/>
  <c r="A10810" i="2"/>
  <c r="A10809" i="2"/>
  <c r="A10808" i="2"/>
  <c r="A10807" i="2"/>
  <c r="A10806" i="2"/>
  <c r="A10805" i="2"/>
  <c r="A10804" i="2"/>
  <c r="A10803" i="2"/>
  <c r="A10802" i="2"/>
  <c r="A10801" i="2"/>
  <c r="A10800" i="2"/>
  <c r="A10799" i="2"/>
  <c r="A10798" i="2"/>
  <c r="A10797" i="2"/>
  <c r="A10796" i="2"/>
  <c r="A10795" i="2"/>
  <c r="A10794" i="2"/>
  <c r="A10793" i="2"/>
  <c r="A10792" i="2"/>
  <c r="A10791" i="2"/>
  <c r="A10790" i="2"/>
  <c r="A10789" i="2"/>
  <c r="A10788" i="2"/>
  <c r="A10787" i="2"/>
  <c r="A10786" i="2"/>
  <c r="A10785" i="2"/>
  <c r="A10784" i="2"/>
  <c r="A10783" i="2"/>
  <c r="A10782" i="2"/>
  <c r="A10781" i="2"/>
  <c r="A10780" i="2"/>
  <c r="A10779" i="2"/>
  <c r="A10778" i="2"/>
  <c r="A10777" i="2"/>
  <c r="A10776" i="2"/>
  <c r="A10775" i="2"/>
  <c r="A10774" i="2"/>
  <c r="A10773" i="2"/>
  <c r="A10772" i="2"/>
  <c r="A10771" i="2"/>
  <c r="A10770" i="2"/>
  <c r="A10769" i="2"/>
  <c r="A10768" i="2"/>
  <c r="A10767" i="2"/>
  <c r="A10766" i="2"/>
  <c r="A10765" i="2"/>
  <c r="A10764" i="2"/>
  <c r="A10763" i="2"/>
  <c r="A10762" i="2"/>
  <c r="A10761" i="2"/>
  <c r="A10760" i="2"/>
  <c r="A10759" i="2"/>
  <c r="A10758" i="2"/>
  <c r="A10757" i="2"/>
  <c r="A10756" i="2"/>
  <c r="A10755" i="2"/>
  <c r="A10754" i="2"/>
  <c r="A10753" i="2"/>
  <c r="A10752" i="2"/>
  <c r="A10751" i="2"/>
  <c r="A10750" i="2"/>
  <c r="A10749" i="2"/>
  <c r="A10748" i="2"/>
  <c r="A10747" i="2"/>
  <c r="A10746" i="2"/>
  <c r="A10745" i="2"/>
  <c r="A10744" i="2"/>
  <c r="A10743" i="2"/>
  <c r="A10742" i="2"/>
  <c r="A10741" i="2"/>
  <c r="A10740" i="2"/>
  <c r="A10739" i="2"/>
  <c r="A10738" i="2"/>
  <c r="A10737" i="2"/>
  <c r="A10736" i="2"/>
  <c r="A10735" i="2"/>
  <c r="A10734" i="2"/>
  <c r="A10733" i="2"/>
  <c r="A10732" i="2"/>
  <c r="A10731" i="2"/>
  <c r="A10730" i="2"/>
  <c r="A10729" i="2"/>
  <c r="A10728" i="2"/>
  <c r="A10727" i="2"/>
  <c r="A10726" i="2"/>
  <c r="A10725" i="2"/>
  <c r="A10724" i="2"/>
  <c r="A10723" i="2"/>
  <c r="A10722" i="2"/>
  <c r="A10721" i="2"/>
  <c r="A10720" i="2"/>
  <c r="A10719" i="2"/>
  <c r="A10718" i="2"/>
  <c r="A10717" i="2"/>
  <c r="A10716" i="2"/>
  <c r="A10715" i="2"/>
  <c r="A10714" i="2"/>
  <c r="A10713" i="2"/>
  <c r="A10712" i="2"/>
  <c r="A10711" i="2"/>
  <c r="A10710" i="2"/>
  <c r="A10709" i="2"/>
  <c r="A10708" i="2"/>
  <c r="A10707" i="2"/>
  <c r="A10706" i="2"/>
  <c r="A10705" i="2"/>
  <c r="A10704" i="2"/>
  <c r="A10703" i="2"/>
  <c r="A10702" i="2"/>
  <c r="A10701" i="2"/>
  <c r="A10700" i="2"/>
  <c r="A10699" i="2"/>
  <c r="A10698" i="2"/>
  <c r="A10697" i="2"/>
  <c r="A10696" i="2"/>
  <c r="A10695" i="2"/>
  <c r="A10694" i="2"/>
  <c r="A10693" i="2"/>
  <c r="A10692" i="2"/>
  <c r="A10691" i="2"/>
  <c r="A10690" i="2"/>
  <c r="A10689" i="2"/>
  <c r="A10688" i="2"/>
  <c r="A10687" i="2"/>
  <c r="A10686" i="2"/>
  <c r="A10685" i="2"/>
  <c r="A10684" i="2"/>
  <c r="A10683" i="2"/>
  <c r="A10682" i="2"/>
  <c r="A10681" i="2"/>
  <c r="A10680" i="2"/>
  <c r="A10679" i="2"/>
  <c r="A10678" i="2"/>
  <c r="A10677" i="2"/>
  <c r="A10676" i="2"/>
  <c r="A10675" i="2"/>
  <c r="A10674" i="2"/>
  <c r="A10673" i="2"/>
  <c r="A10672" i="2"/>
  <c r="A10671" i="2"/>
  <c r="A10670" i="2"/>
  <c r="A10669" i="2"/>
  <c r="A10668" i="2"/>
  <c r="A10667" i="2"/>
  <c r="A10666" i="2"/>
  <c r="A10665" i="2"/>
  <c r="A10664" i="2"/>
  <c r="A10663" i="2"/>
  <c r="A10662" i="2"/>
  <c r="A10661" i="2"/>
  <c r="A10660" i="2"/>
  <c r="A10659" i="2"/>
  <c r="A10658" i="2"/>
  <c r="A10657" i="2"/>
  <c r="A10656" i="2"/>
  <c r="A10655" i="2"/>
  <c r="A10654" i="2"/>
  <c r="A10653" i="2"/>
  <c r="A10652" i="2"/>
  <c r="A10651" i="2"/>
  <c r="A10650" i="2"/>
  <c r="A10649" i="2"/>
  <c r="A10648" i="2"/>
  <c r="A10647" i="2"/>
  <c r="A10646" i="2"/>
  <c r="A10645" i="2"/>
  <c r="A10644" i="2"/>
  <c r="A10643" i="2"/>
  <c r="A10642" i="2"/>
  <c r="A10641" i="2"/>
  <c r="A10640" i="2"/>
  <c r="A10639" i="2"/>
  <c r="A10638" i="2"/>
  <c r="A10637" i="2"/>
  <c r="A10636" i="2"/>
  <c r="A10635" i="2"/>
  <c r="A10634" i="2"/>
  <c r="A10633" i="2"/>
  <c r="A10632" i="2"/>
  <c r="A10631" i="2"/>
  <c r="A10630" i="2"/>
  <c r="A10629" i="2"/>
  <c r="A10628" i="2"/>
  <c r="A10627" i="2"/>
  <c r="A10626" i="2"/>
  <c r="A10625" i="2"/>
  <c r="A10624" i="2"/>
  <c r="A10623" i="2"/>
  <c r="A10622" i="2"/>
  <c r="A10621" i="2"/>
  <c r="A10620" i="2"/>
  <c r="A10619" i="2"/>
  <c r="A10618" i="2"/>
  <c r="A10617" i="2"/>
  <c r="A10616" i="2"/>
  <c r="A10615" i="2"/>
  <c r="A10614" i="2"/>
  <c r="A10613" i="2"/>
  <c r="A10612" i="2"/>
  <c r="A10611" i="2"/>
  <c r="A10610" i="2"/>
  <c r="A10609" i="2"/>
  <c r="A10608" i="2"/>
  <c r="A10607" i="2"/>
  <c r="A10606" i="2"/>
  <c r="A10605" i="2"/>
  <c r="A10604" i="2"/>
  <c r="A10603" i="2"/>
  <c r="A10602" i="2"/>
  <c r="A10601" i="2"/>
  <c r="A10600" i="2"/>
  <c r="A10599" i="2"/>
  <c r="A10598" i="2"/>
  <c r="A10597" i="2"/>
  <c r="A10596" i="2"/>
  <c r="A10595" i="2"/>
  <c r="A10594" i="2"/>
  <c r="A10593" i="2"/>
  <c r="A10592" i="2"/>
  <c r="A10591" i="2"/>
  <c r="A10590" i="2"/>
  <c r="A10589" i="2"/>
  <c r="A10588" i="2"/>
  <c r="A10587" i="2"/>
  <c r="A10586" i="2"/>
  <c r="A10585" i="2"/>
  <c r="A10584" i="2"/>
  <c r="A10583" i="2"/>
  <c r="A10582" i="2"/>
  <c r="A10581" i="2"/>
  <c r="A10580" i="2"/>
  <c r="A10579" i="2"/>
  <c r="A10578" i="2"/>
  <c r="A10577" i="2"/>
  <c r="A10576" i="2"/>
  <c r="A10575" i="2"/>
  <c r="A10574" i="2"/>
  <c r="A10573" i="2"/>
  <c r="A10572" i="2"/>
  <c r="A10571" i="2"/>
  <c r="A10570" i="2"/>
  <c r="A10569" i="2"/>
  <c r="A10568" i="2"/>
  <c r="A10567" i="2"/>
  <c r="A10566" i="2"/>
  <c r="A10565" i="2"/>
  <c r="A10564" i="2"/>
  <c r="A10563" i="2"/>
  <c r="A10562" i="2"/>
  <c r="A10561" i="2"/>
  <c r="A10560" i="2"/>
  <c r="A10559" i="2"/>
  <c r="A10558" i="2"/>
  <c r="A10557" i="2"/>
  <c r="A10556" i="2"/>
  <c r="A10555" i="2"/>
  <c r="A10554" i="2"/>
  <c r="A10553" i="2"/>
  <c r="A10552" i="2"/>
  <c r="A10551" i="2"/>
  <c r="A10550" i="2"/>
  <c r="A10549" i="2"/>
  <c r="A10548" i="2"/>
  <c r="A10547" i="2"/>
  <c r="A10546" i="2"/>
  <c r="A10545" i="2"/>
  <c r="A10544" i="2"/>
  <c r="A10543" i="2"/>
  <c r="A10542" i="2"/>
  <c r="A10541" i="2"/>
  <c r="A10540" i="2"/>
  <c r="A10539" i="2"/>
  <c r="A10538" i="2"/>
  <c r="A10537" i="2"/>
  <c r="A10536" i="2"/>
  <c r="A10535" i="2"/>
  <c r="A10534" i="2"/>
  <c r="A10533" i="2"/>
  <c r="A10532" i="2"/>
  <c r="A10531" i="2"/>
  <c r="A10530" i="2"/>
  <c r="A10529" i="2"/>
  <c r="A10528" i="2"/>
  <c r="A10527" i="2"/>
  <c r="A10526" i="2"/>
  <c r="A10525" i="2"/>
  <c r="A10524" i="2"/>
  <c r="A10523" i="2"/>
  <c r="A10522" i="2"/>
  <c r="A10521" i="2"/>
  <c r="A10520" i="2"/>
  <c r="A10519" i="2"/>
  <c r="A10518" i="2"/>
  <c r="A10517" i="2"/>
  <c r="A10516" i="2"/>
  <c r="A10515" i="2"/>
  <c r="A10514" i="2"/>
  <c r="A10513" i="2"/>
  <c r="A10512" i="2"/>
  <c r="A10511" i="2"/>
  <c r="A10510" i="2"/>
  <c r="A10509" i="2"/>
  <c r="A10508" i="2"/>
  <c r="A10507" i="2"/>
  <c r="A10506" i="2"/>
  <c r="A10505" i="2"/>
  <c r="A10504" i="2"/>
  <c r="A10503" i="2"/>
  <c r="A10502" i="2"/>
  <c r="A10501" i="2"/>
  <c r="A10500" i="2"/>
  <c r="A10499" i="2"/>
  <c r="A10498" i="2"/>
  <c r="A10497" i="2"/>
  <c r="A10496" i="2"/>
  <c r="A10495" i="2"/>
  <c r="A10494" i="2"/>
  <c r="A10493" i="2"/>
  <c r="A10492" i="2"/>
  <c r="A10491" i="2"/>
  <c r="A10490" i="2"/>
  <c r="A10489" i="2"/>
  <c r="A10488" i="2"/>
  <c r="A10487" i="2"/>
  <c r="A10486" i="2"/>
  <c r="A10485" i="2"/>
  <c r="A10484" i="2"/>
  <c r="A10483" i="2"/>
  <c r="A10482" i="2"/>
  <c r="A10481" i="2"/>
  <c r="A10480" i="2"/>
  <c r="A10479" i="2"/>
  <c r="A10478" i="2"/>
  <c r="A10477" i="2"/>
  <c r="A10476" i="2"/>
  <c r="A10475" i="2"/>
  <c r="A10474" i="2"/>
  <c r="A10473" i="2"/>
  <c r="A10472" i="2"/>
  <c r="A10471" i="2"/>
  <c r="A10470" i="2"/>
  <c r="A10469" i="2"/>
  <c r="A10468" i="2"/>
  <c r="A10467" i="2"/>
  <c r="A10466" i="2"/>
  <c r="A10465" i="2"/>
  <c r="A10464" i="2"/>
  <c r="A10463" i="2"/>
  <c r="A10462" i="2"/>
  <c r="A10461" i="2"/>
  <c r="A10460" i="2"/>
  <c r="A10459" i="2"/>
  <c r="A10458" i="2"/>
  <c r="A10457" i="2"/>
  <c r="A10456" i="2"/>
  <c r="A10455" i="2"/>
  <c r="A10454" i="2"/>
  <c r="A10453" i="2"/>
  <c r="A10452" i="2"/>
  <c r="A10451" i="2"/>
  <c r="A10450" i="2"/>
  <c r="A10449" i="2"/>
  <c r="A10448" i="2"/>
  <c r="A10447" i="2"/>
  <c r="A10446" i="2"/>
  <c r="A10445" i="2"/>
  <c r="A10444" i="2"/>
  <c r="A10443" i="2"/>
  <c r="A10442" i="2"/>
  <c r="A10441" i="2"/>
  <c r="A10440" i="2"/>
  <c r="A10439" i="2"/>
  <c r="A10438" i="2"/>
  <c r="A10437" i="2"/>
  <c r="A10436" i="2"/>
  <c r="A10435" i="2"/>
  <c r="A10434" i="2"/>
  <c r="A10433" i="2"/>
  <c r="A10432" i="2"/>
  <c r="A10431" i="2"/>
  <c r="A10430" i="2"/>
  <c r="A10429" i="2"/>
  <c r="A10428" i="2"/>
  <c r="A10427" i="2"/>
  <c r="A10426" i="2"/>
  <c r="A10425" i="2"/>
  <c r="A10424" i="2"/>
  <c r="A10423" i="2"/>
  <c r="A10422" i="2"/>
  <c r="A10421" i="2"/>
  <c r="A10420" i="2"/>
  <c r="A10419" i="2"/>
  <c r="A10418" i="2"/>
  <c r="A10417" i="2"/>
  <c r="A10416" i="2"/>
  <c r="A10415" i="2"/>
  <c r="A10414" i="2"/>
  <c r="A10413" i="2"/>
  <c r="A10412" i="2"/>
  <c r="A10411" i="2"/>
  <c r="A10410" i="2"/>
  <c r="A10409" i="2"/>
  <c r="A10408" i="2"/>
  <c r="A10407" i="2"/>
  <c r="A10406" i="2"/>
  <c r="A10405" i="2"/>
  <c r="A10404" i="2"/>
  <c r="A10403" i="2"/>
  <c r="A10402" i="2"/>
  <c r="A10401" i="2"/>
  <c r="A10400" i="2"/>
  <c r="A10399" i="2"/>
  <c r="A10398" i="2"/>
  <c r="A10397" i="2"/>
  <c r="A10396" i="2"/>
  <c r="A10395" i="2"/>
  <c r="A10394" i="2"/>
  <c r="A10393" i="2"/>
  <c r="A10392" i="2"/>
  <c r="A10391" i="2"/>
  <c r="A10390" i="2"/>
  <c r="A10389" i="2"/>
  <c r="A10388" i="2"/>
  <c r="A10387" i="2"/>
  <c r="A10386" i="2"/>
  <c r="A10385" i="2"/>
  <c r="A10384" i="2"/>
  <c r="A10383" i="2"/>
  <c r="A10382" i="2"/>
  <c r="A10381" i="2"/>
  <c r="A10380" i="2"/>
  <c r="A10379" i="2"/>
  <c r="A10378" i="2"/>
  <c r="A10377" i="2"/>
  <c r="A10376" i="2"/>
  <c r="A10375" i="2"/>
  <c r="A10374" i="2"/>
  <c r="A10373" i="2"/>
  <c r="A10372" i="2"/>
  <c r="A10371" i="2"/>
  <c r="A10370" i="2"/>
  <c r="A10369" i="2"/>
  <c r="A10368" i="2"/>
  <c r="A10367" i="2"/>
  <c r="A10366" i="2"/>
  <c r="A10365" i="2"/>
  <c r="A10364" i="2"/>
  <c r="A10363" i="2"/>
  <c r="A10362" i="2"/>
  <c r="A10361" i="2"/>
  <c r="A10360" i="2"/>
  <c r="A10359" i="2"/>
  <c r="A10358" i="2"/>
  <c r="A10357" i="2"/>
  <c r="A10356" i="2"/>
  <c r="A10355" i="2"/>
  <c r="A10354" i="2"/>
  <c r="A10353" i="2"/>
  <c r="A10352" i="2"/>
  <c r="A10351" i="2"/>
  <c r="A10350" i="2"/>
  <c r="A10349" i="2"/>
  <c r="A10348" i="2"/>
  <c r="A10347" i="2"/>
  <c r="A10346" i="2"/>
  <c r="A10345" i="2"/>
  <c r="A10344" i="2"/>
  <c r="A10343" i="2"/>
  <c r="A10342" i="2"/>
  <c r="A10341" i="2"/>
  <c r="A10340" i="2"/>
  <c r="A10339" i="2"/>
  <c r="A10338" i="2"/>
  <c r="A10337" i="2"/>
  <c r="A10336" i="2"/>
  <c r="A10335" i="2"/>
  <c r="A10334" i="2"/>
  <c r="A10333" i="2"/>
  <c r="A10332" i="2"/>
  <c r="A10331" i="2"/>
  <c r="A10330" i="2"/>
  <c r="A10329" i="2"/>
  <c r="A10328" i="2"/>
  <c r="A10327" i="2"/>
  <c r="A10326" i="2"/>
  <c r="A10325" i="2"/>
  <c r="A10324" i="2"/>
  <c r="A10323" i="2"/>
  <c r="A10322" i="2"/>
  <c r="A10321" i="2"/>
  <c r="A10320" i="2"/>
  <c r="A10319" i="2"/>
  <c r="A10318" i="2"/>
  <c r="A10317" i="2"/>
  <c r="A10316" i="2"/>
  <c r="A10315" i="2"/>
  <c r="A10314" i="2"/>
  <c r="A10313" i="2"/>
  <c r="A10312" i="2"/>
  <c r="A10311" i="2"/>
  <c r="A10310" i="2"/>
  <c r="A10309" i="2"/>
  <c r="A10308" i="2"/>
  <c r="A10307" i="2"/>
  <c r="A10306" i="2"/>
  <c r="A10305" i="2"/>
  <c r="A10304" i="2"/>
  <c r="A10303" i="2"/>
  <c r="A10302" i="2"/>
  <c r="A10301" i="2"/>
  <c r="A10300" i="2"/>
  <c r="A10299" i="2"/>
  <c r="A10298" i="2"/>
  <c r="A10297" i="2"/>
  <c r="A10296" i="2"/>
  <c r="A10295" i="2"/>
  <c r="A10294" i="2"/>
  <c r="A10293" i="2"/>
  <c r="A10292" i="2"/>
  <c r="A10291" i="2"/>
  <c r="A10290" i="2"/>
  <c r="A10289" i="2"/>
  <c r="A10288" i="2"/>
  <c r="A10287" i="2"/>
  <c r="A10286" i="2"/>
  <c r="A10285" i="2"/>
  <c r="A10284" i="2"/>
  <c r="A10283" i="2"/>
  <c r="A10282" i="2"/>
  <c r="A10281" i="2"/>
  <c r="A10280" i="2"/>
  <c r="A10279" i="2"/>
  <c r="A10278" i="2"/>
  <c r="A10277" i="2"/>
  <c r="A10276" i="2"/>
  <c r="A10275" i="2"/>
  <c r="A10274" i="2"/>
  <c r="A10273" i="2"/>
  <c r="A10272" i="2"/>
  <c r="A10271" i="2"/>
  <c r="A10270" i="2"/>
  <c r="A10269" i="2"/>
  <c r="A10268" i="2"/>
  <c r="A10267" i="2"/>
  <c r="A10266" i="2"/>
  <c r="A10265" i="2"/>
  <c r="A10264" i="2"/>
  <c r="A10263" i="2"/>
  <c r="A10262" i="2"/>
  <c r="A10261" i="2"/>
  <c r="A10260" i="2"/>
  <c r="A10259" i="2"/>
  <c r="A10258" i="2"/>
  <c r="A10257" i="2"/>
  <c r="A10256" i="2"/>
  <c r="A10255" i="2"/>
  <c r="A10254" i="2"/>
  <c r="A10253" i="2"/>
  <c r="A10252" i="2"/>
  <c r="A10251" i="2"/>
  <c r="A10250" i="2"/>
  <c r="A10249" i="2"/>
  <c r="A10248" i="2"/>
  <c r="A10247" i="2"/>
  <c r="A10246" i="2"/>
  <c r="A10245" i="2"/>
  <c r="A10244" i="2"/>
  <c r="A10243" i="2"/>
  <c r="A10242" i="2"/>
  <c r="A10241" i="2"/>
  <c r="A10240" i="2"/>
  <c r="A10239" i="2"/>
  <c r="A10238" i="2"/>
  <c r="A10237" i="2"/>
  <c r="A10236" i="2"/>
  <c r="A10235" i="2"/>
  <c r="A10234" i="2"/>
  <c r="A10233" i="2"/>
  <c r="A10232" i="2"/>
  <c r="A10231" i="2"/>
  <c r="A10230" i="2"/>
  <c r="A10229" i="2"/>
  <c r="A10228" i="2"/>
  <c r="A10227" i="2"/>
  <c r="A10226" i="2"/>
  <c r="A10225" i="2"/>
  <c r="A10224" i="2"/>
  <c r="A10223" i="2"/>
  <c r="A10222" i="2"/>
  <c r="A10221" i="2"/>
  <c r="A10220" i="2"/>
  <c r="A10219" i="2"/>
  <c r="A10218" i="2"/>
  <c r="A10217" i="2"/>
  <c r="A10216" i="2"/>
  <c r="A10215" i="2"/>
  <c r="A10214" i="2"/>
  <c r="A10213" i="2"/>
  <c r="A10212" i="2"/>
  <c r="A10211" i="2"/>
  <c r="A10210" i="2"/>
  <c r="A10209" i="2"/>
  <c r="A10208" i="2"/>
  <c r="A10207" i="2"/>
  <c r="A10206" i="2"/>
  <c r="A10205" i="2"/>
  <c r="A10204" i="2"/>
  <c r="A10203" i="2"/>
  <c r="A10202" i="2"/>
  <c r="A10201" i="2"/>
  <c r="A10200" i="2"/>
  <c r="A10199" i="2"/>
  <c r="A10198" i="2"/>
  <c r="A10197" i="2"/>
  <c r="A10196" i="2"/>
  <c r="A10195" i="2"/>
  <c r="A10194" i="2"/>
  <c r="A10193" i="2"/>
  <c r="A10192" i="2"/>
  <c r="A10191" i="2"/>
  <c r="A10190" i="2"/>
  <c r="A10189" i="2"/>
  <c r="A10188" i="2"/>
  <c r="A10187" i="2"/>
  <c r="A10186" i="2"/>
  <c r="A10185" i="2"/>
  <c r="A10184" i="2"/>
  <c r="A10183" i="2"/>
  <c r="A10182" i="2"/>
  <c r="A10181" i="2"/>
  <c r="A10180" i="2"/>
  <c r="A10179" i="2"/>
  <c r="A10178" i="2"/>
  <c r="A10177" i="2"/>
  <c r="A10176" i="2"/>
  <c r="A10175" i="2"/>
  <c r="A10174" i="2"/>
  <c r="A10173" i="2"/>
  <c r="A10172" i="2"/>
  <c r="A10171" i="2"/>
  <c r="A10170" i="2"/>
  <c r="A10169" i="2"/>
  <c r="A10168" i="2"/>
  <c r="A10167" i="2"/>
  <c r="A10166" i="2"/>
  <c r="A10165" i="2"/>
  <c r="A10164" i="2"/>
  <c r="A10163" i="2"/>
  <c r="A10162" i="2"/>
  <c r="A10161" i="2"/>
  <c r="A10160" i="2"/>
  <c r="A10159" i="2"/>
  <c r="A10158" i="2"/>
  <c r="A10157" i="2"/>
  <c r="A10156" i="2"/>
  <c r="A10155" i="2"/>
  <c r="A10154" i="2"/>
  <c r="A10153" i="2"/>
  <c r="A10152" i="2"/>
  <c r="A10151" i="2"/>
  <c r="A10150" i="2"/>
  <c r="A10149" i="2"/>
  <c r="A10148" i="2"/>
  <c r="A10147" i="2"/>
  <c r="A10146" i="2"/>
  <c r="A10145" i="2"/>
  <c r="A10144" i="2"/>
  <c r="A10143" i="2"/>
  <c r="A10142" i="2"/>
  <c r="A10141" i="2"/>
  <c r="A10140" i="2"/>
  <c r="A10139" i="2"/>
  <c r="A10138" i="2"/>
  <c r="A10137" i="2"/>
  <c r="A10136" i="2"/>
  <c r="A10135" i="2"/>
  <c r="A10134" i="2"/>
  <c r="A10133" i="2"/>
  <c r="A10132" i="2"/>
  <c r="A10131" i="2"/>
  <c r="A10130" i="2"/>
  <c r="A10129" i="2"/>
  <c r="A10128" i="2"/>
  <c r="A10127" i="2"/>
  <c r="A10126" i="2"/>
  <c r="A10125" i="2"/>
  <c r="A10124" i="2"/>
  <c r="A10123" i="2"/>
  <c r="A10122" i="2"/>
  <c r="A10121" i="2"/>
  <c r="A10120" i="2"/>
  <c r="A10119" i="2"/>
  <c r="A10118" i="2"/>
  <c r="A10117" i="2"/>
  <c r="A10116" i="2"/>
  <c r="A10115" i="2"/>
  <c r="A10114" i="2"/>
  <c r="A10113" i="2"/>
  <c r="A10112" i="2"/>
  <c r="A10111" i="2"/>
  <c r="A10110" i="2"/>
  <c r="A10109" i="2"/>
  <c r="A10108" i="2"/>
  <c r="A10107" i="2"/>
  <c r="A10106" i="2"/>
  <c r="A10105" i="2"/>
  <c r="A10104" i="2"/>
  <c r="A10103" i="2"/>
  <c r="A10102" i="2"/>
  <c r="A10101" i="2"/>
  <c r="A10100" i="2"/>
  <c r="A10099" i="2"/>
  <c r="A10098" i="2"/>
  <c r="A10097" i="2"/>
  <c r="A10096" i="2"/>
  <c r="A10095" i="2"/>
  <c r="A10094" i="2"/>
  <c r="A10093" i="2"/>
  <c r="A10092" i="2"/>
  <c r="A10091" i="2"/>
  <c r="A10090" i="2"/>
  <c r="A10089" i="2"/>
  <c r="A10088" i="2"/>
  <c r="A10087" i="2"/>
  <c r="A10086" i="2"/>
  <c r="A10085" i="2"/>
  <c r="A10084" i="2"/>
  <c r="A10083" i="2"/>
  <c r="A10082" i="2"/>
  <c r="A10081" i="2"/>
  <c r="A10080" i="2"/>
  <c r="A10079" i="2"/>
  <c r="A10078" i="2"/>
  <c r="A10077" i="2"/>
  <c r="A10076" i="2"/>
  <c r="A10075" i="2"/>
  <c r="A10074" i="2"/>
  <c r="A10073" i="2"/>
  <c r="A10072" i="2"/>
  <c r="A10071" i="2"/>
  <c r="A10070" i="2"/>
  <c r="A10069" i="2"/>
  <c r="A10068" i="2"/>
  <c r="A10067" i="2"/>
  <c r="A10066" i="2"/>
  <c r="A10065" i="2"/>
  <c r="A10064" i="2"/>
  <c r="A10063" i="2"/>
  <c r="A10062" i="2"/>
  <c r="A10061" i="2"/>
  <c r="A10060" i="2"/>
  <c r="A10059" i="2"/>
  <c r="A10058" i="2"/>
  <c r="A10057" i="2"/>
  <c r="A10056" i="2"/>
  <c r="A10055" i="2"/>
  <c r="A10054" i="2"/>
  <c r="A10053" i="2"/>
  <c r="A10052" i="2"/>
  <c r="A10051" i="2"/>
  <c r="A10050" i="2"/>
  <c r="A10049" i="2"/>
  <c r="A10048" i="2"/>
  <c r="A10047" i="2"/>
  <c r="A10046" i="2"/>
  <c r="A10045" i="2"/>
  <c r="A10044" i="2"/>
  <c r="A10043" i="2"/>
  <c r="A10042" i="2"/>
  <c r="A10041" i="2"/>
  <c r="A10040" i="2"/>
  <c r="A10039" i="2"/>
  <c r="A10038" i="2"/>
  <c r="A10037" i="2"/>
  <c r="A10036" i="2"/>
  <c r="A10035" i="2"/>
  <c r="A10034" i="2"/>
  <c r="A10033" i="2"/>
  <c r="A10032" i="2"/>
  <c r="A10031" i="2"/>
  <c r="A10030" i="2"/>
  <c r="A10029" i="2"/>
  <c r="A10028" i="2"/>
  <c r="A10027" i="2"/>
  <c r="A10026" i="2"/>
  <c r="A10025" i="2"/>
  <c r="A10024" i="2"/>
  <c r="A10023" i="2"/>
  <c r="A10022" i="2"/>
  <c r="A10021" i="2"/>
  <c r="A10020" i="2"/>
  <c r="A10019" i="2"/>
  <c r="A10018" i="2"/>
  <c r="A10017" i="2"/>
  <c r="A10016" i="2"/>
  <c r="A10015" i="2"/>
  <c r="A10014" i="2"/>
  <c r="A10013" i="2"/>
  <c r="A10012" i="2"/>
  <c r="A10011" i="2"/>
  <c r="A10010" i="2"/>
  <c r="A10009" i="2"/>
  <c r="A10008" i="2"/>
  <c r="A10007" i="2"/>
  <c r="A10006" i="2"/>
  <c r="A10005" i="2"/>
  <c r="A10004" i="2"/>
  <c r="A10003" i="2"/>
  <c r="A10002" i="2"/>
  <c r="A10001" i="2"/>
  <c r="A10000" i="2"/>
  <c r="A9999" i="2"/>
  <c r="A9998" i="2"/>
  <c r="A9997" i="2"/>
  <c r="A9996" i="2"/>
  <c r="A9995" i="2"/>
  <c r="A9994" i="2"/>
  <c r="A9993" i="2"/>
  <c r="A9992" i="2"/>
  <c r="A9991" i="2"/>
  <c r="A9990" i="2"/>
  <c r="A9989" i="2"/>
  <c r="A9988" i="2"/>
  <c r="A9987" i="2"/>
  <c r="A9986" i="2"/>
  <c r="A9985" i="2"/>
  <c r="A9984" i="2"/>
  <c r="A9983" i="2"/>
  <c r="A9982" i="2"/>
  <c r="A9981" i="2"/>
  <c r="A9980" i="2"/>
  <c r="A9979" i="2"/>
  <c r="A9978" i="2"/>
  <c r="A9977" i="2"/>
  <c r="A9976" i="2"/>
  <c r="A9975" i="2"/>
  <c r="A9974" i="2"/>
  <c r="A9973" i="2"/>
  <c r="A9972" i="2"/>
  <c r="A9971" i="2"/>
  <c r="A9970" i="2"/>
  <c r="A9969" i="2"/>
  <c r="A9968" i="2"/>
  <c r="A9967" i="2"/>
  <c r="A9966" i="2"/>
  <c r="A9965" i="2"/>
  <c r="A9964" i="2"/>
  <c r="A9963" i="2"/>
  <c r="A9962" i="2"/>
  <c r="A9961" i="2"/>
  <c r="A9960" i="2"/>
  <c r="A9959" i="2"/>
  <c r="A9958" i="2"/>
  <c r="A9957" i="2"/>
  <c r="A9956" i="2"/>
  <c r="A9955" i="2"/>
  <c r="A9954" i="2"/>
  <c r="A9953" i="2"/>
  <c r="A9952" i="2"/>
  <c r="A9951" i="2"/>
  <c r="A9950" i="2"/>
  <c r="A9949" i="2"/>
  <c r="A9948" i="2"/>
  <c r="A9947" i="2"/>
  <c r="A9946" i="2"/>
  <c r="A9945" i="2"/>
  <c r="A9944" i="2"/>
  <c r="A9943" i="2"/>
  <c r="A9942" i="2"/>
  <c r="A9941" i="2"/>
  <c r="A9940" i="2"/>
  <c r="A9939" i="2"/>
  <c r="A9938" i="2"/>
  <c r="A9937" i="2"/>
  <c r="A9936" i="2"/>
  <c r="A9935" i="2"/>
  <c r="A9934" i="2"/>
  <c r="A9933" i="2"/>
  <c r="A9932" i="2"/>
  <c r="A9931" i="2"/>
  <c r="A9930" i="2"/>
  <c r="A9929" i="2"/>
  <c r="A9928" i="2"/>
  <c r="A9927" i="2"/>
  <c r="A9926" i="2"/>
  <c r="A9925" i="2"/>
  <c r="A9924" i="2"/>
  <c r="A9923" i="2"/>
  <c r="A9922" i="2"/>
  <c r="A9921" i="2"/>
  <c r="A9920" i="2"/>
  <c r="A9919" i="2"/>
  <c r="A9918" i="2"/>
  <c r="A9917" i="2"/>
  <c r="A9916" i="2"/>
  <c r="A9915" i="2"/>
  <c r="A9914" i="2"/>
  <c r="A9913" i="2"/>
  <c r="A9912" i="2"/>
  <c r="A9911" i="2"/>
  <c r="A9910" i="2"/>
  <c r="A9909" i="2"/>
  <c r="A9908" i="2"/>
  <c r="A9907" i="2"/>
  <c r="A9906" i="2"/>
  <c r="A9905" i="2"/>
  <c r="A9904" i="2"/>
  <c r="A9903" i="2"/>
  <c r="A9902" i="2"/>
  <c r="A9901" i="2"/>
  <c r="A9900" i="2"/>
  <c r="A9899" i="2"/>
  <c r="A9898" i="2"/>
  <c r="A9897" i="2"/>
  <c r="A9896" i="2"/>
  <c r="A9895" i="2"/>
  <c r="A9894" i="2"/>
  <c r="A9893" i="2"/>
  <c r="A9892" i="2"/>
  <c r="A9891" i="2"/>
  <c r="A9890" i="2"/>
  <c r="A9889" i="2"/>
  <c r="A9888" i="2"/>
  <c r="A9887" i="2"/>
  <c r="A9886" i="2"/>
  <c r="A9885" i="2"/>
  <c r="A9884" i="2"/>
  <c r="A9883" i="2"/>
  <c r="A9882" i="2"/>
  <c r="A9881" i="2"/>
  <c r="A9880" i="2"/>
  <c r="A9879" i="2"/>
  <c r="A9878" i="2"/>
  <c r="A9877" i="2"/>
  <c r="A9876" i="2"/>
  <c r="A9875" i="2"/>
  <c r="A9874" i="2"/>
  <c r="A9873" i="2"/>
  <c r="A9872" i="2"/>
  <c r="A9871" i="2"/>
  <c r="A9870" i="2"/>
  <c r="A9869" i="2"/>
  <c r="A9868" i="2"/>
  <c r="A9867" i="2"/>
  <c r="A9866" i="2"/>
  <c r="A9865" i="2"/>
  <c r="A9864" i="2"/>
  <c r="A9863" i="2"/>
  <c r="A9862" i="2"/>
  <c r="A9861" i="2"/>
  <c r="A9860" i="2"/>
  <c r="A9859" i="2"/>
  <c r="A9858" i="2"/>
  <c r="A9857" i="2"/>
  <c r="A9856" i="2"/>
  <c r="A9855" i="2"/>
  <c r="A9854" i="2"/>
  <c r="A9853" i="2"/>
  <c r="A9852" i="2"/>
  <c r="A9851" i="2"/>
  <c r="A9850" i="2"/>
  <c r="A9849" i="2"/>
  <c r="A9848" i="2"/>
  <c r="A9847" i="2"/>
  <c r="A9846" i="2"/>
  <c r="A9845" i="2"/>
  <c r="A9844" i="2"/>
  <c r="A9843" i="2"/>
  <c r="A9842" i="2"/>
  <c r="A9841" i="2"/>
  <c r="A9840" i="2"/>
  <c r="A9839" i="2"/>
  <c r="A9838" i="2"/>
  <c r="A9837" i="2"/>
  <c r="A9836" i="2"/>
  <c r="A9835" i="2"/>
  <c r="A9834" i="2"/>
  <c r="A9833" i="2"/>
  <c r="A9832" i="2"/>
  <c r="A9831" i="2"/>
  <c r="A9830" i="2"/>
  <c r="A9829" i="2"/>
  <c r="A9828" i="2"/>
  <c r="A9827" i="2"/>
  <c r="A9826" i="2"/>
  <c r="A9825" i="2"/>
  <c r="A9824" i="2"/>
  <c r="A9823" i="2"/>
  <c r="A9822" i="2"/>
  <c r="A9821" i="2"/>
  <c r="A9820" i="2"/>
  <c r="A9819" i="2"/>
  <c r="A9818" i="2"/>
  <c r="A9817" i="2"/>
  <c r="A9816" i="2"/>
  <c r="A9815" i="2"/>
  <c r="A9814" i="2"/>
  <c r="A9813" i="2"/>
  <c r="A9812" i="2"/>
  <c r="A9811" i="2"/>
  <c r="A9810" i="2"/>
  <c r="A9809" i="2"/>
  <c r="A9808" i="2"/>
  <c r="A9807" i="2"/>
  <c r="A9806" i="2"/>
  <c r="A9805" i="2"/>
  <c r="A9804" i="2"/>
  <c r="A9803" i="2"/>
  <c r="A9802" i="2"/>
  <c r="A9801" i="2"/>
  <c r="A9800" i="2"/>
  <c r="A9799" i="2"/>
  <c r="A9798" i="2"/>
  <c r="A9797" i="2"/>
  <c r="A9796" i="2"/>
  <c r="A9795" i="2"/>
  <c r="A9794" i="2"/>
  <c r="A9793" i="2"/>
  <c r="A9792" i="2"/>
  <c r="A9791" i="2"/>
  <c r="A9790" i="2"/>
  <c r="A9789" i="2"/>
  <c r="A9788" i="2"/>
  <c r="A9787" i="2"/>
  <c r="A9786" i="2"/>
  <c r="A9785" i="2"/>
  <c r="A9784" i="2"/>
  <c r="A9783" i="2"/>
  <c r="A9782" i="2"/>
  <c r="A9781" i="2"/>
  <c r="A9780" i="2"/>
  <c r="A9779" i="2"/>
  <c r="A9778" i="2"/>
  <c r="A9777" i="2"/>
  <c r="A9776" i="2"/>
  <c r="A9775" i="2"/>
  <c r="A9774" i="2"/>
  <c r="A9773" i="2"/>
  <c r="A9772" i="2"/>
  <c r="A9771" i="2"/>
  <c r="A9770" i="2"/>
  <c r="A9769" i="2"/>
  <c r="A9768" i="2"/>
  <c r="A9767" i="2"/>
  <c r="A9766" i="2"/>
  <c r="A9765" i="2"/>
  <c r="A9764" i="2"/>
  <c r="A9763" i="2"/>
  <c r="A9762" i="2"/>
  <c r="A9761" i="2"/>
  <c r="A9760" i="2"/>
  <c r="A9759" i="2"/>
  <c r="A9758" i="2"/>
  <c r="A9757" i="2"/>
  <c r="A9756" i="2"/>
  <c r="A9755" i="2"/>
  <c r="A9754" i="2"/>
  <c r="A9753" i="2"/>
  <c r="A9752" i="2"/>
  <c r="A9751" i="2"/>
  <c r="A9750" i="2"/>
  <c r="A9749" i="2"/>
  <c r="A9748" i="2"/>
  <c r="A9747" i="2"/>
  <c r="A9746" i="2"/>
  <c r="A9745" i="2"/>
  <c r="A9744" i="2"/>
  <c r="A9743" i="2"/>
  <c r="A9742" i="2"/>
  <c r="A9741" i="2"/>
  <c r="A9740" i="2"/>
  <c r="A9739" i="2"/>
  <c r="A9738" i="2"/>
  <c r="A9737" i="2"/>
  <c r="A9736" i="2"/>
  <c r="A9735" i="2"/>
  <c r="A9734" i="2"/>
  <c r="A9733" i="2"/>
  <c r="A9732" i="2"/>
  <c r="A9731" i="2"/>
  <c r="A9730" i="2"/>
  <c r="A9729" i="2"/>
  <c r="A9728" i="2"/>
  <c r="A9727" i="2"/>
  <c r="A9726" i="2"/>
  <c r="A9725" i="2"/>
  <c r="A9724" i="2"/>
  <c r="A9723" i="2"/>
  <c r="A9722" i="2"/>
  <c r="A9721" i="2"/>
  <c r="A9720" i="2"/>
  <c r="A9719" i="2"/>
  <c r="A9718" i="2"/>
  <c r="A9717" i="2"/>
  <c r="A9716" i="2"/>
  <c r="A9715" i="2"/>
  <c r="A9714" i="2"/>
  <c r="A9713" i="2"/>
  <c r="A9712" i="2"/>
  <c r="A9711" i="2"/>
  <c r="A9710" i="2"/>
  <c r="A9709" i="2"/>
  <c r="A9708" i="2"/>
  <c r="A9707" i="2"/>
  <c r="A9706" i="2"/>
  <c r="A9705" i="2"/>
  <c r="A9704" i="2"/>
  <c r="A9703" i="2"/>
  <c r="A9702" i="2"/>
  <c r="A9701" i="2"/>
  <c r="A9700" i="2"/>
  <c r="A9699" i="2"/>
  <c r="A9698" i="2"/>
  <c r="A9697" i="2"/>
  <c r="A9696" i="2"/>
  <c r="A9695" i="2"/>
  <c r="A9694" i="2"/>
  <c r="A9693" i="2"/>
  <c r="A9692" i="2"/>
  <c r="A9691" i="2"/>
  <c r="A9690" i="2"/>
  <c r="A9689" i="2"/>
  <c r="A9688" i="2"/>
  <c r="A9687" i="2"/>
  <c r="A9686" i="2"/>
  <c r="A9685" i="2"/>
  <c r="A9684" i="2"/>
  <c r="A9683" i="2"/>
  <c r="A9682" i="2"/>
  <c r="A9681" i="2"/>
  <c r="A9680" i="2"/>
  <c r="A9679" i="2"/>
  <c r="A9678" i="2"/>
  <c r="A9677" i="2"/>
  <c r="A9676" i="2"/>
  <c r="A9675" i="2"/>
  <c r="A9674" i="2"/>
  <c r="A9673" i="2"/>
  <c r="A9672" i="2"/>
  <c r="A9671" i="2"/>
  <c r="A9670" i="2"/>
  <c r="A9669" i="2"/>
  <c r="A9668" i="2"/>
  <c r="A9667" i="2"/>
  <c r="A9666" i="2"/>
  <c r="A9665" i="2"/>
  <c r="A9664" i="2"/>
  <c r="A9663" i="2"/>
  <c r="A9662" i="2"/>
  <c r="A9661" i="2"/>
  <c r="A9660" i="2"/>
  <c r="A9659" i="2"/>
  <c r="A9658" i="2"/>
  <c r="A9657" i="2"/>
  <c r="A9656" i="2"/>
  <c r="A9655" i="2"/>
  <c r="A9654" i="2"/>
  <c r="A9653" i="2"/>
  <c r="A9652" i="2"/>
  <c r="A9651" i="2"/>
  <c r="A9650" i="2"/>
  <c r="A9649" i="2"/>
  <c r="A9648" i="2"/>
  <c r="A9647" i="2"/>
  <c r="A9646" i="2"/>
  <c r="A9645" i="2"/>
  <c r="A9644" i="2"/>
  <c r="A9643" i="2"/>
  <c r="A9642" i="2"/>
  <c r="A9641" i="2"/>
  <c r="A9640" i="2"/>
  <c r="A9639" i="2"/>
  <c r="A9638" i="2"/>
  <c r="A9637" i="2"/>
  <c r="A9636" i="2"/>
  <c r="A9635" i="2"/>
  <c r="A9634" i="2"/>
  <c r="A9633" i="2"/>
  <c r="A9632" i="2"/>
  <c r="A9631" i="2"/>
  <c r="A9630" i="2"/>
  <c r="A9629" i="2"/>
  <c r="A9628" i="2"/>
  <c r="A9627" i="2"/>
  <c r="A9626" i="2"/>
  <c r="A9625" i="2"/>
  <c r="A9624" i="2"/>
  <c r="A9623" i="2"/>
  <c r="A9622" i="2"/>
  <c r="A9621" i="2"/>
  <c r="A9620" i="2"/>
  <c r="A9619" i="2"/>
  <c r="A9618" i="2"/>
  <c r="A9617" i="2"/>
  <c r="A9616" i="2"/>
  <c r="A9615" i="2"/>
  <c r="A9614" i="2"/>
  <c r="A9613" i="2"/>
  <c r="A9612" i="2"/>
  <c r="A9611" i="2"/>
  <c r="A9610" i="2"/>
  <c r="A9609" i="2"/>
  <c r="A9608" i="2"/>
  <c r="A9607" i="2"/>
  <c r="A9606" i="2"/>
  <c r="A9605" i="2"/>
  <c r="A9604" i="2"/>
  <c r="A9603" i="2"/>
  <c r="A9602" i="2"/>
  <c r="A9601" i="2"/>
  <c r="A9600" i="2"/>
  <c r="A9599" i="2"/>
  <c r="A9598" i="2"/>
  <c r="A9597" i="2"/>
  <c r="A9596" i="2"/>
  <c r="A9595" i="2"/>
  <c r="A9594" i="2"/>
  <c r="A9593" i="2"/>
  <c r="A9592" i="2"/>
  <c r="A9591" i="2"/>
  <c r="A9590" i="2"/>
  <c r="A9589" i="2"/>
  <c r="A9588" i="2"/>
  <c r="A9587" i="2"/>
  <c r="A9586" i="2"/>
  <c r="A9585" i="2"/>
  <c r="A9584" i="2"/>
  <c r="A9583" i="2"/>
  <c r="A9582" i="2"/>
  <c r="A9581" i="2"/>
  <c r="A9580" i="2"/>
  <c r="A9579" i="2"/>
  <c r="A9578" i="2"/>
  <c r="A9577" i="2"/>
  <c r="A9576" i="2"/>
  <c r="A9575" i="2"/>
  <c r="A9574" i="2"/>
  <c r="A9573" i="2"/>
  <c r="A9572" i="2"/>
  <c r="A9571" i="2"/>
  <c r="A9570" i="2"/>
  <c r="A9569" i="2"/>
  <c r="A9568" i="2"/>
  <c r="A9567" i="2"/>
  <c r="A9566" i="2"/>
  <c r="A9565" i="2"/>
  <c r="A9564" i="2"/>
  <c r="A9563" i="2"/>
  <c r="A9562" i="2"/>
  <c r="A9561" i="2"/>
  <c r="A9560" i="2"/>
  <c r="A9559" i="2"/>
  <c r="A9558" i="2"/>
  <c r="A9557" i="2"/>
  <c r="A9556" i="2"/>
  <c r="A9555" i="2"/>
  <c r="A9554" i="2"/>
  <c r="A9553" i="2"/>
  <c r="A9552" i="2"/>
  <c r="A9551" i="2"/>
  <c r="A9550" i="2"/>
  <c r="A9549" i="2"/>
  <c r="A9548" i="2"/>
  <c r="A9547" i="2"/>
  <c r="A9546" i="2"/>
  <c r="A9545" i="2"/>
  <c r="A9544" i="2"/>
  <c r="A9543" i="2"/>
  <c r="A9542" i="2"/>
  <c r="A9541" i="2"/>
  <c r="A9540" i="2"/>
  <c r="A9539" i="2"/>
  <c r="A9538" i="2"/>
  <c r="A9537" i="2"/>
  <c r="A9536" i="2"/>
  <c r="A9535" i="2"/>
  <c r="A9534" i="2"/>
  <c r="A9533" i="2"/>
  <c r="A9532" i="2"/>
  <c r="A9531" i="2"/>
  <c r="A9530" i="2"/>
  <c r="A9529" i="2"/>
  <c r="A9528" i="2"/>
  <c r="A9527" i="2"/>
  <c r="A9526" i="2"/>
  <c r="A9525" i="2"/>
  <c r="A9524" i="2"/>
  <c r="A9523" i="2"/>
  <c r="A9522" i="2"/>
  <c r="A9521" i="2"/>
  <c r="A9520" i="2"/>
  <c r="A9519" i="2"/>
  <c r="A9518" i="2"/>
  <c r="A9517" i="2"/>
  <c r="A9516" i="2"/>
  <c r="A9515" i="2"/>
  <c r="A9514" i="2"/>
  <c r="A9513" i="2"/>
  <c r="A9512" i="2"/>
  <c r="A9511" i="2"/>
  <c r="A9510" i="2"/>
  <c r="A9509" i="2"/>
  <c r="A9508" i="2"/>
  <c r="A9507" i="2"/>
  <c r="A9506" i="2"/>
  <c r="A9505" i="2"/>
  <c r="A9504" i="2"/>
  <c r="A9503" i="2"/>
  <c r="A9502" i="2"/>
  <c r="A9501" i="2"/>
  <c r="A9500" i="2"/>
  <c r="A9499" i="2"/>
  <c r="A9498" i="2"/>
  <c r="A9497" i="2"/>
  <c r="A9496" i="2"/>
  <c r="A9495" i="2"/>
  <c r="A9494" i="2"/>
  <c r="A9493" i="2"/>
  <c r="A9492" i="2"/>
  <c r="A9491" i="2"/>
  <c r="A9490" i="2"/>
  <c r="A9489" i="2"/>
  <c r="A9488" i="2"/>
  <c r="A9487" i="2"/>
  <c r="A9486" i="2"/>
  <c r="A9485" i="2"/>
  <c r="A9484" i="2"/>
  <c r="A9483" i="2"/>
  <c r="A9482" i="2"/>
  <c r="A9481" i="2"/>
  <c r="A9480" i="2"/>
  <c r="A9479" i="2"/>
  <c r="A9478" i="2"/>
  <c r="A9477" i="2"/>
  <c r="A9476" i="2"/>
  <c r="A9475" i="2"/>
  <c r="A9474" i="2"/>
  <c r="A9473" i="2"/>
  <c r="A9472" i="2"/>
  <c r="A9471" i="2"/>
  <c r="A9470" i="2"/>
  <c r="A9469" i="2"/>
  <c r="A9468" i="2"/>
  <c r="A9467" i="2"/>
  <c r="A9466" i="2"/>
  <c r="A9465" i="2"/>
  <c r="A9464" i="2"/>
  <c r="A9463" i="2"/>
  <c r="A9462" i="2"/>
  <c r="A9461" i="2"/>
  <c r="A9460" i="2"/>
  <c r="A9459" i="2"/>
  <c r="A9458" i="2"/>
  <c r="A9457" i="2"/>
  <c r="A9456" i="2"/>
  <c r="A9455" i="2"/>
  <c r="A9454" i="2"/>
  <c r="A9453" i="2"/>
  <c r="A9452" i="2"/>
  <c r="A9451" i="2"/>
  <c r="A9450" i="2"/>
  <c r="A9449" i="2"/>
  <c r="A9448" i="2"/>
  <c r="A9447" i="2"/>
  <c r="A9446" i="2"/>
  <c r="A9445" i="2"/>
  <c r="A9444" i="2"/>
  <c r="A9443" i="2"/>
  <c r="A9442" i="2"/>
  <c r="A9441" i="2"/>
  <c r="A9440" i="2"/>
  <c r="A9439" i="2"/>
  <c r="A9438" i="2"/>
  <c r="A9437" i="2"/>
  <c r="A9436" i="2"/>
  <c r="A9435" i="2"/>
  <c r="A9434" i="2"/>
  <c r="A9433" i="2"/>
  <c r="A9432" i="2"/>
  <c r="A9431" i="2"/>
  <c r="A9430" i="2"/>
  <c r="A9429" i="2"/>
  <c r="A9428" i="2"/>
  <c r="A9427" i="2"/>
  <c r="A9426" i="2"/>
  <c r="A9425" i="2"/>
  <c r="A9424" i="2"/>
  <c r="A9423" i="2"/>
  <c r="A9422" i="2"/>
  <c r="A9421" i="2"/>
  <c r="A9420" i="2"/>
  <c r="A9419" i="2"/>
  <c r="A9418" i="2"/>
  <c r="A9417" i="2"/>
  <c r="A9416" i="2"/>
  <c r="A9415" i="2"/>
  <c r="A9414" i="2"/>
  <c r="A9413" i="2"/>
  <c r="A9412" i="2"/>
  <c r="A9411" i="2"/>
  <c r="A9410" i="2"/>
  <c r="A9409" i="2"/>
  <c r="A9408" i="2"/>
  <c r="A9407" i="2"/>
  <c r="A9406" i="2"/>
  <c r="A9405" i="2"/>
  <c r="A9404" i="2"/>
  <c r="A9403" i="2"/>
  <c r="A9402" i="2"/>
  <c r="A9401" i="2"/>
  <c r="A9400" i="2"/>
  <c r="A9399" i="2"/>
  <c r="A9398" i="2"/>
  <c r="A9397" i="2"/>
  <c r="A9396" i="2"/>
  <c r="A9395" i="2"/>
  <c r="A9394" i="2"/>
  <c r="A9393" i="2"/>
  <c r="A9392" i="2"/>
  <c r="A9391" i="2"/>
  <c r="A9390" i="2"/>
  <c r="A9389" i="2"/>
  <c r="A9388" i="2"/>
  <c r="A9387" i="2"/>
  <c r="A9386" i="2"/>
  <c r="A9385" i="2"/>
  <c r="A9384" i="2"/>
  <c r="A9383" i="2"/>
  <c r="A9382" i="2"/>
  <c r="A9381" i="2"/>
  <c r="A9380" i="2"/>
  <c r="A9379" i="2"/>
  <c r="A9378" i="2"/>
  <c r="A9377" i="2"/>
  <c r="A9376" i="2"/>
  <c r="A9375" i="2"/>
  <c r="A9374" i="2"/>
  <c r="A9373" i="2"/>
  <c r="A9372" i="2"/>
  <c r="A9371" i="2"/>
  <c r="A9370" i="2"/>
  <c r="A9369" i="2"/>
  <c r="A9368" i="2"/>
  <c r="A9367" i="2"/>
  <c r="A9366" i="2"/>
  <c r="A9365" i="2"/>
  <c r="A9364" i="2"/>
  <c r="A9363" i="2"/>
  <c r="A9362" i="2"/>
  <c r="A9361" i="2"/>
  <c r="A9360" i="2"/>
  <c r="A9359" i="2"/>
  <c r="A9358" i="2"/>
  <c r="A9357" i="2"/>
  <c r="A9356" i="2"/>
  <c r="A9355" i="2"/>
  <c r="A9354" i="2"/>
  <c r="A9353" i="2"/>
  <c r="A9352" i="2"/>
  <c r="A9351" i="2"/>
  <c r="A9350" i="2"/>
  <c r="A9349" i="2"/>
  <c r="A9348" i="2"/>
  <c r="A9347" i="2"/>
  <c r="A9346" i="2"/>
  <c r="A9345" i="2"/>
  <c r="A9344" i="2"/>
  <c r="A9343" i="2"/>
  <c r="A9342" i="2"/>
  <c r="A9341" i="2"/>
  <c r="A9340" i="2"/>
  <c r="A9339" i="2"/>
  <c r="A9338" i="2"/>
  <c r="A9337" i="2"/>
  <c r="A9336" i="2"/>
  <c r="A9335" i="2"/>
  <c r="A9334" i="2"/>
  <c r="A9333" i="2"/>
  <c r="A9332" i="2"/>
  <c r="A9331" i="2"/>
  <c r="A9330" i="2"/>
  <c r="A9329" i="2"/>
  <c r="A9328" i="2"/>
  <c r="A9327" i="2"/>
  <c r="A9326" i="2"/>
  <c r="A9325" i="2"/>
  <c r="A9324" i="2"/>
  <c r="A9323" i="2"/>
  <c r="A9322" i="2"/>
  <c r="A9321" i="2"/>
  <c r="A9320" i="2"/>
  <c r="A9319" i="2"/>
  <c r="A9318" i="2"/>
  <c r="A9317" i="2"/>
  <c r="A9316" i="2"/>
  <c r="A9315" i="2"/>
  <c r="A9314" i="2"/>
  <c r="A9313" i="2"/>
  <c r="A9312" i="2"/>
  <c r="A9311" i="2"/>
  <c r="A9310" i="2"/>
  <c r="A9309" i="2"/>
  <c r="A9308" i="2"/>
  <c r="A9307" i="2"/>
  <c r="A9306" i="2"/>
  <c r="A9305" i="2"/>
  <c r="A9304" i="2"/>
  <c r="A9303" i="2"/>
  <c r="A9302" i="2"/>
  <c r="A9301" i="2"/>
  <c r="A9300" i="2"/>
  <c r="A9299" i="2"/>
  <c r="A9298" i="2"/>
  <c r="A9297" i="2"/>
  <c r="A9296" i="2"/>
  <c r="A9295" i="2"/>
  <c r="A9294" i="2"/>
  <c r="A9293" i="2"/>
  <c r="A9292" i="2"/>
  <c r="A9291" i="2"/>
  <c r="A9290" i="2"/>
  <c r="A9289" i="2"/>
  <c r="A9288" i="2"/>
  <c r="A9287" i="2"/>
  <c r="A9286" i="2"/>
  <c r="A9285" i="2"/>
  <c r="A9284" i="2"/>
  <c r="A9283" i="2"/>
  <c r="A9282" i="2"/>
  <c r="A9281" i="2"/>
  <c r="A9280" i="2"/>
  <c r="A9279" i="2"/>
  <c r="A9278" i="2"/>
  <c r="A9277" i="2"/>
  <c r="A9276" i="2"/>
  <c r="A9275" i="2"/>
  <c r="A9274" i="2"/>
  <c r="A9273" i="2"/>
  <c r="A9272" i="2"/>
  <c r="A9271" i="2"/>
  <c r="A9270" i="2"/>
  <c r="A9269" i="2"/>
  <c r="A9268" i="2"/>
  <c r="A9267" i="2"/>
  <c r="A9266" i="2"/>
  <c r="A9265" i="2"/>
  <c r="A9264" i="2"/>
  <c r="A9263" i="2"/>
  <c r="A9262" i="2"/>
  <c r="A9261" i="2"/>
  <c r="A9260" i="2"/>
  <c r="A9259" i="2"/>
  <c r="A9258" i="2"/>
  <c r="A9257" i="2"/>
  <c r="A9256" i="2"/>
  <c r="A9255" i="2"/>
  <c r="A9254" i="2"/>
  <c r="A9253" i="2"/>
  <c r="A9252" i="2"/>
  <c r="A9251" i="2"/>
  <c r="A9250" i="2"/>
  <c r="A9249" i="2"/>
  <c r="A9248" i="2"/>
  <c r="A9247" i="2"/>
  <c r="A9246" i="2"/>
  <c r="A9245" i="2"/>
  <c r="A9244" i="2"/>
  <c r="A9243" i="2"/>
  <c r="A9242" i="2"/>
  <c r="A9241" i="2"/>
  <c r="A9240" i="2"/>
  <c r="A9239" i="2"/>
  <c r="A9238" i="2"/>
  <c r="A9237" i="2"/>
  <c r="A9236" i="2"/>
  <c r="A9235" i="2"/>
  <c r="A9234" i="2"/>
  <c r="A9233" i="2"/>
  <c r="A9232" i="2"/>
  <c r="A9231" i="2"/>
  <c r="A9230" i="2"/>
  <c r="A9229" i="2"/>
  <c r="A9228" i="2"/>
  <c r="A9227" i="2"/>
  <c r="A9226" i="2"/>
  <c r="A9225" i="2"/>
  <c r="A9224" i="2"/>
  <c r="A9223" i="2"/>
  <c r="A9222" i="2"/>
  <c r="A9221" i="2"/>
  <c r="A9220" i="2"/>
  <c r="A9219" i="2"/>
  <c r="A9218" i="2"/>
  <c r="A9217" i="2"/>
  <c r="A9216" i="2"/>
  <c r="A9215" i="2"/>
  <c r="A9214" i="2"/>
  <c r="A9213" i="2"/>
  <c r="A9212" i="2"/>
  <c r="A9211" i="2"/>
  <c r="A9210" i="2"/>
  <c r="A9209" i="2"/>
  <c r="A9208" i="2"/>
  <c r="A9207" i="2"/>
  <c r="A9206" i="2"/>
  <c r="A9205" i="2"/>
  <c r="A9204" i="2"/>
  <c r="A9203" i="2"/>
  <c r="A9202" i="2"/>
  <c r="A9201" i="2"/>
  <c r="A9200" i="2"/>
  <c r="A9199" i="2"/>
  <c r="A9198" i="2"/>
  <c r="A9197" i="2"/>
  <c r="A9196" i="2"/>
  <c r="A9195" i="2"/>
  <c r="A9194" i="2"/>
  <c r="A9193" i="2"/>
  <c r="A9192" i="2"/>
  <c r="A9191" i="2"/>
  <c r="A9190" i="2"/>
  <c r="A9189" i="2"/>
  <c r="A9188" i="2"/>
  <c r="A9187" i="2"/>
  <c r="A9186" i="2"/>
  <c r="A9185" i="2"/>
  <c r="A9184" i="2"/>
  <c r="A9183" i="2"/>
  <c r="A9182" i="2"/>
  <c r="A9181" i="2"/>
  <c r="A9180" i="2"/>
  <c r="A9179" i="2"/>
  <c r="A9178" i="2"/>
  <c r="A9177" i="2"/>
  <c r="A9176" i="2"/>
  <c r="A9175" i="2"/>
  <c r="A9174" i="2"/>
  <c r="A9173" i="2"/>
  <c r="A9172" i="2"/>
  <c r="A9171" i="2"/>
  <c r="A9170" i="2"/>
  <c r="A9169" i="2"/>
  <c r="A9168" i="2"/>
  <c r="A9167" i="2"/>
  <c r="A9166" i="2"/>
  <c r="A9165" i="2"/>
  <c r="A9164" i="2"/>
  <c r="A9163" i="2"/>
  <c r="A9162" i="2"/>
  <c r="A9161" i="2"/>
  <c r="A9160" i="2"/>
  <c r="A9159" i="2"/>
  <c r="A9158" i="2"/>
  <c r="A9157" i="2"/>
  <c r="A9156" i="2"/>
  <c r="A9155" i="2"/>
  <c r="A9154" i="2"/>
  <c r="A9153" i="2"/>
  <c r="A9152" i="2"/>
  <c r="A9151" i="2"/>
  <c r="A9150" i="2"/>
  <c r="A9149" i="2"/>
  <c r="A9148" i="2"/>
  <c r="A9147" i="2"/>
  <c r="A9146" i="2"/>
  <c r="A9145" i="2"/>
  <c r="A9144" i="2"/>
  <c r="A9143" i="2"/>
  <c r="A9142" i="2"/>
  <c r="A9141" i="2"/>
  <c r="A9140" i="2"/>
  <c r="A9139" i="2"/>
  <c r="A9138" i="2"/>
  <c r="A9137" i="2"/>
  <c r="A9136" i="2"/>
  <c r="A9135" i="2"/>
  <c r="A9134" i="2"/>
  <c r="A9133" i="2"/>
  <c r="A9132" i="2"/>
  <c r="A9131" i="2"/>
  <c r="A9130" i="2"/>
  <c r="A9129" i="2"/>
  <c r="A9128" i="2"/>
  <c r="A9127" i="2"/>
  <c r="A9126" i="2"/>
  <c r="A9125" i="2"/>
  <c r="A9124" i="2"/>
  <c r="A9123" i="2"/>
  <c r="A9122" i="2"/>
  <c r="A9121" i="2"/>
  <c r="A9120" i="2"/>
  <c r="A9119" i="2"/>
  <c r="A9118" i="2"/>
  <c r="A9117" i="2"/>
  <c r="A9116" i="2"/>
  <c r="A9115" i="2"/>
  <c r="A9114" i="2"/>
  <c r="A9113" i="2"/>
  <c r="A9112" i="2"/>
  <c r="A9111" i="2"/>
  <c r="A9110" i="2"/>
  <c r="A9109" i="2"/>
  <c r="A9108" i="2"/>
  <c r="A9107" i="2"/>
  <c r="A9106" i="2"/>
  <c r="A9105" i="2"/>
  <c r="A9104" i="2"/>
  <c r="A9103" i="2"/>
  <c r="A9102" i="2"/>
  <c r="A9101" i="2"/>
  <c r="A9100" i="2"/>
  <c r="A9099" i="2"/>
  <c r="A9098" i="2"/>
  <c r="A9097" i="2"/>
  <c r="A9096" i="2"/>
  <c r="A9095" i="2"/>
  <c r="A9094" i="2"/>
  <c r="A9093" i="2"/>
  <c r="A9092" i="2"/>
  <c r="A9091" i="2"/>
  <c r="A9090" i="2"/>
  <c r="A9089" i="2"/>
  <c r="A9088" i="2"/>
  <c r="A9087" i="2"/>
  <c r="A9086" i="2"/>
  <c r="A9085" i="2"/>
  <c r="A9084" i="2"/>
  <c r="A9083" i="2"/>
  <c r="A9082" i="2"/>
  <c r="A9081" i="2"/>
  <c r="A9080" i="2"/>
  <c r="A9079" i="2"/>
  <c r="A9078" i="2"/>
  <c r="A9077" i="2"/>
  <c r="A9076" i="2"/>
  <c r="A9075" i="2"/>
  <c r="A9074" i="2"/>
  <c r="A9073" i="2"/>
  <c r="A9072" i="2"/>
  <c r="A9071" i="2"/>
  <c r="A9070" i="2"/>
  <c r="A9069" i="2"/>
  <c r="A9068" i="2"/>
  <c r="A9067" i="2"/>
  <c r="A9066" i="2"/>
  <c r="A9065" i="2"/>
  <c r="A9064" i="2"/>
  <c r="A9063" i="2"/>
  <c r="A9062" i="2"/>
  <c r="A9061" i="2"/>
  <c r="A9060" i="2"/>
  <c r="A9059" i="2"/>
  <c r="A9058" i="2"/>
  <c r="A9057" i="2"/>
  <c r="A9056" i="2"/>
  <c r="A9055" i="2"/>
  <c r="A9054" i="2"/>
  <c r="A9053" i="2"/>
  <c r="A9052" i="2"/>
  <c r="A9051" i="2"/>
  <c r="A9050" i="2"/>
  <c r="A9049" i="2"/>
  <c r="A9048" i="2"/>
  <c r="A9047" i="2"/>
  <c r="A9046" i="2"/>
  <c r="A9045" i="2"/>
  <c r="A9044" i="2"/>
  <c r="A9043" i="2"/>
  <c r="A9042" i="2"/>
  <c r="A9041" i="2"/>
  <c r="A9040" i="2"/>
  <c r="A9039" i="2"/>
  <c r="A9038" i="2"/>
  <c r="A9037" i="2"/>
  <c r="A9036" i="2"/>
  <c r="A9035" i="2"/>
  <c r="A9034" i="2"/>
  <c r="A9033" i="2"/>
  <c r="A9032" i="2"/>
  <c r="A9031" i="2"/>
  <c r="A9030" i="2"/>
  <c r="A9029" i="2"/>
  <c r="A9028" i="2"/>
  <c r="A9027" i="2"/>
  <c r="A9026" i="2"/>
  <c r="A9025" i="2"/>
  <c r="A9024" i="2"/>
  <c r="A9023" i="2"/>
  <c r="A9022" i="2"/>
  <c r="A9021" i="2"/>
  <c r="A9020" i="2"/>
  <c r="A9019" i="2"/>
  <c r="A9018" i="2"/>
  <c r="A9017" i="2"/>
  <c r="A9016" i="2"/>
  <c r="A9015" i="2"/>
  <c r="A9014" i="2"/>
  <c r="A9013" i="2"/>
  <c r="A9012" i="2"/>
  <c r="A9011" i="2"/>
  <c r="A9010" i="2"/>
  <c r="A9009" i="2"/>
  <c r="A9008" i="2"/>
  <c r="A9007" i="2"/>
  <c r="A9006" i="2"/>
  <c r="A9005" i="2"/>
  <c r="A9004" i="2"/>
  <c r="A9003" i="2"/>
  <c r="A9002" i="2"/>
  <c r="A9001" i="2"/>
  <c r="A9000" i="2"/>
  <c r="A8999" i="2"/>
  <c r="A8998" i="2"/>
  <c r="A8997" i="2"/>
  <c r="A8996" i="2"/>
  <c r="A8995" i="2"/>
  <c r="A8994" i="2"/>
  <c r="A8993" i="2"/>
  <c r="A8992" i="2"/>
  <c r="A8991" i="2"/>
  <c r="A8990" i="2"/>
  <c r="A8989" i="2"/>
  <c r="A8988" i="2"/>
  <c r="A8987" i="2"/>
  <c r="A8986" i="2"/>
  <c r="A8985" i="2"/>
  <c r="A8984" i="2"/>
  <c r="A8983" i="2"/>
  <c r="A8982" i="2"/>
  <c r="A8981" i="2"/>
  <c r="A8980" i="2"/>
  <c r="A8979" i="2"/>
  <c r="A8978" i="2"/>
  <c r="A8977" i="2"/>
  <c r="A8976" i="2"/>
  <c r="A8975" i="2"/>
  <c r="A8974" i="2"/>
  <c r="A8973" i="2"/>
  <c r="A8972" i="2"/>
  <c r="A8971" i="2"/>
  <c r="A8970" i="2"/>
  <c r="A8969" i="2"/>
  <c r="A8968" i="2"/>
  <c r="A8967" i="2"/>
  <c r="A8966" i="2"/>
  <c r="A8965" i="2"/>
  <c r="A8964" i="2"/>
  <c r="A8963" i="2"/>
  <c r="A8962" i="2"/>
  <c r="A8961" i="2"/>
  <c r="A8960" i="2"/>
  <c r="A8959" i="2"/>
  <c r="A8958" i="2"/>
  <c r="A8957" i="2"/>
  <c r="A8956" i="2"/>
  <c r="A8955" i="2"/>
  <c r="A8954" i="2"/>
  <c r="A8953" i="2"/>
  <c r="A8952" i="2"/>
  <c r="A8951" i="2"/>
  <c r="A8950" i="2"/>
  <c r="A8949" i="2"/>
  <c r="A8948" i="2"/>
  <c r="A8947" i="2"/>
  <c r="A8946" i="2"/>
  <c r="A8945" i="2"/>
  <c r="A8944" i="2"/>
  <c r="A8943" i="2"/>
  <c r="A8942" i="2"/>
  <c r="A8941" i="2"/>
  <c r="A8940" i="2"/>
  <c r="A8939" i="2"/>
  <c r="A8938" i="2"/>
  <c r="A8937" i="2"/>
  <c r="A8936" i="2"/>
  <c r="A8935" i="2"/>
  <c r="A8934" i="2"/>
  <c r="A8933" i="2"/>
  <c r="A8932" i="2"/>
  <c r="A8931" i="2"/>
  <c r="A8930" i="2"/>
  <c r="A8929" i="2"/>
  <c r="A8928" i="2"/>
  <c r="A8927" i="2"/>
  <c r="A8926" i="2"/>
  <c r="A8925" i="2"/>
  <c r="A8924" i="2"/>
  <c r="A8923" i="2"/>
  <c r="A8922" i="2"/>
  <c r="A8921" i="2"/>
  <c r="A8920" i="2"/>
  <c r="A8919" i="2"/>
  <c r="A8918" i="2"/>
  <c r="A8917" i="2"/>
  <c r="A8916" i="2"/>
  <c r="A8915" i="2"/>
  <c r="A8914" i="2"/>
  <c r="A8913" i="2"/>
  <c r="A8912" i="2"/>
  <c r="A8911" i="2"/>
  <c r="A8910" i="2"/>
  <c r="A8909" i="2"/>
  <c r="A8908" i="2"/>
  <c r="A8907" i="2"/>
  <c r="A8906" i="2"/>
  <c r="A8905" i="2"/>
  <c r="A8904" i="2"/>
  <c r="A8903" i="2"/>
  <c r="A8902" i="2"/>
  <c r="A8901" i="2"/>
  <c r="A8900" i="2"/>
  <c r="A8899" i="2"/>
  <c r="A8898" i="2"/>
  <c r="A8897" i="2"/>
  <c r="A8896" i="2"/>
  <c r="A8895" i="2"/>
  <c r="A8894" i="2"/>
  <c r="A8893" i="2"/>
  <c r="A8892" i="2"/>
  <c r="A8891" i="2"/>
  <c r="A8890" i="2"/>
  <c r="A8889" i="2"/>
  <c r="A8888" i="2"/>
  <c r="A8887" i="2"/>
  <c r="A8886" i="2"/>
  <c r="A8885" i="2"/>
  <c r="A8884" i="2"/>
  <c r="A8883" i="2"/>
  <c r="A8882" i="2"/>
  <c r="A8881" i="2"/>
  <c r="A8880" i="2"/>
  <c r="A8879" i="2"/>
  <c r="A8878" i="2"/>
  <c r="A8877" i="2"/>
  <c r="A8876" i="2"/>
  <c r="A8875" i="2"/>
  <c r="A8874" i="2"/>
  <c r="A8873" i="2"/>
  <c r="A8872" i="2"/>
  <c r="A8871" i="2"/>
  <c r="A8870" i="2"/>
  <c r="A8869" i="2"/>
  <c r="A8868" i="2"/>
  <c r="A8867" i="2"/>
  <c r="A8866" i="2"/>
  <c r="A8865" i="2"/>
  <c r="A8864" i="2"/>
  <c r="A8863" i="2"/>
  <c r="A8862" i="2"/>
  <c r="A8861" i="2"/>
  <c r="A8860" i="2"/>
  <c r="A8859" i="2"/>
  <c r="A8858" i="2"/>
  <c r="A8857" i="2"/>
  <c r="A8856" i="2"/>
  <c r="A8855" i="2"/>
  <c r="A8854" i="2"/>
  <c r="A8853" i="2"/>
  <c r="A8852" i="2"/>
  <c r="A8851" i="2"/>
  <c r="A8850" i="2"/>
  <c r="A8849" i="2"/>
  <c r="A8848" i="2"/>
  <c r="A8847" i="2"/>
  <c r="A8846" i="2"/>
  <c r="A8845" i="2"/>
  <c r="A8844" i="2"/>
  <c r="A8843" i="2"/>
  <c r="A8842" i="2"/>
  <c r="A8841" i="2"/>
  <c r="A8840" i="2"/>
  <c r="A8839" i="2"/>
  <c r="A8838" i="2"/>
  <c r="A8837" i="2"/>
  <c r="A8836" i="2"/>
  <c r="A8835" i="2"/>
  <c r="A8834" i="2"/>
  <c r="A8833" i="2"/>
  <c r="A8832" i="2"/>
  <c r="A8831" i="2"/>
  <c r="A8830" i="2"/>
  <c r="A8829" i="2"/>
  <c r="A8828" i="2"/>
  <c r="A8827" i="2"/>
  <c r="A8826" i="2"/>
  <c r="A8825" i="2"/>
  <c r="A8824" i="2"/>
  <c r="A8823" i="2"/>
  <c r="A8822" i="2"/>
  <c r="A8821" i="2"/>
  <c r="A8820" i="2"/>
  <c r="A8819" i="2"/>
  <c r="A8818" i="2"/>
  <c r="A8817" i="2"/>
  <c r="A8816" i="2"/>
  <c r="A8815" i="2"/>
  <c r="A8814" i="2"/>
  <c r="A8813" i="2"/>
  <c r="A8812" i="2"/>
  <c r="A8811" i="2"/>
  <c r="A8810" i="2"/>
  <c r="A8809" i="2"/>
  <c r="A8808" i="2"/>
  <c r="A8807" i="2"/>
  <c r="A8806" i="2"/>
  <c r="A8805" i="2"/>
  <c r="A8804" i="2"/>
  <c r="A8803" i="2"/>
  <c r="A8802" i="2"/>
  <c r="A8801" i="2"/>
  <c r="A8800" i="2"/>
  <c r="A8799" i="2"/>
  <c r="A8798" i="2"/>
  <c r="A8797" i="2"/>
  <c r="A8796" i="2"/>
  <c r="A8795" i="2"/>
  <c r="A8794" i="2"/>
  <c r="A8793" i="2"/>
  <c r="A8792" i="2"/>
  <c r="A8791" i="2"/>
  <c r="A8790" i="2"/>
  <c r="A8789" i="2"/>
  <c r="A8788" i="2"/>
  <c r="A8787" i="2"/>
  <c r="A8786" i="2"/>
  <c r="A8785" i="2"/>
  <c r="A8784" i="2"/>
  <c r="A8783" i="2"/>
  <c r="A8782" i="2"/>
  <c r="A8781" i="2"/>
  <c r="A8780" i="2"/>
  <c r="A8779" i="2"/>
  <c r="A8778" i="2"/>
  <c r="A8777" i="2"/>
  <c r="A8776" i="2"/>
  <c r="A8775" i="2"/>
  <c r="A8774" i="2"/>
  <c r="A8773" i="2"/>
  <c r="A8772" i="2"/>
  <c r="A8771" i="2"/>
  <c r="A8770" i="2"/>
  <c r="A8769" i="2"/>
  <c r="A8768" i="2"/>
  <c r="A8767" i="2"/>
  <c r="A8766" i="2"/>
  <c r="A8765" i="2"/>
  <c r="A8764" i="2"/>
  <c r="A8763" i="2"/>
  <c r="A8762" i="2"/>
  <c r="A8761" i="2"/>
  <c r="A8760" i="2"/>
  <c r="A8759" i="2"/>
  <c r="A8758" i="2"/>
  <c r="A8757" i="2"/>
  <c r="A8756" i="2"/>
  <c r="A8755" i="2"/>
  <c r="A8754" i="2"/>
  <c r="A8753" i="2"/>
  <c r="A8752" i="2"/>
  <c r="A8751" i="2"/>
  <c r="A8750" i="2"/>
  <c r="A8749" i="2"/>
  <c r="A8748" i="2"/>
  <c r="A8747" i="2"/>
  <c r="A8746" i="2"/>
  <c r="A8745" i="2"/>
  <c r="A8744" i="2"/>
  <c r="A8743" i="2"/>
  <c r="A8742" i="2"/>
  <c r="A8741" i="2"/>
  <c r="A8740" i="2"/>
  <c r="A8739" i="2"/>
  <c r="A8738" i="2"/>
  <c r="A8737" i="2"/>
  <c r="A8736" i="2"/>
  <c r="A8735" i="2"/>
  <c r="A8734" i="2"/>
  <c r="A8733" i="2"/>
  <c r="A8732" i="2"/>
  <c r="A8731" i="2"/>
  <c r="A8730" i="2"/>
  <c r="A8729" i="2"/>
  <c r="A8728" i="2"/>
  <c r="A8727" i="2"/>
  <c r="A8726" i="2"/>
  <c r="A8725" i="2"/>
  <c r="A8724" i="2"/>
  <c r="A8723" i="2"/>
  <c r="A8722" i="2"/>
  <c r="A8721" i="2"/>
  <c r="A8720" i="2"/>
  <c r="A8719" i="2"/>
  <c r="A8718" i="2"/>
  <c r="A8717" i="2"/>
  <c r="A8716" i="2"/>
  <c r="A8715" i="2"/>
  <c r="A8714" i="2"/>
  <c r="A8713" i="2"/>
  <c r="A8712" i="2"/>
  <c r="A8711" i="2"/>
  <c r="A8710" i="2"/>
  <c r="A8709" i="2"/>
  <c r="A8708" i="2"/>
  <c r="A8707" i="2"/>
  <c r="A8706" i="2"/>
  <c r="A8705" i="2"/>
  <c r="A8704" i="2"/>
  <c r="A8703" i="2"/>
  <c r="A8702" i="2"/>
  <c r="A8701" i="2"/>
  <c r="A8700" i="2"/>
  <c r="A8699" i="2"/>
  <c r="A8698" i="2"/>
  <c r="A8697" i="2"/>
  <c r="A8696" i="2"/>
  <c r="A8695" i="2"/>
  <c r="A8694" i="2"/>
  <c r="A8693" i="2"/>
  <c r="A8692" i="2"/>
  <c r="A8691" i="2"/>
  <c r="A8690" i="2"/>
  <c r="A8689" i="2"/>
  <c r="A8688" i="2"/>
  <c r="A8687" i="2"/>
  <c r="A8686" i="2"/>
  <c r="A8685" i="2"/>
  <c r="A8684" i="2"/>
  <c r="A8683" i="2"/>
  <c r="A8682" i="2"/>
  <c r="A8681" i="2"/>
  <c r="A8680" i="2"/>
  <c r="A8679" i="2"/>
  <c r="A8678" i="2"/>
  <c r="A8677" i="2"/>
  <c r="A8676" i="2"/>
  <c r="A8675" i="2"/>
  <c r="A8674" i="2"/>
  <c r="A8673" i="2"/>
  <c r="A8672" i="2"/>
  <c r="A8671" i="2"/>
  <c r="A8670" i="2"/>
  <c r="A8669" i="2"/>
  <c r="A8668" i="2"/>
  <c r="A8667" i="2"/>
  <c r="A8666" i="2"/>
  <c r="A8665" i="2"/>
  <c r="A8664" i="2"/>
  <c r="A8663" i="2"/>
  <c r="A8662" i="2"/>
  <c r="A8661" i="2"/>
  <c r="A8660" i="2"/>
  <c r="A8659" i="2"/>
  <c r="A8658" i="2"/>
  <c r="A8657" i="2"/>
  <c r="A8656" i="2"/>
  <c r="A8655" i="2"/>
  <c r="A8654" i="2"/>
  <c r="A8653" i="2"/>
  <c r="A8652" i="2"/>
  <c r="A8651" i="2"/>
  <c r="A8650" i="2"/>
  <c r="A8649" i="2"/>
  <c r="A8648" i="2"/>
  <c r="A8647" i="2"/>
  <c r="A8646" i="2"/>
  <c r="A8645" i="2"/>
  <c r="A8644" i="2"/>
  <c r="A8643" i="2"/>
  <c r="A8642" i="2"/>
  <c r="A8641" i="2"/>
  <c r="A8640" i="2"/>
  <c r="A8639" i="2"/>
  <c r="A8638" i="2"/>
  <c r="A8637" i="2"/>
  <c r="A8636" i="2"/>
  <c r="A8635" i="2"/>
  <c r="A8634" i="2"/>
  <c r="A8633" i="2"/>
  <c r="A8632" i="2"/>
  <c r="A8631" i="2"/>
  <c r="A8630" i="2"/>
  <c r="A8629" i="2"/>
  <c r="A8628" i="2"/>
  <c r="A8627" i="2"/>
  <c r="A8626" i="2"/>
  <c r="A8625" i="2"/>
  <c r="A8624" i="2"/>
  <c r="A8623" i="2"/>
  <c r="A8622" i="2"/>
  <c r="A8621" i="2"/>
  <c r="A8620" i="2"/>
  <c r="A8619" i="2"/>
  <c r="A8618" i="2"/>
  <c r="A8617" i="2"/>
  <c r="A8616" i="2"/>
  <c r="A8615" i="2"/>
  <c r="A8614" i="2"/>
  <c r="A8613" i="2"/>
  <c r="A8612" i="2"/>
  <c r="A8611" i="2"/>
  <c r="A8610" i="2"/>
  <c r="A8609" i="2"/>
  <c r="A8608" i="2"/>
  <c r="A8607" i="2"/>
  <c r="A8606" i="2"/>
  <c r="A8605" i="2"/>
  <c r="A8604" i="2"/>
  <c r="A8603" i="2"/>
  <c r="A8602" i="2"/>
  <c r="A8601" i="2"/>
  <c r="A8600" i="2"/>
  <c r="A8599" i="2"/>
  <c r="A8598" i="2"/>
  <c r="A8597" i="2"/>
  <c r="A8596" i="2"/>
  <c r="A8595" i="2"/>
  <c r="A8594" i="2"/>
  <c r="A8593" i="2"/>
  <c r="A8592" i="2"/>
  <c r="A8591" i="2"/>
  <c r="A8590" i="2"/>
  <c r="A8589" i="2"/>
  <c r="A8588" i="2"/>
  <c r="A8587" i="2"/>
  <c r="A8586" i="2"/>
  <c r="A8585" i="2"/>
  <c r="A8584" i="2"/>
  <c r="A8583" i="2"/>
  <c r="A8582" i="2"/>
  <c r="A8581" i="2"/>
  <c r="A8580" i="2"/>
  <c r="A8579" i="2"/>
  <c r="A8578" i="2"/>
  <c r="A8577" i="2"/>
  <c r="A8576" i="2"/>
  <c r="A8575" i="2"/>
  <c r="A8574" i="2"/>
  <c r="A8573" i="2"/>
  <c r="A8572" i="2"/>
  <c r="A8571" i="2"/>
  <c r="A8570" i="2"/>
  <c r="A8569" i="2"/>
  <c r="A8568" i="2"/>
  <c r="A8567" i="2"/>
  <c r="A8566" i="2"/>
  <c r="A8565" i="2"/>
  <c r="A8564" i="2"/>
  <c r="A8563" i="2"/>
  <c r="A8562" i="2"/>
  <c r="A8561" i="2"/>
  <c r="A8560" i="2"/>
  <c r="A8559" i="2"/>
  <c r="A8558" i="2"/>
  <c r="A8557" i="2"/>
  <c r="A8556" i="2"/>
  <c r="A8555" i="2"/>
  <c r="A8554" i="2"/>
  <c r="A8553" i="2"/>
  <c r="A8552" i="2"/>
  <c r="A8551" i="2"/>
  <c r="A8550" i="2"/>
  <c r="A8549" i="2"/>
  <c r="A8548" i="2"/>
  <c r="A8547" i="2"/>
  <c r="A8546" i="2"/>
  <c r="A8545" i="2"/>
  <c r="A8544" i="2"/>
  <c r="A8543" i="2"/>
  <c r="A8542" i="2"/>
  <c r="A8541" i="2"/>
  <c r="A8540" i="2"/>
  <c r="A8539" i="2"/>
  <c r="A8538" i="2"/>
  <c r="A8537" i="2"/>
  <c r="A8536" i="2"/>
  <c r="A8535" i="2"/>
  <c r="A8534" i="2"/>
  <c r="A8533" i="2"/>
  <c r="A8532" i="2"/>
  <c r="A8531" i="2"/>
  <c r="A8530" i="2"/>
  <c r="A8529" i="2"/>
  <c r="A8528" i="2"/>
  <c r="A8527" i="2"/>
  <c r="A8526" i="2"/>
  <c r="A8525" i="2"/>
  <c r="A8524" i="2"/>
  <c r="A8523" i="2"/>
  <c r="A8522" i="2"/>
  <c r="A8521" i="2"/>
  <c r="A8520" i="2"/>
  <c r="A8519" i="2"/>
  <c r="A8518" i="2"/>
  <c r="A8517" i="2"/>
  <c r="A8516" i="2"/>
  <c r="A8515" i="2"/>
  <c r="A8514" i="2"/>
  <c r="A8513" i="2"/>
  <c r="A8512" i="2"/>
  <c r="A8511" i="2"/>
  <c r="A8510" i="2"/>
  <c r="A8509" i="2"/>
  <c r="A8508" i="2"/>
  <c r="A8507" i="2"/>
  <c r="A8506" i="2"/>
  <c r="A8505" i="2"/>
  <c r="A8504" i="2"/>
  <c r="A8503" i="2"/>
  <c r="A8502" i="2"/>
  <c r="A8501" i="2"/>
  <c r="A8500" i="2"/>
  <c r="A8499" i="2"/>
  <c r="A8498" i="2"/>
  <c r="A8497" i="2"/>
  <c r="A8496" i="2"/>
  <c r="A8495" i="2"/>
  <c r="A8494" i="2"/>
  <c r="A8493" i="2"/>
  <c r="A8492" i="2"/>
  <c r="A8491" i="2"/>
  <c r="A8490" i="2"/>
  <c r="A8489" i="2"/>
  <c r="A8488" i="2"/>
  <c r="A8487" i="2"/>
  <c r="A8486" i="2"/>
  <c r="A8485" i="2"/>
  <c r="A8484" i="2"/>
  <c r="A8483" i="2"/>
  <c r="A8482" i="2"/>
  <c r="A8481" i="2"/>
  <c r="A8480" i="2"/>
  <c r="A8479" i="2"/>
  <c r="A8478" i="2"/>
  <c r="A8477" i="2"/>
  <c r="A8476" i="2"/>
  <c r="A8475" i="2"/>
  <c r="A8474" i="2"/>
  <c r="A8473" i="2"/>
  <c r="A8472" i="2"/>
  <c r="A8471" i="2"/>
  <c r="A8470" i="2"/>
  <c r="A8469" i="2"/>
  <c r="A8468" i="2"/>
  <c r="A8467" i="2"/>
  <c r="A8466" i="2"/>
  <c r="A8465" i="2"/>
  <c r="A8464" i="2"/>
  <c r="A8463" i="2"/>
  <c r="A8462" i="2"/>
  <c r="A8461" i="2"/>
  <c r="A8460" i="2"/>
  <c r="A8459" i="2"/>
  <c r="A8458" i="2"/>
  <c r="A8457" i="2"/>
  <c r="A8456" i="2"/>
  <c r="A8455" i="2"/>
  <c r="A8454" i="2"/>
  <c r="A8453" i="2"/>
  <c r="A8452" i="2"/>
  <c r="A8451" i="2"/>
  <c r="A8450" i="2"/>
  <c r="A8449" i="2"/>
  <c r="A8448" i="2"/>
  <c r="A8447" i="2"/>
  <c r="A8446" i="2"/>
  <c r="A8445" i="2"/>
  <c r="A8444" i="2"/>
  <c r="A8443" i="2"/>
  <c r="A8442" i="2"/>
  <c r="A8441" i="2"/>
  <c r="A8440" i="2"/>
  <c r="A8439" i="2"/>
  <c r="A8438" i="2"/>
  <c r="A8437" i="2"/>
  <c r="A8436" i="2"/>
  <c r="A8435" i="2"/>
  <c r="A8434" i="2"/>
  <c r="A8433" i="2"/>
  <c r="A8432" i="2"/>
  <c r="A8431" i="2"/>
  <c r="A8430" i="2"/>
  <c r="A8429" i="2"/>
  <c r="A8428" i="2"/>
  <c r="A8427" i="2"/>
  <c r="A8426" i="2"/>
  <c r="A8425" i="2"/>
  <c r="A8424" i="2"/>
  <c r="A8423" i="2"/>
  <c r="A8422" i="2"/>
  <c r="A8421" i="2"/>
  <c r="A8420" i="2"/>
  <c r="A8419" i="2"/>
  <c r="A8418" i="2"/>
  <c r="A8417" i="2"/>
  <c r="A8416" i="2"/>
  <c r="A8415" i="2"/>
  <c r="A8414" i="2"/>
  <c r="A8413" i="2"/>
  <c r="A8412" i="2"/>
  <c r="A8411" i="2"/>
  <c r="A8410" i="2"/>
  <c r="A8409" i="2"/>
  <c r="A8408" i="2"/>
  <c r="A8407" i="2"/>
  <c r="A8406" i="2"/>
  <c r="A8405" i="2"/>
  <c r="A8404" i="2"/>
  <c r="A8403" i="2"/>
  <c r="A8402" i="2"/>
  <c r="A8401" i="2"/>
  <c r="A8400" i="2"/>
  <c r="A8399" i="2"/>
  <c r="A8398" i="2"/>
  <c r="A8397" i="2"/>
  <c r="A8396" i="2"/>
  <c r="A8395" i="2"/>
  <c r="A8394" i="2"/>
  <c r="A8393" i="2"/>
  <c r="A8392" i="2"/>
  <c r="A8391" i="2"/>
  <c r="A8390" i="2"/>
  <c r="A8389" i="2"/>
  <c r="A8388" i="2"/>
  <c r="A8387" i="2"/>
  <c r="A8386" i="2"/>
  <c r="A8385" i="2"/>
  <c r="A8384" i="2"/>
  <c r="A8383" i="2"/>
  <c r="A8382" i="2"/>
  <c r="A8381" i="2"/>
  <c r="A8380" i="2"/>
  <c r="A8379" i="2"/>
  <c r="A8378" i="2"/>
  <c r="A8377" i="2"/>
  <c r="A8376" i="2"/>
  <c r="A8375" i="2"/>
  <c r="A8374" i="2"/>
  <c r="A8373" i="2"/>
  <c r="A8372" i="2"/>
  <c r="A8371" i="2"/>
  <c r="A8370" i="2"/>
  <c r="A8369" i="2"/>
  <c r="A8368" i="2"/>
  <c r="A8367" i="2"/>
  <c r="A8366" i="2"/>
  <c r="A8365" i="2"/>
  <c r="A8364" i="2"/>
  <c r="A8363" i="2"/>
  <c r="A8362" i="2"/>
  <c r="A8361" i="2"/>
  <c r="A8360" i="2"/>
  <c r="A8359" i="2"/>
  <c r="A8358" i="2"/>
  <c r="A8357" i="2"/>
  <c r="A8356" i="2"/>
  <c r="A8355" i="2"/>
  <c r="A8354" i="2"/>
  <c r="A8353" i="2"/>
  <c r="A8352" i="2"/>
  <c r="A8351" i="2"/>
  <c r="A8350" i="2"/>
  <c r="A8349" i="2"/>
  <c r="A8348" i="2"/>
  <c r="A8347" i="2"/>
  <c r="A8346" i="2"/>
  <c r="A8345" i="2"/>
  <c r="A8344" i="2"/>
  <c r="A8343" i="2"/>
  <c r="A8342" i="2"/>
  <c r="A8341" i="2"/>
  <c r="A8340" i="2"/>
  <c r="A8339" i="2"/>
  <c r="A8338" i="2"/>
  <c r="A8337" i="2"/>
  <c r="A8336" i="2"/>
  <c r="A8335" i="2"/>
  <c r="A8334" i="2"/>
  <c r="A8333" i="2"/>
  <c r="A8332" i="2"/>
  <c r="A8331" i="2"/>
  <c r="A8330" i="2"/>
  <c r="A8329" i="2"/>
  <c r="A8328" i="2"/>
  <c r="A8327" i="2"/>
  <c r="A8326" i="2"/>
  <c r="A8325" i="2"/>
  <c r="A8324" i="2"/>
  <c r="A8323" i="2"/>
  <c r="A8322" i="2"/>
  <c r="A8321" i="2"/>
  <c r="A8320" i="2"/>
  <c r="A8319" i="2"/>
  <c r="A8318" i="2"/>
  <c r="A8317" i="2"/>
  <c r="A8316" i="2"/>
  <c r="A8315" i="2"/>
  <c r="A8314" i="2"/>
  <c r="A8313" i="2"/>
  <c r="A8312" i="2"/>
  <c r="A8311" i="2"/>
  <c r="A8310" i="2"/>
  <c r="A8309" i="2"/>
  <c r="A8308" i="2"/>
  <c r="A8307" i="2"/>
  <c r="A8306" i="2"/>
  <c r="A8305" i="2"/>
  <c r="A8304" i="2"/>
  <c r="A8303" i="2"/>
  <c r="A8302" i="2"/>
  <c r="A8301" i="2"/>
  <c r="A8300" i="2"/>
  <c r="A8299" i="2"/>
  <c r="A8298" i="2"/>
  <c r="A8297" i="2"/>
  <c r="A8296" i="2"/>
  <c r="A8295" i="2"/>
  <c r="A8294" i="2"/>
  <c r="A8293" i="2"/>
  <c r="A8292" i="2"/>
  <c r="A8291" i="2"/>
  <c r="A8290" i="2"/>
  <c r="A8289" i="2"/>
  <c r="A8288" i="2"/>
  <c r="A8287" i="2"/>
  <c r="A8286" i="2"/>
  <c r="A8285" i="2"/>
  <c r="A8284" i="2"/>
  <c r="A8283" i="2"/>
  <c r="A8282" i="2"/>
  <c r="A8281" i="2"/>
  <c r="A8280" i="2"/>
  <c r="A8279" i="2"/>
  <c r="A8278" i="2"/>
  <c r="A8277" i="2"/>
  <c r="A8276" i="2"/>
  <c r="A8275" i="2"/>
  <c r="A8274" i="2"/>
  <c r="A8273" i="2"/>
  <c r="A8272" i="2"/>
  <c r="A8271" i="2"/>
  <c r="A8270" i="2"/>
  <c r="A8269" i="2"/>
  <c r="A8268" i="2"/>
  <c r="A8267" i="2"/>
  <c r="A8266" i="2"/>
  <c r="A8265" i="2"/>
  <c r="A8264" i="2"/>
  <c r="A8263" i="2"/>
  <c r="A8262" i="2"/>
  <c r="A8261" i="2"/>
  <c r="A8260" i="2"/>
  <c r="A8259" i="2"/>
  <c r="A8258" i="2"/>
  <c r="A8257" i="2"/>
  <c r="A8256" i="2"/>
  <c r="A8255" i="2"/>
  <c r="A8254" i="2"/>
  <c r="A8253" i="2"/>
  <c r="A8252" i="2"/>
  <c r="A8251" i="2"/>
  <c r="A8250" i="2"/>
  <c r="A8249" i="2"/>
  <c r="A8248" i="2"/>
  <c r="A8247" i="2"/>
  <c r="A8246" i="2"/>
  <c r="A8245" i="2"/>
  <c r="A8244" i="2"/>
  <c r="A8243" i="2"/>
  <c r="A8242" i="2"/>
  <c r="A8241" i="2"/>
  <c r="A8240" i="2"/>
  <c r="A8239" i="2"/>
  <c r="A8238" i="2"/>
  <c r="A8237" i="2"/>
  <c r="A8236" i="2"/>
  <c r="A8235" i="2"/>
  <c r="A8234" i="2"/>
  <c r="A8233" i="2"/>
  <c r="A8232" i="2"/>
  <c r="A8231" i="2"/>
  <c r="A8230" i="2"/>
  <c r="A8229" i="2"/>
  <c r="A8228" i="2"/>
  <c r="A8227" i="2"/>
  <c r="A8226" i="2"/>
  <c r="A8225" i="2"/>
  <c r="A8224" i="2"/>
  <c r="A8223" i="2"/>
  <c r="A8222" i="2"/>
  <c r="A8221" i="2"/>
  <c r="A8220" i="2"/>
  <c r="A8219" i="2"/>
  <c r="A8218" i="2"/>
  <c r="A8217" i="2"/>
  <c r="A8216" i="2"/>
  <c r="A8215" i="2"/>
  <c r="A8214" i="2"/>
  <c r="A8213" i="2"/>
  <c r="A8212" i="2"/>
  <c r="A8211" i="2"/>
  <c r="A8210" i="2"/>
  <c r="A8209" i="2"/>
  <c r="A8208" i="2"/>
  <c r="A8207" i="2"/>
  <c r="A8206" i="2"/>
  <c r="A8205" i="2"/>
  <c r="A8204" i="2"/>
  <c r="A8203" i="2"/>
  <c r="A8202" i="2"/>
  <c r="A8201" i="2"/>
  <c r="A8200" i="2"/>
  <c r="A8199" i="2"/>
  <c r="A8198" i="2"/>
  <c r="A8197" i="2"/>
  <c r="A8196" i="2"/>
  <c r="A8195" i="2"/>
  <c r="A8194" i="2"/>
  <c r="A8193" i="2"/>
  <c r="A8192" i="2"/>
  <c r="A8191" i="2"/>
  <c r="A8190" i="2"/>
  <c r="A8189" i="2"/>
  <c r="A8188" i="2"/>
  <c r="A8187" i="2"/>
  <c r="A8186" i="2"/>
  <c r="A8185" i="2"/>
  <c r="A8184" i="2"/>
  <c r="A8183" i="2"/>
  <c r="A8182" i="2"/>
  <c r="A8181" i="2"/>
  <c r="A8180" i="2"/>
  <c r="A8179" i="2"/>
  <c r="A8178" i="2"/>
  <c r="A8177" i="2"/>
  <c r="A8176" i="2"/>
  <c r="A8175" i="2"/>
  <c r="A8174" i="2"/>
  <c r="A8173" i="2"/>
  <c r="A8172" i="2"/>
  <c r="A8171" i="2"/>
  <c r="A8170" i="2"/>
  <c r="A8169" i="2"/>
  <c r="A8168" i="2"/>
  <c r="A8167" i="2"/>
  <c r="A8166" i="2"/>
  <c r="A8165" i="2"/>
  <c r="A8164" i="2"/>
  <c r="A8163" i="2"/>
  <c r="A8162" i="2"/>
  <c r="A8161" i="2"/>
  <c r="A8160" i="2"/>
  <c r="A8159" i="2"/>
  <c r="A8158" i="2"/>
  <c r="A8157" i="2"/>
  <c r="A8156" i="2"/>
  <c r="A8155" i="2"/>
  <c r="A8154" i="2"/>
  <c r="A8153" i="2"/>
  <c r="A8152" i="2"/>
  <c r="A8151" i="2"/>
  <c r="A8150" i="2"/>
  <c r="A8149" i="2"/>
  <c r="A8148" i="2"/>
  <c r="A8147" i="2"/>
  <c r="A8146" i="2"/>
  <c r="A8145" i="2"/>
  <c r="A8144" i="2"/>
  <c r="A8143" i="2"/>
  <c r="A8142" i="2"/>
  <c r="A8141" i="2"/>
  <c r="A8140" i="2"/>
  <c r="A8139" i="2"/>
  <c r="A8138" i="2"/>
  <c r="A8137" i="2"/>
  <c r="A8136" i="2"/>
  <c r="A8135" i="2"/>
  <c r="A8134" i="2"/>
  <c r="A8133" i="2"/>
  <c r="A8132" i="2"/>
  <c r="A8131" i="2"/>
  <c r="A8130" i="2"/>
  <c r="A8129" i="2"/>
  <c r="A8128" i="2"/>
  <c r="A8127" i="2"/>
  <c r="A8126" i="2"/>
  <c r="A8125" i="2"/>
  <c r="A8124" i="2"/>
  <c r="A8123" i="2"/>
  <c r="A8122" i="2"/>
  <c r="A8121" i="2"/>
  <c r="A8120" i="2"/>
  <c r="A8119" i="2"/>
  <c r="A8118" i="2"/>
  <c r="A8117" i="2"/>
  <c r="A8116" i="2"/>
  <c r="A8115" i="2"/>
  <c r="A8114" i="2"/>
  <c r="A8113" i="2"/>
  <c r="A8112" i="2"/>
  <c r="A8111" i="2"/>
  <c r="A8110" i="2"/>
  <c r="A8109" i="2"/>
  <c r="A8108" i="2"/>
  <c r="A8107" i="2"/>
  <c r="A8106" i="2"/>
  <c r="A8105" i="2"/>
  <c r="A8104" i="2"/>
  <c r="A8103" i="2"/>
  <c r="A8102" i="2"/>
  <c r="A8101" i="2"/>
  <c r="A8100" i="2"/>
  <c r="A8099" i="2"/>
  <c r="A8098" i="2"/>
  <c r="A8097" i="2"/>
  <c r="A8096" i="2"/>
  <c r="A8095" i="2"/>
  <c r="A8094" i="2"/>
  <c r="A8093" i="2"/>
  <c r="A8092" i="2"/>
  <c r="A8091" i="2"/>
  <c r="A8090" i="2"/>
  <c r="A8089" i="2"/>
  <c r="A8088" i="2"/>
  <c r="A8087" i="2"/>
  <c r="A8086" i="2"/>
  <c r="A8085" i="2"/>
  <c r="A8084" i="2"/>
  <c r="A8083" i="2"/>
  <c r="A8082" i="2"/>
  <c r="A8081" i="2"/>
  <c r="A8080" i="2"/>
  <c r="A8079" i="2"/>
  <c r="A8078" i="2"/>
  <c r="A8077" i="2"/>
  <c r="A8076" i="2"/>
  <c r="A8075" i="2"/>
  <c r="A8074" i="2"/>
  <c r="A8073" i="2"/>
  <c r="A8072" i="2"/>
  <c r="A8071" i="2"/>
  <c r="A8070" i="2"/>
  <c r="A8069" i="2"/>
  <c r="A8068" i="2"/>
  <c r="A8067" i="2"/>
  <c r="A8066" i="2"/>
  <c r="A8065" i="2"/>
  <c r="A8064" i="2"/>
  <c r="A8063" i="2"/>
  <c r="A8062" i="2"/>
  <c r="A8061" i="2"/>
  <c r="A8060" i="2"/>
  <c r="A8059" i="2"/>
  <c r="A8058" i="2"/>
  <c r="A8057" i="2"/>
  <c r="A8056" i="2"/>
  <c r="A8055" i="2"/>
  <c r="A8054" i="2"/>
  <c r="A8053" i="2"/>
  <c r="A8052" i="2"/>
  <c r="A8051" i="2"/>
  <c r="A8050" i="2"/>
  <c r="A8049" i="2"/>
  <c r="A8048" i="2"/>
  <c r="A8047" i="2"/>
  <c r="A8046" i="2"/>
  <c r="A8045" i="2"/>
  <c r="A8044" i="2"/>
  <c r="A8043" i="2"/>
  <c r="A8042" i="2"/>
  <c r="A8041" i="2"/>
  <c r="A8040" i="2"/>
  <c r="A8039" i="2"/>
  <c r="A8038" i="2"/>
  <c r="A8037" i="2"/>
  <c r="A8036" i="2"/>
  <c r="A8035" i="2"/>
  <c r="A8034" i="2"/>
  <c r="A8033" i="2"/>
  <c r="A8032" i="2"/>
  <c r="A8031" i="2"/>
  <c r="A8030" i="2"/>
  <c r="A8029" i="2"/>
  <c r="A8028" i="2"/>
  <c r="A8027" i="2"/>
  <c r="A8026" i="2"/>
  <c r="A8025" i="2"/>
  <c r="A8024" i="2"/>
  <c r="A8023" i="2"/>
  <c r="A8022" i="2"/>
  <c r="A8021" i="2"/>
  <c r="A8020" i="2"/>
  <c r="A8019" i="2"/>
  <c r="A8018" i="2"/>
  <c r="A8017" i="2"/>
  <c r="A8016" i="2"/>
  <c r="A8015" i="2"/>
  <c r="A8014" i="2"/>
  <c r="A8013" i="2"/>
  <c r="A8012" i="2"/>
  <c r="A8011" i="2"/>
  <c r="A8010" i="2"/>
  <c r="A8009" i="2"/>
  <c r="A8008" i="2"/>
  <c r="A8007" i="2"/>
  <c r="A8006" i="2"/>
  <c r="A8005" i="2"/>
  <c r="A8004" i="2"/>
  <c r="A8003" i="2"/>
  <c r="A8002" i="2"/>
  <c r="A8001" i="2"/>
  <c r="A8000" i="2"/>
  <c r="A7999" i="2"/>
  <c r="A7998" i="2"/>
  <c r="A7997" i="2"/>
  <c r="A7996" i="2"/>
  <c r="A7995" i="2"/>
  <c r="A7994" i="2"/>
  <c r="A7993" i="2"/>
  <c r="A7992" i="2"/>
  <c r="A7991" i="2"/>
  <c r="A7990" i="2"/>
  <c r="A7989" i="2"/>
  <c r="A7988" i="2"/>
  <c r="A7987" i="2"/>
  <c r="A7986" i="2"/>
  <c r="A7985" i="2"/>
  <c r="A7984" i="2"/>
  <c r="A7983" i="2"/>
  <c r="A7982" i="2"/>
  <c r="A7981" i="2"/>
  <c r="A7980" i="2"/>
  <c r="A7979" i="2"/>
  <c r="A7978" i="2"/>
  <c r="A7977" i="2"/>
  <c r="A7976" i="2"/>
  <c r="A7975" i="2"/>
  <c r="A7974" i="2"/>
  <c r="A7973" i="2"/>
  <c r="A7972" i="2"/>
  <c r="A7971" i="2"/>
  <c r="A7970" i="2"/>
  <c r="A7969" i="2"/>
  <c r="A7968" i="2"/>
  <c r="A7967" i="2"/>
  <c r="A7966" i="2"/>
  <c r="A7965" i="2"/>
  <c r="A7964" i="2"/>
  <c r="A7963" i="2"/>
  <c r="A7962" i="2"/>
  <c r="A7961" i="2"/>
  <c r="A7960" i="2"/>
  <c r="A7959" i="2"/>
  <c r="A7958" i="2"/>
  <c r="A7957" i="2"/>
  <c r="A7956" i="2"/>
  <c r="A7955" i="2"/>
  <c r="A7954" i="2"/>
  <c r="A7953" i="2"/>
  <c r="A7952" i="2"/>
  <c r="A7951" i="2"/>
  <c r="A7950" i="2"/>
  <c r="A7949" i="2"/>
  <c r="A7948" i="2"/>
  <c r="A7947" i="2"/>
  <c r="A7946" i="2"/>
  <c r="A7945" i="2"/>
  <c r="A7944" i="2"/>
  <c r="A7943" i="2"/>
  <c r="A7942" i="2"/>
  <c r="A7941" i="2"/>
  <c r="A7940" i="2"/>
  <c r="A7939" i="2"/>
  <c r="A7938" i="2"/>
  <c r="A7937" i="2"/>
  <c r="A7936" i="2"/>
  <c r="A7935" i="2"/>
  <c r="A7934" i="2"/>
  <c r="A7933" i="2"/>
  <c r="A7932" i="2"/>
  <c r="A7931" i="2"/>
  <c r="A7930" i="2"/>
  <c r="A7929" i="2"/>
  <c r="A7928" i="2"/>
  <c r="A7927" i="2"/>
  <c r="A7926" i="2"/>
  <c r="A7925" i="2"/>
  <c r="A7924" i="2"/>
  <c r="A7923" i="2"/>
  <c r="A7922" i="2"/>
  <c r="A7921" i="2"/>
  <c r="A7920" i="2"/>
  <c r="A7919" i="2"/>
  <c r="A7918" i="2"/>
  <c r="A7917" i="2"/>
  <c r="A7916" i="2"/>
  <c r="A7915" i="2"/>
  <c r="A7914" i="2"/>
  <c r="A7913" i="2"/>
  <c r="A7912" i="2"/>
  <c r="A7911" i="2"/>
  <c r="A7910" i="2"/>
  <c r="A7909" i="2"/>
  <c r="A7908" i="2"/>
  <c r="A7907" i="2"/>
  <c r="A7906" i="2"/>
  <c r="A7905" i="2"/>
  <c r="A7904" i="2"/>
  <c r="A7903" i="2"/>
  <c r="A7902" i="2"/>
  <c r="A7901" i="2"/>
  <c r="A7900" i="2"/>
  <c r="A7899" i="2"/>
  <c r="A7898" i="2"/>
  <c r="A7897" i="2"/>
  <c r="A7896" i="2"/>
  <c r="A7895" i="2"/>
  <c r="A7894" i="2"/>
  <c r="A7893" i="2"/>
  <c r="A7892" i="2"/>
  <c r="A7891" i="2"/>
  <c r="A7890" i="2"/>
  <c r="A7889" i="2"/>
  <c r="A7888" i="2"/>
  <c r="A7887" i="2"/>
  <c r="A7886" i="2"/>
  <c r="A7885" i="2"/>
  <c r="A7884" i="2"/>
  <c r="A7883" i="2"/>
  <c r="A7882" i="2"/>
  <c r="A7881" i="2"/>
  <c r="A7880" i="2"/>
  <c r="A7879" i="2"/>
  <c r="A7878" i="2"/>
  <c r="A7877" i="2"/>
  <c r="A7876" i="2"/>
  <c r="A7875" i="2"/>
  <c r="A7874" i="2"/>
  <c r="A7873" i="2"/>
  <c r="A7872" i="2"/>
  <c r="A7871" i="2"/>
  <c r="A7870" i="2"/>
  <c r="A7869" i="2"/>
  <c r="A7868" i="2"/>
  <c r="A7867" i="2"/>
  <c r="A7866" i="2"/>
  <c r="A7865" i="2"/>
  <c r="A7864" i="2"/>
  <c r="A7863" i="2"/>
  <c r="A7862" i="2"/>
  <c r="A7861" i="2"/>
  <c r="A7860" i="2"/>
  <c r="A7859" i="2"/>
  <c r="A7858" i="2"/>
  <c r="A7857" i="2"/>
  <c r="A7856" i="2"/>
  <c r="A7855" i="2"/>
  <c r="A7854" i="2"/>
  <c r="A7853" i="2"/>
  <c r="A7852" i="2"/>
  <c r="A7851" i="2"/>
  <c r="A7850" i="2"/>
  <c r="A7849" i="2"/>
  <c r="A7848" i="2"/>
  <c r="A7847" i="2"/>
  <c r="A7846" i="2"/>
  <c r="A7845" i="2"/>
  <c r="A7844" i="2"/>
  <c r="A7843" i="2"/>
  <c r="A7842" i="2"/>
  <c r="A7841" i="2"/>
  <c r="A7840" i="2"/>
  <c r="A7839" i="2"/>
  <c r="A7838" i="2"/>
  <c r="A7837" i="2"/>
  <c r="A7836" i="2"/>
  <c r="A7835" i="2"/>
  <c r="A7834" i="2"/>
  <c r="A7833" i="2"/>
  <c r="A7832" i="2"/>
  <c r="A7831" i="2"/>
  <c r="A7830" i="2"/>
  <c r="A7829" i="2"/>
  <c r="A7828" i="2"/>
  <c r="A7827" i="2"/>
  <c r="A7826" i="2"/>
  <c r="A7825" i="2"/>
  <c r="A7824" i="2"/>
  <c r="A7823" i="2"/>
  <c r="A7822" i="2"/>
  <c r="A7821" i="2"/>
  <c r="A7820" i="2"/>
  <c r="A7819" i="2"/>
  <c r="A7818" i="2"/>
  <c r="A7817" i="2"/>
  <c r="A7816" i="2"/>
  <c r="A7815" i="2"/>
  <c r="A7814" i="2"/>
  <c r="A7813" i="2"/>
  <c r="A7812" i="2"/>
  <c r="A7811" i="2"/>
  <c r="A7810" i="2"/>
  <c r="A7809" i="2"/>
  <c r="A7808" i="2"/>
  <c r="A7807" i="2"/>
  <c r="A7806" i="2"/>
  <c r="A7805" i="2"/>
  <c r="A7804" i="2"/>
  <c r="A7803" i="2"/>
  <c r="A7802" i="2"/>
  <c r="A7801" i="2"/>
  <c r="A7800" i="2"/>
  <c r="A7799" i="2"/>
  <c r="A7798" i="2"/>
  <c r="A7797" i="2"/>
  <c r="A7796" i="2"/>
  <c r="A7795" i="2"/>
  <c r="A7794" i="2"/>
  <c r="A7793" i="2"/>
  <c r="A7792" i="2"/>
  <c r="A7791" i="2"/>
  <c r="A7790" i="2"/>
  <c r="A7789" i="2"/>
  <c r="A7788" i="2"/>
  <c r="A7787" i="2"/>
  <c r="A7786" i="2"/>
  <c r="A7785" i="2"/>
  <c r="A7784" i="2"/>
  <c r="A7783" i="2"/>
  <c r="A7782" i="2"/>
  <c r="A7781" i="2"/>
  <c r="A7780" i="2"/>
  <c r="A7779" i="2"/>
  <c r="A7778" i="2"/>
  <c r="A7777" i="2"/>
  <c r="A7776" i="2"/>
  <c r="A7775" i="2"/>
  <c r="A7774" i="2"/>
  <c r="A7773" i="2"/>
  <c r="A7772" i="2"/>
  <c r="A7771" i="2"/>
  <c r="A7770" i="2"/>
  <c r="A7769" i="2"/>
  <c r="A7768" i="2"/>
  <c r="A7767" i="2"/>
  <c r="A7766" i="2"/>
  <c r="A7765" i="2"/>
  <c r="A7764" i="2"/>
  <c r="A7763" i="2"/>
  <c r="A7762" i="2"/>
  <c r="A7761" i="2"/>
  <c r="A7760" i="2"/>
  <c r="A7759" i="2"/>
  <c r="A7758" i="2"/>
  <c r="A7757" i="2"/>
  <c r="A7756" i="2"/>
  <c r="A7755" i="2"/>
  <c r="A7754" i="2"/>
  <c r="A7753" i="2"/>
  <c r="A7752" i="2"/>
  <c r="A7751" i="2"/>
  <c r="A7750" i="2"/>
  <c r="A7749" i="2"/>
  <c r="A7748" i="2"/>
  <c r="A7747" i="2"/>
  <c r="A7746" i="2"/>
  <c r="A7745" i="2"/>
  <c r="A7744" i="2"/>
  <c r="A7743" i="2"/>
  <c r="A7742" i="2"/>
  <c r="A7741" i="2"/>
  <c r="A7740" i="2"/>
  <c r="A7739" i="2"/>
  <c r="A7738" i="2"/>
  <c r="A7737" i="2"/>
  <c r="A7736" i="2"/>
  <c r="A7735" i="2"/>
  <c r="A7734" i="2"/>
  <c r="A7733" i="2"/>
  <c r="A7732" i="2"/>
  <c r="A7731" i="2"/>
  <c r="A7730" i="2"/>
  <c r="A7729" i="2"/>
  <c r="A7728" i="2"/>
  <c r="A7727" i="2"/>
  <c r="A7726" i="2"/>
  <c r="A7725" i="2"/>
  <c r="A7724" i="2"/>
  <c r="A7723" i="2"/>
  <c r="A7722" i="2"/>
  <c r="A7721" i="2"/>
  <c r="A7720" i="2"/>
  <c r="A7719" i="2"/>
  <c r="A7718" i="2"/>
  <c r="A7717" i="2"/>
  <c r="A7716" i="2"/>
  <c r="A7715" i="2"/>
  <c r="A7714" i="2"/>
  <c r="A7713" i="2"/>
  <c r="A7712" i="2"/>
  <c r="A7711" i="2"/>
  <c r="A7710" i="2"/>
  <c r="A7709" i="2"/>
  <c r="A7708" i="2"/>
  <c r="A7707" i="2"/>
  <c r="A7706" i="2"/>
  <c r="A7705" i="2"/>
  <c r="A7704" i="2"/>
  <c r="A7703" i="2"/>
  <c r="A7702" i="2"/>
  <c r="A7701" i="2"/>
  <c r="A7700" i="2"/>
  <c r="A7699" i="2"/>
  <c r="A7698" i="2"/>
  <c r="A7697" i="2"/>
  <c r="A7696" i="2"/>
  <c r="A7695" i="2"/>
  <c r="A7694" i="2"/>
  <c r="A7693" i="2"/>
  <c r="A7692" i="2"/>
  <c r="A7691" i="2"/>
  <c r="A7690" i="2"/>
  <c r="A7689" i="2"/>
  <c r="A7688" i="2"/>
  <c r="A7687" i="2"/>
  <c r="A7686" i="2"/>
  <c r="A7685" i="2"/>
  <c r="A7684" i="2"/>
  <c r="A7683" i="2"/>
  <c r="A7682" i="2"/>
  <c r="A7681" i="2"/>
  <c r="A7680" i="2"/>
  <c r="A7679" i="2"/>
  <c r="A7678" i="2"/>
  <c r="A7677" i="2"/>
  <c r="A7676" i="2"/>
  <c r="A7675" i="2"/>
  <c r="A7674" i="2"/>
  <c r="A7673" i="2"/>
  <c r="A7672" i="2"/>
  <c r="A7671" i="2"/>
  <c r="A7670" i="2"/>
  <c r="A7669" i="2"/>
  <c r="A7668" i="2"/>
  <c r="A7667" i="2"/>
  <c r="A7666" i="2"/>
  <c r="A7665" i="2"/>
  <c r="A7664" i="2"/>
  <c r="A7663" i="2"/>
  <c r="A7662" i="2"/>
  <c r="A7661" i="2"/>
  <c r="A7660" i="2"/>
  <c r="A7659" i="2"/>
  <c r="A7658" i="2"/>
  <c r="A7657" i="2"/>
  <c r="A7656" i="2"/>
  <c r="A7655" i="2"/>
  <c r="A7654" i="2"/>
  <c r="A7653" i="2"/>
  <c r="A7652" i="2"/>
  <c r="A7651" i="2"/>
  <c r="A7650" i="2"/>
  <c r="A7649" i="2"/>
  <c r="A7648" i="2"/>
  <c r="A7647" i="2"/>
  <c r="A7646" i="2"/>
  <c r="A7645" i="2"/>
  <c r="A7644" i="2"/>
  <c r="A7643" i="2"/>
  <c r="A7642" i="2"/>
  <c r="A7641" i="2"/>
  <c r="A7640" i="2"/>
  <c r="A7639" i="2"/>
  <c r="A7638" i="2"/>
  <c r="A7637" i="2"/>
  <c r="A7636" i="2"/>
  <c r="A7635" i="2"/>
  <c r="A7634" i="2"/>
  <c r="A7633" i="2"/>
  <c r="A7632" i="2"/>
  <c r="A7631" i="2"/>
  <c r="A7630" i="2"/>
  <c r="A7629" i="2"/>
  <c r="A7628" i="2"/>
  <c r="A7627" i="2"/>
  <c r="A7626" i="2"/>
  <c r="A7625" i="2"/>
  <c r="A7624" i="2"/>
  <c r="A7623" i="2"/>
  <c r="A7622" i="2"/>
  <c r="A7621" i="2"/>
  <c r="A7620" i="2"/>
  <c r="A7619" i="2"/>
  <c r="A7618" i="2"/>
  <c r="A7617" i="2"/>
  <c r="A7616" i="2"/>
  <c r="A7615" i="2"/>
  <c r="A7614" i="2"/>
  <c r="A7613" i="2"/>
  <c r="A7612" i="2"/>
  <c r="A7611" i="2"/>
  <c r="A7610" i="2"/>
  <c r="A7609" i="2"/>
  <c r="A7608" i="2"/>
  <c r="A7607" i="2"/>
  <c r="A7606" i="2"/>
  <c r="A7605" i="2"/>
  <c r="A7604" i="2"/>
  <c r="A7603" i="2"/>
  <c r="A7602" i="2"/>
  <c r="A7601" i="2"/>
  <c r="A7600" i="2"/>
  <c r="A7599" i="2"/>
  <c r="A7598" i="2"/>
  <c r="A7597" i="2"/>
  <c r="A7596" i="2"/>
  <c r="A7595" i="2"/>
  <c r="A7594" i="2"/>
  <c r="A7593" i="2"/>
  <c r="A7592" i="2"/>
  <c r="A7591" i="2"/>
  <c r="A7590" i="2"/>
  <c r="A7589" i="2"/>
  <c r="A7588" i="2"/>
  <c r="A7587" i="2"/>
  <c r="A7586" i="2"/>
  <c r="A7585" i="2"/>
  <c r="A7584" i="2"/>
  <c r="A7583" i="2"/>
  <c r="A7582" i="2"/>
  <c r="A7581" i="2"/>
  <c r="A7580" i="2"/>
  <c r="A7579" i="2"/>
  <c r="A7578" i="2"/>
  <c r="A7577" i="2"/>
  <c r="A7576" i="2"/>
  <c r="A7575" i="2"/>
  <c r="A7574" i="2"/>
  <c r="A7573" i="2"/>
  <c r="A7572" i="2"/>
  <c r="A7571" i="2"/>
  <c r="A7570" i="2"/>
  <c r="A7569" i="2"/>
  <c r="A7568" i="2"/>
  <c r="A7567" i="2"/>
  <c r="A7566" i="2"/>
  <c r="A7565" i="2"/>
  <c r="A7564" i="2"/>
  <c r="A7563" i="2"/>
  <c r="A7562" i="2"/>
  <c r="A7561" i="2"/>
  <c r="A7560" i="2"/>
  <c r="A7559" i="2"/>
  <c r="A7558" i="2"/>
  <c r="A7557" i="2"/>
  <c r="A7556" i="2"/>
  <c r="A7555" i="2"/>
  <c r="A7554" i="2"/>
  <c r="A7553" i="2"/>
  <c r="A7552" i="2"/>
  <c r="A7551" i="2"/>
  <c r="A7550" i="2"/>
  <c r="A7549" i="2"/>
  <c r="A7548" i="2"/>
  <c r="A7547" i="2"/>
  <c r="A7546" i="2"/>
  <c r="A7545" i="2"/>
  <c r="A7544" i="2"/>
  <c r="A7543" i="2"/>
  <c r="A7542" i="2"/>
  <c r="A7541" i="2"/>
  <c r="A7540" i="2"/>
  <c r="A7539" i="2"/>
  <c r="A7538" i="2"/>
  <c r="A7537" i="2"/>
  <c r="A7536" i="2"/>
  <c r="A7535" i="2"/>
  <c r="A7534" i="2"/>
  <c r="A7533" i="2"/>
  <c r="A7532" i="2"/>
  <c r="A7531" i="2"/>
  <c r="A7530" i="2"/>
  <c r="A7529" i="2"/>
  <c r="A7528" i="2"/>
  <c r="A7527" i="2"/>
  <c r="A7526" i="2"/>
  <c r="A7525" i="2"/>
  <c r="A7524" i="2"/>
  <c r="A7523" i="2"/>
  <c r="A7522" i="2"/>
  <c r="A7521" i="2"/>
  <c r="A7520" i="2"/>
  <c r="A7519" i="2"/>
  <c r="A7518" i="2"/>
  <c r="A7517" i="2"/>
  <c r="A7516" i="2"/>
  <c r="A7515" i="2"/>
  <c r="A7514" i="2"/>
  <c r="A7513" i="2"/>
  <c r="A7512" i="2"/>
  <c r="A7511" i="2"/>
  <c r="A7510" i="2"/>
  <c r="A7509" i="2"/>
  <c r="A7508" i="2"/>
  <c r="A7507" i="2"/>
  <c r="A7506" i="2"/>
  <c r="A7505" i="2"/>
  <c r="A7504" i="2"/>
  <c r="A7503" i="2"/>
  <c r="A7502" i="2"/>
  <c r="A7501" i="2"/>
  <c r="A7500" i="2"/>
  <c r="A7499" i="2"/>
  <c r="A7498" i="2"/>
  <c r="A7497" i="2"/>
  <c r="A7496" i="2"/>
  <c r="A7495" i="2"/>
  <c r="A7494" i="2"/>
  <c r="A7493" i="2"/>
  <c r="A7492" i="2"/>
  <c r="A7491" i="2"/>
  <c r="A7490" i="2"/>
  <c r="A7489" i="2"/>
  <c r="A7488" i="2"/>
  <c r="A7487" i="2"/>
  <c r="A7486" i="2"/>
  <c r="A7485" i="2"/>
  <c r="A7484" i="2"/>
  <c r="A7483" i="2"/>
  <c r="A7482" i="2"/>
  <c r="A7481" i="2"/>
  <c r="A7480" i="2"/>
  <c r="A7479" i="2"/>
  <c r="A7478" i="2"/>
  <c r="A7477" i="2"/>
  <c r="A7476" i="2"/>
  <c r="A7475" i="2"/>
  <c r="A7474" i="2"/>
  <c r="A7473" i="2"/>
  <c r="A7472" i="2"/>
  <c r="A7471" i="2"/>
  <c r="A7470" i="2"/>
  <c r="A7469" i="2"/>
  <c r="A7468" i="2"/>
  <c r="A7467" i="2"/>
  <c r="A7466" i="2"/>
  <c r="A7465" i="2"/>
  <c r="A7464" i="2"/>
  <c r="A7463" i="2"/>
  <c r="A7462" i="2"/>
  <c r="A7461" i="2"/>
  <c r="A7460" i="2"/>
  <c r="A7459" i="2"/>
  <c r="A7458" i="2"/>
  <c r="A7457" i="2"/>
  <c r="A7456" i="2"/>
  <c r="A7455" i="2"/>
  <c r="A7454" i="2"/>
  <c r="A7453" i="2"/>
  <c r="A7452" i="2"/>
  <c r="A7451" i="2"/>
  <c r="A7450" i="2"/>
  <c r="A7449" i="2"/>
  <c r="A7448" i="2"/>
  <c r="A7447" i="2"/>
  <c r="A7446" i="2"/>
  <c r="A7445" i="2"/>
  <c r="A7444" i="2"/>
  <c r="A7443" i="2"/>
  <c r="A7442" i="2"/>
  <c r="A7441" i="2"/>
  <c r="A7440" i="2"/>
  <c r="A7439" i="2"/>
  <c r="A7438" i="2"/>
  <c r="A7437" i="2"/>
  <c r="A7436" i="2"/>
  <c r="A7435" i="2"/>
  <c r="A7434" i="2"/>
  <c r="A7433" i="2"/>
  <c r="A7432" i="2"/>
  <c r="A7431" i="2"/>
  <c r="A7430" i="2"/>
  <c r="A7429" i="2"/>
  <c r="A7428" i="2"/>
  <c r="A7427" i="2"/>
  <c r="A7426" i="2"/>
  <c r="A7425" i="2"/>
  <c r="A7424" i="2"/>
  <c r="A7423" i="2"/>
  <c r="A7422" i="2"/>
  <c r="A7421" i="2"/>
  <c r="A7420" i="2"/>
  <c r="A7419" i="2"/>
  <c r="A7418" i="2"/>
  <c r="A7417" i="2"/>
  <c r="A7416" i="2"/>
  <c r="A7415" i="2"/>
  <c r="A7414" i="2"/>
  <c r="A7413" i="2"/>
  <c r="A7412" i="2"/>
  <c r="A7411" i="2"/>
  <c r="A7410" i="2"/>
  <c r="A7409" i="2"/>
  <c r="A7408" i="2"/>
  <c r="A7407" i="2"/>
  <c r="A7406" i="2"/>
  <c r="A7405" i="2"/>
  <c r="A7404" i="2"/>
  <c r="A7403" i="2"/>
  <c r="A7402" i="2"/>
  <c r="A7401" i="2"/>
  <c r="A7400" i="2"/>
  <c r="A7399" i="2"/>
  <c r="A7398" i="2"/>
  <c r="A7397" i="2"/>
  <c r="A7396" i="2"/>
  <c r="A7395" i="2"/>
  <c r="A7394" i="2"/>
  <c r="A7393" i="2"/>
  <c r="A7392" i="2"/>
  <c r="A7391" i="2"/>
  <c r="A7390" i="2"/>
  <c r="A7389" i="2"/>
  <c r="A7388" i="2"/>
  <c r="A7387" i="2"/>
  <c r="A7386" i="2"/>
  <c r="A7385" i="2"/>
  <c r="A7384" i="2"/>
  <c r="A7383" i="2"/>
  <c r="A7382" i="2"/>
  <c r="A7381" i="2"/>
  <c r="A7380" i="2"/>
  <c r="A7379" i="2"/>
  <c r="A7378" i="2"/>
  <c r="A7377" i="2"/>
  <c r="A7376" i="2"/>
  <c r="A7375" i="2"/>
  <c r="A7374" i="2"/>
  <c r="A7373" i="2"/>
  <c r="A7372" i="2"/>
  <c r="A7371" i="2"/>
  <c r="A7370" i="2"/>
  <c r="A7369" i="2"/>
  <c r="A7368" i="2"/>
  <c r="A7367" i="2"/>
  <c r="A7366" i="2"/>
  <c r="A7365" i="2"/>
  <c r="A7364" i="2"/>
  <c r="A7363" i="2"/>
  <c r="A7362" i="2"/>
  <c r="A7361" i="2"/>
  <c r="A7360" i="2"/>
  <c r="A7359" i="2"/>
  <c r="A7358" i="2"/>
  <c r="A7357" i="2"/>
  <c r="A7356" i="2"/>
  <c r="A7355" i="2"/>
  <c r="A7354" i="2"/>
  <c r="A7353" i="2"/>
  <c r="A7352" i="2"/>
  <c r="A7351" i="2"/>
  <c r="A7350" i="2"/>
  <c r="A7349" i="2"/>
  <c r="A7348" i="2"/>
  <c r="A7347" i="2"/>
  <c r="A7346" i="2"/>
  <c r="A7345" i="2"/>
  <c r="A7344" i="2"/>
  <c r="A7343" i="2"/>
  <c r="A7342" i="2"/>
  <c r="A7341" i="2"/>
  <c r="A7340" i="2"/>
  <c r="A7339" i="2"/>
  <c r="A7338" i="2"/>
  <c r="A7337" i="2"/>
  <c r="A7336" i="2"/>
  <c r="A7335" i="2"/>
  <c r="A7334" i="2"/>
  <c r="A7333" i="2"/>
  <c r="A7332" i="2"/>
  <c r="A7331" i="2"/>
  <c r="A7330" i="2"/>
  <c r="A7329" i="2"/>
  <c r="A7328" i="2"/>
  <c r="A7327" i="2"/>
  <c r="A7326" i="2"/>
  <c r="A7325" i="2"/>
  <c r="A7324" i="2"/>
  <c r="A7323" i="2"/>
  <c r="A7322" i="2"/>
  <c r="A7321" i="2"/>
  <c r="A7320" i="2"/>
  <c r="A7319" i="2"/>
  <c r="A7318" i="2"/>
  <c r="A7317" i="2"/>
  <c r="A7316" i="2"/>
  <c r="A7315" i="2"/>
  <c r="A7314" i="2"/>
  <c r="A7313" i="2"/>
  <c r="A7312" i="2"/>
  <c r="A7311" i="2"/>
  <c r="A7310" i="2"/>
  <c r="A7309" i="2"/>
  <c r="A7308" i="2"/>
  <c r="A7307" i="2"/>
  <c r="A7306" i="2"/>
  <c r="A7305" i="2"/>
  <c r="A7304" i="2"/>
  <c r="A7303" i="2"/>
  <c r="A7302" i="2"/>
  <c r="A7301" i="2"/>
  <c r="A7300" i="2"/>
  <c r="A7299" i="2"/>
  <c r="A7298" i="2"/>
  <c r="A7297" i="2"/>
  <c r="A7296" i="2"/>
  <c r="A7295" i="2"/>
  <c r="A7294" i="2"/>
  <c r="A7293" i="2"/>
  <c r="A7292" i="2"/>
  <c r="A7291" i="2"/>
  <c r="A7290" i="2"/>
  <c r="A7289" i="2"/>
  <c r="A7288" i="2"/>
  <c r="A7287" i="2"/>
  <c r="A7286" i="2"/>
  <c r="A7285" i="2"/>
  <c r="A7284" i="2"/>
  <c r="A7283" i="2"/>
  <c r="A7282" i="2"/>
  <c r="A7281" i="2"/>
  <c r="A7280" i="2"/>
  <c r="A7279" i="2"/>
  <c r="A7278" i="2"/>
  <c r="A7277" i="2"/>
  <c r="A7276" i="2"/>
  <c r="A7275" i="2"/>
  <c r="A7274" i="2"/>
  <c r="A7273" i="2"/>
  <c r="A7272" i="2"/>
  <c r="A7271" i="2"/>
  <c r="A7270" i="2"/>
  <c r="A7269" i="2"/>
  <c r="A7268" i="2"/>
  <c r="A7267" i="2"/>
  <c r="A7266" i="2"/>
  <c r="A7265" i="2"/>
  <c r="A7264" i="2"/>
  <c r="A7263" i="2"/>
  <c r="A7262" i="2"/>
  <c r="A7261" i="2"/>
  <c r="A7260" i="2"/>
  <c r="A7259" i="2"/>
  <c r="A7258" i="2"/>
  <c r="A7257" i="2"/>
  <c r="A7256" i="2"/>
  <c r="A7255" i="2"/>
  <c r="A7254" i="2"/>
  <c r="A7253" i="2"/>
  <c r="A7252" i="2"/>
  <c r="A7251" i="2"/>
  <c r="A7250" i="2"/>
  <c r="A7249" i="2"/>
  <c r="A7248" i="2"/>
  <c r="A7247" i="2"/>
  <c r="A7246" i="2"/>
  <c r="A7245" i="2"/>
  <c r="A7244" i="2"/>
  <c r="A7243" i="2"/>
  <c r="A7242" i="2"/>
  <c r="A7241" i="2"/>
  <c r="A7240" i="2"/>
  <c r="A7239" i="2"/>
  <c r="A7238" i="2"/>
  <c r="A7237" i="2"/>
  <c r="A7236" i="2"/>
  <c r="A7235" i="2"/>
  <c r="A7234" i="2"/>
  <c r="A7233" i="2"/>
  <c r="A7232" i="2"/>
  <c r="A7231" i="2"/>
  <c r="A7230" i="2"/>
  <c r="A7229" i="2"/>
  <c r="A7228" i="2"/>
  <c r="A7227" i="2"/>
  <c r="A7226" i="2"/>
  <c r="A7225" i="2"/>
  <c r="A7224" i="2"/>
  <c r="A7223" i="2"/>
  <c r="A7222" i="2"/>
  <c r="A7221" i="2"/>
  <c r="A7220" i="2"/>
  <c r="A7219" i="2"/>
  <c r="A7218" i="2"/>
  <c r="A7217" i="2"/>
  <c r="A7216" i="2"/>
  <c r="A7215" i="2"/>
  <c r="A7214" i="2"/>
  <c r="A7213" i="2"/>
  <c r="A7212" i="2"/>
  <c r="A7211" i="2"/>
  <c r="A7210" i="2"/>
  <c r="A7209" i="2"/>
  <c r="A7208" i="2"/>
  <c r="A7207" i="2"/>
  <c r="A7206" i="2"/>
  <c r="A7205" i="2"/>
  <c r="A7204" i="2"/>
  <c r="A7203" i="2"/>
  <c r="A7202" i="2"/>
  <c r="A7201" i="2"/>
  <c r="A7200" i="2"/>
  <c r="A7199" i="2"/>
  <c r="A7198" i="2"/>
  <c r="A7197" i="2"/>
  <c r="A7196" i="2"/>
  <c r="A7195" i="2"/>
  <c r="A7194" i="2"/>
  <c r="A7193" i="2"/>
  <c r="A7192" i="2"/>
  <c r="A7191" i="2"/>
  <c r="A7190" i="2"/>
  <c r="A7189" i="2"/>
  <c r="A7188" i="2"/>
  <c r="A7187" i="2"/>
  <c r="A7186" i="2"/>
  <c r="A7185" i="2"/>
  <c r="A7184" i="2"/>
  <c r="A7183" i="2"/>
  <c r="A7182" i="2"/>
  <c r="A7181" i="2"/>
  <c r="A7180" i="2"/>
  <c r="A7179" i="2"/>
  <c r="A7178" i="2"/>
  <c r="A7177" i="2"/>
  <c r="A7176" i="2"/>
  <c r="A7175" i="2"/>
  <c r="A7174" i="2"/>
  <c r="A7173" i="2"/>
  <c r="A7172" i="2"/>
  <c r="A7171" i="2"/>
  <c r="A7170" i="2"/>
  <c r="A7169" i="2"/>
  <c r="A7168" i="2"/>
  <c r="A7167" i="2"/>
  <c r="A7166" i="2"/>
  <c r="A7165" i="2"/>
  <c r="A7164" i="2"/>
  <c r="A7163" i="2"/>
  <c r="A7162" i="2"/>
  <c r="A7161" i="2"/>
  <c r="A7160" i="2"/>
  <c r="A7159" i="2"/>
  <c r="A7158" i="2"/>
  <c r="A7157" i="2"/>
  <c r="A7156" i="2"/>
  <c r="A7155" i="2"/>
  <c r="A7154" i="2"/>
  <c r="A7153" i="2"/>
  <c r="A7152" i="2"/>
  <c r="A7151" i="2"/>
  <c r="A7150" i="2"/>
  <c r="A7149" i="2"/>
  <c r="A7148" i="2"/>
  <c r="A7147" i="2"/>
  <c r="A7146" i="2"/>
  <c r="A7145" i="2"/>
  <c r="A7144" i="2"/>
  <c r="A7143" i="2"/>
  <c r="A7142" i="2"/>
  <c r="A7141" i="2"/>
  <c r="A7140" i="2"/>
  <c r="A7139" i="2"/>
  <c r="A7138" i="2"/>
  <c r="A7137" i="2"/>
  <c r="A7136" i="2"/>
  <c r="A7135" i="2"/>
  <c r="A7134" i="2"/>
  <c r="A7133" i="2"/>
  <c r="A7132" i="2"/>
  <c r="A7131" i="2"/>
  <c r="A7130" i="2"/>
  <c r="A7129" i="2"/>
  <c r="A7128" i="2"/>
  <c r="A7127" i="2"/>
  <c r="A7126" i="2"/>
  <c r="A7125" i="2"/>
  <c r="A7124" i="2"/>
  <c r="A7123" i="2"/>
  <c r="A7122" i="2"/>
  <c r="A7121" i="2"/>
  <c r="A7120" i="2"/>
  <c r="A7119" i="2"/>
  <c r="A7118" i="2"/>
  <c r="A7117" i="2"/>
  <c r="A7116" i="2"/>
  <c r="A7115" i="2"/>
  <c r="A7114" i="2"/>
  <c r="A7113" i="2"/>
  <c r="A7112" i="2"/>
  <c r="A7111" i="2"/>
  <c r="A7110" i="2"/>
  <c r="A7109" i="2"/>
  <c r="A7108" i="2"/>
  <c r="A7107" i="2"/>
  <c r="A7106" i="2"/>
  <c r="A7105" i="2"/>
  <c r="A7104" i="2"/>
  <c r="A7103" i="2"/>
  <c r="A7102" i="2"/>
  <c r="A7101" i="2"/>
  <c r="A7100" i="2"/>
  <c r="A7099" i="2"/>
  <c r="A7098" i="2"/>
  <c r="A7097" i="2"/>
  <c r="A7096" i="2"/>
  <c r="A7095" i="2"/>
  <c r="A7094" i="2"/>
  <c r="A7093" i="2"/>
  <c r="A7092" i="2"/>
  <c r="A7091" i="2"/>
  <c r="A7090" i="2"/>
  <c r="A7089" i="2"/>
  <c r="A7088" i="2"/>
  <c r="A7087" i="2"/>
  <c r="A7086" i="2"/>
  <c r="A7085" i="2"/>
  <c r="A7084" i="2"/>
  <c r="A7083" i="2"/>
  <c r="A7082" i="2"/>
  <c r="A7081" i="2"/>
  <c r="A7080" i="2"/>
  <c r="A7079" i="2"/>
  <c r="A7078" i="2"/>
  <c r="A7077" i="2"/>
  <c r="A7076" i="2"/>
  <c r="A7075" i="2"/>
  <c r="A7074" i="2"/>
  <c r="A7073" i="2"/>
  <c r="A7072" i="2"/>
  <c r="A7071" i="2"/>
  <c r="A7070" i="2"/>
  <c r="A7069" i="2"/>
  <c r="A7068" i="2"/>
  <c r="A7067" i="2"/>
  <c r="A7066" i="2"/>
  <c r="A7065" i="2"/>
  <c r="A7064" i="2"/>
  <c r="A7063" i="2"/>
  <c r="A7062" i="2"/>
  <c r="A7061" i="2"/>
  <c r="A7060" i="2"/>
  <c r="A7059" i="2"/>
  <c r="A7058" i="2"/>
  <c r="A7057" i="2"/>
  <c r="A7056" i="2"/>
  <c r="A7055" i="2"/>
  <c r="A7054" i="2"/>
  <c r="A7053" i="2"/>
  <c r="A7052" i="2"/>
  <c r="A7051" i="2"/>
  <c r="A7050" i="2"/>
  <c r="A7049" i="2"/>
  <c r="A7048" i="2"/>
  <c r="A7047" i="2"/>
  <c r="A7046" i="2"/>
  <c r="A7045" i="2"/>
  <c r="A7044" i="2"/>
  <c r="A7043" i="2"/>
  <c r="A7042" i="2"/>
  <c r="A7041" i="2"/>
  <c r="A7040" i="2"/>
  <c r="A7039" i="2"/>
  <c r="A7038" i="2"/>
  <c r="A7037" i="2"/>
  <c r="A7036" i="2"/>
  <c r="A7035" i="2"/>
  <c r="A7034" i="2"/>
  <c r="A7033" i="2"/>
  <c r="A7032" i="2"/>
  <c r="A7031" i="2"/>
  <c r="A7030" i="2"/>
  <c r="A7029" i="2"/>
  <c r="A7028" i="2"/>
  <c r="A7027" i="2"/>
  <c r="A7026" i="2"/>
  <c r="A7025" i="2"/>
  <c r="A7024" i="2"/>
  <c r="A7023" i="2"/>
  <c r="A7022" i="2"/>
  <c r="A7021" i="2"/>
  <c r="A7020" i="2"/>
  <c r="A7019" i="2"/>
  <c r="A7018" i="2"/>
  <c r="A7017" i="2"/>
  <c r="A7016" i="2"/>
  <c r="A7015" i="2"/>
  <c r="A7014" i="2"/>
  <c r="A7013" i="2"/>
  <c r="A7012" i="2"/>
  <c r="A7011" i="2"/>
  <c r="A7010" i="2"/>
  <c r="A7009" i="2"/>
  <c r="A7008" i="2"/>
  <c r="A7007" i="2"/>
  <c r="A7006" i="2"/>
  <c r="A7005" i="2"/>
  <c r="A7004" i="2"/>
  <c r="A7003" i="2"/>
  <c r="A7002" i="2"/>
  <c r="A7001" i="2"/>
  <c r="A7000" i="2"/>
  <c r="A6999" i="2"/>
  <c r="A6998" i="2"/>
  <c r="A6997" i="2"/>
  <c r="A6996" i="2"/>
  <c r="A6995" i="2"/>
  <c r="A6994" i="2"/>
  <c r="A6993" i="2"/>
  <c r="A6992" i="2"/>
  <c r="A6991" i="2"/>
  <c r="A6990" i="2"/>
  <c r="A6989" i="2"/>
  <c r="A6988" i="2"/>
  <c r="A6987" i="2"/>
  <c r="A6986" i="2"/>
  <c r="A6985" i="2"/>
  <c r="A6984" i="2"/>
  <c r="A6983" i="2"/>
  <c r="A6982" i="2"/>
  <c r="A6981" i="2"/>
  <c r="A6980" i="2"/>
  <c r="A6979" i="2"/>
  <c r="A6978" i="2"/>
  <c r="A6977" i="2"/>
  <c r="A6976" i="2"/>
  <c r="A6975" i="2"/>
  <c r="A6974" i="2"/>
  <c r="A6973" i="2"/>
  <c r="A6972" i="2"/>
  <c r="A6971" i="2"/>
  <c r="A6970" i="2"/>
  <c r="A6969" i="2"/>
  <c r="A6968" i="2"/>
  <c r="A6967" i="2"/>
  <c r="A6966" i="2"/>
  <c r="A6965" i="2"/>
  <c r="A6964" i="2"/>
  <c r="A6963" i="2"/>
  <c r="A6962" i="2"/>
  <c r="A6961" i="2"/>
  <c r="A6960" i="2"/>
  <c r="A6959" i="2"/>
  <c r="A6958" i="2"/>
  <c r="A6957" i="2"/>
  <c r="A6956" i="2"/>
  <c r="A6955" i="2"/>
  <c r="A6954" i="2"/>
  <c r="A6953" i="2"/>
  <c r="A6952" i="2"/>
  <c r="A6951" i="2"/>
  <c r="A6950" i="2"/>
  <c r="A6949" i="2"/>
  <c r="A6948" i="2"/>
  <c r="A6947" i="2"/>
  <c r="A6946" i="2"/>
  <c r="A6945" i="2"/>
  <c r="A6944" i="2"/>
  <c r="A6943" i="2"/>
  <c r="A6942" i="2"/>
  <c r="A6941" i="2"/>
  <c r="A6940" i="2"/>
  <c r="A6939" i="2"/>
  <c r="A6938" i="2"/>
  <c r="A6937" i="2"/>
  <c r="A6936" i="2"/>
  <c r="A6935" i="2"/>
  <c r="A6934" i="2"/>
  <c r="A6933" i="2"/>
  <c r="A6932" i="2"/>
  <c r="A6931" i="2"/>
  <c r="A6930" i="2"/>
  <c r="A6929" i="2"/>
  <c r="A6928" i="2"/>
  <c r="A6927" i="2"/>
  <c r="A6926" i="2"/>
  <c r="A6925" i="2"/>
  <c r="A6924" i="2"/>
  <c r="A6923" i="2"/>
  <c r="A6922" i="2"/>
  <c r="A6921" i="2"/>
  <c r="A6920" i="2"/>
  <c r="A6919" i="2"/>
  <c r="A6918" i="2"/>
  <c r="A6917" i="2"/>
  <c r="A6916" i="2"/>
  <c r="A6915" i="2"/>
  <c r="A6914" i="2"/>
  <c r="A6913" i="2"/>
  <c r="A6912" i="2"/>
  <c r="A6911" i="2"/>
  <c r="A6910" i="2"/>
  <c r="A6909" i="2"/>
  <c r="A6908" i="2"/>
  <c r="A6907" i="2"/>
  <c r="A6906" i="2"/>
  <c r="A6905" i="2"/>
  <c r="A6904" i="2"/>
  <c r="A6903" i="2"/>
  <c r="A6902" i="2"/>
  <c r="A6901" i="2"/>
  <c r="A6900" i="2"/>
  <c r="A6899" i="2"/>
  <c r="A6898" i="2"/>
  <c r="A6897" i="2"/>
  <c r="A6896" i="2"/>
  <c r="A6895" i="2"/>
  <c r="A6894" i="2"/>
  <c r="A6893" i="2"/>
  <c r="A6892" i="2"/>
  <c r="A6891" i="2"/>
  <c r="A6890" i="2"/>
  <c r="A6889" i="2"/>
  <c r="A6888" i="2"/>
  <c r="A6887" i="2"/>
  <c r="A6886" i="2"/>
  <c r="A6885" i="2"/>
  <c r="A6884" i="2"/>
  <c r="A6883" i="2"/>
  <c r="A6882" i="2"/>
  <c r="A6881" i="2"/>
  <c r="A6880" i="2"/>
  <c r="A6879" i="2"/>
  <c r="A6878" i="2"/>
  <c r="A6877" i="2"/>
  <c r="A6876" i="2"/>
  <c r="A6875" i="2"/>
  <c r="A6874" i="2"/>
  <c r="A6873" i="2"/>
  <c r="A6872" i="2"/>
  <c r="A6871" i="2"/>
  <c r="A6870" i="2"/>
  <c r="A6869" i="2"/>
  <c r="A6868" i="2"/>
  <c r="A6867" i="2"/>
  <c r="A6866" i="2"/>
  <c r="A6865" i="2"/>
  <c r="A6864" i="2"/>
  <c r="A6863" i="2"/>
  <c r="A6862" i="2"/>
  <c r="A6861" i="2"/>
  <c r="A6860" i="2"/>
  <c r="A6859" i="2"/>
  <c r="A6858" i="2"/>
  <c r="A6857" i="2"/>
  <c r="A6856" i="2"/>
  <c r="A6855" i="2"/>
  <c r="A6854" i="2"/>
  <c r="A6853" i="2"/>
  <c r="A6852" i="2"/>
  <c r="A6851" i="2"/>
  <c r="A6850" i="2"/>
  <c r="A6849" i="2"/>
  <c r="A6848" i="2"/>
  <c r="A6847" i="2"/>
  <c r="A6846" i="2"/>
  <c r="A6845" i="2"/>
  <c r="A6844" i="2"/>
  <c r="A6843" i="2"/>
  <c r="A6842" i="2"/>
  <c r="A6841" i="2"/>
  <c r="A6840" i="2"/>
  <c r="A6839" i="2"/>
  <c r="A6838" i="2"/>
  <c r="A6837" i="2"/>
  <c r="A6836" i="2"/>
  <c r="A6835" i="2"/>
  <c r="A6834" i="2"/>
  <c r="A6833" i="2"/>
  <c r="A6832" i="2"/>
  <c r="A6831" i="2"/>
  <c r="A6830" i="2"/>
  <c r="A6829" i="2"/>
  <c r="A6828" i="2"/>
  <c r="A6827" i="2"/>
  <c r="A6826" i="2"/>
  <c r="A6825" i="2"/>
  <c r="A6824" i="2"/>
  <c r="A6823" i="2"/>
  <c r="A6822" i="2"/>
  <c r="A6821" i="2"/>
  <c r="A6820" i="2"/>
  <c r="A6819" i="2"/>
  <c r="A6818" i="2"/>
  <c r="A6817" i="2"/>
  <c r="A6816" i="2"/>
  <c r="A6815" i="2"/>
  <c r="A6814" i="2"/>
  <c r="A6813" i="2"/>
  <c r="A6812" i="2"/>
  <c r="A6811" i="2"/>
  <c r="A6810" i="2"/>
  <c r="A6809" i="2"/>
  <c r="A6808" i="2"/>
  <c r="A6807" i="2"/>
  <c r="A6806" i="2"/>
  <c r="A6805" i="2"/>
  <c r="A6804" i="2"/>
  <c r="A6803" i="2"/>
  <c r="A6802" i="2"/>
  <c r="A6801" i="2"/>
  <c r="A6800" i="2"/>
  <c r="A6799" i="2"/>
  <c r="A6798" i="2"/>
  <c r="A6797" i="2"/>
  <c r="A6796" i="2"/>
  <c r="A6795" i="2"/>
  <c r="A6794" i="2"/>
  <c r="A6793" i="2"/>
  <c r="A6792" i="2"/>
  <c r="A6791" i="2"/>
  <c r="A6790" i="2"/>
  <c r="A6789" i="2"/>
  <c r="A6788" i="2"/>
  <c r="A6787" i="2"/>
  <c r="A6786" i="2"/>
  <c r="A6785" i="2"/>
  <c r="A6784" i="2"/>
  <c r="A6783" i="2"/>
  <c r="A6782" i="2"/>
  <c r="A6781" i="2"/>
  <c r="A6780" i="2"/>
  <c r="A6779" i="2"/>
  <c r="A6778" i="2"/>
  <c r="A6777" i="2"/>
  <c r="A6776" i="2"/>
  <c r="A6775" i="2"/>
  <c r="A6774" i="2"/>
  <c r="A6773" i="2"/>
  <c r="A6772" i="2"/>
  <c r="A6771" i="2"/>
  <c r="A6770" i="2"/>
  <c r="A6769" i="2"/>
  <c r="A6768" i="2"/>
  <c r="A6767" i="2"/>
  <c r="A6766" i="2"/>
  <c r="A6765" i="2"/>
  <c r="A6764" i="2"/>
  <c r="A6763" i="2"/>
  <c r="A6762" i="2"/>
  <c r="A6761" i="2"/>
  <c r="A6760" i="2"/>
  <c r="A6759" i="2"/>
  <c r="A6758" i="2"/>
  <c r="A6757" i="2"/>
  <c r="A6756" i="2"/>
  <c r="A6755" i="2"/>
  <c r="A6754" i="2"/>
  <c r="A6753" i="2"/>
  <c r="A6752" i="2"/>
  <c r="A6751" i="2"/>
  <c r="A6750" i="2"/>
  <c r="A6749" i="2"/>
  <c r="A6748" i="2"/>
  <c r="A6747" i="2"/>
  <c r="A6746" i="2"/>
  <c r="A6745" i="2"/>
  <c r="A6744" i="2"/>
  <c r="A6743" i="2"/>
  <c r="A6742" i="2"/>
  <c r="A6741" i="2"/>
  <c r="A6740" i="2"/>
  <c r="A6739" i="2"/>
  <c r="A6738" i="2"/>
  <c r="A6737" i="2"/>
  <c r="A6736" i="2"/>
  <c r="A6735" i="2"/>
  <c r="A6734" i="2"/>
  <c r="A6733" i="2"/>
  <c r="A6732" i="2"/>
  <c r="A6731" i="2"/>
  <c r="A6730" i="2"/>
  <c r="A6729" i="2"/>
  <c r="A6728" i="2"/>
  <c r="A6727" i="2"/>
  <c r="A6726" i="2"/>
  <c r="A6725" i="2"/>
  <c r="A6724" i="2"/>
  <c r="A6723" i="2"/>
  <c r="A6722" i="2"/>
  <c r="A6721" i="2"/>
  <c r="A6720" i="2"/>
  <c r="A6719" i="2"/>
  <c r="A6718" i="2"/>
  <c r="A6717" i="2"/>
  <c r="A6716" i="2"/>
  <c r="A6715" i="2"/>
  <c r="A6714" i="2"/>
  <c r="A6713" i="2"/>
  <c r="A6712" i="2"/>
  <c r="A6711" i="2"/>
  <c r="A6710" i="2"/>
  <c r="A6709" i="2"/>
  <c r="A6708" i="2"/>
  <c r="A6707" i="2"/>
  <c r="A6706" i="2"/>
  <c r="A6705" i="2"/>
  <c r="A6704" i="2"/>
  <c r="A6703" i="2"/>
  <c r="A6702" i="2"/>
  <c r="A6701" i="2"/>
  <c r="A6700" i="2"/>
  <c r="A6699" i="2"/>
  <c r="A6698" i="2"/>
  <c r="A6697" i="2"/>
  <c r="A6696" i="2"/>
  <c r="A6695" i="2"/>
  <c r="A6694" i="2"/>
  <c r="A6693" i="2"/>
  <c r="A6692" i="2"/>
  <c r="A6691" i="2"/>
  <c r="A6690" i="2"/>
  <c r="A6689" i="2"/>
  <c r="A6688" i="2"/>
  <c r="A6687" i="2"/>
  <c r="A6686" i="2"/>
  <c r="A6685" i="2"/>
  <c r="A6684" i="2"/>
  <c r="A6683" i="2"/>
  <c r="A6682" i="2"/>
  <c r="A6681" i="2"/>
  <c r="A6680" i="2"/>
  <c r="A6679" i="2"/>
  <c r="A6678" i="2"/>
  <c r="A6677" i="2"/>
  <c r="A6676" i="2"/>
  <c r="A6675" i="2"/>
  <c r="A6674" i="2"/>
  <c r="A6673" i="2"/>
  <c r="A6672" i="2"/>
  <c r="A6671" i="2"/>
  <c r="A6670" i="2"/>
  <c r="A6669" i="2"/>
  <c r="A6668" i="2"/>
  <c r="A6667" i="2"/>
  <c r="A6666" i="2"/>
  <c r="A6665" i="2"/>
  <c r="A6664" i="2"/>
  <c r="A6663" i="2"/>
  <c r="A6662" i="2"/>
  <c r="A6661" i="2"/>
  <c r="A6660" i="2"/>
  <c r="A6659" i="2"/>
  <c r="A6658" i="2"/>
  <c r="A6657" i="2"/>
  <c r="A6656" i="2"/>
  <c r="A6655" i="2"/>
  <c r="A6654" i="2"/>
  <c r="A6653" i="2"/>
  <c r="A6652" i="2"/>
  <c r="A6651" i="2"/>
  <c r="A6650" i="2"/>
  <c r="A6649" i="2"/>
  <c r="A6648" i="2"/>
  <c r="A6647" i="2"/>
  <c r="A6646" i="2"/>
  <c r="A6645" i="2"/>
  <c r="A6644" i="2"/>
  <c r="A6643" i="2"/>
  <c r="A6642" i="2"/>
  <c r="A6641" i="2"/>
  <c r="A6640" i="2"/>
  <c r="A6639" i="2"/>
  <c r="A6638" i="2"/>
  <c r="A6637" i="2"/>
  <c r="A6636" i="2"/>
  <c r="A6635" i="2"/>
  <c r="A6634" i="2"/>
  <c r="A6633" i="2"/>
  <c r="A6632" i="2"/>
  <c r="A6631" i="2"/>
  <c r="A6630" i="2"/>
  <c r="A6629" i="2"/>
  <c r="A6628" i="2"/>
  <c r="A6627" i="2"/>
  <c r="A6626" i="2"/>
  <c r="A6625" i="2"/>
  <c r="A6624" i="2"/>
  <c r="A6623" i="2"/>
  <c r="A6622" i="2"/>
  <c r="A6621" i="2"/>
  <c r="A6620" i="2"/>
  <c r="A6619" i="2"/>
  <c r="A6618" i="2"/>
  <c r="A6617" i="2"/>
  <c r="A6616" i="2"/>
  <c r="A6615" i="2"/>
  <c r="A6614" i="2"/>
  <c r="A6613" i="2"/>
  <c r="A6612" i="2"/>
  <c r="A6611" i="2"/>
  <c r="A6610" i="2"/>
  <c r="A6609" i="2"/>
  <c r="A6608" i="2"/>
  <c r="A6607" i="2"/>
  <c r="A6606" i="2"/>
  <c r="A6605" i="2"/>
  <c r="A6604" i="2"/>
  <c r="A6603" i="2"/>
  <c r="A6602" i="2"/>
  <c r="A6601" i="2"/>
  <c r="A6600" i="2"/>
  <c r="A6599" i="2"/>
  <c r="A6598" i="2"/>
  <c r="A6597" i="2"/>
  <c r="A6596" i="2"/>
  <c r="A6595" i="2"/>
  <c r="A6594" i="2"/>
  <c r="A6593" i="2"/>
  <c r="A6592" i="2"/>
  <c r="A6591" i="2"/>
  <c r="A6590" i="2"/>
  <c r="A6589" i="2"/>
  <c r="A6588" i="2"/>
  <c r="A6587" i="2"/>
  <c r="A6586" i="2"/>
  <c r="A6585" i="2"/>
  <c r="A6584" i="2"/>
  <c r="A6583" i="2"/>
  <c r="A6582" i="2"/>
  <c r="A6581" i="2"/>
  <c r="A6580" i="2"/>
  <c r="A6579" i="2"/>
  <c r="A6578" i="2"/>
  <c r="A6577" i="2"/>
  <c r="A6576" i="2"/>
  <c r="A6575" i="2"/>
  <c r="A6574" i="2"/>
  <c r="A6573" i="2"/>
  <c r="A6572" i="2"/>
  <c r="A6571" i="2"/>
  <c r="A6570" i="2"/>
  <c r="A6569" i="2"/>
  <c r="A6568" i="2"/>
  <c r="A6567" i="2"/>
  <c r="A6566" i="2"/>
  <c r="A6565" i="2"/>
  <c r="A6564" i="2"/>
  <c r="A6563" i="2"/>
  <c r="A6562" i="2"/>
  <c r="A6561" i="2"/>
  <c r="A6560" i="2"/>
  <c r="A6559" i="2"/>
  <c r="A6558" i="2"/>
  <c r="A6557" i="2"/>
  <c r="A6556" i="2"/>
  <c r="A6555" i="2"/>
  <c r="A6554" i="2"/>
  <c r="A6553" i="2"/>
  <c r="A6552" i="2"/>
  <c r="A6551" i="2"/>
  <c r="A6550" i="2"/>
  <c r="A6549" i="2"/>
  <c r="A6548" i="2"/>
  <c r="A6547" i="2"/>
  <c r="A6546" i="2"/>
  <c r="A6545" i="2"/>
  <c r="A6544" i="2"/>
  <c r="A6543" i="2"/>
  <c r="A6542" i="2"/>
  <c r="A6541" i="2"/>
  <c r="A6540" i="2"/>
  <c r="A6539" i="2"/>
  <c r="A6538" i="2"/>
  <c r="A6537" i="2"/>
  <c r="A6536" i="2"/>
  <c r="A6535" i="2"/>
  <c r="A6534" i="2"/>
  <c r="A6533" i="2"/>
  <c r="A6532" i="2"/>
  <c r="A6531" i="2"/>
  <c r="A6530" i="2"/>
  <c r="A6529" i="2"/>
  <c r="A6528" i="2"/>
  <c r="A6527" i="2"/>
  <c r="A6526" i="2"/>
  <c r="A6525" i="2"/>
  <c r="A6524" i="2"/>
  <c r="A6523" i="2"/>
  <c r="A6522" i="2"/>
  <c r="A6521" i="2"/>
  <c r="A6520" i="2"/>
  <c r="A6519" i="2"/>
  <c r="A6518" i="2"/>
  <c r="A6517" i="2"/>
  <c r="A6516" i="2"/>
  <c r="A6515" i="2"/>
  <c r="A6514" i="2"/>
  <c r="A6513" i="2"/>
  <c r="A6512" i="2"/>
  <c r="A6511" i="2"/>
  <c r="A6510" i="2"/>
  <c r="A6509" i="2"/>
  <c r="A6508" i="2"/>
  <c r="A6507" i="2"/>
  <c r="A6506" i="2"/>
  <c r="A6505" i="2"/>
  <c r="A6504" i="2"/>
  <c r="A6503" i="2"/>
  <c r="A6502" i="2"/>
  <c r="A6501" i="2"/>
  <c r="A6500" i="2"/>
  <c r="A6499" i="2"/>
  <c r="A6498" i="2"/>
  <c r="A6497" i="2"/>
  <c r="A6496" i="2"/>
  <c r="A6495" i="2"/>
  <c r="A6494" i="2"/>
  <c r="A6493" i="2"/>
  <c r="A6492" i="2"/>
  <c r="A6491" i="2"/>
  <c r="A6490" i="2"/>
  <c r="A6489" i="2"/>
  <c r="A6488" i="2"/>
  <c r="A6487" i="2"/>
  <c r="A6486" i="2"/>
  <c r="A6485" i="2"/>
  <c r="A6484" i="2"/>
  <c r="A6483" i="2"/>
  <c r="A6482" i="2"/>
  <c r="A6481" i="2"/>
  <c r="A6480" i="2"/>
  <c r="A6479" i="2"/>
  <c r="A6478" i="2"/>
  <c r="A6477" i="2"/>
  <c r="A6476" i="2"/>
  <c r="A6475" i="2"/>
  <c r="A6474" i="2"/>
  <c r="A6473" i="2"/>
  <c r="A6472" i="2"/>
  <c r="A6471" i="2"/>
  <c r="A6470" i="2"/>
  <c r="A6469" i="2"/>
  <c r="A6468" i="2"/>
  <c r="A6467" i="2"/>
  <c r="A6466" i="2"/>
  <c r="A6465" i="2"/>
  <c r="A6464" i="2"/>
  <c r="A6463" i="2"/>
  <c r="A6462" i="2"/>
  <c r="A6461" i="2"/>
  <c r="A6460" i="2"/>
  <c r="A6459" i="2"/>
  <c r="A6458" i="2"/>
  <c r="A6457" i="2"/>
  <c r="A6456" i="2"/>
  <c r="A6455" i="2"/>
  <c r="A6454" i="2"/>
  <c r="A6453" i="2"/>
  <c r="A6452" i="2"/>
  <c r="A6451" i="2"/>
  <c r="A6450" i="2"/>
  <c r="A6449" i="2"/>
  <c r="A6448" i="2"/>
  <c r="A6447" i="2"/>
  <c r="A6446" i="2"/>
  <c r="A6445" i="2"/>
  <c r="A6444" i="2"/>
  <c r="A6443" i="2"/>
  <c r="A6442" i="2"/>
  <c r="A6441" i="2"/>
  <c r="A6440" i="2"/>
  <c r="A6439" i="2"/>
  <c r="A6438" i="2"/>
  <c r="A6437" i="2"/>
  <c r="A6436" i="2"/>
  <c r="A6435" i="2"/>
  <c r="A6434" i="2"/>
  <c r="A6433" i="2"/>
  <c r="A6432" i="2"/>
  <c r="A6431" i="2"/>
  <c r="A6430" i="2"/>
  <c r="A6429" i="2"/>
  <c r="A6428" i="2"/>
  <c r="A6427" i="2"/>
  <c r="A6426" i="2"/>
  <c r="A6425" i="2"/>
  <c r="A6424" i="2"/>
  <c r="A6423" i="2"/>
  <c r="A6422" i="2"/>
  <c r="A6421" i="2"/>
  <c r="A6420" i="2"/>
  <c r="A6419" i="2"/>
  <c r="A6418" i="2"/>
  <c r="A6417" i="2"/>
  <c r="A6416" i="2"/>
  <c r="A6415" i="2"/>
  <c r="A6414" i="2"/>
  <c r="A6413" i="2"/>
  <c r="A6412" i="2"/>
  <c r="A6411" i="2"/>
  <c r="A6410" i="2"/>
  <c r="A6409" i="2"/>
  <c r="A6408" i="2"/>
  <c r="A6407" i="2"/>
  <c r="A6406" i="2"/>
  <c r="A6405" i="2"/>
  <c r="A6404" i="2"/>
  <c r="A6403" i="2"/>
  <c r="A6402" i="2"/>
  <c r="A6401" i="2"/>
  <c r="A6400" i="2"/>
  <c r="A6399" i="2"/>
  <c r="A6398" i="2"/>
  <c r="A6397" i="2"/>
  <c r="A6396" i="2"/>
  <c r="A6395" i="2"/>
  <c r="A6394" i="2"/>
  <c r="A6393" i="2"/>
  <c r="A6392" i="2"/>
  <c r="A6391" i="2"/>
  <c r="A6390" i="2"/>
  <c r="A6389" i="2"/>
  <c r="A6388" i="2"/>
  <c r="A6387" i="2"/>
  <c r="A6386" i="2"/>
  <c r="A6385" i="2"/>
  <c r="A6384" i="2"/>
  <c r="A6383" i="2"/>
  <c r="A6382" i="2"/>
  <c r="A6381" i="2"/>
  <c r="A6380" i="2"/>
  <c r="A6379" i="2"/>
  <c r="A6378" i="2"/>
  <c r="A6377" i="2"/>
  <c r="A6376" i="2"/>
  <c r="A6375" i="2"/>
  <c r="A6374" i="2"/>
  <c r="A6373" i="2"/>
  <c r="A6372" i="2"/>
  <c r="A6371" i="2"/>
  <c r="A6370" i="2"/>
  <c r="A6369" i="2"/>
  <c r="A6368" i="2"/>
  <c r="A6367" i="2"/>
  <c r="A6366" i="2"/>
  <c r="A6365" i="2"/>
  <c r="A6364" i="2"/>
  <c r="A6363" i="2"/>
  <c r="A6362" i="2"/>
  <c r="A6361" i="2"/>
  <c r="A6360" i="2"/>
  <c r="A6359" i="2"/>
  <c r="A6358" i="2"/>
  <c r="A6357" i="2"/>
  <c r="A6356" i="2"/>
  <c r="A6355" i="2"/>
  <c r="A6354" i="2"/>
  <c r="A6353" i="2"/>
  <c r="A6352" i="2"/>
  <c r="A6351" i="2"/>
  <c r="A6350" i="2"/>
  <c r="A6349" i="2"/>
  <c r="A6348" i="2"/>
  <c r="A6347" i="2"/>
  <c r="A6346" i="2"/>
  <c r="A6345" i="2"/>
  <c r="A6344" i="2"/>
  <c r="A6343" i="2"/>
  <c r="A6342" i="2"/>
  <c r="A6341" i="2"/>
  <c r="A6340" i="2"/>
  <c r="A6339" i="2"/>
  <c r="A6338" i="2"/>
  <c r="A6337" i="2"/>
  <c r="A6336" i="2"/>
  <c r="A6335" i="2"/>
  <c r="A6334" i="2"/>
  <c r="A6333" i="2"/>
  <c r="A6332" i="2"/>
  <c r="A6331" i="2"/>
  <c r="A6330" i="2"/>
  <c r="A6329" i="2"/>
  <c r="A6328" i="2"/>
  <c r="A6327" i="2"/>
  <c r="A6326" i="2"/>
  <c r="A6325" i="2"/>
  <c r="A6324" i="2"/>
  <c r="A6323" i="2"/>
  <c r="A6322" i="2"/>
  <c r="A6321" i="2"/>
  <c r="A6320" i="2"/>
  <c r="A6319" i="2"/>
  <c r="A6318" i="2"/>
  <c r="A6317" i="2"/>
  <c r="A6316" i="2"/>
  <c r="A6315" i="2"/>
  <c r="A6314" i="2"/>
  <c r="A6313" i="2"/>
  <c r="A6312" i="2"/>
  <c r="A6311" i="2"/>
  <c r="A6310" i="2"/>
  <c r="A6309" i="2"/>
  <c r="A6308" i="2"/>
  <c r="A6307" i="2"/>
  <c r="A6306" i="2"/>
  <c r="A6305" i="2"/>
  <c r="A6304" i="2"/>
  <c r="A6303" i="2"/>
  <c r="A6302" i="2"/>
  <c r="A6301" i="2"/>
  <c r="A6300" i="2"/>
  <c r="A6299" i="2"/>
  <c r="A6298" i="2"/>
  <c r="A6297" i="2"/>
  <c r="A6296" i="2"/>
  <c r="A6295" i="2"/>
  <c r="A6294" i="2"/>
  <c r="A6293" i="2"/>
  <c r="A6292" i="2"/>
  <c r="A6291" i="2"/>
  <c r="A6290" i="2"/>
  <c r="A6289" i="2"/>
  <c r="A6288" i="2"/>
  <c r="A6287" i="2"/>
  <c r="A6286" i="2"/>
  <c r="A6285" i="2"/>
  <c r="A6284" i="2"/>
  <c r="A6283" i="2"/>
  <c r="A6282" i="2"/>
  <c r="A6281" i="2"/>
  <c r="A6280" i="2"/>
  <c r="A6279" i="2"/>
  <c r="A6278" i="2"/>
  <c r="A6277" i="2"/>
  <c r="A6276" i="2"/>
  <c r="A6275" i="2"/>
  <c r="A6274" i="2"/>
  <c r="A6273" i="2"/>
  <c r="A6272" i="2"/>
  <c r="A6271" i="2"/>
  <c r="A6270" i="2"/>
  <c r="A6269" i="2"/>
  <c r="A6268" i="2"/>
  <c r="A6267" i="2"/>
  <c r="A6266" i="2"/>
  <c r="A6265" i="2"/>
  <c r="A6264" i="2"/>
  <c r="A6263" i="2"/>
  <c r="A6262" i="2"/>
  <c r="A6261" i="2"/>
  <c r="A6260" i="2"/>
  <c r="A6259" i="2"/>
  <c r="A6258" i="2"/>
  <c r="A6257" i="2"/>
  <c r="A6256" i="2"/>
  <c r="A6255" i="2"/>
  <c r="A6254" i="2"/>
  <c r="A6253" i="2"/>
  <c r="A6252" i="2"/>
  <c r="A6251" i="2"/>
  <c r="A6250" i="2"/>
  <c r="A6249" i="2"/>
  <c r="A6248" i="2"/>
  <c r="A6247" i="2"/>
  <c r="A6246" i="2"/>
  <c r="A6245" i="2"/>
  <c r="A6244" i="2"/>
  <c r="A6243" i="2"/>
  <c r="A6242" i="2"/>
  <c r="A6241" i="2"/>
  <c r="A6240" i="2"/>
  <c r="A6239" i="2"/>
  <c r="A6238" i="2"/>
  <c r="A6237" i="2"/>
  <c r="A6236" i="2"/>
  <c r="A6235" i="2"/>
  <c r="A6234" i="2"/>
  <c r="A6233" i="2"/>
  <c r="A6232" i="2"/>
  <c r="A6231" i="2"/>
  <c r="A6230" i="2"/>
  <c r="A6229" i="2"/>
  <c r="A6228" i="2"/>
  <c r="A6227" i="2"/>
  <c r="A6226" i="2"/>
  <c r="A6225" i="2"/>
  <c r="A6224" i="2"/>
  <c r="A6223" i="2"/>
  <c r="A6222" i="2"/>
  <c r="A6221" i="2"/>
  <c r="A6220" i="2"/>
  <c r="A6219" i="2"/>
  <c r="A6218" i="2"/>
  <c r="A6217" i="2"/>
  <c r="A6216" i="2"/>
  <c r="A6215" i="2"/>
  <c r="A6214" i="2"/>
  <c r="A6213" i="2"/>
  <c r="A6212" i="2"/>
  <c r="A6211" i="2"/>
  <c r="A6210" i="2"/>
  <c r="A6209" i="2"/>
  <c r="A6208" i="2"/>
  <c r="A6207" i="2"/>
  <c r="A6206" i="2"/>
  <c r="A6205" i="2"/>
  <c r="A6204" i="2"/>
  <c r="A6203" i="2"/>
  <c r="A6202" i="2"/>
  <c r="A6201" i="2"/>
  <c r="A6200" i="2"/>
  <c r="A6199" i="2"/>
  <c r="A6198" i="2"/>
  <c r="A6197" i="2"/>
  <c r="A6196" i="2"/>
  <c r="A6195" i="2"/>
  <c r="A6194" i="2"/>
  <c r="A6193" i="2"/>
  <c r="A6192" i="2"/>
  <c r="A6191" i="2"/>
  <c r="A6190" i="2"/>
  <c r="A6189" i="2"/>
  <c r="A6188" i="2"/>
  <c r="A6187" i="2"/>
  <c r="A6186" i="2"/>
  <c r="A6185" i="2"/>
  <c r="A6184" i="2"/>
  <c r="A6183" i="2"/>
  <c r="A6182" i="2"/>
  <c r="A6181" i="2"/>
  <c r="A6180" i="2"/>
  <c r="A6179" i="2"/>
  <c r="A6178" i="2"/>
  <c r="A6177" i="2"/>
  <c r="A6176" i="2"/>
  <c r="A6175" i="2"/>
  <c r="A6174" i="2"/>
  <c r="A6173" i="2"/>
  <c r="A6172" i="2"/>
  <c r="A6171" i="2"/>
  <c r="A6170" i="2"/>
  <c r="A6169" i="2"/>
  <c r="A6168" i="2"/>
  <c r="A6167" i="2"/>
  <c r="A6166" i="2"/>
  <c r="A6165" i="2"/>
  <c r="A6164" i="2"/>
  <c r="A6163" i="2"/>
  <c r="A6162" i="2"/>
  <c r="A6161" i="2"/>
  <c r="A6160" i="2"/>
  <c r="A6159" i="2"/>
  <c r="A6158" i="2"/>
  <c r="A6157" i="2"/>
  <c r="A6156" i="2"/>
  <c r="A6155" i="2"/>
  <c r="A6154" i="2"/>
  <c r="A6153" i="2"/>
  <c r="A6152" i="2"/>
  <c r="A6151" i="2"/>
  <c r="A6150" i="2"/>
  <c r="A6149" i="2"/>
  <c r="A6148" i="2"/>
  <c r="A6147" i="2"/>
  <c r="A6146" i="2"/>
  <c r="A6145" i="2"/>
  <c r="A6144" i="2"/>
  <c r="A6143" i="2"/>
  <c r="A6142" i="2"/>
  <c r="A6141" i="2"/>
  <c r="A6140" i="2"/>
  <c r="A6139" i="2"/>
  <c r="A6138" i="2"/>
  <c r="A6137" i="2"/>
  <c r="A6136" i="2"/>
  <c r="A6135" i="2"/>
  <c r="A6134" i="2"/>
  <c r="A6133" i="2"/>
  <c r="A6132" i="2"/>
  <c r="A6131" i="2"/>
  <c r="A6130" i="2"/>
  <c r="A6129" i="2"/>
  <c r="A6128" i="2"/>
  <c r="A6127" i="2"/>
  <c r="A6126" i="2"/>
  <c r="A6125" i="2"/>
  <c r="A6124" i="2"/>
  <c r="A6123" i="2"/>
  <c r="A6122" i="2"/>
  <c r="A6121" i="2"/>
  <c r="A6120" i="2"/>
  <c r="A6119" i="2"/>
  <c r="A6118" i="2"/>
  <c r="A6117" i="2"/>
  <c r="A6116" i="2"/>
  <c r="A6115" i="2"/>
  <c r="A6114" i="2"/>
  <c r="A6113" i="2"/>
  <c r="A6112" i="2"/>
  <c r="A6111" i="2"/>
  <c r="A6110" i="2"/>
  <c r="A6109" i="2"/>
  <c r="A6108" i="2"/>
  <c r="A6107" i="2"/>
  <c r="A6106" i="2"/>
  <c r="A6105" i="2"/>
  <c r="A6104" i="2"/>
  <c r="A6103" i="2"/>
  <c r="A6102" i="2"/>
  <c r="A6101" i="2"/>
  <c r="A6100" i="2"/>
  <c r="A6099" i="2"/>
  <c r="A6098" i="2"/>
  <c r="A6097" i="2"/>
  <c r="A6096" i="2"/>
  <c r="A6095" i="2"/>
  <c r="A6094" i="2"/>
  <c r="A6093" i="2"/>
  <c r="A6092" i="2"/>
  <c r="A6091" i="2"/>
  <c r="A6090" i="2"/>
  <c r="A6089" i="2"/>
  <c r="A6088" i="2"/>
  <c r="A6087" i="2"/>
  <c r="A6086" i="2"/>
  <c r="A6085" i="2"/>
  <c r="A6084" i="2"/>
  <c r="A6083" i="2"/>
  <c r="A6082" i="2"/>
  <c r="A6081" i="2"/>
  <c r="A6080" i="2"/>
  <c r="A6079" i="2"/>
  <c r="A6078" i="2"/>
  <c r="A6077" i="2"/>
  <c r="A6076" i="2"/>
  <c r="A6075" i="2"/>
  <c r="A6074" i="2"/>
  <c r="A6073" i="2"/>
  <c r="A6072" i="2"/>
  <c r="A6071" i="2"/>
  <c r="A6070" i="2"/>
  <c r="A6069" i="2"/>
  <c r="A6068" i="2"/>
  <c r="A6067" i="2"/>
  <c r="A6066" i="2"/>
  <c r="A6065" i="2"/>
  <c r="A6064" i="2"/>
  <c r="A6063" i="2"/>
  <c r="A6062" i="2"/>
  <c r="A6061" i="2"/>
  <c r="A6060" i="2"/>
  <c r="A6059" i="2"/>
  <c r="A6058" i="2"/>
  <c r="A6057" i="2"/>
  <c r="A6056" i="2"/>
  <c r="A6055" i="2"/>
  <c r="A6054" i="2"/>
  <c r="A6053" i="2"/>
  <c r="A6052" i="2"/>
  <c r="A6051" i="2"/>
  <c r="A6050" i="2"/>
  <c r="A6049" i="2"/>
  <c r="A6048" i="2"/>
  <c r="A6047" i="2"/>
  <c r="A6046" i="2"/>
  <c r="A6045" i="2"/>
  <c r="A6044" i="2"/>
  <c r="A6043" i="2"/>
  <c r="A6042" i="2"/>
  <c r="A6041" i="2"/>
  <c r="A6040" i="2"/>
  <c r="A6039" i="2"/>
  <c r="A6038" i="2"/>
  <c r="A6037" i="2"/>
  <c r="A6036" i="2"/>
  <c r="A6035" i="2"/>
  <c r="A6034" i="2"/>
  <c r="A6033" i="2"/>
  <c r="A6032" i="2"/>
  <c r="A6031" i="2"/>
  <c r="A6030" i="2"/>
  <c r="A6029" i="2"/>
  <c r="A6028" i="2"/>
  <c r="A6027" i="2"/>
  <c r="A6026" i="2"/>
  <c r="A6025" i="2"/>
  <c r="A6024" i="2"/>
  <c r="A6023" i="2"/>
  <c r="A6022" i="2"/>
  <c r="A6021" i="2"/>
  <c r="A6020" i="2"/>
  <c r="A6019" i="2"/>
  <c r="A6018" i="2"/>
  <c r="A6017" i="2"/>
  <c r="A6016" i="2"/>
  <c r="A6015" i="2"/>
  <c r="A6014" i="2"/>
  <c r="A6013" i="2"/>
  <c r="A6012" i="2"/>
  <c r="A6011" i="2"/>
  <c r="A6010" i="2"/>
  <c r="A6009" i="2"/>
  <c r="A6008" i="2"/>
  <c r="A6007" i="2"/>
  <c r="A6006" i="2"/>
  <c r="A6005" i="2"/>
  <c r="A6004" i="2"/>
  <c r="A6003" i="2"/>
  <c r="A6002" i="2"/>
  <c r="A6001" i="2"/>
  <c r="A6000" i="2"/>
  <c r="A5999" i="2"/>
  <c r="A5998" i="2"/>
  <c r="A5997" i="2"/>
  <c r="A5996" i="2"/>
  <c r="A5995" i="2"/>
  <c r="A5994" i="2"/>
  <c r="A5993" i="2"/>
  <c r="A5992" i="2"/>
  <c r="A5991" i="2"/>
  <c r="A5990" i="2"/>
  <c r="A5989" i="2"/>
  <c r="A5988" i="2"/>
  <c r="A5987" i="2"/>
  <c r="A5986" i="2"/>
  <c r="A5985" i="2"/>
  <c r="A5984" i="2"/>
  <c r="A5983" i="2"/>
  <c r="A5982" i="2"/>
  <c r="A5981" i="2"/>
  <c r="A5980" i="2"/>
  <c r="A5979" i="2"/>
  <c r="A5978" i="2"/>
  <c r="A5977" i="2"/>
  <c r="A5976" i="2"/>
  <c r="A5975" i="2"/>
  <c r="A5974" i="2"/>
  <c r="A5973" i="2"/>
  <c r="A5972" i="2"/>
  <c r="A5971" i="2"/>
  <c r="A5970" i="2"/>
  <c r="A5969" i="2"/>
  <c r="A5968" i="2"/>
  <c r="A5967" i="2"/>
  <c r="A5966" i="2"/>
  <c r="A5965" i="2"/>
  <c r="A5964" i="2"/>
  <c r="A5963" i="2"/>
  <c r="A5962" i="2"/>
  <c r="A5961" i="2"/>
  <c r="A5960" i="2"/>
  <c r="A5959" i="2"/>
  <c r="A5958" i="2"/>
  <c r="A5957" i="2"/>
  <c r="A5956" i="2"/>
  <c r="A5955" i="2"/>
  <c r="A5954" i="2"/>
  <c r="A5953" i="2"/>
  <c r="A5952" i="2"/>
  <c r="A5951" i="2"/>
  <c r="A5950" i="2"/>
  <c r="A5949" i="2"/>
  <c r="A5948" i="2"/>
  <c r="A5947" i="2"/>
  <c r="A5946" i="2"/>
  <c r="A5945" i="2"/>
  <c r="A5944" i="2"/>
  <c r="A5943" i="2"/>
  <c r="A5942" i="2"/>
  <c r="A5941" i="2"/>
  <c r="A5940" i="2"/>
  <c r="A5939" i="2"/>
  <c r="A5938" i="2"/>
  <c r="A5937" i="2"/>
  <c r="A5936" i="2"/>
  <c r="A5935" i="2"/>
  <c r="A5934" i="2"/>
  <c r="A5933" i="2"/>
  <c r="A5932" i="2"/>
  <c r="A5931" i="2"/>
  <c r="A5930" i="2"/>
  <c r="A5929" i="2"/>
  <c r="A5928" i="2"/>
  <c r="A5927" i="2"/>
  <c r="A5926" i="2"/>
  <c r="A5925" i="2"/>
  <c r="A5924" i="2"/>
  <c r="A5923" i="2"/>
  <c r="A5922" i="2"/>
  <c r="A5921" i="2"/>
  <c r="A5920" i="2"/>
  <c r="A5919" i="2"/>
  <c r="A5918" i="2"/>
  <c r="A5917" i="2"/>
  <c r="A5916" i="2"/>
  <c r="A5915" i="2"/>
  <c r="A5914" i="2"/>
  <c r="A5913" i="2"/>
  <c r="A5912" i="2"/>
  <c r="A5911" i="2"/>
  <c r="A5910" i="2"/>
  <c r="A5909" i="2"/>
  <c r="A5908" i="2"/>
  <c r="A5907" i="2"/>
  <c r="A5906" i="2"/>
  <c r="A5905" i="2"/>
  <c r="A5904" i="2"/>
  <c r="A5903" i="2"/>
  <c r="A5902" i="2"/>
  <c r="A5901" i="2"/>
  <c r="A5900" i="2"/>
  <c r="A5899" i="2"/>
  <c r="A5898" i="2"/>
  <c r="A5897" i="2"/>
  <c r="A5896" i="2"/>
  <c r="A5895" i="2"/>
  <c r="A5894" i="2"/>
  <c r="A5893" i="2"/>
  <c r="A5892" i="2"/>
  <c r="A5891" i="2"/>
  <c r="A5890" i="2"/>
  <c r="A5889" i="2"/>
  <c r="A5888" i="2"/>
  <c r="A5887" i="2"/>
  <c r="A5886" i="2"/>
  <c r="A5885" i="2"/>
  <c r="A5884" i="2"/>
  <c r="A5883" i="2"/>
  <c r="A5882" i="2"/>
  <c r="A5881" i="2"/>
  <c r="A5880" i="2"/>
  <c r="A5879" i="2"/>
  <c r="A5878" i="2"/>
  <c r="A5877" i="2"/>
  <c r="A5876" i="2"/>
  <c r="A5875" i="2"/>
  <c r="A5874" i="2"/>
  <c r="A5873" i="2"/>
  <c r="A5872" i="2"/>
  <c r="A5871" i="2"/>
  <c r="A5870" i="2"/>
  <c r="A5869" i="2"/>
  <c r="A5868" i="2"/>
  <c r="A5867" i="2"/>
  <c r="A5866" i="2"/>
  <c r="A5865" i="2"/>
  <c r="A5864" i="2"/>
  <c r="A5863" i="2"/>
  <c r="A5862" i="2"/>
  <c r="A5861" i="2"/>
  <c r="A5860" i="2"/>
  <c r="A5859" i="2"/>
  <c r="A5858" i="2"/>
  <c r="A5857" i="2"/>
  <c r="A5856" i="2"/>
  <c r="A5855" i="2"/>
  <c r="A5854" i="2"/>
  <c r="A5853" i="2"/>
  <c r="A5852" i="2"/>
  <c r="A5851" i="2"/>
  <c r="A5850" i="2"/>
  <c r="A5849" i="2"/>
  <c r="A5848" i="2"/>
  <c r="A5847" i="2"/>
  <c r="A5846" i="2"/>
  <c r="A5845" i="2"/>
  <c r="A5844" i="2"/>
  <c r="A5843" i="2"/>
  <c r="A5842" i="2"/>
  <c r="A5841" i="2"/>
  <c r="A5840" i="2"/>
  <c r="A5839" i="2"/>
  <c r="A5838" i="2"/>
  <c r="A5837" i="2"/>
  <c r="A5836" i="2"/>
  <c r="A5835" i="2"/>
  <c r="A5834" i="2"/>
  <c r="A5833" i="2"/>
  <c r="A5832" i="2"/>
  <c r="A5831" i="2"/>
  <c r="A5830" i="2"/>
  <c r="A5829" i="2"/>
  <c r="A5828" i="2"/>
  <c r="A5827" i="2"/>
  <c r="A5826" i="2"/>
  <c r="A5825" i="2"/>
  <c r="A5824" i="2"/>
  <c r="A5823" i="2"/>
  <c r="A5822" i="2"/>
  <c r="A5821" i="2"/>
  <c r="A5820" i="2"/>
  <c r="A5819" i="2"/>
  <c r="A5818" i="2"/>
  <c r="A5817" i="2"/>
  <c r="A5816" i="2"/>
  <c r="A5815" i="2"/>
  <c r="A5814" i="2"/>
  <c r="A5813" i="2"/>
  <c r="A5812" i="2"/>
  <c r="A5811" i="2"/>
  <c r="A5810" i="2"/>
  <c r="A5809" i="2"/>
  <c r="A5808" i="2"/>
  <c r="A5807" i="2"/>
  <c r="A5806" i="2"/>
  <c r="A5805" i="2"/>
  <c r="A5804" i="2"/>
  <c r="A5803" i="2"/>
  <c r="A5802" i="2"/>
  <c r="A5801" i="2"/>
  <c r="A5800" i="2"/>
  <c r="A5799" i="2"/>
  <c r="A5798" i="2"/>
  <c r="A5797" i="2"/>
  <c r="A5796" i="2"/>
  <c r="A5795" i="2"/>
  <c r="A5794" i="2"/>
  <c r="A5793" i="2"/>
  <c r="A5792" i="2"/>
  <c r="A5791" i="2"/>
  <c r="A5790" i="2"/>
  <c r="A5789" i="2"/>
  <c r="A5788" i="2"/>
  <c r="A5787" i="2"/>
  <c r="A5786" i="2"/>
  <c r="A5785" i="2"/>
  <c r="A5784" i="2"/>
  <c r="A5783" i="2"/>
  <c r="A5782" i="2"/>
  <c r="A5781" i="2"/>
  <c r="A5780" i="2"/>
  <c r="A5779" i="2"/>
  <c r="A5778" i="2"/>
  <c r="A5777" i="2"/>
  <c r="A5776" i="2"/>
  <c r="A5775" i="2"/>
  <c r="A5774" i="2"/>
  <c r="A5773" i="2"/>
  <c r="A5772" i="2"/>
  <c r="A5771" i="2"/>
  <c r="A5770" i="2"/>
  <c r="A5769" i="2"/>
  <c r="A5768" i="2"/>
  <c r="A5767" i="2"/>
  <c r="A5766" i="2"/>
  <c r="A5765" i="2"/>
  <c r="A5764" i="2"/>
  <c r="A5763" i="2"/>
  <c r="A5762" i="2"/>
  <c r="A5761" i="2"/>
  <c r="A5760" i="2"/>
  <c r="A5759" i="2"/>
  <c r="A5758" i="2"/>
  <c r="A5757" i="2"/>
  <c r="A5756" i="2"/>
  <c r="A5755" i="2"/>
  <c r="A5754" i="2"/>
  <c r="A5753" i="2"/>
  <c r="A5752" i="2"/>
  <c r="A5751" i="2"/>
  <c r="A5750" i="2"/>
  <c r="A5749" i="2"/>
  <c r="A5748" i="2"/>
  <c r="A5747" i="2"/>
  <c r="A5746" i="2"/>
  <c r="A5745" i="2"/>
  <c r="A5744" i="2"/>
  <c r="A5743" i="2"/>
  <c r="A5742" i="2"/>
  <c r="A5741" i="2"/>
  <c r="A5740" i="2"/>
  <c r="A5739" i="2"/>
  <c r="A5738" i="2"/>
  <c r="A5737" i="2"/>
  <c r="A5736" i="2"/>
  <c r="A5735" i="2"/>
  <c r="A5734" i="2"/>
  <c r="A5733" i="2"/>
  <c r="A5732" i="2"/>
  <c r="A5731" i="2"/>
  <c r="A5730" i="2"/>
  <c r="A5729" i="2"/>
  <c r="A5728" i="2"/>
  <c r="A5727" i="2"/>
  <c r="A5726" i="2"/>
  <c r="A5725" i="2"/>
  <c r="A5724" i="2"/>
  <c r="A5723" i="2"/>
  <c r="A5722" i="2"/>
  <c r="A5721" i="2"/>
  <c r="A5720" i="2"/>
  <c r="A5719" i="2"/>
  <c r="A5718" i="2"/>
  <c r="A5717" i="2"/>
  <c r="A5716" i="2"/>
  <c r="A5715" i="2"/>
  <c r="A5714" i="2"/>
  <c r="A5713" i="2"/>
  <c r="A5712" i="2"/>
  <c r="A5711" i="2"/>
  <c r="A5710" i="2"/>
  <c r="A5709" i="2"/>
  <c r="A5708" i="2"/>
  <c r="A5707" i="2"/>
  <c r="A5706" i="2"/>
  <c r="A5705" i="2"/>
  <c r="A5704" i="2"/>
  <c r="A5703" i="2"/>
  <c r="A5702" i="2"/>
  <c r="A5701" i="2"/>
  <c r="A5700" i="2"/>
  <c r="A5699" i="2"/>
  <c r="A5698" i="2"/>
  <c r="A5697" i="2"/>
  <c r="A5696" i="2"/>
  <c r="A5695" i="2"/>
  <c r="A5694" i="2"/>
  <c r="A5693" i="2"/>
  <c r="A5692" i="2"/>
  <c r="A5691" i="2"/>
  <c r="A5690" i="2"/>
  <c r="A5689" i="2"/>
  <c r="A5688" i="2"/>
  <c r="A5687" i="2"/>
  <c r="A5686" i="2"/>
  <c r="A5685" i="2"/>
  <c r="A5684" i="2"/>
  <c r="A5683" i="2"/>
  <c r="A5682" i="2"/>
  <c r="A5681" i="2"/>
  <c r="A5680" i="2"/>
  <c r="A5679" i="2"/>
  <c r="A5678" i="2"/>
  <c r="A5677" i="2"/>
  <c r="A5676" i="2"/>
  <c r="A5675" i="2"/>
  <c r="A5674" i="2"/>
  <c r="A5673" i="2"/>
  <c r="A5672" i="2"/>
  <c r="A5671" i="2"/>
  <c r="A5670" i="2"/>
  <c r="A5669" i="2"/>
  <c r="A5668" i="2"/>
  <c r="A5667" i="2"/>
  <c r="A5666" i="2"/>
  <c r="A5665" i="2"/>
  <c r="A5664" i="2"/>
  <c r="A5663" i="2"/>
  <c r="A5662" i="2"/>
  <c r="A5661" i="2"/>
  <c r="A5660" i="2"/>
  <c r="A5659" i="2"/>
  <c r="A5658" i="2"/>
  <c r="A5657" i="2"/>
  <c r="A5656" i="2"/>
  <c r="A5655" i="2"/>
  <c r="A5654" i="2"/>
  <c r="A5653" i="2"/>
  <c r="A5652" i="2"/>
  <c r="A5651" i="2"/>
  <c r="A5650" i="2"/>
  <c r="A5649" i="2"/>
  <c r="A5648" i="2"/>
  <c r="A5647" i="2"/>
  <c r="A5646" i="2"/>
  <c r="A5645" i="2"/>
  <c r="A5644" i="2"/>
  <c r="A5643" i="2"/>
  <c r="A5642" i="2"/>
  <c r="A5641" i="2"/>
  <c r="A5640" i="2"/>
  <c r="A5639" i="2"/>
  <c r="A5638" i="2"/>
  <c r="A5637" i="2"/>
  <c r="A5636" i="2"/>
  <c r="A5635" i="2"/>
  <c r="A5634" i="2"/>
  <c r="A5633" i="2"/>
  <c r="A5632" i="2"/>
  <c r="A5631" i="2"/>
  <c r="A5630" i="2"/>
  <c r="A5629" i="2"/>
  <c r="A5628" i="2"/>
  <c r="A5627" i="2"/>
  <c r="A5626" i="2"/>
  <c r="A5625" i="2"/>
  <c r="A5624" i="2"/>
  <c r="A5623" i="2"/>
  <c r="A5622" i="2"/>
  <c r="A5621" i="2"/>
  <c r="A5620" i="2"/>
  <c r="A5619" i="2"/>
  <c r="A5618" i="2"/>
  <c r="A5617" i="2"/>
  <c r="A5616" i="2"/>
  <c r="A5615" i="2"/>
  <c r="A5614" i="2"/>
  <c r="A5613" i="2"/>
  <c r="A5612" i="2"/>
  <c r="A5611" i="2"/>
  <c r="A5610" i="2"/>
  <c r="A5609" i="2"/>
  <c r="A5608" i="2"/>
  <c r="A5607" i="2"/>
  <c r="A5606" i="2"/>
  <c r="A5605" i="2"/>
  <c r="A5604" i="2"/>
  <c r="A5603" i="2"/>
  <c r="A5602" i="2"/>
  <c r="A5601" i="2"/>
  <c r="A5600" i="2"/>
  <c r="A5599" i="2"/>
  <c r="A5598" i="2"/>
  <c r="A5597" i="2"/>
  <c r="A5596" i="2"/>
  <c r="A5595" i="2"/>
  <c r="A5594" i="2"/>
  <c r="A5593" i="2"/>
  <c r="A5592" i="2"/>
  <c r="A5591" i="2"/>
  <c r="A5590" i="2"/>
  <c r="A5589" i="2"/>
  <c r="A5588" i="2"/>
  <c r="A5587" i="2"/>
  <c r="A5586" i="2"/>
  <c r="A5585" i="2"/>
  <c r="A5584" i="2"/>
  <c r="A5583" i="2"/>
  <c r="A5582" i="2"/>
  <c r="A5581" i="2"/>
  <c r="A5580" i="2"/>
  <c r="A5579" i="2"/>
  <c r="A5578" i="2"/>
  <c r="A5577" i="2"/>
  <c r="A5576" i="2"/>
  <c r="A5575" i="2"/>
  <c r="A5574" i="2"/>
  <c r="A5573" i="2"/>
  <c r="A5572" i="2"/>
  <c r="A5571" i="2"/>
  <c r="A5570" i="2"/>
  <c r="A5569" i="2"/>
  <c r="A5568" i="2"/>
  <c r="A5567" i="2"/>
  <c r="A5566" i="2"/>
  <c r="A5565" i="2"/>
  <c r="A5564" i="2"/>
  <c r="A5563" i="2"/>
  <c r="A5562" i="2"/>
  <c r="A5561" i="2"/>
  <c r="A5560" i="2"/>
  <c r="A5559" i="2"/>
  <c r="A5558" i="2"/>
  <c r="A5557" i="2"/>
  <c r="A5556" i="2"/>
  <c r="A5555" i="2"/>
  <c r="A5554" i="2"/>
  <c r="A5553" i="2"/>
  <c r="A5552" i="2"/>
  <c r="A5551" i="2"/>
  <c r="A5550" i="2"/>
  <c r="A5549" i="2"/>
  <c r="A5548" i="2"/>
  <c r="A5547" i="2"/>
  <c r="A5546" i="2"/>
  <c r="A5545" i="2"/>
  <c r="A5544" i="2"/>
  <c r="A5543" i="2"/>
  <c r="A5542" i="2"/>
  <c r="A5541" i="2"/>
  <c r="A5540" i="2"/>
  <c r="A5539" i="2"/>
  <c r="A5538" i="2"/>
  <c r="A5537" i="2"/>
  <c r="A5536" i="2"/>
  <c r="A5535" i="2"/>
  <c r="A5534" i="2"/>
  <c r="A5533" i="2"/>
  <c r="A5532" i="2"/>
  <c r="A5531" i="2"/>
  <c r="A5530" i="2"/>
  <c r="A5529" i="2"/>
  <c r="A5528" i="2"/>
  <c r="A5527" i="2"/>
  <c r="A5526" i="2"/>
  <c r="A5525" i="2"/>
  <c r="A5524" i="2"/>
  <c r="A5523" i="2"/>
  <c r="A5522" i="2"/>
  <c r="A5521" i="2"/>
  <c r="A5520" i="2"/>
  <c r="A5519" i="2"/>
  <c r="A5518" i="2"/>
  <c r="A5517" i="2"/>
  <c r="A5516" i="2"/>
  <c r="A5515" i="2"/>
  <c r="A5514" i="2"/>
  <c r="A5513" i="2"/>
  <c r="A5512" i="2"/>
  <c r="A5511" i="2"/>
  <c r="A5510" i="2"/>
  <c r="A5509" i="2"/>
  <c r="A5508" i="2"/>
  <c r="A5507" i="2"/>
  <c r="A5506" i="2"/>
  <c r="A5505" i="2"/>
  <c r="A5504" i="2"/>
  <c r="A5503" i="2"/>
  <c r="A5502" i="2"/>
  <c r="A5501" i="2"/>
  <c r="A5500" i="2"/>
  <c r="A5499" i="2"/>
  <c r="A5498" i="2"/>
  <c r="A5497" i="2"/>
  <c r="A5496" i="2"/>
  <c r="A5495" i="2"/>
  <c r="A5494" i="2"/>
  <c r="A5493" i="2"/>
  <c r="A5492" i="2"/>
  <c r="A5491" i="2"/>
  <c r="A5490" i="2"/>
  <c r="A5489" i="2"/>
  <c r="A5488" i="2"/>
  <c r="A5487" i="2"/>
  <c r="A5486" i="2"/>
  <c r="A5485" i="2"/>
  <c r="A5484" i="2"/>
  <c r="A5483" i="2"/>
  <c r="A5482" i="2"/>
  <c r="A5481" i="2"/>
  <c r="A5480" i="2"/>
  <c r="A5479" i="2"/>
  <c r="A5478" i="2"/>
  <c r="A5477" i="2"/>
  <c r="A5476" i="2"/>
  <c r="A5475" i="2"/>
  <c r="A5474" i="2"/>
  <c r="A5473" i="2"/>
  <c r="A5472" i="2"/>
  <c r="A5471" i="2"/>
  <c r="A5470" i="2"/>
  <c r="A5469" i="2"/>
  <c r="A5468" i="2"/>
  <c r="A5467" i="2"/>
  <c r="A5466" i="2"/>
  <c r="A5465" i="2"/>
  <c r="A5464" i="2"/>
  <c r="A5463" i="2"/>
  <c r="A5462" i="2"/>
  <c r="A5461" i="2"/>
  <c r="A5460" i="2"/>
  <c r="A5459" i="2"/>
  <c r="A5458" i="2"/>
  <c r="A5457" i="2"/>
  <c r="A5456" i="2"/>
  <c r="A5455" i="2"/>
  <c r="A5454" i="2"/>
  <c r="A5453" i="2"/>
  <c r="A5452" i="2"/>
  <c r="A5451" i="2"/>
  <c r="A5450" i="2"/>
  <c r="A5449" i="2"/>
  <c r="A5448" i="2"/>
  <c r="A5447" i="2"/>
  <c r="A5446" i="2"/>
  <c r="A5445" i="2"/>
  <c r="A5444" i="2"/>
  <c r="A5443" i="2"/>
  <c r="A5442" i="2"/>
  <c r="A5441" i="2"/>
  <c r="A5440" i="2"/>
  <c r="A5439" i="2"/>
  <c r="A5438" i="2"/>
  <c r="A5437" i="2"/>
  <c r="A5436" i="2"/>
  <c r="A5435" i="2"/>
  <c r="A5434" i="2"/>
  <c r="A5433" i="2"/>
  <c r="A5432" i="2"/>
  <c r="A5431" i="2"/>
  <c r="A5430" i="2"/>
  <c r="A5429" i="2"/>
  <c r="A5428" i="2"/>
  <c r="A5427" i="2"/>
  <c r="A5426" i="2"/>
  <c r="A5425" i="2"/>
  <c r="A5424" i="2"/>
  <c r="A5423" i="2"/>
  <c r="A5422" i="2"/>
  <c r="A5421" i="2"/>
  <c r="A5420" i="2"/>
  <c r="A5419" i="2"/>
  <c r="A5418" i="2"/>
  <c r="A5417" i="2"/>
  <c r="A5416" i="2"/>
  <c r="A5415" i="2"/>
  <c r="A5414" i="2"/>
  <c r="A5413" i="2"/>
  <c r="A5412" i="2"/>
  <c r="A5411" i="2"/>
  <c r="A5410" i="2"/>
  <c r="A5409" i="2"/>
  <c r="A5408" i="2"/>
  <c r="A5407" i="2"/>
  <c r="A5406" i="2"/>
  <c r="A5405" i="2"/>
  <c r="A5404" i="2"/>
  <c r="A5403" i="2"/>
  <c r="A5402" i="2"/>
  <c r="A5401" i="2"/>
  <c r="A5400" i="2"/>
  <c r="A5399" i="2"/>
  <c r="A5398" i="2"/>
  <c r="A5397" i="2"/>
  <c r="A5396" i="2"/>
  <c r="A5395" i="2"/>
  <c r="A5394" i="2"/>
  <c r="A5393" i="2"/>
  <c r="A5392" i="2"/>
  <c r="A5391" i="2"/>
  <c r="A5390" i="2"/>
  <c r="A5389" i="2"/>
  <c r="A5388" i="2"/>
  <c r="A5387" i="2"/>
  <c r="A5386" i="2"/>
  <c r="A5385" i="2"/>
  <c r="A5384" i="2"/>
  <c r="A5383" i="2"/>
  <c r="A5382" i="2"/>
  <c r="A5381" i="2"/>
  <c r="A5380" i="2"/>
  <c r="A5379" i="2"/>
  <c r="A5378" i="2"/>
  <c r="A5377" i="2"/>
  <c r="A5376" i="2"/>
  <c r="A5375" i="2"/>
  <c r="A5374" i="2"/>
  <c r="A5373" i="2"/>
  <c r="A5372" i="2"/>
  <c r="A5371" i="2"/>
  <c r="A5370" i="2"/>
  <c r="A5369" i="2"/>
  <c r="A5368" i="2"/>
  <c r="A5367" i="2"/>
  <c r="A5366" i="2"/>
  <c r="A5365" i="2"/>
  <c r="A5364" i="2"/>
  <c r="A5363" i="2"/>
  <c r="A5362" i="2"/>
  <c r="A5361" i="2"/>
  <c r="A5360" i="2"/>
  <c r="A5359" i="2"/>
  <c r="A5358" i="2"/>
  <c r="A5357" i="2"/>
  <c r="A5356" i="2"/>
  <c r="A5355" i="2"/>
  <c r="A5354" i="2"/>
  <c r="A5353" i="2"/>
  <c r="A5352" i="2"/>
  <c r="A5351" i="2"/>
  <c r="A5350" i="2"/>
  <c r="A5349" i="2"/>
  <c r="A5348" i="2"/>
  <c r="A5347" i="2"/>
  <c r="A5346" i="2"/>
  <c r="A5345" i="2"/>
  <c r="A5344" i="2"/>
  <c r="A5343" i="2"/>
  <c r="A5342" i="2"/>
  <c r="A5341" i="2"/>
  <c r="A5340" i="2"/>
  <c r="A5339" i="2"/>
  <c r="A5338" i="2"/>
  <c r="A5337" i="2"/>
  <c r="A5336" i="2"/>
  <c r="A5335" i="2"/>
  <c r="A5334" i="2"/>
  <c r="A5333" i="2"/>
  <c r="A5332" i="2"/>
  <c r="A5331" i="2"/>
  <c r="A5330" i="2"/>
  <c r="A5329" i="2"/>
  <c r="A5328" i="2"/>
  <c r="A5327" i="2"/>
  <c r="A5326" i="2"/>
  <c r="A5325" i="2"/>
  <c r="A5324" i="2"/>
  <c r="A5323" i="2"/>
  <c r="A5322" i="2"/>
  <c r="A5321" i="2"/>
  <c r="A5320" i="2"/>
  <c r="A5319" i="2"/>
  <c r="A5318" i="2"/>
  <c r="A5317" i="2"/>
  <c r="A5316" i="2"/>
  <c r="A5315" i="2"/>
  <c r="A5314" i="2"/>
  <c r="A5313" i="2"/>
  <c r="A5312" i="2"/>
  <c r="A5311" i="2"/>
  <c r="A5310" i="2"/>
  <c r="A5309" i="2"/>
  <c r="A5308" i="2"/>
  <c r="A5307" i="2"/>
  <c r="A5306" i="2"/>
  <c r="A5305" i="2"/>
  <c r="A5304" i="2"/>
  <c r="A5303" i="2"/>
  <c r="A5302" i="2"/>
  <c r="A5301" i="2"/>
  <c r="A5300" i="2"/>
  <c r="A5299" i="2"/>
  <c r="A5298" i="2"/>
  <c r="A5297" i="2"/>
  <c r="A5296" i="2"/>
  <c r="A5295" i="2"/>
  <c r="A5294" i="2"/>
  <c r="A5293" i="2"/>
  <c r="A5292" i="2"/>
  <c r="A5291" i="2"/>
  <c r="A5290" i="2"/>
  <c r="A5289" i="2"/>
  <c r="A5288" i="2"/>
  <c r="A5287" i="2"/>
  <c r="A5286" i="2"/>
  <c r="A5285" i="2"/>
  <c r="A5284" i="2"/>
  <c r="A5283" i="2"/>
  <c r="A5282" i="2"/>
  <c r="A5281" i="2"/>
  <c r="A5280" i="2"/>
  <c r="A5279" i="2"/>
  <c r="A5278" i="2"/>
  <c r="A5277" i="2"/>
  <c r="A5276" i="2"/>
  <c r="A5275" i="2"/>
  <c r="A5274" i="2"/>
  <c r="A5273" i="2"/>
  <c r="A5272" i="2"/>
  <c r="A5271" i="2"/>
  <c r="A5270" i="2"/>
  <c r="A5269" i="2"/>
  <c r="A5268" i="2"/>
  <c r="A5267" i="2"/>
  <c r="A5266" i="2"/>
  <c r="A5265" i="2"/>
  <c r="A5264" i="2"/>
  <c r="A5263" i="2"/>
  <c r="A5262" i="2"/>
  <c r="A5261" i="2"/>
  <c r="A5260" i="2"/>
  <c r="A5259" i="2"/>
  <c r="A5258" i="2"/>
  <c r="A5257" i="2"/>
  <c r="A5256" i="2"/>
  <c r="A5255" i="2"/>
  <c r="A5254" i="2"/>
  <c r="A5253" i="2"/>
  <c r="A5252" i="2"/>
  <c r="A5251" i="2"/>
  <c r="A5250" i="2"/>
  <c r="A5249" i="2"/>
  <c r="A5248" i="2"/>
  <c r="A5247" i="2"/>
  <c r="A5246" i="2"/>
  <c r="A5245" i="2"/>
  <c r="A5244" i="2"/>
  <c r="A5243" i="2"/>
  <c r="A5242" i="2"/>
  <c r="A5241" i="2"/>
  <c r="A5240" i="2"/>
  <c r="A5239" i="2"/>
  <c r="A5238" i="2"/>
  <c r="A5237" i="2"/>
  <c r="A5236" i="2"/>
  <c r="A5235" i="2"/>
  <c r="A5234" i="2"/>
  <c r="A5233" i="2"/>
  <c r="A5232" i="2"/>
  <c r="A5231" i="2"/>
  <c r="A5230" i="2"/>
  <c r="A5229" i="2"/>
  <c r="A5228" i="2"/>
  <c r="A5227" i="2"/>
  <c r="A5226" i="2"/>
  <c r="A5225" i="2"/>
  <c r="A5224" i="2"/>
  <c r="A5223" i="2"/>
  <c r="A5222" i="2"/>
  <c r="A5221" i="2"/>
  <c r="A5220" i="2"/>
  <c r="A5219" i="2"/>
  <c r="A5218" i="2"/>
  <c r="A5217" i="2"/>
  <c r="A5216" i="2"/>
  <c r="A5215" i="2"/>
  <c r="A5214" i="2"/>
  <c r="A5213" i="2"/>
  <c r="A5212" i="2"/>
  <c r="A5211" i="2"/>
  <c r="A5210" i="2"/>
  <c r="A5209" i="2"/>
  <c r="A5208" i="2"/>
  <c r="A5207" i="2"/>
  <c r="A5206" i="2"/>
  <c r="A5205" i="2"/>
  <c r="A5204" i="2"/>
  <c r="A5203" i="2"/>
  <c r="A5202" i="2"/>
  <c r="A5201" i="2"/>
  <c r="A5200" i="2"/>
  <c r="A5199" i="2"/>
  <c r="A5198" i="2"/>
  <c r="A5197" i="2"/>
  <c r="A5196" i="2"/>
  <c r="A5195" i="2"/>
  <c r="A5194" i="2"/>
  <c r="A5193" i="2"/>
  <c r="A5192" i="2"/>
  <c r="A5191" i="2"/>
  <c r="A5190" i="2"/>
  <c r="A5189" i="2"/>
  <c r="A5188" i="2"/>
  <c r="A5187" i="2"/>
  <c r="A5186" i="2"/>
  <c r="A5185" i="2"/>
  <c r="A5184" i="2"/>
  <c r="A5183" i="2"/>
  <c r="A5182" i="2"/>
  <c r="A5181" i="2"/>
  <c r="A5180" i="2"/>
  <c r="A5179" i="2"/>
  <c r="A5178" i="2"/>
  <c r="A5177" i="2"/>
  <c r="A5176" i="2"/>
  <c r="A5175" i="2"/>
  <c r="A5174" i="2"/>
  <c r="A5173" i="2"/>
  <c r="A5172" i="2"/>
  <c r="A5171" i="2"/>
  <c r="A5170" i="2"/>
  <c r="A5169" i="2"/>
  <c r="A5168" i="2"/>
  <c r="A5167" i="2"/>
  <c r="A5166" i="2"/>
  <c r="A5165" i="2"/>
  <c r="A5164" i="2"/>
  <c r="A5163" i="2"/>
  <c r="A5162" i="2"/>
  <c r="A5161" i="2"/>
  <c r="A5160" i="2"/>
  <c r="A5159" i="2"/>
  <c r="A5158" i="2"/>
  <c r="A5157" i="2"/>
  <c r="A5156" i="2"/>
  <c r="A5155" i="2"/>
  <c r="A5154" i="2"/>
  <c r="A5153" i="2"/>
  <c r="A5152" i="2"/>
  <c r="A5151" i="2"/>
  <c r="A5150" i="2"/>
  <c r="A5149" i="2"/>
  <c r="A5148" i="2"/>
  <c r="A5147" i="2"/>
  <c r="A5146" i="2"/>
  <c r="A5145" i="2"/>
  <c r="A5144" i="2"/>
  <c r="A5143" i="2"/>
  <c r="A5142" i="2"/>
  <c r="A5141" i="2"/>
  <c r="A5140" i="2"/>
  <c r="A5139" i="2"/>
  <c r="A5138" i="2"/>
  <c r="A5137" i="2"/>
  <c r="A5136" i="2"/>
  <c r="A5135" i="2"/>
  <c r="A5134" i="2"/>
  <c r="A5133" i="2"/>
  <c r="A5132" i="2"/>
  <c r="A5131" i="2"/>
  <c r="A5130" i="2"/>
  <c r="A5129" i="2"/>
  <c r="A5128" i="2"/>
  <c r="A5127" i="2"/>
  <c r="A5126" i="2"/>
  <c r="A5125" i="2"/>
  <c r="A5124" i="2"/>
  <c r="A5123" i="2"/>
  <c r="A5122" i="2"/>
  <c r="A5121" i="2"/>
  <c r="A5120" i="2"/>
  <c r="A5119" i="2"/>
  <c r="A5118" i="2"/>
  <c r="A5117" i="2"/>
  <c r="A5116" i="2"/>
  <c r="A5115" i="2"/>
  <c r="A5114" i="2"/>
  <c r="A5113" i="2"/>
  <c r="A5112" i="2"/>
  <c r="A5111" i="2"/>
  <c r="A5110" i="2"/>
  <c r="A5109" i="2"/>
  <c r="A5108" i="2"/>
  <c r="A5107" i="2"/>
  <c r="A5106" i="2"/>
  <c r="A5105" i="2"/>
  <c r="A5104" i="2"/>
  <c r="A5103" i="2"/>
  <c r="A5102" i="2"/>
  <c r="A5101" i="2"/>
  <c r="A5100" i="2"/>
  <c r="A5099" i="2"/>
  <c r="A5098" i="2"/>
  <c r="A5097" i="2"/>
  <c r="A5096" i="2"/>
  <c r="A5095" i="2"/>
  <c r="A5094" i="2"/>
  <c r="A5093" i="2"/>
  <c r="A5092" i="2"/>
  <c r="A5091" i="2"/>
  <c r="A5090" i="2"/>
  <c r="A5089" i="2"/>
  <c r="A5088" i="2"/>
  <c r="A5087" i="2"/>
  <c r="A5086" i="2"/>
  <c r="A5085" i="2"/>
  <c r="A5084" i="2"/>
  <c r="A5083" i="2"/>
  <c r="A5082" i="2"/>
  <c r="A5081" i="2"/>
  <c r="A5080" i="2"/>
  <c r="A5079" i="2"/>
  <c r="A5078" i="2"/>
  <c r="A5077" i="2"/>
  <c r="A5076" i="2"/>
  <c r="A5075" i="2"/>
  <c r="A5074" i="2"/>
  <c r="A5073" i="2"/>
  <c r="A5072" i="2"/>
  <c r="A5071" i="2"/>
  <c r="A5070" i="2"/>
  <c r="A5069" i="2"/>
  <c r="A5068" i="2"/>
  <c r="A5067" i="2"/>
  <c r="A5066" i="2"/>
  <c r="A5065" i="2"/>
  <c r="A5064" i="2"/>
  <c r="A5063" i="2"/>
  <c r="A5062" i="2"/>
  <c r="A5061" i="2"/>
  <c r="A5060" i="2"/>
  <c r="A5059" i="2"/>
  <c r="A5058" i="2"/>
  <c r="A5057" i="2"/>
  <c r="A5056" i="2"/>
  <c r="A5055" i="2"/>
  <c r="A5054" i="2"/>
  <c r="A5053" i="2"/>
  <c r="A5052" i="2"/>
  <c r="A5051" i="2"/>
  <c r="A5050" i="2"/>
  <c r="A5049" i="2"/>
  <c r="A5048" i="2"/>
  <c r="A5047" i="2"/>
  <c r="A5046" i="2"/>
  <c r="A5045" i="2"/>
  <c r="A5044" i="2"/>
  <c r="A5043" i="2"/>
  <c r="A5042" i="2"/>
  <c r="A5041" i="2"/>
  <c r="A5040" i="2"/>
  <c r="A5039" i="2"/>
  <c r="A5038" i="2"/>
  <c r="A5037" i="2"/>
  <c r="A5036" i="2"/>
  <c r="A5035" i="2"/>
  <c r="A5034" i="2"/>
  <c r="A5033" i="2"/>
  <c r="A5032" i="2"/>
  <c r="A5031" i="2"/>
  <c r="A5030" i="2"/>
  <c r="A5029" i="2"/>
  <c r="A5028" i="2"/>
  <c r="A5027" i="2"/>
  <c r="A5026" i="2"/>
  <c r="A5025" i="2"/>
  <c r="A5024" i="2"/>
  <c r="A5023" i="2"/>
  <c r="A5022" i="2"/>
  <c r="A5021" i="2"/>
  <c r="A5020" i="2"/>
  <c r="A5019" i="2"/>
  <c r="A5018" i="2"/>
  <c r="A5017" i="2"/>
  <c r="A5016" i="2"/>
  <c r="A5015" i="2"/>
  <c r="A5014" i="2"/>
  <c r="A5013" i="2"/>
  <c r="A5012" i="2"/>
  <c r="A5011" i="2"/>
  <c r="A5010" i="2"/>
  <c r="A5009" i="2"/>
  <c r="A5008" i="2"/>
  <c r="A5007" i="2"/>
  <c r="A5006" i="2"/>
  <c r="A5005" i="2"/>
  <c r="A5004" i="2"/>
  <c r="A5003" i="2"/>
  <c r="A5002" i="2"/>
  <c r="A5001" i="2"/>
  <c r="A5000" i="2"/>
  <c r="A4999" i="2"/>
  <c r="A4998" i="2"/>
  <c r="A4997" i="2"/>
  <c r="A4996" i="2"/>
  <c r="A4995" i="2"/>
  <c r="A4994" i="2"/>
  <c r="A4993" i="2"/>
  <c r="A4992" i="2"/>
  <c r="A4991" i="2"/>
  <c r="A4990" i="2"/>
  <c r="A4989" i="2"/>
  <c r="A4988" i="2"/>
  <c r="A4987" i="2"/>
  <c r="A4986" i="2"/>
  <c r="A4985" i="2"/>
  <c r="A4984" i="2"/>
  <c r="A4983" i="2"/>
  <c r="A4982" i="2"/>
  <c r="A4981" i="2"/>
  <c r="A4980" i="2"/>
  <c r="A4979" i="2"/>
  <c r="A4978" i="2"/>
  <c r="A4977" i="2"/>
  <c r="A4976" i="2"/>
  <c r="A4975" i="2"/>
  <c r="A4974" i="2"/>
  <c r="A4973" i="2"/>
  <c r="A4972" i="2"/>
  <c r="A4971" i="2"/>
  <c r="A4970" i="2"/>
  <c r="A4969" i="2"/>
  <c r="A4968" i="2"/>
  <c r="A4967" i="2"/>
  <c r="A4966" i="2"/>
  <c r="A4965" i="2"/>
  <c r="A4964" i="2"/>
  <c r="A4963" i="2"/>
  <c r="A4962" i="2"/>
  <c r="A4961" i="2"/>
  <c r="A4960" i="2"/>
  <c r="A4959" i="2"/>
  <c r="A4958" i="2"/>
  <c r="A4957" i="2"/>
  <c r="A4956" i="2"/>
  <c r="A4955" i="2"/>
  <c r="A4954" i="2"/>
  <c r="A4953" i="2"/>
  <c r="A4952" i="2"/>
  <c r="A4951" i="2"/>
  <c r="A4950" i="2"/>
  <c r="A4949" i="2"/>
  <c r="A4948" i="2"/>
  <c r="A4947" i="2"/>
  <c r="A4946" i="2"/>
  <c r="A4945" i="2"/>
  <c r="A4944" i="2"/>
  <c r="A4943" i="2"/>
  <c r="A4942" i="2"/>
  <c r="A4941" i="2"/>
  <c r="A4940" i="2"/>
  <c r="A4939" i="2"/>
  <c r="A4938" i="2"/>
  <c r="A4937" i="2"/>
  <c r="A4936" i="2"/>
  <c r="A4935" i="2"/>
  <c r="A4934" i="2"/>
  <c r="A4933" i="2"/>
  <c r="A4932" i="2"/>
  <c r="A4931" i="2"/>
  <c r="A4930" i="2"/>
  <c r="A4929" i="2"/>
  <c r="A4928" i="2"/>
  <c r="A4927" i="2"/>
  <c r="A4926" i="2"/>
  <c r="A4925" i="2"/>
  <c r="A4924" i="2"/>
  <c r="A4923" i="2"/>
  <c r="A4922" i="2"/>
  <c r="A4921" i="2"/>
  <c r="A4920" i="2"/>
  <c r="A4919" i="2"/>
  <c r="A4918" i="2"/>
  <c r="A4917" i="2"/>
  <c r="A4916" i="2"/>
  <c r="A4915" i="2"/>
  <c r="A4914" i="2"/>
  <c r="A4913" i="2"/>
  <c r="A4912" i="2"/>
  <c r="A4911" i="2"/>
  <c r="A4910" i="2"/>
  <c r="A4909" i="2"/>
  <c r="A4908" i="2"/>
  <c r="A4907" i="2"/>
  <c r="A4906" i="2"/>
  <c r="A4905" i="2"/>
  <c r="A4904" i="2"/>
  <c r="A4903" i="2"/>
  <c r="A4902" i="2"/>
  <c r="A4901" i="2"/>
  <c r="A4900" i="2"/>
  <c r="A4899" i="2"/>
  <c r="A4898" i="2"/>
  <c r="A4897" i="2"/>
  <c r="A4896" i="2"/>
  <c r="A4895" i="2"/>
  <c r="A4894" i="2"/>
  <c r="A4893" i="2"/>
  <c r="A4892" i="2"/>
  <c r="A4891" i="2"/>
  <c r="A4890" i="2"/>
  <c r="A4889" i="2"/>
  <c r="A4888" i="2"/>
  <c r="A4887" i="2"/>
  <c r="A4886" i="2"/>
  <c r="A4885" i="2"/>
  <c r="A4884" i="2"/>
  <c r="A4883" i="2"/>
  <c r="A4882" i="2"/>
  <c r="A4881" i="2"/>
  <c r="A4880" i="2"/>
  <c r="A4879" i="2"/>
  <c r="A4878" i="2"/>
  <c r="A4877" i="2"/>
  <c r="A4876" i="2"/>
  <c r="A4875" i="2"/>
  <c r="A4874" i="2"/>
  <c r="A4873" i="2"/>
  <c r="A4872" i="2"/>
  <c r="A4871" i="2"/>
  <c r="A4870" i="2"/>
  <c r="A4869" i="2"/>
  <c r="A4868" i="2"/>
  <c r="A4867" i="2"/>
  <c r="A4866" i="2"/>
  <c r="A4865" i="2"/>
  <c r="A4864" i="2"/>
  <c r="A4863" i="2"/>
  <c r="A4862" i="2"/>
  <c r="A4861" i="2"/>
  <c r="A4860" i="2"/>
  <c r="A4859" i="2"/>
  <c r="A4858" i="2"/>
  <c r="A4857" i="2"/>
  <c r="A4856" i="2"/>
  <c r="A4855" i="2"/>
  <c r="A4854" i="2"/>
  <c r="A4853" i="2"/>
  <c r="A4852" i="2"/>
  <c r="A4851" i="2"/>
  <c r="A4850" i="2"/>
  <c r="A4849" i="2"/>
  <c r="A4848" i="2"/>
  <c r="A4847" i="2"/>
  <c r="A4846" i="2"/>
  <c r="A4845" i="2"/>
  <c r="A4844" i="2"/>
  <c r="A4843" i="2"/>
  <c r="A4842" i="2"/>
  <c r="A4841" i="2"/>
  <c r="A4840" i="2"/>
  <c r="A4839" i="2"/>
  <c r="A4838" i="2"/>
  <c r="A4837" i="2"/>
  <c r="A4836" i="2"/>
  <c r="A4835" i="2"/>
  <c r="A4834" i="2"/>
  <c r="A4833" i="2"/>
  <c r="A4832" i="2"/>
  <c r="A4831" i="2"/>
  <c r="A4830" i="2"/>
  <c r="A4829" i="2"/>
  <c r="A4828" i="2"/>
  <c r="A4827" i="2"/>
  <c r="A4826" i="2"/>
  <c r="A4825" i="2"/>
  <c r="A4824" i="2"/>
  <c r="A4823" i="2"/>
  <c r="A4822" i="2"/>
  <c r="A4821" i="2"/>
  <c r="A4820" i="2"/>
  <c r="A4819" i="2"/>
  <c r="A4818" i="2"/>
  <c r="A4817" i="2"/>
  <c r="A4816" i="2"/>
  <c r="A4815" i="2"/>
  <c r="A4814" i="2"/>
  <c r="A4813" i="2"/>
  <c r="A4812" i="2"/>
  <c r="A4811" i="2"/>
  <c r="A4810" i="2"/>
  <c r="A4809" i="2"/>
  <c r="A4808" i="2"/>
  <c r="A4807" i="2"/>
  <c r="A4806" i="2"/>
  <c r="A4805" i="2"/>
  <c r="A4804" i="2"/>
  <c r="A4803" i="2"/>
  <c r="A4802" i="2"/>
  <c r="A4801" i="2"/>
  <c r="A4800" i="2"/>
  <c r="A4799" i="2"/>
  <c r="A4798" i="2"/>
  <c r="A4797" i="2"/>
  <c r="A4796" i="2"/>
  <c r="A4795" i="2"/>
  <c r="A4794" i="2"/>
  <c r="A4793" i="2"/>
  <c r="A4792" i="2"/>
  <c r="A4791" i="2"/>
  <c r="A4790" i="2"/>
  <c r="A4789" i="2"/>
  <c r="A4788" i="2"/>
  <c r="A4787" i="2"/>
  <c r="A4786" i="2"/>
  <c r="A4785" i="2"/>
  <c r="A4784" i="2"/>
  <c r="A4783" i="2"/>
  <c r="A4782" i="2"/>
  <c r="A4781" i="2"/>
  <c r="A4780" i="2"/>
  <c r="A4779" i="2"/>
  <c r="A4778" i="2"/>
  <c r="A4777" i="2"/>
  <c r="A4776" i="2"/>
  <c r="A4775" i="2"/>
  <c r="A4774" i="2"/>
  <c r="A4773" i="2"/>
  <c r="A4772" i="2"/>
  <c r="A4771" i="2"/>
  <c r="A4770" i="2"/>
  <c r="A4769" i="2"/>
  <c r="A4768" i="2"/>
  <c r="A4767" i="2"/>
  <c r="A4766" i="2"/>
  <c r="A4765" i="2"/>
  <c r="A4764" i="2"/>
  <c r="A4763" i="2"/>
  <c r="A4762" i="2"/>
  <c r="A4761" i="2"/>
  <c r="A4760" i="2"/>
  <c r="A4759" i="2"/>
  <c r="A4758" i="2"/>
  <c r="A4757" i="2"/>
  <c r="A4756" i="2"/>
  <c r="A4755" i="2"/>
  <c r="A4754" i="2"/>
  <c r="A4753" i="2"/>
  <c r="A4752" i="2"/>
  <c r="A4751" i="2"/>
  <c r="A4750" i="2"/>
  <c r="A4749" i="2"/>
  <c r="A4748" i="2"/>
  <c r="A4747" i="2"/>
  <c r="A4746" i="2"/>
  <c r="A4745" i="2"/>
  <c r="A4744" i="2"/>
  <c r="A4743" i="2"/>
  <c r="A4742" i="2"/>
  <c r="A4741" i="2"/>
  <c r="A4740" i="2"/>
  <c r="A4739" i="2"/>
  <c r="A4738" i="2"/>
  <c r="A4737" i="2"/>
  <c r="A4736" i="2"/>
  <c r="A4735" i="2"/>
  <c r="A4734" i="2"/>
  <c r="A4733" i="2"/>
  <c r="A4732" i="2"/>
  <c r="A4731" i="2"/>
  <c r="A4730" i="2"/>
  <c r="A4729" i="2"/>
  <c r="A4728" i="2"/>
  <c r="A4727" i="2"/>
  <c r="A4726" i="2"/>
  <c r="A4725" i="2"/>
  <c r="A4724" i="2"/>
  <c r="A4723" i="2"/>
  <c r="A4722" i="2"/>
  <c r="A4721" i="2"/>
  <c r="A4720" i="2"/>
  <c r="A4719" i="2"/>
  <c r="A4718" i="2"/>
  <c r="A4717" i="2"/>
  <c r="A4716" i="2"/>
  <c r="A4715" i="2"/>
  <c r="A4714" i="2"/>
  <c r="A4713" i="2"/>
  <c r="A4712" i="2"/>
  <c r="A4711" i="2"/>
  <c r="A4710" i="2"/>
  <c r="A4709" i="2"/>
  <c r="A4708" i="2"/>
  <c r="A4707" i="2"/>
  <c r="A4706" i="2"/>
  <c r="A4705" i="2"/>
  <c r="A4704" i="2"/>
  <c r="A4703" i="2"/>
  <c r="A4702" i="2"/>
  <c r="A4701" i="2"/>
  <c r="A4700" i="2"/>
  <c r="A4699" i="2"/>
  <c r="A4698" i="2"/>
  <c r="A4697" i="2"/>
  <c r="A4696" i="2"/>
  <c r="A4695" i="2"/>
  <c r="A4694" i="2"/>
  <c r="A4693" i="2"/>
  <c r="A4692" i="2"/>
  <c r="A4691" i="2"/>
  <c r="A4690" i="2"/>
  <c r="A4689" i="2"/>
  <c r="A4688" i="2"/>
  <c r="A4687" i="2"/>
  <c r="A4686" i="2"/>
  <c r="A4685" i="2"/>
  <c r="A4684" i="2"/>
  <c r="A4683" i="2"/>
  <c r="A4682" i="2"/>
  <c r="A4681" i="2"/>
  <c r="A4680" i="2"/>
  <c r="A4679" i="2"/>
  <c r="A4678" i="2"/>
  <c r="A4677" i="2"/>
  <c r="A4676" i="2"/>
  <c r="A4675" i="2"/>
  <c r="A4674" i="2"/>
  <c r="A4673" i="2"/>
  <c r="A4672" i="2"/>
  <c r="A4671" i="2"/>
  <c r="A4670" i="2"/>
  <c r="A4669" i="2"/>
  <c r="A4668" i="2"/>
  <c r="A4667" i="2"/>
  <c r="A4666" i="2"/>
  <c r="A4665" i="2"/>
  <c r="A4664" i="2"/>
  <c r="A4663" i="2"/>
  <c r="A4662" i="2"/>
  <c r="A4661" i="2"/>
  <c r="A4660" i="2"/>
  <c r="A4659" i="2"/>
  <c r="A4658" i="2"/>
  <c r="A4657" i="2"/>
  <c r="A4656" i="2"/>
  <c r="A4655" i="2"/>
  <c r="A4654" i="2"/>
  <c r="A4653" i="2"/>
  <c r="A4652" i="2"/>
  <c r="A4651" i="2"/>
  <c r="A4650" i="2"/>
  <c r="A4649" i="2"/>
  <c r="A4648" i="2"/>
  <c r="A4647" i="2"/>
  <c r="A4646" i="2"/>
  <c r="A4645" i="2"/>
  <c r="A4644" i="2"/>
  <c r="A4643" i="2"/>
  <c r="A4642" i="2"/>
  <c r="A4641" i="2"/>
  <c r="A4640" i="2"/>
  <c r="A4639" i="2"/>
  <c r="A4638" i="2"/>
  <c r="A4637" i="2"/>
  <c r="A4636" i="2"/>
  <c r="A4635" i="2"/>
  <c r="A4634" i="2"/>
  <c r="A4633" i="2"/>
  <c r="A4632" i="2"/>
  <c r="A4631" i="2"/>
  <c r="A4630" i="2"/>
  <c r="A4629" i="2"/>
  <c r="A4628" i="2"/>
  <c r="A4627" i="2"/>
  <c r="A4626" i="2"/>
  <c r="A4625" i="2"/>
  <c r="A4624" i="2"/>
  <c r="A4623" i="2"/>
  <c r="A4622" i="2"/>
  <c r="A4621" i="2"/>
  <c r="A4620" i="2"/>
  <c r="A4619" i="2"/>
  <c r="A4618" i="2"/>
  <c r="A4617" i="2"/>
  <c r="A4616" i="2"/>
  <c r="A4615" i="2"/>
  <c r="A4614" i="2"/>
  <c r="A4613" i="2"/>
  <c r="A4612" i="2"/>
  <c r="A4611" i="2"/>
  <c r="A4610" i="2"/>
  <c r="A4609" i="2"/>
  <c r="A4608" i="2"/>
  <c r="A4607" i="2"/>
  <c r="A4606" i="2"/>
  <c r="A4605" i="2"/>
  <c r="A4604" i="2"/>
  <c r="A4603" i="2"/>
  <c r="A4602" i="2"/>
  <c r="A4601" i="2"/>
  <c r="A4600" i="2"/>
  <c r="A4599" i="2"/>
  <c r="A4598" i="2"/>
  <c r="A4597" i="2"/>
  <c r="A4596" i="2"/>
  <c r="A4595" i="2"/>
  <c r="A4594" i="2"/>
  <c r="A4593" i="2"/>
  <c r="A4592" i="2"/>
  <c r="A4591" i="2"/>
  <c r="A4590" i="2"/>
  <c r="A4589" i="2"/>
  <c r="A4588" i="2"/>
  <c r="A4587" i="2"/>
  <c r="A4586" i="2"/>
  <c r="A4585" i="2"/>
  <c r="A4584" i="2"/>
  <c r="A4583" i="2"/>
  <c r="A4582" i="2"/>
  <c r="A4581" i="2"/>
  <c r="A4580" i="2"/>
  <c r="A4579" i="2"/>
  <c r="A4578" i="2"/>
  <c r="A4577" i="2"/>
  <c r="A4576" i="2"/>
  <c r="A4575" i="2"/>
  <c r="A4574" i="2"/>
  <c r="A4573" i="2"/>
  <c r="A4572" i="2"/>
  <c r="A4571" i="2"/>
  <c r="A4570" i="2"/>
  <c r="A4569" i="2"/>
  <c r="A4568" i="2"/>
  <c r="A4567" i="2"/>
  <c r="A4566" i="2"/>
  <c r="A4565" i="2"/>
  <c r="A4564" i="2"/>
  <c r="A4563" i="2"/>
  <c r="A4562" i="2"/>
  <c r="A4561" i="2"/>
  <c r="A4560" i="2"/>
  <c r="A4559" i="2"/>
  <c r="A4558" i="2"/>
  <c r="A4557" i="2"/>
  <c r="A4556" i="2"/>
  <c r="A4555" i="2"/>
  <c r="A4554" i="2"/>
  <c r="A4553" i="2"/>
  <c r="A4552" i="2"/>
  <c r="A4551" i="2"/>
  <c r="A4550" i="2"/>
  <c r="A4549" i="2"/>
  <c r="A4548" i="2"/>
  <c r="A4547" i="2"/>
  <c r="A4546" i="2"/>
  <c r="A4545" i="2"/>
  <c r="A4544" i="2"/>
  <c r="A4543" i="2"/>
  <c r="A4542" i="2"/>
  <c r="A4541" i="2"/>
  <c r="A4540" i="2"/>
  <c r="A4539" i="2"/>
  <c r="A4538" i="2"/>
  <c r="A4537" i="2"/>
  <c r="A4536" i="2"/>
  <c r="A4535" i="2"/>
  <c r="A4534" i="2"/>
  <c r="A4533" i="2"/>
  <c r="A4532" i="2"/>
  <c r="A4531" i="2"/>
  <c r="A4530" i="2"/>
  <c r="A4529" i="2"/>
  <c r="A4528" i="2"/>
  <c r="A4527" i="2"/>
  <c r="A4526" i="2"/>
  <c r="A4525" i="2"/>
  <c r="A4524" i="2"/>
  <c r="A4523" i="2"/>
  <c r="A4522" i="2"/>
  <c r="A4521" i="2"/>
  <c r="A4520" i="2"/>
  <c r="A4519" i="2"/>
  <c r="A4518" i="2"/>
  <c r="A4517" i="2"/>
  <c r="A4516" i="2"/>
  <c r="A4515" i="2"/>
  <c r="A4514" i="2"/>
  <c r="A4513" i="2"/>
  <c r="A4512" i="2"/>
  <c r="A4511" i="2"/>
  <c r="A4510" i="2"/>
  <c r="A4509" i="2"/>
  <c r="A4508" i="2"/>
  <c r="A4507" i="2"/>
  <c r="A4506" i="2"/>
  <c r="A4505" i="2"/>
  <c r="A4504" i="2"/>
  <c r="A4503" i="2"/>
  <c r="A4502" i="2"/>
  <c r="A4501" i="2"/>
  <c r="A4500" i="2"/>
  <c r="A4499" i="2"/>
  <c r="A4498" i="2"/>
  <c r="A4497" i="2"/>
  <c r="A4496" i="2"/>
  <c r="A4495" i="2"/>
  <c r="A4494" i="2"/>
  <c r="A4493" i="2"/>
  <c r="A4492" i="2"/>
  <c r="A4491" i="2"/>
  <c r="A4490" i="2"/>
  <c r="A4489" i="2"/>
  <c r="A4488" i="2"/>
  <c r="A4487" i="2"/>
  <c r="A4486" i="2"/>
  <c r="A4485" i="2"/>
  <c r="A4484" i="2"/>
  <c r="A4483" i="2"/>
  <c r="A4482" i="2"/>
  <c r="A4481" i="2"/>
  <c r="A4480" i="2"/>
  <c r="A4479" i="2"/>
  <c r="A4478" i="2"/>
  <c r="A4477" i="2"/>
  <c r="A4476" i="2"/>
  <c r="A4475" i="2"/>
  <c r="A4474" i="2"/>
  <c r="A4473" i="2"/>
  <c r="A4472" i="2"/>
  <c r="A4471" i="2"/>
  <c r="A4470" i="2"/>
  <c r="A4469" i="2"/>
  <c r="A4468" i="2"/>
  <c r="A4467" i="2"/>
  <c r="A4466" i="2"/>
  <c r="A4465" i="2"/>
  <c r="A4464" i="2"/>
  <c r="A4463" i="2"/>
  <c r="A4462" i="2"/>
  <c r="A4461" i="2"/>
  <c r="A4460" i="2"/>
  <c r="A4459" i="2"/>
  <c r="A4458" i="2"/>
  <c r="A4457" i="2"/>
  <c r="A4456" i="2"/>
  <c r="A4455" i="2"/>
  <c r="A4454" i="2"/>
  <c r="A4453" i="2"/>
  <c r="A4452" i="2"/>
  <c r="A4451" i="2"/>
  <c r="A4450" i="2"/>
  <c r="A4449" i="2"/>
  <c r="A4448" i="2"/>
  <c r="A4447" i="2"/>
  <c r="A4446" i="2"/>
  <c r="A4445" i="2"/>
  <c r="A4444" i="2"/>
  <c r="A4443" i="2"/>
  <c r="A4442" i="2"/>
  <c r="A4441" i="2"/>
  <c r="A4440" i="2"/>
  <c r="A4439" i="2"/>
  <c r="A4438" i="2"/>
  <c r="A4437" i="2"/>
  <c r="A4436" i="2"/>
  <c r="A4435" i="2"/>
  <c r="A4434" i="2"/>
  <c r="A4433" i="2"/>
  <c r="A4432" i="2"/>
  <c r="A4431" i="2"/>
  <c r="A4430" i="2"/>
  <c r="A4429" i="2"/>
  <c r="A4428" i="2"/>
  <c r="A4427" i="2"/>
  <c r="A4426" i="2"/>
  <c r="A4425" i="2"/>
  <c r="A4424" i="2"/>
  <c r="A4423" i="2"/>
  <c r="A4422" i="2"/>
  <c r="A4421" i="2"/>
  <c r="A4420" i="2"/>
  <c r="A4419" i="2"/>
  <c r="A4418" i="2"/>
  <c r="A4417" i="2"/>
  <c r="A4416" i="2"/>
  <c r="A4415" i="2"/>
  <c r="A4414" i="2"/>
  <c r="A4413" i="2"/>
  <c r="A4412" i="2"/>
  <c r="A4411" i="2"/>
  <c r="A4410" i="2"/>
  <c r="A4409" i="2"/>
  <c r="A4408" i="2"/>
  <c r="A4407" i="2"/>
  <c r="A4406" i="2"/>
  <c r="A4405" i="2"/>
  <c r="A4404" i="2"/>
  <c r="A4403" i="2"/>
  <c r="A4402" i="2"/>
  <c r="A4401" i="2"/>
  <c r="A4400" i="2"/>
  <c r="A4399" i="2"/>
  <c r="A4398" i="2"/>
  <c r="A4397" i="2"/>
  <c r="A4396" i="2"/>
  <c r="A4395" i="2"/>
  <c r="A4394" i="2"/>
  <c r="A4393" i="2"/>
  <c r="A4392" i="2"/>
  <c r="A4391" i="2"/>
  <c r="A4390" i="2"/>
  <c r="A4389" i="2"/>
  <c r="A4388" i="2"/>
  <c r="A4387" i="2"/>
  <c r="A4386" i="2"/>
  <c r="A4385" i="2"/>
  <c r="A4384" i="2"/>
  <c r="A4383" i="2"/>
  <c r="A4382" i="2"/>
  <c r="A4381" i="2"/>
  <c r="A4380" i="2"/>
  <c r="A4379" i="2"/>
  <c r="A4378" i="2"/>
  <c r="A4377" i="2"/>
  <c r="A4376" i="2"/>
  <c r="A4375" i="2"/>
  <c r="A4374" i="2"/>
  <c r="A4373" i="2"/>
  <c r="A4372" i="2"/>
  <c r="A4371" i="2"/>
  <c r="A4370" i="2"/>
  <c r="A4369" i="2"/>
  <c r="A4368" i="2"/>
  <c r="A4367" i="2"/>
  <c r="A4366" i="2"/>
  <c r="A4365" i="2"/>
  <c r="A4364" i="2"/>
  <c r="A4363" i="2"/>
  <c r="A4362" i="2"/>
  <c r="A4361" i="2"/>
  <c r="A4360" i="2"/>
  <c r="A4359" i="2"/>
  <c r="A4358" i="2"/>
  <c r="A4357" i="2"/>
  <c r="A4356" i="2"/>
  <c r="A4355" i="2"/>
  <c r="A4354" i="2"/>
  <c r="A4353" i="2"/>
  <c r="A4352" i="2"/>
  <c r="A4351" i="2"/>
  <c r="A4350" i="2"/>
  <c r="A4349" i="2"/>
  <c r="A4348" i="2"/>
  <c r="A4347" i="2"/>
  <c r="A4346" i="2"/>
  <c r="A4345" i="2"/>
  <c r="A4344" i="2"/>
  <c r="A4343" i="2"/>
  <c r="A4342" i="2"/>
  <c r="A4341" i="2"/>
  <c r="A4340" i="2"/>
  <c r="A4339" i="2"/>
  <c r="A4338" i="2"/>
  <c r="A4337" i="2"/>
  <c r="A4336" i="2"/>
  <c r="A4335" i="2"/>
  <c r="A4334" i="2"/>
  <c r="A4333" i="2"/>
  <c r="A4332" i="2"/>
  <c r="A4331" i="2"/>
  <c r="A4330" i="2"/>
  <c r="A4329" i="2"/>
  <c r="A4328" i="2"/>
  <c r="A4327" i="2"/>
  <c r="A4326" i="2"/>
  <c r="A4325" i="2"/>
  <c r="A4324" i="2"/>
  <c r="A4323" i="2"/>
  <c r="A4322" i="2"/>
  <c r="A4321" i="2"/>
  <c r="A4320" i="2"/>
  <c r="A4319" i="2"/>
  <c r="A4318" i="2"/>
  <c r="A4317" i="2"/>
  <c r="A4316" i="2"/>
  <c r="A4315" i="2"/>
  <c r="A4314" i="2"/>
  <c r="A4313" i="2"/>
  <c r="A4312" i="2"/>
  <c r="A4311" i="2"/>
  <c r="A4310" i="2"/>
  <c r="A4309" i="2"/>
  <c r="A4308" i="2"/>
  <c r="A4307" i="2"/>
  <c r="A4306" i="2"/>
  <c r="A4305" i="2"/>
  <c r="A4304" i="2"/>
  <c r="A4303" i="2"/>
  <c r="A4302" i="2"/>
  <c r="A4301" i="2"/>
  <c r="A4300" i="2"/>
  <c r="A4299" i="2"/>
  <c r="A4298" i="2"/>
  <c r="A4297" i="2"/>
  <c r="A4296" i="2"/>
  <c r="A4295" i="2"/>
  <c r="A4294" i="2"/>
  <c r="A4293" i="2"/>
  <c r="A4292" i="2"/>
  <c r="A4291" i="2"/>
  <c r="A4290" i="2"/>
  <c r="A4289" i="2"/>
  <c r="A4288" i="2"/>
  <c r="A4287" i="2"/>
  <c r="A4286" i="2"/>
  <c r="A4285" i="2"/>
  <c r="A4284" i="2"/>
  <c r="A4283" i="2"/>
  <c r="A4282" i="2"/>
  <c r="A4281" i="2"/>
  <c r="A4280" i="2"/>
  <c r="A4279" i="2"/>
  <c r="A4278" i="2"/>
  <c r="A4277" i="2"/>
  <c r="A4276" i="2"/>
  <c r="A4275" i="2"/>
  <c r="A4274" i="2"/>
  <c r="A4273" i="2"/>
  <c r="A4272" i="2"/>
  <c r="A4271" i="2"/>
  <c r="A4270" i="2"/>
  <c r="A4269" i="2"/>
  <c r="A4268" i="2"/>
  <c r="A4267" i="2"/>
  <c r="A4266" i="2"/>
  <c r="A4265" i="2"/>
  <c r="A4264" i="2"/>
  <c r="A4263" i="2"/>
  <c r="A4262" i="2"/>
  <c r="A4261" i="2"/>
  <c r="A4260" i="2"/>
  <c r="A4259" i="2"/>
  <c r="A4258" i="2"/>
  <c r="A4257" i="2"/>
  <c r="A4256" i="2"/>
  <c r="A4255" i="2"/>
  <c r="A4254" i="2"/>
  <c r="A4253" i="2"/>
  <c r="A4252" i="2"/>
  <c r="A4251" i="2"/>
  <c r="A4250" i="2"/>
  <c r="A4249" i="2"/>
  <c r="A4248" i="2"/>
  <c r="A4247" i="2"/>
  <c r="A4246" i="2"/>
  <c r="A4245" i="2"/>
  <c r="A4244" i="2"/>
  <c r="A4243" i="2"/>
  <c r="A4242" i="2"/>
  <c r="A4241" i="2"/>
  <c r="A4240" i="2"/>
  <c r="A4239" i="2"/>
  <c r="A4238" i="2"/>
  <c r="A4237" i="2"/>
  <c r="A4236" i="2"/>
  <c r="A4235" i="2"/>
  <c r="A4234" i="2"/>
  <c r="A4233" i="2"/>
  <c r="A4232" i="2"/>
  <c r="A4231" i="2"/>
  <c r="A4230" i="2"/>
  <c r="A4229" i="2"/>
  <c r="A4228" i="2"/>
  <c r="A4227" i="2"/>
  <c r="A4226" i="2"/>
  <c r="A4225" i="2"/>
  <c r="A4224" i="2"/>
  <c r="A4223" i="2"/>
  <c r="A4222" i="2"/>
  <c r="A4221" i="2"/>
  <c r="A4220" i="2"/>
  <c r="A4219" i="2"/>
  <c r="A4218" i="2"/>
  <c r="A4217" i="2"/>
  <c r="A4216" i="2"/>
  <c r="A4215" i="2"/>
  <c r="A4214" i="2"/>
  <c r="A4213" i="2"/>
  <c r="A4212" i="2"/>
  <c r="A4211" i="2"/>
  <c r="A4210" i="2"/>
  <c r="A4209" i="2"/>
  <c r="A4208" i="2"/>
  <c r="A4207" i="2"/>
  <c r="A4206" i="2"/>
  <c r="A4205" i="2"/>
  <c r="A4204" i="2"/>
  <c r="A4203" i="2"/>
  <c r="A4202" i="2"/>
  <c r="A4201" i="2"/>
  <c r="A4200" i="2"/>
  <c r="A4199" i="2"/>
  <c r="A4198" i="2"/>
  <c r="A4197" i="2"/>
  <c r="A4196" i="2"/>
  <c r="A4195" i="2"/>
  <c r="A4194" i="2"/>
  <c r="A4193" i="2"/>
  <c r="A4192" i="2"/>
  <c r="A4191" i="2"/>
  <c r="A4190" i="2"/>
  <c r="A4189" i="2"/>
  <c r="A4188" i="2"/>
  <c r="A4187" i="2"/>
  <c r="A4186" i="2"/>
  <c r="A4185" i="2"/>
  <c r="A4184" i="2"/>
  <c r="A4183" i="2"/>
  <c r="A4182" i="2"/>
  <c r="A4181" i="2"/>
  <c r="A4180" i="2"/>
  <c r="A4179" i="2"/>
  <c r="A4178" i="2"/>
  <c r="A4177" i="2"/>
  <c r="A4176" i="2"/>
  <c r="A4175" i="2"/>
  <c r="A4174" i="2"/>
  <c r="A4173" i="2"/>
  <c r="A4172" i="2"/>
  <c r="A4171" i="2"/>
  <c r="A4170" i="2"/>
  <c r="A4169" i="2"/>
  <c r="A4168" i="2"/>
  <c r="A4167" i="2"/>
  <c r="A4166" i="2"/>
  <c r="A4165" i="2"/>
  <c r="A4164" i="2"/>
  <c r="A4163" i="2"/>
  <c r="A4162" i="2"/>
  <c r="A4161" i="2"/>
  <c r="A4160" i="2"/>
  <c r="A4159" i="2"/>
  <c r="A4158" i="2"/>
  <c r="A4157" i="2"/>
  <c r="A4156" i="2"/>
  <c r="A4155" i="2"/>
  <c r="A4154" i="2"/>
  <c r="A4153" i="2"/>
  <c r="A4152" i="2"/>
  <c r="A4151" i="2"/>
  <c r="A4150" i="2"/>
  <c r="A4149" i="2"/>
  <c r="A4148" i="2"/>
  <c r="A4147" i="2"/>
  <c r="A4146" i="2"/>
  <c r="A4145" i="2"/>
  <c r="A4144" i="2"/>
  <c r="A4143" i="2"/>
  <c r="A4142" i="2"/>
  <c r="A4141" i="2"/>
  <c r="A4140" i="2"/>
  <c r="A4139" i="2"/>
  <c r="A4138" i="2"/>
  <c r="A4137" i="2"/>
  <c r="A4136" i="2"/>
  <c r="A4135" i="2"/>
  <c r="A4134" i="2"/>
  <c r="A4133" i="2"/>
  <c r="A4132" i="2"/>
  <c r="A4131" i="2"/>
  <c r="A4130" i="2"/>
  <c r="A4129" i="2"/>
  <c r="A4128" i="2"/>
  <c r="A4127" i="2"/>
  <c r="A4126" i="2"/>
  <c r="A4125" i="2"/>
  <c r="A4124" i="2"/>
  <c r="A4123" i="2"/>
  <c r="A4122" i="2"/>
  <c r="A4121" i="2"/>
  <c r="A4120" i="2"/>
  <c r="A4119" i="2"/>
  <c r="A4118" i="2"/>
  <c r="A4117" i="2"/>
  <c r="A4116" i="2"/>
  <c r="A4115" i="2"/>
  <c r="A4114" i="2"/>
  <c r="A4113" i="2"/>
  <c r="A4112" i="2"/>
  <c r="A4111" i="2"/>
  <c r="A4110" i="2"/>
  <c r="A4109" i="2"/>
  <c r="A4108" i="2"/>
  <c r="A4107" i="2"/>
  <c r="A4106" i="2"/>
  <c r="A4105" i="2"/>
  <c r="A4104" i="2"/>
  <c r="A4103" i="2"/>
  <c r="A4102" i="2"/>
  <c r="A4101" i="2"/>
  <c r="A4100" i="2"/>
  <c r="A4099" i="2"/>
  <c r="A4098" i="2"/>
  <c r="A4097" i="2"/>
  <c r="A4096" i="2"/>
  <c r="A4095" i="2"/>
  <c r="A4094" i="2"/>
  <c r="A4093" i="2"/>
  <c r="A4092" i="2"/>
  <c r="A4091" i="2"/>
  <c r="A4090" i="2"/>
  <c r="A4089" i="2"/>
  <c r="A4088" i="2"/>
  <c r="A4087" i="2"/>
  <c r="A4086" i="2"/>
  <c r="A4085" i="2"/>
  <c r="A4084" i="2"/>
  <c r="A4083" i="2"/>
  <c r="A4082" i="2"/>
  <c r="A4081" i="2"/>
  <c r="A4080" i="2"/>
  <c r="A4079" i="2"/>
  <c r="A4078" i="2"/>
  <c r="A4077" i="2"/>
  <c r="A4076" i="2"/>
  <c r="A4075" i="2"/>
  <c r="A4074" i="2"/>
  <c r="A4073" i="2"/>
  <c r="A4072" i="2"/>
  <c r="A4071" i="2"/>
  <c r="A4070" i="2"/>
  <c r="A4069" i="2"/>
  <c r="A4068" i="2"/>
  <c r="A4067" i="2"/>
  <c r="A4066" i="2"/>
  <c r="A4065" i="2"/>
  <c r="A4064" i="2"/>
  <c r="A4063" i="2"/>
  <c r="A4062" i="2"/>
  <c r="A4061" i="2"/>
  <c r="A4060" i="2"/>
  <c r="A4059" i="2"/>
  <c r="A4058" i="2"/>
  <c r="A4057" i="2"/>
  <c r="A4056" i="2"/>
  <c r="A4055" i="2"/>
  <c r="A4054" i="2"/>
  <c r="A4053" i="2"/>
  <c r="A4052" i="2"/>
  <c r="A4051" i="2"/>
  <c r="A4050" i="2"/>
  <c r="A4049" i="2"/>
  <c r="A4048" i="2"/>
  <c r="A4047" i="2"/>
  <c r="A4046" i="2"/>
  <c r="A4045" i="2"/>
  <c r="A4044" i="2"/>
  <c r="A4043" i="2"/>
  <c r="A4042" i="2"/>
  <c r="A4041" i="2"/>
  <c r="A4040" i="2"/>
  <c r="A4039" i="2"/>
  <c r="A4038" i="2"/>
  <c r="A4037" i="2"/>
  <c r="A4036" i="2"/>
  <c r="A4035" i="2"/>
  <c r="A4034" i="2"/>
  <c r="A4033" i="2"/>
  <c r="A4032" i="2"/>
  <c r="A4031" i="2"/>
  <c r="A4030" i="2"/>
  <c r="A4029" i="2"/>
  <c r="A4028" i="2"/>
  <c r="A4027" i="2"/>
  <c r="A4026" i="2"/>
  <c r="A4025" i="2"/>
  <c r="A4024" i="2"/>
  <c r="A4023" i="2"/>
  <c r="A4022" i="2"/>
  <c r="A4021" i="2"/>
  <c r="A4020" i="2"/>
  <c r="A4019" i="2"/>
  <c r="A4018" i="2"/>
  <c r="A4017" i="2"/>
  <c r="A4016" i="2"/>
  <c r="A4015" i="2"/>
  <c r="A4014" i="2"/>
  <c r="A4013" i="2"/>
  <c r="A4012" i="2"/>
  <c r="A4011" i="2"/>
  <c r="A4010" i="2"/>
  <c r="A4009" i="2"/>
  <c r="A4008" i="2"/>
  <c r="A4007" i="2"/>
  <c r="A4006" i="2"/>
  <c r="A4005" i="2"/>
  <c r="A4004" i="2"/>
  <c r="A4003" i="2"/>
  <c r="A4002" i="2"/>
  <c r="A4001" i="2"/>
  <c r="A4000" i="2"/>
  <c r="A3999" i="2"/>
  <c r="A3998" i="2"/>
  <c r="A3997" i="2"/>
  <c r="A3996" i="2"/>
  <c r="A3995" i="2"/>
  <c r="A3994" i="2"/>
  <c r="A3993" i="2"/>
  <c r="A3992" i="2"/>
  <c r="A3991" i="2"/>
  <c r="A3990" i="2"/>
  <c r="A3989" i="2"/>
  <c r="A3988" i="2"/>
  <c r="A3987" i="2"/>
  <c r="A3986" i="2"/>
  <c r="A3985" i="2"/>
  <c r="A3984" i="2"/>
  <c r="A3983" i="2"/>
  <c r="A3982" i="2"/>
  <c r="A3981" i="2"/>
  <c r="A3980" i="2"/>
  <c r="A3979" i="2"/>
  <c r="A3978" i="2"/>
  <c r="A3977" i="2"/>
  <c r="A3976" i="2"/>
  <c r="A3975" i="2"/>
  <c r="A3974" i="2"/>
  <c r="A3973" i="2"/>
  <c r="A3972" i="2"/>
  <c r="A3971" i="2"/>
  <c r="A3970" i="2"/>
  <c r="A3969" i="2"/>
  <c r="A3968" i="2"/>
  <c r="A3967" i="2"/>
  <c r="A3966" i="2"/>
  <c r="A3965" i="2"/>
  <c r="A3964" i="2"/>
  <c r="A3963" i="2"/>
  <c r="A3962" i="2"/>
  <c r="A3961" i="2"/>
  <c r="A3960" i="2"/>
  <c r="A3959" i="2"/>
  <c r="A3958" i="2"/>
  <c r="A3957" i="2"/>
  <c r="A3956" i="2"/>
  <c r="A3955" i="2"/>
  <c r="A3954" i="2"/>
  <c r="A3953" i="2"/>
  <c r="A3952" i="2"/>
  <c r="A3951" i="2"/>
  <c r="A3950" i="2"/>
  <c r="A3949" i="2"/>
  <c r="A3948" i="2"/>
  <c r="A3947" i="2"/>
  <c r="A3946" i="2"/>
  <c r="A3945" i="2"/>
  <c r="A3944" i="2"/>
  <c r="A3943" i="2"/>
  <c r="A3942" i="2"/>
  <c r="A3941" i="2"/>
  <c r="A3940" i="2"/>
  <c r="A3939" i="2"/>
  <c r="A3938" i="2"/>
  <c r="A3937" i="2"/>
  <c r="A3936" i="2"/>
  <c r="A3935" i="2"/>
  <c r="A3934" i="2"/>
  <c r="A3933" i="2"/>
  <c r="A3932" i="2"/>
  <c r="A3931" i="2"/>
  <c r="A3930" i="2"/>
  <c r="A3929" i="2"/>
  <c r="A3928" i="2"/>
  <c r="A3927" i="2"/>
  <c r="A3926" i="2"/>
  <c r="A3925" i="2"/>
  <c r="A3924" i="2"/>
  <c r="A3923" i="2"/>
  <c r="A3922" i="2"/>
  <c r="A3921" i="2"/>
  <c r="A3920" i="2"/>
  <c r="A3919" i="2"/>
  <c r="A3918" i="2"/>
  <c r="A3917" i="2"/>
  <c r="A3916" i="2"/>
  <c r="A3915" i="2"/>
  <c r="A3914" i="2"/>
  <c r="A3913" i="2"/>
  <c r="A3912" i="2"/>
  <c r="A3911" i="2"/>
  <c r="A3910" i="2"/>
  <c r="A3909" i="2"/>
  <c r="A3908" i="2"/>
  <c r="A3907" i="2"/>
  <c r="A3906" i="2"/>
  <c r="A3905" i="2"/>
  <c r="A3904" i="2"/>
  <c r="A3903" i="2"/>
  <c r="A3902" i="2"/>
  <c r="A3901" i="2"/>
  <c r="A3900" i="2"/>
  <c r="A3899" i="2"/>
  <c r="A3898" i="2"/>
  <c r="A3897" i="2"/>
  <c r="A3896" i="2"/>
  <c r="A3895" i="2"/>
  <c r="A3894" i="2"/>
  <c r="A3893" i="2"/>
  <c r="A3892" i="2"/>
  <c r="A3891" i="2"/>
  <c r="A3890" i="2"/>
  <c r="A3889" i="2"/>
  <c r="A3888" i="2"/>
  <c r="A3887" i="2"/>
  <c r="A3886" i="2"/>
  <c r="A3885" i="2"/>
  <c r="A3884" i="2"/>
  <c r="A3883" i="2"/>
  <c r="A3882" i="2"/>
  <c r="A3881" i="2"/>
  <c r="A3880" i="2"/>
  <c r="A3879" i="2"/>
  <c r="A3878" i="2"/>
  <c r="A3877" i="2"/>
  <c r="A3876" i="2"/>
  <c r="A3875" i="2"/>
  <c r="A3874" i="2"/>
  <c r="A3873" i="2"/>
  <c r="A3872" i="2"/>
  <c r="A3871" i="2"/>
  <c r="A3870" i="2"/>
  <c r="A3869" i="2"/>
  <c r="A3868" i="2"/>
  <c r="A3867" i="2"/>
  <c r="A3866" i="2"/>
  <c r="A3865" i="2"/>
  <c r="A3864" i="2"/>
  <c r="A3863" i="2"/>
  <c r="A3862" i="2"/>
  <c r="A3861" i="2"/>
  <c r="A3860" i="2"/>
  <c r="A3859" i="2"/>
  <c r="A3858" i="2"/>
  <c r="A3857" i="2"/>
  <c r="A3856" i="2"/>
  <c r="A3855" i="2"/>
  <c r="A3854" i="2"/>
  <c r="A3853" i="2"/>
  <c r="A3852" i="2"/>
  <c r="A3851" i="2"/>
  <c r="A3850" i="2"/>
  <c r="A3849" i="2"/>
  <c r="A3848" i="2"/>
  <c r="A3847" i="2"/>
  <c r="A3846" i="2"/>
  <c r="A3845" i="2"/>
  <c r="A3844" i="2"/>
  <c r="A3843" i="2"/>
  <c r="A3842" i="2"/>
  <c r="A3841" i="2"/>
  <c r="A3840" i="2"/>
  <c r="A3839" i="2"/>
  <c r="A3838" i="2"/>
  <c r="A3837" i="2"/>
  <c r="A3836" i="2"/>
  <c r="A3835" i="2"/>
  <c r="A3834" i="2"/>
  <c r="A3833" i="2"/>
  <c r="A3832" i="2"/>
  <c r="A3831" i="2"/>
  <c r="A3830" i="2"/>
  <c r="A3829" i="2"/>
  <c r="A3828" i="2"/>
  <c r="A3827" i="2"/>
  <c r="A3826" i="2"/>
  <c r="A3825" i="2"/>
  <c r="A3824" i="2"/>
  <c r="A3823" i="2"/>
  <c r="A3822" i="2"/>
  <c r="A3821" i="2"/>
  <c r="A3820" i="2"/>
  <c r="A3819" i="2"/>
  <c r="A3818" i="2"/>
  <c r="A3817" i="2"/>
  <c r="A3816" i="2"/>
  <c r="A3815" i="2"/>
  <c r="A3814" i="2"/>
  <c r="A3813" i="2"/>
  <c r="A3812" i="2"/>
  <c r="A3811" i="2"/>
  <c r="A3810" i="2"/>
  <c r="A3809" i="2"/>
  <c r="A3808" i="2"/>
  <c r="A3807" i="2"/>
  <c r="A3806" i="2"/>
  <c r="A3805" i="2"/>
  <c r="A3804" i="2"/>
  <c r="A3803" i="2"/>
  <c r="A3802" i="2"/>
  <c r="A3801" i="2"/>
  <c r="A3800" i="2"/>
  <c r="A3799" i="2"/>
  <c r="A3798" i="2"/>
  <c r="A3797" i="2"/>
  <c r="A3796" i="2"/>
  <c r="A3795" i="2"/>
  <c r="A3794" i="2"/>
  <c r="A3793" i="2"/>
  <c r="A3792" i="2"/>
  <c r="A3791" i="2"/>
  <c r="A3790" i="2"/>
  <c r="A3789" i="2"/>
  <c r="A3788" i="2"/>
  <c r="A3787" i="2"/>
  <c r="A3786" i="2"/>
  <c r="A3785" i="2"/>
  <c r="A3784" i="2"/>
  <c r="A3783" i="2"/>
  <c r="A3782" i="2"/>
  <c r="A3781" i="2"/>
  <c r="A3780" i="2"/>
  <c r="A3779" i="2"/>
  <c r="A3778" i="2"/>
  <c r="A3777" i="2"/>
  <c r="A3776" i="2"/>
  <c r="A3775" i="2"/>
  <c r="A3774" i="2"/>
  <c r="A3773" i="2"/>
  <c r="A3772" i="2"/>
  <c r="A3771" i="2"/>
  <c r="A3770" i="2"/>
  <c r="A3769" i="2"/>
  <c r="A3768" i="2"/>
  <c r="A3767" i="2"/>
  <c r="A3766" i="2"/>
  <c r="A3765" i="2"/>
  <c r="A3764" i="2"/>
  <c r="A3763" i="2"/>
  <c r="A3762" i="2"/>
  <c r="A3761" i="2"/>
  <c r="A3760" i="2"/>
  <c r="A3759" i="2"/>
  <c r="A3758" i="2"/>
  <c r="A3757" i="2"/>
  <c r="A3756" i="2"/>
  <c r="A3755" i="2"/>
  <c r="A3754" i="2"/>
  <c r="A3753" i="2"/>
  <c r="A3752" i="2"/>
  <c r="A3751" i="2"/>
  <c r="A3750" i="2"/>
  <c r="A3749" i="2"/>
  <c r="A3748" i="2"/>
  <c r="A3747" i="2"/>
  <c r="A3746" i="2"/>
  <c r="A3745" i="2"/>
  <c r="A3744" i="2"/>
  <c r="A3743" i="2"/>
  <c r="A3742" i="2"/>
  <c r="A3741" i="2"/>
  <c r="A3740" i="2"/>
  <c r="A3739" i="2"/>
  <c r="A3738" i="2"/>
  <c r="A3737" i="2"/>
  <c r="A3736" i="2"/>
  <c r="A3735" i="2"/>
  <c r="A3734" i="2"/>
  <c r="A3733" i="2"/>
  <c r="A3732" i="2"/>
  <c r="A3731" i="2"/>
  <c r="A3730" i="2"/>
  <c r="A3729" i="2"/>
  <c r="A3728" i="2"/>
  <c r="A3727" i="2"/>
  <c r="A3726" i="2"/>
  <c r="A3725" i="2"/>
  <c r="A3724" i="2"/>
  <c r="A3723" i="2"/>
  <c r="A3722" i="2"/>
  <c r="A3721" i="2"/>
  <c r="A3720" i="2"/>
  <c r="A3719" i="2"/>
  <c r="A3718" i="2"/>
  <c r="A3717" i="2"/>
  <c r="A3716" i="2"/>
  <c r="A3715" i="2"/>
  <c r="A3714" i="2"/>
  <c r="A3713" i="2"/>
  <c r="A3712" i="2"/>
  <c r="A3711" i="2"/>
  <c r="A3710" i="2"/>
  <c r="A3709" i="2"/>
  <c r="A3708" i="2"/>
  <c r="A3707" i="2"/>
  <c r="A3706" i="2"/>
  <c r="A3705" i="2"/>
  <c r="A3704" i="2"/>
  <c r="A3703" i="2"/>
  <c r="A3702" i="2"/>
  <c r="A3701" i="2"/>
  <c r="A3700" i="2"/>
  <c r="A3699" i="2"/>
  <c r="A3698" i="2"/>
  <c r="A3697" i="2"/>
  <c r="A3696" i="2"/>
  <c r="A3695" i="2"/>
  <c r="A3694" i="2"/>
  <c r="A3693" i="2"/>
  <c r="A3692" i="2"/>
  <c r="A3691" i="2"/>
  <c r="A3690" i="2"/>
  <c r="A3689" i="2"/>
  <c r="A3688" i="2"/>
  <c r="A3687" i="2"/>
  <c r="A3686" i="2"/>
  <c r="A3685" i="2"/>
  <c r="A3684" i="2"/>
  <c r="A3683" i="2"/>
  <c r="A3682" i="2"/>
  <c r="A3681" i="2"/>
  <c r="A3680" i="2"/>
  <c r="A3679" i="2"/>
  <c r="A3678" i="2"/>
  <c r="A3677" i="2"/>
  <c r="A3676" i="2"/>
  <c r="A3675" i="2"/>
  <c r="A3674" i="2"/>
  <c r="A3673" i="2"/>
  <c r="A3672" i="2"/>
  <c r="A3671" i="2"/>
  <c r="A3670" i="2"/>
  <c r="A3669" i="2"/>
  <c r="A3668" i="2"/>
  <c r="A3667" i="2"/>
  <c r="A3666" i="2"/>
  <c r="A3665" i="2"/>
  <c r="A3664" i="2"/>
  <c r="A3663" i="2"/>
  <c r="A3662" i="2"/>
  <c r="A3661" i="2"/>
  <c r="A3660" i="2"/>
  <c r="A3659" i="2"/>
  <c r="A3658" i="2"/>
  <c r="A3657" i="2"/>
  <c r="A3656" i="2"/>
  <c r="A3655" i="2"/>
  <c r="A3654" i="2"/>
  <c r="A3653" i="2"/>
  <c r="A3652" i="2"/>
  <c r="A3651" i="2"/>
  <c r="A3650" i="2"/>
  <c r="A3649" i="2"/>
  <c r="A3648" i="2"/>
  <c r="A3647" i="2"/>
  <c r="A3646" i="2"/>
  <c r="A3645" i="2"/>
  <c r="A3644" i="2"/>
  <c r="A3643" i="2"/>
  <c r="A3642" i="2"/>
  <c r="A3641" i="2"/>
  <c r="A3640" i="2"/>
  <c r="A3639" i="2"/>
  <c r="A3638" i="2"/>
  <c r="A3637" i="2"/>
  <c r="A3636" i="2"/>
  <c r="A3635" i="2"/>
  <c r="A3634" i="2"/>
  <c r="A3633" i="2"/>
  <c r="A3632" i="2"/>
  <c r="A3631" i="2"/>
  <c r="A3630" i="2"/>
  <c r="A3629" i="2"/>
  <c r="A3628" i="2"/>
  <c r="A3627" i="2"/>
  <c r="A3626" i="2"/>
  <c r="A3625" i="2"/>
  <c r="A3624" i="2"/>
  <c r="A3623" i="2"/>
  <c r="A3622" i="2"/>
  <c r="A3621" i="2"/>
  <c r="A3620" i="2"/>
  <c r="A3619" i="2"/>
  <c r="A3618" i="2"/>
  <c r="A3617" i="2"/>
  <c r="A3616" i="2"/>
  <c r="A3615" i="2"/>
  <c r="A3614" i="2"/>
  <c r="A3613" i="2"/>
  <c r="A3612" i="2"/>
  <c r="A3611" i="2"/>
  <c r="A3610" i="2"/>
  <c r="A3609" i="2"/>
  <c r="A3608" i="2"/>
  <c r="A3607" i="2"/>
  <c r="A3606" i="2"/>
  <c r="A3605" i="2"/>
  <c r="A3604" i="2"/>
  <c r="A3603" i="2"/>
  <c r="A3602" i="2"/>
  <c r="A3601" i="2"/>
  <c r="A3600" i="2"/>
  <c r="A3599" i="2"/>
  <c r="A3598" i="2"/>
  <c r="A3597" i="2"/>
  <c r="A3596" i="2"/>
  <c r="A3595" i="2"/>
  <c r="A3594" i="2"/>
  <c r="A3593" i="2"/>
  <c r="A3592" i="2"/>
  <c r="A3591" i="2"/>
  <c r="A3590" i="2"/>
  <c r="A3589" i="2"/>
  <c r="A3588" i="2"/>
  <c r="A3587" i="2"/>
  <c r="A3586" i="2"/>
  <c r="A3585" i="2"/>
  <c r="A3584" i="2"/>
  <c r="A3583" i="2"/>
  <c r="A3582" i="2"/>
  <c r="A3581" i="2"/>
  <c r="A3580" i="2"/>
  <c r="A3579" i="2"/>
  <c r="A3578" i="2"/>
  <c r="A3577" i="2"/>
  <c r="A3576" i="2"/>
  <c r="A3575" i="2"/>
  <c r="A3574" i="2"/>
  <c r="A3573" i="2"/>
  <c r="A3572" i="2"/>
  <c r="A3571" i="2"/>
  <c r="A3570" i="2"/>
  <c r="A3569" i="2"/>
  <c r="A3568" i="2"/>
  <c r="A3567" i="2"/>
  <c r="A3566" i="2"/>
  <c r="A3565" i="2"/>
  <c r="A3564" i="2"/>
  <c r="A3563" i="2"/>
  <c r="A3562" i="2"/>
  <c r="A3561" i="2"/>
  <c r="A3560" i="2"/>
  <c r="A3559" i="2"/>
  <c r="A3558" i="2"/>
  <c r="A3557" i="2"/>
  <c r="A3556" i="2"/>
  <c r="A3555" i="2"/>
  <c r="A3554" i="2"/>
  <c r="A3553" i="2"/>
  <c r="A3552" i="2"/>
  <c r="A3551" i="2"/>
  <c r="A3550" i="2"/>
  <c r="A3549" i="2"/>
  <c r="A3548" i="2"/>
  <c r="A3547" i="2"/>
  <c r="A3546" i="2"/>
  <c r="A3545" i="2"/>
  <c r="A3544" i="2"/>
  <c r="A3543" i="2"/>
  <c r="A3542" i="2"/>
  <c r="A3541" i="2"/>
  <c r="A3540" i="2"/>
  <c r="A3539" i="2"/>
  <c r="A3538" i="2"/>
  <c r="A3537" i="2"/>
  <c r="A3536" i="2"/>
  <c r="A3535" i="2"/>
  <c r="A3534" i="2"/>
  <c r="A3533" i="2"/>
  <c r="A3532" i="2"/>
  <c r="A3531" i="2"/>
  <c r="A3530" i="2"/>
  <c r="A3529" i="2"/>
  <c r="A3528" i="2"/>
  <c r="A3527" i="2"/>
  <c r="A3526" i="2"/>
  <c r="A3525" i="2"/>
  <c r="A3524" i="2"/>
  <c r="A3523" i="2"/>
  <c r="A3522" i="2"/>
  <c r="A3521" i="2"/>
  <c r="A3520" i="2"/>
  <c r="A3519" i="2"/>
  <c r="A3518" i="2"/>
  <c r="A3517" i="2"/>
  <c r="A3516" i="2"/>
  <c r="A3515" i="2"/>
  <c r="A3514" i="2"/>
  <c r="A3513" i="2"/>
  <c r="A3512" i="2"/>
  <c r="A3511" i="2"/>
  <c r="A3510" i="2"/>
  <c r="A3509" i="2"/>
  <c r="A3508" i="2"/>
  <c r="A3507" i="2"/>
  <c r="A3506" i="2"/>
  <c r="A3505" i="2"/>
  <c r="A3504" i="2"/>
  <c r="A3503" i="2"/>
  <c r="A3502" i="2"/>
  <c r="A3501" i="2"/>
  <c r="A3500" i="2"/>
  <c r="A3499" i="2"/>
  <c r="A3498" i="2"/>
  <c r="A3497" i="2"/>
  <c r="A3496" i="2"/>
  <c r="A3495" i="2"/>
  <c r="A3494" i="2"/>
  <c r="A3493" i="2"/>
  <c r="A3492" i="2"/>
  <c r="A3491" i="2"/>
  <c r="A3490" i="2"/>
  <c r="A3489" i="2"/>
  <c r="A3488" i="2"/>
  <c r="A3487" i="2"/>
  <c r="A3486" i="2"/>
  <c r="A3485" i="2"/>
  <c r="A3484" i="2"/>
  <c r="A3483" i="2"/>
  <c r="A3482" i="2"/>
  <c r="A3481" i="2"/>
  <c r="A3480" i="2"/>
  <c r="A3479" i="2"/>
  <c r="A3478" i="2"/>
  <c r="A3477" i="2"/>
  <c r="A3476" i="2"/>
  <c r="A3475" i="2"/>
  <c r="A3474" i="2"/>
  <c r="A3473" i="2"/>
  <c r="A3472" i="2"/>
  <c r="A3471" i="2"/>
  <c r="A3470" i="2"/>
  <c r="A3469" i="2"/>
  <c r="A3468" i="2"/>
  <c r="A3467" i="2"/>
  <c r="A3466" i="2"/>
  <c r="A3465" i="2"/>
  <c r="A3464" i="2"/>
  <c r="A3463" i="2"/>
  <c r="A3462" i="2"/>
  <c r="A3461" i="2"/>
  <c r="A3460" i="2"/>
  <c r="A3459" i="2"/>
  <c r="A3458" i="2"/>
  <c r="A3457" i="2"/>
  <c r="A3456" i="2"/>
  <c r="A3455" i="2"/>
  <c r="A3454" i="2"/>
  <c r="A3453" i="2"/>
  <c r="A3452" i="2"/>
  <c r="A3451" i="2"/>
  <c r="A3450" i="2"/>
  <c r="A3449" i="2"/>
  <c r="A3448" i="2"/>
  <c r="A3447" i="2"/>
  <c r="A3446" i="2"/>
  <c r="A3445" i="2"/>
  <c r="A3444" i="2"/>
  <c r="A3443" i="2"/>
  <c r="A3442" i="2"/>
  <c r="A3441" i="2"/>
  <c r="A3440" i="2"/>
  <c r="A3439" i="2"/>
  <c r="A3438" i="2"/>
  <c r="A3437" i="2"/>
  <c r="A3436" i="2"/>
  <c r="A3435" i="2"/>
  <c r="A3434" i="2"/>
  <c r="A3433" i="2"/>
  <c r="A3432" i="2"/>
  <c r="A3431" i="2"/>
  <c r="A3430" i="2"/>
  <c r="A3429" i="2"/>
  <c r="A3428" i="2"/>
  <c r="A3427" i="2"/>
  <c r="A3426" i="2"/>
  <c r="A3425" i="2"/>
  <c r="A3424" i="2"/>
  <c r="A3423" i="2"/>
  <c r="A3422" i="2"/>
  <c r="A3421" i="2"/>
  <c r="A3420" i="2"/>
  <c r="A3419" i="2"/>
  <c r="A3418" i="2"/>
  <c r="A3417" i="2"/>
  <c r="A3416" i="2"/>
  <c r="A3415" i="2"/>
  <c r="A3414" i="2"/>
  <c r="A3413" i="2"/>
  <c r="A3412" i="2"/>
  <c r="A3411" i="2"/>
  <c r="A3410" i="2"/>
  <c r="A3409" i="2"/>
  <c r="A3408" i="2"/>
  <c r="A3407" i="2"/>
  <c r="A3406" i="2"/>
  <c r="A3405" i="2"/>
  <c r="A3404" i="2"/>
  <c r="A3403" i="2"/>
  <c r="A3402" i="2"/>
  <c r="A3401" i="2"/>
  <c r="A3400" i="2"/>
  <c r="A3399" i="2"/>
  <c r="A3398" i="2"/>
  <c r="A3397" i="2"/>
  <c r="A3396" i="2"/>
  <c r="A3395" i="2"/>
  <c r="A3394" i="2"/>
  <c r="A3393" i="2"/>
  <c r="A3392" i="2"/>
  <c r="A3391" i="2"/>
  <c r="A3390" i="2"/>
  <c r="A3389" i="2"/>
  <c r="A3388" i="2"/>
  <c r="A3387" i="2"/>
  <c r="A3386" i="2"/>
  <c r="A3385" i="2"/>
  <c r="A3384" i="2"/>
  <c r="A3383" i="2"/>
  <c r="A3382" i="2"/>
  <c r="A3381" i="2"/>
  <c r="A3380" i="2"/>
  <c r="A3379" i="2"/>
  <c r="A3378" i="2"/>
  <c r="A3377" i="2"/>
  <c r="A3376" i="2"/>
  <c r="A3375" i="2"/>
  <c r="A3374" i="2"/>
  <c r="A3373" i="2"/>
  <c r="A3372" i="2"/>
  <c r="A3371" i="2"/>
  <c r="A3370" i="2"/>
  <c r="A3369" i="2"/>
  <c r="A3368" i="2"/>
  <c r="A3367" i="2"/>
  <c r="A3366" i="2"/>
  <c r="A3365" i="2"/>
  <c r="A3364" i="2"/>
  <c r="A3363" i="2"/>
  <c r="A3362" i="2"/>
  <c r="A3361" i="2"/>
  <c r="A3360" i="2"/>
  <c r="A3359" i="2"/>
  <c r="A3358" i="2"/>
  <c r="A3357" i="2"/>
  <c r="A3356" i="2"/>
  <c r="A3355" i="2"/>
  <c r="A3354" i="2"/>
  <c r="A3353" i="2"/>
  <c r="A3352" i="2"/>
  <c r="A3351" i="2"/>
  <c r="A3350" i="2"/>
  <c r="A3349" i="2"/>
  <c r="A3348" i="2"/>
  <c r="A3347" i="2"/>
  <c r="A3346" i="2"/>
  <c r="A3345" i="2"/>
  <c r="A3344" i="2"/>
  <c r="A3343" i="2"/>
  <c r="A3342" i="2"/>
  <c r="A3341" i="2"/>
  <c r="A3340" i="2"/>
  <c r="A3339" i="2"/>
  <c r="A3338" i="2"/>
  <c r="A3337" i="2"/>
  <c r="A3336" i="2"/>
  <c r="A3335" i="2"/>
  <c r="A3334" i="2"/>
  <c r="A3333" i="2"/>
  <c r="A3332" i="2"/>
  <c r="A3331" i="2"/>
  <c r="A3330" i="2"/>
  <c r="A3329" i="2"/>
  <c r="A3328" i="2"/>
  <c r="A3327" i="2"/>
  <c r="A3326" i="2"/>
  <c r="A3325" i="2"/>
  <c r="A3324" i="2"/>
  <c r="A3323" i="2"/>
  <c r="A3322" i="2"/>
  <c r="A3321" i="2"/>
  <c r="A3320" i="2"/>
  <c r="A3319" i="2"/>
  <c r="A3318" i="2"/>
  <c r="A3317" i="2"/>
  <c r="A3316" i="2"/>
  <c r="A3315" i="2"/>
  <c r="A3314" i="2"/>
  <c r="A3313" i="2"/>
  <c r="A3312" i="2"/>
  <c r="A3311" i="2"/>
  <c r="A3310" i="2"/>
  <c r="A3309" i="2"/>
  <c r="A3308" i="2"/>
  <c r="A3307" i="2"/>
  <c r="A3306" i="2"/>
  <c r="A3305" i="2"/>
  <c r="A3304" i="2"/>
  <c r="A3303" i="2"/>
  <c r="A3302" i="2"/>
  <c r="A3301" i="2"/>
  <c r="A3300" i="2"/>
  <c r="A3299" i="2"/>
  <c r="A3298" i="2"/>
  <c r="A3297" i="2"/>
  <c r="A3296" i="2"/>
  <c r="A3295" i="2"/>
  <c r="A3294" i="2"/>
  <c r="A3293" i="2"/>
  <c r="A3292" i="2"/>
  <c r="A3291" i="2"/>
  <c r="A3290" i="2"/>
  <c r="A3289" i="2"/>
  <c r="A3288" i="2"/>
  <c r="A3287" i="2"/>
  <c r="A3286" i="2"/>
  <c r="A3285" i="2"/>
  <c r="A3284" i="2"/>
  <c r="A3283" i="2"/>
  <c r="A3282" i="2"/>
  <c r="A3281" i="2"/>
  <c r="A3280" i="2"/>
  <c r="A3279" i="2"/>
  <c r="A3278" i="2"/>
  <c r="A3277" i="2"/>
  <c r="A3276" i="2"/>
  <c r="A3275" i="2"/>
  <c r="A3274" i="2"/>
  <c r="A3273" i="2"/>
  <c r="A3272" i="2"/>
  <c r="A3271" i="2"/>
  <c r="A3270" i="2"/>
  <c r="A3269" i="2"/>
  <c r="A3268" i="2"/>
  <c r="A3267" i="2"/>
  <c r="A3266" i="2"/>
  <c r="A3265" i="2"/>
  <c r="A3264" i="2"/>
  <c r="A3263" i="2"/>
  <c r="A3262" i="2"/>
  <c r="A3261" i="2"/>
  <c r="A3260" i="2"/>
  <c r="A3259" i="2"/>
  <c r="A3258" i="2"/>
  <c r="A3257" i="2"/>
  <c r="A3256" i="2"/>
  <c r="A3255" i="2"/>
  <c r="A3254" i="2"/>
  <c r="A3253" i="2"/>
  <c r="A3252" i="2"/>
  <c r="A3251" i="2"/>
  <c r="A3250" i="2"/>
  <c r="A3249" i="2"/>
  <c r="A3248" i="2"/>
  <c r="A3247" i="2"/>
  <c r="A3246" i="2"/>
  <c r="A3245" i="2"/>
  <c r="A3244" i="2"/>
  <c r="A3243" i="2"/>
  <c r="A3242" i="2"/>
  <c r="A3241" i="2"/>
  <c r="A3240" i="2"/>
  <c r="A3239" i="2"/>
  <c r="A3238" i="2"/>
  <c r="A3237" i="2"/>
  <c r="A3236" i="2"/>
  <c r="A3235" i="2"/>
  <c r="A3234" i="2"/>
  <c r="A3233" i="2"/>
  <c r="A3232" i="2"/>
  <c r="A3231" i="2"/>
  <c r="A3230" i="2"/>
  <c r="A3229" i="2"/>
  <c r="A3228" i="2"/>
  <c r="A3227" i="2"/>
  <c r="A3226" i="2"/>
  <c r="A3225" i="2"/>
  <c r="A3224" i="2"/>
  <c r="A3223" i="2"/>
  <c r="A3222" i="2"/>
  <c r="A3221" i="2"/>
  <c r="A3220" i="2"/>
  <c r="A3219" i="2"/>
  <c r="A3218" i="2"/>
  <c r="A3217" i="2"/>
  <c r="A3216" i="2"/>
  <c r="A3215" i="2"/>
  <c r="A3214" i="2"/>
  <c r="A3213" i="2"/>
  <c r="A3212" i="2"/>
  <c r="A3211" i="2"/>
  <c r="A3210" i="2"/>
  <c r="A3209" i="2"/>
  <c r="A3208" i="2"/>
  <c r="A3207" i="2"/>
  <c r="A3206" i="2"/>
  <c r="A3205" i="2"/>
  <c r="A3204" i="2"/>
  <c r="A3203" i="2"/>
  <c r="A3202" i="2"/>
  <c r="A3201" i="2"/>
  <c r="A3200" i="2"/>
  <c r="A3199" i="2"/>
  <c r="A3198" i="2"/>
  <c r="A3197" i="2"/>
  <c r="A3196" i="2"/>
  <c r="A3195" i="2"/>
  <c r="A3194" i="2"/>
  <c r="A3193" i="2"/>
  <c r="A3192" i="2"/>
  <c r="A3191" i="2"/>
  <c r="A3190" i="2"/>
  <c r="A3189" i="2"/>
  <c r="A3188" i="2"/>
  <c r="A3187" i="2"/>
  <c r="A3186" i="2"/>
  <c r="A3185" i="2"/>
  <c r="A3184" i="2"/>
  <c r="A3183" i="2"/>
  <c r="A3182" i="2"/>
  <c r="A3181" i="2"/>
  <c r="A3180" i="2"/>
  <c r="A3179" i="2"/>
  <c r="A3178" i="2"/>
  <c r="A3177" i="2"/>
  <c r="A3176" i="2"/>
  <c r="A3175" i="2"/>
  <c r="A3174" i="2"/>
  <c r="A3173" i="2"/>
  <c r="A3172" i="2"/>
  <c r="A3171" i="2"/>
  <c r="A3170" i="2"/>
  <c r="A3169" i="2"/>
  <c r="A3168" i="2"/>
  <c r="A3167" i="2"/>
  <c r="A3166" i="2"/>
  <c r="A3165" i="2"/>
  <c r="A3164" i="2"/>
  <c r="A3163" i="2"/>
  <c r="A3162" i="2"/>
  <c r="A3161" i="2"/>
  <c r="A3160" i="2"/>
  <c r="A3159" i="2"/>
  <c r="A3158" i="2"/>
  <c r="A3157" i="2"/>
  <c r="A3156" i="2"/>
  <c r="A3155" i="2"/>
  <c r="A3154" i="2"/>
  <c r="A3153" i="2"/>
  <c r="A3152" i="2"/>
  <c r="A3151" i="2"/>
  <c r="A3150" i="2"/>
  <c r="A3149" i="2"/>
  <c r="A3148" i="2"/>
  <c r="A3147" i="2"/>
  <c r="A3146" i="2"/>
  <c r="A3145" i="2"/>
  <c r="A3144" i="2"/>
  <c r="A3143" i="2"/>
  <c r="A3142" i="2"/>
  <c r="A3141" i="2"/>
  <c r="A3140" i="2"/>
  <c r="A3139" i="2"/>
  <c r="A3138" i="2"/>
  <c r="A3137" i="2"/>
  <c r="A3136" i="2"/>
  <c r="A3135" i="2"/>
  <c r="A3134" i="2"/>
  <c r="A3133" i="2"/>
  <c r="A3132" i="2"/>
  <c r="A3131" i="2"/>
  <c r="A3130" i="2"/>
  <c r="A3129" i="2"/>
  <c r="A3128" i="2"/>
  <c r="A3127" i="2"/>
  <c r="A3126" i="2"/>
  <c r="A3125" i="2"/>
  <c r="A3124" i="2"/>
  <c r="A3123" i="2"/>
  <c r="A3122" i="2"/>
  <c r="A3121" i="2"/>
  <c r="A3120" i="2"/>
  <c r="A3119" i="2"/>
  <c r="A3118" i="2"/>
  <c r="A3117" i="2"/>
  <c r="A3116" i="2"/>
  <c r="A3115" i="2"/>
  <c r="A3114" i="2"/>
  <c r="A3113" i="2"/>
  <c r="A3112" i="2"/>
  <c r="A3111" i="2"/>
  <c r="A3110" i="2"/>
  <c r="A3109" i="2"/>
  <c r="A3108" i="2"/>
  <c r="A3107" i="2"/>
  <c r="A3106" i="2"/>
  <c r="A3105" i="2"/>
  <c r="A3104" i="2"/>
  <c r="A3103" i="2"/>
  <c r="A3102" i="2"/>
  <c r="A3101" i="2"/>
  <c r="A3100" i="2"/>
  <c r="A3099" i="2"/>
  <c r="A3098" i="2"/>
  <c r="A3097" i="2"/>
  <c r="A3096" i="2"/>
  <c r="A3095" i="2"/>
  <c r="A3094" i="2"/>
  <c r="A3093" i="2"/>
  <c r="A3092" i="2"/>
  <c r="A3091" i="2"/>
  <c r="A3090" i="2"/>
  <c r="A3089" i="2"/>
  <c r="A3088" i="2"/>
  <c r="A3087" i="2"/>
  <c r="A3086" i="2"/>
  <c r="A3085" i="2"/>
  <c r="A3084" i="2"/>
  <c r="A3083" i="2"/>
  <c r="A3082" i="2"/>
  <c r="A3081" i="2"/>
  <c r="A3080" i="2"/>
  <c r="A3079" i="2"/>
  <c r="A3078" i="2"/>
  <c r="A3077" i="2"/>
  <c r="A3076" i="2"/>
  <c r="A3075" i="2"/>
  <c r="A3074" i="2"/>
  <c r="A3073" i="2"/>
  <c r="A3072" i="2"/>
  <c r="A3071" i="2"/>
  <c r="A3070" i="2"/>
  <c r="A3069" i="2"/>
  <c r="A3068" i="2"/>
  <c r="A3067" i="2"/>
  <c r="A3066" i="2"/>
  <c r="A3065" i="2"/>
  <c r="A3064" i="2"/>
  <c r="A3063" i="2"/>
  <c r="A3062" i="2"/>
  <c r="A3061" i="2"/>
  <c r="A3060" i="2"/>
  <c r="A3059" i="2"/>
  <c r="A3058" i="2"/>
  <c r="A3057" i="2"/>
  <c r="A3056" i="2"/>
  <c r="A3055" i="2"/>
  <c r="A3054" i="2"/>
  <c r="A3053" i="2"/>
  <c r="A3052" i="2"/>
  <c r="A3051" i="2"/>
  <c r="A3050" i="2"/>
  <c r="A3049" i="2"/>
  <c r="A3048" i="2"/>
  <c r="A3047" i="2"/>
  <c r="A3046" i="2"/>
  <c r="A3045" i="2"/>
  <c r="A3044" i="2"/>
  <c r="A3043" i="2"/>
  <c r="A3042" i="2"/>
  <c r="A3041" i="2"/>
  <c r="A3040" i="2"/>
  <c r="A3039" i="2"/>
  <c r="A3038" i="2"/>
  <c r="A3037" i="2"/>
  <c r="A3036" i="2"/>
  <c r="A3035" i="2"/>
  <c r="A3034" i="2"/>
  <c r="A3033" i="2"/>
  <c r="A3032" i="2"/>
  <c r="A3031" i="2"/>
  <c r="A3030" i="2"/>
  <c r="A3029" i="2"/>
  <c r="A3028" i="2"/>
  <c r="A3027" i="2"/>
  <c r="A3026" i="2"/>
  <c r="A3025" i="2"/>
  <c r="A3024" i="2"/>
  <c r="A3023" i="2"/>
  <c r="A3022" i="2"/>
  <c r="A3021" i="2"/>
  <c r="A3020" i="2"/>
  <c r="A3019" i="2"/>
  <c r="A3018" i="2"/>
  <c r="A3017" i="2"/>
  <c r="A3016" i="2"/>
  <c r="A3015" i="2"/>
  <c r="A3014" i="2"/>
  <c r="A3013" i="2"/>
  <c r="A3012" i="2"/>
  <c r="A3011" i="2"/>
  <c r="A3010" i="2"/>
  <c r="A3009" i="2"/>
  <c r="A3008" i="2"/>
  <c r="A3007" i="2"/>
  <c r="A3006" i="2"/>
  <c r="A3005" i="2"/>
  <c r="A3004" i="2"/>
  <c r="A3003" i="2"/>
  <c r="A3002" i="2"/>
  <c r="A3001" i="2"/>
  <c r="A3000" i="2"/>
  <c r="A2999" i="2"/>
  <c r="A2998" i="2"/>
  <c r="A2997" i="2"/>
  <c r="A2996" i="2"/>
  <c r="A2995" i="2"/>
  <c r="A2994" i="2"/>
  <c r="A2993" i="2"/>
  <c r="A2992" i="2"/>
  <c r="A2991" i="2"/>
  <c r="A2990" i="2"/>
  <c r="A2989" i="2"/>
  <c r="A2988" i="2"/>
  <c r="A2987" i="2"/>
  <c r="A2986" i="2"/>
  <c r="A2985" i="2"/>
  <c r="A2984" i="2"/>
  <c r="A2983" i="2"/>
  <c r="A2982" i="2"/>
  <c r="A2981" i="2"/>
  <c r="A2980" i="2"/>
  <c r="A2979" i="2"/>
  <c r="A2978" i="2"/>
  <c r="A2977" i="2"/>
  <c r="A2976" i="2"/>
  <c r="A2975" i="2"/>
  <c r="A2974" i="2"/>
  <c r="A2973" i="2"/>
  <c r="A2972" i="2"/>
  <c r="A2971" i="2"/>
  <c r="A2970" i="2"/>
  <c r="A2969" i="2"/>
  <c r="A2968" i="2"/>
  <c r="A2967" i="2"/>
  <c r="A2966" i="2"/>
  <c r="A2965" i="2"/>
  <c r="A2964" i="2"/>
  <c r="A2963" i="2"/>
  <c r="A2962" i="2"/>
  <c r="A2961" i="2"/>
  <c r="A2960" i="2"/>
  <c r="A2959" i="2"/>
  <c r="A2958" i="2"/>
  <c r="A2957" i="2"/>
  <c r="A2956" i="2"/>
  <c r="A2955" i="2"/>
  <c r="A2954" i="2"/>
  <c r="A2953" i="2"/>
  <c r="A2952" i="2"/>
  <c r="A2951" i="2"/>
  <c r="A2950" i="2"/>
  <c r="A2949" i="2"/>
  <c r="A2948" i="2"/>
  <c r="A2947" i="2"/>
  <c r="A2946" i="2"/>
  <c r="A2945" i="2"/>
  <c r="A2944" i="2"/>
  <c r="A2943" i="2"/>
  <c r="A2942" i="2"/>
  <c r="A2941" i="2"/>
  <c r="A2940" i="2"/>
  <c r="A2939" i="2"/>
  <c r="A2938" i="2"/>
  <c r="A2937" i="2"/>
  <c r="A2936" i="2"/>
  <c r="A2935" i="2"/>
  <c r="A2934" i="2"/>
  <c r="A2933" i="2"/>
  <c r="A2932" i="2"/>
  <c r="A2931" i="2"/>
  <c r="A2930" i="2"/>
  <c r="A2929" i="2"/>
  <c r="A2928" i="2"/>
  <c r="A2927" i="2"/>
  <c r="A2926" i="2"/>
  <c r="A2925" i="2"/>
  <c r="A2924" i="2"/>
  <c r="A2923" i="2"/>
  <c r="A2922" i="2"/>
  <c r="A2921" i="2"/>
  <c r="A2920" i="2"/>
  <c r="A2919" i="2"/>
  <c r="A2918" i="2"/>
  <c r="A2917" i="2"/>
  <c r="A2916" i="2"/>
  <c r="A2915" i="2"/>
  <c r="A2914" i="2"/>
  <c r="A2913" i="2"/>
  <c r="A2912" i="2"/>
  <c r="A2911" i="2"/>
  <c r="A2910" i="2"/>
  <c r="A2909" i="2"/>
  <c r="A2908" i="2"/>
  <c r="A2907" i="2"/>
  <c r="A2906" i="2"/>
  <c r="A2905" i="2"/>
  <c r="A2904" i="2"/>
  <c r="A2903" i="2"/>
  <c r="A2902" i="2"/>
  <c r="A2901" i="2"/>
  <c r="A2900" i="2"/>
  <c r="A2899" i="2"/>
  <c r="A2898" i="2"/>
  <c r="A2897" i="2"/>
  <c r="A2896" i="2"/>
  <c r="A2895" i="2"/>
  <c r="A2894" i="2"/>
  <c r="A2893" i="2"/>
  <c r="A2892" i="2"/>
  <c r="A2891" i="2"/>
  <c r="A2890" i="2"/>
  <c r="A2889" i="2"/>
  <c r="A2888" i="2"/>
  <c r="A2887" i="2"/>
  <c r="A2886" i="2"/>
  <c r="A2885" i="2"/>
  <c r="A2884" i="2"/>
  <c r="A2883" i="2"/>
  <c r="A2882" i="2"/>
  <c r="A2881" i="2"/>
  <c r="A2880" i="2"/>
  <c r="A2879" i="2"/>
  <c r="A2878" i="2"/>
  <c r="A2877" i="2"/>
  <c r="A2876" i="2"/>
  <c r="A2875" i="2"/>
  <c r="A2874" i="2"/>
  <c r="A2873" i="2"/>
  <c r="A2872" i="2"/>
  <c r="A2871" i="2"/>
  <c r="A2870" i="2"/>
  <c r="A2869" i="2"/>
  <c r="A2868" i="2"/>
  <c r="A2867" i="2"/>
  <c r="A2866" i="2"/>
  <c r="A2865" i="2"/>
  <c r="A2864" i="2"/>
  <c r="A2863" i="2"/>
  <c r="A2862" i="2"/>
  <c r="A2861" i="2"/>
  <c r="A2860" i="2"/>
  <c r="A2859" i="2"/>
  <c r="A2858" i="2"/>
  <c r="A2857" i="2"/>
  <c r="A2856" i="2"/>
  <c r="A2855" i="2"/>
  <c r="A2854" i="2"/>
  <c r="A2853" i="2"/>
  <c r="A2852" i="2"/>
  <c r="A2851" i="2"/>
  <c r="A2850" i="2"/>
  <c r="A2849" i="2"/>
  <c r="A2848" i="2"/>
  <c r="A2847" i="2"/>
  <c r="A2846" i="2"/>
  <c r="A2845" i="2"/>
  <c r="A2844" i="2"/>
  <c r="A2843" i="2"/>
  <c r="A2842" i="2"/>
  <c r="A2841" i="2"/>
  <c r="A2840" i="2"/>
  <c r="A2839" i="2"/>
  <c r="A2838" i="2"/>
  <c r="A2837" i="2"/>
  <c r="A2836" i="2"/>
  <c r="A2835" i="2"/>
  <c r="A2834" i="2"/>
  <c r="A2833" i="2"/>
  <c r="A2832" i="2"/>
  <c r="A2831" i="2"/>
  <c r="A2830" i="2"/>
  <c r="A2829" i="2"/>
  <c r="A2828" i="2"/>
  <c r="A2827" i="2"/>
  <c r="A2826" i="2"/>
  <c r="A2825" i="2"/>
  <c r="A2824" i="2"/>
  <c r="A2823" i="2"/>
  <c r="A2822" i="2"/>
  <c r="A2821" i="2"/>
  <c r="A2820" i="2"/>
  <c r="A2819" i="2"/>
  <c r="A2818" i="2"/>
  <c r="A2817" i="2"/>
  <c r="A2816" i="2"/>
  <c r="A2815" i="2"/>
  <c r="A2814" i="2"/>
  <c r="A2813" i="2"/>
  <c r="A2812" i="2"/>
  <c r="A2811" i="2"/>
  <c r="A2810" i="2"/>
  <c r="A2809" i="2"/>
  <c r="A2808" i="2"/>
  <c r="A2807" i="2"/>
  <c r="A2806" i="2"/>
  <c r="A2805" i="2"/>
  <c r="A2804" i="2"/>
  <c r="A2803" i="2"/>
  <c r="A2802" i="2"/>
  <c r="A2801" i="2"/>
  <c r="A2800" i="2"/>
  <c r="A2799" i="2"/>
  <c r="A2798" i="2"/>
  <c r="A2797" i="2"/>
  <c r="A2796" i="2"/>
  <c r="A2795" i="2"/>
  <c r="A2794" i="2"/>
  <c r="A2793" i="2"/>
  <c r="A2792" i="2"/>
  <c r="A2791" i="2"/>
  <c r="A2790" i="2"/>
  <c r="A2789" i="2"/>
  <c r="A2788" i="2"/>
  <c r="A2787" i="2"/>
  <c r="A2786" i="2"/>
  <c r="A2785" i="2"/>
  <c r="A2784" i="2"/>
  <c r="A2783" i="2"/>
  <c r="A2782" i="2"/>
  <c r="A2781" i="2"/>
  <c r="A2780" i="2"/>
  <c r="A2779" i="2"/>
  <c r="A2778" i="2"/>
  <c r="A2777" i="2"/>
  <c r="A2776" i="2"/>
  <c r="A2775" i="2"/>
  <c r="A2774" i="2"/>
  <c r="A2773" i="2"/>
  <c r="A2772" i="2"/>
  <c r="A2771" i="2"/>
  <c r="A2770" i="2"/>
  <c r="A2769" i="2"/>
  <c r="A2768" i="2"/>
  <c r="A2767" i="2"/>
  <c r="A2766" i="2"/>
  <c r="A2765" i="2"/>
  <c r="A2764" i="2"/>
  <c r="A2763" i="2"/>
  <c r="A2762" i="2"/>
  <c r="A2761" i="2"/>
  <c r="A2760" i="2"/>
  <c r="A2759" i="2"/>
  <c r="A2758" i="2"/>
  <c r="A2757" i="2"/>
  <c r="A2756" i="2"/>
  <c r="A2755" i="2"/>
  <c r="A2754" i="2"/>
  <c r="A2753" i="2"/>
  <c r="A2752" i="2"/>
  <c r="A2751" i="2"/>
  <c r="A2750" i="2"/>
  <c r="A2749" i="2"/>
  <c r="A2748" i="2"/>
  <c r="A2747" i="2"/>
  <c r="A2746" i="2"/>
  <c r="A2745" i="2"/>
  <c r="A2744" i="2"/>
  <c r="A2743" i="2"/>
  <c r="A2742" i="2"/>
  <c r="A2741" i="2"/>
  <c r="A2740" i="2"/>
  <c r="A2739" i="2"/>
  <c r="A2738" i="2"/>
  <c r="A2737" i="2"/>
  <c r="A2736" i="2"/>
  <c r="A2735" i="2"/>
  <c r="A2734" i="2"/>
  <c r="A2733" i="2"/>
  <c r="A2732" i="2"/>
  <c r="A2731" i="2"/>
  <c r="A2730" i="2"/>
  <c r="A2729" i="2"/>
  <c r="A2728" i="2"/>
  <c r="A2727" i="2"/>
  <c r="A2726" i="2"/>
  <c r="A2725" i="2"/>
  <c r="A2724" i="2"/>
  <c r="A2723" i="2"/>
  <c r="A2722" i="2"/>
  <c r="A2721" i="2"/>
  <c r="A2720" i="2"/>
  <c r="A2719" i="2"/>
  <c r="A2718" i="2"/>
  <c r="A2717" i="2"/>
  <c r="A2716" i="2"/>
  <c r="A2715" i="2"/>
  <c r="A2714" i="2"/>
  <c r="A2713" i="2"/>
  <c r="A2712" i="2"/>
  <c r="A2711" i="2"/>
  <c r="A2710" i="2"/>
  <c r="A2709" i="2"/>
  <c r="A2708" i="2"/>
  <c r="A2707" i="2"/>
  <c r="A2706" i="2"/>
  <c r="A2705" i="2"/>
  <c r="A2704" i="2"/>
  <c r="A2703" i="2"/>
  <c r="A2702" i="2"/>
  <c r="A2701" i="2"/>
  <c r="A2700" i="2"/>
  <c r="A2699" i="2"/>
  <c r="A2698" i="2"/>
  <c r="A2697" i="2"/>
  <c r="A2696" i="2"/>
  <c r="A2695" i="2"/>
  <c r="A2694" i="2"/>
  <c r="A2693" i="2"/>
  <c r="A2692" i="2"/>
  <c r="A2691" i="2"/>
  <c r="A2690" i="2"/>
  <c r="A2689" i="2"/>
  <c r="A2688" i="2"/>
  <c r="A2687" i="2"/>
  <c r="A2686" i="2"/>
  <c r="A2685" i="2"/>
  <c r="A2684" i="2"/>
  <c r="A2683" i="2"/>
  <c r="A2682" i="2"/>
  <c r="A2681" i="2"/>
  <c r="A2680" i="2"/>
  <c r="A2679" i="2"/>
  <c r="A2678" i="2"/>
  <c r="A2677" i="2"/>
  <c r="A2676" i="2"/>
  <c r="A2675" i="2"/>
  <c r="A2674" i="2"/>
  <c r="A2673" i="2"/>
  <c r="A2672" i="2"/>
  <c r="A2671" i="2"/>
  <c r="A2670" i="2"/>
  <c r="A2669" i="2"/>
  <c r="A2668" i="2"/>
  <c r="A2667" i="2"/>
  <c r="A2666" i="2"/>
  <c r="A2665" i="2"/>
  <c r="A2664" i="2"/>
  <c r="A2663" i="2"/>
  <c r="A2662" i="2"/>
  <c r="A2661" i="2"/>
  <c r="A2660" i="2"/>
  <c r="A2659" i="2"/>
  <c r="A2658" i="2"/>
  <c r="A2657" i="2"/>
  <c r="A2656" i="2"/>
  <c r="A2655" i="2"/>
  <c r="A2654" i="2"/>
  <c r="A2653" i="2"/>
  <c r="A2652" i="2"/>
  <c r="A2651" i="2"/>
  <c r="A2650" i="2"/>
  <c r="A2649" i="2"/>
  <c r="A2648" i="2"/>
  <c r="A2647" i="2"/>
  <c r="A2646" i="2"/>
  <c r="A2645" i="2"/>
  <c r="A2644" i="2"/>
  <c r="A2643" i="2"/>
  <c r="A2642" i="2"/>
  <c r="A2641" i="2"/>
  <c r="A2640" i="2"/>
  <c r="A2639" i="2"/>
  <c r="A2638" i="2"/>
  <c r="A2637" i="2"/>
  <c r="A2636" i="2"/>
  <c r="A2635" i="2"/>
  <c r="A2634" i="2"/>
  <c r="A2633" i="2"/>
  <c r="A2632" i="2"/>
  <c r="A2631" i="2"/>
  <c r="A2630" i="2"/>
  <c r="A2629" i="2"/>
  <c r="A2628" i="2"/>
  <c r="A2627" i="2"/>
  <c r="A2626" i="2"/>
  <c r="A2625" i="2"/>
  <c r="A2624" i="2"/>
  <c r="A2623" i="2"/>
  <c r="A2622" i="2"/>
  <c r="A2621" i="2"/>
  <c r="A2620" i="2"/>
  <c r="A2619" i="2"/>
  <c r="A2618" i="2"/>
  <c r="A2617" i="2"/>
  <c r="A2616" i="2"/>
  <c r="A2615" i="2"/>
  <c r="A2614" i="2"/>
  <c r="A2613" i="2"/>
  <c r="A2612" i="2"/>
  <c r="A2611" i="2"/>
  <c r="A2610" i="2"/>
  <c r="A2609" i="2"/>
  <c r="A2608" i="2"/>
  <c r="A2607" i="2"/>
  <c r="A2606" i="2"/>
  <c r="A2605" i="2"/>
  <c r="A2604" i="2"/>
  <c r="A2603" i="2"/>
  <c r="A2602" i="2"/>
  <c r="A2601" i="2"/>
  <c r="A2600" i="2"/>
  <c r="A2599" i="2"/>
  <c r="A2598" i="2"/>
  <c r="A2597" i="2"/>
  <c r="A2596" i="2"/>
  <c r="A2595" i="2"/>
  <c r="A2594" i="2"/>
  <c r="A2593" i="2"/>
  <c r="A2592" i="2"/>
  <c r="A2591" i="2"/>
  <c r="A2590" i="2"/>
  <c r="A2589" i="2"/>
  <c r="A2588" i="2"/>
  <c r="A2587" i="2"/>
  <c r="A2586" i="2"/>
  <c r="A2585" i="2"/>
  <c r="A2584" i="2"/>
  <c r="A2583" i="2"/>
  <c r="A2582" i="2"/>
  <c r="A2581" i="2"/>
  <c r="A2580" i="2"/>
  <c r="A2579" i="2"/>
  <c r="A2578" i="2"/>
  <c r="A2577" i="2"/>
  <c r="A2576" i="2"/>
  <c r="A2575" i="2"/>
  <c r="A2574" i="2"/>
  <c r="A2573" i="2"/>
  <c r="A2572" i="2"/>
  <c r="A2571" i="2"/>
  <c r="A2570" i="2"/>
  <c r="A2569" i="2"/>
  <c r="A2568" i="2"/>
  <c r="A2567" i="2"/>
  <c r="A2566" i="2"/>
  <c r="A2565" i="2"/>
  <c r="A2564" i="2"/>
  <c r="A2563" i="2"/>
  <c r="A2562" i="2"/>
  <c r="A2561" i="2"/>
  <c r="A2560" i="2"/>
  <c r="A2559" i="2"/>
  <c r="A2558" i="2"/>
  <c r="A2557" i="2"/>
  <c r="A2556" i="2"/>
  <c r="A2555" i="2"/>
  <c r="A2554" i="2"/>
  <c r="A2553" i="2"/>
  <c r="A2552" i="2"/>
  <c r="A2551" i="2"/>
  <c r="A2550" i="2"/>
  <c r="A2549" i="2"/>
  <c r="A2548" i="2"/>
  <c r="A2547" i="2"/>
  <c r="A2546" i="2"/>
  <c r="A2545" i="2"/>
  <c r="A2544" i="2"/>
  <c r="A2543" i="2"/>
  <c r="A2542" i="2"/>
  <c r="A2541" i="2"/>
  <c r="A2540" i="2"/>
  <c r="A2539" i="2"/>
  <c r="A2538" i="2"/>
  <c r="A2537" i="2"/>
  <c r="A2536" i="2"/>
  <c r="A2535" i="2"/>
  <c r="A2534" i="2"/>
  <c r="A2533" i="2"/>
  <c r="A2532" i="2"/>
  <c r="A2531" i="2"/>
  <c r="A2530" i="2"/>
  <c r="A2529" i="2"/>
  <c r="A2528" i="2"/>
  <c r="A2527" i="2"/>
  <c r="A2526" i="2"/>
  <c r="A2525" i="2"/>
  <c r="A2524" i="2"/>
  <c r="A2523" i="2"/>
  <c r="A2522" i="2"/>
  <c r="A2521" i="2"/>
  <c r="A2520" i="2"/>
  <c r="A2519" i="2"/>
  <c r="A2518" i="2"/>
  <c r="A2517" i="2"/>
  <c r="A2516" i="2"/>
  <c r="A2515" i="2"/>
  <c r="A2514" i="2"/>
  <c r="A2513" i="2"/>
  <c r="A2512" i="2"/>
  <c r="A2511" i="2"/>
  <c r="A2510" i="2"/>
  <c r="A2509" i="2"/>
  <c r="A2508" i="2"/>
  <c r="A2507" i="2"/>
  <c r="A2506" i="2"/>
  <c r="A2505" i="2"/>
  <c r="A2504" i="2"/>
  <c r="A2503" i="2"/>
  <c r="A2502" i="2"/>
  <c r="A2501" i="2"/>
  <c r="A2500" i="2"/>
  <c r="A2499" i="2"/>
  <c r="A2498" i="2"/>
  <c r="A2497" i="2"/>
  <c r="A2496" i="2"/>
  <c r="A2495" i="2"/>
  <c r="A2494" i="2"/>
  <c r="A2493" i="2"/>
  <c r="A2492" i="2"/>
  <c r="A2491" i="2"/>
  <c r="A2490" i="2"/>
  <c r="A2489" i="2"/>
  <c r="A2488" i="2"/>
  <c r="A2487" i="2"/>
  <c r="A2486" i="2"/>
  <c r="A2485" i="2"/>
  <c r="A2484" i="2"/>
  <c r="A2483" i="2"/>
  <c r="A2482" i="2"/>
  <c r="A2481" i="2"/>
  <c r="A2480" i="2"/>
  <c r="A2479" i="2"/>
  <c r="A2478" i="2"/>
  <c r="A2477" i="2"/>
  <c r="A2476" i="2"/>
  <c r="A2475" i="2"/>
  <c r="A2474" i="2"/>
  <c r="A2473" i="2"/>
  <c r="A2472" i="2"/>
  <c r="A2471" i="2"/>
  <c r="A2470" i="2"/>
  <c r="A2469" i="2"/>
  <c r="A2468" i="2"/>
  <c r="A2467" i="2"/>
  <c r="A2466" i="2"/>
  <c r="A2465" i="2"/>
  <c r="A2464" i="2"/>
  <c r="A2463" i="2"/>
  <c r="A2462" i="2"/>
  <c r="A2461" i="2"/>
  <c r="A2460" i="2"/>
  <c r="A2459" i="2"/>
  <c r="A2458" i="2"/>
  <c r="A2457" i="2"/>
  <c r="A2456" i="2"/>
  <c r="A2455" i="2"/>
  <c r="A2454" i="2"/>
  <c r="A2453" i="2"/>
  <c r="A2452" i="2"/>
  <c r="A2451" i="2"/>
  <c r="A2450" i="2"/>
  <c r="A2449" i="2"/>
  <c r="A2448" i="2"/>
  <c r="A2447" i="2"/>
  <c r="A2446" i="2"/>
  <c r="A2445" i="2"/>
  <c r="A2444" i="2"/>
  <c r="A2443" i="2"/>
  <c r="A2442" i="2"/>
  <c r="A2441" i="2"/>
  <c r="A2440" i="2"/>
  <c r="A2439" i="2"/>
  <c r="A2438" i="2"/>
  <c r="A2437" i="2"/>
  <c r="A2436" i="2"/>
  <c r="A2435" i="2"/>
  <c r="A2434" i="2"/>
  <c r="A2433" i="2"/>
  <c r="A2432" i="2"/>
  <c r="A2431" i="2"/>
  <c r="A2430" i="2"/>
  <c r="A2429" i="2"/>
  <c r="A2428" i="2"/>
  <c r="A2427" i="2"/>
  <c r="A2426" i="2"/>
  <c r="A2425" i="2"/>
  <c r="A2424" i="2"/>
  <c r="A2423" i="2"/>
  <c r="A2422" i="2"/>
  <c r="A2421" i="2"/>
  <c r="A2420" i="2"/>
  <c r="A2419" i="2"/>
  <c r="A2418" i="2"/>
  <c r="A2417" i="2"/>
  <c r="A2416" i="2"/>
  <c r="A2415" i="2"/>
  <c r="A2414" i="2"/>
  <c r="A2413" i="2"/>
  <c r="A2412" i="2"/>
  <c r="A2411" i="2"/>
  <c r="A2410" i="2"/>
  <c r="A2409" i="2"/>
  <c r="A2408" i="2"/>
  <c r="A2407" i="2"/>
  <c r="A2406" i="2"/>
  <c r="A2405" i="2"/>
  <c r="A2404" i="2"/>
  <c r="A2403" i="2"/>
  <c r="A2402" i="2"/>
  <c r="A2401" i="2"/>
  <c r="A2400" i="2"/>
  <c r="A2399" i="2"/>
  <c r="A2398" i="2"/>
  <c r="A2397" i="2"/>
  <c r="A2396" i="2"/>
  <c r="A2395" i="2"/>
  <c r="A2394" i="2"/>
  <c r="A2393" i="2"/>
  <c r="A2392" i="2"/>
  <c r="A2391" i="2"/>
  <c r="A2390" i="2"/>
  <c r="A2389" i="2"/>
  <c r="A2388" i="2"/>
  <c r="A2387" i="2"/>
  <c r="A2386" i="2"/>
  <c r="A2385" i="2"/>
  <c r="A2384" i="2"/>
  <c r="A2383" i="2"/>
  <c r="A2382" i="2"/>
  <c r="A2381" i="2"/>
  <c r="A2380" i="2"/>
  <c r="A2379" i="2"/>
  <c r="A2378" i="2"/>
  <c r="A2377" i="2"/>
  <c r="A2376" i="2"/>
  <c r="A2375" i="2"/>
  <c r="A2374" i="2"/>
  <c r="A2373" i="2"/>
  <c r="A2372" i="2"/>
  <c r="A2371" i="2"/>
  <c r="A2370" i="2"/>
  <c r="A2369" i="2"/>
  <c r="A2368" i="2"/>
  <c r="A2367" i="2"/>
  <c r="A2366" i="2"/>
  <c r="A2365" i="2"/>
  <c r="A2364" i="2"/>
  <c r="A2363" i="2"/>
  <c r="A2362" i="2"/>
  <c r="A2361" i="2"/>
  <c r="A2360" i="2"/>
  <c r="A2359" i="2"/>
  <c r="A2358" i="2"/>
  <c r="A2357" i="2"/>
  <c r="A2356" i="2"/>
  <c r="A2355" i="2"/>
  <c r="A2354" i="2"/>
  <c r="A2353" i="2"/>
  <c r="A2352" i="2"/>
  <c r="A2351" i="2"/>
  <c r="A2350" i="2"/>
  <c r="A2349" i="2"/>
  <c r="A2348" i="2"/>
  <c r="A2347" i="2"/>
  <c r="A2346" i="2"/>
  <c r="A2345" i="2"/>
  <c r="A2344" i="2"/>
  <c r="A2343" i="2"/>
  <c r="A2342" i="2"/>
  <c r="A2341" i="2"/>
  <c r="A2340" i="2"/>
  <c r="A2339" i="2"/>
  <c r="A2338" i="2"/>
  <c r="A2337" i="2"/>
  <c r="A2336" i="2"/>
  <c r="A2335" i="2"/>
  <c r="A2334" i="2"/>
  <c r="A2333" i="2"/>
  <c r="A2332" i="2"/>
  <c r="A2331" i="2"/>
  <c r="A2330" i="2"/>
  <c r="A2329" i="2"/>
  <c r="A2328" i="2"/>
  <c r="A2327" i="2"/>
  <c r="A2326" i="2"/>
  <c r="A2325" i="2"/>
  <c r="A2324" i="2"/>
  <c r="A2323" i="2"/>
  <c r="A2322" i="2"/>
  <c r="A2321" i="2"/>
  <c r="A2320" i="2"/>
  <c r="A2319" i="2"/>
  <c r="A2318" i="2"/>
  <c r="A2317" i="2"/>
  <c r="A2316" i="2"/>
  <c r="A2315" i="2"/>
  <c r="A2314" i="2"/>
  <c r="A2313" i="2"/>
  <c r="A2312" i="2"/>
  <c r="A2311" i="2"/>
  <c r="A2310" i="2"/>
  <c r="A2309" i="2"/>
  <c r="A2308" i="2"/>
  <c r="A2307" i="2"/>
  <c r="A2306" i="2"/>
  <c r="A2305" i="2"/>
  <c r="A2304" i="2"/>
  <c r="A2303" i="2"/>
  <c r="A2302" i="2"/>
  <c r="A2301" i="2"/>
  <c r="A2300" i="2"/>
  <c r="A2299" i="2"/>
  <c r="A2298" i="2"/>
  <c r="A2297" i="2"/>
  <c r="A2296" i="2"/>
  <c r="A2295" i="2"/>
  <c r="A2294" i="2"/>
  <c r="A2293" i="2"/>
  <c r="A2292" i="2"/>
  <c r="A2291" i="2"/>
  <c r="A2290" i="2"/>
  <c r="A2289" i="2"/>
  <c r="A2288" i="2"/>
  <c r="A2287" i="2"/>
  <c r="A2286" i="2"/>
  <c r="A2285" i="2"/>
  <c r="A2284" i="2"/>
  <c r="A2283" i="2"/>
  <c r="A2282" i="2"/>
  <c r="A2281" i="2"/>
  <c r="A2280" i="2"/>
  <c r="A2279" i="2"/>
  <c r="A2278" i="2"/>
  <c r="A2277" i="2"/>
  <c r="A2276" i="2"/>
  <c r="A2275" i="2"/>
  <c r="A2274" i="2"/>
  <c r="A2273" i="2"/>
  <c r="A2272" i="2"/>
  <c r="A2271" i="2"/>
  <c r="A2270" i="2"/>
  <c r="A2269" i="2"/>
  <c r="A2268" i="2"/>
  <c r="A2267" i="2"/>
  <c r="A2266" i="2"/>
  <c r="A2265" i="2"/>
  <c r="A2264" i="2"/>
  <c r="A2263" i="2"/>
  <c r="A2262" i="2"/>
  <c r="A2261" i="2"/>
  <c r="A2260" i="2"/>
  <c r="A2259" i="2"/>
  <c r="A2258" i="2"/>
  <c r="A2257" i="2"/>
  <c r="A2256" i="2"/>
  <c r="A2255" i="2"/>
  <c r="A2254" i="2"/>
  <c r="A2253" i="2"/>
  <c r="A2252" i="2"/>
  <c r="A2251" i="2"/>
  <c r="A2250" i="2"/>
  <c r="A2249" i="2"/>
  <c r="A2248" i="2"/>
  <c r="A2247" i="2"/>
  <c r="A2246" i="2"/>
  <c r="A2245" i="2"/>
  <c r="A2244" i="2"/>
  <c r="A2243" i="2"/>
  <c r="A2242" i="2"/>
  <c r="A2241" i="2"/>
  <c r="A2240" i="2"/>
  <c r="A2239" i="2"/>
  <c r="A2238" i="2"/>
  <c r="A2237" i="2"/>
  <c r="A2236" i="2"/>
  <c r="A2235" i="2"/>
  <c r="A2234" i="2"/>
  <c r="A2233" i="2"/>
  <c r="A2232" i="2"/>
  <c r="A2231" i="2"/>
  <c r="A2230" i="2"/>
  <c r="A2229" i="2"/>
  <c r="A2228" i="2"/>
  <c r="A2227" i="2"/>
  <c r="A2226" i="2"/>
  <c r="A2225" i="2"/>
  <c r="A2224" i="2"/>
  <c r="A2223" i="2"/>
  <c r="A2222" i="2"/>
  <c r="A2221" i="2"/>
  <c r="A2220" i="2"/>
  <c r="A2219" i="2"/>
  <c r="A2218" i="2"/>
  <c r="A2217" i="2"/>
  <c r="A2216" i="2"/>
  <c r="A2215" i="2"/>
  <c r="A2214" i="2"/>
  <c r="A2213" i="2"/>
  <c r="A2212" i="2"/>
  <c r="A2211" i="2"/>
  <c r="A2210" i="2"/>
  <c r="A2209" i="2"/>
  <c r="A2208" i="2"/>
  <c r="A2207" i="2"/>
  <c r="A2206" i="2"/>
  <c r="A2205" i="2"/>
  <c r="A2204" i="2"/>
  <c r="A2203" i="2"/>
  <c r="A2202" i="2"/>
  <c r="A2201" i="2"/>
  <c r="A2200" i="2"/>
  <c r="A2199" i="2"/>
  <c r="A2198" i="2"/>
  <c r="A2197" i="2"/>
  <c r="A2196" i="2"/>
  <c r="A2195" i="2"/>
  <c r="A2194" i="2"/>
  <c r="A2193" i="2"/>
  <c r="A2192" i="2"/>
  <c r="A2191" i="2"/>
  <c r="A2190" i="2"/>
  <c r="A2189" i="2"/>
  <c r="A2188" i="2"/>
  <c r="A2187" i="2"/>
  <c r="A2186" i="2"/>
  <c r="A2185" i="2"/>
  <c r="A2184" i="2"/>
  <c r="A2183" i="2"/>
  <c r="A2182" i="2"/>
  <c r="A2181" i="2"/>
  <c r="A2180" i="2"/>
  <c r="A2179" i="2"/>
  <c r="A2178" i="2"/>
  <c r="A2177" i="2"/>
  <c r="A2176" i="2"/>
  <c r="A2175" i="2"/>
  <c r="A2174" i="2"/>
  <c r="A2173" i="2"/>
  <c r="A2172" i="2"/>
  <c r="A2171" i="2"/>
  <c r="A2170" i="2"/>
  <c r="A2169" i="2"/>
  <c r="A2168" i="2"/>
  <c r="A2167" i="2"/>
  <c r="A2166" i="2"/>
  <c r="A2165" i="2"/>
  <c r="A2164" i="2"/>
  <c r="A2163" i="2"/>
  <c r="A2162" i="2"/>
  <c r="A2161" i="2"/>
  <c r="A2160" i="2"/>
  <c r="A2159" i="2"/>
  <c r="A2158" i="2"/>
  <c r="A2157" i="2"/>
  <c r="A2156" i="2"/>
  <c r="A2155" i="2"/>
  <c r="A2154" i="2"/>
  <c r="A2153" i="2"/>
  <c r="A2152" i="2"/>
  <c r="A2151" i="2"/>
  <c r="A2150" i="2"/>
  <c r="A2149" i="2"/>
  <c r="A2148" i="2"/>
  <c r="A2147" i="2"/>
  <c r="A2146" i="2"/>
  <c r="A2145" i="2"/>
  <c r="A2144" i="2"/>
  <c r="A2143" i="2"/>
  <c r="A2142" i="2"/>
  <c r="A2141" i="2"/>
  <c r="A2140" i="2"/>
  <c r="A2139" i="2"/>
  <c r="A2138" i="2"/>
  <c r="A2137" i="2"/>
  <c r="A2136" i="2"/>
  <c r="A2135" i="2"/>
  <c r="A2134" i="2"/>
  <c r="A2133" i="2"/>
  <c r="A2132" i="2"/>
  <c r="A2131" i="2"/>
  <c r="A2130" i="2"/>
  <c r="A2129" i="2"/>
  <c r="A2128" i="2"/>
  <c r="A2127" i="2"/>
  <c r="A2126" i="2"/>
  <c r="A2125" i="2"/>
  <c r="A2124" i="2"/>
  <c r="A2123" i="2"/>
  <c r="A2122" i="2"/>
  <c r="A2121" i="2"/>
  <c r="A2120" i="2"/>
  <c r="A2119" i="2"/>
  <c r="A2118" i="2"/>
  <c r="A2117" i="2"/>
  <c r="A2116" i="2"/>
  <c r="A2115" i="2"/>
  <c r="A2114" i="2"/>
  <c r="A2113" i="2"/>
  <c r="A2112" i="2"/>
  <c r="A2111" i="2"/>
  <c r="A2110" i="2"/>
  <c r="A2109" i="2"/>
  <c r="A2108" i="2"/>
  <c r="A2107" i="2"/>
  <c r="A2106" i="2"/>
  <c r="A2105" i="2"/>
  <c r="A2104" i="2"/>
  <c r="A2103" i="2"/>
  <c r="A2102" i="2"/>
  <c r="A2101" i="2"/>
  <c r="A2100" i="2"/>
  <c r="A2099" i="2"/>
  <c r="A2098" i="2"/>
  <c r="A2097" i="2"/>
  <c r="A2096" i="2"/>
  <c r="A2095" i="2"/>
  <c r="A2094" i="2"/>
  <c r="A2093" i="2"/>
  <c r="A2092" i="2"/>
  <c r="A2091" i="2"/>
  <c r="A2090" i="2"/>
  <c r="A2089" i="2"/>
  <c r="A2088" i="2"/>
  <c r="A2087" i="2"/>
  <c r="A2086" i="2"/>
  <c r="A2085" i="2"/>
  <c r="A2084" i="2"/>
  <c r="A2083" i="2"/>
  <c r="A2082" i="2"/>
  <c r="A2081" i="2"/>
  <c r="A2080" i="2"/>
  <c r="A2079" i="2"/>
  <c r="A2078" i="2"/>
  <c r="A2077" i="2"/>
  <c r="A2076" i="2"/>
  <c r="A2075" i="2"/>
  <c r="A2074" i="2"/>
  <c r="A2073" i="2"/>
  <c r="A2072" i="2"/>
  <c r="A2071" i="2"/>
  <c r="A2070" i="2"/>
  <c r="A2069" i="2"/>
  <c r="A2068" i="2"/>
  <c r="A2067" i="2"/>
  <c r="A2066" i="2"/>
  <c r="A2065" i="2"/>
  <c r="A2064" i="2"/>
  <c r="A2063" i="2"/>
  <c r="A2062" i="2"/>
  <c r="A2061" i="2"/>
  <c r="A2060" i="2"/>
  <c r="A2059" i="2"/>
  <c r="A2058" i="2"/>
  <c r="A2057" i="2"/>
  <c r="A2056" i="2"/>
  <c r="A2055" i="2"/>
  <c r="A2054" i="2"/>
  <c r="A2053" i="2"/>
  <c r="A2052" i="2"/>
  <c r="A2051" i="2"/>
  <c r="A2050" i="2"/>
  <c r="A2049" i="2"/>
  <c r="A2048" i="2"/>
  <c r="A2047" i="2"/>
  <c r="A2046" i="2"/>
  <c r="A2045" i="2"/>
  <c r="A2044" i="2"/>
  <c r="A2043" i="2"/>
  <c r="A2042" i="2"/>
  <c r="A2041" i="2"/>
  <c r="A2040" i="2"/>
  <c r="A2039" i="2"/>
  <c r="A2038" i="2"/>
  <c r="A2037" i="2"/>
  <c r="A2036" i="2"/>
  <c r="A2035" i="2"/>
  <c r="A2034" i="2"/>
  <c r="A2033" i="2"/>
  <c r="A2032" i="2"/>
  <c r="A2031" i="2"/>
  <c r="A2030" i="2"/>
  <c r="A2029" i="2"/>
  <c r="A2028" i="2"/>
  <c r="A2027" i="2"/>
  <c r="A2026" i="2"/>
  <c r="A2025" i="2"/>
  <c r="A2024" i="2"/>
  <c r="A2023" i="2"/>
  <c r="A2022" i="2"/>
  <c r="A2021" i="2"/>
  <c r="A2020" i="2"/>
  <c r="A2019" i="2"/>
  <c r="A2018" i="2"/>
  <c r="A2017" i="2"/>
  <c r="A2016" i="2"/>
  <c r="A2015" i="2"/>
  <c r="A2014" i="2"/>
  <c r="A2013" i="2"/>
  <c r="A2012" i="2"/>
  <c r="A2011" i="2"/>
  <c r="A2010" i="2"/>
  <c r="A2009" i="2"/>
  <c r="A2008" i="2"/>
  <c r="A2007" i="2"/>
  <c r="A2006" i="2"/>
  <c r="A2005" i="2"/>
  <c r="A2004" i="2"/>
  <c r="A2003" i="2"/>
  <c r="A2002" i="2"/>
  <c r="A2001" i="2"/>
  <c r="A2000" i="2"/>
  <c r="A1999" i="2"/>
  <c r="A1998" i="2"/>
  <c r="A1997" i="2"/>
  <c r="A1996" i="2"/>
  <c r="A1995" i="2"/>
  <c r="A1994" i="2"/>
  <c r="A1993" i="2"/>
  <c r="A1992" i="2"/>
  <c r="A1991" i="2"/>
  <c r="A1990" i="2"/>
  <c r="A1989" i="2"/>
  <c r="A1988" i="2"/>
  <c r="A1987" i="2"/>
  <c r="A1986" i="2"/>
  <c r="A1985" i="2"/>
  <c r="A1984" i="2"/>
  <c r="A1983" i="2"/>
  <c r="A1982" i="2"/>
  <c r="A1981" i="2"/>
  <c r="A1980" i="2"/>
  <c r="A1979" i="2"/>
  <c r="A1978" i="2"/>
  <c r="A1977" i="2"/>
  <c r="A1976" i="2"/>
  <c r="A1975" i="2"/>
  <c r="A1974" i="2"/>
  <c r="A1973" i="2"/>
  <c r="A1972" i="2"/>
  <c r="A1971" i="2"/>
  <c r="A1970" i="2"/>
  <c r="A1969" i="2"/>
  <c r="A1968" i="2"/>
  <c r="A1967" i="2"/>
  <c r="A1966" i="2"/>
  <c r="A1965" i="2"/>
  <c r="A1964" i="2"/>
  <c r="A1963" i="2"/>
  <c r="A1962" i="2"/>
  <c r="A1961" i="2"/>
  <c r="A1960" i="2"/>
  <c r="A1959" i="2"/>
  <c r="A1958" i="2"/>
  <c r="A1957" i="2"/>
  <c r="A1956" i="2"/>
  <c r="A1955" i="2"/>
  <c r="A1954" i="2"/>
  <c r="A1953" i="2"/>
  <c r="A1952" i="2"/>
  <c r="A1951" i="2"/>
  <c r="A1950" i="2"/>
  <c r="A1949" i="2"/>
  <c r="A1948" i="2"/>
  <c r="A1947" i="2"/>
  <c r="A1946" i="2"/>
  <c r="A1945" i="2"/>
  <c r="A1944" i="2"/>
  <c r="A1943" i="2"/>
  <c r="A1942" i="2"/>
  <c r="A1941" i="2"/>
  <c r="A1940" i="2"/>
  <c r="A1939" i="2"/>
  <c r="A1938" i="2"/>
  <c r="A1937" i="2"/>
  <c r="A1936" i="2"/>
  <c r="A1935" i="2"/>
  <c r="A1934" i="2"/>
  <c r="A1933" i="2"/>
  <c r="A1932" i="2"/>
  <c r="A1931" i="2"/>
  <c r="A1930" i="2"/>
  <c r="A1929" i="2"/>
  <c r="A1928" i="2"/>
  <c r="A1927" i="2"/>
  <c r="A1926" i="2"/>
  <c r="A1925" i="2"/>
  <c r="A1924" i="2"/>
  <c r="A1923" i="2"/>
  <c r="A1922" i="2"/>
  <c r="A1921" i="2"/>
  <c r="A1920" i="2"/>
  <c r="A1919" i="2"/>
  <c r="A1918" i="2"/>
  <c r="A1917" i="2"/>
  <c r="A1916" i="2"/>
  <c r="A1915" i="2"/>
  <c r="A1914" i="2"/>
  <c r="A1913" i="2"/>
  <c r="A1912" i="2"/>
  <c r="A1911" i="2"/>
  <c r="A1910" i="2"/>
  <c r="A1909" i="2"/>
  <c r="A1908" i="2"/>
  <c r="A1907" i="2"/>
  <c r="A1906" i="2"/>
  <c r="A1905" i="2"/>
  <c r="A1904" i="2"/>
  <c r="A1903" i="2"/>
  <c r="A1902" i="2"/>
  <c r="A1901" i="2"/>
  <c r="A1900" i="2"/>
  <c r="A1899" i="2"/>
  <c r="A1898" i="2"/>
  <c r="A1897" i="2"/>
  <c r="A1896" i="2"/>
  <c r="A1895" i="2"/>
  <c r="A1894" i="2"/>
  <c r="A1893" i="2"/>
  <c r="A1892" i="2"/>
  <c r="A1891" i="2"/>
  <c r="A1890" i="2"/>
  <c r="A1889" i="2"/>
  <c r="A1888" i="2"/>
  <c r="A1887" i="2"/>
  <c r="A1886" i="2"/>
  <c r="A1885" i="2"/>
  <c r="A1884" i="2"/>
  <c r="A1883" i="2"/>
  <c r="A1882" i="2"/>
  <c r="A1881" i="2"/>
  <c r="A1880" i="2"/>
  <c r="A1879" i="2"/>
  <c r="A1878" i="2"/>
  <c r="A1877" i="2"/>
  <c r="A1876" i="2"/>
  <c r="A1875" i="2"/>
  <c r="A1874" i="2"/>
  <c r="A1873" i="2"/>
  <c r="A1872" i="2"/>
  <c r="A1871" i="2"/>
  <c r="A1870" i="2"/>
  <c r="A1869" i="2"/>
  <c r="A1868" i="2"/>
  <c r="A1867" i="2"/>
  <c r="A1866" i="2"/>
  <c r="A1865" i="2"/>
  <c r="A1864" i="2"/>
  <c r="A1863" i="2"/>
  <c r="A1862" i="2"/>
  <c r="A1861" i="2"/>
  <c r="A1860" i="2"/>
  <c r="A1859" i="2"/>
  <c r="A1858" i="2"/>
  <c r="A1857" i="2"/>
  <c r="A1856" i="2"/>
  <c r="A1855" i="2"/>
  <c r="A1854" i="2"/>
  <c r="A1853" i="2"/>
  <c r="A1852" i="2"/>
  <c r="A1851" i="2"/>
  <c r="A1850" i="2"/>
  <c r="A1849" i="2"/>
  <c r="A1848" i="2"/>
  <c r="A1847" i="2"/>
  <c r="A1846" i="2"/>
  <c r="A1845" i="2"/>
  <c r="A1844" i="2"/>
  <c r="A1843" i="2"/>
  <c r="A1842" i="2"/>
  <c r="A1841" i="2"/>
  <c r="A1840" i="2"/>
  <c r="A1839" i="2"/>
  <c r="A1838" i="2"/>
  <c r="A1837" i="2"/>
  <c r="A1836" i="2"/>
  <c r="A1835" i="2"/>
  <c r="A1834" i="2"/>
  <c r="A1833" i="2"/>
  <c r="A1832" i="2"/>
  <c r="A1831" i="2"/>
  <c r="A1830" i="2"/>
  <c r="A1829" i="2"/>
  <c r="A1828" i="2"/>
  <c r="A1827" i="2"/>
  <c r="A1826" i="2"/>
  <c r="A1825" i="2"/>
  <c r="A1824" i="2"/>
  <c r="A1823" i="2"/>
  <c r="A1822" i="2"/>
  <c r="A1821" i="2"/>
  <c r="A1820" i="2"/>
  <c r="A1819" i="2"/>
  <c r="A1818" i="2"/>
  <c r="A1817" i="2"/>
  <c r="A1816" i="2"/>
  <c r="A1815" i="2"/>
  <c r="A1814" i="2"/>
  <c r="A1813" i="2"/>
  <c r="A1812" i="2"/>
  <c r="A1811" i="2"/>
  <c r="A1810" i="2"/>
  <c r="A1809" i="2"/>
  <c r="A1808" i="2"/>
  <c r="A1807" i="2"/>
  <c r="A1806" i="2"/>
  <c r="A1805" i="2"/>
  <c r="A1804" i="2"/>
  <c r="A1803" i="2"/>
  <c r="A1802" i="2"/>
  <c r="A1801" i="2"/>
  <c r="A1800" i="2"/>
  <c r="A1799" i="2"/>
  <c r="A1798" i="2"/>
  <c r="A1797" i="2"/>
  <c r="A1796" i="2"/>
  <c r="A1795" i="2"/>
  <c r="A1794" i="2"/>
  <c r="A1793" i="2"/>
  <c r="A1792" i="2"/>
  <c r="A1791" i="2"/>
  <c r="A1790" i="2"/>
  <c r="A1789" i="2"/>
  <c r="A1788" i="2"/>
  <c r="A1787" i="2"/>
  <c r="A1786" i="2"/>
  <c r="A1785" i="2"/>
  <c r="A1784" i="2"/>
  <c r="A1783" i="2"/>
  <c r="A1782" i="2"/>
  <c r="A1781" i="2"/>
  <c r="A1780" i="2"/>
  <c r="A1779" i="2"/>
  <c r="A1778" i="2"/>
  <c r="A1777" i="2"/>
  <c r="A1776" i="2"/>
  <c r="A1775" i="2"/>
  <c r="A1774" i="2"/>
  <c r="A1773" i="2"/>
  <c r="A1772" i="2"/>
  <c r="A1771" i="2"/>
  <c r="A1770" i="2"/>
  <c r="A1769" i="2"/>
  <c r="A1768" i="2"/>
  <c r="A1767" i="2"/>
  <c r="A1766" i="2"/>
  <c r="A1765" i="2"/>
  <c r="A1764" i="2"/>
  <c r="A1763" i="2"/>
  <c r="A1762" i="2"/>
  <c r="A1761" i="2"/>
  <c r="A1760" i="2"/>
  <c r="A1759" i="2"/>
  <c r="A1758" i="2"/>
  <c r="A1757" i="2"/>
  <c r="A1756" i="2"/>
  <c r="A1755" i="2"/>
  <c r="A1754" i="2"/>
  <c r="A1753" i="2"/>
  <c r="A1752" i="2"/>
  <c r="A1751" i="2"/>
  <c r="A1750" i="2"/>
  <c r="A1749" i="2"/>
  <c r="A1748" i="2"/>
  <c r="A1747" i="2"/>
  <c r="A1746" i="2"/>
  <c r="A1745" i="2"/>
  <c r="A1744" i="2"/>
  <c r="A1743" i="2"/>
  <c r="A1742" i="2"/>
  <c r="A1741" i="2"/>
  <c r="A1740" i="2"/>
  <c r="A1739" i="2"/>
  <c r="A1738" i="2"/>
  <c r="A1737" i="2"/>
  <c r="A1736" i="2"/>
  <c r="A1735" i="2"/>
  <c r="A1734" i="2"/>
  <c r="A1733" i="2"/>
  <c r="A1732" i="2"/>
  <c r="A1731" i="2"/>
  <c r="A1730" i="2"/>
  <c r="A1729" i="2"/>
  <c r="A1728" i="2"/>
  <c r="A1727" i="2"/>
  <c r="A1726" i="2"/>
  <c r="A1725" i="2"/>
  <c r="A1724" i="2"/>
  <c r="A1723" i="2"/>
  <c r="A1722" i="2"/>
  <c r="A1721" i="2"/>
  <c r="A1720" i="2"/>
  <c r="A1719" i="2"/>
  <c r="A1718" i="2"/>
  <c r="A1717" i="2"/>
  <c r="A1716" i="2"/>
  <c r="A1715" i="2"/>
  <c r="A1714" i="2"/>
  <c r="A1713" i="2"/>
  <c r="A1712" i="2"/>
  <c r="A1711" i="2"/>
  <c r="A1710" i="2"/>
  <c r="A1709" i="2"/>
  <c r="A1708" i="2"/>
  <c r="A1707" i="2"/>
  <c r="A1706" i="2"/>
  <c r="A1705" i="2"/>
  <c r="A1704" i="2"/>
  <c r="A1703" i="2"/>
  <c r="A1702" i="2"/>
  <c r="A1701" i="2"/>
  <c r="A1700" i="2"/>
  <c r="A1699" i="2"/>
  <c r="A1698" i="2"/>
  <c r="A1697" i="2"/>
  <c r="A1696" i="2"/>
  <c r="A1695" i="2"/>
  <c r="A1694" i="2"/>
  <c r="A1693" i="2"/>
  <c r="A1692" i="2"/>
  <c r="A1691" i="2"/>
  <c r="A1690" i="2"/>
  <c r="A1689" i="2"/>
  <c r="A1688" i="2"/>
  <c r="A1687" i="2"/>
  <c r="A1686" i="2"/>
  <c r="A1685" i="2"/>
  <c r="A1684" i="2"/>
  <c r="A1683" i="2"/>
  <c r="A1682" i="2"/>
  <c r="A1681" i="2"/>
  <c r="A1680" i="2"/>
  <c r="A1679" i="2"/>
  <c r="A1678" i="2"/>
  <c r="A1677" i="2"/>
  <c r="A1676" i="2"/>
  <c r="A1675" i="2"/>
  <c r="A1674" i="2"/>
  <c r="A1673" i="2"/>
  <c r="A1672" i="2"/>
  <c r="A1671" i="2"/>
  <c r="A1670" i="2"/>
  <c r="A1669" i="2"/>
  <c r="A1668" i="2"/>
  <c r="A1667" i="2"/>
  <c r="A1666" i="2"/>
  <c r="A1665" i="2"/>
  <c r="A1664" i="2"/>
  <c r="A1663" i="2"/>
  <c r="A1662" i="2"/>
  <c r="A1661" i="2"/>
  <c r="A1660" i="2"/>
  <c r="A1659" i="2"/>
  <c r="A1658" i="2"/>
  <c r="A1657" i="2"/>
  <c r="A1656" i="2"/>
  <c r="A1655" i="2"/>
  <c r="A1654" i="2"/>
  <c r="A1653" i="2"/>
  <c r="A1652" i="2"/>
  <c r="A1651" i="2"/>
  <c r="A1650" i="2"/>
  <c r="A1649" i="2"/>
  <c r="A1648" i="2"/>
  <c r="A1647" i="2"/>
  <c r="A1646" i="2"/>
  <c r="A1645" i="2"/>
  <c r="A1644" i="2"/>
  <c r="A1643" i="2"/>
  <c r="A1642" i="2"/>
  <c r="A1641" i="2"/>
  <c r="A1640" i="2"/>
  <c r="A1639" i="2"/>
  <c r="A1638" i="2"/>
  <c r="A1637" i="2"/>
  <c r="A1636" i="2"/>
  <c r="A1635" i="2"/>
  <c r="A1634" i="2"/>
  <c r="A1633" i="2"/>
  <c r="A1632" i="2"/>
  <c r="A1631" i="2"/>
  <c r="A1630" i="2"/>
  <c r="A1629" i="2"/>
  <c r="A1628" i="2"/>
  <c r="A1627" i="2"/>
  <c r="A1626" i="2"/>
  <c r="A1625" i="2"/>
  <c r="A1624" i="2"/>
  <c r="A1623" i="2"/>
  <c r="A1622" i="2"/>
  <c r="A1621" i="2"/>
  <c r="A1620" i="2"/>
  <c r="A1619" i="2"/>
  <c r="A1618" i="2"/>
  <c r="A1617" i="2"/>
  <c r="A1616" i="2"/>
  <c r="A1615" i="2"/>
  <c r="A1614" i="2"/>
  <c r="A1613" i="2"/>
  <c r="A1612" i="2"/>
  <c r="A1611" i="2"/>
  <c r="A1610" i="2"/>
  <c r="A1609" i="2"/>
  <c r="A1608" i="2"/>
  <c r="A1607" i="2"/>
  <c r="A1606" i="2"/>
  <c r="A1605" i="2"/>
  <c r="A1604" i="2"/>
  <c r="A1603" i="2"/>
  <c r="A1602" i="2"/>
  <c r="A1601" i="2"/>
  <c r="A1600" i="2"/>
  <c r="A1599" i="2"/>
  <c r="A1598" i="2"/>
  <c r="A1597" i="2"/>
  <c r="A1596" i="2"/>
  <c r="A1595" i="2"/>
  <c r="A1594" i="2"/>
  <c r="A1593" i="2"/>
  <c r="A1592" i="2"/>
  <c r="A1591" i="2"/>
  <c r="A1590" i="2"/>
  <c r="A1589" i="2"/>
  <c r="A1588" i="2"/>
  <c r="A1587" i="2"/>
  <c r="A1586" i="2"/>
  <c r="A1585" i="2"/>
  <c r="A1584" i="2"/>
  <c r="A1583" i="2"/>
  <c r="A1582" i="2"/>
  <c r="A1581" i="2"/>
  <c r="A1580" i="2"/>
  <c r="A1579" i="2"/>
  <c r="A1578" i="2"/>
  <c r="A1577" i="2"/>
  <c r="A1576" i="2"/>
  <c r="A1575" i="2"/>
  <c r="A1574" i="2"/>
  <c r="A1573" i="2"/>
  <c r="A1572" i="2"/>
  <c r="A1571" i="2"/>
  <c r="A1570" i="2"/>
  <c r="A1569" i="2"/>
  <c r="A1568" i="2"/>
  <c r="A1567" i="2"/>
  <c r="A1566" i="2"/>
  <c r="A1565" i="2"/>
  <c r="A1564" i="2"/>
  <c r="A1563" i="2"/>
  <c r="A1562" i="2"/>
  <c r="A1561" i="2"/>
  <c r="A1560" i="2"/>
  <c r="A1559" i="2"/>
  <c r="A1558" i="2"/>
  <c r="A1557" i="2"/>
  <c r="A1556" i="2"/>
  <c r="A1555" i="2"/>
  <c r="A1554" i="2"/>
  <c r="A1553" i="2"/>
  <c r="A1552" i="2"/>
  <c r="A1551" i="2"/>
  <c r="A1550" i="2"/>
  <c r="A1549" i="2"/>
  <c r="A1548" i="2"/>
  <c r="A1547" i="2"/>
  <c r="A1546" i="2"/>
  <c r="A1545" i="2"/>
  <c r="A1544" i="2"/>
  <c r="A1543" i="2"/>
  <c r="A1542" i="2"/>
  <c r="A1541" i="2"/>
  <c r="A1540" i="2"/>
  <c r="A1539" i="2"/>
  <c r="A1538" i="2"/>
  <c r="A1537" i="2"/>
  <c r="A1536" i="2"/>
  <c r="A1535" i="2"/>
  <c r="A1534" i="2"/>
  <c r="A1533" i="2"/>
  <c r="A1532" i="2"/>
  <c r="A1531" i="2"/>
  <c r="A1530" i="2"/>
  <c r="A1529" i="2"/>
  <c r="A1528" i="2"/>
  <c r="A1527" i="2"/>
  <c r="A1526" i="2"/>
  <c r="A1525" i="2"/>
  <c r="A1524" i="2"/>
  <c r="A1523" i="2"/>
  <c r="A1522" i="2"/>
  <c r="A1521" i="2"/>
  <c r="A1520" i="2"/>
  <c r="A1519" i="2"/>
  <c r="A1518" i="2"/>
  <c r="A1517" i="2"/>
  <c r="A1516" i="2"/>
  <c r="A1515" i="2"/>
  <c r="A1514" i="2"/>
  <c r="A1513" i="2"/>
  <c r="A1512" i="2"/>
  <c r="A1511" i="2"/>
  <c r="A1510" i="2"/>
  <c r="A1509" i="2"/>
  <c r="A1508" i="2"/>
  <c r="A1507" i="2"/>
  <c r="A1506" i="2"/>
  <c r="A1505" i="2"/>
  <c r="A1504" i="2"/>
  <c r="A1503" i="2"/>
  <c r="A1502" i="2"/>
  <c r="A1501" i="2"/>
  <c r="A1500" i="2"/>
  <c r="A1499" i="2"/>
  <c r="A1498" i="2"/>
  <c r="A1497" i="2"/>
  <c r="A1496" i="2"/>
  <c r="A1495" i="2"/>
  <c r="A1494" i="2"/>
  <c r="A1493" i="2"/>
  <c r="A1492" i="2"/>
  <c r="A1491" i="2"/>
  <c r="A1490" i="2"/>
  <c r="A1489" i="2"/>
  <c r="A1488" i="2"/>
  <c r="A1487" i="2"/>
  <c r="A1486" i="2"/>
  <c r="A1485" i="2"/>
  <c r="A1484" i="2"/>
  <c r="A1483" i="2"/>
  <c r="A1482" i="2"/>
  <c r="A1481" i="2"/>
  <c r="A1480" i="2"/>
  <c r="A1479" i="2"/>
  <c r="A1478" i="2"/>
  <c r="A1477" i="2"/>
  <c r="A1476" i="2"/>
  <c r="A1475" i="2"/>
  <c r="A1474" i="2"/>
  <c r="A1473" i="2"/>
  <c r="A1472" i="2"/>
  <c r="A1471" i="2"/>
  <c r="A1470" i="2"/>
  <c r="A1469" i="2"/>
  <c r="A1468" i="2"/>
  <c r="A1467" i="2"/>
  <c r="A1466" i="2"/>
  <c r="A1465" i="2"/>
  <c r="A1464" i="2"/>
  <c r="A1463" i="2"/>
  <c r="A1462" i="2"/>
  <c r="A1461" i="2"/>
  <c r="A1460" i="2"/>
  <c r="A1459" i="2"/>
  <c r="A1458" i="2"/>
  <c r="A1457" i="2"/>
  <c r="A1456" i="2"/>
  <c r="A1455" i="2"/>
  <c r="A1454" i="2"/>
  <c r="A1453" i="2"/>
  <c r="A1452" i="2"/>
  <c r="A1451" i="2"/>
  <c r="A1450" i="2"/>
  <c r="A1449" i="2"/>
  <c r="A1448" i="2"/>
  <c r="A1447" i="2"/>
  <c r="A1446" i="2"/>
  <c r="A1445" i="2"/>
  <c r="A1444" i="2"/>
  <c r="A1443" i="2"/>
  <c r="A1442" i="2"/>
  <c r="A1441" i="2"/>
  <c r="A1440" i="2"/>
  <c r="A1439" i="2"/>
  <c r="A1438" i="2"/>
  <c r="A1437" i="2"/>
  <c r="A1436" i="2"/>
  <c r="A1435" i="2"/>
  <c r="A1434" i="2"/>
  <c r="A1433" i="2"/>
  <c r="A1432" i="2"/>
  <c r="A1431" i="2"/>
  <c r="A1430" i="2"/>
  <c r="A1429" i="2"/>
  <c r="A1428" i="2"/>
  <c r="A1427" i="2"/>
  <c r="A1426" i="2"/>
  <c r="A1425" i="2"/>
  <c r="A1424" i="2"/>
  <c r="A1423" i="2"/>
  <c r="A1422" i="2"/>
  <c r="A1421" i="2"/>
  <c r="A1420" i="2"/>
  <c r="A1419" i="2"/>
  <c r="A1418" i="2"/>
  <c r="A1417" i="2"/>
  <c r="A1416" i="2"/>
  <c r="A1415" i="2"/>
  <c r="A1414" i="2"/>
  <c r="A1413" i="2"/>
  <c r="A1412" i="2"/>
  <c r="A1411" i="2"/>
  <c r="A1410" i="2"/>
  <c r="A1409" i="2"/>
  <c r="A1408" i="2"/>
  <c r="A1407" i="2"/>
  <c r="A1406" i="2"/>
  <c r="A1405" i="2"/>
  <c r="A1404" i="2"/>
  <c r="A1403" i="2"/>
  <c r="A1402" i="2"/>
  <c r="A1401" i="2"/>
  <c r="A1400" i="2"/>
  <c r="A1399" i="2"/>
  <c r="A1398" i="2"/>
  <c r="A1397" i="2"/>
  <c r="A1396" i="2"/>
  <c r="A1395" i="2"/>
  <c r="A1394" i="2"/>
  <c r="A1393" i="2"/>
  <c r="A1392" i="2"/>
  <c r="A1391" i="2"/>
  <c r="A1390" i="2"/>
  <c r="A1389" i="2"/>
  <c r="A1388" i="2"/>
  <c r="A1387" i="2"/>
  <c r="A1386" i="2"/>
  <c r="A1385" i="2"/>
  <c r="A1384" i="2"/>
  <c r="A1383" i="2"/>
  <c r="A1382" i="2"/>
  <c r="A1381" i="2"/>
  <c r="A1380" i="2"/>
  <c r="A1379" i="2"/>
  <c r="A1378" i="2"/>
  <c r="A1377" i="2"/>
  <c r="A1376" i="2"/>
  <c r="A1375" i="2"/>
  <c r="A1374" i="2"/>
  <c r="A1373" i="2"/>
  <c r="A1372" i="2"/>
  <c r="A1371" i="2"/>
  <c r="A1370" i="2"/>
  <c r="A1369" i="2"/>
  <c r="A1368" i="2"/>
  <c r="A1367" i="2"/>
  <c r="A1366" i="2"/>
  <c r="A1365" i="2"/>
  <c r="A1364" i="2"/>
  <c r="A1363" i="2"/>
  <c r="A1362" i="2"/>
  <c r="A1361" i="2"/>
  <c r="A1360" i="2"/>
  <c r="A1359" i="2"/>
  <c r="A1358" i="2"/>
  <c r="A1357" i="2"/>
  <c r="A1356" i="2"/>
  <c r="A1355" i="2"/>
  <c r="A1354" i="2"/>
  <c r="A1353" i="2"/>
  <c r="A1352" i="2"/>
  <c r="A1351" i="2"/>
  <c r="A1350" i="2"/>
  <c r="A1349" i="2"/>
  <c r="A1348" i="2"/>
  <c r="A1347" i="2"/>
  <c r="A1346" i="2"/>
  <c r="A1345" i="2"/>
  <c r="A1344" i="2"/>
  <c r="A1343" i="2"/>
  <c r="A1342" i="2"/>
  <c r="A1341" i="2"/>
  <c r="A1340" i="2"/>
  <c r="A1339" i="2"/>
  <c r="A1338" i="2"/>
  <c r="A1337" i="2"/>
  <c r="A1336" i="2"/>
  <c r="A1335" i="2"/>
  <c r="A1334" i="2"/>
  <c r="A1333" i="2"/>
  <c r="A1332" i="2"/>
  <c r="A1331" i="2"/>
  <c r="A1330" i="2"/>
  <c r="A1329" i="2"/>
  <c r="A1328" i="2"/>
  <c r="A1327" i="2"/>
  <c r="A1326" i="2"/>
  <c r="A1325" i="2"/>
  <c r="A1324" i="2"/>
  <c r="A1323" i="2"/>
  <c r="A1322" i="2"/>
  <c r="A1321" i="2"/>
  <c r="A1320" i="2"/>
  <c r="A1319" i="2"/>
  <c r="A1318" i="2"/>
  <c r="A1317" i="2"/>
  <c r="A1316" i="2"/>
  <c r="A1315" i="2"/>
  <c r="A1314" i="2"/>
  <c r="A1313" i="2"/>
  <c r="A1312" i="2"/>
  <c r="A1311" i="2"/>
  <c r="A1310" i="2"/>
  <c r="A1309" i="2"/>
  <c r="A1308" i="2"/>
  <c r="A1307" i="2"/>
  <c r="A1306" i="2"/>
  <c r="A1305" i="2"/>
  <c r="A1304" i="2"/>
  <c r="A1303" i="2"/>
  <c r="A1302" i="2"/>
  <c r="A1301" i="2"/>
  <c r="A1300" i="2"/>
  <c r="A1299" i="2"/>
  <c r="A1298" i="2"/>
  <c r="A1297" i="2"/>
  <c r="A1296" i="2"/>
  <c r="A1295" i="2"/>
  <c r="A1294" i="2"/>
  <c r="A1293" i="2"/>
  <c r="A1292" i="2"/>
  <c r="A1291" i="2"/>
  <c r="A1290" i="2"/>
  <c r="A1289" i="2"/>
  <c r="A1288" i="2"/>
  <c r="A1287" i="2"/>
  <c r="A1286" i="2"/>
  <c r="A1285" i="2"/>
  <c r="A1284" i="2"/>
  <c r="A1283" i="2"/>
  <c r="A1282" i="2"/>
  <c r="A1281" i="2"/>
  <c r="A1280" i="2"/>
  <c r="A1279" i="2"/>
  <c r="A1278" i="2"/>
  <c r="A1277" i="2"/>
  <c r="A1276" i="2"/>
  <c r="A1275" i="2"/>
  <c r="A1274" i="2"/>
  <c r="A1273" i="2"/>
  <c r="A1272" i="2"/>
  <c r="A1271" i="2"/>
  <c r="A1270" i="2"/>
  <c r="A1269" i="2"/>
  <c r="A1268" i="2"/>
  <c r="A1267" i="2"/>
  <c r="A1266" i="2"/>
  <c r="A1265" i="2"/>
  <c r="A1264" i="2"/>
  <c r="A1263" i="2"/>
  <c r="A1262" i="2"/>
  <c r="A1261" i="2"/>
  <c r="A1260" i="2"/>
  <c r="A1259" i="2"/>
  <c r="A1258" i="2"/>
  <c r="A1257" i="2"/>
  <c r="A1256" i="2"/>
  <c r="A1255" i="2"/>
  <c r="A1254" i="2"/>
  <c r="A1253" i="2"/>
  <c r="A1252" i="2"/>
  <c r="A1251" i="2"/>
  <c r="A1250" i="2"/>
  <c r="A1249" i="2"/>
  <c r="A1248" i="2"/>
  <c r="A1247" i="2"/>
  <c r="A1246" i="2"/>
  <c r="A1245" i="2"/>
  <c r="A1244" i="2"/>
  <c r="A1243" i="2"/>
  <c r="A1242" i="2"/>
  <c r="A1241" i="2"/>
  <c r="A1240" i="2"/>
  <c r="A1239" i="2"/>
  <c r="A1238" i="2"/>
  <c r="A1237" i="2"/>
  <c r="A1236" i="2"/>
  <c r="A1235" i="2"/>
  <c r="A1234" i="2"/>
  <c r="A1233" i="2"/>
  <c r="A1232" i="2"/>
  <c r="A1231" i="2"/>
  <c r="A1230" i="2"/>
  <c r="A1229" i="2"/>
  <c r="A1228" i="2"/>
  <c r="A1227" i="2"/>
  <c r="A1226" i="2"/>
  <c r="A1225" i="2"/>
  <c r="A1224" i="2"/>
  <c r="A1223" i="2"/>
  <c r="A1222" i="2"/>
  <c r="A1221" i="2"/>
  <c r="A1220" i="2"/>
  <c r="A1219" i="2"/>
  <c r="A1218" i="2"/>
  <c r="A1217" i="2"/>
  <c r="A1216" i="2"/>
  <c r="A1215" i="2"/>
  <c r="A1214" i="2"/>
  <c r="A1213" i="2"/>
  <c r="A1212" i="2"/>
  <c r="A1211" i="2"/>
  <c r="A1210" i="2"/>
  <c r="A1209" i="2"/>
  <c r="A1208" i="2"/>
  <c r="A1207" i="2"/>
  <c r="A1206" i="2"/>
  <c r="A1205" i="2"/>
  <c r="A1204" i="2"/>
  <c r="A1203" i="2"/>
  <c r="A1202" i="2"/>
  <c r="A1201" i="2"/>
  <c r="A1200" i="2"/>
  <c r="A1199" i="2"/>
  <c r="A1198" i="2"/>
  <c r="A1197" i="2"/>
  <c r="A1196" i="2"/>
  <c r="A1195" i="2"/>
  <c r="A1194" i="2"/>
  <c r="A1193" i="2"/>
  <c r="A1192" i="2"/>
  <c r="A1191" i="2"/>
  <c r="A1190" i="2"/>
  <c r="A1189" i="2"/>
  <c r="A1188" i="2"/>
  <c r="A1187" i="2"/>
  <c r="A1186" i="2"/>
  <c r="A1185" i="2"/>
  <c r="A1184" i="2"/>
  <c r="A1183" i="2"/>
  <c r="A1182" i="2"/>
  <c r="A1181" i="2"/>
  <c r="A1180" i="2"/>
  <c r="A1179" i="2"/>
  <c r="A1178" i="2"/>
  <c r="A1177" i="2"/>
  <c r="A1176" i="2"/>
  <c r="A1175" i="2"/>
  <c r="A1174" i="2"/>
  <c r="A1173" i="2"/>
  <c r="A1172" i="2"/>
  <c r="A1171" i="2"/>
  <c r="A1170" i="2"/>
  <c r="A1169" i="2"/>
  <c r="A1168" i="2"/>
  <c r="A1167" i="2"/>
  <c r="A1166" i="2"/>
  <c r="A1165" i="2"/>
  <c r="A1164" i="2"/>
  <c r="A1163" i="2"/>
  <c r="A1162" i="2"/>
  <c r="A1161" i="2"/>
  <c r="A1160" i="2"/>
  <c r="A1159" i="2"/>
  <c r="A1158" i="2"/>
  <c r="A1157" i="2"/>
  <c r="A1156" i="2"/>
  <c r="A1155" i="2"/>
  <c r="A1154" i="2"/>
  <c r="A1153" i="2"/>
  <c r="A1152" i="2"/>
  <c r="A1151" i="2"/>
  <c r="A1150" i="2"/>
  <c r="A1149" i="2"/>
  <c r="A1148" i="2"/>
  <c r="A1147" i="2"/>
  <c r="A1146" i="2"/>
  <c r="A1145" i="2"/>
  <c r="A1144" i="2"/>
  <c r="A1143" i="2"/>
  <c r="A1142" i="2"/>
  <c r="A1141" i="2"/>
  <c r="A1140" i="2"/>
  <c r="A1139" i="2"/>
  <c r="A1138" i="2"/>
  <c r="A1137" i="2"/>
  <c r="A1136" i="2"/>
  <c r="A1135" i="2"/>
  <c r="A1134" i="2"/>
  <c r="A1133" i="2"/>
  <c r="A1132" i="2"/>
  <c r="A1131" i="2"/>
  <c r="A1130" i="2"/>
  <c r="A1129" i="2"/>
  <c r="A1128" i="2"/>
  <c r="A1127" i="2"/>
  <c r="A1126" i="2"/>
  <c r="A1125" i="2"/>
  <c r="A1124" i="2"/>
  <c r="A1123" i="2"/>
  <c r="A1122" i="2"/>
  <c r="A1121" i="2"/>
  <c r="A1120" i="2"/>
  <c r="A1119" i="2"/>
  <c r="A1118" i="2"/>
  <c r="A1117" i="2"/>
  <c r="A1116" i="2"/>
  <c r="A1115" i="2"/>
  <c r="A1114" i="2"/>
  <c r="A1113" i="2"/>
  <c r="A1112" i="2"/>
  <c r="A1111" i="2"/>
  <c r="A1110" i="2"/>
  <c r="A1109" i="2"/>
  <c r="A1108" i="2"/>
  <c r="A1107" i="2"/>
  <c r="A1106" i="2"/>
  <c r="A1105" i="2"/>
  <c r="A1104" i="2"/>
  <c r="A1103" i="2"/>
  <c r="A1102" i="2"/>
  <c r="A1101" i="2"/>
  <c r="A1100" i="2"/>
  <c r="A1099" i="2"/>
  <c r="A1098" i="2"/>
  <c r="A1097" i="2"/>
  <c r="A1096" i="2"/>
  <c r="A1095" i="2"/>
  <c r="A1094" i="2"/>
  <c r="A1093" i="2"/>
  <c r="A1092" i="2"/>
  <c r="A1091" i="2"/>
  <c r="A1090" i="2"/>
  <c r="A1089" i="2"/>
  <c r="A1088" i="2"/>
  <c r="A1087" i="2"/>
  <c r="A1086" i="2"/>
  <c r="A1085" i="2"/>
  <c r="A1084" i="2"/>
  <c r="A1083" i="2"/>
  <c r="A1082" i="2"/>
  <c r="A1081" i="2"/>
  <c r="A1080" i="2"/>
  <c r="A1079" i="2"/>
  <c r="A1078" i="2"/>
  <c r="A1077" i="2"/>
  <c r="A1076" i="2"/>
  <c r="A1075" i="2"/>
  <c r="A1074" i="2"/>
  <c r="A1073" i="2"/>
  <c r="A1072" i="2"/>
  <c r="A1071" i="2"/>
  <c r="A1070" i="2"/>
  <c r="A1069" i="2"/>
  <c r="A1068" i="2"/>
  <c r="A1067" i="2"/>
  <c r="A1066" i="2"/>
  <c r="A1065" i="2"/>
  <c r="A1064" i="2"/>
  <c r="A1063" i="2"/>
  <c r="A1062" i="2"/>
  <c r="A1061" i="2"/>
  <c r="A1060" i="2"/>
  <c r="A1059" i="2"/>
  <c r="A1058" i="2"/>
  <c r="A1057" i="2"/>
  <c r="A1056" i="2"/>
  <c r="A1055" i="2"/>
  <c r="A1054" i="2"/>
  <c r="A1053" i="2"/>
  <c r="A1052" i="2"/>
  <c r="A1051" i="2"/>
  <c r="A1050" i="2"/>
  <c r="A1049" i="2"/>
  <c r="A1048" i="2"/>
  <c r="A1047" i="2"/>
  <c r="A1046" i="2"/>
  <c r="A1045" i="2"/>
  <c r="A1044" i="2"/>
  <c r="A1043" i="2"/>
  <c r="A1042" i="2"/>
  <c r="A1041" i="2"/>
  <c r="A1040" i="2"/>
  <c r="A1039" i="2"/>
  <c r="A1038" i="2"/>
  <c r="A1037" i="2"/>
  <c r="A1036" i="2"/>
  <c r="A1035" i="2"/>
  <c r="A1034" i="2"/>
  <c r="A1033" i="2"/>
  <c r="A1032" i="2"/>
  <c r="A1031" i="2"/>
  <c r="A1030" i="2"/>
  <c r="A1029" i="2"/>
  <c r="A1028" i="2"/>
  <c r="A1027" i="2"/>
  <c r="A1026" i="2"/>
  <c r="A1025" i="2"/>
  <c r="A1024" i="2"/>
  <c r="A1023" i="2"/>
  <c r="A1022" i="2"/>
  <c r="A1021" i="2"/>
  <c r="A1020" i="2"/>
  <c r="A1019" i="2"/>
  <c r="A1018" i="2"/>
  <c r="A1017" i="2"/>
  <c r="A1016" i="2"/>
  <c r="A1015" i="2"/>
  <c r="A1014" i="2"/>
  <c r="A1013" i="2"/>
  <c r="A1012" i="2"/>
  <c r="A1011" i="2"/>
  <c r="A1010" i="2"/>
  <c r="A1009" i="2"/>
  <c r="A1008" i="2"/>
  <c r="A1007" i="2"/>
  <c r="A1006" i="2"/>
  <c r="A1005" i="2"/>
  <c r="A1004" i="2"/>
  <c r="A1003" i="2"/>
  <c r="A1002" i="2"/>
  <c r="A1001" i="2"/>
  <c r="A1000" i="2"/>
  <c r="A999" i="2"/>
  <c r="A998" i="2"/>
  <c r="A997" i="2"/>
  <c r="A996" i="2"/>
  <c r="A995" i="2"/>
  <c r="A994" i="2"/>
  <c r="A993" i="2"/>
  <c r="A992" i="2"/>
  <c r="A991" i="2"/>
  <c r="A990" i="2"/>
  <c r="A989" i="2"/>
  <c r="A988" i="2"/>
  <c r="A987" i="2"/>
  <c r="A986" i="2"/>
  <c r="A985" i="2"/>
  <c r="A984" i="2"/>
  <c r="A983" i="2"/>
  <c r="A982" i="2"/>
  <c r="A981" i="2"/>
  <c r="A980" i="2"/>
  <c r="A979" i="2"/>
  <c r="A978" i="2"/>
  <c r="A977" i="2"/>
  <c r="A976" i="2"/>
  <c r="A975" i="2"/>
  <c r="A974" i="2"/>
  <c r="A973" i="2"/>
  <c r="A972" i="2"/>
  <c r="A971" i="2"/>
  <c r="A970" i="2"/>
  <c r="A969" i="2"/>
  <c r="A968" i="2"/>
  <c r="A967" i="2"/>
  <c r="A966" i="2"/>
  <c r="A965" i="2"/>
  <c r="A964" i="2"/>
  <c r="A963" i="2"/>
  <c r="A962" i="2"/>
  <c r="A961" i="2"/>
  <c r="A960" i="2"/>
  <c r="A959" i="2"/>
  <c r="A958" i="2"/>
  <c r="A957" i="2"/>
  <c r="A956" i="2"/>
  <c r="A955" i="2"/>
  <c r="A954" i="2"/>
  <c r="A953" i="2"/>
  <c r="A952" i="2"/>
  <c r="A951" i="2"/>
  <c r="A950" i="2"/>
  <c r="A949" i="2"/>
  <c r="A948" i="2"/>
  <c r="A947" i="2"/>
  <c r="A946" i="2"/>
  <c r="A945" i="2"/>
  <c r="A944" i="2"/>
  <c r="A943" i="2"/>
  <c r="A942" i="2"/>
  <c r="A941" i="2"/>
  <c r="A940" i="2"/>
  <c r="A939" i="2"/>
  <c r="A938" i="2"/>
  <c r="A937" i="2"/>
  <c r="A936" i="2"/>
  <c r="A935" i="2"/>
  <c r="A934" i="2"/>
  <c r="A933" i="2"/>
  <c r="A932" i="2"/>
  <c r="A931" i="2"/>
  <c r="A930" i="2"/>
  <c r="A929" i="2"/>
  <c r="A928" i="2"/>
  <c r="A927" i="2"/>
  <c r="A926" i="2"/>
  <c r="A925" i="2"/>
  <c r="A924" i="2"/>
  <c r="A923" i="2"/>
  <c r="A922" i="2"/>
  <c r="A921" i="2"/>
  <c r="A920" i="2"/>
  <c r="A919" i="2"/>
  <c r="A918" i="2"/>
  <c r="A917" i="2"/>
  <c r="A916" i="2"/>
  <c r="A915" i="2"/>
  <c r="A914" i="2"/>
  <c r="A913" i="2"/>
  <c r="A912" i="2"/>
  <c r="A911" i="2"/>
  <c r="A910" i="2"/>
  <c r="A909" i="2"/>
  <c r="A908" i="2"/>
  <c r="A907" i="2"/>
  <c r="A906" i="2"/>
  <c r="A905" i="2"/>
  <c r="A904" i="2"/>
  <c r="A903" i="2"/>
  <c r="A902" i="2"/>
  <c r="A901" i="2"/>
  <c r="A900" i="2"/>
  <c r="A899" i="2"/>
  <c r="A898" i="2"/>
  <c r="A897" i="2"/>
  <c r="A896" i="2"/>
  <c r="A895" i="2"/>
  <c r="A894" i="2"/>
  <c r="A893" i="2"/>
  <c r="A892" i="2"/>
  <c r="A891" i="2"/>
  <c r="A890" i="2"/>
  <c r="A889" i="2"/>
  <c r="A888" i="2"/>
  <c r="A887" i="2"/>
  <c r="A886" i="2"/>
  <c r="A885" i="2"/>
  <c r="A884" i="2"/>
  <c r="A883" i="2"/>
  <c r="A882" i="2"/>
  <c r="A881" i="2"/>
  <c r="A880" i="2"/>
  <c r="A879" i="2"/>
  <c r="A878" i="2"/>
  <c r="A877" i="2"/>
  <c r="A876" i="2"/>
  <c r="A875" i="2"/>
  <c r="A874" i="2"/>
  <c r="A873" i="2"/>
  <c r="A872" i="2"/>
  <c r="A871" i="2"/>
  <c r="A870" i="2"/>
  <c r="A869" i="2"/>
  <c r="A868" i="2"/>
  <c r="A867" i="2"/>
  <c r="A866" i="2"/>
  <c r="A865" i="2"/>
  <c r="A864" i="2"/>
  <c r="A863" i="2"/>
  <c r="A862" i="2"/>
  <c r="A861" i="2"/>
  <c r="A860" i="2"/>
  <c r="A859" i="2"/>
  <c r="A858" i="2"/>
  <c r="A857" i="2"/>
  <c r="A856" i="2"/>
  <c r="A855" i="2"/>
  <c r="A854" i="2"/>
  <c r="A853" i="2"/>
  <c r="A852" i="2"/>
  <c r="A851" i="2"/>
  <c r="A850" i="2"/>
  <c r="A849" i="2"/>
  <c r="A848" i="2"/>
  <c r="A847" i="2"/>
  <c r="A846" i="2"/>
  <c r="A845" i="2"/>
  <c r="A844" i="2"/>
  <c r="A843" i="2"/>
  <c r="A842" i="2"/>
  <c r="A841" i="2"/>
  <c r="A840" i="2"/>
  <c r="A839" i="2"/>
  <c r="A838" i="2"/>
  <c r="A837" i="2"/>
  <c r="A836" i="2"/>
  <c r="A835" i="2"/>
  <c r="A834" i="2"/>
  <c r="A833" i="2"/>
  <c r="A832" i="2"/>
  <c r="A831" i="2"/>
  <c r="A830" i="2"/>
  <c r="A829" i="2"/>
  <c r="A828" i="2"/>
  <c r="A827" i="2"/>
  <c r="A826" i="2"/>
  <c r="A825" i="2"/>
  <c r="A824" i="2"/>
  <c r="A823" i="2"/>
  <c r="A822" i="2"/>
  <c r="A821" i="2"/>
  <c r="A820" i="2"/>
  <c r="A819" i="2"/>
  <c r="A818" i="2"/>
  <c r="A817" i="2"/>
  <c r="A816" i="2"/>
  <c r="A815" i="2"/>
  <c r="A814" i="2"/>
  <c r="A813" i="2"/>
  <c r="A812" i="2"/>
  <c r="A811" i="2"/>
  <c r="A810" i="2"/>
  <c r="A809" i="2"/>
  <c r="A808" i="2"/>
  <c r="A807" i="2"/>
  <c r="A806" i="2"/>
  <c r="A805" i="2"/>
  <c r="A804" i="2"/>
  <c r="A803" i="2"/>
  <c r="A802" i="2"/>
  <c r="A801" i="2"/>
  <c r="A800" i="2"/>
  <c r="A799" i="2"/>
  <c r="A798" i="2"/>
  <c r="A797" i="2"/>
  <c r="A796" i="2"/>
  <c r="A795" i="2"/>
  <c r="A794" i="2"/>
  <c r="A793" i="2"/>
  <c r="A792" i="2"/>
  <c r="A791" i="2"/>
  <c r="A790" i="2"/>
  <c r="A789" i="2"/>
  <c r="A788" i="2"/>
  <c r="A787" i="2"/>
  <c r="A786" i="2"/>
  <c r="A785" i="2"/>
  <c r="A784" i="2"/>
  <c r="A783" i="2"/>
  <c r="A782" i="2"/>
  <c r="A781" i="2"/>
  <c r="A780" i="2"/>
  <c r="A779" i="2"/>
  <c r="A778" i="2"/>
  <c r="A777" i="2"/>
  <c r="A776" i="2"/>
  <c r="A775" i="2"/>
  <c r="A774" i="2"/>
  <c r="A773" i="2"/>
  <c r="A772" i="2"/>
  <c r="A771" i="2"/>
  <c r="A770" i="2"/>
  <c r="A769" i="2"/>
  <c r="A768" i="2"/>
  <c r="A767" i="2"/>
  <c r="A766" i="2"/>
  <c r="A765" i="2"/>
  <c r="A764" i="2"/>
  <c r="A763" i="2"/>
  <c r="A762" i="2"/>
  <c r="A761" i="2"/>
  <c r="A760" i="2"/>
  <c r="A759" i="2"/>
  <c r="A758" i="2"/>
  <c r="A757" i="2"/>
  <c r="A756" i="2"/>
  <c r="A755" i="2"/>
  <c r="A754" i="2"/>
  <c r="A753" i="2"/>
  <c r="A752" i="2"/>
  <c r="A751" i="2"/>
  <c r="A750" i="2"/>
  <c r="A749" i="2"/>
  <c r="A748" i="2"/>
  <c r="A747" i="2"/>
  <c r="A746" i="2"/>
  <c r="A745" i="2"/>
  <c r="A744" i="2"/>
  <c r="A743" i="2"/>
  <c r="A742" i="2"/>
  <c r="A741" i="2"/>
  <c r="A740" i="2"/>
  <c r="A739" i="2"/>
  <c r="A738" i="2"/>
  <c r="A737" i="2"/>
  <c r="A736" i="2"/>
  <c r="A735" i="2"/>
  <c r="A734" i="2"/>
  <c r="A733" i="2"/>
  <c r="A732" i="2"/>
  <c r="A731" i="2"/>
  <c r="A730" i="2"/>
  <c r="A729" i="2"/>
  <c r="A728" i="2"/>
  <c r="A727" i="2"/>
  <c r="A726" i="2"/>
  <c r="A725" i="2"/>
  <c r="A724" i="2"/>
  <c r="A723" i="2"/>
  <c r="A722" i="2"/>
  <c r="A721" i="2"/>
  <c r="A720" i="2"/>
  <c r="A719" i="2"/>
  <c r="A718" i="2"/>
  <c r="A717" i="2"/>
  <c r="A716" i="2"/>
  <c r="A715" i="2"/>
  <c r="A714" i="2"/>
  <c r="A713" i="2"/>
  <c r="A712" i="2"/>
  <c r="A711" i="2"/>
  <c r="A710" i="2"/>
  <c r="A709" i="2"/>
  <c r="A708" i="2"/>
  <c r="A707" i="2"/>
  <c r="A706" i="2"/>
  <c r="A705" i="2"/>
  <c r="A704" i="2"/>
  <c r="A703" i="2"/>
  <c r="A702" i="2"/>
  <c r="A701" i="2"/>
  <c r="A700" i="2"/>
  <c r="A699" i="2"/>
  <c r="A698" i="2"/>
  <c r="A697" i="2"/>
  <c r="A696" i="2"/>
  <c r="A695" i="2"/>
  <c r="A694" i="2"/>
  <c r="A693" i="2"/>
  <c r="A692" i="2"/>
  <c r="A691" i="2"/>
  <c r="A690" i="2"/>
  <c r="A689" i="2"/>
  <c r="A688" i="2"/>
  <c r="A687" i="2"/>
  <c r="A686" i="2"/>
  <c r="A685" i="2"/>
  <c r="A684" i="2"/>
  <c r="A683" i="2"/>
  <c r="A682" i="2"/>
  <c r="A681" i="2"/>
  <c r="A680" i="2"/>
  <c r="A679" i="2"/>
  <c r="A678" i="2"/>
  <c r="A677" i="2"/>
  <c r="A676" i="2"/>
  <c r="A675" i="2"/>
  <c r="A674" i="2"/>
  <c r="A673" i="2"/>
  <c r="A672" i="2"/>
  <c r="A671" i="2"/>
  <c r="A670" i="2"/>
  <c r="A669" i="2"/>
  <c r="A668" i="2"/>
  <c r="A667" i="2"/>
  <c r="A666" i="2"/>
  <c r="A665" i="2"/>
  <c r="A664" i="2"/>
  <c r="A663" i="2"/>
  <c r="A662" i="2"/>
  <c r="A661" i="2"/>
  <c r="A660" i="2"/>
  <c r="A659" i="2"/>
  <c r="A658" i="2"/>
  <c r="A657" i="2"/>
  <c r="A656" i="2"/>
  <c r="A655" i="2"/>
  <c r="A654" i="2"/>
  <c r="A653" i="2"/>
  <c r="A652" i="2"/>
  <c r="A651" i="2"/>
  <c r="A650" i="2"/>
  <c r="A649" i="2"/>
  <c r="A648" i="2"/>
  <c r="A647" i="2"/>
  <c r="A646" i="2"/>
  <c r="A645" i="2"/>
  <c r="A644" i="2"/>
  <c r="A643" i="2"/>
  <c r="A642" i="2"/>
  <c r="A641" i="2"/>
  <c r="A640" i="2"/>
  <c r="A639" i="2"/>
  <c r="A638" i="2"/>
  <c r="A637" i="2"/>
  <c r="A636" i="2"/>
  <c r="A635" i="2"/>
  <c r="A634" i="2"/>
  <c r="A633" i="2"/>
  <c r="A632" i="2"/>
  <c r="A631" i="2"/>
  <c r="A630" i="2"/>
  <c r="A629" i="2"/>
  <c r="A628" i="2"/>
  <c r="A627" i="2"/>
  <c r="A626" i="2"/>
  <c r="A625" i="2"/>
  <c r="A624" i="2"/>
  <c r="A623" i="2"/>
  <c r="A622" i="2"/>
  <c r="A621" i="2"/>
  <c r="A620" i="2"/>
  <c r="A619" i="2"/>
  <c r="A618" i="2"/>
  <c r="A617" i="2"/>
  <c r="A616" i="2"/>
  <c r="A615" i="2"/>
  <c r="A614" i="2"/>
  <c r="A613" i="2"/>
  <c r="A612" i="2"/>
  <c r="A611" i="2"/>
  <c r="A610" i="2"/>
  <c r="A609" i="2"/>
  <c r="A608" i="2"/>
  <c r="A607" i="2"/>
  <c r="A606" i="2"/>
  <c r="A605" i="2"/>
  <c r="A604" i="2"/>
  <c r="A603" i="2"/>
  <c r="A602" i="2"/>
  <c r="A601" i="2"/>
  <c r="A600" i="2"/>
  <c r="A599" i="2"/>
  <c r="A598" i="2"/>
  <c r="A597" i="2"/>
  <c r="A596" i="2"/>
  <c r="A595" i="2"/>
  <c r="A594" i="2"/>
  <c r="A593" i="2"/>
  <c r="A592" i="2"/>
  <c r="A591" i="2"/>
  <c r="A590" i="2"/>
  <c r="A589" i="2"/>
  <c r="A588" i="2"/>
  <c r="A587" i="2"/>
  <c r="A586" i="2"/>
  <c r="A585" i="2"/>
  <c r="A584" i="2"/>
  <c r="A583" i="2"/>
  <c r="A582" i="2"/>
  <c r="A581" i="2"/>
  <c r="A580" i="2"/>
  <c r="A579" i="2"/>
  <c r="A578" i="2"/>
  <c r="A577" i="2"/>
  <c r="A576" i="2"/>
  <c r="A575" i="2"/>
  <c r="A574" i="2"/>
  <c r="A573" i="2"/>
  <c r="A572" i="2"/>
  <c r="A571" i="2"/>
  <c r="A570" i="2"/>
  <c r="A569" i="2"/>
  <c r="A568" i="2"/>
  <c r="A567" i="2"/>
  <c r="A566" i="2"/>
  <c r="A565" i="2"/>
  <c r="A564" i="2"/>
  <c r="A563" i="2"/>
  <c r="A562" i="2"/>
  <c r="A561" i="2"/>
  <c r="A560" i="2"/>
  <c r="A559" i="2"/>
  <c r="A558" i="2"/>
  <c r="A557" i="2"/>
  <c r="A556" i="2"/>
  <c r="A555" i="2"/>
  <c r="A554" i="2"/>
  <c r="A553" i="2"/>
  <c r="A552" i="2"/>
  <c r="A551" i="2"/>
  <c r="A550" i="2"/>
  <c r="A549" i="2"/>
  <c r="A548" i="2"/>
  <c r="A547" i="2"/>
  <c r="A546" i="2"/>
  <c r="A545" i="2"/>
  <c r="A544" i="2"/>
  <c r="A543" i="2"/>
  <c r="A542" i="2"/>
  <c r="A541" i="2"/>
  <c r="A540" i="2"/>
  <c r="A539" i="2"/>
  <c r="A538" i="2"/>
  <c r="A537" i="2"/>
  <c r="A536" i="2"/>
  <c r="A535" i="2"/>
  <c r="A534" i="2"/>
  <c r="A533" i="2"/>
  <c r="A532" i="2"/>
  <c r="A531" i="2"/>
  <c r="A530" i="2"/>
  <c r="A529" i="2"/>
  <c r="A528" i="2"/>
  <c r="A527" i="2"/>
  <c r="A526" i="2"/>
  <c r="A525" i="2"/>
  <c r="A524" i="2"/>
  <c r="A523" i="2"/>
  <c r="A522" i="2"/>
  <c r="A521" i="2"/>
  <c r="A520" i="2"/>
  <c r="A519" i="2"/>
  <c r="A518" i="2"/>
  <c r="A517" i="2"/>
  <c r="A516" i="2"/>
  <c r="A515" i="2"/>
  <c r="A514" i="2"/>
  <c r="A513" i="2"/>
  <c r="A512" i="2"/>
  <c r="A511" i="2"/>
  <c r="A510" i="2"/>
  <c r="A509" i="2"/>
  <c r="A508" i="2"/>
  <c r="A507" i="2"/>
  <c r="A506" i="2"/>
  <c r="A505" i="2"/>
  <c r="A504" i="2"/>
  <c r="A503" i="2"/>
  <c r="A502" i="2"/>
  <c r="A501" i="2"/>
  <c r="A500" i="2"/>
  <c r="A499" i="2"/>
  <c r="A498" i="2"/>
  <c r="A497" i="2"/>
  <c r="A496" i="2"/>
  <c r="A495" i="2"/>
  <c r="A494" i="2"/>
  <c r="A493" i="2"/>
  <c r="A492" i="2"/>
  <c r="A491" i="2"/>
  <c r="A490" i="2"/>
  <c r="A489" i="2"/>
  <c r="A488" i="2"/>
  <c r="A487" i="2"/>
  <c r="A486" i="2"/>
  <c r="A485" i="2"/>
  <c r="A484" i="2"/>
  <c r="A483" i="2"/>
  <c r="A482" i="2"/>
  <c r="A481" i="2"/>
  <c r="A480" i="2"/>
  <c r="A479" i="2"/>
  <c r="A478" i="2"/>
  <c r="A477" i="2"/>
  <c r="A476" i="2"/>
  <c r="A475" i="2"/>
  <c r="A474" i="2"/>
  <c r="A473" i="2"/>
  <c r="A472" i="2"/>
  <c r="A471" i="2"/>
  <c r="A470" i="2"/>
  <c r="A469" i="2"/>
  <c r="A468" i="2"/>
  <c r="A467" i="2"/>
  <c r="A466" i="2"/>
  <c r="A465" i="2"/>
  <c r="A464" i="2"/>
  <c r="A463" i="2"/>
  <c r="A462" i="2"/>
  <c r="A461" i="2"/>
  <c r="A460" i="2"/>
  <c r="A459" i="2"/>
  <c r="A458" i="2"/>
  <c r="A457" i="2"/>
  <c r="A456" i="2"/>
  <c r="A455" i="2"/>
  <c r="A454" i="2"/>
  <c r="A453" i="2"/>
  <c r="A452" i="2"/>
  <c r="A451" i="2"/>
  <c r="A450" i="2"/>
  <c r="A449" i="2"/>
  <c r="A448" i="2"/>
  <c r="A447" i="2"/>
  <c r="A446" i="2"/>
  <c r="A445" i="2"/>
  <c r="A444" i="2"/>
  <c r="A443" i="2"/>
  <c r="A442" i="2"/>
  <c r="A441" i="2"/>
  <c r="A440" i="2"/>
  <c r="A439" i="2"/>
  <c r="A438" i="2"/>
  <c r="A437" i="2"/>
  <c r="A436" i="2"/>
  <c r="A435" i="2"/>
  <c r="A434" i="2"/>
  <c r="A433" i="2"/>
  <c r="A432" i="2"/>
  <c r="A431" i="2"/>
  <c r="A430" i="2"/>
  <c r="A429" i="2"/>
  <c r="A428" i="2"/>
  <c r="A427" i="2"/>
  <c r="A426" i="2"/>
  <c r="A425" i="2"/>
  <c r="A424" i="2"/>
  <c r="A423" i="2"/>
  <c r="A422" i="2"/>
  <c r="A421" i="2"/>
  <c r="A420" i="2"/>
  <c r="A419" i="2"/>
  <c r="A418" i="2"/>
  <c r="A417" i="2"/>
  <c r="A416" i="2"/>
  <c r="A415" i="2"/>
  <c r="A414" i="2"/>
  <c r="A413" i="2"/>
  <c r="A412" i="2"/>
  <c r="A411" i="2"/>
  <c r="A410" i="2"/>
  <c r="A409" i="2"/>
  <c r="A408" i="2"/>
  <c r="A407" i="2"/>
  <c r="A406" i="2"/>
  <c r="A405" i="2"/>
  <c r="A404" i="2"/>
  <c r="A403" i="2"/>
  <c r="A402" i="2"/>
  <c r="A401" i="2"/>
  <c r="A400" i="2"/>
  <c r="A399" i="2"/>
  <c r="A398" i="2"/>
  <c r="A397" i="2"/>
  <c r="A396" i="2"/>
  <c r="A395" i="2"/>
  <c r="A394" i="2"/>
  <c r="A393" i="2"/>
  <c r="A392" i="2"/>
  <c r="A391" i="2"/>
  <c r="A390" i="2"/>
  <c r="A389" i="2"/>
  <c r="A388" i="2"/>
  <c r="A387" i="2"/>
  <c r="A386" i="2"/>
  <c r="A385" i="2"/>
  <c r="A384" i="2"/>
  <c r="A383" i="2"/>
  <c r="A382" i="2"/>
  <c r="A381" i="2"/>
  <c r="A380" i="2"/>
  <c r="A379" i="2"/>
  <c r="A378" i="2"/>
  <c r="A377" i="2"/>
  <c r="A376" i="2"/>
  <c r="A375" i="2"/>
  <c r="A374" i="2"/>
  <c r="A373" i="2"/>
  <c r="A372" i="2"/>
  <c r="A371" i="2"/>
  <c r="A370" i="2"/>
  <c r="A369" i="2"/>
  <c r="A368" i="2"/>
  <c r="A367" i="2"/>
  <c r="A366" i="2"/>
  <c r="A365" i="2"/>
  <c r="A364" i="2"/>
  <c r="A363" i="2"/>
  <c r="A362" i="2"/>
  <c r="A361" i="2"/>
  <c r="A360" i="2"/>
  <c r="A359" i="2"/>
  <c r="A358" i="2"/>
  <c r="A357" i="2"/>
  <c r="A356" i="2"/>
  <c r="A355" i="2"/>
  <c r="A354" i="2"/>
  <c r="A353" i="2"/>
  <c r="A352" i="2"/>
  <c r="A351" i="2"/>
  <c r="A350" i="2"/>
  <c r="A349" i="2"/>
  <c r="A348" i="2"/>
  <c r="A347" i="2"/>
  <c r="A346" i="2"/>
  <c r="A345" i="2"/>
  <c r="A344" i="2"/>
  <c r="A343" i="2"/>
  <c r="A342" i="2"/>
  <c r="A341" i="2"/>
  <c r="A340" i="2"/>
  <c r="A339" i="2"/>
  <c r="A338" i="2"/>
  <c r="A337" i="2"/>
  <c r="A336" i="2"/>
  <c r="A335" i="2"/>
  <c r="A334" i="2"/>
  <c r="A333" i="2"/>
  <c r="A332" i="2"/>
  <c r="A331" i="2"/>
  <c r="A330" i="2"/>
  <c r="A329" i="2"/>
  <c r="A328" i="2"/>
  <c r="A327" i="2"/>
  <c r="A326" i="2"/>
  <c r="A325" i="2"/>
  <c r="A324" i="2"/>
  <c r="A323" i="2"/>
  <c r="A322" i="2"/>
  <c r="A321" i="2"/>
  <c r="A320" i="2"/>
  <c r="A319" i="2"/>
  <c r="A318" i="2"/>
  <c r="A317" i="2"/>
  <c r="A316" i="2"/>
  <c r="A315" i="2"/>
  <c r="A314" i="2"/>
  <c r="A313" i="2"/>
  <c r="A312" i="2"/>
  <c r="A311" i="2"/>
  <c r="A310" i="2"/>
  <c r="A309" i="2"/>
  <c r="A308" i="2"/>
  <c r="A307" i="2"/>
  <c r="A306" i="2"/>
  <c r="A305" i="2"/>
  <c r="A304" i="2"/>
  <c r="A303" i="2"/>
  <c r="A302" i="2"/>
  <c r="A301" i="2"/>
  <c r="A300" i="2"/>
  <c r="A299" i="2"/>
  <c r="A298" i="2"/>
  <c r="A297" i="2"/>
  <c r="A296" i="2"/>
  <c r="A295" i="2"/>
  <c r="A294" i="2"/>
  <c r="A293" i="2"/>
  <c r="A292" i="2"/>
  <c r="A291" i="2"/>
  <c r="A290" i="2"/>
  <c r="A289" i="2"/>
  <c r="A288" i="2"/>
  <c r="A287" i="2"/>
  <c r="A286" i="2"/>
  <c r="A285" i="2"/>
  <c r="A284" i="2"/>
  <c r="A283" i="2"/>
  <c r="A282" i="2"/>
  <c r="A281" i="2"/>
  <c r="A280" i="2"/>
  <c r="A279" i="2"/>
  <c r="A278" i="2"/>
  <c r="A277" i="2"/>
  <c r="A276" i="2"/>
  <c r="A275" i="2"/>
  <c r="A274" i="2"/>
  <c r="A273" i="2"/>
  <c r="A272" i="2"/>
  <c r="A271" i="2"/>
  <c r="A270" i="2"/>
  <c r="A269" i="2"/>
  <c r="A268" i="2"/>
  <c r="A267" i="2"/>
  <c r="A266" i="2"/>
  <c r="A265" i="2"/>
  <c r="A264" i="2"/>
  <c r="A263" i="2"/>
  <c r="A262" i="2"/>
  <c r="A261" i="2"/>
  <c r="A260" i="2"/>
  <c r="A259" i="2"/>
  <c r="A258" i="2"/>
  <c r="A257" i="2"/>
  <c r="A256" i="2"/>
  <c r="A255" i="2"/>
  <c r="A254" i="2"/>
  <c r="A253" i="2"/>
  <c r="A252" i="2"/>
  <c r="A251" i="2"/>
  <c r="A250" i="2"/>
  <c r="A249" i="2"/>
  <c r="A248" i="2"/>
  <c r="A247" i="2"/>
  <c r="A246" i="2"/>
  <c r="A245" i="2"/>
  <c r="A244" i="2"/>
  <c r="A243" i="2"/>
  <c r="A242" i="2"/>
  <c r="A241" i="2"/>
  <c r="A240" i="2"/>
  <c r="A239" i="2"/>
  <c r="A238" i="2"/>
  <c r="A237" i="2"/>
  <c r="A236" i="2"/>
  <c r="A235" i="2"/>
  <c r="A234" i="2"/>
  <c r="A233" i="2"/>
  <c r="A232" i="2"/>
  <c r="A231" i="2"/>
  <c r="A230" i="2"/>
  <c r="A229" i="2"/>
  <c r="A228" i="2"/>
  <c r="A227" i="2"/>
  <c r="A226" i="2"/>
  <c r="A225" i="2"/>
  <c r="A224" i="2"/>
  <c r="A223" i="2"/>
  <c r="A222" i="2"/>
  <c r="A221" i="2"/>
  <c r="A220" i="2"/>
  <c r="A219" i="2"/>
  <c r="A218" i="2"/>
  <c r="A217" i="2"/>
  <c r="A216" i="2"/>
  <c r="A215" i="2"/>
  <c r="A214" i="2"/>
  <c r="A213" i="2"/>
  <c r="A212" i="2"/>
  <c r="A211" i="2"/>
  <c r="A210" i="2"/>
  <c r="A209" i="2"/>
  <c r="A208" i="2"/>
  <c r="A207" i="2"/>
  <c r="A206" i="2"/>
  <c r="A205" i="2"/>
  <c r="A204" i="2"/>
  <c r="A203" i="2"/>
  <c r="A202" i="2"/>
  <c r="A201" i="2"/>
  <c r="A200" i="2"/>
  <c r="A199" i="2"/>
  <c r="A198" i="2"/>
  <c r="A197" i="2"/>
  <c r="A196" i="2"/>
  <c r="A195" i="2"/>
  <c r="A194" i="2"/>
  <c r="A193" i="2"/>
  <c r="A192" i="2"/>
  <c r="A191" i="2"/>
  <c r="A190" i="2"/>
  <c r="A189" i="2"/>
  <c r="A188" i="2"/>
  <c r="A187" i="2"/>
  <c r="A186" i="2"/>
  <c r="A185" i="2"/>
  <c r="A184" i="2"/>
  <c r="A183" i="2"/>
  <c r="A182" i="2"/>
  <c r="A181" i="2"/>
  <c r="A180" i="2"/>
  <c r="A179" i="2"/>
  <c r="A178" i="2"/>
  <c r="A177" i="2"/>
  <c r="A176" i="2"/>
  <c r="A175" i="2"/>
  <c r="A174" i="2"/>
  <c r="A173" i="2"/>
  <c r="A172" i="2"/>
  <c r="A171" i="2"/>
  <c r="A170" i="2"/>
  <c r="A169" i="2"/>
  <c r="A168" i="2"/>
  <c r="A167" i="2"/>
  <c r="A166" i="2"/>
  <c r="A165" i="2"/>
  <c r="A164" i="2"/>
  <c r="A163" i="2"/>
  <c r="A162" i="2"/>
  <c r="A161" i="2"/>
  <c r="A160" i="2"/>
  <c r="A159" i="2"/>
  <c r="A158" i="2"/>
  <c r="A157" i="2"/>
  <c r="A156" i="2"/>
  <c r="A155" i="2"/>
  <c r="A154" i="2"/>
  <c r="A153" i="2"/>
  <c r="A152" i="2"/>
  <c r="A151" i="2"/>
  <c r="A150" i="2"/>
  <c r="A149" i="2"/>
  <c r="A148" i="2"/>
  <c r="A147" i="2"/>
  <c r="A146" i="2"/>
  <c r="A145" i="2"/>
  <c r="A144" i="2"/>
  <c r="A143" i="2"/>
  <c r="A142" i="2"/>
  <c r="A141" i="2"/>
  <c r="A140" i="2"/>
  <c r="A139" i="2"/>
  <c r="A138" i="2"/>
  <c r="A137" i="2"/>
  <c r="A136" i="2"/>
  <c r="A135" i="2"/>
  <c r="A134" i="2"/>
  <c r="A133" i="2"/>
  <c r="A132" i="2"/>
  <c r="A131" i="2"/>
  <c r="A130" i="2"/>
  <c r="A129" i="2"/>
  <c r="A128" i="2"/>
  <c r="A127" i="2"/>
  <c r="A126" i="2"/>
  <c r="A125" i="2"/>
  <c r="A124" i="2"/>
  <c r="A123" i="2"/>
  <c r="A122" i="2"/>
  <c r="A121" i="2"/>
  <c r="A120" i="2"/>
  <c r="A119" i="2"/>
  <c r="A118" i="2"/>
  <c r="A117" i="2"/>
  <c r="A116" i="2"/>
  <c r="A115" i="2"/>
  <c r="A114" i="2"/>
  <c r="A113" i="2"/>
  <c r="A112" i="2"/>
  <c r="A111" i="2"/>
  <c r="A110" i="2"/>
  <c r="A109" i="2"/>
  <c r="A108" i="2"/>
  <c r="A107" i="2"/>
  <c r="A106" i="2"/>
  <c r="A105" i="2"/>
  <c r="A104" i="2"/>
  <c r="A103" i="2"/>
  <c r="A102" i="2"/>
  <c r="A101" i="2"/>
  <c r="A100" i="2"/>
  <c r="A99" i="2"/>
  <c r="A98" i="2"/>
  <c r="A97" i="2"/>
  <c r="A96" i="2"/>
  <c r="A95" i="2"/>
  <c r="A94" i="2"/>
  <c r="A93" i="2"/>
  <c r="A92" i="2"/>
  <c r="A91" i="2"/>
  <c r="A90" i="2"/>
  <c r="A89" i="2"/>
  <c r="A88" i="2"/>
  <c r="A87" i="2"/>
  <c r="A86" i="2"/>
  <c r="A85" i="2"/>
  <c r="A84" i="2"/>
  <c r="A83" i="2"/>
  <c r="A82" i="2"/>
  <c r="A81" i="2"/>
  <c r="A80" i="2"/>
  <c r="A79" i="2"/>
  <c r="A78" i="2"/>
  <c r="A77" i="2"/>
  <c r="A76" i="2"/>
  <c r="A75" i="2"/>
  <c r="A74" i="2"/>
  <c r="A73" i="2"/>
  <c r="A72" i="2"/>
  <c r="A71" i="2"/>
  <c r="A70" i="2"/>
  <c r="A69" i="2"/>
  <c r="A68" i="2"/>
  <c r="A67" i="2"/>
  <c r="A66" i="2"/>
  <c r="A65" i="2"/>
  <c r="A64" i="2"/>
  <c r="A63" i="2"/>
  <c r="A62" i="2"/>
  <c r="A61" i="2"/>
  <c r="A60" i="2"/>
  <c r="A59" i="2"/>
  <c r="A58" i="2"/>
  <c r="A57" i="2"/>
  <c r="A56" i="2"/>
  <c r="A55" i="2"/>
  <c r="A54" i="2"/>
  <c r="A53" i="2"/>
  <c r="A52" i="2"/>
  <c r="A51" i="2"/>
  <c r="A50" i="2"/>
  <c r="A49" i="2"/>
  <c r="A48" i="2"/>
  <c r="A47" i="2"/>
  <c r="A46" i="2"/>
  <c r="A45" i="2"/>
  <c r="A44" i="2"/>
  <c r="A43" i="2"/>
  <c r="A42" i="2"/>
  <c r="A41" i="2"/>
  <c r="A40" i="2"/>
  <c r="A39" i="2"/>
  <c r="A38" i="2"/>
  <c r="A37" i="2"/>
  <c r="A36" i="2"/>
  <c r="A35" i="2"/>
  <c r="A34" i="2"/>
  <c r="A33" i="2"/>
  <c r="A32" i="2"/>
  <c r="A31" i="2"/>
  <c r="A30" i="2"/>
  <c r="A29" i="2"/>
  <c r="A28" i="2"/>
  <c r="A27" i="2"/>
  <c r="A26" i="2"/>
  <c r="A25" i="2"/>
  <c r="A24" i="2"/>
  <c r="A23" i="2"/>
  <c r="A22" i="2"/>
  <c r="A21" i="2"/>
  <c r="A20" i="2"/>
  <c r="A19" i="2"/>
  <c r="A18" i="2"/>
  <c r="A17" i="2"/>
  <c r="A16" i="2"/>
  <c r="A15" i="2"/>
  <c r="A14" i="2"/>
  <c r="A13" i="2"/>
  <c r="A12" i="2"/>
  <c r="A11" i="2"/>
  <c r="A10" i="2"/>
  <c r="A9" i="2"/>
  <c r="A8" i="2"/>
  <c r="A7" i="2"/>
  <c r="G4" i="4" l="1"/>
  <c r="H11" i="4" s="1"/>
  <c r="I11" i="4" s="1"/>
  <c r="H8" i="5"/>
  <c r="I8" i="5" s="1"/>
  <c r="H139" i="4"/>
  <c r="I139" i="4" s="1"/>
  <c r="H43" i="4"/>
  <c r="I43" i="4" s="1"/>
  <c r="H111" i="4"/>
  <c r="I111" i="4" s="1"/>
  <c r="H70" i="4"/>
  <c r="I70" i="4" s="1"/>
  <c r="H142" i="4"/>
  <c r="I142" i="4" s="1"/>
  <c r="H158" i="4"/>
  <c r="I158" i="4" s="1"/>
  <c r="H54" i="4"/>
  <c r="I54" i="4" s="1"/>
  <c r="H79" i="4"/>
  <c r="I79" i="4" s="1"/>
  <c r="H29" i="4"/>
  <c r="I29" i="4" s="1"/>
  <c r="I28" i="4" s="1"/>
  <c r="H57" i="4"/>
  <c r="I57" i="4" s="1"/>
  <c r="H13" i="4"/>
  <c r="I13" i="4" s="1"/>
  <c r="H18" i="4"/>
  <c r="I18" i="4" s="1"/>
  <c r="H112" i="4"/>
  <c r="I112" i="4" s="1"/>
  <c r="H121" i="4"/>
  <c r="I121" i="4" s="1"/>
  <c r="H25" i="4"/>
  <c r="I25" i="4" s="1"/>
  <c r="I24" i="4" s="1"/>
  <c r="H35" i="4"/>
  <c r="I35" i="4" s="1"/>
  <c r="H113" i="4"/>
  <c r="I113" i="4" s="1"/>
  <c r="H117" i="4"/>
  <c r="I117" i="4" s="1"/>
  <c r="H167" i="4"/>
  <c r="I167" i="4" s="1"/>
  <c r="H20" i="4"/>
  <c r="I20" i="4" s="1"/>
  <c r="H60" i="4"/>
  <c r="I60" i="4" s="1"/>
  <c r="H67" i="4"/>
  <c r="I67" i="4" s="1"/>
  <c r="H89" i="4"/>
  <c r="I89" i="4" s="1"/>
  <c r="H102" i="4"/>
  <c r="I102" i="4" s="1"/>
  <c r="H126" i="4"/>
  <c r="I126" i="4" s="1"/>
  <c r="H132" i="4"/>
  <c r="I132" i="4" s="1"/>
  <c r="H148" i="4"/>
  <c r="I148" i="4" s="1"/>
  <c r="H153" i="4"/>
  <c r="I153" i="4" s="1"/>
  <c r="H169" i="4"/>
  <c r="I169" i="4" s="1"/>
  <c r="H176" i="4"/>
  <c r="I176" i="4" s="1"/>
  <c r="G172" i="4"/>
  <c r="H172" i="4" s="1"/>
  <c r="I172" i="4" s="1"/>
  <c r="H31" i="4"/>
  <c r="I31" i="4" s="1"/>
  <c r="H55" i="4"/>
  <c r="I55" i="4" s="1"/>
  <c r="H62" i="4"/>
  <c r="I62" i="4" s="1"/>
  <c r="H107" i="4"/>
  <c r="I107" i="4" s="1"/>
  <c r="H143" i="4"/>
  <c r="I143" i="4" s="1"/>
  <c r="H159" i="4"/>
  <c r="I159" i="4" s="1"/>
  <c r="H180" i="4"/>
  <c r="I180" i="4" s="1"/>
  <c r="H98" i="4"/>
  <c r="I98" i="4" s="1"/>
  <c r="H114" i="4"/>
  <c r="I114" i="4" s="1"/>
  <c r="H130" i="4"/>
  <c r="I130" i="4" s="1"/>
  <c r="H170" i="4"/>
  <c r="I170" i="4" s="1"/>
  <c r="H187" i="4"/>
  <c r="I187" i="4" s="1"/>
  <c r="H201" i="4"/>
  <c r="I201" i="4" s="1"/>
  <c r="H163" i="4"/>
  <c r="I163" i="4" s="1"/>
  <c r="H65" i="4" l="1"/>
  <c r="I65" i="4" s="1"/>
  <c r="H134" i="4"/>
  <c r="I134" i="4" s="1"/>
  <c r="H189" i="4"/>
  <c r="I189" i="4" s="1"/>
  <c r="H165" i="4"/>
  <c r="I165" i="4" s="1"/>
  <c r="H144" i="4"/>
  <c r="I144" i="4" s="1"/>
  <c r="H120" i="4"/>
  <c r="I120" i="4" s="1"/>
  <c r="H82" i="4"/>
  <c r="I82" i="4" s="1"/>
  <c r="H52" i="4"/>
  <c r="I52" i="4" s="1"/>
  <c r="H166" i="4"/>
  <c r="I166" i="4" s="1"/>
  <c r="H88" i="4"/>
  <c r="I88" i="4" s="1"/>
  <c r="H175" i="4"/>
  <c r="I175" i="4" s="1"/>
  <c r="H77" i="4"/>
  <c r="I77" i="4" s="1"/>
  <c r="H78" i="4"/>
  <c r="I78" i="4" s="1"/>
  <c r="H128" i="4"/>
  <c r="I128" i="4" s="1"/>
  <c r="H198" i="4"/>
  <c r="I198" i="4" s="1"/>
  <c r="H125" i="4"/>
  <c r="I125" i="4" s="1"/>
  <c r="H152" i="4"/>
  <c r="I152" i="4" s="1"/>
  <c r="H12" i="4"/>
  <c r="I12" i="4" s="1"/>
  <c r="H106" i="4"/>
  <c r="I106" i="4" s="1"/>
  <c r="H147" i="4"/>
  <c r="I147" i="4" s="1"/>
  <c r="H150" i="4"/>
  <c r="I150" i="4" s="1"/>
  <c r="H90" i="4"/>
  <c r="I90" i="4" s="1"/>
  <c r="H123" i="4"/>
  <c r="I123" i="4" s="1"/>
  <c r="H47" i="4"/>
  <c r="I47" i="4" s="1"/>
  <c r="H178" i="4"/>
  <c r="I178" i="4" s="1"/>
  <c r="H160" i="4"/>
  <c r="I160" i="4" s="1"/>
  <c r="H137" i="4"/>
  <c r="I137" i="4" s="1"/>
  <c r="H109" i="4"/>
  <c r="I109" i="4" s="1"/>
  <c r="H74" i="4"/>
  <c r="I74" i="4" s="1"/>
  <c r="H40" i="4"/>
  <c r="I40" i="4" s="1"/>
  <c r="H161" i="4"/>
  <c r="I161" i="4" s="1"/>
  <c r="H69" i="4"/>
  <c r="I69" i="4" s="1"/>
  <c r="H154" i="4"/>
  <c r="I154" i="4" s="1"/>
  <c r="H71" i="4"/>
  <c r="I71" i="4" s="1"/>
  <c r="H53" i="4"/>
  <c r="I53" i="4" s="1"/>
  <c r="H124" i="4"/>
  <c r="I124" i="4" s="1"/>
  <c r="H197" i="4"/>
  <c r="I197" i="4" s="1"/>
  <c r="H101" i="4"/>
  <c r="I101" i="4" s="1"/>
  <c r="H140" i="4"/>
  <c r="I140" i="4" s="1"/>
  <c r="H200" i="4"/>
  <c r="I200" i="4" s="1"/>
  <c r="H15" i="4"/>
  <c r="I15" i="4" s="1"/>
  <c r="H97" i="4"/>
  <c r="I97" i="4" s="1"/>
  <c r="H73" i="4"/>
  <c r="I73" i="4" s="1"/>
  <c r="H49" i="4"/>
  <c r="I49" i="4" s="1"/>
  <c r="H156" i="4"/>
  <c r="I156" i="4" s="1"/>
  <c r="H100" i="4"/>
  <c r="I100" i="4" s="1"/>
  <c r="H63" i="4"/>
  <c r="I63" i="4" s="1"/>
  <c r="H14" i="4"/>
  <c r="I14" i="4" s="1"/>
  <c r="H141" i="4"/>
  <c r="I141" i="4" s="1"/>
  <c r="H108" i="4"/>
  <c r="I108" i="4" s="1"/>
  <c r="H66" i="4"/>
  <c r="I66" i="4" s="1"/>
  <c r="H85" i="4"/>
  <c r="I85" i="4" s="1"/>
  <c r="H36" i="4"/>
  <c r="I36" i="4" s="1"/>
  <c r="H157" i="4"/>
  <c r="I157" i="4" s="1"/>
  <c r="H86" i="4"/>
  <c r="I86" i="4" s="1"/>
  <c r="H44" i="4"/>
  <c r="I44" i="4" s="1"/>
  <c r="H195" i="4"/>
  <c r="I195" i="4" s="1"/>
  <c r="I194" i="4" s="1"/>
  <c r="H133" i="4"/>
  <c r="I133" i="4" s="1"/>
  <c r="H91" i="4"/>
  <c r="I91" i="4" s="1"/>
  <c r="H61" i="4"/>
  <c r="I61" i="4" s="1"/>
  <c r="H119" i="4"/>
  <c r="I119" i="4" s="1"/>
  <c r="H38" i="4"/>
  <c r="I38" i="4" s="1"/>
  <c r="H174" i="4"/>
  <c r="I174" i="4" s="1"/>
  <c r="H118" i="4"/>
  <c r="I118" i="4" s="1"/>
  <c r="H10" i="4"/>
  <c r="I10" i="4" s="1"/>
  <c r="H127" i="4"/>
  <c r="I127" i="4" s="1"/>
  <c r="H95" i="4"/>
  <c r="I95" i="4" s="1"/>
  <c r="H56" i="4"/>
  <c r="I56" i="4" s="1"/>
  <c r="H183" i="4"/>
  <c r="I183" i="4" s="1"/>
  <c r="I182" i="4" s="1"/>
  <c r="H136" i="4"/>
  <c r="I136" i="4" s="1"/>
  <c r="H103" i="4"/>
  <c r="I103" i="4" s="1"/>
  <c r="H27" i="4"/>
  <c r="I27" i="4" s="1"/>
  <c r="I26" i="4" s="1"/>
  <c r="H83" i="4"/>
  <c r="I83" i="4" s="1"/>
  <c r="H185" i="4"/>
  <c r="I185" i="4" s="1"/>
  <c r="I184" i="4" s="1"/>
  <c r="H145" i="4"/>
  <c r="I145" i="4" s="1"/>
  <c r="H80" i="4"/>
  <c r="I80" i="4" s="1"/>
  <c r="H39" i="4"/>
  <c r="I39" i="4" s="1"/>
  <c r="H162" i="4"/>
  <c r="I162" i="4" s="1"/>
  <c r="H129" i="4"/>
  <c r="I129" i="4" s="1"/>
  <c r="H87" i="4"/>
  <c r="I87" i="4" s="1"/>
  <c r="H19" i="4"/>
  <c r="I19" i="4" s="1"/>
  <c r="H115" i="4"/>
  <c r="I115" i="4" s="1"/>
  <c r="H22" i="4"/>
  <c r="I22" i="4" s="1"/>
  <c r="I21" i="4" s="1"/>
  <c r="H155" i="4"/>
  <c r="I155" i="4" s="1"/>
  <c r="H110" i="4"/>
  <c r="I110" i="4" s="1"/>
  <c r="H179" i="4"/>
  <c r="I179" i="4" s="1"/>
  <c r="H151" i="4"/>
  <c r="I151" i="4" s="1"/>
  <c r="H104" i="4"/>
  <c r="I104" i="4" s="1"/>
  <c r="H75" i="4"/>
  <c r="I75" i="4" s="1"/>
  <c r="H41" i="4"/>
  <c r="I41" i="4" s="1"/>
  <c r="H191" i="4"/>
  <c r="I191" i="4" s="1"/>
  <c r="I190" i="4" s="1"/>
  <c r="H146" i="4"/>
  <c r="I146" i="4" s="1"/>
  <c r="H116" i="4"/>
  <c r="I116" i="4" s="1"/>
  <c r="H94" i="4"/>
  <c r="I94" i="4" s="1"/>
  <c r="H45" i="4"/>
  <c r="I45" i="4" s="1"/>
  <c r="H193" i="4"/>
  <c r="I193" i="4" s="1"/>
  <c r="I192" i="4" s="1"/>
  <c r="H59" i="4"/>
  <c r="I59" i="4" s="1"/>
  <c r="H72" i="4"/>
  <c r="I72" i="4" s="1"/>
  <c r="H149" i="4"/>
  <c r="I149" i="4" s="1"/>
  <c r="H96" i="4"/>
  <c r="I96" i="4" s="1"/>
  <c r="H64" i="4"/>
  <c r="I64" i="4" s="1"/>
  <c r="H34" i="4"/>
  <c r="I34" i="4" s="1"/>
  <c r="H171" i="4"/>
  <c r="I171" i="4" s="1"/>
  <c r="H138" i="4"/>
  <c r="I138" i="4" s="1"/>
  <c r="H105" i="4"/>
  <c r="I105" i="4" s="1"/>
  <c r="H81" i="4"/>
  <c r="I81" i="4" s="1"/>
  <c r="H50" i="4"/>
  <c r="I50" i="4" s="1"/>
  <c r="H131" i="4"/>
  <c r="I131" i="4" s="1"/>
  <c r="H99" i="4"/>
  <c r="I99" i="4" s="1"/>
  <c r="H17" i="4"/>
  <c r="I17" i="4" s="1"/>
  <c r="H168" i="4"/>
  <c r="I168" i="4" s="1"/>
  <c r="H122" i="4"/>
  <c r="I122" i="4" s="1"/>
  <c r="H46" i="4"/>
  <c r="I46" i="4" s="1"/>
  <c r="I173" i="4"/>
  <c r="C16" i="3" s="1"/>
  <c r="C25" i="8" s="1"/>
  <c r="H25" i="8" s="1"/>
  <c r="I186" i="4"/>
  <c r="I51" i="4"/>
  <c r="I188" i="4"/>
  <c r="I199" i="4"/>
  <c r="I30" i="4"/>
  <c r="I196" i="4"/>
  <c r="C9" i="3"/>
  <c r="C11" i="8" s="1"/>
  <c r="I58" i="4" l="1"/>
  <c r="I164" i="4"/>
  <c r="I177" i="4"/>
  <c r="C17" i="3" s="1"/>
  <c r="C27" i="8" s="1"/>
  <c r="I37" i="4"/>
  <c r="I9" i="4"/>
  <c r="C7" i="3" s="1"/>
  <c r="C7" i="8" s="1"/>
  <c r="D7" i="8" s="1"/>
  <c r="I135" i="4"/>
  <c r="I42" i="4"/>
  <c r="I84" i="4"/>
  <c r="I48" i="4"/>
  <c r="I16" i="4"/>
  <c r="C8" i="3" s="1"/>
  <c r="C9" i="8" s="1"/>
  <c r="D9" i="8" s="1"/>
  <c r="J9" i="8" s="1"/>
  <c r="I76" i="4"/>
  <c r="C13" i="3" s="1"/>
  <c r="C19" i="8" s="1"/>
  <c r="F19" i="8" s="1"/>
  <c r="I33" i="4"/>
  <c r="I68" i="4"/>
  <c r="C12" i="3" s="1"/>
  <c r="C17" i="8" s="1"/>
  <c r="G17" i="8" s="1"/>
  <c r="I93" i="4"/>
  <c r="I92" i="4" s="1"/>
  <c r="C15" i="3" s="1"/>
  <c r="C23" i="8" s="1"/>
  <c r="G23" i="8" s="1"/>
  <c r="I25" i="8"/>
  <c r="G25" i="8"/>
  <c r="E11" i="8"/>
  <c r="D11" i="8"/>
  <c r="C20" i="3"/>
  <c r="C33" i="8" s="1"/>
  <c r="I23" i="4"/>
  <c r="C19" i="3"/>
  <c r="C31" i="8" s="1"/>
  <c r="I31" i="8" s="1"/>
  <c r="J31" i="8" s="1"/>
  <c r="C14" i="3"/>
  <c r="C21" i="8" s="1"/>
  <c r="I181" i="4"/>
  <c r="F17" i="8" l="1"/>
  <c r="E7" i="8"/>
  <c r="I32" i="4"/>
  <c r="C11" i="3" s="1"/>
  <c r="C15" i="8" s="1"/>
  <c r="G15" i="8" s="1"/>
  <c r="E17" i="8"/>
  <c r="H19" i="8"/>
  <c r="G19" i="8"/>
  <c r="F23" i="8"/>
  <c r="J7" i="8"/>
  <c r="D15" i="8"/>
  <c r="H23" i="8"/>
  <c r="J11" i="8"/>
  <c r="I206" i="4"/>
  <c r="J124" i="4" s="1"/>
  <c r="I23" i="8"/>
  <c r="J25" i="8"/>
  <c r="G33" i="8"/>
  <c r="F33" i="8"/>
  <c r="E33" i="8"/>
  <c r="H33" i="8"/>
  <c r="D33" i="8"/>
  <c r="I33" i="8"/>
  <c r="C10" i="3"/>
  <c r="C13" i="8" s="1"/>
  <c r="H27" i="8"/>
  <c r="G27" i="8"/>
  <c r="I27" i="8"/>
  <c r="C18" i="3"/>
  <c r="C29" i="8" s="1"/>
  <c r="F21" i="8"/>
  <c r="G21" i="8"/>
  <c r="I21" i="8"/>
  <c r="H21" i="8"/>
  <c r="J17" i="8" l="1"/>
  <c r="E15" i="8"/>
  <c r="F15" i="8"/>
  <c r="J15" i="8" s="1"/>
  <c r="J19" i="8"/>
  <c r="J37" i="4"/>
  <c r="J189" i="4"/>
  <c r="J112" i="4"/>
  <c r="J103" i="4"/>
  <c r="J135" i="4"/>
  <c r="J11" i="4"/>
  <c r="J153" i="4"/>
  <c r="J70" i="4"/>
  <c r="J42" i="4"/>
  <c r="J47" i="4"/>
  <c r="J64" i="4"/>
  <c r="J27" i="4"/>
  <c r="J173" i="4"/>
  <c r="J192" i="4"/>
  <c r="J117" i="4"/>
  <c r="J104" i="4"/>
  <c r="J188" i="4"/>
  <c r="J76" i="4"/>
  <c r="J143" i="4"/>
  <c r="J20" i="4"/>
  <c r="J198" i="4"/>
  <c r="J55" i="4"/>
  <c r="J201" i="4"/>
  <c r="J45" i="4"/>
  <c r="J96" i="4"/>
  <c r="J200" i="4"/>
  <c r="J131" i="4"/>
  <c r="J134" i="4"/>
  <c r="J142" i="4"/>
  <c r="J118" i="4"/>
  <c r="J116" i="4"/>
  <c r="J71" i="4"/>
  <c r="J32" i="4"/>
  <c r="C25" i="3"/>
  <c r="J186" i="4"/>
  <c r="J194" i="4"/>
  <c r="J182" i="4"/>
  <c r="J137" i="4"/>
  <c r="J176" i="4"/>
  <c r="J98" i="4"/>
  <c r="J190" i="4"/>
  <c r="J141" i="4"/>
  <c r="J25" i="4"/>
  <c r="J122" i="4"/>
  <c r="J171" i="4"/>
  <c r="J110" i="4"/>
  <c r="J113" i="4"/>
  <c r="J69" i="4"/>
  <c r="J46" i="4"/>
  <c r="J111" i="4"/>
  <c r="I204" i="4"/>
  <c r="C23" i="3" s="1"/>
  <c r="J196" i="4"/>
  <c r="J109" i="4"/>
  <c r="J184" i="4"/>
  <c r="J9" i="4"/>
  <c r="J160" i="4"/>
  <c r="J169" i="4"/>
  <c r="J89" i="4"/>
  <c r="J139" i="4"/>
  <c r="J115" i="4"/>
  <c r="J80" i="4"/>
  <c r="J91" i="4"/>
  <c r="J79" i="4"/>
  <c r="J121" i="4"/>
  <c r="J129" i="4"/>
  <c r="J108" i="4"/>
  <c r="J23" i="8"/>
  <c r="C35" i="8"/>
  <c r="C10" i="8" s="1"/>
  <c r="J29" i="4"/>
  <c r="J83" i="4"/>
  <c r="J41" i="4"/>
  <c r="J13" i="4"/>
  <c r="J58" i="4"/>
  <c r="J48" i="4"/>
  <c r="J92" i="4"/>
  <c r="J23" i="4"/>
  <c r="J26" i="4"/>
  <c r="J123" i="4"/>
  <c r="J31" i="4"/>
  <c r="J197" i="4"/>
  <c r="J150" i="4"/>
  <c r="J102" i="4"/>
  <c r="J99" i="4"/>
  <c r="J30" i="4"/>
  <c r="J177" i="4"/>
  <c r="J97" i="4"/>
  <c r="J132" i="4"/>
  <c r="J120" i="4"/>
  <c r="J62" i="4"/>
  <c r="J180" i="4"/>
  <c r="J144" i="4"/>
  <c r="J148" i="4"/>
  <c r="J33" i="4"/>
  <c r="J165" i="4"/>
  <c r="J73" i="4"/>
  <c r="J16" i="4"/>
  <c r="J114" i="4"/>
  <c r="J127" i="4"/>
  <c r="J15" i="4"/>
  <c r="J56" i="4"/>
  <c r="J140" i="4"/>
  <c r="J12" i="4"/>
  <c r="J43" i="4"/>
  <c r="J10" i="4"/>
  <c r="J138" i="4"/>
  <c r="J162" i="4"/>
  <c r="J168" i="4"/>
  <c r="J35" i="4"/>
  <c r="J175" i="4"/>
  <c r="J133" i="4"/>
  <c r="J183" i="4"/>
  <c r="J22" i="4"/>
  <c r="J158" i="4"/>
  <c r="J161" i="4"/>
  <c r="J146" i="4"/>
  <c r="J72" i="4"/>
  <c r="J93" i="4"/>
  <c r="J167" i="4"/>
  <c r="J126" i="4"/>
  <c r="J90" i="4"/>
  <c r="J130" i="4"/>
  <c r="J21" i="4"/>
  <c r="J82" i="4"/>
  <c r="J170" i="4"/>
  <c r="J61" i="4"/>
  <c r="J174" i="4"/>
  <c r="J34" i="4"/>
  <c r="J66" i="4"/>
  <c r="J19" i="4"/>
  <c r="J154" i="4"/>
  <c r="J193" i="4"/>
  <c r="J59" i="4"/>
  <c r="J53" i="4"/>
  <c r="J38" i="4"/>
  <c r="J149" i="4"/>
  <c r="J44" i="4"/>
  <c r="J78" i="4"/>
  <c r="J17" i="4"/>
  <c r="J101" i="4"/>
  <c r="J36" i="4"/>
  <c r="J136" i="4"/>
  <c r="J87" i="4"/>
  <c r="J77" i="4"/>
  <c r="J145" i="4"/>
  <c r="J63" i="4"/>
  <c r="J125" i="4"/>
  <c r="J105" i="4"/>
  <c r="J151" i="4"/>
  <c r="J199" i="4"/>
  <c r="J181" i="4"/>
  <c r="J84" i="4"/>
  <c r="J164" i="4"/>
  <c r="J51" i="4"/>
  <c r="J172" i="4"/>
  <c r="J24" i="4"/>
  <c r="J28" i="4"/>
  <c r="J49" i="4"/>
  <c r="J52" i="4"/>
  <c r="J147" i="4"/>
  <c r="J40" i="4"/>
  <c r="J163" i="4"/>
  <c r="J74" i="4"/>
  <c r="J60" i="4"/>
  <c r="J67" i="4"/>
  <c r="J187" i="4"/>
  <c r="J159" i="4"/>
  <c r="J107" i="4"/>
  <c r="J178" i="4"/>
  <c r="J68" i="4"/>
  <c r="J50" i="4"/>
  <c r="J155" i="4"/>
  <c r="J75" i="4"/>
  <c r="J191" i="4"/>
  <c r="J94" i="4"/>
  <c r="J81" i="4"/>
  <c r="J95" i="4"/>
  <c r="J39" i="4"/>
  <c r="J54" i="4"/>
  <c r="J119" i="4"/>
  <c r="J65" i="4"/>
  <c r="J86" i="4"/>
  <c r="J185" i="4"/>
  <c r="J195" i="4"/>
  <c r="J18" i="4"/>
  <c r="J166" i="4"/>
  <c r="J85" i="4"/>
  <c r="J156" i="4"/>
  <c r="J57" i="4"/>
  <c r="J88" i="4"/>
  <c r="J179" i="4"/>
  <c r="J157" i="4"/>
  <c r="J128" i="4"/>
  <c r="J152" i="4"/>
  <c r="J100" i="4"/>
  <c r="J14" i="4"/>
  <c r="J106" i="4"/>
  <c r="J21" i="8"/>
  <c r="J33" i="8"/>
  <c r="G36" i="8"/>
  <c r="I29" i="8"/>
  <c r="I36" i="8" s="1"/>
  <c r="H29" i="8"/>
  <c r="E13" i="8"/>
  <c r="E36" i="8" s="1"/>
  <c r="D13" i="8"/>
  <c r="J27" i="8"/>
  <c r="F36" i="8" l="1"/>
  <c r="F37" i="8" s="1"/>
  <c r="I37" i="8"/>
  <c r="C20" i="8"/>
  <c r="C32" i="8"/>
  <c r="C34" i="8"/>
  <c r="C26" i="8"/>
  <c r="C30" i="8"/>
  <c r="C8" i="8"/>
  <c r="C14" i="8"/>
  <c r="E37" i="8"/>
  <c r="G37" i="8"/>
  <c r="C12" i="8"/>
  <c r="C22" i="8"/>
  <c r="C28" i="8"/>
  <c r="C16" i="8"/>
  <c r="I205" i="4"/>
  <c r="C24" i="3" s="1"/>
  <c r="C24" i="8"/>
  <c r="C18" i="8"/>
  <c r="J13" i="8"/>
  <c r="J29" i="8"/>
  <c r="H36" i="8"/>
  <c r="D36" i="8"/>
  <c r="H37" i="8" l="1"/>
  <c r="D37" i="8"/>
  <c r="J36" i="8"/>
  <c r="J38" i="8" s="1"/>
  <c r="D38" i="8"/>
  <c r="E38" i="8" s="1"/>
  <c r="F38" i="8" s="1"/>
  <c r="G38" i="8" s="1"/>
  <c r="H38" i="8" s="1"/>
  <c r="I38" i="8" s="1"/>
  <c r="D39" i="8" l="1"/>
  <c r="E39" i="8" s="1"/>
  <c r="F39" i="8" s="1"/>
  <c r="G39" i="8" s="1"/>
  <c r="H39" i="8" s="1"/>
  <c r="I39" i="8" s="1"/>
  <c r="J37" i="8"/>
</calcChain>
</file>

<file path=xl/sharedStrings.xml><?xml version="1.0" encoding="utf-8"?>
<sst xmlns="http://schemas.openxmlformats.org/spreadsheetml/2006/main" count="51031" uniqueCount="15893">
  <si>
    <t>BANCO DE CUSTOS - REFERÊNCIA 2.4</t>
  </si>
  <si>
    <t>AS = ATRIBUÍDO SÃO PAULO</t>
  </si>
  <si>
    <t>DATA PREÇO (SINAPI):</t>
  </si>
  <si>
    <t>LOCALIDADE / DATA EMISSÃO (SINAPI):</t>
  </si>
  <si>
    <t>CR = COEFICIENTE DE REPRESENTATIVIDADE</t>
  </si>
  <si>
    <t>03/2025</t>
  </si>
  <si>
    <t>C = COLETADO</t>
  </si>
  <si>
    <t/>
  </si>
  <si>
    <t>11/04/2025</t>
  </si>
  <si>
    <t>ORIGEM DO PREÇO</t>
  </si>
  <si>
    <t>FONTE</t>
  </si>
  <si>
    <t>CÓDIGO</t>
  </si>
  <si>
    <t>DESCRIÇÃO</t>
  </si>
  <si>
    <t>UNIDADE</t>
  </si>
  <si>
    <t>CUSTO UNITÁRIO
DESONERADO</t>
  </si>
  <si>
    <t>CUSTO UNITÁRIO
NÃO DESONERADO</t>
  </si>
  <si>
    <t>% AS
DESONERADO</t>
  </si>
  <si>
    <t>% AS
NAO DESONERADO</t>
  </si>
  <si>
    <t>SINAPI-I</t>
  </si>
  <si>
    <t>ABERTURA PARA ENCAIXE DE CUBA OU LAVATORIO EM BANCADA DE MARMORE/ GRANITO OU OUTRO TIPO DE PEDRA NATURAL</t>
  </si>
  <si>
    <t>UN</t>
  </si>
  <si>
    <t>CR</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</si>
  <si>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</si>
  <si>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</si>
  <si>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</si>
  <si>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</si>
  <si>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</si>
  <si>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C</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</si>
  <si>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</si>
  <si>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</si>
  <si>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</si>
  <si>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</si>
  <si>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</si>
  <si>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</si>
  <si>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</si>
  <si>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</si>
  <si>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</si>
  <si>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</si>
  <si>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</si>
  <si>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</si>
  <si>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</si>
  <si>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</si>
  <si>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</si>
  <si>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</si>
  <si>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</si>
  <si>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</si>
  <si>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</si>
  <si>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</si>
  <si>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</si>
  <si>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</si>
  <si>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</si>
  <si>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</si>
  <si>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</si>
  <si>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</si>
  <si>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</si>
  <si>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</si>
  <si>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</si>
  <si>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</si>
  <si>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</si>
  <si>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</si>
  <si>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</si>
  <si>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</si>
  <si>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</si>
  <si>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</si>
  <si>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</si>
  <si>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</si>
  <si>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M</t>
  </si>
  <si>
    <t>ACESSORIO DE LIGACAO NAO ELETRICO PARA CARGAS EXPLOSIVAS, TUBO DE 6 M</t>
  </si>
  <si>
    <t>ACESSORIO INICIADOR NAO ELETRICO, TUBO DE 6 M, TEMPO DE RETARDO DE *160* MS</t>
  </si>
  <si>
    <t>ACETILENO - RECARGA DE GAS PARA CILINDRO (NAO INCLUI TROCA/MANUTENCAO DO CILINDRO)</t>
  </si>
  <si>
    <t>KG</t>
  </si>
  <si>
    <t>ACIDO CLORIDRICO / ACIDO MURIATICO, DILUICAO 10% A 12% PARA USO EM LIMPEZA</t>
  </si>
  <si>
    <t>L</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</si>
  <si>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</si>
  <si>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</si>
  <si>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</si>
  <si>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</si>
  <si>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</si>
  <si>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</si>
  <si>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</si>
  <si>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</si>
  <si>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</si>
  <si>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</si>
  <si>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</si>
  <si>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</si>
  <si>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</si>
  <si>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</si>
  <si>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</si>
  <si>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</si>
  <si>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</si>
  <si>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</si>
  <si>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</si>
  <si>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</si>
  <si>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</si>
  <si>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</si>
  <si>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</si>
  <si>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</si>
  <si>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</si>
  <si>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</si>
  <si>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</si>
  <si>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</si>
  <si>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</si>
  <si>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</si>
  <si>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</si>
  <si>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</si>
  <si>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</si>
  <si>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</si>
  <si>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</si>
  <si>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</si>
  <si>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</si>
  <si>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</si>
  <si>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</si>
  <si>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</si>
  <si>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</si>
  <si>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</si>
  <si>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</si>
  <si>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</si>
  <si>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</si>
  <si>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</si>
  <si>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</si>
  <si>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</si>
  <si>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</si>
  <si>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</si>
  <si>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</si>
  <si>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</si>
  <si>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</si>
  <si>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</si>
  <si>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</si>
  <si>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</si>
  <si>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</si>
  <si>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</si>
  <si>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</si>
  <si>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</si>
  <si>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</si>
  <si>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</si>
  <si>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</si>
  <si>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</si>
  <si>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</si>
  <si>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</si>
  <si>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</si>
  <si>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</si>
  <si>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</si>
  <si>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</si>
  <si>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</si>
  <si>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</si>
  <si>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</si>
  <si>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</si>
  <si>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</si>
  <si>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</si>
  <si>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</si>
  <si>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</si>
  <si>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</si>
  <si>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</si>
  <si>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</si>
  <si>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</si>
  <si>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</si>
  <si>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</si>
  <si>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</si>
  <si>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</si>
  <si>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</si>
  <si>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</si>
  <si>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</si>
  <si>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</si>
  <si>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</si>
  <si>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</si>
  <si>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</si>
  <si>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</si>
  <si>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</si>
  <si>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M3</t>
  </si>
  <si>
    <t>AJUDANTE DE ARMADOR (HORISTA)</t>
  </si>
  <si>
    <t>H</t>
  </si>
  <si>
    <t>AJUDANTE DE ARMADOR (MENSALISTA)</t>
  </si>
  <si>
    <t>MES</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</si>
  <si>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</si>
  <si>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</si>
  <si>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</si>
  <si>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</si>
  <si>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</si>
  <si>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</si>
  <si>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</si>
  <si>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</si>
  <si>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</si>
  <si>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</si>
  <si>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</si>
  <si>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</si>
  <si>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</si>
  <si>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</si>
  <si>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</si>
  <si>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</si>
  <si>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</si>
  <si>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</si>
  <si>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COM ISOLAMENTO</t>
  </si>
  <si>
    <t>ALICATE DE CRIMPAR RJ11, RJ12 E RJ45, COM CATRACA</t>
  </si>
  <si>
    <t>ALICATE DE PRESSAO 11" PARA SOLDA, TIPO C</t>
  </si>
  <si>
    <t>ALICATE DE PRESSAO 11" PARA SOLDA, TIPO U</t>
  </si>
  <si>
    <t>ALICATE DE PRESSAO PARA SOLDA DE CHAPA 18"</t>
  </si>
  <si>
    <t>ALICATE PARA ANEIS DE PISTAO, CAPACIDADE *50* A 100 MM</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</si>
  <si>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</si>
  <si>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</si>
  <si>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</si>
  <si>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</si>
  <si>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</si>
  <si>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</si>
  <si>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</si>
  <si>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</si>
  <si>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</si>
  <si>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</si>
  <si>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</si>
  <si>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</si>
  <si>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</si>
  <si>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</si>
  <si>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</si>
  <si>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</si>
  <si>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</si>
  <si>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</si>
  <si>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</si>
  <si>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</si>
  <si>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</si>
  <si>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</si>
  <si>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</si>
  <si>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</si>
  <si>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</si>
  <si>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</si>
  <si>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</si>
  <si>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</si>
  <si>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</si>
  <si>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</si>
  <si>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</si>
  <si>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</si>
  <si>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</si>
  <si>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</si>
  <si>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</si>
  <si>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</si>
  <si>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</si>
  <si>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</si>
  <si>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</si>
  <si>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</si>
  <si>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</si>
  <si>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</si>
  <si>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</si>
  <si>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</si>
  <si>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</si>
  <si>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</si>
  <si>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</si>
  <si>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</si>
  <si>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</si>
  <si>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</si>
  <si>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</si>
  <si>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</si>
  <si>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</si>
  <si>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</si>
  <si>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</si>
  <si>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</si>
  <si>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</si>
  <si>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</si>
  <si>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</si>
  <si>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</si>
  <si>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</si>
  <si>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</si>
  <si>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</si>
  <si>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</si>
  <si>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</si>
  <si>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</si>
  <si>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</si>
  <si>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</si>
  <si>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</si>
  <si>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</si>
  <si>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</si>
  <si>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</si>
  <si>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</si>
  <si>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</si>
  <si>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</si>
  <si>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DE AGUA A GAS GLP/GN COM CAPACIDADE DE ARMAZENAMENTO DE 50 A 80 L</t>
  </si>
  <si>
    <t>AQUECEDOR DE AGUA ELETRICO HORIZONTAL, RESERVATORIO DE 200 L CILINDRICO EM COBRE, REFORCADO COM ACO CARBONO, MONOFASICO, TENSAO NOMINAL 220 V</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</si>
  <si>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</si>
  <si>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</si>
  <si>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</si>
  <si>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</si>
  <si>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DE OLEO BPF (FLUIDO) TERMICO, CAPACIDADE DE 300.000  KCAL/H</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</si>
  <si>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</si>
  <si>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</si>
  <si>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</si>
  <si>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</si>
  <si>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</si>
  <si>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</si>
  <si>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</si>
  <si>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</si>
  <si>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</si>
  <si>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</si>
  <si>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</si>
  <si>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</si>
  <si>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</si>
  <si>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</si>
  <si>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</si>
  <si>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</si>
  <si>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</si>
  <si>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</si>
  <si>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</si>
  <si>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</si>
  <si>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</si>
  <si>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</si>
  <si>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</si>
  <si>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</si>
  <si>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</si>
  <si>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</si>
  <si>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</si>
  <si>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</si>
  <si>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</si>
  <si>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</si>
  <si>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</si>
  <si>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</si>
  <si>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</si>
  <si>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</si>
  <si>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</si>
  <si>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</si>
  <si>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</si>
  <si>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</si>
  <si>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</si>
  <si>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</si>
  <si>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</si>
  <si>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</si>
  <si>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ARADO REVERSIVEL COM 3 DISCOS DE 26" X 6MM REBOCAVEL</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</si>
  <si>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</si>
  <si>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</si>
  <si>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</si>
  <si>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</si>
  <si>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</si>
  <si>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</si>
  <si>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</si>
  <si>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</si>
  <si>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</si>
  <si>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</si>
  <si>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</si>
  <si>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</si>
  <si>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</si>
  <si>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</si>
  <si>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</si>
  <si>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</si>
  <si>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</si>
  <si>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</si>
  <si>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</si>
  <si>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</si>
  <si>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</si>
  <si>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</si>
  <si>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</si>
  <si>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</si>
  <si>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</si>
  <si>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</si>
  <si>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</si>
  <si>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</si>
  <si>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</si>
  <si>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</si>
  <si>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</si>
  <si>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</si>
  <si>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</si>
  <si>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</si>
  <si>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</si>
  <si>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</si>
  <si>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</si>
  <si>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</si>
  <si>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</si>
  <si>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</si>
  <si>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</si>
  <si>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</si>
  <si>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</si>
  <si>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</si>
  <si>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</si>
  <si>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</si>
  <si>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</si>
  <si>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</si>
  <si>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</si>
  <si>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</si>
  <si>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</si>
  <si>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</si>
  <si>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</si>
  <si>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</si>
  <si>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</si>
  <si>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</si>
  <si>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</si>
  <si>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</si>
  <si>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</si>
  <si>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</si>
  <si>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</si>
  <si>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</si>
  <si>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</si>
  <si>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</si>
  <si>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</si>
  <si>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</si>
  <si>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</si>
  <si>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</si>
  <si>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</si>
  <si>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</si>
  <si>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</si>
  <si>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</si>
  <si>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</si>
  <si>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</si>
  <si>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</si>
  <si>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</si>
  <si>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</si>
  <si>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</si>
  <si>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</si>
  <si>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</si>
  <si>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</si>
  <si>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</si>
  <si>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</si>
  <si>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</si>
  <si>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</si>
  <si>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</si>
  <si>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</si>
  <si>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</si>
  <si>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</si>
  <si>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</si>
  <si>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</si>
  <si>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</si>
  <si>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</si>
  <si>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</si>
  <si>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</si>
  <si>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</si>
  <si>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</si>
  <si>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</si>
  <si>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</si>
  <si>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</si>
  <si>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</si>
  <si>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</si>
  <si>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</si>
  <si>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M2</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</si>
  <si>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</si>
  <si>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</si>
  <si>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</si>
  <si>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</si>
  <si>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</si>
  <si>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</si>
  <si>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</si>
  <si>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</si>
  <si>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</si>
  <si>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</si>
  <si>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</si>
  <si>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</si>
  <si>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</si>
  <si>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</si>
  <si>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</si>
  <si>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</si>
  <si>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</si>
  <si>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</si>
  <si>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</si>
  <si>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</si>
  <si>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</si>
  <si>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</si>
  <si>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</si>
  <si>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</si>
  <si>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</si>
  <si>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</si>
  <si>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</si>
  <si>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</si>
  <si>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</si>
  <si>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</si>
  <si>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</si>
  <si>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</si>
  <si>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</si>
  <si>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</si>
  <si>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</si>
  <si>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</si>
  <si>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</si>
  <si>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</si>
  <si>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</si>
  <si>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</si>
  <si>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</si>
  <si>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</si>
  <si>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</si>
  <si>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</si>
  <si>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</si>
  <si>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</si>
  <si>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</si>
  <si>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</si>
  <si>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</si>
  <si>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</si>
  <si>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</si>
  <si>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</si>
  <si>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</si>
  <si>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</si>
  <si>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</si>
  <si>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</si>
  <si>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</si>
  <si>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440 L, MOTOR A GASOLINA POTENCIA 10 HP, COM  CARREGADOR</t>
  </si>
  <si>
    <t>BETONEIRA, CAPACIDADE NOMINAL 400 L, CAPACIDADE DE MISTURA 310L, MOTOR ELETRICO TRIFASICO 220/380V POTENCIA 2 CV, SEM CARREGADOR</t>
  </si>
  <si>
    <t>BETONEIRA, CAPACIDADE NOMINAL 600 L, CAPACIDADE DE MISTURA 360L, MOTOR ELETRICO TRIFASICO 220/380V, POTENCIA 4CV, EXCLUSO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</si>
  <si>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</si>
  <si>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</si>
  <si>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</si>
  <si>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</si>
  <si>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</si>
  <si>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</si>
  <si>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</si>
  <si>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</si>
  <si>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</si>
  <si>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</si>
  <si>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</si>
  <si>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</si>
  <si>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</si>
  <si>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</si>
  <si>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</si>
  <si>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</si>
  <si>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</si>
  <si>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</si>
  <si>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</si>
  <si>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</si>
  <si>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</si>
  <si>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</si>
  <si>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</si>
  <si>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</si>
  <si>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</si>
  <si>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</si>
  <si>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</si>
  <si>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</si>
  <si>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</si>
  <si>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</si>
  <si>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</si>
  <si>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</si>
  <si>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</si>
  <si>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</si>
  <si>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</si>
  <si>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</si>
  <si>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</si>
  <si>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</si>
  <si>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</si>
  <si>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</si>
  <si>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</si>
  <si>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</si>
  <si>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</si>
  <si>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</si>
  <si>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</si>
  <si>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</si>
  <si>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</si>
  <si>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</si>
  <si>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</si>
  <si>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</si>
  <si>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</si>
  <si>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</si>
  <si>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</si>
  <si>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</si>
  <si>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</si>
  <si>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</si>
  <si>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</si>
  <si>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</si>
  <si>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</si>
  <si>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</si>
  <si>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</si>
  <si>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</si>
  <si>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</si>
  <si>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</si>
  <si>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</si>
  <si>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</si>
  <si>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</si>
  <si>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</si>
  <si>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</si>
  <si>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</si>
  <si>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</si>
  <si>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</si>
  <si>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</si>
  <si>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</si>
  <si>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</si>
  <si>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</si>
  <si>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</si>
  <si>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</si>
  <si>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</si>
  <si>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</si>
  <si>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</si>
  <si>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</si>
  <si>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</si>
  <si>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</si>
  <si>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</si>
  <si>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</si>
  <si>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</si>
  <si>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</si>
  <si>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</si>
  <si>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</si>
  <si>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</si>
  <si>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</si>
  <si>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</si>
  <si>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14,8 HP, DIAMETRO DE SUCCAO X ELEVACAO 2 1/2" X 2", DIAMETRO DO ROTOR 195 MM, HM/Q: 62 M / 55,5 M3/H A 80 M / 31,50 M3/H</t>
  </si>
  <si>
    <t>BOMBA CENTRIFUGA MOTOR ELETRICO TRIFASICO 2,96HP, DIAMETRO DE SUCCAO X ELEVACAO 1 1/2" X 1 1/4", DIAMETRO DO ROTOR 148 MM, HM/Q: 34 M / 14,80 M3/H A 40 M / 8,60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</si>
  <si>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</si>
  <si>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</si>
  <si>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</si>
  <si>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</si>
  <si>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</si>
  <si>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</si>
  <si>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</si>
  <si>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</si>
  <si>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</si>
  <si>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</si>
  <si>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</si>
  <si>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</si>
  <si>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</si>
  <si>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</si>
  <si>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</si>
  <si>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</si>
  <si>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</si>
  <si>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</si>
  <si>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SUBMERSIVEL, ELETRICA, TRIFASICA, POTENCIA 6 HP, DIAMETRO DO ROTOR 127 MM, BOCAL DE SAIDA DIAMETRO DE 3 POLEGADAS, HM/Q = 7 M / 66,90 M3/H A 26 M / 2,88 M3/H</t>
  </si>
  <si>
    <t>BOMBA TRIPLEX COM MOTOR A DIESEL, NACIONAL, DIAMETRO DE SUCCAO DE 2 1/2"</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</si>
  <si>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</si>
  <si>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</si>
  <si>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</si>
  <si>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</si>
  <si>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</si>
  <si>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 PARA CHUVEIRO SIMPLES</t>
  </si>
  <si>
    <t>BRACO OU HASTE RETA COM CANOPLA PLASTICA, 1/2 ", PARA CHUVEIRO ELETRICO</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</si>
  <si>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</si>
  <si>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</si>
  <si>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</si>
  <si>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</si>
  <si>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</si>
  <si>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</si>
  <si>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</si>
  <si>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</si>
  <si>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</si>
  <si>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</si>
  <si>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</si>
  <si>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</si>
  <si>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</si>
  <si>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</si>
  <si>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</si>
  <si>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</si>
  <si>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</si>
  <si>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</si>
  <si>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</si>
  <si>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</si>
  <si>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</si>
  <si>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</si>
  <si>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</si>
  <si>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</si>
  <si>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</si>
  <si>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</si>
  <si>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</si>
  <si>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</si>
  <si>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</si>
  <si>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</si>
  <si>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</si>
  <si>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</si>
  <si>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</si>
  <si>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</si>
  <si>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</si>
  <si>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</si>
  <si>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</si>
  <si>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</si>
  <si>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</si>
  <si>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</si>
  <si>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</si>
  <si>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</si>
  <si>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</si>
  <si>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</si>
  <si>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</si>
  <si>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</si>
  <si>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</si>
  <si>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</si>
  <si>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</si>
  <si>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</si>
  <si>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</si>
  <si>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</si>
  <si>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</si>
  <si>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</si>
  <si>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</si>
  <si>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</si>
  <si>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</si>
  <si>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</si>
  <si>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</si>
  <si>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</si>
  <si>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</si>
  <si>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</si>
  <si>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</si>
  <si>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</si>
  <si>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</si>
  <si>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</si>
  <si>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</si>
  <si>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</si>
  <si>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</si>
  <si>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</si>
  <si>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</si>
  <si>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</si>
  <si>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</si>
  <si>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</si>
  <si>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</si>
  <si>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</si>
  <si>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</si>
  <si>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</si>
  <si>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</si>
  <si>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</si>
  <si>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</si>
  <si>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</si>
  <si>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</si>
  <si>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</si>
  <si>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</si>
  <si>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</si>
  <si>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</si>
  <si>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</si>
  <si>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</si>
  <si>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</si>
  <si>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</si>
  <si>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</si>
  <si>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</si>
  <si>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</si>
  <si>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</si>
  <si>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</si>
  <si>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</si>
  <si>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</si>
  <si>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</si>
  <si>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</si>
  <si>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</si>
  <si>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</si>
  <si>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</si>
  <si>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</si>
  <si>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</si>
  <si>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</si>
  <si>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</si>
  <si>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</si>
  <si>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</si>
  <si>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</si>
  <si>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</si>
  <si>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</si>
  <si>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</si>
  <si>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</si>
  <si>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</si>
  <si>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</si>
  <si>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</si>
  <si>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</si>
  <si>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</si>
  <si>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</si>
  <si>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</si>
  <si>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</si>
  <si>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</si>
  <si>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</si>
  <si>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</si>
  <si>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</si>
  <si>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</si>
  <si>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</si>
  <si>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</si>
  <si>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</si>
  <si>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</si>
  <si>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</si>
  <si>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</si>
  <si>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</si>
  <si>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</si>
  <si>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</si>
  <si>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</si>
  <si>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</si>
  <si>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</si>
  <si>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</si>
  <si>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</si>
  <si>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</si>
  <si>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</si>
  <si>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</si>
  <si>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</si>
  <si>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</si>
  <si>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</si>
  <si>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</si>
  <si>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</si>
  <si>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</si>
  <si>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</si>
  <si>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</si>
  <si>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</si>
  <si>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</si>
  <si>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</si>
  <si>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</si>
  <si>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</si>
  <si>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</si>
  <si>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</si>
  <si>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</si>
  <si>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</si>
  <si>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</si>
  <si>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</si>
  <si>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</si>
  <si>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</si>
  <si>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</si>
  <si>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</si>
  <si>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</si>
  <si>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</si>
  <si>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</si>
  <si>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</si>
  <si>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</si>
  <si>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</si>
  <si>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</si>
  <si>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</si>
  <si>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</si>
  <si>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</si>
  <si>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</si>
  <si>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</si>
  <si>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</si>
  <si>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</si>
  <si>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</si>
  <si>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</si>
  <si>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</si>
  <si>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</si>
  <si>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</si>
  <si>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</si>
  <si>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</si>
  <si>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</si>
  <si>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</si>
  <si>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</si>
  <si>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</si>
  <si>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</si>
  <si>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</si>
  <si>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</si>
  <si>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</si>
  <si>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</si>
  <si>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</si>
  <si>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</si>
  <si>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</si>
  <si>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</si>
  <si>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</si>
  <si>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</si>
  <si>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</si>
  <si>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</si>
  <si>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</si>
  <si>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</si>
  <si>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</si>
  <si>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</si>
  <si>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</si>
  <si>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</si>
  <si>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</si>
  <si>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</si>
  <si>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</si>
  <si>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</si>
  <si>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</si>
  <si>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</si>
  <si>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</si>
  <si>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</si>
  <si>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</si>
  <si>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</si>
  <si>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</si>
  <si>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</si>
  <si>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</si>
  <si>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</si>
  <si>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</si>
  <si>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</si>
  <si>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</si>
  <si>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</si>
  <si>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</si>
  <si>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</si>
  <si>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</si>
  <si>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</si>
  <si>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</si>
  <si>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</si>
  <si>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</si>
  <si>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</si>
  <si>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</si>
  <si>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</si>
  <si>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</si>
  <si>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</si>
  <si>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</si>
  <si>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</si>
  <si>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</si>
  <si>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</si>
  <si>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</si>
  <si>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</si>
  <si>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</si>
  <si>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</si>
  <si>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</si>
  <si>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</si>
  <si>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</si>
  <si>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</si>
  <si>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</si>
  <si>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</si>
  <si>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</si>
  <si>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</si>
  <si>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</si>
  <si>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</si>
  <si>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</si>
  <si>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</si>
  <si>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</si>
  <si>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</si>
  <si>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</si>
  <si>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</si>
  <si>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</si>
  <si>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</si>
  <si>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</si>
  <si>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</si>
  <si>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</si>
  <si>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</si>
  <si>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</si>
  <si>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</si>
  <si>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</si>
  <si>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</si>
  <si>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</si>
  <si>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</si>
  <si>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</si>
  <si>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</si>
  <si>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</si>
  <si>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</si>
  <si>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</si>
  <si>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</si>
  <si>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</si>
  <si>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</si>
  <si>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</si>
  <si>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</si>
  <si>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</si>
  <si>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</si>
  <si>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</si>
  <si>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</si>
  <si>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</si>
  <si>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</si>
  <si>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</si>
  <si>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</si>
  <si>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</si>
  <si>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</si>
  <si>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</si>
  <si>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t>
  </si>
  <si>
    <t>CAIXA DE INSPECAO PARA ATERRAMENTO OU OUTRO USO, EM PVC, DN = 250 X 250 MM</t>
  </si>
  <si>
    <t>CAIXA DE INSPECAO PARA ATERRAMENTO OU OUTRO USO, EM PVC, DN = 300 X *300* MM</t>
  </si>
  <si>
    <t>CAIXA DE INSPECAO PARA ATERRAMENTO OU OUTRO USO, EM PVC, DN = 300 X 250 MM</t>
  </si>
  <si>
    <t>CAIXA DE INSPECAO PARA ATERRAMENTO OU OUTRO USO, EM PVC, DN = 300 X 600 MM</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</si>
  <si>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</si>
  <si>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</si>
  <si>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</si>
  <si>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</si>
  <si>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</si>
  <si>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</si>
  <si>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</si>
  <si>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</si>
  <si>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</si>
  <si>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</si>
  <si>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</si>
  <si>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</si>
  <si>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</si>
  <si>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</si>
  <si>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</si>
  <si>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</si>
  <si>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</si>
  <si>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</si>
  <si>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</si>
  <si>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</si>
  <si>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</si>
  <si>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</si>
  <si>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</si>
  <si>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</si>
  <si>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</si>
  <si>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</si>
  <si>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</si>
  <si>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</si>
  <si>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</si>
  <si>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</si>
  <si>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</si>
  <si>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</si>
  <si>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</si>
  <si>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</si>
  <si>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</si>
  <si>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</si>
  <si>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</si>
  <si>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</si>
  <si>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</si>
  <si>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</si>
  <si>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</si>
  <si>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</si>
  <si>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</si>
  <si>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</si>
  <si>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</si>
  <si>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</si>
  <si>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</si>
  <si>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</si>
  <si>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</si>
  <si>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</si>
  <si>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</si>
  <si>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</si>
  <si>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</si>
  <si>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</si>
  <si>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</si>
  <si>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</si>
  <si>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</si>
  <si>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</si>
  <si>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</si>
  <si>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</si>
  <si>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</si>
  <si>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</si>
  <si>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</si>
  <si>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</si>
  <si>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</si>
  <si>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</si>
  <si>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</si>
  <si>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</si>
  <si>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</si>
  <si>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</si>
  <si>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</si>
  <si>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</si>
  <si>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</si>
  <si>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</si>
  <si>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</si>
  <si>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</si>
  <si>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</si>
  <si>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10600 KG, DISTANCIA ENTRE EIXOS 4,80 M, POTENCIA 277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</si>
  <si>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</si>
  <si>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</si>
  <si>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TOCO, PESO BRUTO TOTAL 8500 KG, CARGA UTIL MAXIMA 5600 KG, DISTANCIA ENTRE EIXOS 3,40 M, POTENCIA 167 CV (INCLUI CABINE E CHASSI, NAO INCLUI CARROCERIA)</t>
  </si>
  <si>
    <t>CAMINHAO TOCO, PESO BRUTO TOTAL 9600 KG, CARGA UTIL MAXIMA 6190 KG, DISTANCIA ENTRE EIXOS 3,70 M, POTENCIA 156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</si>
  <si>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</si>
  <si>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</si>
  <si>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16360 KG, CABINE ESTENDIDA, DISTANCIA ENTRE EIXOS 3,56 M, POTENCIA 277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</si>
  <si>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</si>
  <si>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</si>
  <si>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</si>
  <si>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</si>
  <si>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</si>
  <si>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</si>
  <si>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</si>
  <si>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</si>
  <si>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</si>
  <si>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</si>
  <si>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</si>
  <si>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</si>
  <si>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</si>
  <si>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</si>
  <si>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</si>
  <si>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</si>
  <si>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</si>
  <si>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</si>
  <si>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</si>
  <si>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</si>
  <si>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</si>
  <si>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</si>
  <si>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</si>
  <si>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</si>
  <si>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</si>
  <si>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</si>
  <si>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</si>
  <si>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</si>
  <si>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</si>
  <si>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</si>
  <si>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</si>
  <si>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</si>
  <si>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</si>
  <si>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</si>
  <si>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</si>
  <si>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</si>
  <si>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</si>
  <si>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</si>
  <si>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</si>
  <si>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</si>
  <si>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</si>
  <si>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</si>
  <si>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</si>
  <si>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</si>
  <si>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</si>
  <si>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</si>
  <si>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</si>
  <si>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</si>
  <si>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</si>
  <si>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</si>
  <si>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</si>
  <si>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</si>
  <si>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</si>
  <si>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</si>
  <si>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</si>
  <si>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</si>
  <si>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</si>
  <si>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</si>
  <si>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</si>
  <si>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</si>
  <si>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</si>
  <si>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</si>
  <si>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</si>
  <si>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</si>
  <si>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</si>
  <si>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</si>
  <si>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</si>
  <si>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</si>
  <si>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</si>
  <si>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</si>
  <si>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</si>
  <si>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</si>
  <si>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</si>
  <si>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</si>
  <si>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</si>
  <si>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</si>
  <si>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</si>
  <si>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</si>
  <si>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</si>
  <si>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</si>
  <si>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</si>
  <si>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</si>
  <si>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</si>
  <si>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COM 2 PNEUS PARA TRANSPORTAR TUBO CONCRETO, ALTURA ATE 1,0 M E DIAMETRO ATE 1000MM, COM ESTRUTURA EM PERFIL OU TUBO METALICO</t>
  </si>
  <si>
    <t>CARRINHO DE MAO, EM ACO, COM CAPACIDADE DE *45 A 65* L / *100* KG, PNEU COM CAMARA</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</si>
  <si>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</si>
  <si>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</si>
  <si>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</si>
  <si>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</si>
  <si>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</si>
  <si>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</si>
  <si>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PARA TALHA COM ESTRUTURA EM TUBO METALICO ALTURA MINIMA 3,2 M EQUIPADO COM RODAS DE BORRACHA PARA MOVIMENTACAO DE TUBOS DE CONCRETO NA CENTRAL DE PREMOLDADOS COM CAPACIDADE DE CARGA DE 3 TONELADAS</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</si>
  <si>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</si>
  <si>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</si>
  <si>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</si>
  <si>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4X2, PESO BRUTO TOTAL COMBINADO 49000 KG, CAPACIDADE MAXIMA DE TRACAO *66000* KG, POTENCIA *360*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</si>
  <si>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</si>
  <si>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</si>
  <si>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</si>
  <si>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</si>
  <si>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</si>
  <si>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</si>
  <si>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</si>
  <si>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</si>
  <si>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</si>
  <si>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</si>
  <si>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</si>
  <si>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</si>
  <si>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</si>
  <si>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</si>
  <si>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</si>
  <si>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</si>
  <si>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</si>
  <si>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</si>
  <si>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</si>
  <si>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</si>
  <si>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</si>
  <si>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</si>
  <si>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</si>
  <si>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</si>
  <si>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</si>
  <si>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</si>
  <si>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</si>
  <si>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</si>
  <si>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</si>
  <si>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</si>
  <si>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</si>
  <si>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</si>
  <si>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</si>
  <si>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</si>
  <si>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</si>
  <si>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</si>
  <si>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</si>
  <si>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</si>
  <si>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LAMINADO MELAMINICO, LISO BRILHANTE, DE 1,25 X 3,08 METROS, ESPESSURA = 0,8 MILIMETROS</t>
  </si>
  <si>
    <t>CHAPA DE LAMINADO MELAMINICO, LISO FOSCO, DE 1,25 X 3,08 METROS, ESPESSURA = 0,8 MILIMETROS</t>
  </si>
  <si>
    <t>CHAPA DE LAMINADO MELAMINICO, TEXTURIZADO, DE 1,25 X 3,08 METROS, ESPESSURA = 0,8 MILIMETROS</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</si>
  <si>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</si>
  <si>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</si>
  <si>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</si>
  <si>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</si>
  <si>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</si>
  <si>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</si>
  <si>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</si>
  <si>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</si>
  <si>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</si>
  <si>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</si>
  <si>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</si>
  <si>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</si>
  <si>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</si>
  <si>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</si>
  <si>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</si>
  <si>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</si>
  <si>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</si>
  <si>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</si>
  <si>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</si>
  <si>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</si>
  <si>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</si>
  <si>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</si>
  <si>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 E= 4,75 MM, 4 FUROS, LARGURA 45 MM, COMPRIMENTO 500 MM</t>
  </si>
  <si>
    <t>CHAPA/BOBINA LISA EM ALUMINIO, LIGA 1.200 - H14, QUALQUER ESPESSURA, QUALQUER LARGURA</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</si>
  <si>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</si>
  <si>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</si>
  <si>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</si>
  <si>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</si>
  <si>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</si>
  <si>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</si>
  <si>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</si>
  <si>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</si>
  <si>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</si>
  <si>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</si>
  <si>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</si>
  <si>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DUPLA PARA CONEXOES TIPO STORZ, ENGATE RAPIDO 1 1/2" X 2 1/2", EM LATAO, PARA INSTALACAO PREDIAL COMBATE A INCENDIO</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</si>
  <si>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</si>
  <si>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</si>
  <si>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</si>
  <si>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</si>
  <si>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</si>
  <si>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</si>
  <si>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</si>
  <si>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</si>
  <si>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</si>
  <si>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</si>
  <si>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</si>
  <si>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</si>
  <si>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</si>
  <si>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</si>
  <si>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</si>
  <si>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</si>
  <si>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</si>
  <si>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A BASE DE RESINA SINTETICA PARA CHAPA DE LAMINADO MELAMINICO E OUTROS</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</si>
  <si>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</si>
  <si>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</si>
  <si>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</si>
  <si>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</si>
  <si>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</si>
  <si>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</si>
  <si>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</si>
  <si>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</si>
  <si>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</si>
  <si>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</si>
  <si>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</si>
  <si>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</si>
  <si>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</si>
  <si>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</si>
  <si>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 TIPO PLACA VIBRATORIA REVERSIVEL, A GASOLINA 4 TEMPOS, PESO 150 A 175 KG, FORCA CENTRIF. 2800 A 3100 KGF, LARG. TRABALHO DE 450 A 520 MM, FREQ. VIBRACAO 4000 A 4300 RPM, VELOC. TRABALHO DE 15 A 20 M/MIN, POT. DE 6,0 A 7,0 HP</t>
  </si>
  <si>
    <t>COMPACTADOR DE SOLO, TIPO PLACA VIBRATORIA NAO REVERSIVEL, A GASOLINA 4 TEMPOS, PESO 80 A 120 KG, FORCA CENTRIF. DE 1300 A 2000 KGF, LARG. TRABALHO DE 400 A 500 MM, FREQ. VIBRACAO DE 4800 A 6000 RPM, VELOCIDADE TRABALHO DE 20 A 30 M/MIN, POT. DE 5,0 A 6,0 HP</t>
  </si>
  <si>
    <t>COMPACTADOR DE SOLO, TIPO PLACA VIBRATORIA REVERSIVEL, A DIESEL, PESO 700 A 820 KG, FORCA CENTRIF. DE 6.200 A 10.000 KGF, LARG. TRABALHO DE 650 A 720 MM, FREQ. VIBRACAO DE 3.000 A 3.500 RPM, VELOCIDADE TRABALHO DE 25 A 30 M/MIN, POT. DE 13,0 A 15,0 HP</t>
  </si>
  <si>
    <t>COMPACTADOR DE SOLO, TIPO PLACA VIBRATORIA REVERSIVEL, A GASOLINA 4 TEMPOS, PESO 160 A 265 KG, FORCA CENTRIF. DE 2750 A 4000 KGF, LARG. TRABALHO DE 430 A 550 MM, FREQ. VIBRACAO DE 4000 A 5500 RPM, VELOCIDADE TRABALHO DE 20 A 25 M/MIN, POT. DE 7,5 A 9,0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</si>
  <si>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</si>
  <si>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</si>
  <si>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</si>
  <si>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</si>
  <si>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</si>
  <si>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</si>
  <si>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</si>
  <si>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</si>
  <si>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</si>
  <si>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ESTACIONARIO, VAZAO 620 PCM, PRESSAO EFETIVA DE TRABALHO 109 PSI, MOTOR ELETRICO, POTENCIA 127 CV</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</si>
  <si>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</si>
  <si>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</si>
  <si>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</si>
  <si>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</si>
  <si>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</si>
  <si>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</si>
  <si>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</si>
  <si>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</si>
  <si>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</si>
  <si>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</si>
  <si>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</si>
  <si>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</si>
  <si>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</si>
  <si>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</si>
  <si>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T</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</si>
  <si>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</si>
  <si>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</si>
  <si>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</si>
  <si>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</si>
  <si>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</si>
  <si>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</si>
  <si>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</si>
  <si>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</si>
  <si>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</si>
  <si>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</si>
  <si>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</si>
  <si>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</si>
  <si>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</si>
  <si>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</si>
  <si>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</si>
  <si>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</si>
  <si>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</si>
  <si>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</si>
  <si>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</si>
  <si>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</si>
  <si>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</si>
  <si>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</si>
  <si>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</si>
  <si>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</si>
  <si>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</si>
  <si>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</si>
  <si>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</si>
  <si>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</si>
  <si>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</si>
  <si>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</si>
  <si>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</si>
  <si>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</si>
  <si>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</si>
  <si>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</si>
  <si>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</si>
  <si>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</si>
  <si>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</si>
  <si>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</si>
  <si>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</si>
  <si>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</si>
  <si>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</si>
  <si>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</si>
  <si>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</si>
  <si>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</si>
  <si>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</si>
  <si>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</si>
  <si>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</si>
  <si>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</si>
  <si>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</si>
  <si>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</si>
  <si>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</si>
  <si>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</si>
  <si>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</si>
  <si>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</si>
  <si>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</si>
  <si>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</si>
  <si>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</si>
  <si>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</si>
  <si>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</si>
  <si>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</si>
  <si>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</si>
  <si>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</si>
  <si>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</si>
  <si>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</si>
  <si>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</si>
  <si>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</si>
  <si>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</si>
  <si>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</si>
  <si>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</si>
  <si>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</si>
  <si>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</si>
  <si>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</si>
  <si>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</si>
  <si>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</si>
  <si>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</si>
  <si>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</si>
  <si>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</si>
  <si>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</si>
  <si>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</si>
  <si>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</si>
  <si>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</si>
  <si>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</si>
  <si>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</si>
  <si>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</si>
  <si>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</si>
  <si>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</si>
  <si>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</si>
  <si>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</si>
  <si>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</si>
  <si>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</si>
  <si>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</si>
  <si>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</si>
  <si>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</si>
  <si>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</si>
  <si>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</si>
  <si>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</si>
  <si>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</si>
  <si>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</si>
  <si>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</si>
  <si>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</si>
  <si>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</si>
  <si>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</si>
  <si>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</si>
  <si>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</si>
  <si>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</si>
  <si>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</si>
  <si>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</si>
  <si>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</si>
  <si>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</si>
  <si>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</si>
  <si>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</si>
  <si>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</si>
  <si>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</si>
  <si>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</si>
  <si>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</si>
  <si>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</si>
  <si>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</si>
  <si>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</si>
  <si>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</si>
  <si>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</si>
  <si>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</si>
  <si>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</si>
  <si>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</si>
  <si>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</si>
  <si>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</si>
  <si>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</si>
  <si>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</si>
  <si>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</si>
  <si>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</si>
  <si>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</si>
  <si>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</si>
  <si>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</si>
  <si>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</si>
  <si>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</si>
  <si>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</si>
  <si>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</si>
  <si>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</si>
  <si>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</si>
  <si>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</si>
  <si>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</si>
  <si>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</si>
  <si>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</si>
  <si>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</si>
  <si>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</si>
  <si>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</si>
  <si>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</si>
  <si>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</si>
  <si>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</si>
  <si>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</si>
  <si>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</si>
  <si>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</si>
  <si>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</si>
  <si>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</si>
  <si>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</si>
  <si>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</si>
  <si>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</si>
  <si>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</si>
  <si>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</si>
  <si>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</si>
  <si>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</si>
  <si>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</si>
  <si>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</si>
  <si>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</si>
  <si>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</si>
  <si>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</si>
  <si>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</si>
  <si>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</si>
  <si>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</si>
  <si>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</si>
  <si>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</si>
  <si>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</si>
  <si>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</si>
  <si>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</si>
  <si>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</si>
  <si>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</si>
  <si>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</si>
  <si>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</si>
  <si>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</si>
  <si>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</si>
  <si>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</si>
  <si>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</si>
  <si>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</si>
  <si>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</si>
  <si>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</si>
  <si>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</si>
  <si>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</si>
  <si>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</si>
  <si>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</si>
  <si>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</si>
  <si>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</si>
  <si>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</si>
  <si>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</si>
  <si>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</si>
  <si>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</si>
  <si>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</si>
  <si>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</si>
  <si>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</si>
  <si>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</si>
  <si>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</si>
  <si>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</si>
  <si>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</si>
  <si>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</si>
  <si>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</si>
  <si>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</si>
  <si>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</si>
  <si>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</si>
  <si>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</si>
  <si>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</si>
  <si>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</si>
  <si>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</si>
  <si>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</si>
  <si>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</si>
  <si>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</si>
  <si>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</si>
  <si>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</si>
  <si>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</si>
  <si>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</si>
  <si>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</si>
  <si>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</si>
  <si>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</si>
  <si>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</si>
  <si>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</si>
  <si>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</si>
  <si>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</si>
  <si>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</si>
  <si>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</si>
  <si>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</si>
  <si>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</si>
  <si>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</si>
  <si>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</si>
  <si>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</si>
  <si>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</si>
  <si>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</si>
  <si>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</si>
  <si>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</si>
  <si>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</si>
  <si>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</si>
  <si>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</si>
  <si>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</si>
  <si>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</si>
  <si>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</si>
  <si>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</si>
  <si>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</si>
  <si>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</si>
  <si>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</si>
  <si>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</si>
  <si>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</si>
  <si>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</si>
  <si>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</si>
  <si>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</si>
  <si>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</si>
  <si>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</si>
  <si>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</si>
  <si>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</si>
  <si>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</si>
  <si>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</si>
  <si>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</si>
  <si>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</si>
  <si>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</si>
  <si>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</si>
  <si>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</si>
  <si>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</si>
  <si>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</si>
  <si>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</si>
  <si>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</si>
  <si>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</si>
  <si>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</si>
  <si>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</si>
  <si>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</si>
  <si>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</si>
  <si>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</si>
  <si>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</si>
  <si>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</si>
  <si>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</si>
  <si>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</si>
  <si>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</si>
  <si>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</si>
  <si>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</si>
  <si>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</si>
  <si>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</si>
  <si>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</si>
  <si>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</si>
  <si>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</si>
  <si>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</si>
  <si>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 DE *40 X 34 X 12* CM</t>
  </si>
  <si>
    <t>CUBA ACO INOX (AISI 304) DE EMBUTIR COM VALVULA 3 1/2 ", DE *46 X 30 X 12* CM</t>
  </si>
  <si>
    <t>CUBA ACO INOX (AISI 304) DE EMBUTIR COM VALVULA DE 3 1/2 ",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</si>
  <si>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</si>
  <si>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</si>
  <si>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</si>
  <si>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</si>
  <si>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</si>
  <si>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</si>
  <si>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</si>
  <si>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</si>
  <si>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</si>
  <si>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</si>
  <si>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</si>
  <si>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</si>
  <si>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</si>
  <si>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</si>
  <si>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</si>
  <si>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</si>
  <si>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</si>
  <si>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</si>
  <si>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</si>
  <si>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</si>
  <si>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</si>
  <si>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</si>
  <si>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</si>
  <si>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</si>
  <si>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</si>
  <si>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</si>
  <si>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</si>
  <si>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</si>
  <si>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</si>
  <si>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</si>
  <si>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</si>
  <si>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</si>
  <si>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</si>
  <si>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</si>
  <si>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</si>
  <si>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</si>
  <si>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</si>
  <si>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</si>
  <si>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</si>
  <si>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</si>
  <si>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</si>
  <si>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</si>
  <si>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</si>
  <si>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</si>
  <si>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</si>
  <si>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</si>
  <si>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</si>
  <si>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</si>
  <si>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</si>
  <si>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</si>
  <si>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</si>
  <si>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</si>
  <si>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</si>
  <si>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</si>
  <si>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</si>
  <si>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</si>
  <si>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</si>
  <si>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</si>
  <si>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</si>
  <si>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</si>
  <si>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</si>
  <si>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</si>
  <si>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</si>
  <si>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</si>
  <si>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</si>
  <si>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</si>
  <si>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</si>
  <si>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</si>
  <si>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</si>
  <si>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</si>
  <si>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</si>
  <si>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</si>
  <si>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</si>
  <si>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</si>
  <si>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</si>
  <si>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</si>
  <si>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</si>
  <si>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</si>
  <si>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</si>
  <si>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</si>
  <si>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</si>
  <si>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</si>
  <si>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</si>
  <si>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</si>
  <si>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</si>
  <si>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</si>
  <si>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</si>
  <si>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</si>
  <si>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</si>
  <si>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</si>
  <si>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</si>
  <si>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</si>
  <si>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</si>
  <si>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</si>
  <si>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</si>
  <si>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</si>
  <si>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</si>
  <si>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</si>
  <si>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</si>
  <si>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</si>
  <si>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</si>
  <si>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</si>
  <si>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</si>
  <si>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</si>
  <si>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</si>
  <si>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</si>
  <si>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</si>
  <si>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</si>
  <si>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</si>
  <si>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</si>
  <si>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</si>
  <si>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</si>
  <si>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</si>
  <si>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</si>
  <si>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</si>
  <si>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</si>
  <si>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</si>
  <si>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</si>
  <si>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</si>
  <si>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</si>
  <si>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</si>
  <si>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</si>
  <si>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</si>
  <si>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</si>
  <si>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</si>
  <si>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</si>
  <si>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</si>
  <si>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</si>
  <si>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</si>
  <si>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</si>
  <si>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</si>
  <si>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</si>
  <si>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</si>
  <si>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</si>
  <si>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</si>
  <si>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</si>
  <si>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</si>
  <si>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</si>
  <si>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</si>
  <si>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</si>
  <si>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</si>
  <si>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</si>
  <si>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</si>
  <si>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</si>
  <si>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</si>
  <si>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</si>
  <si>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</si>
  <si>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</si>
  <si>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</si>
  <si>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</si>
  <si>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</si>
  <si>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</si>
  <si>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</si>
  <si>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</si>
  <si>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</si>
  <si>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</si>
  <si>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</si>
  <si>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</si>
  <si>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</si>
  <si>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</si>
  <si>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</si>
  <si>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</si>
  <si>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</si>
  <si>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</si>
  <si>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</si>
  <si>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</si>
  <si>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</si>
  <si>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</si>
  <si>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</si>
  <si>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</si>
  <si>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</si>
  <si>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</si>
  <si>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</si>
  <si>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</si>
  <si>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</si>
  <si>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</si>
  <si>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</si>
  <si>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</si>
  <si>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</si>
  <si>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</si>
  <si>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</si>
  <si>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</si>
  <si>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</si>
  <si>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</si>
  <si>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</si>
  <si>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</si>
  <si>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</si>
  <si>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</si>
  <si>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</si>
  <si>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</si>
  <si>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</si>
  <si>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</si>
  <si>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</si>
  <si>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</si>
  <si>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</si>
  <si>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</si>
  <si>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</si>
  <si>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</si>
  <si>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</si>
  <si>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</si>
  <si>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</si>
  <si>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</si>
  <si>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</si>
  <si>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</si>
  <si>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</si>
  <si>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</si>
  <si>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</si>
  <si>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</si>
  <si>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</si>
  <si>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</si>
  <si>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</si>
  <si>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</si>
  <si>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</si>
  <si>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</si>
  <si>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</si>
  <si>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</si>
  <si>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</si>
  <si>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</si>
  <si>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</si>
  <si>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</si>
  <si>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</si>
  <si>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</si>
  <si>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</si>
  <si>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</si>
  <si>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</si>
  <si>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</si>
  <si>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</si>
  <si>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</si>
  <si>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</si>
  <si>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</si>
  <si>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</si>
  <si>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</si>
  <si>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</si>
  <si>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</si>
  <si>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</si>
  <si>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</si>
  <si>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</si>
  <si>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</si>
  <si>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</si>
  <si>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</si>
  <si>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</si>
  <si>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</si>
  <si>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</si>
  <si>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</si>
  <si>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</si>
  <si>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</si>
  <si>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</si>
  <si>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</si>
  <si>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</si>
  <si>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</si>
  <si>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</si>
  <si>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</si>
  <si>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</si>
  <si>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</si>
  <si>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</si>
  <si>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</si>
  <si>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</si>
  <si>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</si>
  <si>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</si>
  <si>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</si>
  <si>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</si>
  <si>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</si>
  <si>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</si>
  <si>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</si>
  <si>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</si>
  <si>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</si>
  <si>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</si>
  <si>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</si>
  <si>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</si>
  <si>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</si>
  <si>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</si>
  <si>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</si>
  <si>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</si>
  <si>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</si>
  <si>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</si>
  <si>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</si>
  <si>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</si>
  <si>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</si>
  <si>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</si>
  <si>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</si>
  <si>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</si>
  <si>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</si>
  <si>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</si>
  <si>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</si>
  <si>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</si>
  <si>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</si>
  <si>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</si>
  <si>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</si>
  <si>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</si>
  <si>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</si>
  <si>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</si>
  <si>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</si>
  <si>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DUMPER COM CAPACIDADE DE CARGA DE 1700 KG, PARTIDA ELETRICA, MOTOR DIESEL COM POTENCIA DE 16 CV</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</si>
  <si>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</si>
  <si>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</si>
  <si>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</si>
  <si>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</si>
  <si>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</si>
  <si>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</si>
  <si>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</si>
  <si>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</si>
  <si>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</si>
  <si>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</si>
  <si>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</si>
  <si>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</si>
  <si>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</si>
  <si>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</si>
  <si>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</si>
  <si>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</si>
  <si>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</si>
  <si>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</si>
  <si>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</si>
  <si>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 SEM LUVA</t>
  </si>
  <si>
    <t>ELETRODUTO DE PVC RIGIDO ROSCAVEL DE 1 1/2 ", SEM LUVA</t>
  </si>
  <si>
    <t>ELETRODUTO DE PVC RIGIDO ROSCAVEL DE 1 1/4 ", SEM LUVA</t>
  </si>
  <si>
    <t>ELETRODUTO DE PVC RIGIDO ROSCAVEL DE 1/2 ", SEM LUVA</t>
  </si>
  <si>
    <t>ELETRODUTO DE PVC RIGIDO ROSCAVEL DE 2 ", SEM LUVA</t>
  </si>
  <si>
    <t>ELETRODUTO DE PVC RIGIDO ROSCAVEL DE 2 1/2 ", SEM LUVA</t>
  </si>
  <si>
    <t>ELETRODUTO DE PVC RIGIDO ROSCAVEL DE 3 ", SEM LUVA</t>
  </si>
  <si>
    <t>ELETRODUTO DE PVC RIGIDO ROSCAVEL DE 3/4 ", SEM LUVA</t>
  </si>
  <si>
    <t>ELETRODUTO DE PVC RIGIDO ROSCAVEL DE 4 ",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</si>
  <si>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</si>
  <si>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</si>
  <si>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</si>
  <si>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</si>
  <si>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</si>
  <si>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</si>
  <si>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</si>
  <si>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</si>
  <si>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</si>
  <si>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</si>
  <si>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</si>
  <si>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</si>
  <si>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</si>
  <si>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</si>
  <si>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</si>
  <si>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</si>
  <si>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</si>
  <si>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</si>
  <si>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</si>
  <si>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</si>
  <si>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</si>
  <si>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</si>
  <si>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</si>
  <si>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</si>
  <si>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</si>
  <si>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</si>
  <si>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</si>
  <si>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</si>
  <si>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</si>
  <si>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</si>
  <si>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</si>
  <si>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</si>
  <si>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</si>
  <si>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</si>
  <si>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</si>
  <si>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</si>
  <si>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</si>
  <si>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</si>
  <si>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</si>
  <si>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</si>
  <si>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</si>
  <si>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</si>
  <si>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</si>
  <si>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</si>
  <si>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</si>
  <si>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</si>
  <si>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</si>
  <si>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</si>
  <si>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</si>
  <si>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</si>
  <si>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</si>
  <si>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</si>
  <si>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</si>
  <si>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</si>
  <si>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</si>
  <si>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</si>
  <si>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</si>
  <si>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</si>
  <si>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</si>
  <si>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</si>
  <si>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</si>
  <si>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</si>
  <si>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</si>
  <si>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</si>
  <si>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</si>
  <si>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</si>
  <si>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</si>
  <si>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</si>
  <si>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</si>
  <si>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</si>
  <si>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</si>
  <si>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</si>
  <si>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</si>
  <si>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</si>
  <si>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</si>
  <si>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</si>
  <si>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</si>
  <si>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</si>
  <si>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</si>
  <si>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</si>
  <si>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</si>
  <si>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</si>
  <si>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</si>
  <si>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</si>
  <si>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</si>
  <si>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</si>
  <si>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</si>
  <si>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</si>
  <si>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</si>
  <si>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</si>
  <si>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</si>
  <si>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</si>
  <si>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</si>
  <si>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</si>
  <si>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DE LIMPEZA COMBINADO (VACUO/ALTA PRESSAO) 95% VACUO, TANQUE 7000 L, BOMBA 140 KGF/CM2 66 L/MIN COM MOTOR INDEPENDENTE A DIESEL DE 60 CV (INCLUI MONTAGEM, NAO INCLUI CAMINHAO)</t>
  </si>
  <si>
    <t>EQUIPAMENTO P/ DEMARCACAO DE FAIXAS DE TRAFEGO A QUENTE, A SER MONTADO SOBRE CAMINHAO DE PBT MIN. DE 17 T, DIST. MIN. ENTRE EIXOS 5,2 M, CAPACIDADE PARA 1.000 KG DE MATERIAL TERMOPLASTICO (INCLUI MONTAGEM, NAO INCLUI CAMINHAO, NEM COMPRESSOR DE AR)</t>
  </si>
  <si>
    <t>EQUIPAMENTO PARA DEMARCACAO DE FAIXAS DE TRAFEGO A FRIO, A SER MONTADO SOBRE CAMINHAO DE PBT MINIMO DE 9 T E DISTANCIA MINIMA ENTRE EIXOS DE 4,3 M, CAPACIDADE PARA 800 L DE TINTA (INCLUI MONTAGEM, NAO INCLUI CAMINHAO)</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</si>
  <si>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</si>
  <si>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</si>
  <si>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</si>
  <si>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</si>
  <si>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0,4 A 1,70 M3, PESO OPERACIONAL 23,2 T, POTENCIA BRUTA 183 HP</t>
  </si>
  <si>
    <t>ESCAVADEIRA HIDRAULICA SOBRE ESTEIRAS, CACAMBA 0,62M3, PESO OPERACIONAL 12,61T, POTENCIA LIQUIDA 95HP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</si>
  <si>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</si>
  <si>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</si>
  <si>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</si>
  <si>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</si>
  <si>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</si>
  <si>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</si>
  <si>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</si>
  <si>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</si>
  <si>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</si>
  <si>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</si>
  <si>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</si>
  <si>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</si>
  <si>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</si>
  <si>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</si>
  <si>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</si>
  <si>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</si>
  <si>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</si>
  <si>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</si>
  <si>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</si>
  <si>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</si>
  <si>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</si>
  <si>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</si>
  <si>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</si>
  <si>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</si>
  <si>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</si>
  <si>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</si>
  <si>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</si>
  <si>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</si>
  <si>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</si>
  <si>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</si>
  <si>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</si>
  <si>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</si>
  <si>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</si>
  <si>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</si>
  <si>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</si>
  <si>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</si>
  <si>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</si>
  <si>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</si>
  <si>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</si>
  <si>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ESQUI TRIPLO, EM TUBO DE ACO CARBONO, PINTURA NO PROCESSO ELETROSTATICO - EQUIPAMENTO DE GINASTICA PARA ACADEMIA AO AR LIVRE / ACADEMIA DA TERCEIRA IDADE - ATI</t>
  </si>
  <si>
    <t>ESTABILIZADOR BIVOLT AUTOMATICO, 1000 VA</t>
  </si>
  <si>
    <t>ESTABILIZADOR BIVOLT AUTOMATICO, 1500 VA</t>
  </si>
  <si>
    <t>ESTABILIZADOR BIVOLT AUTOMATICO, 2000 VA</t>
  </si>
  <si>
    <t>ESTABILIZADOR BIVOLT AUTOMATICO, 300 VA</t>
  </si>
  <si>
    <t>ESTABILIZADOR BIVOLT AUTOMATICO, 500 VA</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</si>
  <si>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</si>
  <si>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</si>
  <si>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</si>
  <si>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</si>
  <si>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</si>
  <si>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</si>
  <si>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</si>
  <si>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ETANOL</t>
  </si>
  <si>
    <t>EXAMES - HORISTA (COLETADO CAIXA - ENCARGOS COMPLEMENTARES)</t>
  </si>
  <si>
    <t>EXAMES - MENSALISTA (COLETADO CAIXA - ENCARGOS COMPLEMENTARES)</t>
  </si>
  <si>
    <t>EXTENSAO DE SOLDA 201 ACETILENO, E = *1,5 A 2,5* MM</t>
  </si>
  <si>
    <t>EXTENSAO DE SOLDA 201 GLP, E = *2,5 A 4,0* MM</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</si>
  <si>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</si>
  <si>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</si>
  <si>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</si>
  <si>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</si>
  <si>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</si>
  <si>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</si>
  <si>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</si>
  <si>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</si>
  <si>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</si>
  <si>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</si>
  <si>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</si>
  <si>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</si>
  <si>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</si>
  <si>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</si>
  <si>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</si>
  <si>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</si>
  <si>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</si>
  <si>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</si>
  <si>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</si>
  <si>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</si>
  <si>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</si>
  <si>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</si>
  <si>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</si>
  <si>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</si>
  <si>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</si>
  <si>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</si>
  <si>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</si>
  <si>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</si>
  <si>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</si>
  <si>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</si>
  <si>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</si>
  <si>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</si>
  <si>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</si>
  <si>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</si>
  <si>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</si>
  <si>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</si>
  <si>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</si>
  <si>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</si>
  <si>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</si>
  <si>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</si>
  <si>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</si>
  <si>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</si>
  <si>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</si>
  <si>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</si>
  <si>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</si>
  <si>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</si>
  <si>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</si>
  <si>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</si>
  <si>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</si>
  <si>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</si>
  <si>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</si>
  <si>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</si>
  <si>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</si>
  <si>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</si>
  <si>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</si>
  <si>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</si>
  <si>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</si>
  <si>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</si>
  <si>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</si>
  <si>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</si>
  <si>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</si>
  <si>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</si>
  <si>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</si>
  <si>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</si>
  <si>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</si>
  <si>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</si>
  <si>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</si>
  <si>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</si>
  <si>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</si>
  <si>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</si>
  <si>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</si>
  <si>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</si>
  <si>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</si>
  <si>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</si>
  <si>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</si>
  <si>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</si>
  <si>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</si>
  <si>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</si>
  <si>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</si>
  <si>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</si>
  <si>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</si>
  <si>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</si>
  <si>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</si>
  <si>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</si>
  <si>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</si>
  <si>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</si>
  <si>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</si>
  <si>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</si>
  <si>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</si>
  <si>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</si>
  <si>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</si>
  <si>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</si>
  <si>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</si>
  <si>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</si>
  <si>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</si>
  <si>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</si>
  <si>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</si>
  <si>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</si>
  <si>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</si>
  <si>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</si>
  <si>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</si>
  <si>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</si>
  <si>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</si>
  <si>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</si>
  <si>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</si>
  <si>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</si>
  <si>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</si>
  <si>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25 M (L X C)</t>
  </si>
  <si>
    <t>FITA VEDA ROSCA, EM PTFE, ROLO DE 18 MM X 10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</si>
  <si>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</si>
  <si>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</si>
  <si>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</si>
  <si>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</si>
  <si>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</si>
  <si>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</si>
  <si>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</si>
  <si>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</si>
  <si>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</si>
  <si>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</si>
  <si>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</si>
  <si>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</si>
  <si>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</si>
  <si>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</si>
  <si>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</si>
  <si>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</si>
  <si>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</si>
  <si>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</si>
  <si>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</si>
  <si>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</si>
  <si>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</si>
  <si>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</si>
  <si>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</si>
  <si>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</si>
  <si>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</si>
  <si>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</si>
  <si>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</si>
  <si>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</si>
  <si>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</si>
  <si>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</si>
  <si>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</si>
  <si>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</si>
  <si>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</si>
  <si>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</si>
  <si>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</si>
  <si>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FURO PARA TORNEIRA OU OUTROS ACESSORIOS EM BANCADA DE MARMORE/ GRANITO OU OUTRO TIPO DE PEDRA NATURAL</t>
  </si>
  <si>
    <t>FUSIVEL DIAZED 20 A TAMANHO DII, CAPACIDADE DE INTERRUPCAO DE 50 KA EM VCA E 8 KA EM VCC, TENSAO NOMINAL DE 500 V</t>
  </si>
  <si>
    <t>FUSIVEL DIAZED 35 A TAMANHO DIII, CAPACIDADE DE INTERRUPCAO DE 50 KA EM VCA E 8 KA EM VCC, TENSAO NOMINAL DE 500 V</t>
  </si>
  <si>
    <t>FUSIVEL NH *36* A 80 AMPERES, TAMANHO 00, CAPACIDADE DE INTERRUPCAO DE 120 KA, TENSAO NOMINAL DE 500 V</t>
  </si>
  <si>
    <t>FUSIVEL NH 100 A TAMANHO 00, CAPACIDADE DE INTERRUPCAO DE 120 KA, TENSAO NOMINAL DE 500 V</t>
  </si>
  <si>
    <t>FUSIVEL NH 125 A TAMANHO 00, CAPACIDADE DE INTERRUPCAO DE 120 KA, TENSAO NOMINAL DE 500 V</t>
  </si>
  <si>
    <t>FUSIVEL NH 160 A TAMANHO 00, CAPACIDADE DE INTERRUPCAO DE 120 KA, TENSAO NOMINAL DE 500 V</t>
  </si>
  <si>
    <t>FUSIVEL NH 20 A TAMANHO 000, CAPACIDADE DE INTERRUPCAO DE 120 KA, TENSAO NOMINAL DE 500 V</t>
  </si>
  <si>
    <t>FUSIVEL NH 200 A 250 AMPERES, TAMANHO 1, CAPACIDADE DE INTERRUPCAO DE 120 KA, TENSAO NOMINAL DE 500 V</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</si>
  <si>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</si>
  <si>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</si>
  <si>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</si>
  <si>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</si>
  <si>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</si>
  <si>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</si>
  <si>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</si>
  <si>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</si>
  <si>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</si>
  <si>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</si>
  <si>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</si>
  <si>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</si>
  <si>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</si>
  <si>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</si>
  <si>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</si>
  <si>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</si>
  <si>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</si>
  <si>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</si>
  <si>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</si>
  <si>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</si>
  <si>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</si>
  <si>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</si>
  <si>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</si>
  <si>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</si>
  <si>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</si>
  <si>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</si>
  <si>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</si>
  <si>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</si>
  <si>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</si>
  <si>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</si>
  <si>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</si>
  <si>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</si>
  <si>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</si>
  <si>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</si>
  <si>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</si>
  <si>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</si>
  <si>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</si>
  <si>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</si>
  <si>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</si>
  <si>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</si>
  <si>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</si>
  <si>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</si>
  <si>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</si>
  <si>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</si>
  <si>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</si>
  <si>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</si>
  <si>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</si>
  <si>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</si>
  <si>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</si>
  <si>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</si>
  <si>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</si>
  <si>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</si>
  <si>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</si>
  <si>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</si>
  <si>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</si>
  <si>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</si>
  <si>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</si>
  <si>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</si>
  <si>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</si>
  <si>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</si>
  <si>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</si>
  <si>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</si>
  <si>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</si>
  <si>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</si>
  <si>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</si>
  <si>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</si>
  <si>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</si>
  <si>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</si>
  <si>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</si>
  <si>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</si>
  <si>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</si>
  <si>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</si>
  <si>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</si>
  <si>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</si>
  <si>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</si>
  <si>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</si>
  <si>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GRUA ASCENCIONAL, LANCA DE 50 M, CAPACIDADE DE 2,33 T A 30 M, ALTURA ATE 48 M</t>
  </si>
  <si>
    <t>GRUPO GERADOR A GASOLINA, POTENCIA NOMINAL 2,2 KW, TENSAO DE SAIDA 110/220 V, MOTOR POTENCIA 6,5 HP</t>
  </si>
  <si>
    <t>GRUPO GERADOR DE SOLDA ELETRICA, COM MAQUINA DE SOLDA, ATE 400 AMPERES E GERADOR A DIESEL 30 CV, MOTOR 4 CILINDROS, TANQUE COMBUST., CARENAGEM DE PROTECAO SOBRE RODAS</t>
  </si>
  <si>
    <t>GRUPO GERADOR DE SOLDA ELETRICA, COM MAQUINA DE SOLDA, ATE 400 AMPERES E GERADOR A DIESEL 60 CV, MOTOR 4 CILINDROS, TANQUE COMBUST., CARENAGEM DE PROTECAO SOBRE RODAS</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</si>
  <si>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</si>
  <si>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</si>
  <si>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</si>
  <si>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</si>
  <si>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</si>
  <si>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</si>
  <si>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</si>
  <si>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</si>
  <si>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</si>
  <si>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SILENCIADO, POTENCIA 50 KVA, MOTOR  DIESEL</t>
  </si>
  <si>
    <t>GRUPO GERADOR ESTACIONARIO, MOTOR DIESEL POTENCIA 170 KVA</t>
  </si>
  <si>
    <t>GRUPO GERADOR ESTACIONARIO, POTENCIA 150 KVA, MOTOR DIESEL</t>
  </si>
  <si>
    <t>GRUPO GERADOR ESTACIONARIO, SILENCIADO, POTENCIA 180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</si>
  <si>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</si>
  <si>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</si>
  <si>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</si>
  <si>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</si>
  <si>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</si>
  <si>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</si>
  <si>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</si>
  <si>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DE ALAVANCA MANUAL, CAPACIDADE 3,2 T COM 20 M DE CABO DE ACO DIAMETRO 16,3 MM</t>
  </si>
  <si>
    <t>GUINCHO DE ALAVANCA MANUAL, CAPACIDADE DE 1,6 T, COM 20 M DE CABO DE ACO (AQUISICAO)</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</si>
  <si>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</si>
  <si>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</si>
  <si>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</si>
  <si>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</si>
  <si>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GUINDAUTO HIDRAULICO, CAPACIDADE MAXIMA DE CARGA 10000 KG, MOMENTO MAXIMO DE CARGA 23 TM,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</si>
  <si>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</si>
  <si>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ALCANCE MAXIMO HORIZONTAL 22,00 M, PARA MONTAGEM SOBRE CHASSI DE CAMINHAO PBT MINIMO 30000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</si>
  <si>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</si>
  <si>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</si>
  <si>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</si>
  <si>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</si>
  <si>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</si>
  <si>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</si>
  <si>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</si>
  <si>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</si>
  <si>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</si>
  <si>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</si>
  <si>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</si>
  <si>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</si>
  <si>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</si>
  <si>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</si>
  <si>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</si>
  <si>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</si>
  <si>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</si>
  <si>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</si>
  <si>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</si>
  <si>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</si>
  <si>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</si>
  <si>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</si>
  <si>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</si>
  <si>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</si>
  <si>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</si>
  <si>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</si>
  <si>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</si>
  <si>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</si>
  <si>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</si>
  <si>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</si>
  <si>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</si>
  <si>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</si>
  <si>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</si>
  <si>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</si>
  <si>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</si>
  <si>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</si>
  <si>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</si>
  <si>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</si>
  <si>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</si>
  <si>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</si>
  <si>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</si>
  <si>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</si>
  <si>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</si>
  <si>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</si>
  <si>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</si>
  <si>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</si>
  <si>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</si>
  <si>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</si>
  <si>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</si>
  <si>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</si>
  <si>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</si>
  <si>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</si>
  <si>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</si>
  <si>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</si>
  <si>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</si>
  <si>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</si>
  <si>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</si>
  <si>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</si>
  <si>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</si>
  <si>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5400 W, TENSAO DE 220 V, TURBO VENTILADO, PROTECAO POR FUSIVEL TERMICO,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</si>
  <si>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</si>
  <si>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</si>
  <si>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</si>
  <si>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</si>
  <si>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</si>
  <si>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</si>
  <si>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</si>
  <si>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</si>
  <si>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</si>
  <si>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</si>
  <si>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</si>
  <si>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</si>
  <si>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</si>
  <si>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</si>
  <si>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</si>
  <si>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</si>
  <si>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</si>
  <si>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</si>
  <si>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</si>
  <si>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</si>
  <si>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</si>
  <si>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</si>
  <si>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</si>
  <si>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</si>
  <si>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</si>
  <si>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</si>
  <si>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</si>
  <si>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</si>
  <si>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</si>
  <si>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</si>
  <si>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</si>
  <si>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</si>
  <si>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</si>
  <si>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</si>
  <si>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</si>
  <si>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</si>
  <si>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</si>
  <si>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</si>
  <si>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</si>
  <si>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</si>
  <si>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</si>
  <si>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</si>
  <si>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</si>
  <si>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</si>
  <si>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</si>
  <si>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</si>
  <si>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</si>
  <si>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</si>
  <si>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</si>
  <si>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</si>
  <si>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</si>
  <si>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</si>
  <si>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</si>
  <si>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</si>
  <si>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</si>
  <si>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</si>
  <si>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</si>
  <si>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</si>
  <si>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</si>
  <si>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</si>
  <si>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</si>
  <si>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</si>
  <si>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</si>
  <si>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</si>
  <si>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</si>
  <si>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</si>
  <si>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</si>
  <si>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</si>
  <si>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</si>
  <si>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</si>
  <si>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</si>
  <si>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</si>
  <si>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</si>
  <si>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</si>
  <si>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</si>
  <si>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</si>
  <si>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</si>
  <si>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</si>
  <si>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</si>
  <si>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</si>
  <si>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</si>
  <si>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</si>
  <si>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</si>
  <si>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</si>
  <si>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</si>
  <si>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</si>
  <si>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</si>
  <si>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</si>
  <si>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</si>
  <si>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</si>
  <si>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</si>
  <si>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</si>
  <si>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</si>
  <si>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</si>
  <si>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</si>
  <si>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</si>
  <si>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</si>
  <si>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</si>
  <si>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</si>
  <si>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</si>
  <si>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</si>
  <si>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</si>
  <si>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</si>
  <si>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</si>
  <si>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</si>
  <si>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</si>
  <si>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</si>
  <si>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</si>
  <si>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</si>
  <si>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</si>
  <si>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</si>
  <si>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</si>
  <si>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</si>
  <si>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</si>
  <si>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</si>
  <si>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</si>
  <si>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</si>
  <si>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</si>
  <si>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</si>
  <si>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</si>
  <si>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</si>
  <si>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</si>
  <si>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</si>
  <si>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</si>
  <si>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</si>
  <si>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</si>
  <si>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</si>
  <si>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</si>
  <si>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</si>
  <si>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</si>
  <si>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</si>
  <si>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</si>
  <si>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</si>
  <si>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</si>
  <si>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</si>
  <si>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</si>
  <si>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</si>
  <si>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</si>
  <si>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</si>
  <si>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</si>
  <si>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</si>
  <si>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</si>
  <si>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</si>
  <si>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</si>
  <si>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</si>
  <si>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</si>
  <si>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</si>
  <si>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TRANQUETA E ROSETA QUADRADA DE SOBREPOR SEM FUROS, EM LATAO CROMADO, *50 X 50* MM, PARA FECHADURA DE PORTA DE BANHEIRO</t>
  </si>
  <si>
    <t>JOGO DE TRANQUETA E ROSETA REDONDA DE SOBREPOR SEM FUROS, EM LATAO CROMADO, DIAMETRO *50* MM, PARA FECHADURA DE PORTA DE BANHEIRO</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</si>
  <si>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</si>
  <si>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</si>
  <si>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</si>
  <si>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</si>
  <si>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</si>
  <si>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</si>
  <si>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</si>
  <si>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</si>
  <si>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</si>
  <si>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</si>
  <si>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</si>
  <si>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</si>
  <si>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</si>
  <si>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</si>
  <si>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</si>
  <si>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</si>
  <si>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</si>
  <si>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</si>
  <si>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</si>
  <si>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</si>
  <si>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</si>
  <si>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</si>
  <si>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</si>
  <si>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</si>
  <si>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</si>
  <si>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</si>
  <si>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</si>
  <si>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</si>
  <si>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</si>
  <si>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</si>
  <si>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</si>
  <si>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</si>
  <si>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</si>
  <si>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</si>
  <si>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</si>
  <si>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</si>
  <si>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</si>
  <si>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</si>
  <si>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</si>
  <si>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</si>
  <si>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</si>
  <si>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 *390* X *900* MM (L X H), CONEXAO COM ANEL DESLIZANTE (CONJUNTO COMPLETO)</t>
  </si>
  <si>
    <t>KIT CHUVEIRO, INSTAL. PEX, QUADRO METALICO C/2 TRAVESSAS, SUPERIOR C/ ESPERA P/ CHUVEIRO E INFERIOR C/2 REGISTROS DE PRESSAO 1/2 ",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</si>
  <si>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</si>
  <si>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</si>
  <si>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</si>
  <si>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</si>
  <si>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</si>
  <si>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</si>
  <si>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</si>
  <si>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</si>
  <si>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</si>
  <si>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</si>
  <si>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</si>
  <si>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</si>
  <si>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</si>
  <si>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</si>
  <si>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</si>
  <si>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</si>
  <si>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</si>
  <si>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</si>
  <si>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</si>
  <si>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</si>
  <si>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</si>
  <si>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</si>
  <si>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</si>
  <si>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</si>
  <si>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</si>
  <si>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</si>
  <si>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100 KG/M2, VAO ATE 5,00 M (SEM COLOCACAO)</t>
  </si>
  <si>
    <t>LAJE PRE-MOLDADA CONVENCIONAL (LAJOTAS + VIGOTAS) PARA FORRO, UNIDIRECIONAL, SOBRECARGA DE 100 KG/M2, VAO ATE 4,00 M (SEM COLOCACAO)</t>
  </si>
  <si>
    <t>LAJE PRE-MOLDADA CONVENCIONAL (LAJOTAS + VIGOTAS) PARA FORRO, UNIDIRECIONAL, SOBRECARGA DE 100 KG/M2, VAO ATE 4,50 M (SEM COLOCACAO)</t>
  </si>
  <si>
    <t>LAJE PRE-MOLDADA CONVENCIONAL (LAJOTAS + VIGOTAS) PARA PISO, UNIDIRECIONAL, SOBRECARGA 350 KG/M2 VAO ATE 3,50 M (SEM COLOCACAO)</t>
  </si>
  <si>
    <t>LAJE PRE-MOLDADA CONVENCIONAL (LAJOTAS + VIGOTAS) PARA PISO, UNIDIRECIONAL, SOBRECARGA DE 200 KG/M2, VAO ATE 3,50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</si>
  <si>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</si>
  <si>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</si>
  <si>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</si>
  <si>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</si>
  <si>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LAJE PRE-MOLDADA DE TRANSICAO EXCENTRICA EM CONCRETO ARMADO, DN 1200 MM, FURO CIRCULAR DN 600 MM, ESPESSURA 12 CM</t>
  </si>
  <si>
    <t>LAJE PRE-MOLDADA DE TRANSICAO EXCENTRICA EM CONCRETO ARMADO, DN 1500 MM, FURO CIRCULAR DN 530 MM, ESPESSURA 15 CM</t>
  </si>
  <si>
    <t>LAJE PRE-MOLDADA TRELICADA (LAJOTAS + VIGOTAS) PARA FORRO, UNIDIRECIONAL, SOBRECARGA DE 100 KG/M2, VAO ATE 6,00 M (SEM COLOCACAO)</t>
  </si>
  <si>
    <t>LAJE PRE-MOLDADA TRELICADA (LAJOTAS + VIGOTAS) PARA PISO, UNIDIRECIONAL, SOBRECARGA DE 200 KG/M2, VAO ATE 6,00 M (SEM COLOCACAO)</t>
  </si>
  <si>
    <t>LAMBRI EM ALUMINIO, DE APROXIMADAMENTE 0,6 KG/M, COM APROXIMADAMENTE 168,0 MM DE LARGURA, 6,0 MM DE ALTURA E 6,0 M DE EXTENSAO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</si>
  <si>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</si>
  <si>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</si>
  <si>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</si>
  <si>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</si>
  <si>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</si>
  <si>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</si>
  <si>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</si>
  <si>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</si>
  <si>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</si>
  <si>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</si>
  <si>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</si>
  <si>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</si>
  <si>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</si>
  <si>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</si>
  <si>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</si>
  <si>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</si>
  <si>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</si>
  <si>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</si>
  <si>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</si>
  <si>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LIMPA VIDROS COM PULVERIZADOR</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</si>
  <si>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</si>
  <si>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</si>
  <si>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</si>
  <si>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</si>
  <si>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LINHA PARA PEDREIRO LISA, 0,8 MM X 100 M</t>
  </si>
  <si>
    <t>LIXA D'AGUA EM FOLHA, COR PRETA, GRAO 100</t>
  </si>
  <si>
    <t>LIXA EM FOLHA PARA FERRO, NUMERO 150</t>
  </si>
  <si>
    <t>LIXA EM FOLHA PARA PAREDE OU MADEIRA, NUMERO 120, COR VERMELHA</t>
  </si>
  <si>
    <t>LIXADEIRA ELETRICA ANGULAR PARA CONCRETO, POTENCIA 1.400 W, PRATO DIAMANTADO DE 5"</t>
  </si>
  <si>
    <t>LIXADEIRA ELETRICA ANGULAR, PARA DISCO DE 7" (180 MM), POTENCIA DE 2.200 W, *5.000* RPM, 220 V</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</si>
  <si>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</si>
  <si>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</si>
  <si>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M2XMES</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</si>
  <si>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</si>
  <si>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</si>
  <si>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</si>
  <si>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</si>
  <si>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UNXMES</t>
  </si>
  <si>
    <t>LOCACAO DE BARRA DE ANCORAGEM DE 0,80 A 1,20 M DE EXTENSAO, COM ROSCA DE 5/8", INCLUINDO PORCA E FLANGE</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</si>
  <si>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</si>
  <si>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</si>
  <si>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</si>
  <si>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</si>
  <si>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</si>
  <si>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</si>
  <si>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</si>
  <si>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</si>
  <si>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</si>
  <si>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</si>
  <si>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</si>
  <si>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</si>
  <si>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</si>
  <si>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</si>
  <si>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</si>
  <si>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</si>
  <si>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</si>
  <si>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</si>
  <si>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</si>
  <si>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</si>
  <si>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</si>
  <si>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</si>
  <si>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</si>
  <si>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</si>
  <si>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</si>
  <si>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</si>
  <si>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</si>
  <si>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</si>
  <si>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</si>
  <si>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</si>
  <si>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</si>
  <si>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</si>
  <si>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</si>
  <si>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</si>
  <si>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</si>
  <si>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</si>
  <si>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</si>
  <si>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</si>
  <si>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</si>
  <si>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</si>
  <si>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</si>
  <si>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</si>
  <si>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</si>
  <si>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</si>
  <si>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</si>
  <si>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</si>
  <si>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</si>
  <si>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</si>
  <si>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</si>
  <si>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</si>
  <si>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</si>
  <si>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</si>
  <si>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</si>
  <si>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</si>
  <si>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</si>
  <si>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</si>
  <si>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</si>
  <si>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</si>
  <si>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</si>
  <si>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</si>
  <si>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</si>
  <si>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</si>
  <si>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</si>
  <si>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</si>
  <si>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</si>
  <si>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</si>
  <si>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</si>
  <si>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</si>
  <si>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</si>
  <si>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</si>
  <si>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</si>
  <si>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</si>
  <si>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</si>
  <si>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</si>
  <si>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</si>
  <si>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</si>
  <si>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</si>
  <si>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</si>
  <si>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</si>
  <si>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</si>
  <si>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</si>
  <si>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</si>
  <si>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</si>
  <si>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</si>
  <si>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</si>
  <si>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</si>
  <si>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</si>
  <si>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</si>
  <si>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</si>
  <si>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</si>
  <si>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</si>
  <si>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</si>
  <si>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</si>
  <si>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</si>
  <si>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</si>
  <si>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</si>
  <si>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</si>
  <si>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</si>
  <si>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</si>
  <si>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</si>
  <si>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</si>
  <si>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</si>
  <si>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</si>
  <si>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</si>
  <si>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</si>
  <si>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</si>
  <si>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</si>
  <si>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</si>
  <si>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</si>
  <si>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</si>
  <si>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</si>
  <si>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</si>
  <si>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</si>
  <si>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</si>
  <si>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</si>
  <si>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</si>
  <si>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</si>
  <si>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</si>
  <si>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</si>
  <si>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</si>
  <si>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</si>
  <si>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</si>
  <si>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</si>
  <si>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</si>
  <si>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</si>
  <si>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</si>
  <si>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</si>
  <si>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</si>
  <si>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</si>
  <si>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</si>
  <si>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</si>
  <si>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</si>
  <si>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</si>
  <si>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</si>
  <si>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</si>
  <si>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</si>
  <si>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</si>
  <si>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</si>
  <si>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</si>
  <si>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</si>
  <si>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</si>
  <si>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</si>
  <si>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</si>
  <si>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</si>
  <si>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</si>
  <si>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</si>
  <si>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</si>
  <si>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</si>
  <si>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</si>
  <si>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</si>
  <si>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</si>
  <si>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</si>
  <si>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</si>
  <si>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</si>
  <si>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</si>
  <si>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</si>
  <si>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</si>
  <si>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</si>
  <si>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</si>
  <si>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</si>
  <si>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</si>
  <si>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</si>
  <si>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</si>
  <si>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</si>
  <si>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</si>
  <si>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</si>
  <si>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</si>
  <si>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</si>
  <si>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</si>
  <si>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</si>
  <si>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</si>
  <si>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</si>
  <si>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</si>
  <si>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</si>
  <si>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</si>
  <si>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</si>
  <si>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</si>
  <si>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</si>
  <si>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</si>
  <si>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</si>
  <si>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</si>
  <si>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</si>
  <si>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</si>
  <si>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</si>
  <si>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</si>
  <si>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</si>
  <si>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</si>
  <si>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</si>
  <si>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</si>
  <si>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</si>
  <si>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</si>
  <si>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</si>
  <si>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</si>
  <si>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</si>
  <si>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</si>
  <si>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</si>
  <si>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</si>
  <si>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</si>
  <si>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</si>
  <si>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</si>
  <si>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</si>
  <si>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</si>
  <si>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</si>
  <si>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</si>
  <si>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</si>
  <si>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</si>
  <si>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</si>
  <si>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</si>
  <si>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</si>
  <si>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</si>
  <si>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</si>
  <si>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</si>
  <si>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</si>
  <si>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</si>
  <si>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</si>
  <si>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</si>
  <si>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</si>
  <si>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</si>
  <si>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</si>
  <si>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</si>
  <si>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</si>
  <si>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</si>
  <si>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</si>
  <si>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</si>
  <si>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</si>
  <si>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</si>
  <si>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</si>
  <si>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</si>
  <si>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</si>
  <si>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</si>
  <si>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</si>
  <si>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</si>
  <si>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</si>
  <si>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</si>
  <si>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</si>
  <si>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</si>
  <si>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</si>
  <si>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</si>
  <si>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</si>
  <si>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</si>
  <si>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</si>
  <si>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</si>
  <si>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</si>
  <si>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</si>
  <si>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</si>
  <si>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</si>
  <si>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</si>
  <si>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</si>
  <si>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</si>
  <si>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</si>
  <si>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</si>
  <si>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</si>
  <si>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</si>
  <si>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</si>
  <si>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</si>
  <si>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</si>
  <si>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</si>
  <si>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</si>
  <si>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</si>
  <si>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</si>
  <si>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</si>
  <si>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</si>
  <si>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</si>
  <si>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</si>
  <si>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</si>
  <si>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</si>
  <si>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</si>
  <si>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</si>
  <si>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</si>
  <si>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</si>
  <si>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</si>
  <si>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</si>
  <si>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</si>
  <si>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</si>
  <si>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</si>
  <si>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</si>
  <si>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</si>
  <si>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</si>
  <si>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</si>
  <si>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</si>
  <si>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</si>
  <si>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</si>
  <si>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</si>
  <si>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</si>
  <si>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</si>
  <si>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</si>
  <si>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</si>
  <si>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</si>
  <si>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</si>
  <si>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</si>
  <si>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</si>
  <si>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PARA GAS - GLP, PVC, TRANCADA, DIAMETRO DE 3/8", COMPRIMENTO DE 1M (NORMATIZADA)</t>
  </si>
  <si>
    <t>MANIPULADOR TELESCOPICO, POTENCIA DE 101 HP, CAPACIDADE DE CARGA DE 3.500 KG, ALTURA MAXIMA DE ELEVACAO DE 12 M</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</si>
  <si>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</si>
  <si>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</si>
  <si>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</si>
  <si>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</si>
  <si>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</si>
  <si>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</si>
  <si>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</si>
  <si>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</si>
  <si>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</si>
  <si>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</si>
  <si>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</si>
  <si>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</si>
  <si>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</si>
  <si>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</si>
  <si>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</si>
  <si>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</si>
  <si>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</si>
  <si>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</si>
  <si>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</si>
  <si>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</si>
  <si>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</si>
  <si>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</si>
  <si>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</si>
  <si>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</si>
  <si>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 NBR 15352)</t>
  </si>
  <si>
    <t>MANTA TERMOPLASTICA, PEAD, GEOMEMBRANA TEXTURIZADA EM AMBAS AS FACES, E = 0,75 MM ( NBR 15352)</t>
  </si>
  <si>
    <t>MANTA TERMOPLASTICA, PEAD, GEOMEMBRANA TEXTURIZADA EM AMBAS AS FACES, E = 0,80 MM ( NBR 15352)</t>
  </si>
  <si>
    <t>MANTA TERMOPLASTICA, PEAD, GEOMEMBRANA TEXTURIZADA EM AMBAS AS FACES, E = 1,00 MM ( NBR 15352)</t>
  </si>
  <si>
    <t>MANTA TERMOPLASTICA, PEAD, GEOMEMBRANA TEXTURIZADA EM AMBAS AS FACES, E = 1,50 MM ( NBR 15352)</t>
  </si>
  <si>
    <t>MANTA TERMOPLASTICA, PEAD, GEOMEMBRANA TEXTURIZADA EM AMBAS AS FACES, E = 2,00 MM ( NBR 15352)</t>
  </si>
  <si>
    <t>MANTA TERMOPLASTICA, PEAD, GEOMEMBRANA TEXTURIZADA EM AMBAS AS FACES, E = 2,50 MM (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</si>
  <si>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</si>
  <si>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</si>
  <si>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</si>
  <si>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</si>
  <si>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</si>
  <si>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</si>
  <si>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</si>
  <si>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</si>
  <si>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MANUAL TIPO PRENSA PARA PRODUCAO DE BLOCOS E PAVIMENTOS DE CONCRETO, COM MOTOR ELETRICO TRIFASICO PARA VIBRACAO, POTENCIA TOTAL INSTALADA DE 1,5 KW</t>
  </si>
  <si>
    <t>MAQUINA PARA CORTE COM DISCO ABRASIVO DE DIAMETRO DE 18" (450 MM), COM MOTOR ELETRICO TRIFASICO DE 10 CV</t>
  </si>
  <si>
    <t>MAQUINA TIPO PRENSA HIDRAULICA, PARA FABRICACAO DE TUBOS DE CONCRETO PARA AGUAS PLUVIAIS, DN 200 A DN 600 MM X 1000 MM DE COMPRIMENTO, COM MOTOR PRINCIPAL COM POTENCIA DE 20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</si>
  <si>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</si>
  <si>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</si>
  <si>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</si>
  <si>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</si>
  <si>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</si>
  <si>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MARTELO DE SOLDADOR/PICADOR DE SOLDA</t>
  </si>
  <si>
    <t>MARTELO DEMOLIDOR ELETRICO, COM POTENCIA DE 2.000 W, FREQUENCIA DE 1.000 IMPACTOS POR MINUTO, FORCA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</si>
  <si>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</si>
  <si>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</si>
  <si>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</si>
  <si>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</si>
  <si>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DE SUPERFICIE, COM AVANCO DE COLUNA, PESO DE 22 KG</t>
  </si>
  <si>
    <t>MARTELO PERFURADOR PNEUMATICO MANUAL, HASTE 25 X 75 MM, 21 KG</t>
  </si>
  <si>
    <t>MARTELO PERFURADOR PNEUMATICO MANUAL, PESO DE 25 KG, COM SILENCIADOR</t>
  </si>
  <si>
    <t>MASCARA DE SEGURANCA PARA SOLDA COM ESCUDO DE CELERON E CARNEIRA DE PLASTICO COM REGULAGEM</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</si>
  <si>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</si>
  <si>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</si>
  <si>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</si>
  <si>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</si>
  <si>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</si>
  <si>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</si>
  <si>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</si>
  <si>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</si>
  <si>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</si>
  <si>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</si>
  <si>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</si>
  <si>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</si>
  <si>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</si>
  <si>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</si>
  <si>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</si>
  <si>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</si>
  <si>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</si>
  <si>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</si>
  <si>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</si>
  <si>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</si>
  <si>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</si>
  <si>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</si>
  <si>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</si>
  <si>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</si>
  <si>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</si>
  <si>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</si>
  <si>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</si>
  <si>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</si>
  <si>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</si>
  <si>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</si>
  <si>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</si>
  <si>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</si>
  <si>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</si>
  <si>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</si>
  <si>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</si>
  <si>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</si>
  <si>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</si>
  <si>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</si>
  <si>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</si>
  <si>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</si>
  <si>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</si>
  <si>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</si>
  <si>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</si>
  <si>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</si>
  <si>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</si>
  <si>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</si>
  <si>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</si>
  <si>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</si>
  <si>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</si>
  <si>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</si>
  <si>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</si>
  <si>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</si>
  <si>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</si>
  <si>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</si>
  <si>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</si>
  <si>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</si>
  <si>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MICRO-TRATOR CORTADOR DE GRAMA COM LARGURA DO CORTE DE 107 CM, COM 2 LAMINAS E DESCARTE LATERAL</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</si>
  <si>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</si>
  <si>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</si>
  <si>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</si>
  <si>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</si>
  <si>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</si>
  <si>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</si>
  <si>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</si>
  <si>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</si>
  <si>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</si>
  <si>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</si>
  <si>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</si>
  <si>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</si>
  <si>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</si>
  <si>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</si>
  <si>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</si>
  <si>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</si>
  <si>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</si>
  <si>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</si>
  <si>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</si>
  <si>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</si>
  <si>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</si>
  <si>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</si>
  <si>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</si>
  <si>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</si>
  <si>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</si>
  <si>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</si>
  <si>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</si>
  <si>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</si>
  <si>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</si>
  <si>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</si>
  <si>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</si>
  <si>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</si>
  <si>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</si>
  <si>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</si>
  <si>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</si>
  <si>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</si>
  <si>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</si>
  <si>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</si>
  <si>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</si>
  <si>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</si>
  <si>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</si>
  <si>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</si>
  <si>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</si>
  <si>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</si>
  <si>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</si>
  <si>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</si>
  <si>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</si>
  <si>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</si>
  <si>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</si>
  <si>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</si>
  <si>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</si>
  <si>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</si>
  <si>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</si>
  <si>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</si>
  <si>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</si>
  <si>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</si>
  <si>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</si>
  <si>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</si>
  <si>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</si>
  <si>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</si>
  <si>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</si>
  <si>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</si>
  <si>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</si>
  <si>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</si>
  <si>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</si>
  <si>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</si>
  <si>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</si>
  <si>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</si>
  <si>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</si>
  <si>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</si>
  <si>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</si>
  <si>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</si>
  <si>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</si>
  <si>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</si>
  <si>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</si>
  <si>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</si>
  <si>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</si>
  <si>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</si>
  <si>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</si>
  <si>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</si>
  <si>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</si>
  <si>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</si>
  <si>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</si>
  <si>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</si>
  <si>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</si>
  <si>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</si>
  <si>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</si>
  <si>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</si>
  <si>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</si>
  <si>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</si>
  <si>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</si>
  <si>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</si>
  <si>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</si>
  <si>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</si>
  <si>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</si>
  <si>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</si>
  <si>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</si>
  <si>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</si>
  <si>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</si>
  <si>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</si>
  <si>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</si>
  <si>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</si>
  <si>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</si>
  <si>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</si>
  <si>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</si>
  <si>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</si>
  <si>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</si>
  <si>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</si>
  <si>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</si>
  <si>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</si>
  <si>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</si>
  <si>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</si>
  <si>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</si>
  <si>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NIVELADOR (HORISTA)</t>
  </si>
  <si>
    <t>NIVELADOR (MENSALISTA)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</si>
  <si>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</si>
  <si>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</si>
  <si>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</si>
  <si>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</si>
  <si>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</si>
  <si>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</si>
  <si>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</si>
  <si>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</si>
  <si>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</si>
  <si>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</si>
  <si>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</si>
  <si>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</si>
  <si>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</si>
  <si>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</si>
  <si>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</si>
  <si>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</si>
  <si>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</si>
  <si>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</si>
  <si>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</si>
  <si>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</si>
  <si>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</si>
  <si>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</si>
  <si>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</si>
  <si>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</si>
  <si>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</si>
  <si>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</si>
  <si>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</si>
  <si>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</si>
  <si>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</si>
  <si>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</si>
  <si>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</si>
  <si>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</si>
  <si>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</si>
  <si>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</si>
  <si>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</si>
  <si>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</si>
  <si>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</si>
  <si>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</si>
  <si>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</si>
  <si>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</si>
  <si>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</si>
  <si>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</si>
  <si>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</si>
  <si>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</si>
  <si>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</si>
  <si>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152 HP, CAPACIDADE DA CACAMBA DE 1,53 A 2,30 M3, PESO OPERACIONAL MAXIMO DE 10216 KG</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</si>
  <si>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</si>
  <si>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</si>
  <si>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</si>
  <si>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</si>
  <si>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</si>
  <si>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</si>
  <si>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</si>
  <si>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</si>
  <si>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</si>
  <si>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</si>
  <si>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</si>
  <si>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</si>
  <si>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</si>
  <si>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</si>
  <si>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</si>
  <si>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</si>
  <si>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</si>
  <si>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</si>
  <si>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</si>
  <si>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</si>
  <si>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</si>
  <si>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</si>
  <si>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</si>
  <si>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</si>
  <si>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</si>
  <si>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</si>
  <si>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</si>
  <si>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</si>
  <si>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</si>
  <si>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</si>
  <si>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</si>
  <si>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</si>
  <si>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</si>
  <si>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</si>
  <si>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</si>
  <si>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</si>
  <si>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</si>
  <si>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</si>
  <si>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</si>
  <si>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</si>
  <si>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</si>
  <si>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</si>
  <si>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</si>
  <si>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</si>
  <si>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</si>
  <si>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</si>
  <si>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</si>
  <si>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</si>
  <si>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</si>
  <si>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</si>
  <si>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</si>
  <si>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</si>
  <si>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</si>
  <si>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</si>
  <si>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</si>
  <si>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</si>
  <si>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</si>
  <si>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</si>
  <si>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</si>
  <si>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</si>
  <si>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</si>
  <si>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</si>
  <si>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</si>
  <si>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 ")</t>
  </si>
  <si>
    <t>PARAFUSO ROSCA SOBERBA ZINCADO CABECA CHATA FENDA SIMPLES 3,5 X 25 MM (1 ")</t>
  </si>
  <si>
    <t>PARAFUSO ROSCA SOBERBA ZINCADO CABECA CHATA FENDA SIMPLES 3,8 X 30 MM (1.1/4 ")</t>
  </si>
  <si>
    <t>PARAFUSO ROSCA SOBERBA ZINCADO CABECA CHATA FENDA SIMPLES 4,8 X 40 MM (1.1/2 ")</t>
  </si>
  <si>
    <t>PARAFUSO ROSCA SOBERBA ZINCADO CABECA CHATA FENDA SIMPLES 5,5 X 50 MM (2 ")</t>
  </si>
  <si>
    <t>PARAFUSO ROSCA SOBERBA ZINCADO CABECA CHATA FENDA SIMPLES 5,5 X 65 MM (2.1/2 ")</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</si>
  <si>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</si>
  <si>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</si>
  <si>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</si>
  <si>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</si>
  <si>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</si>
  <si>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</si>
  <si>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</si>
  <si>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</si>
  <si>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</si>
  <si>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</si>
  <si>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</si>
  <si>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</si>
  <si>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</si>
  <si>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</si>
  <si>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</si>
  <si>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</si>
  <si>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</si>
  <si>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</si>
  <si>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</si>
  <si>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</si>
  <si>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</si>
  <si>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</si>
  <si>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</si>
  <si>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</si>
  <si>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</si>
  <si>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</si>
  <si>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</si>
  <si>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</si>
  <si>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</si>
  <si>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</si>
  <si>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</si>
  <si>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</si>
  <si>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</si>
  <si>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</si>
  <si>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</si>
  <si>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</si>
  <si>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</si>
  <si>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</si>
  <si>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</si>
  <si>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</si>
  <si>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</si>
  <si>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</si>
  <si>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</si>
  <si>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</si>
  <si>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</si>
  <si>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</si>
  <si>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</si>
  <si>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</si>
  <si>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</si>
  <si>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</si>
  <si>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</si>
  <si>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</si>
  <si>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</si>
  <si>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</si>
  <si>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</si>
  <si>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</si>
  <si>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</si>
  <si>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</si>
  <si>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</si>
  <si>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</si>
  <si>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</si>
  <si>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</si>
  <si>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</si>
  <si>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</si>
  <si>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</si>
  <si>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</si>
  <si>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</si>
  <si>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</si>
  <si>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</si>
  <si>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</si>
  <si>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</si>
  <si>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</si>
  <si>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</si>
  <si>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</si>
  <si>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</si>
  <si>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</si>
  <si>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</si>
  <si>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</si>
  <si>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</si>
  <si>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</si>
  <si>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</si>
  <si>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</si>
  <si>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</si>
  <si>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</si>
  <si>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</si>
  <si>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</si>
  <si>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</si>
  <si>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</si>
  <si>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</si>
  <si>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</si>
  <si>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</si>
  <si>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</si>
  <si>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</si>
  <si>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</si>
  <si>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</si>
  <si>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</si>
  <si>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</si>
  <si>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</si>
  <si>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</si>
  <si>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</si>
  <si>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</si>
  <si>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</si>
  <si>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</si>
  <si>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</si>
  <si>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55 KGF.M, POTENCIA 5 CV, COM DIAMETRO MAXIMO 8 1/2" (INCLUI SUPORTE/CHASSI TIPO MESA)</t>
  </si>
  <si>
    <t>PERFURATRIZ MANUAL, TORQUE MAXIMO 83 N.M, POTENCIA 5 CV, COM DIAMETRO MAXIMO 4" (NAO INCLUI SUPORTE / CHASSI)</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</si>
  <si>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</si>
  <si>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</si>
  <si>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</si>
  <si>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</si>
  <si>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</si>
  <si>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PNEUMATICA MANUAL DE PESO MEDIO, 18KG, COMPRIMENTO DE CURSO DE 6 M, DIAMETRO DO PISTAO DE 5,5 CM</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</si>
  <si>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</si>
  <si>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</si>
  <si>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</si>
  <si>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</si>
  <si>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</si>
  <si>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</si>
  <si>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</si>
  <si>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</si>
  <si>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</si>
  <si>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</si>
  <si>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 COMPRIMENTO DA HASTE = 30 MM E ROSCA = 20 MM (ACAO DIRETA)</t>
  </si>
  <si>
    <t>PINO DE ACO LISO 1/4 ", HASTE = *36,5* MM (ACAO DIRETA)</t>
  </si>
  <si>
    <t>PINO DE ACO LISO 1/4 ",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</si>
  <si>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</si>
  <si>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</si>
  <si>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</si>
  <si>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</si>
  <si>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</si>
  <si>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</si>
  <si>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</si>
  <si>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</si>
  <si>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</si>
  <si>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</si>
  <si>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</si>
  <si>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</si>
  <si>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</si>
  <si>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</si>
  <si>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</si>
  <si>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</si>
  <si>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</si>
  <si>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</si>
  <si>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</si>
  <si>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</si>
  <si>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</si>
  <si>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</si>
  <si>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</si>
  <si>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</si>
  <si>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</si>
  <si>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</si>
  <si>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</si>
  <si>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</si>
  <si>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</si>
  <si>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</si>
  <si>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</si>
  <si>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</si>
  <si>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</si>
  <si>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</si>
  <si>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</si>
  <si>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</si>
  <si>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</si>
  <si>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</si>
  <si>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</si>
  <si>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</si>
  <si>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</si>
  <si>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</si>
  <si>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</si>
  <si>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</si>
  <si>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</si>
  <si>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</si>
  <si>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</si>
  <si>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</si>
  <si>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</si>
  <si>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</si>
  <si>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</si>
  <si>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</si>
  <si>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</si>
  <si>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</si>
  <si>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</si>
  <si>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</si>
  <si>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</si>
  <si>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</si>
  <si>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</si>
  <si>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</si>
  <si>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</si>
  <si>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</si>
  <si>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</si>
  <si>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</si>
  <si>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</si>
  <si>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</si>
  <si>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</si>
  <si>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</si>
  <si>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</si>
  <si>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</si>
  <si>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</si>
  <si>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</si>
  <si>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</si>
  <si>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</si>
  <si>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</si>
  <si>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</si>
  <si>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</si>
  <si>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</si>
  <si>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</si>
  <si>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</si>
  <si>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</si>
  <si>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</si>
  <si>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</si>
  <si>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</si>
  <si>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</si>
  <si>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</si>
  <si>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</si>
  <si>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</si>
  <si>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</si>
  <si>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</si>
  <si>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</si>
  <si>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</si>
  <si>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</si>
  <si>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</si>
  <si>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</si>
  <si>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</si>
  <si>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</si>
  <si>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</si>
  <si>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</si>
  <si>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</si>
  <si>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</si>
  <si>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</si>
  <si>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</si>
  <si>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</si>
  <si>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PARA MARTELO ROMPEDOR, DIAMETRO = *28* MM, COMPRIMENTO = *520* MM, ENCAIXE  SEXTAVADO</t>
  </si>
  <si>
    <t>PORCA OLHAL EM ACO GALVANIZADO, ESPESSURA 16MM, ABERTURA 21MM</t>
  </si>
  <si>
    <t>PORCA OLHAL M 16, EM ACO GALVANIZADO, DIAMETRO = 16 MM</t>
  </si>
  <si>
    <t>PORCA UNIAO/JUNCAO ZINCADA SEXTAVADA 1/4 ", CHAVE 7/16 ",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</si>
  <si>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</si>
  <si>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</si>
  <si>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</si>
  <si>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</si>
  <si>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</si>
  <si>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</si>
  <si>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</si>
  <si>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</si>
  <si>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</si>
  <si>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</si>
  <si>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</si>
  <si>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</si>
  <si>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</si>
  <si>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</si>
  <si>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</si>
  <si>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</si>
  <si>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</si>
  <si>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</si>
  <si>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</si>
  <si>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</si>
  <si>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</si>
  <si>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</si>
  <si>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</si>
  <si>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</si>
  <si>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</si>
  <si>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</si>
  <si>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</si>
  <si>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</si>
  <si>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</si>
  <si>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</si>
  <si>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</si>
  <si>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</si>
  <si>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</si>
  <si>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</si>
  <si>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</si>
  <si>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</si>
  <si>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</si>
  <si>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</si>
  <si>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</si>
  <si>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</si>
  <si>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</si>
  <si>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</si>
  <si>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</si>
  <si>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</si>
  <si>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</si>
  <si>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</si>
  <si>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</si>
  <si>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</si>
  <si>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</si>
  <si>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</si>
  <si>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</si>
  <si>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</si>
  <si>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</si>
  <si>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</si>
  <si>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</si>
  <si>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</si>
  <si>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</si>
  <si>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</si>
  <si>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</si>
  <si>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</si>
  <si>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</si>
  <si>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</si>
  <si>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</si>
  <si>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</si>
  <si>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</si>
  <si>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</si>
  <si>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</si>
  <si>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</si>
  <si>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</si>
  <si>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</si>
  <si>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</si>
  <si>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</si>
  <si>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</si>
  <si>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</si>
  <si>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</si>
  <si>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</si>
  <si>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</si>
  <si>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</si>
  <si>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</si>
  <si>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</si>
  <si>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</si>
  <si>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</si>
  <si>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</si>
  <si>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</si>
  <si>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</si>
  <si>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</si>
  <si>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</si>
  <si>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</si>
  <si>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</si>
  <si>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</si>
  <si>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</si>
  <si>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</si>
  <si>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</si>
  <si>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</si>
  <si>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</si>
  <si>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</si>
  <si>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</si>
  <si>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</si>
  <si>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</si>
  <si>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</si>
  <si>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</si>
  <si>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</si>
  <si>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</si>
  <si>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</si>
  <si>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</si>
  <si>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</si>
  <si>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</si>
  <si>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</si>
  <si>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</si>
  <si>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</si>
  <si>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</si>
  <si>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</si>
  <si>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</si>
  <si>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</si>
  <si>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</si>
  <si>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</si>
  <si>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</si>
  <si>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</si>
  <si>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</si>
  <si>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</si>
  <si>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</si>
  <si>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</si>
  <si>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</si>
  <si>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</si>
  <si>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</si>
  <si>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</si>
  <si>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</si>
  <si>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</si>
  <si>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</si>
  <si>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</si>
  <si>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</si>
  <si>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</si>
  <si>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</si>
  <si>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</si>
  <si>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</si>
  <si>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</si>
  <si>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</si>
  <si>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</si>
  <si>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</si>
  <si>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</si>
  <si>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</si>
  <si>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</si>
  <si>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</si>
  <si>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</si>
  <si>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</si>
  <si>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36 (3 1/4  X  9)</t>
  </si>
  <si>
    <t>PREGO DE ACO POLIDO COM CABECA 19 X 33 (3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</si>
  <si>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</si>
  <si>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</si>
  <si>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</si>
  <si>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</si>
  <si>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</si>
  <si>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</si>
  <si>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</si>
  <si>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</si>
  <si>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</si>
  <si>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</si>
  <si>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</si>
  <si>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</si>
  <si>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</si>
  <si>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</si>
  <si>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</si>
  <si>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</si>
  <si>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</si>
  <si>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</si>
  <si>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</si>
  <si>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</si>
  <si>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</si>
  <si>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</si>
  <si>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</si>
  <si>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</si>
  <si>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</si>
  <si>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</si>
  <si>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</si>
  <si>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</si>
  <si>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</si>
  <si>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</si>
  <si>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</si>
  <si>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</si>
  <si>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</si>
  <si>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</si>
  <si>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</si>
  <si>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</si>
  <si>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</si>
  <si>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</si>
  <si>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</si>
  <si>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</si>
  <si>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</si>
  <si>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</si>
  <si>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</si>
  <si>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</si>
  <si>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</si>
  <si>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</si>
  <si>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</si>
  <si>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</si>
  <si>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</si>
  <si>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</si>
  <si>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</si>
  <si>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</si>
  <si>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</si>
  <si>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</si>
  <si>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</si>
  <si>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</si>
  <si>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</si>
  <si>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</si>
  <si>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</si>
  <si>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</si>
  <si>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</si>
  <si>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</si>
  <si>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</si>
  <si>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</si>
  <si>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</si>
  <si>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</si>
  <si>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</si>
  <si>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</si>
  <si>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</si>
  <si>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</si>
  <si>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</si>
  <si>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</si>
  <si>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</si>
  <si>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</si>
  <si>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</si>
  <si>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</si>
  <si>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</si>
  <si>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</si>
  <si>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</si>
  <si>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</si>
  <si>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</si>
  <si>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</si>
  <si>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</si>
  <si>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</si>
  <si>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</si>
  <si>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</si>
  <si>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</si>
  <si>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</si>
  <si>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</si>
  <si>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</si>
  <si>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</si>
  <si>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</si>
  <si>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</si>
  <si>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</si>
  <si>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</si>
  <si>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</si>
  <si>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</si>
  <si>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</si>
  <si>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</si>
  <si>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</si>
  <si>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</si>
  <si>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</si>
  <si>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</si>
  <si>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</si>
  <si>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</si>
  <si>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</si>
  <si>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</si>
  <si>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</si>
  <si>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</si>
  <si>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</si>
  <si>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</si>
  <si>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</si>
  <si>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</si>
  <si>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</si>
  <si>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</si>
  <si>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</si>
  <si>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</si>
  <si>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</si>
  <si>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</si>
  <si>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</si>
  <si>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</si>
  <si>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</si>
  <si>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</si>
  <si>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</si>
  <si>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</si>
  <si>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</si>
  <si>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</si>
  <si>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</si>
  <si>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</si>
  <si>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</si>
  <si>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</si>
  <si>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</si>
  <si>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</si>
  <si>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</si>
  <si>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</si>
  <si>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REGUA VIBRATORIA DE CONCRETO TRELICADA, EQUIPADA COM MOTOR A GASOLINA DE 9 HP</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</si>
  <si>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</si>
  <si>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</si>
  <si>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</si>
  <si>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</si>
  <si>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</si>
  <si>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</si>
  <si>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</si>
  <si>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</si>
  <si>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</si>
  <si>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</si>
  <si>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</si>
  <si>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</si>
  <si>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</si>
  <si>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</si>
  <si>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</si>
  <si>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</si>
  <si>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</si>
  <si>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</si>
  <si>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</si>
  <si>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</si>
  <si>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</si>
  <si>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</si>
  <si>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</si>
  <si>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</si>
  <si>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</si>
  <si>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</si>
  <si>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</si>
  <si>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</si>
  <si>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</si>
  <si>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</si>
  <si>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</si>
  <si>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</si>
  <si>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</si>
  <si>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</si>
  <si>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</si>
  <si>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</si>
  <si>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</si>
  <si>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</si>
  <si>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</si>
  <si>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</si>
  <si>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</si>
  <si>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</si>
  <si>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</si>
  <si>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</si>
  <si>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</si>
  <si>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</si>
  <si>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</si>
  <si>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</si>
  <si>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</si>
  <si>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</si>
  <si>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</si>
  <si>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</si>
  <si>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</si>
  <si>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</si>
  <si>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</si>
  <si>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</si>
  <si>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</si>
  <si>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</si>
  <si>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</si>
  <si>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</si>
  <si>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</si>
  <si>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</si>
  <si>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</si>
  <si>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</si>
  <si>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</si>
  <si>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</si>
  <si>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</si>
  <si>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</si>
  <si>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</si>
  <si>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</si>
  <si>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</si>
  <si>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</si>
  <si>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</si>
  <si>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</si>
  <si>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</si>
  <si>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</si>
  <si>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</si>
  <si>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</si>
  <si>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</si>
  <si>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</si>
  <si>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</si>
  <si>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</si>
  <si>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</si>
  <si>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</si>
  <si>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</si>
  <si>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</si>
  <si>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</si>
  <si>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</si>
  <si>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</si>
  <si>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</si>
  <si>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</si>
  <si>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</si>
  <si>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</si>
  <si>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</si>
  <si>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 CIRCULAR DE BANCADA, MODELO PICA-PAU, DIAMETRO DE 350 MM. CARACTERISTICAS DO MOTOR: TRIFASICO, POTENCIA DE 5 HP, FREQUENCIA DE 60 HZ</t>
  </si>
  <si>
    <t>SERRALHEIRO (HORISTA)</t>
  </si>
  <si>
    <t>SERRALHEIRO (MENSALISTA)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</si>
  <si>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</si>
  <si>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</si>
  <si>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</si>
  <si>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</si>
  <si>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</si>
  <si>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</si>
  <si>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</si>
  <si>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</si>
  <si>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</si>
  <si>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</si>
  <si>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</si>
  <si>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</si>
  <si>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</si>
  <si>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</si>
  <si>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</si>
  <si>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</si>
  <si>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</si>
  <si>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</si>
  <si>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</si>
  <si>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</si>
  <si>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</si>
  <si>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</si>
  <si>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</si>
  <si>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</si>
  <si>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</si>
  <si>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</si>
  <si>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</si>
  <si>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</si>
  <si>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</si>
  <si>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</si>
  <si>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</si>
  <si>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</si>
  <si>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SOLVENTE PARA COLA A BASE DE RESINA SINTETICA (PARA COLA DE LAMINADO MELAMINICO E OUTRAS SUPERFICIES)</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</si>
  <si>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</si>
  <si>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</si>
  <si>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</si>
  <si>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</si>
  <si>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</si>
  <si>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</si>
  <si>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</si>
  <si>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</si>
  <si>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</si>
  <si>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</si>
  <si>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</si>
  <si>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</si>
  <si>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</si>
  <si>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</si>
  <si>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</si>
  <si>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</si>
  <si>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</si>
  <si>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</si>
  <si>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</si>
  <si>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</si>
  <si>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</si>
  <si>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</si>
  <si>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</si>
  <si>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</si>
  <si>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</si>
  <si>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</si>
  <si>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</si>
  <si>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</si>
  <si>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</si>
  <si>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</si>
  <si>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</si>
  <si>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</si>
  <si>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</si>
  <si>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</si>
  <si>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</si>
  <si>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</si>
  <si>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</si>
  <si>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</si>
  <si>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</si>
  <si>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</si>
  <si>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</si>
  <si>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</si>
  <si>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</si>
  <si>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</si>
  <si>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</si>
  <si>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</si>
  <si>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</si>
  <si>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</si>
  <si>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</si>
  <si>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</si>
  <si>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</si>
  <si>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</si>
  <si>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</si>
  <si>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</si>
  <si>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</si>
  <si>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</si>
  <si>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</si>
  <si>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</si>
  <si>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</si>
  <si>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</si>
  <si>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</si>
  <si>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</si>
  <si>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</si>
  <si>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</si>
  <si>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</si>
  <si>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</si>
  <si>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</si>
  <si>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</si>
  <si>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</si>
  <si>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</si>
  <si>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</si>
  <si>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</si>
  <si>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</si>
  <si>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</si>
  <si>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</si>
  <si>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</si>
  <si>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</si>
  <si>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</si>
  <si>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</si>
  <si>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</si>
  <si>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</si>
  <si>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</si>
  <si>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</si>
  <si>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</si>
  <si>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</si>
  <si>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</si>
  <si>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6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</si>
  <si>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</si>
  <si>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</si>
  <si>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</si>
  <si>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</si>
  <si>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</si>
  <si>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</si>
  <si>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</si>
  <si>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</si>
  <si>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</si>
  <si>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</si>
  <si>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</si>
  <si>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</si>
  <si>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</si>
  <si>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</si>
  <si>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</si>
  <si>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</si>
  <si>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</si>
  <si>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</si>
  <si>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</si>
  <si>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</si>
  <si>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</si>
  <si>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</si>
  <si>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</si>
  <si>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</si>
  <si>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</si>
  <si>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</si>
  <si>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</si>
  <si>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</si>
  <si>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</si>
  <si>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</si>
  <si>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</si>
  <si>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</si>
  <si>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</si>
  <si>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</si>
  <si>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</si>
  <si>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</si>
  <si>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</si>
  <si>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</si>
  <si>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</si>
  <si>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</si>
  <si>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</si>
  <si>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</si>
  <si>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</si>
  <si>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</si>
  <si>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</si>
  <si>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</si>
  <si>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</si>
  <si>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</si>
  <si>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</si>
  <si>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</si>
  <si>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</si>
  <si>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</si>
  <si>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</si>
  <si>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</si>
  <si>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</si>
  <si>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</si>
  <si>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</si>
  <si>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</si>
  <si>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</si>
  <si>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</si>
  <si>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</si>
  <si>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</si>
  <si>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</si>
  <si>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</si>
  <si>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</si>
  <si>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</si>
  <si>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</si>
  <si>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</si>
  <si>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</si>
  <si>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</si>
  <si>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</si>
  <si>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</si>
  <si>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</si>
  <si>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</si>
  <si>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</si>
  <si>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</si>
  <si>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</si>
  <si>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</si>
  <si>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</si>
  <si>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</si>
  <si>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</si>
  <si>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</si>
  <si>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</si>
  <si>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</si>
  <si>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</si>
  <si>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</si>
  <si>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</si>
  <si>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</si>
  <si>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</si>
  <si>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</si>
  <si>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</si>
  <si>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</si>
  <si>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</si>
  <si>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</si>
  <si>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</si>
  <si>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</si>
  <si>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</si>
  <si>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</si>
  <si>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</si>
  <si>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</si>
  <si>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</si>
  <si>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</si>
  <si>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</si>
  <si>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</si>
  <si>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</si>
  <si>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</si>
  <si>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</si>
  <si>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</si>
  <si>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</si>
  <si>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</si>
  <si>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</si>
  <si>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</si>
  <si>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</si>
  <si>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</si>
  <si>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</si>
  <si>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</si>
  <si>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</si>
  <si>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</si>
  <si>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</si>
  <si>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</si>
  <si>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</si>
  <si>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</si>
  <si>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</si>
  <si>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</si>
  <si>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</si>
  <si>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</si>
  <si>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</si>
  <si>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</si>
  <si>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</si>
  <si>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</si>
  <si>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</si>
  <si>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</si>
  <si>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</si>
  <si>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</si>
  <si>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</si>
  <si>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</si>
  <si>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</si>
  <si>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</si>
  <si>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</si>
  <si>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</si>
  <si>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</si>
  <si>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</si>
  <si>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</si>
  <si>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</si>
  <si>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</si>
  <si>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</si>
  <si>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</si>
  <si>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</si>
  <si>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</si>
  <si>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</si>
  <si>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</si>
  <si>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</si>
  <si>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</si>
  <si>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</si>
  <si>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</si>
  <si>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</si>
  <si>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</si>
  <si>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</si>
  <si>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</si>
  <si>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</si>
  <si>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</si>
  <si>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</si>
  <si>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</si>
  <si>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</si>
  <si>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</si>
  <si>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</si>
  <si>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</si>
  <si>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</si>
  <si>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</si>
  <si>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</si>
  <si>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</si>
  <si>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</si>
  <si>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</si>
  <si>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</si>
  <si>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</si>
  <si>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</si>
  <si>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</si>
  <si>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</si>
  <si>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</si>
  <si>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</si>
  <si>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</si>
  <si>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</si>
  <si>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</si>
  <si>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</si>
  <si>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</si>
  <si>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</si>
  <si>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</si>
  <si>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</si>
  <si>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</si>
  <si>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</si>
  <si>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</si>
  <si>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</si>
  <si>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</si>
  <si>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</si>
  <si>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</si>
  <si>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</si>
  <si>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</si>
  <si>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</si>
  <si>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</si>
  <si>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</si>
  <si>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</si>
  <si>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</si>
  <si>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</si>
  <si>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</si>
  <si>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</si>
  <si>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</si>
  <si>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</si>
  <si>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</si>
  <si>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</si>
  <si>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</si>
  <si>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</si>
  <si>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</si>
  <si>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</si>
  <si>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</si>
  <si>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</si>
  <si>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</si>
  <si>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</si>
  <si>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</si>
  <si>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</si>
  <si>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</si>
  <si>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</si>
  <si>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</si>
  <si>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</si>
  <si>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</si>
  <si>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</si>
  <si>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</si>
  <si>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</si>
  <si>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</si>
  <si>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</si>
  <si>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</si>
  <si>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</si>
  <si>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</si>
  <si>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</si>
  <si>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</si>
  <si>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</si>
  <si>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</si>
  <si>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</si>
  <si>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</si>
  <si>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</si>
  <si>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</si>
  <si>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</si>
  <si>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</si>
  <si>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</si>
  <si>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</si>
  <si>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</si>
  <si>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</si>
  <si>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</si>
  <si>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</si>
  <si>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</si>
  <si>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</si>
  <si>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</si>
  <si>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</si>
  <si>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</si>
  <si>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</si>
  <si>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</si>
  <si>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</si>
  <si>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</si>
  <si>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</si>
  <si>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</si>
  <si>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</si>
  <si>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</si>
  <si>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</si>
  <si>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</si>
  <si>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</si>
  <si>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</si>
  <si>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</si>
  <si>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</si>
  <si>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</si>
  <si>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</si>
  <si>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</si>
  <si>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</si>
  <si>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</si>
  <si>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</si>
  <si>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</si>
  <si>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</si>
  <si>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</si>
  <si>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</si>
  <si>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</si>
  <si>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</si>
  <si>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</si>
  <si>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</si>
  <si>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</si>
  <si>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</si>
  <si>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</si>
  <si>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</si>
  <si>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</si>
  <si>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</si>
  <si>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</si>
  <si>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</si>
  <si>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</si>
  <si>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</si>
  <si>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</si>
  <si>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</si>
  <si>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</si>
  <si>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</si>
  <si>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</si>
  <si>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</si>
  <si>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</si>
  <si>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</si>
  <si>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</si>
  <si>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</si>
  <si>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</si>
  <si>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</si>
  <si>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</si>
  <si>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</si>
  <si>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</si>
  <si>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</si>
  <si>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</si>
  <si>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</si>
  <si>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</si>
  <si>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</si>
  <si>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</si>
  <si>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</si>
  <si>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</si>
  <si>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</si>
  <si>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</si>
  <si>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</si>
  <si>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</si>
  <si>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</si>
  <si>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</si>
  <si>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</si>
  <si>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</si>
  <si>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</si>
  <si>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</si>
  <si>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</si>
  <si>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</si>
  <si>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</si>
  <si>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</si>
  <si>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</si>
  <si>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</si>
  <si>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</si>
  <si>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</si>
  <si>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</si>
  <si>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</si>
  <si>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</si>
  <si>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</si>
  <si>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</si>
  <si>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</si>
  <si>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</si>
  <si>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</si>
  <si>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</si>
  <si>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</si>
  <si>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</si>
  <si>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</si>
  <si>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</si>
  <si>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</si>
  <si>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</si>
  <si>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</si>
  <si>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</si>
  <si>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</si>
  <si>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</si>
  <si>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</si>
  <si>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</si>
  <si>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</si>
  <si>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</si>
  <si>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</si>
  <si>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</si>
  <si>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</si>
  <si>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</si>
  <si>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</si>
  <si>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</si>
  <si>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</si>
  <si>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</si>
  <si>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</si>
  <si>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</si>
  <si>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</si>
  <si>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</si>
  <si>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 COM HASTE, TORNEIRA E BALAO METALICOS</t>
  </si>
  <si>
    <t>TORNEIRA DE BOIA BALAO METALICO, VAZAO TOTAL, PARA CAIXA D'AGUA, AGUA QUENTE, ROSCA 3/4 ",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</si>
  <si>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</si>
  <si>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</si>
  <si>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</si>
  <si>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</si>
  <si>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</si>
  <si>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</si>
  <si>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</si>
  <si>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</si>
  <si>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</si>
  <si>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</si>
  <si>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</si>
  <si>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</si>
  <si>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</si>
  <si>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</si>
  <si>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</si>
  <si>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</si>
  <si>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</si>
  <si>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</si>
  <si>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</si>
  <si>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</si>
  <si>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</si>
  <si>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</si>
  <si>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</si>
  <si>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</si>
  <si>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</si>
  <si>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</si>
  <si>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</si>
  <si>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</si>
  <si>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</si>
  <si>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</si>
  <si>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</si>
  <si>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</si>
  <si>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</si>
  <si>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</si>
  <si>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</si>
  <si>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</si>
  <si>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</si>
  <si>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</si>
  <si>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</si>
  <si>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</si>
  <si>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</si>
  <si>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</si>
  <si>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</si>
  <si>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</si>
  <si>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</si>
  <si>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</si>
  <si>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</si>
  <si>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</si>
  <si>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</si>
  <si>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</si>
  <si>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</si>
  <si>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</si>
  <si>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</si>
  <si>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</si>
  <si>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</si>
  <si>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</si>
  <si>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</si>
  <si>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</si>
  <si>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</si>
  <si>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</si>
  <si>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</si>
  <si>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</si>
  <si>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</si>
  <si>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</si>
  <si>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</si>
  <si>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</si>
  <si>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</si>
  <si>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TROLEY MANUAL CAPACIDADE 1 T</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</si>
  <si>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</si>
  <si>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</si>
  <si>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</si>
  <si>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</si>
  <si>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</si>
  <si>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</si>
  <si>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</si>
  <si>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</si>
  <si>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</si>
  <si>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</si>
  <si>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</si>
  <si>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</si>
  <si>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</si>
  <si>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</si>
  <si>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</si>
  <si>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</si>
  <si>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</si>
  <si>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</si>
  <si>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</si>
  <si>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</si>
  <si>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</si>
  <si>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</si>
  <si>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</si>
  <si>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</si>
  <si>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</si>
  <si>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</si>
  <si>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</si>
  <si>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</si>
  <si>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</si>
  <si>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</si>
  <si>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</si>
  <si>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</si>
  <si>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</si>
  <si>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</si>
  <si>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</si>
  <si>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</si>
  <si>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</si>
  <si>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</si>
  <si>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</si>
  <si>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</si>
  <si>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</si>
  <si>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</si>
  <si>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</si>
  <si>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</si>
  <si>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</si>
  <si>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</si>
  <si>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</si>
  <si>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</si>
  <si>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</si>
  <si>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</si>
  <si>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</si>
  <si>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</si>
  <si>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</si>
  <si>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</si>
  <si>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</si>
  <si>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</si>
  <si>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</si>
  <si>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</si>
  <si>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</si>
  <si>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</si>
  <si>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</si>
  <si>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</si>
  <si>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</si>
  <si>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</si>
  <si>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</si>
  <si>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</si>
  <si>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</si>
  <si>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</si>
  <si>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</si>
  <si>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</si>
  <si>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</si>
  <si>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</si>
  <si>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</si>
  <si>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</si>
  <si>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</si>
  <si>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</si>
  <si>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</si>
  <si>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</si>
  <si>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</si>
  <si>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</si>
  <si>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</si>
  <si>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</si>
  <si>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</si>
  <si>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</si>
  <si>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</si>
  <si>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</si>
  <si>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</si>
  <si>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</si>
  <si>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</si>
  <si>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</si>
  <si>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</si>
  <si>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</si>
  <si>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</si>
  <si>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</si>
  <si>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</si>
  <si>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</si>
  <si>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</si>
  <si>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</si>
  <si>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</si>
  <si>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</si>
  <si>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</si>
  <si>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</si>
  <si>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</si>
  <si>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</si>
  <si>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</si>
  <si>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</si>
  <si>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</si>
  <si>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</si>
  <si>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 E = 0,79 MM, PARA AR-CONDICIONADO/ INSTALACOES GAS RESIDENCIAIS E COMERCIAIS</t>
  </si>
  <si>
    <t>TUBO DE COBRE FLEXIVEL, D = 1/4 ", E = 0,79 MM, PARA AR-CONDICIONADO/ INSTALACOES GAS RESIDENCIAIS E COMERCIAIS</t>
  </si>
  <si>
    <t>TUBO DE COBRE FLEXIVEL, D = 3/16 ", E = 0,79 MM, PARA AR-CONDICIONADO/ INSTALACOES GAS RESIDENCIAIS E COMERCIAIS</t>
  </si>
  <si>
    <t>TUBO DE COBRE FLEXIVEL, D = 3/4 ", E = 0,79 MM, PARA AR-CONDICIONADO/ INSTALACOES GAS RESIDENCIAIS E COMERCIAIS</t>
  </si>
  <si>
    <t>TUBO DE COBRE FLEXIVEL, D = 3/8 ", E = 0,79 MM, PARA AR-CONDICIONADO/ INSTALACOES GAS RESIDENCIAIS E COMERCIAIS</t>
  </si>
  <si>
    <t>TUBO DE COBRE FLEXIVEL, D = 5/16 ", E = 0,79 MM, PARA AR-CONDICIONADO/ INSTALACOES GAS RESIDENCIAIS E COMERCIAIS</t>
  </si>
  <si>
    <t>TUBO DE COBRE FLEXIVEL, D = 5/8 ",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</si>
  <si>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</si>
  <si>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</si>
  <si>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</si>
  <si>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</si>
  <si>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</si>
  <si>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</si>
  <si>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</si>
  <si>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</si>
  <si>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</si>
  <si>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</si>
  <si>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</si>
  <si>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</si>
  <si>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</si>
  <si>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</si>
  <si>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</si>
  <si>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</si>
  <si>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</si>
  <si>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</si>
  <si>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</si>
  <si>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</si>
  <si>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</si>
  <si>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</si>
  <si>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</si>
  <si>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</si>
  <si>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</si>
  <si>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</si>
  <si>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</si>
  <si>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</si>
  <si>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</si>
  <si>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</si>
  <si>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</si>
  <si>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</si>
  <si>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</si>
  <si>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</si>
  <si>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</si>
  <si>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</si>
  <si>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</si>
  <si>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</si>
  <si>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</si>
  <si>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</si>
  <si>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</si>
  <si>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</si>
  <si>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</si>
  <si>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</si>
  <si>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</si>
  <si>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</si>
  <si>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</si>
  <si>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</si>
  <si>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</si>
  <si>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</si>
  <si>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</si>
  <si>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</si>
  <si>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</si>
  <si>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</si>
  <si>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</si>
  <si>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</si>
  <si>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</si>
  <si>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</si>
  <si>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</si>
  <si>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</si>
  <si>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</si>
  <si>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</si>
  <si>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</si>
  <si>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</si>
  <si>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</si>
  <si>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</si>
  <si>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</si>
  <si>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</si>
  <si>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</si>
  <si>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</si>
  <si>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</si>
  <si>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</si>
  <si>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</si>
  <si>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</si>
  <si>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</si>
  <si>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</si>
  <si>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</si>
  <si>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</si>
  <si>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</si>
  <si>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</si>
  <si>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</si>
  <si>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</si>
  <si>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</si>
  <si>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</si>
  <si>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</si>
  <si>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</si>
  <si>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</si>
  <si>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</si>
  <si>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</si>
  <si>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</si>
  <si>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</si>
  <si>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</si>
  <si>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</si>
  <si>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</si>
  <si>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</si>
  <si>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</si>
  <si>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</si>
  <si>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</si>
  <si>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</si>
  <si>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</si>
  <si>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</si>
  <si>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</si>
  <si>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</si>
  <si>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</si>
  <si>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</si>
  <si>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</si>
  <si>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</si>
  <si>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</si>
  <si>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</si>
  <si>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</si>
  <si>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</si>
  <si>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</si>
  <si>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</si>
  <si>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</si>
  <si>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</si>
  <si>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</si>
  <si>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</si>
  <si>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</si>
  <si>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</si>
  <si>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</si>
  <si>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</si>
  <si>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</si>
  <si>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</si>
  <si>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</si>
  <si>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</si>
  <si>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</si>
  <si>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</si>
  <si>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</si>
  <si>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</si>
  <si>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</si>
  <si>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</si>
  <si>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</si>
  <si>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</si>
  <si>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</si>
  <si>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</si>
  <si>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</si>
  <si>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</si>
  <si>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</si>
  <si>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</si>
  <si>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</si>
  <si>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</si>
  <si>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</si>
  <si>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</si>
  <si>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</si>
  <si>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</si>
  <si>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</si>
  <si>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</si>
  <si>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</si>
  <si>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</si>
  <si>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</si>
  <si>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</si>
  <si>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</si>
  <si>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</si>
  <si>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</si>
  <si>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</si>
  <si>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</si>
  <si>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</si>
  <si>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</si>
  <si>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</si>
  <si>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</si>
  <si>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</si>
  <si>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</si>
  <si>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</si>
  <si>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</si>
  <si>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</si>
  <si>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</si>
  <si>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</si>
  <si>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</si>
  <si>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</si>
  <si>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</si>
  <si>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</si>
  <si>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</si>
  <si>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</si>
  <si>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</si>
  <si>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</si>
  <si>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</si>
  <si>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</si>
  <si>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</si>
  <si>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</si>
  <si>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</si>
  <si>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</si>
  <si>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</si>
  <si>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</si>
  <si>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</si>
  <si>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</si>
  <si>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</si>
  <si>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</si>
  <si>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</si>
  <si>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</si>
  <si>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</si>
  <si>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</si>
  <si>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</si>
  <si>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</si>
  <si>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</si>
  <si>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</si>
  <si>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</si>
  <si>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</si>
  <si>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</si>
  <si>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</si>
  <si>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</si>
  <si>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</si>
  <si>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</si>
  <si>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</si>
  <si>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</si>
  <si>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</si>
  <si>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</si>
  <si>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</si>
  <si>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</si>
  <si>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</si>
  <si>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</si>
  <si>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</si>
  <si>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</si>
  <si>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</si>
  <si>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</si>
  <si>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</si>
  <si>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</si>
  <si>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</si>
  <si>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</si>
  <si>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</si>
  <si>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</si>
  <si>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</si>
  <si>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</si>
  <si>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</si>
  <si>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</si>
  <si>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</si>
  <si>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</si>
  <si>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</si>
  <si>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</si>
  <si>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</si>
  <si>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</si>
  <si>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</si>
  <si>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</si>
  <si>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</si>
  <si>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</si>
  <si>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</si>
  <si>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</si>
  <si>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</si>
  <si>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</si>
  <si>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</si>
  <si>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</si>
  <si>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</si>
  <si>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</si>
  <si>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</si>
  <si>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</si>
  <si>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</si>
  <si>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</si>
  <si>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</si>
  <si>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</si>
  <si>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</si>
  <si>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</si>
  <si>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</si>
  <si>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</si>
  <si>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</si>
  <si>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</si>
  <si>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</si>
  <si>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</si>
  <si>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</si>
  <si>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</si>
  <si>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</si>
  <si>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</si>
  <si>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</si>
  <si>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</si>
  <si>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</si>
  <si>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</si>
  <si>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</si>
  <si>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</si>
  <si>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</si>
  <si>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</si>
  <si>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</si>
  <si>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</si>
  <si>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</si>
  <si>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</si>
  <si>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</si>
  <si>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</si>
  <si>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</si>
  <si>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</si>
  <si>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</si>
  <si>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</si>
  <si>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</si>
  <si>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</si>
  <si>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</si>
  <si>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</si>
  <si>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</si>
  <si>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</si>
  <si>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</si>
  <si>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</si>
  <si>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</si>
  <si>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</si>
  <si>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</si>
  <si>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</si>
  <si>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</si>
  <si>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 SEM UNHO, COM LADRAO</t>
  </si>
  <si>
    <t>VALVULA EM PLASTICO BRANCO PARA TANQUE 1.1/4" X 1.1/2 ", SEM UNHO E SEM LADRAO</t>
  </si>
  <si>
    <t>VALVULA EM PLASTICO BRANCO PARA TANQUE OU LAVATORIO 1 ", SEM UNHO E SEM LADRAO</t>
  </si>
  <si>
    <t>VALVULA EM PLASTICO CROMADO PARA LAVATORIO 1 ", SEM UNHO, COM LADRAO</t>
  </si>
  <si>
    <t>VALVULA EM PLASTICO CROMADO TIPO AMERICANA PARA PIA DE COZINHA 3.1/2" X 1.1/2 ",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</si>
  <si>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</si>
  <si>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</si>
  <si>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</si>
  <si>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</si>
  <si>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</si>
  <si>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</si>
  <si>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</si>
  <si>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</si>
  <si>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</si>
  <si>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</si>
  <si>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</si>
  <si>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</si>
  <si>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</si>
  <si>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</si>
  <si>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</si>
  <si>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</si>
  <si>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</si>
  <si>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</si>
  <si>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</si>
  <si>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</si>
  <si>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</si>
  <si>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</si>
  <si>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</si>
  <si>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</si>
  <si>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</si>
  <si>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</si>
  <si>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</si>
  <si>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</si>
  <si>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</si>
  <si>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</si>
  <si>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</si>
  <si>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</si>
  <si>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</si>
  <si>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</si>
  <si>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</si>
  <si>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</si>
  <si>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</si>
  <si>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</si>
  <si>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</si>
  <si>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</si>
  <si>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</si>
  <si>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</si>
  <si>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</si>
  <si>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</si>
  <si>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</si>
  <si>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</si>
  <si>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</si>
  <si>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</si>
  <si>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</si>
  <si>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</si>
  <si>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</si>
  <si>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</si>
  <si>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</si>
  <si>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</si>
  <si>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</si>
  <si>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</si>
  <si>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</si>
  <si>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</si>
  <si>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</si>
  <si>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</si>
  <si>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</si>
  <si>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</si>
  <si>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</si>
  <si>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</si>
  <si>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</si>
  <si>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</si>
  <si>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</si>
  <si>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</si>
  <si>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</si>
  <si>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</si>
  <si>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KIT PECAS PRE MOLDADAS PARA RAMPA ACESSIVEL, DIMENSOES PADRAO DE 2,20 M X 1,20 M X 1,80 M</t>
  </si>
  <si>
    <t>CANALETA DE CONCRETO ESTRUTURAL 14 X 19 X 29 CM - FBK 8,0 MPA</t>
  </si>
  <si>
    <t>MEIO BLOCO DE CONCRETO ESTRUTURAL 14 X 19 X 14 CM - FBK 8,0 MPA</t>
  </si>
  <si>
    <t>CANALETA DE CONCRETO ESTRUTURAL 14 X 19 X 39 CM FBK 8,0 MPA</t>
  </si>
  <si>
    <t>BLOCO DE CONCRETO ESTRUTURAL 14 X 19 X 34 CM - FBK 8,0 MPA</t>
  </si>
  <si>
    <t>MEIO BLOCO DE CONCRETO ESTRUTURAL 14 X 19 X 19 CM - FBK 8,0 MPA</t>
  </si>
  <si>
    <t>MEIO BLOCO DE SOLO-CIMENTO (TIJOLO ECOLOGICO) - *12,5 X 12,5 X 7* CM</t>
  </si>
  <si>
    <t>BLOCO DE SOLO-CIMENTO (TIJOLO ECOLOGICO) - *25 X 12,5 X 7* CM</t>
  </si>
  <si>
    <t>BLOCO TIPO CANALETA DE SOLO-CIMENTO (TIJOLO ECOLOGICO) - *25 X 12,5 X 7* CM</t>
  </si>
  <si>
    <t>ANEL DE VEDACAO/JUNTA ELASTICA, H = *21* MM, PARA TUBO DE CONCRETO, DN 1200 MM</t>
  </si>
  <si>
    <t>ANEL DE VEDACAO/JUNTA ELASTICA, H = *23* MM, PARA TUBO DE CONCRETO, DN 1500 MM</t>
  </si>
  <si>
    <t>TUBO DE CONCRETO ARMADO PARA ESGOTO SANITARIO, CLASSE EA-2, COM ENCAIXE PONTA E BOLSA, COM JUNTA ELASTICA, DIAMETRO NOMINAL DE 1200 MM</t>
  </si>
  <si>
    <t>TUBO DE CONCRETO ARMADO PARA ESGOTO SANITARIO, CLASSE EA-2, COM ENCAIXE PONTA E BOLSA, COM JUNTA ELASTICA, DIAMETRO NOMINAL DE 1500 MM</t>
  </si>
  <si>
    <t>ASFALTO DILUIDO DE PETROLEO CM-30</t>
  </si>
  <si>
    <t>EMULSAO ASFALTICA CATIONICA RR-2C PARA USO EM PAVIMENTACAO ASFALTICA</t>
  </si>
  <si>
    <t>MANGUEIRA FLEXIVEL TRANSPARENTE COM ESPIRAL AZUL, EM PVC, DIAM. 2" (50 MM), PARA SERVICOS LEVES DE SUCCAO E DESCARGA</t>
  </si>
  <si>
    <t>BOMBA CENTRIFUGA, MOTOR ELETRICO TRIFASICO 7,5 CV, DIAMETRO DE SUCCAO X ELEVACAO 3" X 2 1/2", VAZAO *40,9* A *98,8* M3/H, PRESSAO MAXIMA *20* MCA</t>
  </si>
  <si>
    <t>BOMBA CENTRIFUGA, MOTOR ELETRICO TRIFASICO 20 CV, DIAMETRO DE SUCCAO X ELEVACAO 3" X 2", VAZAO *40,7* A *98,2* M3/H, PRESSAO MAXIMA *55* MCA</t>
  </si>
  <si>
    <t>MANGUEIRA FLEXIVEL TRANSPARENTE COM ESPIRAL AZUL, EM PVC, DIAM. 4" (100 MM), PARA SERVICOS LEVES DE SUCCAO E DESCARGA</t>
  </si>
  <si>
    <t>QUADRO ELETRICO PARA 2 BOMBAS CENTRIFUGAS TRIFASICAS 1,5 CV, *22,5* CM DE ALTURA X *34,4* CM DE LARGURA X *42,5* CM DE PROFUNDIDADE, COMPLETO</t>
  </si>
  <si>
    <t>QUADRO ELETRICO PARA 2 BOMBAS CENTRIFUGAS TRIFASICAS 3 CV, *17* CM DE ALTURA X *27,8* CM DE LARGURA X *35,2* CM DE PROFUNDIDADE, COMPLETO</t>
  </si>
  <si>
    <t>BRISE FIXO COM PAINEL EM SECAO U (57,5 MM X 51 MM, ESPESSURA 0,5 MM, ESPACAMENTO 115 MM) DE ALUMINIO, COM PINTURA ELETROSTATICA BRANCA, ACABAMENTO LISO, FIXADO EM PORTA-PAINEL RANHURADO COM PINTURA ELETROSTATICA, FIXADO EM FACHADA OU ESTRUTURA DE PROJECAO, INCLUI ACESSORIOS DE INSTALACAO (PARAFUSOS E BUCHAS), NAO INCLUI A INSTALACAO, NAO INCLUI A ESTRUTURA DE PROJECAO</t>
  </si>
  <si>
    <t>BRISE FIXO COM PAINEL EM SECAO U (84 MM X 16 MM, ESPESSURA 0,4 MM, ESPACAMENTO 86 MM) DE ALUZINC, COM PINTURA ELETROSTATICA BRANCA, ACABAMENTO LISO, INCLINACAO DE 45 GRAUS, FIXADO EM PORTA-PAINEL RANHURADO COM PINTURA ELETROSTATICA, FIXADO EM FACHADA OU ESTRUTURA DE PROJECAO, INCLUI ACESSORIOS DE INSTALACAO (PARAFUSOS E BUCHAS), NAO INCLUI INSTALACAO, NAO INCLUI A ESTRUTURA DE PROJECAO</t>
  </si>
  <si>
    <t>CAIXA PROTETORA PARA CONDENSADORA DE AR-CONDICIONADO, VAZADA COMPOSTA POR PERFIS DE ALUMINIO, COM TOPO SEMI-ABERTO, COM TAMPA, FUNDO LISO, PINTURA ELETROSTATICA BRANCA, DIMENSOES 100 CM X 78 CM X 50 CM, INCLUI ACESSORIOS DE INSTALACAO, NAO INCLUI INSTALACAO</t>
  </si>
  <si>
    <t>CONJUNTO DE BRISE / VENEZIANA EM REQUADRO DE ALUMINIO DESLIZANTE / DE CORRER PARA FACHADA, COM MARCO 150 CM X 265 CM, PAINEIS EM PERFIS FIXOS TUBULARES 25 MM X 50 MM, ESPACAMENTO 79 MM, TRILHO INTERNO SIMPLES, PINTURA ELETROSTATICA BRANCA, ACABAMENTO LISO, INCLUI ACESSORIOS DE INSTALACAO (PARAFUSOS E BUCHAS), NAO INCLUI INSTALACAO</t>
  </si>
  <si>
    <t>CAIXA DE INSPECAO COM FUNDO, CONCRETO PRE-MOLDADO - DIMENSOES INTERNAS: 1,0 X 1,0 X 0,50 M</t>
  </si>
  <si>
    <t>GANCHO EM ACO, PARA CAIXA SUBTERRANEA GCS-2, DE 200 MM</t>
  </si>
  <si>
    <t>PARAFUSO CHUMBADOR - PCH 1 DO TIPO ANDORINHA (EM Y) COM PORCA INCLUSA, *12 X 80 MM*</t>
  </si>
  <si>
    <t>SUPORTE DEGRAU PARA CABOS PARA CAIXA SUBTERRANEA, 608 MM, 14 FUROS - SD2</t>
  </si>
  <si>
    <t>CANAL /CANALETA DE DRENAGEM EM CONCRETO POLIMERO, CLASSE C250, LARGURA EXTERIOR 13 CM, ALTURA EXTERIOR 9,5 CM, COMPRIMENTO DE 100 CM (INCLUI GRELHA GALVANIZADA E KIT DE FIXACAO COM PARAFUSO)</t>
  </si>
  <si>
    <t>FIXADOR PARA GRADIL EM POLIAMIDA, ACOMPANHA TAMPA ACABAMENTO (NAO INCLUI PARAFUSO ALLEN)</t>
  </si>
  <si>
    <t>PARAFUSO EM ACO INOX (TIPO ALLEN) M6 X 40 MM, COM CABECA BOLEADA / ABAULADA, SEXTAVADA INTERNA, COM ROSCA</t>
  </si>
  <si>
    <t>TUBO / POSTE RETANGULAR 40 X 60 MM, EM CHAPA ACO GALVANIZADO REVESTIDO EM PVC COM E = 1,55 MM, H = 2,6 M, 6,4 KG/PC, PARA GRADIL E OUTROS (POSTE RETO, SEM BASE, PARA CHUMBAMENTO, INCLUI TAMPA SUPERIOR) (NAO INCLUI FIXADORES)</t>
  </si>
  <si>
    <t>GRADIL *2030 X 2500* MM (A X L), FIO DE 4,30 MM (HORIZONTAL) E 5,10 MM (VERTICAL), MALHA 50 X 200 MM, GALVANIZADO E REVESTIDO EM PVC</t>
  </si>
  <si>
    <t>MOURAO DE CONCRETO RETO, SECAO QUADRADA, *15 X 15 CM*, *H= 2,30 M*</t>
  </si>
  <si>
    <t>POLIMERO HIDROGEL / ADESIVO FIXADOR PARA HIDROSSEMEADURA/IRRIGACAO</t>
  </si>
  <si>
    <t>MIX DE SEMENTES PARA FORMACAO DE GRAMADOS, PARA HIDROSSEMEADURA</t>
  </si>
  <si>
    <t>MULCH DE FIBRA DE MADEIRA PROCESSADA</t>
  </si>
  <si>
    <t>TROMBETA OU FUNIL, DE ANCORAGEM ATIVA PARA CABOS COM ATE 2 CORDOALHAS DE DIAMETRO NOMINAL 12,7 MM</t>
  </si>
  <si>
    <t>BLOCO DE ANCORAGEM ATIVA PARA CABOS COM ATE 2 CORDOALHAS DE DIAMETRO NOMINAL 12,7 MM</t>
  </si>
  <si>
    <t>PLACA DE ANCORAGEM ATIVA PARA CABOS COM ATE 2 CORDOALHAS DE DIAMETRO NOMINAL 12,7 MM</t>
  </si>
  <si>
    <t>CUNHA DE ACO BIPARTIDA PARA FIXACAO DE CORDOALHA ENGRAXADA E PLASTIFICADA DE DIAMETRO NOMINAL 12,7 MM</t>
  </si>
  <si>
    <t>TROMBETA OU FUNIL, DE ANCORAGEM ATIVA PARA CABOS COM ATE 2 CORDOALHAS DE DIAMETRO NOMINAL 15,2 MM</t>
  </si>
  <si>
    <t>BLOCO DE ANCORAGEM ATIVA PARA CABOS COM ATE 2 CORDOALHAS DE DIAMETRO NOMINAL 15,2 MM</t>
  </si>
  <si>
    <t>PLACA DE ANCORAGEM ATIVA PARA CABOS COM ATE 2 CORDOALHAS DE DIAMETRO NOMINAL 15,2 MM</t>
  </si>
  <si>
    <t>CUNHA DE ACO BIPARTIDA PARA FIXACAO DE CORDOALHA ENGRAXADA E PLASTIFICADA DE DIAMETRO NOMINAL 15,2 MM</t>
  </si>
  <si>
    <t>TROMBETA OU FUNIL, DE ANCORAGEM ATIVA PARA CABOS COM ATE 12 CORDOALHAS DE DIAMETRO NOMINAL 12,7 MM</t>
  </si>
  <si>
    <t>BLOCO DE ANCORAGEM ATIVA PARA CABOS COM ATE 12 CORDOALHAS DE DIAMETRO NOMINAL 12,7 MM</t>
  </si>
  <si>
    <t>PLACA DE ANCORAGEM ATIVA PARA CABOS COM ATE 12 CORDOALHAS DE DIAMETRO NOMINAL 12,7 MM</t>
  </si>
  <si>
    <t>TROMBETA OU FUNIL, DE ANCORAGEM ATIVA PARA CABOS COM ATE 12 CORDOALHAS DE DIAMETRO NOMINAL 15,2 MM</t>
  </si>
  <si>
    <t>BLOCO DE ANCORAGEM ATIVA PARA CABOS COM ATE 12 CORDOALHAS DE DIAMETRO NOMINAL 15,2 MM</t>
  </si>
  <si>
    <t>PLACA DE ANCORAGEM ATIVA PARA CABOS COM ATE 12 CORDOALHAS DE DIAMETRO NOMINAL 15,2 MM</t>
  </si>
  <si>
    <t>TROMBETA OU FUNIL, DE ANCORAGEM ATIVA PARA CABOS COM ATE 4 CORDOALHAS DE DIAMETRO NOMINAL 12,7 MM</t>
  </si>
  <si>
    <t>BLOCO DE ANCORAGEM ATIVA PARA CABOS COM ATE 4 CORDOALHAS DE DIAMETRO NOMINAL 12,7 MM</t>
  </si>
  <si>
    <t>PLACA DE ANCORAGEM ATIVA PARA CABOS COM ATE 4 CORDOALHAS DE DIAMETRO NOMINAL 12,7 MM</t>
  </si>
  <si>
    <t>TROMBETA OU FUNIL, DE ANCORAGEM ATIVA PARA CABOS COM ATE 4 CORDOALHAS DE DIAMETRO NOMINAL 15,2 MM</t>
  </si>
  <si>
    <t>BLOCO DE ANCORAGEM ATIVA PARA CABOS COM ATE 4 CORDOALHAS DE DIAMETRO NOMINAL 15,2 MM</t>
  </si>
  <si>
    <t>PLACA DE ANCORAGEM ATIVA PARA CABOS COM ATE 4 CORDOALHAS DE DIAMETRO NOMINAL 15,2 MM</t>
  </si>
  <si>
    <t>TROMBETA OU FUNIL, DE ANCORAGEM ATIVA PARA CABOS COM ATE 6 CORDOALHAS DE DIAMETRO NOMINAL 12,7 MM</t>
  </si>
  <si>
    <t>BLOCO DE ANCORAGEM ATIVA PARA CABOS COM ATE 6 CORDOALHAS DE DIAMETRO NOMINAL 12,7 MM</t>
  </si>
  <si>
    <t>PLACA DE ANCORAGEM ATIVA PARA CABOS COM ATE 6 CORDOALHAS DE DIAMETRO NOMINAL 12,7 MM</t>
  </si>
  <si>
    <t>TROMBETA OU FUNIL, DE ANCORAGEM ATIVA PARA CABOS COM ATE 6 CORDOALHAS DE DIAMETRO NOMINAL 15,2 MM</t>
  </si>
  <si>
    <t>BLOCO DE ANCORAGEM ATIVA PARA CABOS COM ATE 6 CORDOALHAS DE DIAMETRO NOMINAL 15,2 MM</t>
  </si>
  <si>
    <t>PLACA DE ANCORAGEM ATIVA PARA CABOS COM ATE 6 CORDOALHAS DE DIAMETRO NOMINAL 15,2 MM</t>
  </si>
  <si>
    <t>TROMBETA OU FUNIL, DE ANCORAGEM ATIVA PARA CABOS COM ATE 7 CORDOALHAS DE DIAMETRO NOMINAL 12,7 MM</t>
  </si>
  <si>
    <t>BLOCO DE ANCORAGEM ATIVA PARA CABOS COM ATE 7 CORDOALHAS DE DIAMETRO NOMINAL 12,7 MM</t>
  </si>
  <si>
    <t>PLACA DE ANCORAGEM ATIVA PARA CABOS COM ATE 7 CORDOALHAS DE DIAMETRO NOMINAL 12,7 MM</t>
  </si>
  <si>
    <t>TROMBETA OU FUNIL, DE ANCORAGEM ATIVA PARA CABOS COM ATE 7 CORDOALHAS DE DIAMETRO NOMINAL 15,2 MM</t>
  </si>
  <si>
    <t>BLOCO DE ANCORAGEM ATIVA PARA CABOS COM ATE 7 CORDOALHAS DE DIAMETRO NOMINAL 15,2 MM</t>
  </si>
  <si>
    <t>PLACA DE ANCORAGEM ATIVA PARA CABOS COM ATE 7 CORDOALHAS DE DIAMETRO NOMINAL 15,2 MM</t>
  </si>
  <si>
    <t>CAP FECHADO PARA PROTENSAO DE CORDOALHA ENGRAXADA E PLASTIFICADA</t>
  </si>
  <si>
    <t>TUBETE PLASTICO PARA PROTENSAO DE CORDOALHA ENGRAXADA E PLASTIFICADA ATE 15,2 MM</t>
  </si>
  <si>
    <t>CAP ABERTO PARA ANCORAGEM ATIVA DE PROTENSAO DE CORDOALHA ENGRAXADA E PLASTIFICADA DE DIAMETRO NOMINAL 12,7 MM</t>
  </si>
  <si>
    <t>POCKET FORMER PARA ANCORAGEM ATIVA DE PROTENSAO DE CORDOALHA ENGRAXADA E PLASTIFICADA DE DIAMETRO NOMINAL DE 12,7 MM</t>
  </si>
  <si>
    <t>BLOCO DE ANCORAGEM DE FERRO FUNDIDO, PARA CORDOALHA ENGRAXADA E PLASTIFICADA DE DIAMETRO NOMINAL 12,7 MM</t>
  </si>
  <si>
    <t>CAP ABERTO PARA ANCORAGEM ATIVA DE PROTENSAO DE CORDOALHA ENGRAXADA E PLASTIFICADA DE DIAMETRO NOMINAL 15,2 MM</t>
  </si>
  <si>
    <t>POCKET FORMER PARA ANCORAGEM ATIVA DE PROTENSAO DE CORDOALHA ENGRAXADA E PLASTIFICADA DE DIAMETRO NOMINAL DE 15,2 MM</t>
  </si>
  <si>
    <t>BLOCO DE ANCORAGEM DE FERRO FUNDIDO, PARA CORDOALHA ENGRAXADA E PLASTIFICADA DE DIAMETRO NOMINAL 15,2 MM</t>
  </si>
  <si>
    <t>PLACA DE ACO CALANDRADA PARA ANCORAGEM PASSIVA, TIPO LACO OU "U",DE CABOS COM ATE 2 CORDOALHAS</t>
  </si>
  <si>
    <t>PLACA DE ACO CALANDRADA PARA ANCORAGEM PASSIVA, TIPO LACO OU "U", DE CABOS COM ATE 12 CORDOALHAS</t>
  </si>
  <si>
    <t>PLACA DE ACO CALANDRADA PARA ANCORAGEM PASSIVA, TIPO LACO OU "U",DE CABOS COM ATE 4 CORDOALHAS</t>
  </si>
  <si>
    <t>PLACA DE ACO CALANDRADA PARA ANCORAGEM PASSIVA, TIPO LACO OU "U", DE CABOS COM ATE 6 CORDOALHAS</t>
  </si>
  <si>
    <t>PLACA DE ACO CALANDRADA PARA ANCORAGEM PASSIVA, TIPO LACO OU "U", DE CABOS COM ATE 7 CORDOALHAS</t>
  </si>
  <si>
    <t>BAINHA METALICA GALVANIZADA REDONDA, COM DIAMETRO NOMINAL DE 35 MM</t>
  </si>
  <si>
    <t>BAINHA METALICA GALVANIZADA REDONDA, COM DIAMETRO NOMINAL DE 40 MM</t>
  </si>
  <si>
    <t>BAINHA METALICA GALVANIZADA REDONDA, COM DIAMETRO NOMINAL DE 50 MM</t>
  </si>
  <si>
    <t>BAINHA METALICA GALVANIZADA REDONDA, COM DIAMETRO NOMINAL DE 55 MM</t>
  </si>
  <si>
    <t>BAINHA METALICA GALVANIZADA REDONDA, COM DIAMETRO NOMINAL DE 60 MM</t>
  </si>
  <si>
    <t>BAINHA METALICA GALVANIZADA REDONDA, COM DIAMETRO NOMINAL DE 65 MM</t>
  </si>
  <si>
    <t>BAINHA METALICA GALVANIZADA REDONDA, COM DIAMETRO NOMINAL DE 80 MM</t>
  </si>
  <si>
    <t>CORDOALHA NUA PARA PROTENSAO, ACO CP 190 RB, DIAMETRO NOMINAL DE 12,70 MM</t>
  </si>
  <si>
    <t>CORDOALHA NUA PARA PROTENSAO, ACO CP 190 RB, DIAMETRO NOMINAL DE 15,20 MM</t>
  </si>
  <si>
    <t>CORDOALHA NUA PARA PROTENSAO, ACO CP 210 RB, DIAMETRO NOMINAL DE 12,70 MM</t>
  </si>
  <si>
    <t>CORDOALHA NUA PARA PROTENSAO, ACO CP 210 RB, DIAMETRO NOMINAL DE 15,20 MM</t>
  </si>
  <si>
    <t>CORDOALHA ENGRAXADA E PLASTIFICADA PEAD, PARA PROTENSAO, ACO CP 190 RB, DIAMETRO NOMINAL DE 12,70 MM</t>
  </si>
  <si>
    <t>CORDOALHA ENGRAXADA E PLASTIFICADA PEAD, PARA PROTENSAO, ACO CP 190 RB, DIAMETRO NOMINAL DE 15,20 MM</t>
  </si>
  <si>
    <t>CORDOALHA ENGRAXADA E PLASTIFICADA PEAD, PARA PROTENSAO, ACO CP 210 RB, DIAMETRO NOMINAL DE 12,70 MM</t>
  </si>
  <si>
    <t>CORDOALHA ENGRAXADA E PLASTIFICADA PEAD, PARA PROTENSAO, ACO CP 210 RB, DIAMETRO NOMINAL DE 15,20 MM</t>
  </si>
  <si>
    <t>BATE ESTACA PARA INSTALACAO DE DEFENSAS METALICAS (GUARD RAIL) FIXO</t>
  </si>
  <si>
    <t>BETONEIRA CAPACIDADE NOMINAL DE 250 L, CAPACIDADE DE MISTURA DE *200* L, MOTOR ELETRICO MONOFASICO POTENCIA 1CV SEM CARREGADOR</t>
  </si>
  <si>
    <t>CALDEIRA DE ASFALTO A GAS COM TERMOMETRO, CAPACIDADE 100 LITROS</t>
  </si>
  <si>
    <t>TANQUE PARA HIDROSSEMEADURA, COM CAPACIDADE DE *8.000* LITROS, BOMBA E MANGUEIRAS PARA LANCAMENTO, MOTOR DIESEL COM POTENCIA DE 105 CV, 4 CILINDROS, EIXO MISTURADOR (NAO INCLUI CAMINHAO)</t>
  </si>
  <si>
    <t>CENTRAL DE LAMA BENTONITICA (DEPOSITO DE BENTONITA, MISTURADOR DE ALTA TURBULENCIA, SILO DE ARMAZENAMENTO DE LAMA E AGUA)</t>
  </si>
  <si>
    <t>COMPRESSOR DE AR, VAZAO DE 10 PCM, RESERVATORIO 100 L, PRESSAO DE TRABALHO ENTRE 6,9 E 9,7 BAR, POTENCIA 2 HP, TENSAO 110/220 V</t>
  </si>
  <si>
    <t>BOMBA HIDRAULICA MANUAL PARA MACACO HIDRAULICO DE PROTENSAO DE CORDOALHAS, DUPLA ACAO, PRESSAO MAXIMA 700 KG/CM2, CAPACIDADE DO RESERVATORIO DE 8000 CM3(INCLUI MANOMETRO E MANGUEIRA)</t>
  </si>
  <si>
    <t>CILINDRO HIDRAULICO PARA PROTENSAO DE MONOBARRAS, COM HASTE VAZADA, ESFORCO MAXIMO DE 30 TONELADAS</t>
  </si>
  <si>
    <t>MACACO PARA PROTENSAO DE CORDOALHAS, MP 5-7-B, ESFORCO MAXIMO DE 115 TONELADAS</t>
  </si>
  <si>
    <t>CENTRAL DE BOMBEAMENTO HIDRAULICA MOTORIZADA, MOTOR 1,8 KW, 12000 RPM, MONOFASICO DE 220 VOLTS, AJUSTAVEL DE 0 ATE 700 BAR</t>
  </si>
  <si>
    <t>MACACO HIDRAULICO DE PROTENSAO, DUPLA ACAO PARA MONOCABO DE ACO DE 12,7 MM, CAPACIDADE MAXIMA DE 20 TONELADAS, PRESSAO MAXIMA DE 700 BAR</t>
  </si>
  <si>
    <t>MACACO HIDRAULICO DE PROTENSAO, DUPLA ACAO PARA MONOCABO DE ACO DE 15,2 MM, CAPACIDADE MAXIMA DE 30 TONELADAS, PRESSAO MAXIMA DE 700 BAR</t>
  </si>
  <si>
    <t>MAQUINA DOBRADEIRA TDC, ESPESSURA 1,5 MM</t>
  </si>
  <si>
    <t>ENCERADEIRA INDUSTRIAL *400 MM*, MOTOR 1 HP, 220 V, INCLUI SUPORTE DE DISCO E ESCOVA DE NYLON</t>
  </si>
  <si>
    <t>MARTELO ROMPEDOR HIDRAULICO ACOPLAVEL PARA RETROESCAVADEIRAS / ESCAVADEIRAS, *1500 A 1700* KG</t>
  </si>
  <si>
    <t>ESTABILIZADOR DE LINHA E PRESSAO, CAPACIDADE DE 120 BAR, COM MANOMETRO DE LEITURA, REGISTRO DE 1" COM RETORNO E LINHA</t>
  </si>
  <si>
    <t>FURADEIRA ELETROMAGNETICA, VELOCIDADE (SEM CARGA/ COM CARGA) 450/ 270 RPM, ESPESSURA MAXIMA DA CHAPA A SER FURADA 50 MM, PORCA DE ADESAO MAGNETICA 17000 N, POTENCIA 1100 W, ALIMENTACAO 220 - 60 HZ, MONOFASICA</t>
  </si>
  <si>
    <t>GRUPO GERADOR DIESEL, COM CARENAGEM, POTENCIA STANDART ENTRE 400 E 460 KVA, VELOCIDADE DE 1800 RPM, FREQUENCIA DE 60 HZ</t>
  </si>
  <si>
    <t>GUINDASTE DERRICK, LANCA DE *20* M, CARGA MAXIMA 10T, POTENCIA 45 KW</t>
  </si>
  <si>
    <t>GUINDASTE HIDRAULICO AUTOPROPELIDO, COM LANCA TRELICADA 40 M, CAPACIDADE MAXIMA 75 T, EQUIPADO COM CLAMSHELL</t>
  </si>
  <si>
    <t>GUINDASTE HIDRAULICO AUTOPROPELIDO, COM LANCA TRELICADA 41 M, CAPACIDADE MAXIMA DE ELEVACAO 43 T, POTENCIA 230 KW, EQUIPADO COM CACAMBA DE ARRASTO (DRAGLINE) DE 0,76 M3</t>
  </si>
  <si>
    <t>GUINDASTE HIDRAULICO RODOVIARIO, LANCA TELESCOPICA DE *50+20* M, CAPACIDADE MAXIMA DE 90T, 4 EIXOS, POTENCIA 330 KW, MOTOR DIESEL</t>
  </si>
  <si>
    <t>GUINDASTE SOBRE ESTEIRAS COM LANCA TRELICADA (27 A 58 M), CAPACIDADE DE CARGA MAXIMA DE 35 A 76,5 T</t>
  </si>
  <si>
    <t>GUINDASTE SOBRE ESTEIRAS, COM LANCA TRELICADA DE 27 M ATE 58 M, CAPACIDADE MAXIMA DE 35 T ATE 76,5 T, EQUIPADO COM CLAMSHELL - 220 KW (GARRA PARA PAREDE DIAFRAGMA, ESTACA BARRET, ETC)</t>
  </si>
  <si>
    <t>CESTA AEREA SIMPLES DE FIBRA, ISOLAMENTO CLASSE C  (NAO INCLUI LANCA)</t>
  </si>
  <si>
    <t>LIXADEIRA DE PAREDE, COM LED, POTENCIA 750 W, FREQUENCIA 60 HZ, VELOCIDADE 1000 A 2100 RPM, DIAMETRO DA LIXA 225 MM</t>
  </si>
  <si>
    <t>MARTELETE PERFURADOR/ ROMPEDOR ELETRICO, *800* W, 220 V</t>
  </si>
  <si>
    <t>MARTELO PERFURADOR PNEUMATICO MANUAL, HASTE 19 X 108 MM, *11* KG</t>
  </si>
  <si>
    <t>MINI GUINDASTE ARANHA SOBRE ESTEIRAS E LANCA TELESCOPICA, CAPACIDADE MAXIMA DE CARGA 3,0 TON, RAIO MAXIMO DE TRABALHO 8,25 M, ALTURA DE LANCA DO SOLO 9,2 M, 55 M DE CABO DE ACO 8 MM, MOTOR ELETRICO 220/380 VOLTS TRIFASICO</t>
  </si>
  <si>
    <t>MISTURADOR PARA PREPARO DE LAMA ESTABILIZANTE COM CAPACIDADE DE *4000* L, COM BOMBA CENTRIFUGA 5,5 HP A 23,07 HP, PARA SISTEMA DE FURO DIRECIONAL</t>
  </si>
  <si>
    <t>MAQUINA DEMARCADORA DE FAIXA DE TRAFEGO A FRIO, TRACAO MANUAL, POTENCIA DE 4 CV, PRESSAO MAX 3300 PSI</t>
  </si>
  <si>
    <t>MAQUINA FORMER DOBRAS DIVERSAS: 220V/380V TRIFASICO OU MONOFASICO, CAPACIDADE 0,5-1,27MM, MOTOR COM POTENCIA DE 2CV</t>
  </si>
  <si>
    <t>MAQUINA METALEIRA UNIVERSAL MULTIUSO, MODELO IW 110/180 BTD</t>
  </si>
  <si>
    <t>MAQUINA PARA SOLDA POR ELETROFUSAO PARA TUBOS DE POLIETILENO DE ALTA DENSIDADE (PEAD) COM DIAMETRO EXTERNO DE 20 A 1600 MM, POTENCIA ENTRE 3500 E 3680 W, TENSAO DE SAIDA CONTROLADA ENTRE 8 E 48 V, CORRENTE DE SOLDAGEM DE ATE 120 A, TENSAO DE ALIMENTACAO DE 230 V E CORRENTE DE ALIMENTACAO DE ATE 32 A, MONOFASICO, FREQUENCIA ENTRE 50 A 60 HZ, INCLUI CABOS DE SOLDAGEM E DE ALIMENTACAO E SCANNER</t>
  </si>
  <si>
    <t>MAQUINA PARA SOLDA POR ELETROFUSAO PARA TUBOS DE POLIETILENO DE ALTA DENSIDADE (PEAD) COM DIAMETRO EXTERNO DE 20 A 800 MM, POTENCIA ENTRE 2750 E 3000 W, TENSAO DE SAIDA CONTROLADA ENTRE 8 E 48 V, CORRENTE DE SOLDAGEM DE ATE 90 A, TENSAO DE ALIMENTACAO DE 230 V, CORRENTE DE ALIMENTACAO DE ATE 16 A, BIFASICO, FREQUECIA ENTRE 50 A 60 HZ, INCLUI CABOS DE SOLDAGEM E DE ALIMENTACAO E SCANNER</t>
  </si>
  <si>
    <t>MAQUINA PARA SOLDA POR TERMOFUSAO PARA TUBOS DE POLIETILENO DE ALTA DENSIDADE (PEAD) COM DIAMETRO EXTERNO DE 315 A 630 MM, POTENCIA ENTRE 8000 E 12350 W</t>
  </si>
  <si>
    <t>MAQUINA PARA SOLDA POR TERMOFUSAO PARA TUBOS DE POLIETILENO DE ALTA DENSIDADE (PEAD) COM DIAMETRO EXTERNO DE 710 A 1200 MM, POTENCIA ENTRE 16000 E 29500 W</t>
  </si>
  <si>
    <t>MAQUINA PARA SOLDA POR TERMOFUSAO PARA TUBOS DE POLIETILENO DE ALTA DENSIDADE (PEAD) COM DIAMETRO EXTERNO DE 90 A 315 MM, POTENCIA ENTRE 2500 E 5350 W</t>
  </si>
  <si>
    <t>MAQUINA SOLDA ARCO COM PISTOLA DE SOLDAGEM PARA STUD BOLT DE 5 MM A 22 MM</t>
  </si>
  <si>
    <t>PLATAFORMA ELEVATORIA ARTICULADA ELETRICA COM ALCANCE DE 6 M, CAPACIDADE DE 500 KG - 1,5 KW</t>
  </si>
  <si>
    <t>PULVERIZADOR DE TINTA ELETRICO AIRLESS, VAZAO *2* L/MIN</t>
  </si>
  <si>
    <t>PORTICO / PONTE ROLANTE MONOVIGA, PERFIL I, 4 PERNAS, CAPACIDADE *5* T, PARA VAO ATE 40 M, CONTROLE MOTORIZADO, SOB TRILHOS</t>
  </si>
  <si>
    <t>MARTELO ROMPEDOR HIDRAULICO ACOPLAVEL PARA RETROESCAVADEIRAS / ESCAVADEIRAS, *275 A 365* KG</t>
  </si>
  <si>
    <t>SERRA FITA HORIZONTAL, ELETRICA, COM CONTROLE HIDRAULICO, PAINEL DE COMANDO EM 24 V, MOTOR ELETRICO 1,5 CV, DIMENSOES DA FITA 3880 X 27 X 0,9 MM, TRIFASICA</t>
  </si>
  <si>
    <t>TARTARUGA DE OXICORTE CG1, MONOFASICA, 220 V, FREQUENCIA 50 HZ, VELOCIDADE DE CORTE (MM/MIN) 50 A 750, DIAMETRO MINIMO DO COMPASSO 200 MM</t>
  </si>
  <si>
    <t>TORRE, COMPOSTA POR GUINCHO MECANICO, GUINCHO MANUAL, CABOS DE ACO, PITEIRA E SOQUETE</t>
  </si>
  <si>
    <t>UNIDADE DOSADORA AIRLESS TIPO HOT SPRAY</t>
  </si>
  <si>
    <t>VARREDEIRA DE GRAMA SINTETICA A GASOLINA, 2,4 CV, 4 TEMPOS</t>
  </si>
  <si>
    <t>CAIXA DE PASSAGEM PLASTICA PARA AR CONDICIONADO, *29 X 14 X 6* CM (L X A X E)</t>
  </si>
  <si>
    <t>GEOCOMPOSTO DRENANTE, TRIDIMENSIONAL DE FILAMENTOS DE POLIPROPILENO, COM NUCLEO DRENANTE, ENTRE DOIS GEOTEXTEIS NAO TECIDO AGULHADO DE POLIESTER</t>
  </si>
  <si>
    <t>LUVA SIMPLES, EM POLIETILENO DE ALTA DENSIDADE (PEAD), DN 100 MM, PARA DRENAGEM</t>
  </si>
  <si>
    <t>CANTO PARA DUTO TDC EM ACO GALVANIZADO #18</t>
  </si>
  <si>
    <t>PAINEL RIGIDO EM POLIURETANO (PU) PRE-ISOLADO, REVESTIDO EM ALUMINIO EM AMBAS AS FACES, ESPESSURA 20 MM</t>
  </si>
  <si>
    <t>FITA ADESIVA ALUMINIZADA BOPP, L = 50 MM</t>
  </si>
  <si>
    <t>COLARINHO SEM REGISTRO, DE ACO GALVANIZADO DN 109 MM (4") PARA CONEXAO DE DUTO FLEXIVEL</t>
  </si>
  <si>
    <t>COLARINHO SEM REGISTRO, DE ACO GALVANIZADO DN 131 MM (5") PARA DUTO FLEXIVEL</t>
  </si>
  <si>
    <t>COLARINHO SEM REGISTRO, DE ACO GALVANIZADO DN 161 MM (6") PARA DUTO FLEXIVEL</t>
  </si>
  <si>
    <t>COLARINHO SEM REGISTRO, DE ACO GALVANIZADO DN 185 MM (7") PARA DUTO FLEXIVEL</t>
  </si>
  <si>
    <t>COLARINHO SEM REGISTRO, DE ACO GALVANIZADO DN 208 MM (8") PARA DUTO FLEXIVEL</t>
  </si>
  <si>
    <t>COLARINHO SEM REGISTRO, DE ACO GALVANIZADO DN 263 MM (10") PARA DUTO FLEXIVEL</t>
  </si>
  <si>
    <t>COLARINHO SEM REGISTRO, DE ACO GALVANIZADO DN 314 MM (12") PARA DUTO FLEXIVEL</t>
  </si>
  <si>
    <t>COLARINHO SEM REGISTRO, DE ACO GALVANIZADO DN 364 MM (14") PARA DUTO FLEXIVEL</t>
  </si>
  <si>
    <t>CLAVO AUTOADESIVO PARA FIXACAO (INCLUSO PROTECAO)</t>
  </si>
  <si>
    <t>MANTA DE LA DE VIDRO AGLOMERADA COM RESINA SINTETICA, SEM REVESTIMENTO EM NENHUMA DAS FACES, ESPESSURA 2,5 CM, ROLO COM LARGURA DE 1,20 M</t>
  </si>
  <si>
    <t>SILICONE NEUTRO ALTA TEMPERATURA 280G</t>
  </si>
  <si>
    <t>PARAFUSO, EM ACO ZINCADO, CABECA LENTILHA AUTO TRAVANTE DIAMETRO 5/16" X 1" COM PORCA</t>
  </si>
  <si>
    <t>FITA DE VEDACAO ADESIVA, EM ESPUMA POLIETILENO, PRETA, L = 10 MM, E = 4 MM</t>
  </si>
  <si>
    <t>MANTA LA DE VIDRO COM UMA DAS FACES ALUMINIZADA 1200 MM X 25 M</t>
  </si>
  <si>
    <t>FITA PLASTICA DE ARQUEAR, EM POLIPROPILENO - PP, PRETA, L = 10 MM, E = 0,65 MM</t>
  </si>
  <si>
    <t>DUTO FLEXIVEL CIRCULAR EM ALUMINIO ISOLADO DN 109 MM (4")</t>
  </si>
  <si>
    <t>DUTO FLEXIVEL CIRCULAR EM ALUMINIO ISOLADO DN 131 MM (5")</t>
  </si>
  <si>
    <t>DUTO FLEXIVEL CIRCULAR EM ALUMINIO ISOLADO DN 161 MM (6")</t>
  </si>
  <si>
    <t>DUTO FLEXIVEL CIRCULAR EM ALUMINIO ISOLADO DN 185 MM (7")</t>
  </si>
  <si>
    <t>DUTO FLEXIVEL CIRCULAR EM ALUMINIO ISOLADO DN 209 MM (8")</t>
  </si>
  <si>
    <t>DUTO FLEXIVEL CIRCULAR EM ALUMINIO ISOLADO DN 263 MM (10")</t>
  </si>
  <si>
    <t>DUTO FLEXIVEL CIRCULAR EM ALUMINIO ISOLADO DN 314 MM (12")</t>
  </si>
  <si>
    <t>DUTO FLEXIVEL CIRCULAR EM ALUMINIO ISOLADO DN 364 MM (14")</t>
  </si>
  <si>
    <t>TALA PARA EMENDA DE ELETROCALHA, SIMPLES / RETA, LISA OU PERFURADA, EM CHAPA DE ACO GALVANIZADO #22, ALTURA 50 MM</t>
  </si>
  <si>
    <t>PARAFUSO, EM ACO ZINCADO, CABECA LENTILHA AUTOTRAVANTE DIAMETRO 5/16" X 1"</t>
  </si>
  <si>
    <t>COTOVELO HORIZONTAL RETO, 90 GRAUS, PARA ELETROCALHA, EM CHAPA PERFURADA DE ACO GALVANIZADO ESPESSURA #22, 100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</si>
  <si>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</si>
  <si>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</si>
  <si>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</si>
  <si>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</si>
  <si>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</si>
  <si>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</si>
  <si>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</si>
  <si>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</si>
  <si>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</si>
  <si>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</si>
  <si>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#14, 700 X 50 MM (L X A), SEM VIROLA, SEM TAMPA</t>
  </si>
  <si>
    <t>COTOVELO HORIZONTAL RETO 90 GRAUS, PARA ELETROCALHA, EM CHAPA PERFURADA DE ACO GALVANIZADO ESPESSURA #14, 800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</si>
  <si>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</si>
  <si>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</si>
  <si>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</si>
  <si>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</si>
  <si>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</si>
  <si>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</si>
  <si>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</si>
  <si>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</si>
  <si>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</si>
  <si>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</si>
  <si>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</si>
  <si>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</si>
  <si>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</si>
  <si>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</si>
  <si>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50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</si>
  <si>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</si>
  <si>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</si>
  <si>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</si>
  <si>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</si>
  <si>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</si>
  <si>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</si>
  <si>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</si>
  <si>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</si>
  <si>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#14, 700 X 50 MM (L X A), SEM VIROLA, SEM TAMPA</t>
  </si>
  <si>
    <t>CURVA HORIZONTAL 90 GRAUS PERFURADA, PARA ELETROCALHA, EM CHAPA DE ACO GALVANIZADO ESPESSURA #22, 75 X 50 MM (L X A), SEM VIROLA, SEM TAMPA</t>
  </si>
  <si>
    <t>CURVA HORIZONTAL 90 GRAUS PERFURADA, PARA ELETROCALHA, EM CHAPA DE ACO GALVANIZADO ESPESSURA #14, 800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</si>
  <si>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</si>
  <si>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</si>
  <si>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</si>
  <si>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200 X 50 MM (L X A), SEM VIROLA, SEM TAMPA</t>
  </si>
  <si>
    <t>ELETROCALHA LISA OU PERFURADA TIPO U, EM CHAPA DE ACO GALVANIZADO A FOGO, ESPESSURA # 22, DE 250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</si>
  <si>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</si>
  <si>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</si>
  <si>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16, DE 500 X 50 MM (L X A), SEM VIROLA, SEM TAMPA</t>
  </si>
  <si>
    <t>ELETROCALHA LISA OU PERFURADA, TIPO U, EM CHAPA DE ACO GALVANIZADO A FOGO, ESPESSURA #22, DE 50 X 50 MM (L X A), SEM VIROLA, SEM TAMPA</t>
  </si>
  <si>
    <t>ELETROCALHA LISA OU PERFURADA TIPO U, EM CHAPA DE ACO GALVANIZADO A FOGO, ESPESSURA # 16, DE 600 X 50 MM (L X A), SEM VIROLA, SEM TAMPA</t>
  </si>
  <si>
    <t>ELETROCALHA LISA OU PERFURADA TIPO U, EM CHAPA DE ACO GALVANIZADO A FOGO, ESPESSURA # 14, DE 700 X 50 MM (L X A), SEM VIROLA, SEM TAMPA</t>
  </si>
  <si>
    <t>ELETROCALHA LISA OU PERFURADA TIPO U, EM CHAPA DE ACO GALVANIZADO A FOGO, ESPESSURA # 22, DE 75 X 50 MM (L X A), SEM VIROLA, SEM TAMPA</t>
  </si>
  <si>
    <t>ELETROCALHA LISA OU PERFURADA TIPO U, EM CHAPA DE ACO GALVANIZADO A FOGO, ESPESSURA # 14, DE 800 X 50 MM (L X A), SEM VIROLA, SEM TAMPA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</si>
  <si>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</si>
  <si>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</si>
  <si>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</si>
  <si>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50 X 50 MM (L X A)</t>
  </si>
  <si>
    <t>EMENDA INTERNA, TIPO U, BASE LISA, PARA ELETROCALHA, EM CHAPA DE ACO GALVANIZADO ESPESSURA #22, 75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</si>
  <si>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</si>
  <si>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</si>
  <si>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</si>
  <si>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</si>
  <si>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</si>
  <si>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</si>
  <si>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#14, 700 X 50 MM (L X A)</t>
  </si>
  <si>
    <t>EMENDA INTERNA, TIPO U, BASE LISA, PARA ELETROCALHA, EM CHAPA DE ACO GALVANIZADO ESPESSURA #14, 800 X 50 MM (L X 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</si>
  <si>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</si>
  <si>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</si>
  <si>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</si>
  <si>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(75 X 50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</si>
  <si>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</si>
  <si>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</si>
  <si>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</si>
  <si>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</si>
  <si>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</si>
  <si>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</si>
  <si>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</si>
  <si>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</si>
  <si>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</si>
  <si>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</si>
  <si>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</si>
  <si>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</si>
  <si>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</si>
  <si>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</si>
  <si>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</si>
  <si>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#16, 500 X 50 MM (L X A), SEM VIROLA, SEM TAMPA</t>
  </si>
  <si>
    <t>TE HORIZONTAL 90 GRAUS, PARA ELETROCALHA, EM CHAPA DE ACO GALVANIZADO, ESPESSURA #22, 50 X 50 MM (L X A), SEM VIROLA, SEM TAMPA</t>
  </si>
  <si>
    <t>TE HORIZONTAL 90 GRAUS, PARA ELETROCALHA, EM CHAPA DE ACO GALVANIZADO, ESPESSURA #16, 600 X 50 MM (L X A), SEM VIROLA, SEM TAMPA</t>
  </si>
  <si>
    <t>TE HORIZONTAL 90 GRAUS, PARA ELETROCALHA, EM CHAPA DE ACO GALVANIZADO, ESPESSURA #14, 700 X 50 MM (L X A), SEM VIROLA, SEM TAMPA</t>
  </si>
  <si>
    <t>TE HORIZONTAL 90 GRAUS, PARA ELETROCALHA, EM CHAPA DE ACO GALVANIZADO, ESPESSURA #22, 75 X 50 MM (L X A), SEM VIROLA, SEM TAMPA</t>
  </si>
  <si>
    <t>TE HORIZONTAL 90 GRAUS, PARA ELETROCALHA, EM CHAPA DE ACO GALVANIZADO, ESPESSURA #14, 800 X 50 MM (L X A), SEM VIROLA, SEM TAMPA</t>
  </si>
  <si>
    <t>AQUECEDOR SOLAR COMPACTO A VACUO/ KIT COM 1 SUPORTE PARA FIXACAO NO TELHADO, 1 COLETOR SOLAR A VACUO 30 TUBOS, 1 RESERVATORIO TERMICO/BOILER EM ACO INOX 300 L E 1 RESERVATORIO DE AGUA FRIA 20 L</t>
  </si>
  <si>
    <t>BOMBA DE CIRCULACAO DE AGUA QUENTE, 93 ATE 150 W, VAZAO 40 A 50 L/MIN, ALTURA MANOMETRICA 6 MCA, FREQUENCIA 60 HZ</t>
  </si>
  <si>
    <t>CABO DE COBRE ESTANHADO, FOTOVOLTAICO, FLEXIVEL, NAO HALOGENADO, SECAO NOMINAL 4 MM2, TENSOES NOMINAIS DE 0,6/1 KV (CA) OU 1,8 KV (CC), RESISTENTE A RADIACAO UV E ANTICHAMAS</t>
  </si>
  <si>
    <t>CABO DE COBRE ESTANHADO, FOTOVOLTAICO, FLEXIVEL, NAO HALOGENADO, SECAO NOMINAL 6 MM2, TENSOES NOMINAIS DE 0,6/1 KV (CA) OU 1,8 KV (CC), RESISTENTE A RADIACAO UV E ANTICHAMAS</t>
  </si>
  <si>
    <t>COLETOR SOLAR, 15 TUBOS A VACUO EM VIDRO, MANIFOLD EM ACO INOX, SUPORTE EM ACO INOX, TRAVESSAS EM ACO INOX, 2 X 1 M</t>
  </si>
  <si>
    <t>COLETOR SOLAR, COM VIDRO UNICO TEMPERADO, CAIXA EXTERNA EM ALUMINIO, SERPENTINA EM TUBO DE COBRE, 2 X 1 M</t>
  </si>
  <si>
    <t>CONTROLADOR POR DIFERENCIAL DE TEMPERATURA COM 2 SENSORES, ENTRADA DIGITAL, 3 SAIDAS RELE, DISPLAY LED, CORPO EM POLICARBONATO, PARA AQUECIMENTO SOLAR</t>
  </si>
  <si>
    <t>INVERSOR SOLAR FOTOVOLTAICO, ON GRID, 2000 W (2 KW), 220 V, MONOFASICO, 1 MPPT, PARA 1 STRING, DE SOBREPOR, EM POLICARBONATO (NAO INCLUI PARAFUSOS E BUCHAS)</t>
  </si>
  <si>
    <t>MICRO INVERSOR SOLAR FOTOVOLTAICO, *1500* W (1,5 KW), EFICIENCIA DE 96,5%, CORRENTE DE SAIDA *6,25* A (NAO INCLUI PARAFUSOS E BUCHAS)</t>
  </si>
  <si>
    <t>PAINEL SOLAR FOTOVOLTAICO, 2 X 1 M, DE 400 A 450 W (INCLUSO SAIDA ELETRICA COM 2 CABOS E 2 CONECTORES)</t>
  </si>
  <si>
    <t>RESERVATORIO TERMICO/BOILER SOLAR EM ACO INOX 1000 L (NAO INCLUI PLACAS E ACESSORIOS) (SEM INSTALACAO)</t>
  </si>
  <si>
    <t>RESERVATORIO TERMICO/BOILER SOLAR EM ACO INOX 200 L (NAO INCLUI PLACAS E ACESSORIOS) (SEM INSTALACAO)</t>
  </si>
  <si>
    <t>RESERVATORIO TERMICO/BOILER SOLAR EM ACO INOX 3000 L (NAO INCLUI PLACAS E ACESSORIOS) (SEM INSTALACAO)</t>
  </si>
  <si>
    <t>RESERVATORIO TERMICO/BOILER SOLAR EM ACO INOX 400 L (NAO INCLUI PLACAS E ACESSORIOS) (SEM INSTALACAO)</t>
  </si>
  <si>
    <t>RESERVATORIO TERMICO/BOILER SOLAR EM ACO INOX 600 L (NAO INCLUI PLACAS E ACESSORIOS) (SEM INSTALACAO)</t>
  </si>
  <si>
    <t>RESERVATORIO TERMICO/BOILER SOLAR EM ACO INOX 800 L (NAO INCLUI PLACAS E ACESSORIOS) (SEM INSTALACAO)</t>
  </si>
  <si>
    <t>STRING BOX, DE SOBREPOR/CAIXA DE JUNCAO, DE SOBREPOR, *210* X*210* X *110* MM, 20 A, 1 ENTRADA E 1 SAIDA, COM DPS CLASSE II E CHAVE SECCIONADORA, QUADRO EM POLICARBONATO (NAO INCLUI PARAFUSOS)</t>
  </si>
  <si>
    <t>ESTRUTURA SOLAR, ALUMINIO, P/LAJE DE CONCRETO, SUPORTE *4,2* X *1,9* M, 4 PLACAS SOLAR 2 X 1 M, 3 BASES TRIANG. *0,63* X *1,9* M, 2 BARRAS TRAVESSA *0,03* X *2,0* M, 2 TRILHOS/PERFIL H *0,03* X *4,2* M, 10 FIXADORES INOX, 6 PARAFUSOS, PORCAS INOX</t>
  </si>
  <si>
    <t>ESTRUTURA SOLAR PARA TELHA CERAMICA, SUPORTE EM ALUMINIO *2,2* M, PARA 2 PLACAS SOLARES 2 X 1 M, 2 TRILHOS/PERFIS H EM ALUMINIO *0,03* X *2,20* M, 4 GANCHOS EM ALUMINIO, 6 FIXADORES EM INOX, 4 PARAFUSOS INOX</t>
  </si>
  <si>
    <t>ESTRUTURA SOLAR PARA TELHA METALICA, SUPORTE EM ALUMINIO, PARA 2 PLACAS SOLARES 2 X 1 M, 6 TRILHOS/PERFIS H EM ALUMINIO *0,03* X *0,55* M, 6 FIXADORES EM INOX, 4 PARAFUSOS AUTOBROCANTES EM INOX</t>
  </si>
  <si>
    <t>FITA PLANA EM POLIAMIDA OU POLIESTER, ALTA RESISTENCIA, LARGURA 50 MM, CARGA DE RUPTURA MINIMA 15 KN</t>
  </si>
  <si>
    <t>SUPORTE METALICO REGULAVEL PARA INSTALACAO E FIXACAO DE TELA FACHADEIRA, COM ACESSORIOS DE FIXACAO</t>
  </si>
  <si>
    <t>PROTECAO PARA GESSEIRO, LARGURA REGULAVEL DE 110 A 150 CM E ALTURA DE 90 CM</t>
  </si>
  <si>
    <t>PROTECAO COMPLETA PARA PORTA DE POCO DE ELEVADOR, VAO DE *120 X 240* CM</t>
  </si>
  <si>
    <t>FITA PLASTICA ZEBRADA PARA DEMARCACAO DE AREAS, LARGURA = 7 CM, SEM ADESIVO</t>
  </si>
  <si>
    <t>LOCACAO DE SISTEMA DE PROTECAO PERIFERICA (GUARDA CORPO) PARA FIXACAO EM BARROTE, INCLUI SUPORTE PARA BARROTE, MONTANTES, TELAS METALICAS E COMPONENTES DE FIXACAO DO SUPORTE</t>
  </si>
  <si>
    <t>LOCACAO DE SISTEMA DE PROTECAO PERIFERICA (GUARDA CORPO) PARA FIXACAO EM FORMA, INCLUI SUPORTES PARA FORMA DE MADEIRA, MONTANTES E TELAS METALICAS</t>
  </si>
  <si>
    <t>LOCACAO DE SISTEMA DE PROTECAO PERIFERICA (GUARDA CORPO), PARA FIXACAO USANDO PARABOLT, INCLUI SUPORTE PARABOLT, MONTANTES E TELAS METALICAS (EXCLUINDO CHUMBADORES)</t>
  </si>
  <si>
    <t>LOCACAO DE SISTEMA DE PROTECAO PERIFERICA (GUARDA CORPO), PARA FIXACAO USANDO SARGENTO, INCLUI SUPORTE, MONTANTES E TELAS METALICAS</t>
  </si>
  <si>
    <t>M/MES</t>
  </si>
  <si>
    <t>GRAMPO LEVE REFORCADO EM ACO MALEAVEL 1020 GALVANIZADO (CLIP'S) PARA CABO DE ACO DE DIAMETRO 9,53 MM (3/8") (DIN 741)</t>
  </si>
  <si>
    <t>ESTICADOR FORJADO PARA CABO DE ACO DE DIAMETRO 9,53 MM (3/8"), TIPO GANCHO X OLHAL (DIN 1480)</t>
  </si>
  <si>
    <t>PAINEL DE GRADIL / TELA METALICA PARA GARDA-CORPO, PROTECAO PERIFERICA EM OBRAS, MALHA 100 X 100 MM, H = 1,20 M</t>
  </si>
  <si>
    <t>ESCORA METALICA DE ALTURA AJUSTAVEL ESPECIAL PARA FIXACAO DE GUARDA-CORPO PARA PROTECAO EM OBRAS, (DETALHE EM L), ALTURA MAIOR QUE 1,20 M, COM SAPATAS PARA FIXACAO</t>
  </si>
  <si>
    <t>MONTANTE METALICO FIXO EM VERGALHAO ENGASTADO NA LAJE</t>
  </si>
  <si>
    <t>MONTANTE METALICO PARA FIXACAO EM VIGA DE BORDA H = 1,20, COM ACESSORIOS</t>
  </si>
  <si>
    <t>MONTANTE METALICO PARA ALVENARIA ESTRUTURAL COM DOIS NIVEIS DE PROTECAO E ACESSORIOS DE FIXACAO, PARA GUARDA CORPO PARA PROTECAO DE PERIFERIA EM OBRAS</t>
  </si>
  <si>
    <t>LUMINARIA SINALIZADOR EM ALUMINIO COM GLOBO MACROLON VERMELHO PARA 1 LAMPADA, BASE E27, POTENCIA MAXIMA 60 W (NAO INCLUI LAMPADA)</t>
  </si>
  <si>
    <t>MANILHA RETA PESADA PADRAO "D", CORPO EM ACO CARBONO 1045 E PINO REFORCADO EM ACO ALLOY, GALVANIZADO, ROSCADO, DIAMETRO 1/2"</t>
  </si>
  <si>
    <t>GRAMPO PESADO FORJADO EM ACO CARBONO 1045 GALVANIZADO (CLIP'S) PARA CABO DE ACO DE DIAMETRO 12,7 MM (1/2") (FS FF-C-450D, TIPO 1, CLASSE 1)</t>
  </si>
  <si>
    <t>ESTICADOR FORJADO PARA CABO DE ACO DE DIAMETRO 12,7 MM (1/2"), TIPO GANCHO X OLHAL (DIN 1480)</t>
  </si>
  <si>
    <t>SISTEMA DE LINHA DE VIDA TIPO VARAL DE SEGURANCA COM POSTE TUBULAR EM ACO GALVANIZADO, DIAMETRO 3", COMPRIMENTO = 7,50 M, SEM FURACAO, COM ACESSORIOS, INCLUINDO PINO DE TRAVAMENTO E SAPATA BASE DE FIXACAO</t>
  </si>
  <si>
    <t>ABRACADEIRA EM ACO GALVANIZADO PARA SISTEMA DE LINHA DE VIDA, PARA POSTE TUBULAR DE DIAMETRO 3" E CABO DE ACO DE DIAMETRO 12,7 MM (1/2")</t>
  </si>
  <si>
    <t>PLACA DE SINALIZACAO DE SEGURANCA, FOTOLUMINESCENTE, EM PVC *2* MM ANTI-CHAMAS (SIMBOLOS, CORES E PICTOGRAMAS CONFORME NBR 13434)</t>
  </si>
  <si>
    <t>SUPORTE DE PLATAFORMA DE PROTECAO PRIMARIA PRINCIPAL PERFIL EM "U" EM ACO DE 3 MM 2500 X 800 X 40 X 75 X 40 MM COM CAIBRO E PINO DE FIXACAO</t>
  </si>
  <si>
    <t>SUPORTE DE PLATAFORMA DE PROTECAO SECUNDARIA PADRAO COM PERFIL EM "U" EM ACO DE 3 MM 1400 X 800 X 25 X 50 X 25 MM COM CAIBRO E PINO DE FIXACAO</t>
  </si>
  <si>
    <t>SUPORTE DE PLATAFORMA DE PROTECAO TERCIARIA PADRAO COM PERFIL EM "U" EM ACO DE 3 MM 2200 X 800 X 40 X 75 X 40 MM COM CAIBRO E PINO DE FIXACAO</t>
  </si>
  <si>
    <t>REDE DE PROTECAO DE POLIAMIDA, FIO 2,5 MM, MALHA 7 CM X 7 CM</t>
  </si>
  <si>
    <t>CORDA TRANCADA DE POLIETILENO (NYLON), FIO COM DIAMETRO 4 MM, CARGA DE RUPTURA DE 7,5 KN, PARA REDE DE PROTECAO E OUTROS</t>
  </si>
  <si>
    <t>REDE DE POLIAMIDA COM FIO DE 4 MM E MALHA 5 CM X 5 CM</t>
  </si>
  <si>
    <t>ESTRUTURA METALICA DE SUPORTE PARA SISTEMA LIMITADOR DE QUEDA DE ALTURA - SLQA INTERMEDIARIO, 4 M, INCLUI ACESSORIOS DE FIXACAO (CHUMBADOR, BARRA ROSCADA, PORCA, ARRUELA E PINO DE TRAVAMENTO)</t>
  </si>
  <si>
    <t>MANILHA RETA PESADA PADRAO "D", CORPO EM ACO CARBONO 1045 E PINO REFORCADO EM ACO ALLOY, GALVANIZADO, ROSCADO, DIAMETRO 5/8"</t>
  </si>
  <si>
    <t>ESTRUTURA METALICA DE SUPORTE PARA SISTEMA LIMITADOR DE QUEDA DE ALTURA - SLQA PESADO, 7 M, INCLUI ACESSORIOS DE FIXACAO (CHUMBADOR, BARRA ROSCADA, PORCA, ARRUELA E PINO DE TRAVAMENTO)</t>
  </si>
  <si>
    <t>PLATAFORMA DE PROTECAO PARA PILAR DE 2,40 X 1,20 M, INCLUI SUPORTES TIPO MAO FRANCESA, MONTANTES, TELAS METALICAS E FIXACOES (EXCLUSO TABUAS PARA FORRACAO)</t>
  </si>
  <si>
    <t>GRAMPO PARA GRAMPEADOR PNEUMATICO 13 X 16 MM</t>
  </si>
  <si>
    <t>ESCADA HELICOIDAL CARACOL, ACO GALVANIZADO, DIAM. 1,2 M, COM GUARDA-CORPO H = 1,10 M, CORRIMAO TUBUL. 1.1/2", E= 2,25 MM, DEGRAUS DE CHAPA XADREZ E = 3 MM, COLUNA CENTRAL TUBUL. DE 6" E = 2,65 MM</t>
  </si>
  <si>
    <t>ESCADA TIPO MARINHEIRO EM TUBO DE ACO GALVANIZADO 1 1/2", COM GUARDA-CORPO EM BARRA CHATA AVANCADO 1,00 M ACIMA DO PATAMAR FINAL, DEGRAUS EM ACO REDONDO 5/8" ESPACADOS EM 300 MM</t>
  </si>
  <si>
    <t>ESCADA TIPO MARINHEIRO, EM TUBO DE ACO GALVANIZADO 1 1/2", SEM GUARDA-CORPO, DEGRAUS EM ACO REDONDO 5/8", COMPLETA PARA FIXAR NA PAREDE COM CHUMBADORES MECANICOS, PARA ACESSAR POCOS ESTREITOS E OUTROS</t>
  </si>
  <si>
    <t>ARGAMASSA EXPANSIVA PARA CORTE OU DEMOLICAO DE ROCHA</t>
  </si>
  <si>
    <t>BROCA CONIFICADA (CONE BIT) D = 32 MM, 6 BOTOES</t>
  </si>
  <si>
    <t>ESTACA PRANCHA METALICA COM CHAPA DE *10* MM (*600* MM X *71* KG/M)</t>
  </si>
  <si>
    <t>LIQUIDO PENETRANTE - 320 G</t>
  </si>
  <si>
    <t>LIQUIDO REVELADOR NAO AQUOSO - 325 G</t>
  </si>
  <si>
    <t>TUBO FILTRO DE PVC GEOMECANICO NERVURADO REFORCADO, DN = 200 MM, COMPRIMENTO = 2 M</t>
  </si>
  <si>
    <t>MANGUEIRA FLEXIVEL TRANSPARENTE COM ESPIRAL AZUL, EM PVC, DIAM. 1" (25 MM), PARA SERVICOS LEVES DE SUCCAO E DESCARGA</t>
  </si>
  <si>
    <t>ABRACADEIRA, GALVANIZADA/ZINCADA, ROSCA SEM FIM, PARAFUSO INOX, LARGURA FITA 19 MM, D = 1"</t>
  </si>
  <si>
    <t>MANGUEIRA PARA AR E AGUA DE PVC/BORRACHA, PRESSAO 300 PSI, DIAMETRO DE 1 POLEGADA</t>
  </si>
  <si>
    <t>JANELA / REQUADRO FIXO EM PVC, COM VIDRO, BATENTE / REQUADRO DE 3 A 14 CM, COM VIDRO, SEM GUARNICAO / ALIZAR</t>
  </si>
  <si>
    <t>JANELA INTEGRADA VENEZIANA, EM ALUMINIO PERFIL 25, 120 X 120 CM (A X L), 2 FLS (2 VIDRO) E VENEZIANA COM ACIONAMENTO MANUAL, SEM BANDEIRA, ACABAMENTO BRANCO OU BRILHANTE, BATENTE DE 11,50 A 12,50 CM, COM VIDRO, INCLUSO GUARNICAO</t>
  </si>
  <si>
    <t>JANELA DE CORRER, EM ALUMINIO BRANCO, 100 X 120 CM, 2 FOLHAS MOVEIS, COM BANDEIRAS FIXAS OU MOVEIS</t>
  </si>
  <si>
    <t>JANELA DE CORRER, EM ALUMINIO BRANCO, 120 X 150 CM, 4 FOLHAS MOVEIS, SEM BANDEIRA</t>
  </si>
  <si>
    <t>JANELA MAXIM-AR, L = 0,80 M, EM ALUMINIO BRANCO, COM BANDEIRA FIXA INFERIOR E VIDRO MINI BOREAL</t>
  </si>
  <si>
    <t>JANELA VENEZIANA DE CORRER, DIMENSOES DE 1,00 M X 1,20 M, EM ACO GALVANIZADO COM PINTURA ELETROSTATICA A PO NA COR BRANCA, COM REQUADRO DE 11 CM (+/- 1 CM), 3 FOLHAS E VIDRO INCOLOR LISO</t>
  </si>
  <si>
    <t>JANELA MADEIRA, 2F PANTOGRAFICA VENEZIANA E 2F VIDRO DE CORRER, *140 X 120* CM, BATENTE EM PINUS /EUCALIPTO /TAUARI /VIROLA OU EQUIVALENTE, COM GUARNICAO E FERRAGENS (SEM VIDRO, SEM PINTURA)</t>
  </si>
  <si>
    <t>JANELA DE CORRER, DE PVC, COM 2 FOLHAS DE VIDRO E PERSIANA INTEGRADA, DIMENSOES 1,20 X 1,20 M (A X L), VIDROS INCLUSOS, BATENTE/REQUADRO DE 4 A 14 CM, SEM GUARNICAO/ALIZAR</t>
  </si>
  <si>
    <t>JANELA DE CORRER, EM PVC, 3 FOLHAS MOVEIS COM VIDRO LISO, DIMENSOES 100 X 200 CM, PINTURA BRANCA, BATENTE / REQUADRO DE 7 A 14 CM, SEM GUARNICAO / ALIZAR</t>
  </si>
  <si>
    <t>JANELA MAXIM-AR, DE PVC, 60 X 60 CM (A X L), COM VIDRO, BATENTE / REQUADRO DE 4 A 14 CM, COM VIDRO, SEM GUARNICAO / ALIZAR</t>
  </si>
  <si>
    <t>BATENTE METALICO, TIPO CADEIRINHA, EM CHAPA DE ACO GALVANIZADO SEM PINTURA, E = 0,80 MM, PARA FIXAR PORTA</t>
  </si>
  <si>
    <t>TUBO DE ACO,TREMONHA, PARA CONCRETAGEM COM PONTA ROSQUEAVEL, DIAMETRO 10" (250 MM)</t>
  </si>
  <si>
    <t>CAMISA DE ACO, DIAMETRO DE 90 CM, COMPRIMENTO DE 1,50 M</t>
  </si>
  <si>
    <t>PERFIL "H" DE ACO LAMINADO, "HP" 310 X 125</t>
  </si>
  <si>
    <t>LANCE DE ESCADA DE CONCRETO PRE-FABRICADO, 10 DEGRAUS, PISO 29 CM, ESPELHO 18 CM</t>
  </si>
  <si>
    <t>LAJE ALVEOLAR PRE-FABRICADA EM CONCRETO PROTENDIDO, DIMENSOES DE 120 X 25 CM (LARG. X ALT.)</t>
  </si>
  <si>
    <t>LAJE TT (PI) PRE-FABRICADA *250 X 30* CM</t>
  </si>
  <si>
    <t>PAINEL ESTRUTURAL DE CONCRETO PRE-FABRICADO, *460 X 330 X 10,5* CM (L X A X C) PRE-FABRICADO *460 X 330 X 10,5* CM (L X A X C)</t>
  </si>
  <si>
    <t>PILAR DE CONCRETO PRE-FABRICADO *40 X 40* CM</t>
  </si>
  <si>
    <t>PRE-LAJE TRELICADA DE CONCRETO PRE-FABRICADO, *300 X 500 X 4* CM (L X C X A)</t>
  </si>
  <si>
    <t>TERCA DE CONCRETO PROTENDIDO PRE-FABRICADO, SECAO T, 20 X 30 X 720 CM (L X A X C)</t>
  </si>
  <si>
    <t>VIGA TIPO TESOURA DE CONCRETO PROTENDIDO PRE-FABRICADO, SECAO T, 25 X 50 X 1200 CM (L X A X C)</t>
  </si>
  <si>
    <t>VIGA CALHA DE CONCRETO PROTENDIDO PRE-FABRICADO, SECAO U, 30 X 40 X 1100 CM (L X A X C)</t>
  </si>
  <si>
    <t>VIGA DE CONCRETO PRE-FABRICADO *30 X 80* CM, COM DENTE GERBER</t>
  </si>
  <si>
    <t>ARGAMASSA USINADA BOMBEAVEL PARA CONTENCOES TIPO CORTINA DE ESTACAS SECANTES, RESISTENCIA CARACTERISTICA DE 25 MPA, CONSUMO DE CIMENTO 600 KG/M3, SLUMP = 320 +/- 20 MM, SEM BOMBEAMENTO E LANCAMENTO</t>
  </si>
  <si>
    <t>PAINEL TRELICADO DUPLA FACE DE CONCRETO PRE-FABRICADO, PLACAS DE 3 CM DE ESPESSURA, 25X15 CM (ALTURA X ESPESSURA TOTAL)</t>
  </si>
  <si>
    <t>CANALETA DE CONCRETO ESTRUTURAL, 19 X 19 X 39 CM, FBK 8 MPA</t>
  </si>
  <si>
    <t>PARAFUSO DE ACO TIPO CHUMBADOR PARABOLT, DIAMETRO 1/2", COMPRIMENTO 100 MM</t>
  </si>
  <si>
    <t>PORTA-PILAR PARA PILAR DE MADEIRA, TIPO ALTURA REGULAVEL, EM ACO, COM CHAPA SUPERIOR QUADRADA 80 X 80 MM COM 4 FUROS, CHAPA INFERIOR QUADRADA 100 X 100 MM COM 4 FUROS, BARRA ROSCADA COM DIAMETRO NOMINAL DE 20 MM E COMPRIMENTO DE 99 MM E FIXACAO POR PARAFUSOS</t>
  </si>
  <si>
    <t>PORTA-PILAR PARA PILAR DE MADEIRA, TIPO APOIO ENGASTADO</t>
  </si>
  <si>
    <t>CORDOALHA DE ACO CP 190 RB, DIAMETRO DE 12,70 MM</t>
  </si>
  <si>
    <t>VALVULA TIPO MANCHETE</t>
  </si>
  <si>
    <t>CLAVETES PARA FIXACAO DE CORDOALHAS, DIAMETRO DE 27,50 MM</t>
  </si>
  <si>
    <t>PLACA DE APOIO PARA BARRAS, DIMENSOES 20 X 20 CM</t>
  </si>
  <si>
    <t>MONOBARRA DE ACO ROSQUEAVEL PARA TIRANTE DN = 25 MM, CARGA MAXIMA PROVISORIA 16 T, CARGA MAXIMA PERMANENTE DE 14 T, COMPRIMENTO MAXIMO DE 12 M</t>
  </si>
  <si>
    <t>LUVA DE EMENDA PARA BARRAS ROSQUEAVEIS, DIAMETRO 25 MM</t>
  </si>
  <si>
    <t>MONOBARRA DE ACO ROSQUEAVEL PARA TIRANTE DN = 32 MM, CARGA MAXIMA PROVISORIA 16 T, CARGA MAXIMA PERMANENTE DE 14 T, COMPRIMENTO MAXIMO DE 12 M</t>
  </si>
  <si>
    <t>PORCA DE ANCORAGEM, SEXTAVADA, DIAMETRO 1" 1/4</t>
  </si>
  <si>
    <t>LUVA DE EMENDA PARA BARRAS ROSQUEAVEIS, DIAMETRO 32 MM</t>
  </si>
  <si>
    <t>MONOBARRA DE ACO ROSQUEAVEL PARA TIRANTE DN = 36 MM, CARGA MAXIMA PROVISORIA 16 T, CARGA MAXIMA PERMANENTE DE 14 T, COMPRIMENTO MAXIMO DE 12 M</t>
  </si>
  <si>
    <t>PORCA DE ANCORAGEM, SEXTAVADA, DIAMETRO 1" 1/2</t>
  </si>
  <si>
    <t>LUVA DE EMENDA PARA BARRAS ROSQUEAVEIS, DIAMETRO 36 MM</t>
  </si>
  <si>
    <t>PORCELANATO RETIFICADO EXTRA PARA REVESTIMENTO DE FACHADA, MONOCOLOR, NATURAL, ACETINADO OU POLIDO, FORMATO MAIOR QUE 6400 CM2 E MENOR OU IGUAL A 10000 CM2, E = *1* CM</t>
  </si>
  <si>
    <t>INSERTE METALICO PARA GRANITO, EM ACO INOXIDAVEL (ABNT 304), CONJUNTO ORELHA PINO SIMPLES (CHUMBADOR, CANTONEIRA, PARAFUSO E PINO)</t>
  </si>
  <si>
    <t>GRANITO POLIDO PARA REVESTIMENTO DE FACHADA, TIPO ANDORINHA/ QUARTZ/ CASTELO/ CORUMBA OU OUTROS EQUIVALENTES DA REGIAO, FORMATO MAIOR QUE 3025 CM2 E MENOR OU IGUAL A 10000 CM2, E = *2* CM</t>
  </si>
  <si>
    <t>GRANITO POLIDO PARA REVESTIMENTO DE FACHADA, TIPO ANDORINHA/ QUARTZ/ CASTELO/ CORUMBA OU OUTROS EQUIVALENTES DA REGIAO, FORMATO MAIOR QUE 10000 CM2, E = *2* CM</t>
  </si>
  <si>
    <t>INSERTE METALICO PARA PORCELANATO, EM ACO INOXIDAVEL (ABNT 304), CONJUNTO ORELHA SIMPLES (CHUMBADOR, CANTONEIRA, PARAFUSO E GARRA)</t>
  </si>
  <si>
    <t>SUPORTE NIVELADOR PARA FORRO</t>
  </si>
  <si>
    <t>REBITE DE REPUXO EM ALUMINIO, DIAMETRO 4,8 X 22 MM DE COMPRIMENTO (0,321 KG)</t>
  </si>
  <si>
    <t>CHAPA METALICA PERFURADA PARA FORRO 625 X 625 MM</t>
  </si>
  <si>
    <t>LOCACAO DE FORMA PARA ESTRUTURAS CIRCULARES, PARA APLICACAO EXCLUSIVA NA FACE INTERNA DA ESTRUTURA, COM CHASSIS EM ACO E PAINEL COMPENSADO PLASTIFICADO DE 12 MM, INCLUSIVE COMPONENTES ACESSORIOS</t>
  </si>
  <si>
    <t>LOCACAO DE FORMA PARA ESTRUTURAS CIRCULARES, PARA APLICACAO NA FACE INTERNA E EXTERNA DA ESTRUTURA, COM CHASSIS EM ACO E PAINEL COMPENSADO PLASTIFICADO DE 12 MM, INCLUSIVE COMPONENTES ACESSORIOS</t>
  </si>
  <si>
    <t>FORMA CILINDRICA EM PAPELAO (PAPEL KRAFT) PARA PILARES CIRCULARES, DIAMETRO DE 80 CM</t>
  </si>
  <si>
    <t>FORMA CILINDRICA EM PAPELAO (PAPEL KRAFT) PARA PILARES CIRCULARES, DIAMETRO DE 50 CM</t>
  </si>
  <si>
    <t>LOCACAO DE FORMA METALICA PARA PILARES CIRCULARES, INCLUSO ELEMENTOS DE TRAVAMENTO DAS FORMAS (LOCACAO)</t>
  </si>
  <si>
    <t>M2xMES</t>
  </si>
  <si>
    <t>FORMA PLASTICA MODULAR PARA PILAR CIRCULAR, DIAMETRO DE 80 CM, INCLUSIVE ACESSORIOS DE TRAVAMENTO</t>
  </si>
  <si>
    <t>ADUELA/GALERIA ABERTA PRE-MOLDADA DE CONCRETO ARMADO, SECAO QUADRANGULAR INTERNA DE 1,50 X 1,50 M (L X A), MISULA DE 20 X 20 CM, C = 1,00 M, ESPESSURA MIN = 15 CM, TB-45 E FCK DO CONCRETO = 30 MPA</t>
  </si>
  <si>
    <t>ADUELA/GALERIA ABERTA PRE-MOLDADA DE CONCRETO ARMADO, SECAO RETANGULAR INTERNA DE 2,00 X 2,00 M (L X A), MISULA DE 20 X 20 CM, C = 1,00 M, ESPESSURA MIN = 15 CM, TB-45 E FCK DO CONCRETO = 30 MPA</t>
  </si>
  <si>
    <t>ADUELA/GALERIA ABERTA PRE-MOLDADA DE CONCRETO ARMADO, SECAO QUADRANGULAR INTERNA DE 2,0 X 2,0 M (L X A), MISULA DE 20 X 20 CM, C = 1,00 M, ESPESSURA MIN = 20 CM, TB-45 E FCK DO CONCRETO = 30 MPA</t>
  </si>
  <si>
    <t>ADUELA/GALERIA ABERTA PRE-MOLDADA DE CONCRETO ARMADO, SECAO RETANGULAR INTERNA DE 2,50 X 2,50 M (L X A), MISULA DE 20 X 20 CM, C = 1,00 M, ESPESSURA MIN = 15 CM, TB-45 E FCK DO CONCRETO = 30 MPA</t>
  </si>
  <si>
    <t>ADUELA/GALERIA ABERTA PRE-MOLDADA DE CONCRETO ARMADO, SECAO QUADRANGULAR INTERNA DE 2,5 X 2,5 M (L X A), MISULA DE 20 X 20 CM, C = 1,00 M, ESPESSURA MIN = 20 CM, TB-45 E FCK DO CONCRETO = 30 MPA</t>
  </si>
  <si>
    <t>ADUELA/GALERIA ABERTA PRE-MOLDADA DE CONCRETO ARMADO, SECAO QUADRANGULAR INTERNA DE 2,5 X 2,5 M (L X A), MISULA DE 20 X 20 CM, C = 1,00 M, ESPESSURA MIN = 25 CM, TB-45 E FCK DO CONCRETO = 30 MPA</t>
  </si>
  <si>
    <t>ADUELA/GALERIA ABERTA PRE-MOLDADA DE CONCRETO ARMADO, SECAO RETANGULAR INTERNA DE 3,00 X 3,00 M (L X A), MISULA DE 20 X 20 CM, C = 1,00 M, ESPESSURA MIN = 20 CM, TB-45 E FCK DO CONCRETO = 30 MPA</t>
  </si>
  <si>
    <t>ADUELA/GALERIA ABERTA PRE-MOLDADA DE CONCRETO ARMADO, SECAO QUADRANGULAR INTERNA DE 3,0 X 3,0 M (L X A), MISULA DE 20 X 20 CM, C = 1,00 M, ESPESSURA MIN = 25 CM, TB-45 E FCK DO CONCRETO = 30 MPA</t>
  </si>
  <si>
    <t>ADUELA/GALERIA ABERTA PRE-MOLDADA DE CONCRETO ARMADO, SECAO QUADRANGULAR INTERNA DE 3,0 X 3,0 M (L X A), MISULA DE 20 X 20 CM, C = 1,00 M, ESPESSURA MIN = 35 CM, TB-45 E FCK DO CONCRETO = 30 MPA</t>
  </si>
  <si>
    <t>ADUELA/GALERIA ABERTA PRE-MOLDADA DE CONCRETO ARMADO, SECAO RETANGULAR INTERNA DE 2,0 X 1,50 M (L X A), MISULA DE 20 X 20 CM, C = 1,00 M, ESPESSURA MIN = 20 CM, TB-45 E FCK DO CONCRETO = 30 MPA</t>
  </si>
  <si>
    <t>ADUELA/GALERIA ABERTA PRE-MOLDADA DE CONCRETO ARMADO, SECAO RETANGULAR INTERNA DE 2,5 X 1,5 M (L X A), MISULA DE 20 X 20 CM, C = 1,00 M, ESPESSURA MIN = 15 CM, TB-45 E FCK DO CONCRETO = 30 MPA</t>
  </si>
  <si>
    <t>ADUELA/GALERIA ABERTA PRE-MOLDADA DE CONCRETO ARMADO, SECAO RETANGULAR INTERNA DE 2,5 X 2,0 M (L X A), MISULA DE 20 X 20 CM, C = 1,00 M, ESPESSURA MIN = 15 CM, TB-45 E FCK DO CONCRETO = 30 MPA</t>
  </si>
  <si>
    <t>ADUELA/GALERIA ABERTA PRE-MOLDADA DE CONCRETO ARMADO, SECAO RENTAGULAR INTERNA DE 2,5 X 2,0 M (L X A), MISULA DE 20 X 20 CM, C = 1,00 M, ESPESSURA MIN = 20 CM, TB-45 E FCK DO CONCRETO = 30 MPA</t>
  </si>
  <si>
    <t>ADUELA/GALERIA ABERTA PRE-MOLDADA DE CONCRETO ARMADO, SECAO RETANGULAR INTERNA DE 3,0 X 2,0 M (L X A), MISULA DE 20 X 20 CM, C = 1,00 M, ESPESSURA MIN = 15 CM, TB-45 E FCK DO CONCRETO = 30 MPA</t>
  </si>
  <si>
    <t>ADUELA/GALERIA ABERTA PRE-MOLDADA DE CONCRETO ARMADO, SECAO RETANGULAR INTERNA DE 3,0 X 2,0 M (L X A), MISULA DE 20 X 20 CM, C = 1,00 M, ESPESSURA MIN = 20 CM, TB-45 E FCK DO CONCRETO = 30 MPA</t>
  </si>
  <si>
    <t>ADUELA/GALERIA FECHADA PRE-MOLDADA DE CONCRETO ARMADO, SECAO QUADRANGULAR INTERNA DE 2,0 X 2,0 M (L X A), MISULA DE 20 X 20 CM, C = 1,00 M, ESPESSURA MIN = 20 CM, TB-45 E FCK DO CONCRETO = 30 MPA</t>
  </si>
  <si>
    <t>ADUELA/GALERIA FECHADA PRE-MOLDADA DE CONCRETO ARMADO, SECAO QUADRANGULAR INTERNA DE 2,5 X 2,5 M (L X A), MISULA DE 20 X 20 CM, C = 1,00 M, ESPESSURA MIN = 20 CM, TB-45 E FCK DO CONCRETO = 30 MPA</t>
  </si>
  <si>
    <t>ADUELA/GALERIA FECHADA PRE-MOLDADA DE CONCRETO ARMADO, SECAO QUADRANGULAR INTERNA DE 2,5 X 2,5 M (L X A), MISULA DE 20 X 20 CM, C = 1,00 M, ESPESSURA MIN = 25 CM, TB-45 E FCK DO CONCRETO = 30 MPA</t>
  </si>
  <si>
    <t>ADUELA/GALERIA FECHADA PRE-MOLDADA DE CONCRETO ARMADO, SECAO QUADRANGULAR INTERNA DE 3,0 X 3,0 M (L X A), MISULA DE 20 X 20 CM, C = 1,00 M, ESPESSURA MIN = 25 CM, TB-45 E FCK DO CONCRETO = 30 MPA</t>
  </si>
  <si>
    <t>ADUELA/GALERIA FECHADA PRE-MOLDADA DE CONCRETO ARMADO, SECAO QUADRANGULAR INTERNA DE 3,0 X 3,0 M (L X A), MISULA DE 20 X 20 CM, C = 1,00 M, ESPESSURA MIN = 35 CM, TB-45 E FCK DO CONCRETO = 30 MPA</t>
  </si>
  <si>
    <t>SUPORTE TRADICIONAL PARA FIXACAO DE CORRIMAO NA PAREDE, EM ALUMINIO</t>
  </si>
  <si>
    <t>SUPORTE PINO, REDONDO, DE PAREDE, PARA FIXACAO DE CORRIMAO POR SOLDAGEM, EM ACO GALVANIZADO, COM BARRA DE 1/2"</t>
  </si>
  <si>
    <t>TUBO REDONDO DE ACO INOX 304, E = 1,50 MM, DIAMETRO = 1 1/2"</t>
  </si>
  <si>
    <t>SUPORTE PARA FIXACAO CORRIMAO TUBULAR NA PAREDE EM, ACO INOX POLIDO, PARA APOIO BARRA CURVA DE 1/2" E BERCO, COM CANOPLA</t>
  </si>
  <si>
    <t>BARRA DE ACO REDONDA LAMINADA, D = 1/2" (12,7 MM), 0,994 KG/M</t>
  </si>
  <si>
    <t>CHUMBADOR TIPO BOLT FWA, PARABOLT PBA OU PARABOLT PBC, EM ACO ZINCADO, 3/8" X 3.3/4"</t>
  </si>
  <si>
    <t>CHUMBADOR PONTALETE, ACO GALVANIZADO, 1" X 1", APROX. 50 CM DE COMPRIMENTO, 1 BARRA DE 5/8", PARA GUARDA-CORPO / GRADIL / CORRIMAO</t>
  </si>
  <si>
    <t>TUBO RETANGULAR DE ACO GALVANIZADO, 100 X 50 MM, E = 2,25 MM</t>
  </si>
  <si>
    <t>CHUMBADOR PONTALETE, ACO GALVANIZADO, 4" X 2", APROX. 50 CM DE COMPRIMENTO, 2 BARRAS DE 5/8", PARA GUARDA-CORPO / GRADIL / CORRIMAO</t>
  </si>
  <si>
    <t>TUBO QUADRADO DE ACO GALVANIZADO, 20 X 20 MM, E = 1,20 MM</t>
  </si>
  <si>
    <t>TUBO QUADRADO DE ACO GALVANIZADO, 25 X 25 MM, E = 1,20 MM</t>
  </si>
  <si>
    <t>TUBO QUADRADO DE ACO GALVANIZADO, 30 X 30 MM, E = 1,20 MM</t>
  </si>
  <si>
    <t>MEIO-FIO OU GUIA DE CONCRETO PRE-MOLDADO, TIPO PAVER, COM ENCAIXE (GUIA DE TRAVAMENTO/FINCADINHA), COMP 45 CM, *19 X 08/08* CM (H X L1/L2)</t>
  </si>
  <si>
    <t>BLOCO AUTONOMO DE ILUMINACAO DE EMERGENCIA, COM DOIS REFLETORES, 1200/ 2200 LUMENS, 6500 K, AUTONOMIA DE 6 H</t>
  </si>
  <si>
    <t>CAMERA DE MONITORAMENTO BULLET, ALCANCE DO INFRAVERMELHO DE ATE 25 METROS, RESOLUCAO DE 1 OU 2 MEGA PIXELS, LENTE DE 2,8 MM OU 3,6 MM, SENSOR DIGITAL DE 1/4" OU 1/2.9", COMPATIVEL COM AHD, CVI, TVI E ANALOGICO</t>
  </si>
  <si>
    <t>CAMERA DE MONITORAMENTO DOME, ALCANCE DO INFRAVERMELHO DE ATE 25 METROS, RESOLUCAO DE 1 OU 2 MEGA PIXELS, LENTE DE 2,8 MM OU 3,6 MM, SENSOR DIGITAL DE 1/4" OU 1/3", COMPATIVEL COM AHD, CVI, TVI E ANALOGICO</t>
  </si>
  <si>
    <t>CAMERA DE MONITORAMENTO BULLET, ALCANCE DO INFRAVERMELHO DE ATE 50 METROS, RESOLUCAO DE 1 A 5 MEGA PIXELS, LENTE DE 2,8 MM A 12 MM, SENSOR DIGITAL DE 1/3", COMPATIVEL COM AHD/XVI, HDCVI, HDTVI E CVBS</t>
  </si>
  <si>
    <t>CAMERA IP BULLET, RESOLUCAO 1 MP/ 2 MP, INFRAVERMELHO DE ATE 30 M, LENTE 2.8 MM/ 3.6 MM</t>
  </si>
  <si>
    <t>CAMERA IP DOME, RESOLUCAO 1 MP/ 2 MP, INFRAVERMELHO DE ATE 30 M, LENTE 2.8 MM/ 3,6 MM</t>
  </si>
  <si>
    <t>CAMERA IP SPEED DOME 2 MP (1080P), ALCANCE DO INFRAVERMELHO DE ATE 150 M, ZOOM DE ATE 25 M</t>
  </si>
  <si>
    <t>CAMERA 1080P IP, WIFI, 2 MP/ 3 MP, A PROVA DE INTEMPERIES, INFRAVERMELHO ATE 30 M, ROTACAO 360 GRAUS</t>
  </si>
  <si>
    <t>FONTE SLIM, DRIVER DE 12 V, 6 A, 72 W, PARA PERFIL FITA DE LED</t>
  </si>
  <si>
    <t>FITA LED, 3.000 K, *650* LUMENS, LARGURA ATE 10 MM (NAO INCLUI FONTE)</t>
  </si>
  <si>
    <t>LUMINARIA PAINEL PLAFON, DE EMBUTIR, SLIM, QUADRADA *60 X 60* CM, EM ALUMINIO ACABAMENTO BRANCO, COM ACRILICO, LAMPADAS LED (24 W A 48 W) E DRIVER BIVOLT</t>
  </si>
  <si>
    <t>LUMINARIA PAINEL PLAFON, DE SOBREPOR, QUADRADA *60 X 60* CM, EM ALUMINIO ACABAMENTO BRANCO, LAMPADAS LED *48* W E DRIVER BIVOLT</t>
  </si>
  <si>
    <t>LUMINARIA LED DE SOBREPOR HERMETICA, *60 X 15* CM, INCLUSO DRIVER (NAO INCLUI LAMPADAS)</t>
  </si>
  <si>
    <t>LUMINARIA DE EMBUTIR, EM CHAPA DE ACO PINTADA EM BRANCO, PARA 1 LAMPADA T8 TUBULAR FLUORESCENTE OU LED DE *18* W, BIVOLT, COM DIFUSOR LEITOSO, 60 CM (NAO INCLUI REATOR OU LAMPADA)</t>
  </si>
  <si>
    <t>LUMINARIA DE EMBUTIR TIPO CALHA, RETANGULAR, EM CHAPA DE ACO PINTADA EM BRANCO, PARA 2 LAMPADAS TUBULARES T8, LED *18* W OU FLUORESCENTE, BIVOLT, ALETADA, 120 CM (NAO INCLUI REATOR E LAMPADAS)</t>
  </si>
  <si>
    <t>LUMINARIA DE EMBUTIR, EM CHAPA DE ACO PINTADA EM BRANCO, PARA 2 LAMPADAS T8, TUBULAR FLUORESCENTE OU LED DE *9* W, SOQUETE G13, BIVOLT, ALETADA, 60 CM (NAO INCLUI REATOR OU LAMPADA)</t>
  </si>
  <si>
    <t>LUMINARIA DE EMBUTIR, EM CHAPA DE ACO PINTADA EM BRANCO, PARA 1 LAMPADA TUBULAR T8 FLUORESCENTE OU LED DE *36* W, BIVOLT, COM DIFUSOR LEITOSO, 120 CM (NAO INCLUI REATOR OU LAMPADA)</t>
  </si>
  <si>
    <t>LUMINARIA DE EMBUTIR TIPO CALHA, RETANGULAR, EM CHAPA DE ACO PINTADO, PARA 2 LAMPADAS T8, LED DE 36/40 W OU FLUORESCENTE, ENTRADA BIVOLT, ALETADA, 120 CM (NAO INCLUI REATOR E LAMPADAS)</t>
  </si>
  <si>
    <t>LUMINARIA DE SOBREPOR, EM CHAPA DE ACO PINTADA COR BRANCA, PARA 1 LAMPADA T8 FLUORESCENTE OU LED DE *18* W, BIVOLT, COM DIFUSOR LEITOSO, 60 CM (NAO INCLUI LAMPADA E REATOR)</t>
  </si>
  <si>
    <t>LUMINARIA DE SOBREPOR TIPO CALHA, EM CHAPA DE ACO PINTADA EM BRANCO, PARA 1 LAMPADA TUBULAR, FLUORESCENTE OU T8 LED DE *9* W, BASE G13, ENTRADA BIVOLT, COM ALETAS E REFLETORES EM ALUMINIO (NAO INCLUI REATOR OU LAMPADA), TAMANHO MAIOR QUE 1M</t>
  </si>
  <si>
    <t>LUMINARIA DE SOBREPOR, EM CHAPA DE ACO PINTADA COR BRANCA, PARA 2 LAMPADAS T8 FLUORESCENTES OU LED DE *18* W, BIVOLT, ALETADA, 120 CM (NAO INCLUI LAMPADAS E REATOR)</t>
  </si>
  <si>
    <t>LUMINARIA DE SOBREPOR TIPO CALHA, EM CHAPA DE ACO PINTADA EM BRANCO, PARA 2 LAMPADAS TUBULARES, FLUORESCENTES OU T8 LED DE *9* W, BASE G13, ENTRADA BIVOLT, COM ALETAS E REFLETORES EM ALUMINIO (NAO INCLUI REATOR OU LAMPADA), TAMANHO MAIOR QUE 1 M</t>
  </si>
  <si>
    <t>LUMINARIA DE SOBREPOR, EM CHAPA DE ACO PINTADA COR BRANCA, PARA 1 LAMPADA T8 FLUORESCENTE OU LED DE *36* W, BIVOLT, COM DIFUSOR LEITOSO, 120 CM (NAO INCLUI LAMPADA E REATOR)</t>
  </si>
  <si>
    <t>LUMINARIA DE SOBREPOR, EM CHAPA DE ACO PINTADA COR BRANCA, PARA 2 LAMPADAS FLUORESCENTES OU LED DE *36* W, BIVOLT, ALETADA, 120 CM (NAO INCLUI LAMPADAS E REATOR)</t>
  </si>
  <si>
    <t>LUMINARIA PAINEL PLAFON, DE EMBUTIR, SLIM, QUADRADA *17 X 17* CM, EM ALUMINIO ACABAMENTO BRANCO, COM ACRILICO, COM LAMPADAS LED 12 W, BIVOLT</t>
  </si>
  <si>
    <t>LUMINARIA PAINEL PLAFON, DE EMBUTIR, SLIM, QUADRADA *22 X 22* CM, EM ALUMINIO ACABAMENTO BRANCO, COM ACRILICO, COM LAMPADAS LED 18W, BIVOLT</t>
  </si>
  <si>
    <t>LUMINARIA PAINEL PLAFON, DE EMBUTIR, SLIM, QUADRADA *30 X 30* CM, EM ALUMINIO ACABAMENTO BRANCO, COM ACRILICO, COM LAMPADAS LED 24W, BIVOLT</t>
  </si>
  <si>
    <t>LUMINARIA PAINEL PLAFON, DE SOBREPOR, SLIM, QUADRADA *17 X 17* CM, EM ALUMINIO ACABAMENTO BRANCO, COM ACRILICO, COM LAMPADAS LED 12 W, BIVOLT</t>
  </si>
  <si>
    <t>LUMINARIA PAINEL PLAFON DE SOBREPOR, SLIM, QUADRADA *22 X 22* CM, EM ALUMINIO ACABAMENTO BRANCO, COM ACRILICO, COM LAMPADAS LED 18W, BIVOLT</t>
  </si>
  <si>
    <t>LUMINARIA PAINEL PLAFON, DE SOBREPOR, QUADRADA *30 X 30* CM, EM ALUMINIO ACABAMENTO BRANCO, COM ACRILICO, COM LAMPADAS LED 24W, BIVOLT</t>
  </si>
  <si>
    <t>LUMINARIA SPOT DE EMBUTIR, QUADRADA, FACE PLANA, EM ABS/ TERMOPLASTICO, BRANCA, *115 X 115* MM (NAO INCLUI LAMPADA)</t>
  </si>
  <si>
    <t>LAMPADA LED PAR20 6 W/ 7W</t>
  </si>
  <si>
    <t>LUMINARIA SPOT DE SOBREPOR/ PLAFON BOX, FACE RECUADA, QUADRADA, *12 X 12 X 13,5* CM, EM ABS/ TERMOPLASTICO, BRANCA, PARA LAMPADA PAR20 (NAO INCLUI LAMPADA)</t>
  </si>
  <si>
    <t>PERFIL DE EMBUTIR, *30,2 X 9,6* MM, ALUMINIO, COM DIFUSOR</t>
  </si>
  <si>
    <t>CAIXA ELETRICA 4 X 2, PLASTICA, DE EMBUTIR, FIXACAO AUTOTRAVANTE DE ENCAIXE NO FURO DA PAREDE, INCLUI ENTRADAS PARA CONDUITE E TAMPA</t>
  </si>
  <si>
    <t>CAIXA ELETRICA 4 X 4, PLASTICA, DE EMBUTIR, FIXACAO AUTOTRAVANTE DE ENCAIXE NO FURO DA PAREDE, INCLUI ENTRADAS PARA CONDUITE E TAMPA</t>
  </si>
  <si>
    <t>ELETRODUTO PEAD FLEXIVEL CORRUGADO 32 MM (1")</t>
  </si>
  <si>
    <t>CONDULETE DE ALUMINIO TIPO B, SEM ROSCA, PARA ELETRODUTO DE 1 1/4", SEM TAMPA</t>
  </si>
  <si>
    <t>CONDULETE DE ALUMINIO TIPO C, SEM ROSCA, PARA ELETRODUTO DE 1 1/4", SEM TAMPA</t>
  </si>
  <si>
    <t>CONDULETE DE ALUMINIO TIPO LB, SEM ROSCA, PARA ELETRODUTO DE 3/4", SEM TAMPA</t>
  </si>
  <si>
    <t>CONDULETE DE ALUMINIO TIPO LB, SEM ROSCA, PARA ELETRODUTO DE 1", SEM TAMPA</t>
  </si>
  <si>
    <t>CONDULETE DE ALUMINIO TIPO LB, SEM ROSCA, PARA ELETRODUTO DE 1 1/4", SEM TAMPA</t>
  </si>
  <si>
    <t>CONDULETE DE ALUMINIO TIPO LL, SEM ROSCA, PARA ELETRODUTO DE 3/4", SEM TAMPA</t>
  </si>
  <si>
    <t>CONDULETE DE ALUMINIO TIPO LL, SEM ROSCA, PARA ELETRODUTO DE 1", SEM TAMPA</t>
  </si>
  <si>
    <t>CONDULETE DE ALUMINIO TIPO LL, SEM ROSCA, PARA ELETRODUTO DE 1 1/4", SEM TAMPA</t>
  </si>
  <si>
    <t>CONDULETE DE ALUMINIO TIPO TB, SEM ROSCA, PARA ELETRODUTO DE 3/4", SEM TAMPA</t>
  </si>
  <si>
    <t>CONDULETE DE ALUMINIO TIPO TB, SEM ROSCA, PARA ELETRODUTO DE 1 ", SEM TAMPA</t>
  </si>
  <si>
    <t>CONDULETE DE ALUMINIO TIPO TB, SEM ROSCA, PARA ELETRODUTO DE 1 1/4", SEM TAMPA</t>
  </si>
  <si>
    <t>LUVA DE EMENDA PARA ELETRODUTO, EM ALUMINIO SEM ROSCA, DIMENSAO DE 20 MM (3/4")</t>
  </si>
  <si>
    <t>LUVA DE EMENDA PARA ELETRODUTO, EM ALUMINIO SEM ROSCA, DIMENSAO DE 25 MM (1")</t>
  </si>
  <si>
    <t>LUVA DE EMENDA PARA ELETRODUTO, EM ALUMINIO SEM ROSCA, DIMENSAO DE 32 MM (1 1/4")</t>
  </si>
  <si>
    <t>LUVA DE EMENDA PARA ELETRODUTO, EM ALUMINIO SEM ROSCA, DIMENSAO DE 40 MM (1 1/2")</t>
  </si>
  <si>
    <t>CURVA 45 GRAUS PARA ELETRODUTO, EM ACO GALVANIZADO ELETROLITICO, COM ROSCA, DIAMETRO DE 32 MM (1 1/4"), ESPESSURA DE 1,50 MM</t>
  </si>
  <si>
    <t>CURVA 90 GRAUS PARA ELETRODUTO, PVC, SOLDAVEL, DN 20 MM (1/2")</t>
  </si>
  <si>
    <t>CURVA 90 GRAUS SOLDAVEL PARA ELETRODUTO, PVC RIGIDO, COR PRETA, 25 MM</t>
  </si>
  <si>
    <t>CURVA 90 GRAUS SOLDAVEL PARA ELETRODUTO, PVC RIGIDO, COR PRETA, 32 MM</t>
  </si>
  <si>
    <t>ELETRODUTO RIGIDO, EM ACO GALVANIZADO OU ZINCADO, TIPO PESADO, COM ROSCA, DIAMETRO EXTERNO DE 50 MM, DN = 1 1/2", ESPESSURA DE 2,00 MM</t>
  </si>
  <si>
    <t>ELETRODUTO RIGIDO, EM ACO GALVANIZADO OU ZINCADO, TIPO PESADO, COM ROSCA, DIAMETRO EXTERNO DE 40 MM, DN = 1 1/4", ESPESSURA DE 2,00 MM</t>
  </si>
  <si>
    <t>ELETRODUTO RIGIDO, EM ACO GALVANIZADO OU ZINCADO, TIPO PESADO, COM ROSCA, DIAMETRO EXTERNO DE 32 MM, DN = 1", ESPESSURA DE 1,50 MM</t>
  </si>
  <si>
    <t>ELETRODUTO RIGIDO, EM ACO GALVANIZADO OU ZINCADO, TIPO PESADO, COM ROSCA, DIAMETRO EXTERNO DE 25 MM, DN = 3/4", ESPESSURA DE 1,50 MM</t>
  </si>
  <si>
    <t>LUVA PARA ELETRODUTO, PVC, SOLDAVEL, DN 20 MM (1/2")</t>
  </si>
  <si>
    <t>LUVA PARA ELETRODUTO, PVC, SOLDAVEL, DN 25 MM (3/4")</t>
  </si>
  <si>
    <t>LUVA PARA ELETRODUTO, PVC, SOLDAVEL, DN 32 MM (1")</t>
  </si>
  <si>
    <t>COTOVELO HORIZONTAL PARA BARRAMENTO BLINDADO DE ALUMINIO 4 BARRAS - 1000 A</t>
  </si>
  <si>
    <t>COTOVELO HORIZONTAL PARA BARRAMENTO BLINDADO DE ALUMINIO 4 BARRAS - 1250 A</t>
  </si>
  <si>
    <t>COTOVELO HORIZONTAL PARA BARRAMENTO BLINDADO DE ALUMINIO 4 BARRAS - 1600 A</t>
  </si>
  <si>
    <t>COTOVELO HORIZONTAL PARA BARRAMENTO BLINDADO DE ALUMINIO 8 BARRAS - 2000 A</t>
  </si>
  <si>
    <t>COTOVELO HORIZONTAL PARA BARRAMENTO BLINDADO DE ALUMINIO 8 BARRAS - 2500 A</t>
  </si>
  <si>
    <t>COTOVELO HORIZONTAL PARA BARRAMENTO BLINDADO DE ALUMINIO 4 BARRAS - 250 A</t>
  </si>
  <si>
    <t>COTOVELO HORIZONTAL PARA BARRAMENTO BLINDADO DE ALUMINIO 8 BARRAS - 3000 A</t>
  </si>
  <si>
    <t>COTOVELO HORIZONTAL PARA BARRAMENTO BLINDADO DE ALUMINIO 8 BARRAS - 3500 A</t>
  </si>
  <si>
    <t>COTOVELO HORIZONTAL PARA BARRAMENTO BLINDADO DE ALUMINIO 4 BARRAS - 350 A</t>
  </si>
  <si>
    <t>COTOVELO HORIZONTAL PARA BARRAMENTO BLINDADO DE ALUMINIO 4 BARRAS - 450 A</t>
  </si>
  <si>
    <t>COTOVELO HORIZONTAL PARA BARRAMENTO BLINDADO DE ALUMINIO 4 BARRAS - 550 A</t>
  </si>
  <si>
    <t>COTOVELO HORIZONTAL PARA BARRAMENTO BLINDADO DE ALUMINIO 4 BARRAS - 630 A</t>
  </si>
  <si>
    <t>COTOVELO VERTICAL PARA BARRAMENTO BLINDADO DE ALUMINIO 4 BARRAS - 1000 A</t>
  </si>
  <si>
    <t>COTOVELO VERTICAL DE BARRAMENTO BLINDADO DE ALUMINIO 4 BARRAS - 1250 A</t>
  </si>
  <si>
    <t>COTOVELO VERTICAL DE BARRAMENTO BLINDADO DE ALUMINIO 4 BARRAS - 1600 A</t>
  </si>
  <si>
    <t>COTOVELO VERTICAL PARA BARRAMENTO BLINDADO DE ALUMINIO 8 BARRAS - 2000 A</t>
  </si>
  <si>
    <t>COTOVELO VERTICAL PARA BARRAMENTO BLINDADO DE ALUMINIO 8 BARRAS - 2500 A</t>
  </si>
  <si>
    <t>COTOVELO VERTICAL PARA BARRAMENTO BLINDADO DE ALUMINIO 4 BARRAS - 250 A</t>
  </si>
  <si>
    <t>COTOVELO VERTICAL PARA BARRAMENTO BLINDADO DE ALUMINIO 8 BARRAS - 3000 A</t>
  </si>
  <si>
    <t>COTOVELO VERTICAL PARA BARRAMENTO BLINDADO DE ALUMINIO 8 BARRAS - 3500 A</t>
  </si>
  <si>
    <t>COTOVELO VERTICAL PARA BARRAMENTO BLINDADO DE ALUMINIO 4 BARRAS - 350 A</t>
  </si>
  <si>
    <t>COTOVELO VERTICAL DE BARRAMENTO BLINDADO DE ALUMINIO 4 BARRAS - 450 A</t>
  </si>
  <si>
    <t>COTOVELO VERTICAL PARA BARRAMENTO BLINDADO DE ALUMINIO 4 BARRAS - 550 A</t>
  </si>
  <si>
    <t>COTOVELO VERTICAL PARA BARRAMENTO BLINDADO DE ALUMINIO 4 BARRAS - 630 A</t>
  </si>
  <si>
    <t>DISJUNTOR TIPO DR, BIPOLAR DE 25A</t>
  </si>
  <si>
    <t>DISJUNTOR TIPO DR, BIPOLAR DE 40A</t>
  </si>
  <si>
    <t>DISJUNTOR TIPO DR, TETRAPOLAR DE 25A</t>
  </si>
  <si>
    <t>DISJUNTOR TIPO DR, TETRAPOLAR DE 40A</t>
  </si>
  <si>
    <t>GABARITO PARA BARRAMENTO BLINDADO</t>
  </si>
  <si>
    <t>PECA RETA DE BARRAMENTO BLINDADO DE ALUMINIO COM 4 BARRAS - 1000A - L = 3 M</t>
  </si>
  <si>
    <t>PECA RETA DE BARRAMENTO BLINDADO DE ALUMINIO COM 4 BARRAS - 1250A - L = 3M</t>
  </si>
  <si>
    <t>PECA RETA DE BARRAMENTO BLINDADO DE ALUMINIO COM 4 BARRAS - 1600A - L = 3M</t>
  </si>
  <si>
    <t>PECA RETA DE BARRAMENTO BLINDADO DE ALUMINIO COM 4 BARRAS - 2000A - L = 3 M</t>
  </si>
  <si>
    <t>PECA RETA DE BARRAMENTO BLINDADO DE ALUMINIO COM 4 BARRAS - 2500A, L = 3 M</t>
  </si>
  <si>
    <t>PECA RETA DE BARRAMENTO BLINDADO DE ALUMINIO COM 4 BARRAS - 250A - L = 3 M</t>
  </si>
  <si>
    <t>PECA RETA DE BARRAMENTO BLINDADO DE ALUMINIO COM 4 BARRAS - 350A - L = 3 M</t>
  </si>
  <si>
    <t>PECA RETA DE BARRAMENTO BLINDADO DE ALUMINIO COM 4 BARRAS - 450A - L = 3M</t>
  </si>
  <si>
    <t>PECA RETA DE BARRAMENTO BLINDADO DE ALUMINIO COM 4 BARRAS - 550A, L = 3 M</t>
  </si>
  <si>
    <t>PECA RETA DE BARRAMENTO BLINDADO DE ALUMINIO COM 4 BARRAS - 630A - L = 3M</t>
  </si>
  <si>
    <t>SUPORTE PARA 12 DISJUNTORES</t>
  </si>
  <si>
    <t>BARRAMENTO TIPO NEUTRO / TERRA PARA QUADRO DE DISTRIBUICAO, COM 12/ 16 DISJUNTORES</t>
  </si>
  <si>
    <t>SUPORTE PARA 24 DISJUNTORES</t>
  </si>
  <si>
    <t>BARRAMENTO TIPO NEUTRO / TERRA PARA QUADRO DE DISTRIBUICAO, COM 18 /24 DISJUNTORES</t>
  </si>
  <si>
    <t>SUPORTE PARA 4 DISJUNTORES</t>
  </si>
  <si>
    <t>BARRAMENTO TIPO NEUTRO / TERRA PARA QUADRO DE DISTRIBUICAO, COM 6 /8 DISJUNTORES</t>
  </si>
  <si>
    <t>CONECTOR CUNHA TIPO I CINZA OU TIPO II VERDE (16/25/35 MM2) PARA CONEXOES ELETRICAS</t>
  </si>
  <si>
    <t>CONECTOR DE ALUMINIO A COMPRESSAO TIPO H - 120-120 MM2 PARA APLICACAO EM REDE DE ENERGIA ELETRICA (BAIXA TENSAO)</t>
  </si>
  <si>
    <t>CONECTOR PERFURANTE DE DERIVACAO PARA LIGACAO DE CABOS E TUBOS</t>
  </si>
  <si>
    <t>CONECTOR BRONZE/LATAO SEM ANEL DE SOLDA, BOLSA X ROSCA F, 104 MM X 4"</t>
  </si>
  <si>
    <t>CONECTOR BRONZE/LATAO SEM ANEL DE SOLDA, BOLSA X ROSCA F, 54MM X 2"</t>
  </si>
  <si>
    <t>CONECTOR BRONZE/LATAO SEM ANEL DE SOLDA, BOLSA X ROSCA F, 66 MM X 2 1/2"</t>
  </si>
  <si>
    <t>CONECTOR BRONZE/LATAO SEM ANEL DE SOLDA, BOLSA X ROSCA F, 79 MM X 3"</t>
  </si>
  <si>
    <t>CURVA CPVC, 90 GRAUS, SOLDAVEL, 114 MM, PARA AGUA QUENTE</t>
  </si>
  <si>
    <t>CURVA CPVC, 90 GRAUS, SOLDAVEL, 35 MM, PARA AGUA QUENTE QUENTE</t>
  </si>
  <si>
    <t>CURVA CPVC, 90 GRAUS, SOLDAVEL, 42 MM, PARA AGUA QUENTE</t>
  </si>
  <si>
    <t>CURVA CPVC, 90 GRAUS, SOLDAVEL, 54 MM, PARA AGUA QUENTE</t>
  </si>
  <si>
    <t>CURVA CPVC, 90 GRAUS, SOLDAVEL, 73 MM, PARA AGUA QUENTE</t>
  </si>
  <si>
    <t>CURVA CPVC, 90 GRAUS, SOLDAVEL, 89 MM, PARA AGUA QUENTE</t>
  </si>
  <si>
    <t>CURVA 45 GRAUS DE BRONZE SEM ANEL DE SOLDA, 104 MM</t>
  </si>
  <si>
    <t>CURVA 45 GRAUS DE BRONZE SEM ANEL DE SOLDA, 79 MM</t>
  </si>
  <si>
    <t>FLANGE CURTA EM COBRE, 104 MM X 4", PARA CAIXA D'AGUA</t>
  </si>
  <si>
    <t>FLANGE CURTA EM COBRE, 54 MM X 2", PARA CAIXA D'AGUA</t>
  </si>
  <si>
    <t>FLANGE CURTA EM COBRE, 66 MM X 2 1/2", PARA CAIXA D'AGUA</t>
  </si>
  <si>
    <t>FLANGE CURTA EM COBRE, 79 MM X 3", PARA CAIXA D'AGUA</t>
  </si>
  <si>
    <t>UNIAO COM FLANGE, PPR, COM PARAFUSOS, DN 50 MM, PARA AGUA QUENTE PREDIAL</t>
  </si>
  <si>
    <t>UNIAO COM FLANGE, PPR, COM PARAFUSOS, DN 63 MM, PARA AGUA QUENTE PREDIAL</t>
  </si>
  <si>
    <t>UNIAO COM FLANGE, PPR, COM PARAFUSOS, DN 75 MM, PARA AGUA QUENTE PREDIAL</t>
  </si>
  <si>
    <t>UNIAO COM FLANGE, PPR, COM PARAFUSOS, DN 90 MM, PARA AGUA QUENTE PREDIAL</t>
  </si>
  <si>
    <t>CONECTOR/ADAPTADOR FIXO, ROSCA MACHO, METALICA, DN 16 MM X 1/2 ", EM TUBO PEX PARA INST. AGUA QUENTE/FRIA</t>
  </si>
  <si>
    <t>CONECTOR/ADAPTADOR FIXO, ROSCA MACHO, METALICA, DN 16 MM X 3/4 ", EM TUBO PEX PARA INST. AGUA QUENTE/FRIA</t>
  </si>
  <si>
    <t>CONECTOR/ADAPTADOR FIXO, ROSCA MACHO, METALICA, DN 20 MM X 1/2 ", EM TUBO PEX PARA INST. AGUA QUENTE/FRIA</t>
  </si>
  <si>
    <t>CONECTOR/ADAPTADOR FIXO, ROSCA MACHO, METALICA, DN 20 MM X 3/4 ", EM TUBO PEX PARA INST. AGUA QUENTE/FRIA</t>
  </si>
  <si>
    <t>CONECTOR/ADAPTADOR FIXO, ROSCA MACHO, METALICA, DN 25 MM X 1 ", EM TUBO PEX PARA INST. AGUA QUENTE/FRIA</t>
  </si>
  <si>
    <t>CONECTOR/ADAPTADOR FIXO, ROSCA MACHO, METALICA, DN 25 MM X 1/2 ", EM TUBO PEX PARA INST. AGUA QUENTE/FRIA</t>
  </si>
  <si>
    <t>CONECTOR/ADAPTADOR FIXO, ROSCA MACHO, METALICA, DN 25 MM X 3/4 ", EM TUBO PEX PARA INST. AGUA QUENTE/FRIA</t>
  </si>
  <si>
    <t>CONECTOR/ADAPTADOR FIXO, ROSCA MACHO, METALICA, DN 32 MM X 1 ", EM TUBO PEX PARA INST. AGUA QUENTE/FRIA</t>
  </si>
  <si>
    <t>CONECTOR/ADAPTADOR MOVEL, ROSCA FEMEA, METALICA, COM ANEL DESLIZANTE, DN 16 MM X 1/2 ", EM TUBO PEX PARA INST. AGUA QUENTE/FRIA</t>
  </si>
  <si>
    <t>CONECTOR/ADAPTADOR MOVEL, ROSCA FEMEA, METALICA, COM ANEL DESLIZANTE, DN 20 MM X 1/2 ", EM TUBO PEX PARA INST. AGUA QUENTE/FRIA</t>
  </si>
  <si>
    <t>CONECTOR/ADAPTADOR MOVEL, ROSCA FEMEA, METALICA, COM ANEL DESLIZANTE, DN 20 MM X 3/4 ", EM TUBO PEX PARA INST. AGUA QUENTE/FRIA</t>
  </si>
  <si>
    <t>CONECTOR/ADAPTADOR MOVEL, ROSCA FEMEA, METALICA, COM ANEL DESLIZANTE, DN 25 MM X 1 ", EM TUBO PEX PARA INST. AGUA QUENTE/FRIA</t>
  </si>
  <si>
    <t>CONECTOR/ADAPTADOR MOVEL, ROSCA FEMEA, METALICA, COM ANEL DESLIZANTE, DN 25 MM X 3/4 ", EM TUBO PEX PARA INST. AGUA QUENTE/FRIA</t>
  </si>
  <si>
    <t>CONECTOR/ADAPTADOR MOVEL, ROSCA FEMEA, METALICA, COM ANEL DESLIZANTE, DN 32 MM X 1 ", EM TUBO PEX PARA INST. AGUA QUENTE/FRIA</t>
  </si>
  <si>
    <t>JOELHO/COTOVELO 90 GRAUS, ROSCA FEMEA TERMINAL, PLASTICO, PARA CONEXAO COM CRIMPAGEM, DN 25 MM X 3/4 ", EM TUBO PEX PARA INST. AGUA QUENTE/FRIA</t>
  </si>
  <si>
    <t>JOELHO/COTOVELO 90 GRAUS, ROSCA MACHO TERMINAL, METALICO, PARA CONEXAO COM ANEL DESLIZANTE, DN 16 MM X 1/2 ", EM TUBO PEX PARA INST. AGUA QUENTE/FRIA</t>
  </si>
  <si>
    <t>JOELHO/COTOVELO 90 GRAUS, ROSCA MACHO TERMINAL, METALICO, PARA CONEXAO COM ANEL DESLIZANTE, DN 20 MM X 1/2 ", EM TUBO PEX PARA INST. AGUA QUENTE/FRIA</t>
  </si>
  <si>
    <t>JOELHO/COTOVELO 90 GRAUS, ROSCA MACHO TERMINAL, METALICO, PARA CONEXAO COM ANEL DESLIZANTE, DN 20 MM X 3/4 ", EM TUBO PEX PARA INST. AGUA QUENTE/FRIA</t>
  </si>
  <si>
    <t>JOELHO/COTOVELO 90 GRAUS, ROSCA MACHO TERMINAL, PLASTICO, PARA CONEXAO COM CRIMPAGEM, DN 25 MM X 1 ", EM TUBO PEX PARA INST. AGUA QUENTE/FRIA</t>
  </si>
  <si>
    <t>JOELHO/COTOVELO 90 GRAUS, ROSCA MACHO TERMINAL, PLASTICO, PARA CONEXAO COM CRIMPAGEM, DN 25 MM X 1/2 ", EM TUBO PEX PARA INST. AGUA QUENTE/FRIA</t>
  </si>
  <si>
    <t>JOELHO/COTOVELO 90 GRAUS, ROSCA MACHO TERMINAL, METALICO, PARA CONEXAO COM ANEL DESLIZANTE, DN 25 MM X 3/4 ", EM TUBO PEX PARA INST. AGUA QUENTE/FRIA</t>
  </si>
  <si>
    <t>JOELHO/COTOVELO 90 GRAUS, ROSCA MACHO TERMINAL, PLASTICO, PARA CONEXAO COM CRIMPAGEM, DN 32 MM X 1 ", EM TUBO PEX PARA INST. AGUA QUENTE/FRIA</t>
  </si>
  <si>
    <t>JOELHO/COTOVELO 90 GRAUS, ROSCA FEMEA MOVEL, METALICO, PARA CONEXAO COM ANEL DESLIZANTE, DN 16 MM X 1/2 ", EM TUBO PEX PARA INST. AGUA QUENTE/FRIA</t>
  </si>
  <si>
    <t>JOELHO/COTOVELO 90 GRAUS, ROSCA FEMEA MOVEL, METALICO, PARA CONEXAO COM ANEL DESLIZANTE, DN 20 MM X 1/2 ", EM TUBO PEX PARA INST. AGUA QUENTE/FRIA</t>
  </si>
  <si>
    <t>JOELHO /COTOVELO 90 GRAUS, ROSCA FEMEA MOVEL, METALICO, PARA CONEXAO COM ANEL DESLIZANTE, DN 25 MM X 3/4 ", EM TUBO PEX PARA INST. AGUA QUENTE/FRIA</t>
  </si>
  <si>
    <t>JOELHO/COTOVELO 90 GRAUS, ROSCA FEMEA, COM BASE FIXA, PLASTICO, PARA CONEXAO POR CRIMPAGEM, DN 16 MM X 3/4 ", EM TUBO PEX PARA INST. AGUA QUENTE/FRIA</t>
  </si>
  <si>
    <t>JOELHO/COTOVELO 90 GRAUS, ROSCA FEMEA, COM BASE FIXA, PLASTICO, PARA CONEXAO POR CRIMPAGEM, DN 20 MM X 3/4 ", EM TUBO PEX PARA INST. AGUA QUENTE/FRIA</t>
  </si>
  <si>
    <t>JOELHO/COTOVELO 90 GRAUS, ROSCA FEMEA, COM BASE FIXA, PLASTICO, PARA CONEXAO COM CRIMPAGEM, DN 25 MM X 1/2 ", EM TUBO PEX PARA INST. AGUA QUENTE/FRIA</t>
  </si>
  <si>
    <t>TAMPAO / CAP, ROSCA FEMEA, METALICO, DN 1/2", PARA TUBO PEX PARA INST. AGUA QUENTE/FRIA</t>
  </si>
  <si>
    <t>TAMPAO / CAP, ROSCA FEMEA, METALICO, DN 3/4", PARA TUBO PEX PARA INST. AGUA QUENTE/FRIA</t>
  </si>
  <si>
    <t>TAMPAO / CAP, ROSCA MACHO, DN 1/2 ", PARA TUBO PEX PARA INST. AGUA QUENTE/FRIA</t>
  </si>
  <si>
    <t>TE DE REDUCAO METALICO, PARA CONEXAO COM ANEL DESLIZANTE, DN 16 X 20 X 16 MM, EM TUBO PEX PARA INST. AGUA QUENTE/FRIA</t>
  </si>
  <si>
    <t>TE DE REDUCAO METALICO, PARA CONEXAO COM ANEL DESLIZANTE, DN 16 X 25 X 16 MM, EM TUBO PEX PARA INST. AGUA QUENTE/FRIA</t>
  </si>
  <si>
    <t>TE DE REDUCAO METALICO, PARA CONEXAO COM ANEL DESLIZANTE, DN 20 X 16 X 16 MM, EM TUBO PEX PARA INST. AGUA QUENTE/FRIA</t>
  </si>
  <si>
    <t>TE DE REDUCAO METALICO, PARA CONEXAO COM ANEL DESLIZANTE, DN 20 X 16 X 20 MM, EM TUBO PEX PARA INST. AGUA QUENTE/FRIA</t>
  </si>
  <si>
    <t>TE DE REDUCAO METALICO, PARA CONEXAO COM ANEL DESLIZANTE, DN 20 X 20 X 16 MM, EM TUBO PEX PARA INST. AGUA QUENTE/FRIA</t>
  </si>
  <si>
    <t>TE DE REDUCAO METALICO, PARA CONEXAO COM ANEL DESLIZANTE, DN 20 X 25 X 20 MM, EM TUBO PEX PARA INST. AGUA QUENTE/FRIA</t>
  </si>
  <si>
    <t>TE DE REDUCAO METALICO, PARA CONEXAO COM ANEL DESLIZANTE, DN 25 X 16 X 16 MM, EM TUBO PEX PARA INST. AGUA QUENTE/FRIA</t>
  </si>
  <si>
    <t>TE DE REDUCAO METALICO, PARA CONEXAO COM ANEL DESLIZANTE, DN 25 X 16 X 20 MM, EM TUBO PEX PARA INST. AGUA QUENTE/FRIA</t>
  </si>
  <si>
    <t>TE DE REDUCAO METALICO, PARA CONEXAO COM ANEL DESLIZANTE, DN 25 X 16 X 25 MM, EM TUBO PEX PARA INST. AGUA QUENTE/FRIA</t>
  </si>
  <si>
    <t>TE DE REDUCAO METALICO, PARA CONEXAO COM ANEL DESLIZANTE, DN 25 X 20 X 20 MM, EM TUBO PEX PARA INST. AGUA QUENTE/FRIA</t>
  </si>
  <si>
    <t>TE DE REDUCAO METALICO, PARA CONEXAO COM ANEL DESLIZANTE, DN 25 X 20 X 25 MM, EM TUBO PEX PARA INST. AGUA QUENTE/FRIA</t>
  </si>
  <si>
    <t>TE DE REDUCAO METALICO, PARA CONEXAO COM ANEL DESLIZANTE, DN 25 X 32 X 25 MM, EM TUBO PEX PARA INST. AGUA QUENTE/FRIA</t>
  </si>
  <si>
    <t>TE DE REDUCAO METALICO, PARA CONEXAO COM ANEL DESLIZANTE, DN 32 X 20 X 32 MM, EM TUBO PEX PARA INST. AGUA QUENTE/FRIA</t>
  </si>
  <si>
    <t>TE DE REDUCAO METALICO, PARA CONEXAO COM ANEL DESLIZANTE, DN 32 X 25 X 25 MM, EM TUBO PEX PARA INST. AGUA QUENTE/FRIA</t>
  </si>
  <si>
    <t>TE DE REDUCAO METALICO, PARA CONEXAO COM ANEL DESLIZANTE, DN 32 X 25 X 32 MM, EM TUBO PEX PARA INST. AGUA QUENTE/FRIA</t>
  </si>
  <si>
    <t>TE MISTURADOR METALICO, PARA CONEXAO COM ANEL DESLIZANTE, DN 16 MM X 1/2 ", EM TUBO PEX PARA INST. AGUA QUENTE/FRIA</t>
  </si>
  <si>
    <t>TE MISTURADOR METALICO, PARA CONEXAO COM ANEL DESLIZANTE, DN 20 MM X 3/4 ", EM TUBO PEX PARA INST. AGUA QUENTE/FRIA</t>
  </si>
  <si>
    <t>TE ROSCA FEMEA, METALICO, PARA CONEXAO COM ANEL DESLIZANTE, DN 20 MM X 3/4 ", EM TUBO PEX PARA INST. AGUA QUENTE/FRIA</t>
  </si>
  <si>
    <t>TE ROSCA FEMEA, METALICO, PARA CONEXAO COM ANEL DESLIZANTE, DN 25 MM X 1/2 ", EM TUBO PEX PARA INST. AGUA QUENTE/FRIA</t>
  </si>
  <si>
    <t>TE ROSCA MACHO, METALICO, PARA CONEXAO COM ANEL DESLIZANTE, DN 16 MM X 1/2 ", EM TUBO PEX PARA INST. AGUA QUENTE/FRIA</t>
  </si>
  <si>
    <t>TE ROSCA MACHO, METALICO, PARA CONEXAO COM ANEL DESLIZANTE, DN 20 MM X 1/2 ", EM TUBO PEX PARA INST. AGUA QUENTE/FRIA</t>
  </si>
  <si>
    <t>TE ROSCA MACHO, METALICO, PARA CONEXAO COM ANEL DESLIZANTE, DN 20 MM X 3/4 ", EM TUBO PEX PARA INST. AGUA QUENTE/FRIA</t>
  </si>
  <si>
    <t>TE ROSCA MACHO, METALICO, PARA CONEXAO COM ANEL DESLIZANTE, DN 25 MM X 3/4 ", EM TUBO PEX PARA INST. AGUA QUENTE/FRIA</t>
  </si>
  <si>
    <t>TE ROSCA MACHO, METALICO, PARA CONEXAO COM ANEL DESLIZANTE, DN 32 MM X 3/4 ", EM TUBO PEX PARA INST. AGUA QUENTE/FRIA</t>
  </si>
  <si>
    <t>RALO LINEAR EM PVC, COM GRELHA LISA EM ACO INOX, LARGURA 5,50 CM E COMPRIMENTO *70* CM</t>
  </si>
  <si>
    <t>KIT BOX FRONTAL DE CORRER, COM VIDRO TEMPERADO INCOLOR DE 8 MM, 190 X 100 CM (H X L), 1 FOLHA FIXA E 1 FOLHA MOVEL, PERFIS E FERRAGENS EM ALUMINIO NA COR BRANCA, SEM COLOCACAO</t>
  </si>
  <si>
    <t>PAINEL EM PVC, E = 35 MM, *1,20 X 2,10* M</t>
  </si>
  <si>
    <t>PAINEL DE VIDRO INCOLOR PARA DIVISORIA DE ESCRITORIO 1,20 X 1,05 METROS, E = 4 MM, INCLUSO FERRAGENS</t>
  </si>
  <si>
    <t>PERFIL TRAVESSA, FORMATO H, EM ACO GALVANIZADO PINTADO, PARA DIVISORIAS EM MSO/PVC, NTR, LARGURA DE 35 MM</t>
  </si>
  <si>
    <t>PERFIL MONTANTE TRAVESSA, FORMATO H, EM ACO GALVANIZADO PINTADO, PARA DIVISORIAS EM MSO/PVC, MODELO NTR, LARGURA DE 35 MM</t>
  </si>
  <si>
    <t>PERFIL GUIA SUPERIOR OU INFERIOR, FORMATO U, MODELO N20AE E N19AE, EM ACO GALVANIZADO PINTADO, LARGURA DE 35 MM, PARA DIVISORIA NAVAL</t>
  </si>
  <si>
    <t>PARAFUSO ROSCA MAQUINA, CABECA REDONDA COM FENDA SIMPLES, DIAMETRO *4,8* MM, COMPRIMENTO * 19 * MM, EM ACO CARBONO ZINCADO, COM PORCA E ARRUELA</t>
  </si>
  <si>
    <t>FITA DUPLA FACE COM ESPUMA ACRILICA EXTRA FORTE, ESPESSURA 2 MM, LARGURA 25 MM</t>
  </si>
  <si>
    <t>DIVISORIA (N2) - PAINEL MDF/VIDRO 6 MM, LINHA 90 MM - PERFIS DE ALUMINIO EXTRUDADO, EXCLUSO INSTALACAO DIVISORIA (N2) - PAINEL MDF/VIDRO 6 MM, LINHA 90 MM - PERFIS DE ALUMINIO EXTRUDADO, EXCLUSO INSTALACAO</t>
  </si>
  <si>
    <t>PAINEL COM MSO/MIOLO COLMEIA E REQUADRO EM MADEIRA MACICA, REVESTIDO COM CHAPA DE LAMINADO MELAMINICO, E = 35 MM</t>
  </si>
  <si>
    <t>DIVISORIA CEGA (N1) - PAINEL MDF, LINHA 90 MM - PERFIS DE ALUMINIO EXTRUDADO, EXCLUSO INSTALACAO</t>
  </si>
  <si>
    <t>DIVISORIA (N3) PAINEL/VIDRO/PAINEL MDF, LINHA 90 MM - PERFIS DE ALUMINIO EXTRUDADO, EXCLUSO INSTALACAO</t>
  </si>
  <si>
    <t>JOGO DE FERRAGENS PARA PORTA DE CORRER, UMA FOLHA, COMPOSTA POR TRILHO SUPERIOR, GUIA, ROLDANAS, BATEDORES, FECHADURA, CONTRA-FECHADURA E PUXADOR</t>
  </si>
  <si>
    <t>DIVISORIA SANITARIA PVC, CONFIGURACAO PAINEL + PORTA, INCLUSO PERFIS DE ALUMINIO E FERRAGENS, EXCLUSO INSTALACAO</t>
  </si>
  <si>
    <t>DIVISORIA SANITARIA TS CONFIGURACAO PAINEL + PORTA, INCLUSO PERFIS DE ALUMINIO E FERRAGENS SEM INSTALACAO</t>
  </si>
  <si>
    <t>DOBRADICA DUPLA AUTOMATICA PARA PORTAS DE VIDRO DE ABRIR / GIRO - BOX (VIDRO MOVEL/VIDRO FIXO), CROMADA</t>
  </si>
  <si>
    <t>TRINCO E CONTRA TRINCO CROMADO PARA VIDRO / VIDRO, SEM MIOLO, EM ZAMAC CROMADO</t>
  </si>
  <si>
    <t>DIVISORIA PORTA/PAINEL MDF, LINHA 90 MM, *0,80 X 2,10* M - PERFIS DE ALUMINIO EXTRUDADO, INCLUSO PORTAL, BATENTES, DOBRADICAS E FECHADURA, EXCLUSO INSTALACAO</t>
  </si>
  <si>
    <t>PORTA COM MSO/MIOLO COLMEIA E REQUADRO EM MADEIRA MACICA, REVESTIDA COM CHAPA DE LAMINADO MELAMINICO, E = 35 MM, INCLUSO REQUADRO, BATENTES, DOBRADICAS E FECHADURA</t>
  </si>
  <si>
    <t>PORTA EM PVC, E = 35 MM, *0,80 X 2,10* M, INCLUSO REQUADRO, BATENTES, DOBRADICAS E FECHADURA</t>
  </si>
  <si>
    <t>CONECTOR / ADAPTADOR FIXO, ROSCA FEMEA, 16 MM X 1/2", POR CRIMPAGEM PARA TUBO MULTICAMADA PEX GAS</t>
  </si>
  <si>
    <t>CONECTOR / ADAPTADOR FIXO, ROSCA FEMEA, 20 MM X 3/4", POR CRIMPAGEM PARA TUBO MULTICAMADA PEX PARA GAS</t>
  </si>
  <si>
    <t>CONECTOR / ADAPTADOR FIXO, ROSCA FEMEA, *26* MM X 1", POR CRIMPAGEM PARA TUBO MULTICAMADA PEX PARA GAS</t>
  </si>
  <si>
    <t>ADAPTADOR RETO, FIXO, FEMEA, PARA TUBO MULTICAMADA PEX PARA GAS, 32 MM X 1 1/4"</t>
  </si>
  <si>
    <t>CONECTOR / ADAPTADOR FIXO, ROSCA MACHO, 20 MM X 3/4", POR CRIMPAGEM PARA TUBO MULTICAMADA PEX PARA GAS</t>
  </si>
  <si>
    <t>CONECTOR / ADAPTADOR FIXO, ROSCA MACHO, *26* MM X 1", POR CRIMPAGEM PARA TUBO MULTICAMADA PEX PARA GAS</t>
  </si>
  <si>
    <t>CONEXAO FIXA, ROSCA MACHO, METALICA, PARA TUBO PEX, MULTICAMADA, DN 32 MM X 1 1/4"</t>
  </si>
  <si>
    <t>CONECTOR / ADAPTADOR FIXO, ROSCA MACHO, 16 MM X 1/2", POR CRIMPAGEM PARA TUBO MULTICAMADA PEX PARA GAS</t>
  </si>
  <si>
    <t>ABRACADEIRA PARA FIXACAO DE ATE 6 TUBOS VERTICAIS EM PAREDE EXTERNA, DIAMETROS MENORES OU IGUAIS A 25 MM, PARA INST.MULTICAMADA PEX</t>
  </si>
  <si>
    <t>JOELHO / COTOVELO 90 GRAUS, 16 MM, POR CRIMPAGEM PARA TUBO MULTICAMADA PEX PARA GAS</t>
  </si>
  <si>
    <t>JOELHO / COTOVELO 90 GRAUS, 20 MM, POR CRIMPAGEM PARA TUBO MULTICAMADA PEX PARA GAS</t>
  </si>
  <si>
    <t>JOELHO / COTOVELO 90 GRAUS, *26* MM, POR CRIMPAGEM PARA TUBO MULTICAMADA PEX GAS</t>
  </si>
  <si>
    <t>JOELHO / COTOVELO 90 GRAUS, 32 MM, POR CRIMPAGEM PARA TUBO MULTICAMADA PEX GAS</t>
  </si>
  <si>
    <t>JOELHO / COTOVELO 90 GRAUS, ROSCA FEMEA, 16 MM X 1/2", POR CRIMPAGEM PARA TUBO MULTICAMADA PEX PARA GAS</t>
  </si>
  <si>
    <t>JOELHO / COTOVELO 90 GRAUS, ROSCA FEMEA, 20 MM X 3/4", POR CRIMPAGEM PARA TUBO MULTICAMADA PEX PARA GAS</t>
  </si>
  <si>
    <t>JOELHO / COTOVELO 90 GRAUS, ROSCA FEMEA, *26* MM X 1", POR CRIMPAGEM PARA TUBO MULTICAMADA PEX PARA GAS</t>
  </si>
  <si>
    <t>JOELHO / COTOVELO 90 GRAUS, ROSCA FEMEA, 32 MM X 1", POR CRIMPAGEM PARA TUBO MULTICAMADA PEX PARA GAS</t>
  </si>
  <si>
    <t>JOELHO / COTOVELO 90 GRAUS, ROSCA MACHO, 16 MM X 1/2", POR CRIMPAGEM PARA TUBO MULTICAMADA PEX PARA GAS</t>
  </si>
  <si>
    <t>JOELHO / COTOVELO 90 GRAUS, ROSCA MACHO, 20 MM X 3/4", POR CRIMPAGEM PARA TUBO MULTICAMADA PEX PARA GAS</t>
  </si>
  <si>
    <t>JOELHO / COTOVELO 90 GRAUS, ROSCA MACHO, *26* MM X 1", POR CRIMPAGEM PARA TUBO MULTICAMADA PEX PARA GAS</t>
  </si>
  <si>
    <t>JOELHO / COTOVELO 90 GRAUS, ROSCA MACHO, 32 MM X 1", POR CRIMPAGEM PARA TUBO MULTICAMADA PEX PARA GAS</t>
  </si>
  <si>
    <t>FILTRO MINI T, EM FERRO GALVANIZADO, DN 25 MM (1")</t>
  </si>
  <si>
    <t>LUVA / UNIAO DE REDUCAO CRIMPADA PARA TUBO MULTICAMADA PEX PARA GAS, 20 X 16 MM</t>
  </si>
  <si>
    <t>LUVA / UNIAO DE REDUCAO CRIMPADA PARA TUBO MULTICAMADA PEX PARA GAS, *26* X 20 MM</t>
  </si>
  <si>
    <t>LUVA / UNIAO DE REDUCAO CRIMPADA PARA TUBO MULTICAMADA PEX PARA GAS, 32 X 26 MM</t>
  </si>
  <si>
    <t>LUVA / UNIAO CRIMPADA PARA TUBO MULTICAMADA PEX PARA GAS, 16 MM</t>
  </si>
  <si>
    <t>LUVA / UNIAO CRIMPADA PARA TUBO MULTICAMADA PEX PARA GAS, 20 MM</t>
  </si>
  <si>
    <t>LUVA / UNIAO CRIMPADA PARA TUBO MULTICAMADA PEX PARA GAS, *26* MM</t>
  </si>
  <si>
    <t>LUVA / UNIAO CRIMPADA PARA TUBO MULTICAMADA PEX PARA GAS, 32 MM</t>
  </si>
  <si>
    <t>TUBO MULTICAMADA PEX COM PROTECAO ANTI UV, DN 16 MM, PARA INSTALACOES A GAS (BRANCO)</t>
  </si>
  <si>
    <t>TUBO MULTICAMADA PEX COM PROTECAO ANTI UV, DN 20 MM, PARA INSTALACOES A GAS (BRANCO)</t>
  </si>
  <si>
    <t>TUBO MULTICAMADA PEX COM PROTECAO ANTI UV, DN 26 MM, PARA INSTALACOES A GAS (BRANCO)</t>
  </si>
  <si>
    <t>TUBO MULTICAMADA PEX COM PROTECAO ANTI UV, DN 32 MM, PARA INSTALACOES A GAS (BRANCO)</t>
  </si>
  <si>
    <t>TE CRIMPADO PARA TUBO MULTICAMADA PEX GAS, 16 MM</t>
  </si>
  <si>
    <t>TE CRIMPADO PARA TUBO MULTICAMADA PEX GAS, 20 MM</t>
  </si>
  <si>
    <t>TE CRIMPADO PARA TUBO MULTICAMADA PEX GAS, *26* MM</t>
  </si>
  <si>
    <t>TE CRIMPADO PARA TUBO MULTICAMADA PEX PARA GAS, 32 MM</t>
  </si>
  <si>
    <t>AR CONDICIONADO JANELA, 10000 BTUS/H, CICLO FRIO</t>
  </si>
  <si>
    <t>AR CONDICIONADO JANELA, 12000 BTUS/H, CICLO FRIO</t>
  </si>
  <si>
    <t>AR CONDICIONADO JANELA, 7500 BTUS/H, CICLO FRIO</t>
  </si>
  <si>
    <t>PORCA PARA CONEXAO DO TUBO DE COBRE NO AR CONDICIONADO, 1/2"</t>
  </si>
  <si>
    <t>PORCA PARA CONEXAO DO TUBO DE COBRE NO AR CONDICIONADO, 1/4"</t>
  </si>
  <si>
    <t>AR CONDICIONADO SPLIT DUTO, 18000 BTUS/H, CICLO QUENTE/FRIO, 60 HZ, GAS R410A, CONTROLE S/ FIO</t>
  </si>
  <si>
    <t>PORCA PARA CONEXAO DO TUBO DE COBRE NO AR CONDICIONADO, 5/8"</t>
  </si>
  <si>
    <t>PORCA PARA CONEXAO DO TUBO DE COBRE NO AR CONDICIONADO, 3/8"</t>
  </si>
  <si>
    <t>AR CONDICIONADO SPLIT DUTO, 24000 BTUS/H, CICLO QUENTE/FRIO, 60 HZ, GAS R410A, CONTROLE S/ FIO</t>
  </si>
  <si>
    <t>AR CONDICIONADO SPLIT DUTO, 36000 BTUS/H, CICLO QUENTE/FRIO, 60 HZ, GAS R410A, CONTROLE S/ FIO</t>
  </si>
  <si>
    <t>DAMPER DE REGULAGEM PARA SISTEMA DE AR CONDICIONADO, 1000X500 MM</t>
  </si>
  <si>
    <t>DIFUSOR PARA SISTEMA DE AR CONDICIONADO, 400X400 MM</t>
  </si>
  <si>
    <t>GRELHA PARA SISTEMA DE AR CONDICIONADO, 400X400 MM</t>
  </si>
  <si>
    <t>CATRACA DE CONTROLE DE ACESSO, LEITORA PROXIMIDADE DE CARTAO RFID E TECLADO, CORPO EM ACO CARBONO COM PINTURA EPOXI E 3 BRACOS ARTICULADOS EM ACO INOX POLIDO, COM CONTAGEM DE ACESSO, INCLUI SOFTWARE</t>
  </si>
  <si>
    <t>CHAPA DE MADEIRA OSB, DE 2,20 X 1,10 M, E = 14 MM</t>
  </si>
  <si>
    <t>LAJE PRE-MOLDADA PROTENDIDA (LAJOTAS + VIGOTAS) COM LAJOTA CERAMICA 20 X 30 X 12 CM (L X C X A) E VIGOTA VPT 10 X 9 CM (L X A), PARA PISO, UNIDIRECIONAL, SOBRECARGA DE 350 KGF/M2, VAO ATE 10,00 M (SEM COLOCACAO)</t>
  </si>
  <si>
    <t>LAJE PRE-MOLDADA PROTENDIDA (LAJOTAS + VIGOTAS) COM LAJOTA CERAMICA 20 X 30 X 16 CM (L X C X A) E VIGOTA VPT 10 X 9 CM (L X A), PARA PISO, UNIDIRECIONAL, SOBRECARGA DE 350 KGF/M2, VAO ATE 10,00 M (SEM COLOCACAO)</t>
  </si>
  <si>
    <t>LAJE PRE-MOLDADA PROTENDIDA (LAJOTAS + VIGOTAS) COM LAJOTA CERAMICA 20 X 30 X 20 CM (L X C X A) E VIGOTA VPT 10 X 9 CM (L X A), PARA PISO, UNIDIRECIONAL, SOBRECARGA DE 350 KGF/M2, VAO ATE 10,00 M (SEM COLOCACAO)</t>
  </si>
  <si>
    <t>LAJE PRE-MOLDADA PROTENDIDA (LAJOTAS + VIGOTAS) COM LAJOTA CERAMICA 20 X 30 X 8 CM (L X C X A) E VIGOTA VPT 10 X 9 CM (L X A), PARA PISO, UNIDIRECIONAL, SOBRECARGA DE 350 KGF/M2, VAO ATE 10,00 M (SEM COLOCACAO)</t>
  </si>
  <si>
    <t>LAJE PRE-MOLDADA TRELICADA (LAJOTAS + VIGOTAS) COM LAJOTA CERAMICA 20 X 30 X 12 CM (L X C X A) E VIGOTA VTR 12 X 12 CM (L X A), PARA PISO, UNIDIRECIONAL, SOBRECARGA DE 350 KGF/M2, VAO ATE 4,50 M (SEM COLOCACAO)</t>
  </si>
  <si>
    <t>LAJE PRE-MOLDADA TRELICADA (LAJOTAS + VIGOTAS) COM LAJOTA CERAMICA 20 X 30 X 16 CM (L X C X A) E VIGOTA VTR 12 X 16 CM (L X A), PARA PISO, UNIDIRECIONAL, SOBRECARGA DE 350 KGF/M2, VAO ATE 4,50 M (SEM COLOCACAO)</t>
  </si>
  <si>
    <t>LAJE PRE-MOLDADA TRELICADA (LAJOTAS + VIGOTAS) COM LAJOTA CERAMICA 20 X 30 X 20 CM (L X C X A) E VIGOTA VTR 12 X 20 CM (L X A), PARA PISO, UNIDIRECIONAL, SOBRECARGA DE 350 KGF/M2, VAO ATE 4,50 M (SEM COLOCACAO)</t>
  </si>
  <si>
    <t>LAJE PRE-MOLDADA TRELICADA (LAJOTAS + VIGOTAS) COM LAJOTA CERAMICA 20 X 30 X 8 CM (L X C X A) E VIGOTA VTR 12 X 8 CM (L X A), PARA PISO, UNIDIRECIONAL, SOBRECARGA DE 350 KGF/M2, VAO ATE 4,50 M (SEM COLOCACAO)</t>
  </si>
  <si>
    <t>LAJE PRE-MOLDADA PROTENDIDA (LAJOTAS + VIGOTAS) COM LAJOTA EM POLIESTIRENO EXPANDIDO (EPS), H12, 33 X 100 X 12 CM (L X C X A) E VIGOTA VPT 10 X 9 CM (L X A), PARA PISO, UNIDIRECIONAL, SOBRECARGA DE 350 KGF/M2, VAO ATE 10,00 M (SEM COLOCACAO)</t>
  </si>
  <si>
    <t>LAJE PRE-MOLDADA PROTENDIDA (LAJOTAS + VIGOTAS) COM LAJOTA EM POLIESTIRENO EXPANDIDO (EPS), H16, 33 X 100 X 16 CM (L X C X A) E VIGOTA VPT 10 X 9 CM (L X A), PARA PISO, UNIDIRECIONAL, SOBRECARGA DE 350 KGF/M2, VAO ATE 10,00 M (SEM COLOCACAO)</t>
  </si>
  <si>
    <t>LAJE PRE-MOLDADA PROTENDIDA (LAJOTAS + VIGOTAS) COM LAJOTA EM POLIESTIRENO EXPANDIDO (EPS), H20, 33 X 100 X 20 CM (L X C X A) E VIGOTA VPT 10 X 9 CM (L X A), PARA PISO, UNIDIRECIONAL, SOBRECARGA DE 350 KGF/M2, VAO ATE 10,00 M (SEM COLOCACAO)</t>
  </si>
  <si>
    <t>LAJE PRE-MOLDADA PROTENDIDA (LAJOTAS + VIGOTAS) COM LAJOTA EM POLIESTIRENO EXPANDIDO (EPS), H8, 33 X 100 X 8 CM (L X C X A) E VIGOTA VPT 10 X 9 CM (L X A), PARA PISO, UNIDIRECIONAL, SOBRECARGA DE 350 KGF/M2, VAO ATE 10,00 M (SEM COLOCACAO)</t>
  </si>
  <si>
    <t>LAJE PRE-MOLDADA TRELICADA (LAJOTAS + VIGOTAS) COM LAJOTA EM POLIESTIRENO EXPANDIDO (EPS), H12, 33 X 100 X 12 CM (L X C X A) E VIGOTA VTR 12 X 12 CM (L X A), PARA PISO, UNIDIRECIONAL, SOBRECARGA DE 350 KGF/M2, VAO ATE 6,00 M (SEM COLOCACAO)</t>
  </si>
  <si>
    <t>LAJE PRE-MOLDADA TRELICADA (LAJOTAS + VIGOTAS) COM LAJOTA EM POLIESTIRENO EXPANDIDO (EPS), H16, 33 X 100 X 16 CM (L X C X A) E VIGOTA VTR 12 X 16 CM (L X A), PARA PISO, UNIDIRECIONAL, SOBRECARGA DE 350 KGF/M2, VAO ATE 6,00 M (SEM COLOCACAO)</t>
  </si>
  <si>
    <t>LAJE PRE-MOLDADA TRELICADA (LAJOTAS + VIGOTAS) COM LAJOTA EM POLIESTIRENO EXPANDIDO (EPS), H20, 33 X 100 X 20 CM (L X C X A) E VIGOTA VTR 12 X 20 CM (L X A), PARA PISO, UNIDIRECIONAL, SOBRECARGA DE 350 KGF/M2, VAO ATE 6,00 M (SEM COLOCACAO)</t>
  </si>
  <si>
    <t>LAJE PRE-MOLDADA TRELICADA (LAJOTAS + VIGOTAS) COM LAJOTA EM POLIESTIRENO EXPANDIDO (EPS), *H8*, *33 X 100 X 8* CM (L X C X A) E VIGOTA VTR 12 X 8 CM (L X A), PARA PISO, UNIDIRECIONAL, SOBRECARGA DE 250 KGF/M2, VAO ATE 3,00 M (SEM COLOCACAO)</t>
  </si>
  <si>
    <t>COLAR TOMADA EM FERRO FUNDIDO, COM PARAFUSOS, SAIDA COM ROSCA, DN 50 MM X 3/4", PARA LIGACAO PREDIAL DE AGUA</t>
  </si>
  <si>
    <t>COLAR TOMADA EM FERRO FUNDIDO, COM PARAFUSOS, SAIDA COM ROSCA, DN 75 MM X 3/4", PARA LIGACAO PREDIAL DE AGUA</t>
  </si>
  <si>
    <t>REGISTRO DE ESFERA, EM LATAO NIQUELADO, ROSCA EXTERNA E INTERNA, 3/4", PN 25 - LIGACAO PREDIAL DE AGUA</t>
  </si>
  <si>
    <t>TE DE REDUCAO, PVC, BBB, JE, 90 GRAUS, DN 150 X 100 MM, PARA TUBOS LISOS, REDE COLETORA ESGOTO (NBR 10569)</t>
  </si>
  <si>
    <t>TE DE REDUCAO, PVC, BBB, JE, 90 GRAUS, DN 300 X 100 MM, PARA TUBOS LISOS, REDE COLETORA ESGOTO (NBR 10569)</t>
  </si>
  <si>
    <t>TE DE REDUCAO, PVC, BBB, JE, 90 GRAUS, DN 300 X 150 MM, PARA TUBOS LISOS, REDE COLETORA ESGOTO (NBR 10569)</t>
  </si>
  <si>
    <t>TE DE SERVICO INTEGRADO, EM POLIPROPILENO (PP), PARA TUBOS EM PEAD, 63 X 32 MM, PN 16 - LIGACAO PREDIAL DE AGUA</t>
  </si>
  <si>
    <t>TE DE SERVICO INTEGRADO, EM POLIPROPILENO (PP), PARA TUBOS EM PEAD, 90 X 20 MM, PN 16 - LIGACAO PREDIAL DE AGUA</t>
  </si>
  <si>
    <t>TE DE SERVICO INTEGRADO, EM POLIPROPILENO (PP), PARA TUBOS EM PEAD, 90 X 32 MM, PN 16 - LIGACAO PREDIAL DE AGUA</t>
  </si>
  <si>
    <t>INSTALADOR DE PISO ELEVADO (HORISTA)</t>
  </si>
  <si>
    <t>MONTADOR DE FORMAS DO SISTEMA DE PAREDES DE CONCRETO (HORISTA)</t>
  </si>
  <si>
    <t>LOCACAO DE ESTACAO TOTAL, PRECISAO ANGULAR DE 2 A 5 SEGUNDOS, INCLUINDO ACESSORIOS</t>
  </si>
  <si>
    <t>LOCACAO DE RECEPTOR GNSS, INCLUINDO ACESSORIOS</t>
  </si>
  <si>
    <t>ASSENTO SANITARIO DE PLASTICO, COM ABERTURA FRONTAL, COM TAMPO E PARAFUSOS DE FIXACAO</t>
  </si>
  <si>
    <t>BRACO PARA LUMINARIA PUBLICA 1 X 1,20 M</t>
  </si>
  <si>
    <t>BRACO PARA LUMINARIA PUBLICA 1 X 3,50 M</t>
  </si>
  <si>
    <t>LUMINARIA DE LED PARA ILUMINACAO PUBLICA, 1000 W, ENERGIA SOLAR INTEGRADA, INVOLUCRO EM PLASTICO ABS</t>
  </si>
  <si>
    <t>LUMINARIA LED REFLETOR RETANGULAR BIVOLT, LUZ BRANCA, 1000 W</t>
  </si>
  <si>
    <t>LUMINARIA LED REFLETOR RETANGULAR BIVOLT, LUZ BRANCA, 200 W</t>
  </si>
  <si>
    <t>LUMINARIA LED REFLETOR SOLAR BIVOLT, LUZ BRANCA, 50 W</t>
  </si>
  <si>
    <t>LUMINARIA LED REFLETOR RETANGULAR BIVOLT, LUZ BRANCA, 600 W</t>
  </si>
  <si>
    <t>BALIZADOR METALICO COM LED, DIMENSOES 30 CM X 6,2 CM, COM CORPO EM ALUMINIO E DIFUSOR DE LUZ EM POLICARBONATO, ACABAMENTO EM PINTURA ELETROSTATICA, FIXACAO PARAFUSADA</t>
  </si>
  <si>
    <t>BALIZADOR MODELO OLEGARIO, FABRICADO EM TUBO DE ACO GALVANIZADO DE ESPESSURA 3", COM DIMENSOES DE 9 CM DE DIAMETRO X 78,5 CM DE ALTURA, ACABAMENTO DE PINTURA ELETROSTATICA, FIXACAO CHUMBADA</t>
  </si>
  <si>
    <t>BALIZADOR PRE-FABRICADO DE CONCRETO, DIMENSOES 30 CM X 60 CM, ACABAMENTO EM CONCRETO APARENTE, FIXACAO POR CHUMBAMENTO COM CONCRETO</t>
  </si>
  <si>
    <t>BANCO CIRCULAR DE CONCRETO PRE-FABRICADO, DIMENSOES 60 CM X 40 CM, ACABAMENTO EM CONCRETO APARENTE, INSTALACAO POR APOIO SOBRE O PISO</t>
  </si>
  <si>
    <t>BANCO METALICO SEM ENCOSTO, EM TUBOS E CHAPAS DE ACO CARBONO, PINTURA POR PROCESSO ELETROSTATICO, DIMENSOES 49 CM X 157 CM X 34 CM, FIXACAO COM CHUMBADORES MECANICOS</t>
  </si>
  <si>
    <t>BANCO DE CONCRETO PRE-FABRICADO COM ENCOSTO, DIMENSOES 180 CM X 64 CM X 89 CM, ACABAMENTO EM CONCRETO APARENTE, FIXACAO POR CHUMBAMENTO COM CONCRETO</t>
  </si>
  <si>
    <t>BANCO DE CONCRETO PRE-FABRICADO SEM ENCOSTO, DIMENSOES 115 CM X 50 CM X 45 CM, ACABAMENTO EM CONCRETO APARENTE, FIXACAO POR CHUMBAMENTO COM CONCRETO</t>
  </si>
  <si>
    <t>BICICLETARIO MODELO U INVERTIDO, DIMENSOES 110 CM X 78 CM, FABRICADO EM TUBO CIRCULAR DE ACO DE DIAMETRO 2", ACABAMENTO EM PINTURA ELETROSTATICA, FIXACAO CHUMBADA</t>
  </si>
  <si>
    <t>BICICLETARIO MODELO U INVERTIDO, DIMENSOES 82 CM X 78 CM, FABRICADO EM TUBO CIRCULAR DE ACO DE DIAMETRO 2", ACABAMENTO EM PINTURA ELETROSTATICA, FIXACAO PARAFUSADA</t>
  </si>
  <si>
    <t>CONJUNTO COM MESA E QUATRO BANCOS PRE-FABRICADOS DE CONCRETO, ACABAMENTO EM CONCRETO APARENTE, FIXACAO POR CHUMBAMENTO COM CONCRETO, DIMENSOES DA MESA 90 CM X 95 CM, DIMENSOES DOS BANCOS 20 CM X 60 CM</t>
  </si>
  <si>
    <t>FLOREIRA CIRCULAR PRE-FABRICADA DE CONCRETO, DIMENSOES 60 CM X 40 CM, ACABAMENTO EM CONCRETO APARENTE, INSTALACAO POR APOIO SOBRE O PISO</t>
  </si>
  <si>
    <t>LIXEIRA PRE-FABRICADA DE CONCRETO, VOLUME MINIMO DE 120 L, ACABAMENTO EM CONCRETO APARENTE, INSTALACAO POR APOIO SOBRE O PISO</t>
  </si>
  <si>
    <t>PLANTA ESPADA / LANCA DE SAO JORGE, MOERIA, IRIS, OU EQUIVALENTE DA REGIAO COM H = 0,50 A 1,00 M</t>
  </si>
  <si>
    <t>PLANTA TIPO ARECA, BAMBU ORQUIDEA OU EQUIVALENTE DA REGIAO COM H = 1,00 M</t>
  </si>
  <si>
    <t>PLANTA COMIGO-NINGUEM-PODE OU EQUIVALENTE DA REGIAO COM H = 0,50 M</t>
  </si>
  <si>
    <t>MUDA DE PALMEIRA, ARECA, H= *3,00* M</t>
  </si>
  <si>
    <t>MUDA DE PALMEIRA, ARECA, H= *6,00* M</t>
  </si>
  <si>
    <t>MUDA DE ARVORE FRUTIFERA JABOTICABEIRA OU EQUIVALENTE DA REGIAO, H= *3* M</t>
  </si>
  <si>
    <t>MUDA DE ARVORE FRUTIFERA JABOTICABEIRA OU EQUIVALENTE DA REGIAO, H= *5* M</t>
  </si>
  <si>
    <t>MUDA DE ARVORE FRUTIFERA JABOTICABEIRA OU EQUIVALENTE DA REGIAO, H= *1* M</t>
  </si>
  <si>
    <t>MUDA DE ARVORE ORNAMENTAL, OITI/AROEIRA SALSA/ ANGICO/IPE/ JACARANDA OU EQUIVALENTE DA REGIAO, H= *5* M</t>
  </si>
  <si>
    <t>TELA DE ACO SOLDADA NERVURADA, CA-60, L-196 (2,09 KG/M2), DIAMETRO DO FIO = 5,0 MM, LARGURA = 2,45 M, ESPACAMENTO DA MALHA 10 X 30 CM</t>
  </si>
  <si>
    <t>TELA DE ACO SOLDADA NERVURADA CA-60, T-138, (1,49 KG/M2), DIAMETRO DO FIO = 4,2 MM, LARGURA = 2,45 M, ESPACAMENTO DA MALHA = 30 X 10 CM</t>
  </si>
  <si>
    <t>TELA DE ACO SOLDADA NERVURADA, CA-60, T-159 (1,71 KG/M2), DIAMETRO DO FIO = 4,5 MM, LARGURA = 2,45, ESPACAMENTO DA MALHA 30 X 10 CM</t>
  </si>
  <si>
    <t>TELA DE ACO SOLDADA NERVURADA, CA-60, Q-75, (1,21 KG/M2), DIAMETRO DO FIO = 3,8 MM, LARGURA = 2,45 M, ESPACAMENTO DA MALHA = 15 X 15 CM</t>
  </si>
  <si>
    <t>ESPACADOR / DISTANCIADOR CIRCULAR COM ENTRADA LATERAL, EM PLASTICO, PARA VERGALHAO *4,2 A 12,5* MM, COBRIMENTO 40 MM</t>
  </si>
  <si>
    <t>MACROFIBRA POLIMERICA PARA CONCRETO ESTRUTURAL</t>
  </si>
  <si>
    <t>SISTEMA DE FORMAS MANUSEAVEIS DE ALUMINIO, PARA BLOCO RESID. COM PAREDES DE CONCRETO MOLDADAS IN LOCO, BLOCO COM 4 OU MAIS PAVIMENTOS, 8 UNIDADES POR PAV, UNIDADE HABITACIONAL COM APROXIMADAMENTE 48 M2, 2 QUARTOS E 1 BANHEIRO</t>
  </si>
  <si>
    <t>SISTEMA DE FORMAS MANUSEAVEIS DE ALUMINIO, PARA EDIF. RESID. UNIFAMILIAR COM PAREDES DE CONCRETO MOLDADAS IN LOCO, UNIDADE HABITACIONAL TERREA COM 38 M2, COM SALA, CIRCULACAO, 2 QUARTOS, BANHEIRO, COZINHA E TANQUE EXTERNO (SEM COBERTURA)</t>
  </si>
  <si>
    <t>SISTEMA DE FORMAS MANUSEAVEIS COM PAINEIS PLASTICOS DE POLIPROPILENO, ESTRUTURADO EM ACO, PARA BLOCO RESID. COM PAREDES DE CONCRETO MOLDADAS IN LOCO, BLOCO COM 4 OU MAIS PAVIMENTOS, 8 UNIDADES POR PAV., UNIDADE HABITACIONAL COM APROXIMADAMENTE 48 M2, 2 QUARTOS E 1 BANHEIRO</t>
  </si>
  <si>
    <t>SIST. FORMAS MANUSEAVEIS COM PAINEIS PLASTICOS, POLIPROPILENO, ESTRUT. ACO, PARA RESID. UNIFAMILIAR COM PAREDES DE CONCRETO MOLDADAS IN LOCO, UNID. HABIT. TERREA 38 M2, COM SALA, 2 QUARTOS, BANHEIRO, COZINHA, TANQUE EXTERNO (SEM COBERTURA)</t>
  </si>
  <si>
    <t>LA DE PET CONSTITUIDA POR FIBRAS DE POLIESTER, SEM REVESTIMENTO EM AMBAS AS FACES, ESPESSURA 5,0 CM, ROLO COM LARGURA DE 0,60 M E COMPRIMENTO DE 25,00 M</t>
  </si>
  <si>
    <t>FELTRO EM LA DE ROCHA, 1 FACE REVESTIDA COM PAPEL ALUMINIZADO, EM ROLO, DENSIDADE = 32 KG/M3, E=*50* MM</t>
  </si>
  <si>
    <t>BALANCO DE 2 LUGARES PARA PARQUINHO, COM ESTRUTURA DE MADEIRA TRATADA, PRODUZIDO COM TORAS DE EUCALIPTO DE REFLORESTAMENTO</t>
  </si>
  <si>
    <t>BALANCO DE 2 LUGARES PARA PARQUINHO, COM ESTRUTURA METALICA EM TUBOS DE ACO CARBONO PINTURA AUTOMOTIVA, ASSENTOS EM MADEIRA PINTADA, CORRENTES EM ACO</t>
  </si>
  <si>
    <t>CASINHA DE MADEIRA FABRICADA EM MADEIRA TRATADA, INCLUINDO RAMPA ESCALADA, ESCORREGADOR E ESCADA MARINHEIRO</t>
  </si>
  <si>
    <t>ESCORREGADOR PARA PARQUINHO, COM ESTRUTURA DE MADEIRA TRATADA, PRODUZIDO COM TORAS DE EUCALIPTO, TRATADAS COM O SISTEMA DE AUTOCLAVE</t>
  </si>
  <si>
    <t>ESCORREGADOR PARA PARQUINHO, METALICO EM TUBOS E CHAPAS EM ACO CARBONO PINTURA AUTOMOTIVA, DIMENSAO PRANCHA ESCORREGA DE 3,00 M</t>
  </si>
  <si>
    <t>GAIOLA LABIRINTO / TREPA - TREPA PARA PARQUINHO, ESTRUTURA METALICA EM TUBOS DE ACO CARBONO COM PINTURA AUTOMOTIVA, TAMANHO 2,00 X 2,00 M</t>
  </si>
  <si>
    <t>GANGORRA PARA PARQUINHO, SIMPLES, 1 PRANCHA (2 LUGARES), COM ESTRUTURA DE MADEIRA TRATADA, PRODUZIDO COM TORAS DE EUCALIPTO DE REFLORESTAMENTO</t>
  </si>
  <si>
    <t>GANGORRA PARA PARQUINHO, SIMPLES 1 PRANCHA (2 LUGARES), ESTRUTURA METALICA EM TUBOS DE ACO CARBONO PINTURA AUTOMOTIVA, PRANCHA EM MADEIRA PINTADA</t>
  </si>
  <si>
    <t>GIRA-GIRA PARA PARQUINHO INFANTIL, D = *1,50* M (8 LUGARES), METALICO EM TUBOS DE ACO CARBONO PINTADOS, ASSENTOS EM MADEIRA PINTADA, HASTE / BASE PARA CHUMBAMENTO</t>
  </si>
  <si>
    <t>MOLDE DE POLIURETANO, FLEXIVEL OU SEMI-FLEXIVEL, PARA ESTAMPAGEM DE PISO / PASSEIO DE CONCRETO</t>
  </si>
  <si>
    <t>PO ENDURECEDOR PARA CONCRETO ESTAMPADO - PIGMENTO ENDURECEDOR</t>
  </si>
  <si>
    <t>PLACA DE CONCRETO PRE-FABRICADA OU LAJOTA DE CONCRETO, NAO ARMADO, FCK = 35 MPA, COR NATURAL, ACABAMENTO LISO</t>
  </si>
  <si>
    <t>PLACA DE CONCRETO PERMEAVEL (POROSO/DRENANTE), PRE-FABRICADA, 40 CM X 40 CM, E= 8 CM, FCK = 25 MPA, COR NATURAL</t>
  </si>
  <si>
    <t>BLOQUETE/PISO INTERTRAVADO DE CONCRETO PERMEAVEL (POROSO/DRENANTE) - MODELO ONDA/16 FACES, *20 X 10* CM, E = 6 CM, RESISTENCIA DE 35 MPA, COR NATURAL</t>
  </si>
  <si>
    <t>BLOQUETE/PISO INTERTRAVADO DE CONCRETO PERMEAVEL (POROSO/DRENANTE) - MODELO RETANGULAR, *10 X 20* CM, E = 6 CM, RESISTENCIA DE 35 MPA, COR NATURAL</t>
  </si>
  <si>
    <t>BLOQUETE/PISO INTERTRAVADO DE CONCRETO, MODELO QUADRADO, PODOTATIL, DIRECIONAL E ALERTA, *20 X 20* CM, E = 6 CM, RESISTENCIA DE 35 MPA, COR NATURAL</t>
  </si>
  <si>
    <t>BLOQUETE/PISO INTERTRAVADO DE CONCRETO, MODELO RETANGULAR, PODOTATIL, DIRECIONAL E ALERTA, *20 X 10* CM, E = 6 CM, RESISTENCIA DE 35 MPA, COR NATURAL</t>
  </si>
  <si>
    <t>PLACA DE CONCRETO PERMEAVEL (POROSO/DRENANTE), PRE-FABRICADA, 40 CM X 40 CM, E= 6 CM, FCK = 25 MPA, COR NATURAL</t>
  </si>
  <si>
    <t>BLOQUETE/PISO INTERTRAVADO DE CONCRETO PERMEAVEL (POROSO/DRENANTE) - MODELO ONDA/16 FACES, *20 X 10* CM, E = 8 CM, RESISTENCIA DE 35 MPA, COR NATURAL</t>
  </si>
  <si>
    <t>BLOQUETE/PISO INTERTRAVADO DE CONCRETO PERMEAVEL (POROSO/DRENANTE) - MODELO RETANGULAR, *10 X 20* CM, E = 8 CM, RESISTENCIA DE 35 MPA, COR NATURAL</t>
  </si>
  <si>
    <t>CHAPIM OU CAPA DE MURO PRE-MOLDADO EM CONCRETO TIPO "CAPELINHA", COM PINGADEIRA L= 19 CM, E= 4 CM</t>
  </si>
  <si>
    <t>PEITORIL PRE-MOLDADO EM CONCRETO, COM PINGADEIRA, L = 25 CM, E = 3 CM</t>
  </si>
  <si>
    <t>FACHADA CORTINA VIDRO (STICK), 1,25 X 3,20, C/ ABERTURA, PERFIS ALUM. ANOD, VIDRO LAM. 8MM, MONTANTES, TRAV. E QUADROS, PLACAS VIDROS, MAXIM-AR, ANCORAGENS, CHUMBADORES, PRESILHAS, PARAF. DE FIXACAO, GUARNICOES E TRAT.JUNTAS, SEM INSTALACAO</t>
  </si>
  <si>
    <t>FACHADA CORTINA VIDRO (STICK), MOD. 1,25 X 3,20, SEM ABERTURA, PERFIS ALUM. ANOD, VIDRO LAM. 8MM, MONTANTES, TRAV. E QUADROS, PLACAS DE VIDROS, ANCORAGENS, CHUMBADORES, PRESILHAS, PARAF. DE FIXACAO, GUARNICOES, TRAT. JUNTAS (SEM INSTALACAO)</t>
  </si>
  <si>
    <t>FACHADA CORTINA VIDRO (PAVTO TIPO), MOD. 1,25 X 3,20, C/ ABERTURA, PERFIS ALUM. ANOD, VIDRO LAM. 8MM, MONTANTES, PLACAS DE VIDROS, MAXIM-AR, ANCORAGENS, CHUMBADORES, PRESILHAS, PARAF. DE FIXACAO, GUARN. E TRAT. DE JUNTAS, SEM INSTALACAO</t>
  </si>
  <si>
    <t>FACHADA VIDRO (PAVTO TIPO), 1,25 X 3,20, SEM ABERTURA, PERFIS ALUM. ANOD. VIDRO LAM. 8MM. INCLUSO QUADROS DE ALUMINIO, PLACAS DE VIDROS, ANCORAGENS, CHUMBADORES, PRESILHAS, PARAFUSOS DE FIXACAO, GUARNICOES E TRAT.JUNTAS, SEM INSTALACAO</t>
  </si>
  <si>
    <t>FACHADA VIDRO (SPIDER-GLASS), 2,00 X 2,50 M, SPIDERS EM ACO INOX FIXADOS EM COLUNAS METALICAS, VIDRO TEMPERADO LAMINADO 16 MM. INCLUSO SPIDER, ROTULA, VIDRO, PARAFUSOS DE FIXACAO, GUARNICOES E TRAT. DE JUNTAS, SEM INSTALACAO</t>
  </si>
  <si>
    <t>BIOPOLIMERO SUSPENSOR DE SOLIDOS</t>
  </si>
  <si>
    <t>POLIMERO PARA ESTABILIZACAO E PROTECAO DE FERRAMENTAS DE PERFURACAO</t>
  </si>
  <si>
    <t>DISPERSANTE QUIMICO PARA REMOCAO DE ARGILAS E MATERIAIS COLOIDAIS ATIVOS</t>
  </si>
  <si>
    <t>TUBO DE POLIETILENO DE ALTA DENSIDADE - PEAD, PE-100, DE = 180 MM X 16,4 MM PAREDE, (SDR 11 - PN 16), PARA REDE DE AGUA OU ESGOTO (NBR 15561)</t>
  </si>
  <si>
    <t>TUBO DE POLIETILENO DE ALTA DENSIDADE - PEAD, LISO, PE-100, DE = 225 MM X 20,5 MM PAREDE, (SDR 11 - PN 16), PARA REDE DE AGUA OU ESGOTO (NBR 15561)</t>
  </si>
  <si>
    <t>TUBO DE POLIETILENO DE ALTA DENSIDADE - PEAD, LISO, PE-100, DE = 250 MM X 22,7 MM PAREDE, (SDR 11 - PN 16), PARA REDE DE AGUA OU ESGOTO (NBR 15561)</t>
  </si>
  <si>
    <t>TUBO DE POLIETILENO DE ALTA DENSIDADE - PEAD, LISO, PE-100, DE = 280 MM X 25,4 MM PAREDE, (SDR 11 - PN 16), PARA REDE DE AGUA OU ESGOTO (NBR 15561)</t>
  </si>
  <si>
    <t>TUBO DE POLIETILENO DE ALTA DENSIDADE - PEAD, LISO, PE-100, DE = 355 MM X 32,2 MM PAREDE, (SDR 11 - PN 16), PARA REDE DE AGUA OU ESGOTO (NBR 15561)</t>
  </si>
  <si>
    <t>TUBO DE POLIETILENO DE ALTA DENSIDADE - PEAD, LISO, PE-100, DE = 450 MM X 40,9 MM PAREDE, (SDR 11 - PN 16), PARA REDE DE AGUA OU ESGOTO (NBR 15561)</t>
  </si>
  <si>
    <t>TUBO DE POLIETILENO DE ALTA DENSIDADE - PEAD, LISO, PE-100, DE = 560 MM X 50,8 MM PAREDE, (SDR 11 - PN 16), PARA REDE DE AGUA OU ESGOTO (NBR 15561)</t>
  </si>
  <si>
    <t>TUBO DE POLIETILENO DE ALTA DENSIDADE - PEAD, LISO, PE-100, DE = 63 MM X 5,8 MM PAREDE, (SDR 11 - PN 16), PARA REDE DE AGUA OU ESGOTO (NBR 15561)</t>
  </si>
  <si>
    <t>TUBO DE POLIETILENO DE ALTA DENSIDADE - PEAD, LISO, PE-100, DE = 710 MM X 64,5 MM PAREDE, (SDR 11 - PN 16), PARA REDE DE AGUA OU ESGOTO (NBR 15561)</t>
  </si>
  <si>
    <t>TUBO DE POLIETILENO DE ALTA DENSIDADE - PEAD, LISO, PE-100, DE = 90 MM X 8,2 MM PAREDE, (SDR 11 - PN 16), PARA REDE DE AGUA OU ESGOTO (NBR 15561)</t>
  </si>
  <si>
    <t>FUNDO NIVELADOR ACRILICO BRANCO PARA MADEIRA</t>
  </si>
  <si>
    <t>FUNDO SINTETICO NIVELADOR INCOLOR PARA MADEIRA</t>
  </si>
  <si>
    <t>FUNDO NIVELADOR POLIURETANICO INCOLOR PARA MADEIRA, BICOMPONENTE (BASE E ENDURECEDOR)</t>
  </si>
  <si>
    <t>DILUENTE PARA POLIURETANO</t>
  </si>
  <si>
    <t>TINTA ESMALTE A BASE DE AGUA, DE SECAGEM RAPIDA</t>
  </si>
  <si>
    <t>TINTA POLIURETANO DE ACABAMENTO, BICOMPONENTE (TINTA E ENDURECEDOR)</t>
  </si>
  <si>
    <t>VERNIZ POLIURETANO, BICOMPONENTE (VERNIZ E ENDURECEDOR)</t>
  </si>
  <si>
    <t>TINTA EPOXI BICOMPONENTE DE FUNDO E ACABAMENTO</t>
  </si>
  <si>
    <t>MOLDE DE PINTURA ALFANUMERICO EM CHAPA METALICA VAZADA, 100 MM</t>
  </si>
  <si>
    <t>TINTA ACRILICA SPRAY, COR PRETA - 400 ML</t>
  </si>
  <si>
    <t>GABARITO / MOLDE DE PICTOGRAMA "BICICLETA" PARA PINTURA / DEMARCACAO EM PISO, EM CHAPA DE POLIESTIRENO (OS), E = 1 MM, *150 X 60* CM</t>
  </si>
  <si>
    <t>GABARITO / MOLDE DE PICTOGRAMA "CADEIRANTE" PARA PINTURA / DEMARCACAO EM PISO, EM CHAPA DE POLIESTIRENO (PS), E = 1 MM, *120 X 120* CM</t>
  </si>
  <si>
    <t>GABARITO /MOLDE DE PICTOGRAMA "GESTANTE" PARA PINTURA / DEMARCACAO EM PISO, EM CHAPA DE POLIESTIRENO (OS), E = 1 MM, *120X120*</t>
  </si>
  <si>
    <t>GABARITO / MOLDE DE PICTOGRAMA "IDOSO" PARA PINTURA / DEMARCACAO EM PISO EM CHAPA DE POLIESTIRENO (PS), E = 1 MM, *120 X 120*</t>
  </si>
  <si>
    <t>GABARITO / MOLDE DE PICTOGRAMA "PEDESTRE" PARA PINTURA / DEMARCACAO EM PISO, EM CHAPA DE POLIESTIRENO (PS), E = 1 MM, *130 X90* CM</t>
  </si>
  <si>
    <t>LIXA EM FOLHA GRAO 220</t>
  </si>
  <si>
    <t>LIXA EM FOLHA GRAO 80</t>
  </si>
  <si>
    <t>LIXA EM DISCO DE FERRO, DIAMETRO 7", GRAO 60</t>
  </si>
  <si>
    <t>LIXA EM DISCO DE FERRO, DIAMETRO 7", GRAO 36/40</t>
  </si>
  <si>
    <t>LIXA EM DISCO DE FERRO, DIAMETRO 7", GRAO 24</t>
  </si>
  <si>
    <t>MASSA F12 PARA MADEIRA (REJUNTAMENTO)</t>
  </si>
  <si>
    <t>KIT ESTRUTURA SUPORTE DE PISO ELEVADO EM ACO COM ALTURA REGULAVEL, INCLUSO PLACAS DE MESMO MATERIAL PREENCHIDAS DE CONCRETO CELULAR</t>
  </si>
  <si>
    <t>KIT ESTRUTURA SUPORTE DE PISO ELEVADO EM PVC COM ALTURA REGULAVEL, INCLUSO PLACAS DE MESMO MATERIAL</t>
  </si>
  <si>
    <t>PISO LAMINADO DE MADEIRA, REGUAS MACHO-FEMEA, LARGURA *18* CM X *1,35* M, RESIDENCIAL E COMERCIAL, TRAFEGO LEVE</t>
  </si>
  <si>
    <t>ELEMENTOS SOLTOS / DISCRETOS PARA PISO TATIL/ PODOTATIL, DIRECIONAL (FAIXAS) E ALERTA (BOLINHAS), EM PVC REVESTIDOS EM ACO INOX DE MODELO FRISADO</t>
  </si>
  <si>
    <t>MANTA VINILICA FLEXIVEL PARA PISOS, E = 2 MM, LARGURA 2 M</t>
  </si>
  <si>
    <t>CORDAO DE SOLDA CIRCULAR, 4 MM</t>
  </si>
  <si>
    <t>PERFIL DE ARREMATE DE RODAPE VINILICO COM MANTA</t>
  </si>
  <si>
    <t>SUPORTE PARA CANTO CURVO EM PVC</t>
  </si>
  <si>
    <t>AGREGADO RECICLADO, CLASSE A, TIPO AREIA MEDIA RECICLADA MISTA - ARM (POSTO USINA)</t>
  </si>
  <si>
    <t>AGREGADO RECICLADO CLASSE A, TIPO AREIA MEDIA RECICLADA DE CIMENTOS E CONCRETOS - ARCI/ARCO (POSTO USINA)</t>
  </si>
  <si>
    <t>AGREGADO RECICLADO DE CIMENTOS E CONCRETOS (ARCI/ARCO) TIPO PEDRA BRITADA N. 1, CLASSE A - NBR 15116 (POSTO USINA)</t>
  </si>
  <si>
    <t>AGREGADO RECICLADO MISTO (ARM) TIPO PEDRA BRITADA N. 1, CLASSE A - NBR 15116 (POSTO USINA)</t>
  </si>
  <si>
    <t>ASSENTO ESPORTIVO PARA ARQUIBANCADA COM ENCOSTO BAIXO, FABRICADO EM POLIPROPILENO, DIMENSOES 412 MM X 424 MM X 292 MM, FIXACAO COM CHUMBADORES MECANICOS</t>
  </si>
  <si>
    <t>ASSENTO ESPORTIVO PARA ARQUIBANCADA SEM ENCOSTO FABRICADO EM POLIPROPILENO, DIMENSOES 310 MM X 310 MM X 63 MM, FIXACAO COM CHUMBADORES MECANICOS</t>
  </si>
  <si>
    <t>PAR DE ESTRUTURAS EM TRELICA METALICA AEREA PARA TABELA DE BASQUETE, FABRICADA EM TUBO DE ACO CARBONO DE DIAMETRO 1", CABOS DE ACO GALVANIZADO DE ESPESSURA 1/4" COM ELEVACAO MANUAL, FIXACAO ATRAVES DE PARAFUSOS NA PAREDE</t>
  </si>
  <si>
    <t>PAR DE ESTRUTURAS EM TRELICA METALICA APOIADA NO PISO PARA TABELA DE BASQUETE, FABRICADA EM TUBO DE ACO CARBONO, FORMATO EM L, DIAMETRO 1" E AVANCO 2,2 M, DIMENSOES DA BASE 1,8 M X 1,05 M, FIXACAO COM CHUMBADOR MECANICO, NAO INCLUI TABELA</t>
  </si>
  <si>
    <t>PAR DE ESTRUTURAS TUBULARES METALICAS PARA TABELA DE BASQUETE, FABRICADA EM TUBO DE ACO CARBONO, FORMATO EM L, DIAMETRO 4" E AVANCO 2,3 M, FIXACAO POR CHUMBAMENTO COM CONCRETO</t>
  </si>
  <si>
    <t>TAMPA METALICA PARA BUCHA DE FIXACAO DE TRAVE DE FUTSAL E POSTE DE VOLEI, DIAMETRO 100 MM, ALTURA 55 MM</t>
  </si>
  <si>
    <t>BUCHA DE ESPERA PARA FIXACAO DE TRAVE DE FUTSAL E POSTE DE VOLEI EM PVC, PARA TUBO DE 3", C = 40 CM</t>
  </si>
  <si>
    <t>PAR DE TABELAS DE BASQUETE EM ACRILICO, ESPESSURA DE 10 MM, DIMENSOES 1,80 M X 1,05 M, COM ARO DE METAL E REDE (SEM SUPORTE DE FIXACAO)</t>
  </si>
  <si>
    <t>PAR DE TABELAS DE BASQUETE EM VIDRO TEMPERADO, ESPESSURA DE 10 MM, DIMENSOES 1,80 M X 1,05 M, COM ARO DE METAL E REDE (SEM SUPORTE DE FIXACAO)</t>
  </si>
  <si>
    <t>EMULSAO ASFALTICA CATIONICA RL-1C PARA USO EM PAVIMENTACAO ASFALTICA</t>
  </si>
  <si>
    <t>AREIA DE QUARTZO 70/80</t>
  </si>
  <si>
    <t>BASE REGULARIZADORA ACRILICA PARA PISO ESPORTIVO ASFALTICO</t>
  </si>
  <si>
    <t>LAMA ASFALTICA PARA PISO ESPORTIVO</t>
  </si>
  <si>
    <t>BORRACHA GRANULADA MALHA 10 PARA GRAMA SINTETICA</t>
  </si>
  <si>
    <t>TAPE DE COLAGEM DE EMENDAS DE GRAMA SINTETICA DE POLIPROPILENO</t>
  </si>
  <si>
    <t>COLA BICOMPONENTE PARA PISO ESPORTIVO COM CATALISADOR</t>
  </si>
  <si>
    <t>GRAMA SINTETICA BRANCA, FIO EM POLIETILENO, TIPO FIBRILADA COM 50 MM DE ALTURA</t>
  </si>
  <si>
    <t>GRAMA SINTETICA VERDE, FIO EM POLIETILENO, TIPO FIBRILADA COM 50 MM DE ALTURA</t>
  </si>
  <si>
    <t>PLACA / CALCO / PAD DE BORRACHA NEOPRENE PARA ISOLAMENTO VIBRACOES E AMORTECIMENTO, *70* SHA, ESPESSURA DE 10 MM, 5,0 X 5,0 CM</t>
  </si>
  <si>
    <t>LIXA EM DISCO DE FERRO 220</t>
  </si>
  <si>
    <t>LIXA EM DISCO DE FERRO 80</t>
  </si>
  <si>
    <t>TINTA BICOMPONENTE A BASE DE POLIURETANO FOSCA</t>
  </si>
  <si>
    <t>RESINA AUTONIVELANTE A BASE DE POLIURETANO BICOMPONENTE FLEXIVEL</t>
  </si>
  <si>
    <t>PISO DE POLIPROPILENO OUTDOOR PARA QUADRAS POLIESPORTIVAS, DIMENSOES 250 MM X 250 MM X 12 MM</t>
  </si>
  <si>
    <t>PISO DE POLIPROPILENO INDOOR PARA QUADRAS POLIESPORTIVAS, DIMENSOES 250 MM X 250 MM X 12 MM</t>
  </si>
  <si>
    <t>MANTA DE POLIETILENO EXPANDIDO (PEBD), E = 3 MM</t>
  </si>
  <si>
    <t>REDE DE PROTECAO DE POLIETILENO, FIO 2 MM, MALHA 12 CM X 12 CM</t>
  </si>
  <si>
    <t>CORDA DE POLIETILENO FIO 4 MM</t>
  </si>
  <si>
    <t>REDE DE PROTECAO DE POLIETILENO, FIO 4 MM, MALHA 12 CM X 12 CM</t>
  </si>
  <si>
    <t>TELA DE ACO SOLDADA NERVURADA, CA-60, Q-246, (3,91 KG/M2), DIAMETRO DO FIO = 5,6 MM, LARGURA = 2,45 X 6,00 M DE COMPRIMENTO, ESPACAMENTO DA MALHA = 10 X 10 CM</t>
  </si>
  <si>
    <t>TELA DE ACO SOLDADA NERVURADA, CA-60, Q-396, (6,28 KG/M2), DIAMETRO DO FIO = 10 MM, LARGURA = 2,45 X 6,00 M DE COMPRIMENTO, ESPACAMENTO DA MALHA = 10 X 10 CM</t>
  </si>
  <si>
    <t>SISTEMA DE FORMAS MANUSEAVEIS DE ACO REVESTIDO COM CHAPA DE COMPENSADO PLASTIFICADO, EM MODULOS DE 1200 MM</t>
  </si>
  <si>
    <t>TUBO DE ESPUMA ELASTOMERICA FLEXIVEL, PRETA, PARA ISOLAMENTO TERMICO, DN 7/8" (22 MM), E = 9 MM, COEFICIENTE DE CONDUTIVIDADE TERMICA 0,034 W/MK</t>
  </si>
  <si>
    <t>PRE-MISTURADO A FRIO (PMF) PARA PAVIMENTACAO ASFALTICA, PADRAO DNIT, FAIXA C, COM RM-1C - AQUISICAO POSTO USINA</t>
  </si>
  <si>
    <t>ELETRODUTO/DUTO PEAD FLEXIVEL PAREDE SIMPLES, CORRUGACAO HELICOIDAL, COR PRETA, SEM ROSCA, DE 5", PARA CABEAMENTO SUBTERRANEO (NBR 15715)</t>
  </si>
  <si>
    <t>ELETRODUTO/DUTO PEAD FLEXIVEL PAREDE SIMPLES, CORRUGACAO HELICOIDAL, COR PRETA, SEM ROSCA, DE 6", PARA CABEAMENTO SUBTERRANEO (NBR 15715)</t>
  </si>
  <si>
    <t>ELETRODUTO/DUTO PEAD FLEXIVEL PAREDE SIMPLES, CORRUGACAO HELICOIDAL, COR PRETA, SEM ROSCA, DE 7", PARA CABEAMENTO SUBTERRANEO (NBR 15715)</t>
  </si>
  <si>
    <t>ELETRODUTO/DUTO PEAD FLEXIVEL PAREDE SIMPLES, CORRUGACAO HELICOIDAL, COR PRETA, SEM ROSCA, DE 8", PARA CABEAMENTO SUBTERRANEO (NBR 15715)</t>
  </si>
  <si>
    <t>FITA DE SINALIZACAO SUBTERRANEA PARA REDE ELETRICA, EM POLIETILENO, L = *75* MM, COR LARANJA E TEXTO ALERTA EM PRETO (REDE ELETRICA ABAIXO)</t>
  </si>
  <si>
    <t>TUBO DE POLIETILENO DE ALTA DENSIDADE, PEAD, PE-80, DE = 1200 MM X 37,2 MM PAREDE (SDR 32,25 - PN 04) PARA REDE DE AGUA OU ESGOTO</t>
  </si>
  <si>
    <t>TUBO DE POLIETILENO DE ALTA DENSIDADE, PEAD, PE-80, DE = 1400 MM X 42,9 MM PAREDE, (SDR 32,25 - PN 04) PARA REDE DE AGUA OU ESGOTO</t>
  </si>
  <si>
    <t>TUBO DE POLIETILENO DE ALTA DENSIDADE, PEAD, PE-80, DE = 1600 MM X 49,0 MM PAREDE, (SDR 32,25 - PN 04) PARA REDE DE AGUA OU ESGOTO</t>
  </si>
  <si>
    <t>ADESIVO (COLA) DE RESINA COM CATALISADOR</t>
  </si>
  <si>
    <t>BALIZADOR CILINDRICO COM UM PINO DE FIXACAO</t>
  </si>
  <si>
    <t>FORMAS DE BARREIRA DE CONCRETO SIMPLES</t>
  </si>
  <si>
    <t>FORMAS DE BARREIRA DE CONCRETO DUPLA</t>
  </si>
  <si>
    <t>BATE-RODAS DE RESINA COM DOIS PINOS DE FIXACAO</t>
  </si>
  <si>
    <t>CALOTA (TARTARUGA) DE RESINA COM PINO DE FIXACAO</t>
  </si>
  <si>
    <t>PORCA SEXTAVADA DE ACO ZINCADO CLASSE 16 M16, ROSCA 1,5 MA</t>
  </si>
  <si>
    <t>PORCA SEXTAVADA DE ACO ZINCADO CLASSE 10 M10, ROSCA 1,5 MA</t>
  </si>
  <si>
    <t>LAMINA DE DEFENSA METALICA TRIPLA ONDA (GUARD RAIL) PARA VIAS, PERFIL W DE 4 METROS (NAO INCLUI FIXADORES), COM NIVEL DE CONTENCAO H1</t>
  </si>
  <si>
    <t>GARRA PARA DEFENSA METALICA (GUARD RAIL) MALEAVEL</t>
  </si>
  <si>
    <t>PLAQUETA PARA DEFENSA METALICA (GUARD RAIL)</t>
  </si>
  <si>
    <t>ESPACADOR METALICO PARA DEFENSA METALICA EM VIAS (GUARD RAIL) U - 110, MALEAVEL DUPLO (NAO INCLUI FIXADORES)</t>
  </si>
  <si>
    <t>POSTE PERFIL C - 110, PARA DEFENSA METALICA (GUARD RAIL) MALEAVEL, C = 1,80 M (NAO INCLUI FIXADORES)</t>
  </si>
  <si>
    <t>ARRUELA LISA, REDONDA, ACO ZINCADO, M16, DIAMETRO EXTERNO 30 MM, DIAMETRO DO FURO 17 MM</t>
  </si>
  <si>
    <t>ARRUELA LISA, REDONDA, ACO ZINCADO, M10, DIAMETRO EXTERNO 21 MM, DIAMETRO DO FURO 10 MM</t>
  </si>
  <si>
    <t>PARAFUSO M16 INOX, CABECA SEXTAVADA, ROSCA INTEIRA, COMPRIMENTO 50 MM, DIAMETRO 16 MM</t>
  </si>
  <si>
    <t>PARAFUSO M16 EM ACO ZINCADO, CABECA SEXTAVADA, ROSCA INTEIRA, COMPRIMENTO 25 MM, DIAMETRO 16 MM</t>
  </si>
  <si>
    <t>PARAFUSO M10, ACO CARBONO ZINCADO, CLASSE 5.8, SEXTAVADO, ROSCA INTEIRA, DIAMETRO 10 MM, COMPRIMENTO 30 MM</t>
  </si>
  <si>
    <t>LAMINA DE DEFENSA METALICA (GUARD RAIL) PARA VIAS, PERFIL W DE 4 METROS (NAO INCLUI FIXADORES), COM NIVEL DE CONTENCAO H1</t>
  </si>
  <si>
    <t>CINTA PARA DEFENSA METALICA (GUARD RAIL) MALEAVEL SIMPLES</t>
  </si>
  <si>
    <t>ESPACADOR METALICO PARA DEFENSA METALICA EM VIAS (GUARD RAIL) U - 110, MALEAVEL SIMPLES (NAO INCLUI FIXADORES)</t>
  </si>
  <si>
    <t>CALCO PARA DEFENSA METALICA (GUARD RAIL) SEMI MALEAVEL</t>
  </si>
  <si>
    <t>ESPACADOR METALICO PARA DEFENSA METALICA EM VIAS (GUARD RAIL) U - 150, SEMI MALEAVEL (NAO INCLUI FIXADORES)</t>
  </si>
  <si>
    <t>POSTE C - 150 DE DEFENSA METALICA (GUARD RAIL) SEMI MALEAVEL, C = 1,80 M (NAO INCLUI FIXADORES)</t>
  </si>
  <si>
    <t>TERMINAL DE ANCORAGEM TIPO C PARA DEFENSA METALICA (GUARD RAIL) SIMPLES</t>
  </si>
  <si>
    <t>TERMINAL DE ANCORAGEM TIPO B PARA DEFENSA METALICA (GUARD RAIL) DUPLA</t>
  </si>
  <si>
    <t>ESPACADOR METALICO PARA DEFENSA METALICA PARA VIAS(GUARD RAIL) U - 150, PARA TRIPLA ONDA</t>
  </si>
  <si>
    <t>POSTE C - 150 DE DEFENSA METALICA (GUARD RAIL) SEMI MALEAVEL, C = 2,00 M (NAO INCLUI FIXADORES)</t>
  </si>
  <si>
    <t>LOMBADA DE RESINA COM DOIS PINOS DE FIXACAO</t>
  </si>
  <si>
    <t>PRISMA DE RESINA COM DOIS PINOS DE FIXACAO</t>
  </si>
  <si>
    <t>SEGREGADOR DE RESINA COM DOIS PINOS DE FIXACAO</t>
  </si>
  <si>
    <t>TACHA DE RESINA COM UM PINO DE FIXACAO</t>
  </si>
  <si>
    <t>TACHAO DE RESINA COM DOIS PINOS DE FIXACAO</t>
  </si>
  <si>
    <t>TERMINAL DE ANCORAGEM TIPO D PARA DEFENSA METALICA (GUARD RAIL)</t>
  </si>
  <si>
    <t>PARAFUSO DE ACO ZINCADO, TIPO CHUMBADOR PARABOLT, DIAMETRO 5/8"</t>
  </si>
  <si>
    <t>PLACA DE ADVERTENCIA DE SINALIZACAO VERTICAL, EM CHAPA DE ALUMINIO COM ESPESSURA DE 1,5MM, PELICULA RETRORREFLETIVA PRISMATICO, TIPO I PRODUZIDA COM MICROPRISMAS NAO METALIZADOS, SEM ELEMENTOS DE FIXACAO</t>
  </si>
  <si>
    <t>FECHO DENTADO PARA CINTA / FITA METALICA EM ACO INOX, PARA FITA DE ACO DE 3/4"</t>
  </si>
  <si>
    <t>SUPORTE CASTANHA (BRAQUETE) EM ACO GALVANIZADO A FOGO PARA FIXAR PLACA E OUTROS EQUIPAMENTOS EM POSTES E TUBOS DE 3/4"</t>
  </si>
  <si>
    <t>ABRACADEIRA PARA PLACAS VIARIAS (COM PORCAS E ARRUELAS), EM ACO GALVANIZADO A FOGO, COMPRIMENTO DE 40 CM - COMPLETA</t>
  </si>
  <si>
    <t>PLACA DE ADVERTENCIA DE SINALIZACAO VERTICAL, EM CHAPA DE ACO COM ESPESSURA DE 1,25MM, PELICULA RETRORREFLETIVA PRISMATICO, TIPO I PRODUZIDA COM MICROPRISMAS NAO METALIZADOS, SEM ELEMENTOS DE FIXACAO</t>
  </si>
  <si>
    <t>PLACA INDICATIVA EM CHAPA DE ALUMINIO, PELICULA RETRORREFLETIVA DE ALTA INTENSIDADE, TIPO X, FORMATO 4,0 X 2,0 M, INCLUI ELEMENTOS DE FIXACAO NO PORTICO (NAO INCLUI POSTES / PORTICOS)</t>
  </si>
  <si>
    <t>PORTICO METALICO PARA VAO DE 10,3 M E VENTO DE 40 M/S (COMPOSTO POR DUAS COLUNAS TUBULARES LATERAIS H = *7,5* M, UMA VIGA TRELICADA ESPACIAL CENTRAL, PARAFUSOS, PORCAS E ARRUELAS), PARA SINALIZACAO DE VIAS</t>
  </si>
  <si>
    <t>PORTICO METALICO PARA VAO DE 11,4 M E VENTO DE 40 M/S (COMPOSTO POR DUAS COLUNAS TUBULARES LATERAIS H = *7,5* M, UMA VIGA TRELICADA ESPACIAL CENTRAL, PARAFUSOS, PORCAS E ARRUELAS), PARA SINALIZACAO DE VIAS</t>
  </si>
  <si>
    <t>PORTICO METALICO PARA VAO DE 12,5 M E VENTO DE 40 M/S (COMPOSTO POR DUAS COLUNAS TUBULARES LATERAIS H = *7,5* M, UMA VIGA TRELICADA ESPACIAL CENTRAL, PARAFUSOS, PORCAS E ARRUELAS), PARA SINALIZACAO DE VIAS</t>
  </si>
  <si>
    <t>PORTICO METALICO PARA VAO DE 13,6 M E VENTO DE 40 M/S (COMPOSTO POR DUAS COLUNAS TUBULARES LATERAIS H = *7,5* M, UMA VIGA TRELICADA ESPACIAL CENTRAL, PARAFUSOS, PORCAS E ARRUELAS), PARA SINALIZACAO DE VIAS</t>
  </si>
  <si>
    <t>PORTICO METALICO PARA VAO DE 14,8 M E VENTO DE 40 M/S (COMPOSTO POR DUAS COLUNAS TUBULARES LATERAIS H = *7,5* M, UMA VIGA TRELICADA ESPACIAL CENTRAL, PARAFUSOS, PORCAS E ARRUELAS), PARA SINALIZACAO DE VIAS</t>
  </si>
  <si>
    <t>PORTICO METALICO PARA VAO DE 15,9 M E VENTO DE 40 M/S (COMPOSTO POR DUAS COLUNAS TUBULARES LATERAIS H = *7,5* M, UMA VIGA TRELICADA ESPACIAL CENTRAL, PARAFUSOS, PORCAS E ARRUELAS), PARA SINALIZACAO DE VIAS</t>
  </si>
  <si>
    <t>PORTICO METALICO PARA VAO DE 17 M E VENTO DE 40 M/S (COMPOSTO POR DUAS COLUNAS TUBULARES LATERAIS H = *7,5* M, UMA VIGA TRELICADA ESPACIAL CENTRAL, PARAFUSOS, PORCAS E ARRUELAS), PARA SINALIZACAO DE VIAS</t>
  </si>
  <si>
    <t>PORTICO METALICO PARA VAO DE 18,1 M E VENTO DE 40 M/S (COMPOSTO POR DUAS COLUNAS TUBULARES LATERAIS H = *7,5* M, UMA VIGA TRELICADA ESPACIAL CENTRAL, PARAFUSOS, PORCAS E ARRUELAS), PARA SINALIZACAO DE VIAS</t>
  </si>
  <si>
    <t>PORTICO METALICO PARA VAO DE 19,2 M E VENTO DE 40 M/S (COMPOSTO POR DUAS COLUNAS TUBULARES LATERAIS H = *7,5* M, UMA VIGA TRELICADA ESPACIAL CENTRAL, PARAFUSOS, PORCAS E ARRUELAS), PARA SINALIZACAO DE VIAS</t>
  </si>
  <si>
    <t>PORTICO METALICO PARA VAO DE 20,3 M E VENTO DE 40 M/S (COMPOSTO POR DUAS COLUNAS TUBULARES LATERAIS H = *7,5* M, UMA VIGA TRELICADA ESPACIAL CENTRAL, PARAFUSOS, PORCAS E ARRUELAS), PARA SINALIZACAO DE VIAS</t>
  </si>
  <si>
    <t>PORTICO METALICO PARA VAO DE 21,5 M E VENTO DE 40 M/S (COMPOSTO POR DUAS COLUNAS TUBULARES LATERAIS H = *7,5* M, UMA VIGA TRELICADA ESPACIAL CENTRAL, PARAFUSOS, PORCAS E ARRUELAS), PARA SINALIZACAO DE VIAS</t>
  </si>
  <si>
    <t>PORTICO METALICO PARA VAO DE 22,6 M E VENTO DE 40 M/S (COMPOSTO POR DUAS COLUNAS TUBULARES LATERAIS H = *7,5* M, UMA VIGA TRELICADA ESPACIAL CENTRAL, PARAFUSOS, PORCAS E ARRUELAS), PARA SINALIZACAO DE VIAS</t>
  </si>
  <si>
    <t>PORTICO METALICO PARA VAO DE 23,7 M E VENTO DE 40 M/S (COMPOSTO POR DUAS COLUNAS TUBULARES LATERAIS H = *7,5* M, UMA VIGA TRELICADA ESPACIAL CENTRAL, PARAFUSOS, PORCAS E ARRUELAS), PARA SINALIZACAO DE VIAS</t>
  </si>
  <si>
    <t>PORTICO METALICO PARA VAO DE 24,8 M E VENTO DE 40 M/S (COMPOSTO POR DUAS COLUNAS TUBULARES LATERAIS H = *7,5* M, UMA VIGA TRELICADA ESPACIAL CENTRAL, PARAFUSOS, PORCAS E ARRUELAS), PARA SINALIZACAO DE VIAS</t>
  </si>
  <si>
    <t>PORTICO METALICO PARA VAO DE 26 M E VENTO DE 40 M/S (COMPOSTO POR DUAS COLUNAS TUBULARES LATERAIS H = *7,5* M, UMA VIGA TRELICADA ESPACIAL CENTRAL, PARAFUSOS, PORCAS E ARRUELAS), PARA SINALIZACAO DE VIAS</t>
  </si>
  <si>
    <t>PORTICO METALICO PARA VAO DE 27,1 M E VENTO DE 40 M/S (COMPOSTO POR DUAS COLUNAS TUBULARES LATERAIS H = *7,5* M, UMA VIGA TRELICADA ESPACIAL CENTRAL, PARAFUSOS, PORCAS E ARRUELAS), PARA SINALIZACAO DE VIAS</t>
  </si>
  <si>
    <t>PORTICO METALICO PARA VAO DE 9,2 M E VENTO DE 40 M/S (COMPOSTO POR DUAS COLUNAS TUBULARES LATERAIS H = *7,5* M, UMA VIGA TRELICADA ESPACIAL CENTRAL, PARAFUSOS, PORCAS E ARRUELAS), PARA SINALIZACAO DE VIAS</t>
  </si>
  <si>
    <t>SEMI-PORTICO DUPLO METALICO PARA VAO DE 2,7 M E VENTO DE 40 M/S (COMPOSTO POR UMA COLUNA CENTRAL H = *7,5* M, VIGA TRELICADA ESPACIAL PARA AS LATERAIS, PARAFUSOS, PORCAS E ARRUELAS), PARA SINALIZACAO DE VIAS</t>
  </si>
  <si>
    <t>SEMI-PORTICO DUPLO METALICO PARA VAO DE 3,8 M E VENTO DE 40 M/S (COMPOSTO POR UMA COLUNA CENTRAL H = *7,5* M, VIGA TRELICADA ESPACIAL PARA AS LATERAIS, PARAFUSOS, PORCAS E ARRUELAS), PARA SINALIZACAO DE VIAS</t>
  </si>
  <si>
    <t>SEMI-PORTICO DUPLO METALICO PARA VAO DE 4,9 M E VENTO DE 40 M/S (COMPOSTO POR UMA COLUNA CENTRAL H = *7,5* M, VIGA TRELICADA ESPACIAL PARA AS LATERAIS, PARAFUSOS, PORCAS E ARRUELAS), PARA SINALIZACAO DE VIAS</t>
  </si>
  <si>
    <t>SEMI-PORTICO DUPLO METALICO PARA VAO DE 6,0 M E VENTO DE 40 M/S (COMPOSTO POR UMA COLUNA CENTRAL H = *7,5* M, VIGA TRELICADA ESPACIAL PARA AS LATERAIS, PARAFUSOS, PORCAS E ARRUELAS), PARA SINALIZACAO DE VIAS</t>
  </si>
  <si>
    <t>SEMI-PORTICO DUPLO METALICO PARA VAO DE 7,2 M E VENTO DE 40 M/S (COMPOSTO POR UMA COLUNA CENTRAL H = *7,5* M, VIGA TRELICADA ESPACIAL PARA AS LATERAIS, PARAFUSOS, PORCAS E ARRUELAS), PARA SINALIZACAO DE VIAS</t>
  </si>
  <si>
    <t>SEMI-PORTICO DUPLO METALICO PARA VAO DE 8,3 M E VENTO DE 40 M/S (COMPOSTO POR UMA COLUNA CENTRAL H = *7,5* M, VIGA TRELICADA ESPACIAL PARA AS LATERAIS, PARAFUSOS, PORCAS E ARRUELAS), PARA SINALIZACAO DE VIAS</t>
  </si>
  <si>
    <t>SEMI-PORTICO SIMPLES METALICO PARA VAO DE 2,7 M E VENTO DE 40 M/S (COMPOSTO POR UMA COLUNA TUBULAR H = *7,5* M, UMA VIGA TRELICADA ESPACIAL, PARAFUSOS, PORCAS E ARRUELAS), PARA SINALIZACAO DE VIAS</t>
  </si>
  <si>
    <t>SEMI-PORTICO SIMPLES METALICO PARA VAO DE 3,8 M E VENTO DE 40 M/S (COMPOSTO POR UMA COLUNA TUBULAR H = *7,5* M, UMA VIGA TRELICADA ESPACIAL, PARAFUSOS, PORCAS E ARRUELAS), PARA SINALIZACAO DE VIAS</t>
  </si>
  <si>
    <t>SEMI-PORTICO SIMPLES METALICO PARA VAO DE 4,9 M E VENTO DE 40 M/S (COMPOSTO POR UMA COLUNA TUBULAR H = *7,5* M, UMA VIGA TRELICADA ESPACIAL, PARAFUSOS, PORCAS E ARRUELAS), PARA SINALIZACAO DE VIAS</t>
  </si>
  <si>
    <t>SEMI-PORTICO SIMPLES METALICO PARA VAO DE 6,0 M E VENTO DE 40 M/S (COMPOSTO POR UMA COLUNA TUBULAR H = *7,5* M, UMA VIGA TRELICADA ESPACIAL, PARAFUSOS, PORCAS E ARRUELAS), PARA SINALIZACAO DE VIAS</t>
  </si>
  <si>
    <t>SEMI-PORTICO SIMPLES METALICO PARA VAO DE 7,2 M E VENTO DE 40 M/S (COMPOSTO POR UMA COLUNA TUBULAR H = *7,5* M, UMA VIGA TRELICADA ESPACIAL, PARAFUSOS, PORCAS E ARRUELAS), PARA SINALIZACAO DE VIAS</t>
  </si>
  <si>
    <t>SEMI-PORTICO SIMPLES METALICO PARA VAO DE 8,3 M E VENTO DE 40 M/S (COMPOSTO POR UMA COLUNA TUBULAR H = *7,5* M, UMA VIGA TRELICADA ESPACIAL, PARAFUSOS, PORCAS E ARRUELAS), PARA SINALIZACAO DE VIAS</t>
  </si>
  <si>
    <t>SUPORTE (POSTE) EM TUBO DE ACO GALVANIZADO, DIAMETRO DE 2", PARA FIXAR PLACAS DE SINALIZACAO</t>
  </si>
  <si>
    <t>CONECTOR SPLIT-BOLT, PARA TERMINAL AEREO SEM BANDEIRA, EM LATAO ESTANHADO, COM FURO VERTICAL, DN=10MM, PARA CABOS DE 16 A 70 MM2</t>
  </si>
  <si>
    <t>CONJUNTO DE ESTAIS FLEXIVEIS COM CORDOALHAS, 12 METROS CADA ESTAIS X DN= 1 1/2"</t>
  </si>
  <si>
    <t>CONJUNTO DE ESTAIS FLEXIVEIS COM CORDOALHAS, 2 METROS CADA ESTAIS X DN= 1 1/2"</t>
  </si>
  <si>
    <t>CONJUNTO DE ESTAIS FLEXIVEIS COM CORDOALHAS, 4 METROS CADA ESTAIS X DN= 1 1/2"</t>
  </si>
  <si>
    <t>CONJUNTO DE ESTAIS FLEXIVEIS COM CORDOALHAS, 8 METROS CADA ESTAIS X DN= 1 1/2"</t>
  </si>
  <si>
    <t>PRESILHA EM LATAO, 2 FUROS PARA CABOS COM SECAO ENTRE 16 A 70 MM2, PARA FIXACAO CORDOALHA EM SPDA E OUTROS</t>
  </si>
  <si>
    <t>BARRA CHATA EM ALUMINIO, 70 MM2 (7/8" X 1/8") - SEM FUROS</t>
  </si>
  <si>
    <t>PO EXOTERMICO IGNICAO, INCLUI PALITO - NUMERO 150</t>
  </si>
  <si>
    <t>SUPORTE ISOLADOR /ABRACADEIRA, SIMPLES, 2 DESCIDAS, PARA MASTRO 1 1/2" (INCLUSOS PARAFUSOS E PORCAS)</t>
  </si>
  <si>
    <t>PAINEL MODULAR/REGUA DE GASES MEDICINAIS E REDE ELETRICA, DE PAREDE, EM ALUMINIO PINTADO, 3 SAIDAS DE GASES, 4 TOMADAS 220V, 1 LOGICA RJ45, 1 INTERRUPTOR DE LUZ, 1 ESPACO CHAMADA DE ENFERMAGEM</t>
  </si>
  <si>
    <t>PAINEL SUSPENSO DE GASES MEDICINAIS E ELETRICA, EM ALUMINIO PINTADO, 2 SAIDAS OXIGENIO, 2 DE AR COMPRIMIDO, 2 DE VACUO, 10 TOMADAS 220V, 2 LOGICA RJ45, 1 INTERRUPT DE LUZ, 1 CHAMADA DE ENFERMAGEM</t>
  </si>
  <si>
    <t>TOMADA POSTO PAREDE, INTERNO OU EXTERNO, PARA REDE GASES HOSPITALARES, COM VALVULA DE IMPACTO P/ESTANQUEIDADE, PRESSAO MAX. TRAB. 8,0 KGF/CM2, CONEXOES, COM CANOPLA PLASTICA COM INDICACAO DO TIPO DE GAS, COMPLETO</t>
  </si>
  <si>
    <t>REGUA DE INALOTERAPIA, DE PAREDE, PARA GAS AR COMPRIMIDO, 3 PONTOS DE CONSUMO, EM ALUMINIO ANODIZ., APROX. 40 CM, COM VALVULA DE IMPACTO E CONEXOES EM LATAO, COMPLETO</t>
  </si>
  <si>
    <t>REGUA DE INALOTERAPIA, DE PAREDE, PARA GAS OXIGENIO, 3 PONTOS DE CONSUMO, EM ALUMINIO ANODIZ., APROX. 40 CM, COM VALVULA DE IMPACTO E CONEXOES EM LATAO, COMPLETO</t>
  </si>
  <si>
    <t>CAIXA OU ABRIGO EM CHAPA DE ACO GALVANIZADO PARA ATE 2 HIDROMETROS, COM PORTINHOLAS PARA ACESSO A INSTALACOES, MODELO RESIDENCIAL</t>
  </si>
  <si>
    <t>CAIXA OU ABRIGO EM POLICARBONATO (PC), PARA ATE 2 HIDROMETROS, COM TAMPAS E ACESSOS PARA A INSTALACAO</t>
  </si>
  <si>
    <t>CAIXA OU ABRIGO EM POLIPROPILENO (PP) PARA ATE 2 HIDROMETROS, COM TAMPAS E ACESSOS PARA A INSTALACAO</t>
  </si>
  <si>
    <t>CAIXA OU ABRIGO EM CHAPA DE ACO GALVANIZADO PARA ATE 4 HIDROMETROS (COLETIVA), COM PORTINHOLAS PARA ACESSO A INSTALACOES</t>
  </si>
  <si>
    <t>CAIXA EM CONCRETO PRE-MOLDADO PARA ABRIGO DE HIDROMETRO, 400 X 650 X 810 MM</t>
  </si>
  <si>
    <t>CUMEEIRA NORMAL PERFIL TRAPEZOIDAL 40, EM ACO REVESTIDO EM LIGA DE ALUMINIO (GALVALUME) SEM PINTURA, E = 0,5 MM</t>
  </si>
  <si>
    <t>LOCACAO DIARIA DO CONJUNTO COM BARCO / EMBARCACAO PARA TRANSPORTE FLUVIAL/ MARITIMO, CONTENDO EMPURRADOR POTENCIA 315 HP, E BALSA COM CAPACIDADE DE 600 A 1000 TONELADAS, INCLUI TRIPULACAO E DEMAIS ITENS PARA FUNCIONAMENTO COMPLETO</t>
  </si>
  <si>
    <t>DIA</t>
  </si>
  <si>
    <t>LOCACAO DIARIA DO CONJUNTO COM BARCO / EMBARCACAO PARA TRANSPORTE FLUVIAL/ MARITIMO, CONTENDO EMPURRADOR POTENCIA 475 HP, E BALSA COM CAPACIDADE DE 1000 A 1500 TONELADAS, INCLUI TRIPULACAO E DEMAIS ITENS PARA FUNCIONAMENTO COMPLETO</t>
  </si>
  <si>
    <t>LOCACAO DIARIA DO CONJUNTO COM BARCO / EMBARCACAO PARA TRANSPORTE FLUVIAL/ MARITIMO, CONTENDO EMPURRADOR POTENCIA 600 HP, E BALSA COM CAPACIDADE DE 1500 A 2000 TONELADAS, INCLUI TRIPULACAO E DEMAIS ITENS PARA FUNCIONAMENTO COMPLETO</t>
  </si>
  <si>
    <t>LOCACAO DIARIA DO CONJUNTO COM BARCO / EMBARCACAO PARA TRANSPORTE FLUVIAL/ MARITIMO, CONTENDO EMPURRADOR POTENCIA 250 HP, E BALSA COM CAPACIDADE DE 200 A 600 TONELADAS, INCLUI TRIPULACAO E DEMAIS ITENS PARA FUNCIONAMENTO COMPLETO</t>
  </si>
  <si>
    <t>CIMENTO ASFALTICO CAP 150/200</t>
  </si>
  <si>
    <t>CIMENTO ASFALTICO DE PETROLEO A GRANEL (CAP) 50/70</t>
  </si>
  <si>
    <t>ADESIVO / COLA PARA FIXAR ESPELHO 360 G, A BASE DE POLIURETANO, MONOCOMPONENTE</t>
  </si>
  <si>
    <t>FITA ADESIVA DUPLA-FACE PARA FIXACAO DE ESPELHOS E OUTROS MATERIAIS, 12 MM X 20 M, E = 2 MM</t>
  </si>
  <si>
    <t>BOTAO ROSCA INTERNA CABECA CHATA MACICA, FORMATO REDONDO, METAL, 19 MM, INCLUSO ARRUELA E PARAFUSO</t>
  </si>
  <si>
    <t>FITA DE ESPUMA PARA VEDACAO E = 6 MM, *12 MM X 10 M* (VIDROS, ESPELHOS, ETC)</t>
  </si>
  <si>
    <t>SILICONE PARA ENVIDRACAMENTO ESTRUTURAL, 400 G, PRETO</t>
  </si>
  <si>
    <t>VALVULA DE SEGURANCA A TEMPERATURA 1/2", EXTREMIDADES COM ROSCA</t>
  </si>
  <si>
    <t>VALVULA ESFERA PARA GAS 1", EXTREMIDADES COM ROSCA</t>
  </si>
  <si>
    <t>VALVULA ESFERA PARA GAS 1/2", EXTREMIDADES COM ROSCA</t>
  </si>
  <si>
    <t>VALVULA ESFERA PARA GAS 3/4", EXTREMIDADES COM ROSCA</t>
  </si>
  <si>
    <t>VALVULA ESTABILIZADORA DE VAZAO/ AUTOFLOW 1", EXTREMIDADES COM ROSCA</t>
  </si>
  <si>
    <t>VALVULA ESTABILIZADORA DE VAZAO/ AUTOFLOW 3/4", EXTREMIDADES COM ROSCA</t>
  </si>
  <si>
    <t>VALVULA REDUTORA DE PRESSAO 1 1/2", EXTREMIDADES COM ROSCA</t>
  </si>
  <si>
    <t>VALVULA REDUTORA DE PRESSAO 1 1/4", EXTREMIDADES COM ROSCA</t>
  </si>
  <si>
    <t>VALVULA REDUTORA DE PRESSAO 1", EXTREMIDADES COM ROSCA</t>
  </si>
  <si>
    <t>VALVULA REDUTORA DE PRESSAO 1/2", EXTREMIDADES COM ROSCA</t>
  </si>
  <si>
    <t>VALVULA REDUTORA DE PRESSAO 2 1/2", EXTREMIDADES COM ROSCA</t>
  </si>
  <si>
    <t>VALVULA REDUTORA DE PRESSAO 2", EXTREMIDADES COM ROSCA</t>
  </si>
  <si>
    <t>VALVULA REDUTORA DE PRESSAO 3/4", EXTREMIDADES COM ROSCA</t>
  </si>
  <si>
    <t>VALVULA VENTOSA 1/2", EXTREMIDADE COM ROSCA</t>
  </si>
  <si>
    <t>VALVULA VENTOSA 3/4", EXTREMIDADE COM ROSCA</t>
  </si>
  <si>
    <t>JUNTA DE DESMONTAGEM TRAVADA AXIALMENTE. CORPO DE FERRO E TIRANTES DE ACO CARBONO GALVANIZADO, DN = 100 MM, PN 10, PARA REDE DE SANEAMENTO, INCLUI TIRANTES, PORCAS E ANEIS</t>
  </si>
  <si>
    <t>JUNTA DE DESMONTAGEM TRAVADA AXIALMENTE. CORPO DE FERRO E TIRANTES DE ACO CARBONO GALVANIZADO, DN = 150 MM, PN 10, PARA REDE DE SANEAMENTO, INCLUI TIRANTES, PORCAS E ANEIS</t>
  </si>
  <si>
    <t>JUNTA DE DESMONTAGEM TRAVADA AXIALMENTE. CORPO DE FERRO E TIRANTES DE ACO CARBONO GALVANIZADO, DN = 200 MM, PN 10, PARA REDE DE SANEAMENTO, INCLUI TIRANTES, PORCAS E ANEIS</t>
  </si>
  <si>
    <t>JUNTA DE DESMONTAGEM TRAVADA AXIALMENTE. CORPO DE FERRO E TIRANTES DE ACO CARBONO GALVANIZADO, DN = 250 MM, PN 10, PARA REDE DE SANEAMENTO, INCLUI TIRANTES, PORCAS E ANEIS</t>
  </si>
  <si>
    <t>JUNTA DE DESMONTAGEM TRAVADA AXIALMENTE. CORPO DE FERRO E TIRANTES DE ACO CARBONO GALVANIZADO, DN = 300 MM, PN 10, PARA REDE DE SANEAMENTO, INCLUI TIRANTES, PORCAS E ANEIS</t>
  </si>
  <si>
    <t>JUNTA DE DESMONTAGEM TRAVADA AXIALMENTE. CORPO DE FERRO E TIRANTES DE ACO CARBONO GALVANIZADO, DN = 350 MM, PN 10, PARA REDE DE SANEAMENTO, INCLUI TIRANTES, PORCAS E ANEIS</t>
  </si>
  <si>
    <t>JUNTA DE DESMONTAGEM TRAVADA AXIALMENTE. CORPO DE FERRO E TIRANTES DE ACO CARBONO GALVANIZADO, DN = 400 MM, PN 10, PARA REDE DE SANEAMENTO, INCLUI TIRANTES, PORCAS E ANEIS</t>
  </si>
  <si>
    <t>JUNTA DE DESMONTAGEM TRAVADA AXIALMENTE. CORPO DE FERRO E TIRANTES DE ACO CARBONO GALVANIZADO, DN = 500 MM, PN 10, PARA REDE DE SANEAMENTO, INCLUI TIRANTES, PORCAS E ANEIS</t>
  </si>
  <si>
    <t>JUNTA DE DESMONTAGEM TRAVADA AXIALMENTE. CORPO DE FERRO E TIRANTES DE ACO CARBONO GALVANIZADO, DN = 600 MM, PN 10, PARA REDE DE SANEAMENTO, INCLUI TIRANTES, PORCAS E ANEIS</t>
  </si>
  <si>
    <t>JUNTA DE DESMONTAGEM TRAVADA AXIALMENTE. CORPO DE FERRO E TIRANTES DE ACO CARBONO GALVANIZADO, DN = 80 MM, PN 10, PARA REDE DE SANEAMENTO, INCLUI TIRANTES, PORCAS E ANEIS</t>
  </si>
  <si>
    <t>LUVA DE CORRER COM BOLSA JUNTA MECANICA, EM FERRO FUNDIDO, DN = 100 MM, INCLUI PARAFUSOS, PORCAS E ANEIS (NBR 7677)</t>
  </si>
  <si>
    <t>LUVA DE CORRER COM BOLSA JUNTA MECANICA, EM FERRO FUNDIDO, DN = 1000 MM, INCLUI PARAFUSOS, PORCAS E ANEIS (NBR 7677)</t>
  </si>
  <si>
    <t>LUVA DE CORRER COM BOLSA JUNTA MECANICA, EM FERRO FUNDIDO, DN = 1200 MM, INCLUI PARAFUSOS, PORCAS E ANEIS (NBR 7677)</t>
  </si>
  <si>
    <t>LUVA DE CORRER COM BOLSA JUNTA MECANICA, EM FERRO FUNDIDO, DN = 150 MM, INCLUI PARAFUSOS, PORCAS E ANEIS (NBR 7677)</t>
  </si>
  <si>
    <t>LUVA DE CORRER COM BOLSA JUNTA MECANICA, EM FERRO FUNDIDO, DN = 200 MM, INCLUI PARAFUSOS, PORCAS E ANEIS (NBR 7677)</t>
  </si>
  <si>
    <t>LUVA DE CORRER COM BOLSA JUNTA MECANICA, EM FERRO FUNDIDO, DN = 250 MM, INCLUI PARAFUSOS, PORCAS E ANEIS (NBR 7677)</t>
  </si>
  <si>
    <t>LUVA DE CORRER COM BOLSA JUNTA MECANICA, EM FERRO FUNDIDO, DN = 300 MM, INCLUI PARAFUSOS, PORCAS E ANEIS (NBR 7677)</t>
  </si>
  <si>
    <t>LUVA DE CORRER COM BOLSA JUNTA MECANICA, EM FERRO FUNDIDO, DN = 350 MM, INCLUI PARAFUSOS, PORCAS E ANEIS (NBR 7677)</t>
  </si>
  <si>
    <t>LUVA DE CORRER COM BOLSA JUNTA MECANICA, EM FERRO FUNDIDO, DN = 400 MM, INCLUI PARAFUSOS, PORCAS E ANEIS (NBR 7677)</t>
  </si>
  <si>
    <t>LUVA DE CORRER COM BOLSA JUNTA MECANICA, EM FERRO FUNDIDO, DN = 500 MM, INCLUI PARAFUSOS, PORCAS E ANEIS (NBR 7677)</t>
  </si>
  <si>
    <t>LUVA DE CORRER COM BOLSA JUNTA MECANICA, EM FERRO FUNDIDO, DN = 600 MM, INCLUI PARAFUSOS, PORCAS E ANEIS (NBR 7677)</t>
  </si>
  <si>
    <t>LUVA DE CORRER COM BOLSA JUNTA MECANICA, EM FERRO FUNDIDO, DN = 700 MM, INCLUI PARAFUSOS, PORCAS E ANEIS (NBR 7677)</t>
  </si>
  <si>
    <t>LUVA DE CORRER COM BOLSA JUNTA MECANICA, EM FERRO FUNDIDO, DN = 80 MM, INCLUI PARAFUSOS, PORCAS E ANEIS (NBR 7677)</t>
  </si>
  <si>
    <t>LUVA DE CORRER COM BOLSA JUNTA MECANICA, EM FERRO FUNDIDO, DN = 800 MM, INCLUI PARAFUSOS, PORCAS E ANEIS (NBR 7677)</t>
  </si>
  <si>
    <t>LUVA DE CORRER COM BOLSA JUNTA MECANICA, EM FERRO FUNDIDO, DN = 900 MM, INCLUI PARAFUSOS, PORCAS E ANEIS (NBR 7677)</t>
  </si>
  <si>
    <t>MEDIDOR DE VAZAO ELETROMAGNETICO EM ACO CARBONO, REVEST. EBONITE, CABECOTE ALUMINIO FUNDIDO, DISPLAY LCD INTEGRADO, 220 VAC, FAIXA DE VAZAO *14 A 280* M3/H, DN = 100 MM, PN 10</t>
  </si>
  <si>
    <t>CONJUNTO DE ACESSORIOS PARA JUNTA FLANGEADA (PN-10), DN 100 MM, COMPOSTO POR: PARAFUSOS COM PORCAS DE ACO GALVANIZADO E UM ANEL DE BORRACHA, PARA A EXECUCAO DE UMA JUNTA FLANGEADA</t>
  </si>
  <si>
    <t>MEDIDOR DE VAZAO ELETROMAGNETICO EM ACO CARBONO, REVEST. EBONITE, CABECOTE ALUMINIO FUNDIDO, DISPLAY LCD INTEGRADO, 220 VAC, FAIXA DE VAZAO *34,5 A 1140* M3/H, DN = 200 MM, PN 10</t>
  </si>
  <si>
    <t>CONJUNTO DE ACESSORIOS PARA JUNTA FLANGEADA (PN-10), DN 200 MM, COMPOSTO POR: PARAFUSOS COM PORCAS DE ACO GALVANIZADO E UM ANEL DE BORRACHA, PARA A EXECUCAO DE UMA JUNTA FLANGEADA</t>
  </si>
  <si>
    <t>MEDIDOR DE VAZAO ELETROMAGNETICO EM ACO CARBONO, REVEST. EBONITE, CABECOTE ALUMINIO FUNDIDO, DISPLAY LCD INTEGRADO, 220 VAC, FAIXA DE VAZAO *77 A 2540* M3/H, DN = 300 MM, PN 10</t>
  </si>
  <si>
    <t>CONJUNTO DE ACESSORIOS PARA JUNTA FLANGEADA (PN-10), DN 300 MM, COMPOSTO POR: PARAFUSOS COM PORCAS DE ACO GALVANIZADO E UM ANEL DE BORRACHA, PARA A EXECUCAO DE UMA JUNTA FLANGEADA</t>
  </si>
  <si>
    <t>MEDIDOR DE VAZAO ELETROMAGNETICO EM ACO CARBONO, REVEST. EBONITE, CABECOTE ALUMINIO FUNDIDO, DISPLAY LCD INTEGRADO, 220 VAC, FAIXA DE VAZAO *150 A 4520* M3/H, DN = 400 MM, PN 10</t>
  </si>
  <si>
    <t>CONJUNTO DE ACESSORIOS PARA JUNTA FLANGEADA (PN-10), DN 400 MM, COMPOSTO POR: PARAFUSOS COM PORCAS DE ACO GALVANIZADO E UM ANEL DE BORRACHA, PARA A EXECUCAO DE UMA JUNTA FLANGEADA</t>
  </si>
  <si>
    <t>MEDIDOR DE VAZAO ELETROMAGNETICO EM ACO CARBONO, REVEST. EBONITE, CABECOTE ALUMINIO FUNDIDO, DISPLAY LCD INTEGRADO, 220 VAC, FAIXA DE VAZAO *233 A 7000* M3/H, DN = 500 MM, PN 10</t>
  </si>
  <si>
    <t>CONJUNTO DE ACESSORIOS PARA JUNTA FLANGEADA (PN-10), DN 500 MM, COMPOSTO POR: PARAFUSOS COM PORCAS DE ACO GALVANIZADO E UM ANEL DE BORRACHA, PARA A EXECUCAO DE UMA JUNTA FLANGEADA</t>
  </si>
  <si>
    <t>VALVULA REGISTRO DE GAVETA COM FLANGE, EM FERRO FUNDIDO, DN = 100 MM, PN 10, PARA REDE DE SANEAMENTO</t>
  </si>
  <si>
    <t>CONJUNTO DE ACESSORIOS PARA JUNTA FLANGEADA (PN-10), DN 150 MM, COMPOSTO POR: PARAFUSOS COM PORCAS DE ACO GALVANIZADO E UM ANEL DE BORRACHA, PARA A EXECUCAO DE UMA JUNTA FLANGEADA</t>
  </si>
  <si>
    <t>VALVULA REGISTRO DE GAVETA COM FLANGE, EM FERRO FUNDIDO, DN = 150 MM, PN 10, PARA REDE DE SANEAMENTO</t>
  </si>
  <si>
    <t>VALVULA REGISTRO DE GAVETA COM FLANGE, EM FERRO FUNDIDO, DN = 200 MM, PN 10, PARA REDE DE SANEAMENTO</t>
  </si>
  <si>
    <t>CONJUNTO DE ACESSORIOS PARA JUNTA FLANGEADA (PN-10), DN 250 MM, COMPOSTO POR: PARAFUSOS COM PORCAS DE ACO GALVANIZADO E UM ANEL DE BORRACHA, PARA A EXECUCAO DE UMA JUNTA FLANGEADA</t>
  </si>
  <si>
    <t>VALVULA REGISTRO DE GAVETA COM FLANGE, EM FERRO FUNDIDO, DN = 250 MM, PN 10, PARA REDE DE SANEAMENTO</t>
  </si>
  <si>
    <t>VALVULA REGISTRO DE GAVETA COM FLANGE, EM FERRO FUNDIDO, DN = 300 MM, PN 10, PARA REDE DE SANEAMENTO</t>
  </si>
  <si>
    <t>CONJUNTO DE ACESSORIOS PARA JUNTA FLANGEADA (PN-10), DN 350 MM, COMPOSTO POR: PARAFUSOS COM PORCAS DE ACO GALVANIZADO E UM ANEL DE BORRACHA, PARA A EXECUCAO DE UMA JUNTA FLANGEADA</t>
  </si>
  <si>
    <t>VALVULA REGISTRO DE GAVETA COM FLANGE, EM FERRO FUNDIDO, DN = 350 MM, PN 10, PARA REDE DE SANEAMENTO</t>
  </si>
  <si>
    <t>VALVULA REGISTRO DE GAVETA COM FLANGE, EM FERRO FUNDIDO, DN = 400 MM, PN 10, PARA REDE DE SANEAMENTO</t>
  </si>
  <si>
    <t>CONJUNTO DE ACESSORIOS PARA JUNTA FLANGEADA (PN-10), DN 50 MM, COMPOSTO POR: PARAFUSOS COM PORCAS DE ACO GALVANIZADO E UM ANEL DE BORRACHA, PARA A EXECUCAO DE UMA JUNTA FLANGEADA</t>
  </si>
  <si>
    <t>VALVULA REGISTRO DE GAVETA COM FLANGE, EM FERRO FUNDIDO, DN = 50 MM, PN 10, PARA REDE DE SANEAMENTO</t>
  </si>
  <si>
    <t>VALVULA REGISTRO DE GAVETA COM FLANGE, EM FERRO FUNDIDO, DN = 500 MM, PN 10, PARA REDE DE SANEAMENTO</t>
  </si>
  <si>
    <t>CONJUNTO DE ACESSORIOS PARA JUNTA FLANGEADA (PN-10), DN 80 MM, COMPOSTO POR: PARAFUSOS COM PORCAS DE ACO GALVANIZADO E UM ANEL DE BORRACHA, PARA A EXECUCAO DE UMA JUNTA FLANGEADA</t>
  </si>
  <si>
    <t>VALVULA REGISTRO DE GAVETA COM FLANGE, EM FERRO FUNDIDO, DN = 80 MM, PN 10, PARA REDE DE SANEAMENTO</t>
  </si>
  <si>
    <t>VALVULA DE RETENCAO TIPO PORTINHOLA UNICA COM FLANGES, EM FERRO FUNDIDO, DN = 200 MM, PN 10, PARA REDE DE SANEAMENTO</t>
  </si>
  <si>
    <t>VALVULA DE RETENCAO TIPO PORTINHOLA UNICA COM FLANGES, EM FERRO FUNDIDO, DN = 100 MM, PN 10, PARA REDE DE SANEAMENTO</t>
  </si>
  <si>
    <t>VALVULA DE RETENCAO TIPO PORTINHOLA UNICA COM FLANGES, EM FERRO FUNDIDO, DN = 150 MM, PN 10, PARA REDE DE SANEAMENTO</t>
  </si>
  <si>
    <t>VALVULA DE RETENCAO TIPO PORTINHOLA UNICA COM FLANGES, EM FERRO FUNDIDO, DN = 250 MM, PN 10, PARA REDE DE SANEAMENTO</t>
  </si>
  <si>
    <t>VALVULA DE RETENCAO TIPO PORTINHOLA UNICA COM FLANGES, EM FERRO FUNDIDO, DN = 300 MM, PN 10, PARA REDE DE SANEAMENTO</t>
  </si>
  <si>
    <t>VALVULA DE RETENCAO TIPO PORTINHOLA UNICA COM FLANGES, EM FERRO FUNDIDO, DN = 350 MM, PN 10, PARA REDE DE SANEAMENTO</t>
  </si>
  <si>
    <t>VALVULA DE RETENCAO TIPO PORTINHOLA UNICA COM FLANGES, EM FERRO FUNDIDO, DN = 400 MM, PN 10, PARA REDE DE SANEAMENTO</t>
  </si>
  <si>
    <t>VALVULA DE RETENCAO TIPO PORTINHOLA UNICA COM FLANGES, EM FERRO FUNDIDO, DN = 50 MM, PN 10, PARA REDE DE SANEAMENTO</t>
  </si>
  <si>
    <t>VALVULA DE RETENCAO TIPO PORTINHOLA UNICA COM FLANGES, EM FERRO FUNDIDO, DN = 500 MM, PN 10, PARA REDE DE SANEAMENTO</t>
  </si>
  <si>
    <t>VALVULA DE RETENCAO TIPO PORTINHOLA UNICA COM FLANGES, EM FERRO FUNDIDO, DN = 80 MM, PN 10, PARA REDE DE SANEAMENTO</t>
  </si>
  <si>
    <t>VALVULA REDUTORA DE PRESSAO, TIPO Y, COM PILOTO, CORPO EM FERRO FUNDIDO REVESTIDO, MOLA DE ACO INOXIDAVEL E PILOTO DE COBRE OU ACO INOXIDAVEL, COM FLANGES, DN = 100 MM, PN 10, PARA REDE DE AGUA</t>
  </si>
  <si>
    <t>VALVULA REDUTORA DE PRESSAO, TIPO Y, COM PILOTO, CORPO EM FERRO FUNDIDO REVESTIDO, MOLA DE ACO INOXIDAVEL E PILOTO DE COBRE OU ACO INOXIDAVEL, COM FLANGES, DN = 150 MM, PN 10, PARA REDE DE AGUA</t>
  </si>
  <si>
    <t>VALVULA REDUTORA DE PRESSAO, TIPO Y, COM PILOTO, CORPO EM FERRO FUNDIDO REVESTIDO, MOLA DE ACO INOXIDAVEL E PILOTO DE COBRE OU ACO INOXIDAVEL, COM FLANGES, DN = 200 MM, PN 10, PARA REDE DE AGUA</t>
  </si>
  <si>
    <t>VALVULA REDUTORA DE PRESSAO, TIPO Y, COM PILOTO, CORPO EM FERRO FUNDIDO REVESTIDO, MOLA DE ACO INOXIDAVEL E PILOTO DE COBRE OU ACO INOXIDAVEL, COM FLANGES, DN = 250 MM, PN 10, PARA REDE DE AGUA</t>
  </si>
  <si>
    <t>VALVULA REDUTORA DE PRESSAO, TIPO Y, COM PILOTO, CORPO EM FERRO FUNDIDO REVESTIDO, MOLA DE ACO INOXIDAVEL E PILOTO DE COBRE OU ACO INOXIDAVEL, COM FLANGES, DN = 300 MM, PN 10, PARA REDE DE AGUA</t>
  </si>
  <si>
    <t>VALVULA REDUTORA DE PRESSAO, TIPO Y, COM PILOTO, CORPO EM FERRO FUNDIDO REVESTIDO, MOLA DE ACO INOXIDAVEL E PILOTO DE COBRE OU ACO INOXIDAVEL, COM FLANGES, DN = 350 MM, PN 10, PARA REDE DE AGUA</t>
  </si>
  <si>
    <t>VALVULA REDUTORA DE PRESSAO, TIPO Y, COM PILOTO, CORPO EM FERRO FUNDIDO REVESTIDO, MOLA DE ACO INOXIDAVEL E PILOTO DE COBRE OU ACO INOXIDAVEL, COM FLANGES, DN = 400 MM, PN 10, PARA REDE DE AGUA</t>
  </si>
  <si>
    <t>VALVULA REDUTORA DE PRESSAO, TIPO Y, COM PILOTO, CORPO EM FERRO FUNDIDO REVESTIDO, MOLA DE ACO INOXIDAVEL E PILOTO DE COBRE OU ACO INOXIDAVEL, COM FLANGES, DN = 50 MM, PN 10, PARA REDE DE AGUA</t>
  </si>
  <si>
    <t>VALVULA REDUTORA DE PRESSAO, TIPO Y, COM PILOTO, CORPO EM FERRO FUNDIDO REVESTIDO, MOLA DE ACO INOXIDAVEL E PILOTO DE COBRE OU ACO INOXIDAVEL, COM FLANGES, DN = 500 MM, PN 10, PARA REDE DE AGUA</t>
  </si>
  <si>
    <t>VALVULA REDUTORA DE PRESSAO, TIPO Y, COM PILOTO, CORPO EM FERRO FUNDIDO REVESTIDO, MOLA DE ACO INOXIDAVEL E PILOTO DE COBRE OU ACO INOXIDAVEL, COM FLANGES, DN = 80 MM, PN 10, PARA REDE DE AGUA</t>
  </si>
  <si>
    <t>SINAPI</t>
  </si>
  <si>
    <t>PISO PODOTÁTIL DE ALERTA OU DIRECIONAL, DE CONCRETO, ASSENTADO SOBRE ARGAMASSA. AF_03/2024</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</si>
  <si>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</si>
  <si>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</si>
  <si>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</si>
  <si>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</si>
  <si>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</si>
  <si>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</si>
  <si>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</si>
  <si>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</si>
  <si>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</si>
  <si>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</si>
  <si>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</si>
  <si>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</si>
  <si>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</si>
  <si>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</si>
  <si>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</si>
  <si>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</si>
  <si>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</si>
  <si>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</si>
  <si>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</si>
  <si>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</si>
  <si>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</si>
  <si>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</si>
  <si>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</si>
  <si>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</si>
  <si>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</si>
  <si>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</si>
  <si>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</si>
  <si>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</si>
  <si>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</si>
  <si>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</si>
  <si>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</si>
  <si>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</si>
  <si>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</si>
  <si>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</si>
  <si>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</si>
  <si>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</si>
  <si>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</si>
  <si>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</si>
  <si>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</si>
  <si>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</si>
  <si>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</si>
  <si>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</si>
  <si>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</si>
  <si>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</si>
  <si>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</si>
  <si>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</si>
  <si>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</si>
  <si>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</si>
  <si>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</si>
  <si>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</si>
  <si>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</si>
  <si>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</si>
  <si>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</si>
  <si>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</si>
  <si>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</si>
  <si>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</si>
  <si>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</si>
  <si>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</si>
  <si>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</si>
  <si>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</si>
  <si>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</si>
  <si>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</si>
  <si>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</si>
  <si>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</si>
  <si>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</si>
  <si>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</si>
  <si>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</si>
  <si>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</si>
  <si>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</si>
  <si>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</si>
  <si>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</si>
  <si>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</si>
  <si>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</si>
  <si>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</si>
  <si>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</si>
  <si>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</si>
  <si>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</si>
  <si>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</si>
  <si>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</si>
  <si>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</si>
  <si>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</si>
  <si>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</si>
  <si>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</si>
  <si>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</si>
  <si>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</si>
  <si>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</si>
  <si>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</si>
  <si>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</si>
  <si>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</si>
  <si>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</si>
  <si>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</si>
  <si>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</si>
  <si>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</si>
  <si>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</si>
  <si>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</si>
  <si>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</si>
  <si>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</si>
  <si>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</si>
  <si>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</si>
  <si>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</si>
  <si>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</si>
  <si>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</si>
  <si>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</si>
  <si>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</si>
  <si>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</si>
  <si>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</si>
  <si>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</si>
  <si>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</si>
  <si>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</si>
  <si>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</si>
  <si>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</si>
  <si>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</si>
  <si>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</si>
  <si>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</si>
  <si>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</si>
  <si>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</si>
  <si>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</si>
  <si>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</si>
  <si>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</si>
  <si>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</si>
  <si>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PREPARO MECÂNICO COM BETONEIRA 250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</si>
  <si>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</si>
  <si>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</si>
  <si>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</si>
  <si>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1:0,5:4,5 (EM VOLUME DE CIMENTO, CAL E AREIA MÉDIA ÚMIDA) PARA ASSENTAMENTO DE ALVENARIA, PREPARO MANUAL.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</si>
  <si>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</si>
  <si>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</si>
  <si>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</si>
  <si>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</si>
  <si>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</si>
  <si>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</si>
  <si>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</si>
  <si>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</si>
  <si>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</si>
  <si>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</si>
  <si>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</si>
  <si>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</si>
  <si>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</si>
  <si>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</si>
  <si>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</si>
  <si>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</si>
  <si>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</si>
  <si>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</si>
  <si>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</si>
  <si>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</si>
  <si>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</si>
  <si>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</si>
  <si>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</si>
  <si>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</si>
  <si>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</si>
  <si>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</si>
  <si>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MÉDIA ÚMIDA), PREPARO MECÂNICO COM BETONEIRA 250 L.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</si>
  <si>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</si>
  <si>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</si>
  <si>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</si>
  <si>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</si>
  <si>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</si>
  <si>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</si>
  <si>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</si>
  <si>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</si>
  <si>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</si>
  <si>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</si>
  <si>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</si>
  <si>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</si>
  <si>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</si>
  <si>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</si>
  <si>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</si>
  <si>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</si>
  <si>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</si>
  <si>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</si>
  <si>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</si>
  <si>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</si>
  <si>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</si>
  <si>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</si>
  <si>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</si>
  <si>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</si>
  <si>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</si>
  <si>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</si>
  <si>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</si>
  <si>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</si>
  <si>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</si>
  <si>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</si>
  <si>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</si>
  <si>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</si>
  <si>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</si>
  <si>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</si>
  <si>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</si>
  <si>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</si>
  <si>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</si>
  <si>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</si>
  <si>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</si>
  <si>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</si>
  <si>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</si>
  <si>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</si>
  <si>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</si>
  <si>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</si>
  <si>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</si>
  <si>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</si>
  <si>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</si>
  <si>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</si>
  <si>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</si>
  <si>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</si>
  <si>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</si>
  <si>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</si>
  <si>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</si>
  <si>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</si>
  <si>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</si>
  <si>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</si>
  <si>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</si>
  <si>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</si>
  <si>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</si>
  <si>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</si>
  <si>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</si>
  <si>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</si>
  <si>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</si>
  <si>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</si>
  <si>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</si>
  <si>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</si>
  <si>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</si>
  <si>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</si>
  <si>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</si>
  <si>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</si>
  <si>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</si>
  <si>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</si>
  <si>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</si>
  <si>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</si>
  <si>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</si>
  <si>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</si>
  <si>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</si>
  <si>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</si>
  <si>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</si>
  <si>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</si>
  <si>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</si>
  <si>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</si>
  <si>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</si>
  <si>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</si>
  <si>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</si>
  <si>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</si>
  <si>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</si>
  <si>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</si>
  <si>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</si>
  <si>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</si>
  <si>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</si>
  <si>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</si>
  <si>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</si>
  <si>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</si>
  <si>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</si>
  <si>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</si>
  <si>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</si>
  <si>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</si>
  <si>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</si>
  <si>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</si>
  <si>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</si>
  <si>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</si>
  <si>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</si>
  <si>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</si>
  <si>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</si>
  <si>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</si>
  <si>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</si>
  <si>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</si>
  <si>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</si>
  <si>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</si>
  <si>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</si>
  <si>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</si>
  <si>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</si>
  <si>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</si>
  <si>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</si>
  <si>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</si>
  <si>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</si>
  <si>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</si>
  <si>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</si>
  <si>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</si>
  <si>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</si>
  <si>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</si>
  <si>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</si>
  <si>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</si>
  <si>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</si>
  <si>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</si>
  <si>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</si>
  <si>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</si>
  <si>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</si>
  <si>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</si>
  <si>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</si>
  <si>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</si>
  <si>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</si>
  <si>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</si>
  <si>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</si>
  <si>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</si>
  <si>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</si>
  <si>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</si>
  <si>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</si>
  <si>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</si>
  <si>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</si>
  <si>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</si>
  <si>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</si>
  <si>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</si>
  <si>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</si>
  <si>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</si>
  <si>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</si>
  <si>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</si>
  <si>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</si>
  <si>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</si>
  <si>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</si>
  <si>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</si>
  <si>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</si>
  <si>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</si>
  <si>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</si>
  <si>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</si>
  <si>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</si>
  <si>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</si>
  <si>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</si>
  <si>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</si>
  <si>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</si>
  <si>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</si>
  <si>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</si>
  <si>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</si>
  <si>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</si>
  <si>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</si>
  <si>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</si>
  <si>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</si>
  <si>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</si>
  <si>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</si>
  <si>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</si>
  <si>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</si>
  <si>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</si>
  <si>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</si>
  <si>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</si>
  <si>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</si>
  <si>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</si>
  <si>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</si>
  <si>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</si>
  <si>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</si>
  <si>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</si>
  <si>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</si>
  <si>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</si>
  <si>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</si>
  <si>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</si>
  <si>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</si>
  <si>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</si>
  <si>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</si>
  <si>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EXECUÇÃO DE PAVIMENTO COM APLICAÇÃO DE CONCRETO ASFÁLTICO, CAMADA DE BINDER - EXCLUSIVE CARGA E TRANSPORTE. AF_11/2019</t>
  </si>
  <si>
    <t>EXECUÇÃO DE PAVIMENTO COM APLICAÇÃO DE CONCRETO ASFÁLTICO, CAMADA DE ROLAMENTO - EXCLUSIVE CARGA E TRANSPORTE. AF_11/2019</t>
  </si>
  <si>
    <t>EXECUÇÃO DE PAVIMENTO COM APLICAÇÃO DE PRÉ-MISTURADO A FRIO, CAMADA DE BINDER - EXCLUSIVE CARGA E TRANSPORTE. AF_11/2019</t>
  </si>
  <si>
    <t>EXECUÇÃO DE PAVIMENTO COM APLICAÇÃO DE PRÉ-MISTURADO A FRIO, CAMADA DE ROLAMENTO - EXCLUSIVE CARGA E TRANSPORTE. AF_11/2019</t>
  </si>
  <si>
    <t>FRESAGEM DE PAVIMENTO ASFÁLTICO (PROFUNDIDADE ATÉ 5,0 CM) - EXCLUSIVE TRANSPORTE. AF_11/2019</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</si>
  <si>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</si>
  <si>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</si>
  <si>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</si>
  <si>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</si>
  <si>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</si>
  <si>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</si>
  <si>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</si>
  <si>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</si>
  <si>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</si>
  <si>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</si>
  <si>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</si>
  <si>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</si>
  <si>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</si>
  <si>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</si>
  <si>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</si>
  <si>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</si>
  <si>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</si>
  <si>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</si>
  <si>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</si>
  <si>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</si>
  <si>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</si>
  <si>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</si>
  <si>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</si>
  <si>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</si>
  <si>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</si>
  <si>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</si>
  <si>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</si>
  <si>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</si>
  <si>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</si>
  <si>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</si>
  <si>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</si>
  <si>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</si>
  <si>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</si>
  <si>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</si>
  <si>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</si>
  <si>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</si>
  <si>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</si>
  <si>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</si>
  <si>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</si>
  <si>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</si>
  <si>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</si>
  <si>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</si>
  <si>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</si>
  <si>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</si>
  <si>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</si>
  <si>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</si>
  <si>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</si>
  <si>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</si>
  <si>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</si>
  <si>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</si>
  <si>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</si>
  <si>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</si>
  <si>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</si>
  <si>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</si>
  <si>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</si>
  <si>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</si>
  <si>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</si>
  <si>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</si>
  <si>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</si>
  <si>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</si>
  <si>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</si>
  <si>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</si>
  <si>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</si>
  <si>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</si>
  <si>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</si>
  <si>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</si>
  <si>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</si>
  <si>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</si>
  <si>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</si>
  <si>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</si>
  <si>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</si>
  <si>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</si>
  <si>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</si>
  <si>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</si>
  <si>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</si>
  <si>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</si>
  <si>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</si>
  <si>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</si>
  <si>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</si>
  <si>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</si>
  <si>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</si>
  <si>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</si>
  <si>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</si>
  <si>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</si>
  <si>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</si>
  <si>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</si>
  <si>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</si>
  <si>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</si>
  <si>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</si>
  <si>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</si>
  <si>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</si>
  <si>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</si>
  <si>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</si>
  <si>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</si>
  <si>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</si>
  <si>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</si>
  <si>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</si>
  <si>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</si>
  <si>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</si>
  <si>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</si>
  <si>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</si>
  <si>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</si>
  <si>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</si>
  <si>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</si>
  <si>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</si>
  <si>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</si>
  <si>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</si>
  <si>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</si>
  <si>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</si>
  <si>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</si>
  <si>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</si>
  <si>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</si>
  <si>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</si>
  <si>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</si>
  <si>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</si>
  <si>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</si>
  <si>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</si>
  <si>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</si>
  <si>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</si>
  <si>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</si>
  <si>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</si>
  <si>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</si>
  <si>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</si>
  <si>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</si>
  <si>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</si>
  <si>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</si>
  <si>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</si>
  <si>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</si>
  <si>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</si>
  <si>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</si>
  <si>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</si>
  <si>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</si>
  <si>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</si>
  <si>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</si>
  <si>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</si>
  <si>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</si>
  <si>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</si>
  <si>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</si>
  <si>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</si>
  <si>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</si>
  <si>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</si>
  <si>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</si>
  <si>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</si>
  <si>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</si>
  <si>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</si>
  <si>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</si>
  <si>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</si>
  <si>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</si>
  <si>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</si>
  <si>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</si>
  <si>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</si>
  <si>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</si>
  <si>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</si>
  <si>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</si>
  <si>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</si>
  <si>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</si>
  <si>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</si>
  <si>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</si>
  <si>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</si>
  <si>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</si>
  <si>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</si>
  <si>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</si>
  <si>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</si>
  <si>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</si>
  <si>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</si>
  <si>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</si>
  <si>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</si>
  <si>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</si>
  <si>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</si>
  <si>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</si>
  <si>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</si>
  <si>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</si>
  <si>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</si>
  <si>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</si>
  <si>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</si>
  <si>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</si>
  <si>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</si>
  <si>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</si>
  <si>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</si>
  <si>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</si>
  <si>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</si>
  <si>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</si>
  <si>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</si>
  <si>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</si>
  <si>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</si>
  <si>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</si>
  <si>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</si>
  <si>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</si>
  <si>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</si>
  <si>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</si>
  <si>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</si>
  <si>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</si>
  <si>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</si>
  <si>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</si>
  <si>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</si>
  <si>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</si>
  <si>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</si>
  <si>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</si>
  <si>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</si>
  <si>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</si>
  <si>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</si>
  <si>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</si>
  <si>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</si>
  <si>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</si>
  <si>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</si>
  <si>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</si>
  <si>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</si>
  <si>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</si>
  <si>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</si>
  <si>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</si>
  <si>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</si>
  <si>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</si>
  <si>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</si>
  <si>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</si>
  <si>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</si>
  <si>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</si>
  <si>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</si>
  <si>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</si>
  <si>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</si>
  <si>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</si>
  <si>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</si>
  <si>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</si>
  <si>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</si>
  <si>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</si>
  <si>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</si>
  <si>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</si>
  <si>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</si>
  <si>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</si>
  <si>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</si>
  <si>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</si>
  <si>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</si>
  <si>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</si>
  <si>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</si>
  <si>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</si>
  <si>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</si>
  <si>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</si>
  <si>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</si>
  <si>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</si>
  <si>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</si>
  <si>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</si>
  <si>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</si>
  <si>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</si>
  <si>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</si>
  <si>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</si>
  <si>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</si>
  <si>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</si>
  <si>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</si>
  <si>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</si>
  <si>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</si>
  <si>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</si>
  <si>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</si>
  <si>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</si>
  <si>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</si>
  <si>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</si>
  <si>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</si>
  <si>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</si>
  <si>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</si>
  <si>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</si>
  <si>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</si>
  <si>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</si>
  <si>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</si>
  <si>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</si>
  <si>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</si>
  <si>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</si>
  <si>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</si>
  <si>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</si>
  <si>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</si>
  <si>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</si>
  <si>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</si>
  <si>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</si>
  <si>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</si>
  <si>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</si>
  <si>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</si>
  <si>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</si>
  <si>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</si>
  <si>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</si>
  <si>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</si>
  <si>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</si>
  <si>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</si>
  <si>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</si>
  <si>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</si>
  <si>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</si>
  <si>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</si>
  <si>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</si>
  <si>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</si>
  <si>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</si>
  <si>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</si>
  <si>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</si>
  <si>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</si>
  <si>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</si>
  <si>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</si>
  <si>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</si>
  <si>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</si>
  <si>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</si>
  <si>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</si>
  <si>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</si>
  <si>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</si>
  <si>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</si>
  <si>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</si>
  <si>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</si>
  <si>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</si>
  <si>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</si>
  <si>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</si>
  <si>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</si>
  <si>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</si>
  <si>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</si>
  <si>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</si>
  <si>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</si>
  <si>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</si>
  <si>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</si>
  <si>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</si>
  <si>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</si>
  <si>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</si>
  <si>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</si>
  <si>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</si>
  <si>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</si>
  <si>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</si>
  <si>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</si>
  <si>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</si>
  <si>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</si>
  <si>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</si>
  <si>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</si>
  <si>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</si>
  <si>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</si>
  <si>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</si>
  <si>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</si>
  <si>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</si>
  <si>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</si>
  <si>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</si>
  <si>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</si>
  <si>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</si>
  <si>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</si>
  <si>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</si>
  <si>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</si>
  <si>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</si>
  <si>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</si>
  <si>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</si>
  <si>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</si>
  <si>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</si>
  <si>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</si>
  <si>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</si>
  <si>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</si>
  <si>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</si>
  <si>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</si>
  <si>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</si>
  <si>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</si>
  <si>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</si>
  <si>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</si>
  <si>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</si>
  <si>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</si>
  <si>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</si>
  <si>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</si>
  <si>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</si>
  <si>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</si>
  <si>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</si>
  <si>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</si>
  <si>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</si>
  <si>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</si>
  <si>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</si>
  <si>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</si>
  <si>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</si>
  <si>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</si>
  <si>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</si>
  <si>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</si>
  <si>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</si>
  <si>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</si>
  <si>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</si>
  <si>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</si>
  <si>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</si>
  <si>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</si>
  <si>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</si>
  <si>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</si>
  <si>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</si>
  <si>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</si>
  <si>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</si>
  <si>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</si>
  <si>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</si>
  <si>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</si>
  <si>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</si>
  <si>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</si>
  <si>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</si>
  <si>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</si>
  <si>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</si>
  <si>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</si>
  <si>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</si>
  <si>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</si>
  <si>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</si>
  <si>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</si>
  <si>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</si>
  <si>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</si>
  <si>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</si>
  <si>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</si>
  <si>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</si>
  <si>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</si>
  <si>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</si>
  <si>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</si>
  <si>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</si>
  <si>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</si>
  <si>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</si>
  <si>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</si>
  <si>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</si>
  <si>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</si>
  <si>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</si>
  <si>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</si>
  <si>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</si>
  <si>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</si>
  <si>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</si>
  <si>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</si>
  <si>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</si>
  <si>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</si>
  <si>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</si>
  <si>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</si>
  <si>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</si>
  <si>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</si>
  <si>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</si>
  <si>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</si>
  <si>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</si>
  <si>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</si>
  <si>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</si>
  <si>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</si>
  <si>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</si>
  <si>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</si>
  <si>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</si>
  <si>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</si>
  <si>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</si>
  <si>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</si>
  <si>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</si>
  <si>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</si>
  <si>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</si>
  <si>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</si>
  <si>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</si>
  <si>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</si>
  <si>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</si>
  <si>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</si>
  <si>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</si>
  <si>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</si>
  <si>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</si>
  <si>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</si>
  <si>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</si>
  <si>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</si>
  <si>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</si>
  <si>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</si>
  <si>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</si>
  <si>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</si>
  <si>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</si>
  <si>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</si>
  <si>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</si>
  <si>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</si>
  <si>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</si>
  <si>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</si>
  <si>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</si>
  <si>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</si>
  <si>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</si>
  <si>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</si>
  <si>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</si>
  <si>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</si>
  <si>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</si>
  <si>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</si>
  <si>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</si>
  <si>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</si>
  <si>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</si>
  <si>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</si>
  <si>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</si>
  <si>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</si>
  <si>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</si>
  <si>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</si>
  <si>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</si>
  <si>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</si>
  <si>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</si>
  <si>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</si>
  <si>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</si>
  <si>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</si>
  <si>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</si>
  <si>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</si>
  <si>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</si>
  <si>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</si>
  <si>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</si>
  <si>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</si>
  <si>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</si>
  <si>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</si>
  <si>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</si>
  <si>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</si>
  <si>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</si>
  <si>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</si>
  <si>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</si>
  <si>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</si>
  <si>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</si>
  <si>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</si>
  <si>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</si>
  <si>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</si>
  <si>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</si>
  <si>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</si>
  <si>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</si>
  <si>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</si>
  <si>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</si>
  <si>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</si>
  <si>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</si>
  <si>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</si>
  <si>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</si>
  <si>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</si>
  <si>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</si>
  <si>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</si>
  <si>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</si>
  <si>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</si>
  <si>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</si>
  <si>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</si>
  <si>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</si>
  <si>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</si>
  <si>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</si>
  <si>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</si>
  <si>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</si>
  <si>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</si>
  <si>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</si>
  <si>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</si>
  <si>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</si>
  <si>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</si>
  <si>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</si>
  <si>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</si>
  <si>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</si>
  <si>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</si>
  <si>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</si>
  <si>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</si>
  <si>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</si>
  <si>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</si>
  <si>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</si>
  <si>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</si>
  <si>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</si>
  <si>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</si>
  <si>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</si>
  <si>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</si>
  <si>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</si>
  <si>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</si>
  <si>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</si>
  <si>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</si>
  <si>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</si>
  <si>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</si>
  <si>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</si>
  <si>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</si>
  <si>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</si>
  <si>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</si>
  <si>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</si>
  <si>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</si>
  <si>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</si>
  <si>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</si>
  <si>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</si>
  <si>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</si>
  <si>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</si>
  <si>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</si>
  <si>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</si>
  <si>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</si>
  <si>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</si>
  <si>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</si>
  <si>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</si>
  <si>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</si>
  <si>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</si>
  <si>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</si>
  <si>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</si>
  <si>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</si>
  <si>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</si>
  <si>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</si>
  <si>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</si>
  <si>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</si>
  <si>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</si>
  <si>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</si>
  <si>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</si>
  <si>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</si>
  <si>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</si>
  <si>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</si>
  <si>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</si>
  <si>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</si>
  <si>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</si>
  <si>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</si>
  <si>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</si>
  <si>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</si>
  <si>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</si>
  <si>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</si>
  <si>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</si>
  <si>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</si>
  <si>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</si>
  <si>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</si>
  <si>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</si>
  <si>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</si>
  <si>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</si>
  <si>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</si>
  <si>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</si>
  <si>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</si>
  <si>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</si>
  <si>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</si>
  <si>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</si>
  <si>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</si>
  <si>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</si>
  <si>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</si>
  <si>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</si>
  <si>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</si>
  <si>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</si>
  <si>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</si>
  <si>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</si>
  <si>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</si>
  <si>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</si>
  <si>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</si>
  <si>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</si>
  <si>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</si>
  <si>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</si>
  <si>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</si>
  <si>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</si>
  <si>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</si>
  <si>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</si>
  <si>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</si>
  <si>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</si>
  <si>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</si>
  <si>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</si>
  <si>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</si>
  <si>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</si>
  <si>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</si>
  <si>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</si>
  <si>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</si>
  <si>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</si>
  <si>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</si>
  <si>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</si>
  <si>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</si>
  <si>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</si>
  <si>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</si>
  <si>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</si>
  <si>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</si>
  <si>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</si>
  <si>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</si>
  <si>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</si>
  <si>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</si>
  <si>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</si>
  <si>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</si>
  <si>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</si>
  <si>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</si>
  <si>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</si>
  <si>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</si>
  <si>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</si>
  <si>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</si>
  <si>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</si>
  <si>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</si>
  <si>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</si>
  <si>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</si>
  <si>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</si>
  <si>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</si>
  <si>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</si>
  <si>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</si>
  <si>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</si>
  <si>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</si>
  <si>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</si>
  <si>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</si>
  <si>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</si>
  <si>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</si>
  <si>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</si>
  <si>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</si>
  <si>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</si>
  <si>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</si>
  <si>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</si>
  <si>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</si>
  <si>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</si>
  <si>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</si>
  <si>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</si>
  <si>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</si>
  <si>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</si>
  <si>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</si>
  <si>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</si>
  <si>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</si>
  <si>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</si>
  <si>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</si>
  <si>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</si>
  <si>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</si>
  <si>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</si>
  <si>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</si>
  <si>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</si>
  <si>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</si>
  <si>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</si>
  <si>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</si>
  <si>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</si>
  <si>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</si>
  <si>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</si>
  <si>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</si>
  <si>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</si>
  <si>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</si>
  <si>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</si>
  <si>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</si>
  <si>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</si>
  <si>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</si>
  <si>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</si>
  <si>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</si>
  <si>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</si>
  <si>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</si>
  <si>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</si>
  <si>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</si>
  <si>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</si>
  <si>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</si>
  <si>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</si>
  <si>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</si>
  <si>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</si>
  <si>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</si>
  <si>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</si>
  <si>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</si>
  <si>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</si>
  <si>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</si>
  <si>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</si>
  <si>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</si>
  <si>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</si>
  <si>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</si>
  <si>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</si>
  <si>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</si>
  <si>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</si>
  <si>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</si>
  <si>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</si>
  <si>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</si>
  <si>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</si>
  <si>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</si>
  <si>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</si>
  <si>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BOMBA CENTRÍFUGA, MONOFÁSICA, 0,5 CV OU 0,49 HP, HM 6 A 20 M, Q 1,2 A 8,3 M3/H (NÃO INCLUI O FORNECIMENTO DA BOMBA). AF_12/2020</t>
  </si>
  <si>
    <t>BOMBA CENTRÍFUGA, MONOFÁSICA, 0,5 CV OU 0,49 HP, HM 6 A 20 M, Q 1,2 A 8,3 M3/H - FORNECIMENTO E INSTALAÇÃO. AF_12/2020</t>
  </si>
  <si>
    <t>BOMBA CENTRÍFUGA, TRIFÁSICA, 1 CV OU 0,99 HP, HM 14 A 40 M, Q 0,6 A 8,4 M3/H (NÃO INCLUI O FORNECIMENTO DA BOMBA). AF_12/2020</t>
  </si>
  <si>
    <t>BOMBA CENTRÍFUGA, TRIFÁSICA, 1 CV OU 0,99 HP, HM 14 A 40 M, Q 0,6 A 8,4 M3/H - FORNECIMENTO E INSTALAÇÃO. AF_12/2020</t>
  </si>
  <si>
    <t>BOMBA CENTRÍFUGA, TRIFÁSICA, 1,5 CV OU 1,48 HP (NÃO INCLUI O FORNECIMENTO DA BOMBA). AF_12/2020</t>
  </si>
  <si>
    <t>BOMBA CENTRÍFUGA, TRIFÁSICA, 1,5 CV OU 1,48 HP, HM 10 A 24 M, Q 6,1 A 21,9 M3/H - FORNECIMENTO E INSTALAÇÃO. AF_12/2020</t>
  </si>
  <si>
    <t>BOMBA CENTRÍFUGA, TRIFÁSICA, 1,5 CV OU 1,48 HP, HM 10 A 24 M, Q 6,1 A 21,9 M3/H, 2 UNIDADES, INCLUSO QUADRO ELÉTRICO - FORNECIMENTO E INSTALAÇÃO. AF_12/2020</t>
  </si>
  <si>
    <t>BOMBA CENTRÍFUGA, TRIFÁSICA, 1,5 CV OU 1,48 HP, HM 10 A 70 M, Q 1,8 A 5,3 M3/H - FORNECIMENTO E INSTALAÇÃO. AF_12/2020</t>
  </si>
  <si>
    <t>BOMBA CENTRÍFUGA, TRIFÁSICA, 10 CV OU 9,86 HP, HM 85 A 140 M, Q 4,2 A 14,9 M3/H (NÃO INCLUI O FORNECIMENTO DA BOMBA). AF_12/2020</t>
  </si>
  <si>
    <t>BOMBA CENTRÍFUGA, TRIFÁSICA, 10 CV OU 9,86 HP, HM 85 A 140 M, Q 4,2 A 14,9 M3/H - FORNECIMENTO E INSTALAÇÃO. AF_12/2020</t>
  </si>
  <si>
    <t>BOMBA CENTRÍFUGA, TRIFÁSICA, 3 CV OU 2,96 HP, HM 34 A 40 M, Q 8,6 A 14,8 M3/H (NÃO INCLUI O FORNECIMENTO DA BOMBA). AF_12/2020</t>
  </si>
  <si>
    <t>BOMBA CENTRÍFUGA, TRIFÁSICA, 3 CV OU 2,96 HP, HM 34 A 40 M, Q 8,6 A 14,8 M3/H - FORNECIMENTO E INSTALAÇÃO. AF_12/2020</t>
  </si>
  <si>
    <t>BOMBA CENTRÍFUGA, TRIFÁSICA, 3 CV OU 2,96 HP, HM 34 A 40 M, Q 8,6 A 14,8 M3/H, 2 UNIDADES, INCLUSO QUADRO ELÉTRICO - FORNECIMENTO E INSTALAÇÃO. AF_12/2020</t>
  </si>
  <si>
    <t>BOMBA SUBMERSÍVEL, TRIFÁSICA, 3,80 CV OU 3,75 HP, HM 5 A 25,5 M, Q 3,6 A 61,2 M3/H (NÃO INCLUI O FORNECIMENTO DA BOMBA). AF_12/2020</t>
  </si>
  <si>
    <t>BOMBA SUBMERSÍVEL, TRIFÁSICA, 3,80 CV OU 3,75 HP, HM 5 A 25,5 M, Q 3,6 A 61,2 M3/H - FORNECIMENTO E INSTALAÇÃO. AF_12/2020</t>
  </si>
  <si>
    <t>CHAVE DE BOIA AUTOMÁTICA SUPERIOR/INFERIOR 15A/250V - FORNECIMENTO E INSTALAÇÃO. AF_12/2020</t>
  </si>
  <si>
    <t>INSTALAÇÃO DE QUADRO ELÉTRICO PARA BOMBAS TRIFÁSICAS ATÉ 25 CV (NÃO INCLUI O FORNECIMENTO DO QUADRO). AF_12/2020</t>
  </si>
  <si>
    <t>MOTO BOMBA HORIZONTAL ATÉ 10 CV, HM 75 A 80 M, Q 25,4 A 48 (NÃO INCLUI O FORNECIMENTO DA BOMBA). AF_12/2020</t>
  </si>
  <si>
    <t>MOTO BOMBA HORIZONTAL ATÉ 10 CV, HM 75 A 80 M, Q 25,4 A 48 - FORNECIMENTO E INSTALAÇÃO. AF_12/2020</t>
  </si>
  <si>
    <t>MOTO BOMBA HORIZONTAL DE 12,5 A 25 CV, HM 140 M (NÃO INCLUI O FORNECIMENTO DA BOMBA). AF_12/2020</t>
  </si>
  <si>
    <t>MOTO BOMBA HORIZONTAL DE 12,5 A 25CV, HM 140 M - FORNECIMENTO E INSTALAÇÃO. AF_12/2020</t>
  </si>
  <si>
    <t>MOTO BOMBA SUBMERSÍVEL ATÉ 10 CV, HM 21 M (NÃO INCLUI O FORNECIMENTO DA BOMBA). AF_12/2020</t>
  </si>
  <si>
    <t>MOTO BOMBA SUBMERSÍVEL ATÉ 10 CV, HM 21 M - FORNECIMENTO E INSTALAÇÃO. AF_12/2020</t>
  </si>
  <si>
    <t>MOTO BOMBA SUBMERSÍVEL DE 11 A 25 CV, HM 33 M (NÃO INCLUI O FORNECIMENTO DA BOMBA). AF_12/2020</t>
  </si>
  <si>
    <t>MOTO BOMBA SUBMERSÍVEL DE 11 A 25 CV, HM 33 M - FORNECIMENTO E INSTALAÇÃO. AF_12/2020</t>
  </si>
  <si>
    <t>QUADRO ELÉTRICO PARA 2 BOMBAS CENTRÍFUGAS TRIFÁSICAS 1,5 CV - FORNECIMENTO E INSTALAÇÃO. AF_12/2020</t>
  </si>
  <si>
    <t>QUADRO ELÉTRICO PARA 2 BOMBAS CENTRÍFUGAS TRIFÁSICAS 3 CV - FORNECIMENTO E INSTALAÇÃO. AF_12/2020</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</si>
  <si>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</si>
  <si>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</si>
  <si>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</si>
  <si>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</si>
  <si>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</si>
  <si>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</si>
  <si>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</si>
  <si>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</si>
  <si>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</si>
  <si>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</si>
  <si>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</si>
  <si>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</si>
  <si>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</si>
  <si>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</si>
  <si>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</si>
  <si>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</si>
  <si>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</si>
  <si>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</si>
  <si>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</si>
  <si>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</si>
  <si>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</si>
  <si>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</si>
  <si>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</si>
  <si>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</si>
  <si>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</si>
  <si>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</si>
  <si>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</si>
  <si>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</si>
  <si>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</si>
  <si>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</si>
  <si>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</si>
  <si>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</si>
  <si>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</si>
  <si>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</si>
  <si>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</si>
  <si>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</si>
  <si>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</si>
  <si>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</si>
  <si>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</si>
  <si>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</si>
  <si>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</si>
  <si>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</si>
  <si>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</si>
  <si>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</si>
  <si>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</si>
  <si>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</si>
  <si>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</si>
  <si>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</si>
  <si>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</si>
  <si>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</si>
  <si>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</si>
  <si>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</si>
  <si>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</si>
  <si>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</si>
  <si>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</si>
  <si>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</si>
  <si>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</si>
  <si>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</si>
  <si>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</si>
  <si>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</si>
  <si>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</si>
  <si>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</si>
  <si>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</si>
  <si>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</si>
  <si>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</si>
  <si>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</si>
  <si>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</si>
  <si>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</si>
  <si>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</si>
  <si>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</si>
  <si>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</si>
  <si>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</si>
  <si>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</si>
  <si>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</si>
  <si>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</si>
  <si>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</si>
  <si>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</si>
  <si>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</si>
  <si>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</si>
  <si>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</si>
  <si>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</si>
  <si>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</si>
  <si>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</si>
  <si>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</si>
  <si>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</si>
  <si>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</si>
  <si>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</si>
  <si>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</si>
  <si>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</si>
  <si>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</si>
  <si>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</si>
  <si>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</si>
  <si>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</si>
  <si>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</si>
  <si>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</si>
  <si>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</si>
  <si>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</si>
  <si>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</si>
  <si>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</si>
  <si>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</si>
  <si>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</si>
  <si>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</si>
  <si>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</si>
  <si>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CANALETA DE CONCRETO POLIMÉRICO COM GRELHA, LARGURA DE 13 CM - FORNECIMENTO E INSTALAÇÃO. AF_08/2021</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</si>
  <si>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</si>
  <si>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</si>
  <si>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</si>
  <si>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</si>
  <si>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</si>
  <si>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</si>
  <si>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</si>
  <si>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</si>
  <si>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</si>
  <si>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</si>
  <si>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</si>
  <si>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EXECUÇÃO DE CANALETA DE CONCRETO MOLDADO IN LOCO, ESPESSURA DE 0,08 M, GEOMETRIA TRAPEZOIDAL (DIMENSÕES INTERNAS: B=1M; B=0,5 M; H=0,25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</si>
  <si>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</si>
  <si>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</si>
  <si>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</si>
  <si>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ALAMBRADO EM MOURÕES DE CONCRETO, COM TELA DE ARAME GALVANIZADO (INCLUSIVE MURETA EM CONCRETO). AF_05/2018</t>
  </si>
  <si>
    <t>ALAMBRADO EM PERFIS METÁLICOS RETANGULARES COM GRADIL METÁLICO (EXCLUSIVE MURETA EM CONCRETO).AF_05/2018</t>
  </si>
  <si>
    <t>ALAMBRADO PARA QUADRA POLIESPORTIVA, ESTRUTURADO POR TUBOS DE ACO GALVANIZADO, (MONTANTES COM DIAMETRO 2", TRAVESSAS E ESCORAS COM DIÂMETRO 1 ¼"), COM TELA DE ARAME GALVANIZADO, FIO 10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</si>
  <si>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</si>
  <si>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14 BWG E MALHA QUADRADA 5X5CM (EXCETO MURETA). AF_03/2021</t>
  </si>
  <si>
    <t>CERCA COM MOURÕES DE CONCRETO, RETO, 15X15 CM, ESPAÇAMENTO DE 2,5 M, CRAVADOS 0,5 M, ESCORAS DE 10X10 CM A CADA 50 M, COM 12 FIOS DE ARAME DE AÇO OVALADO 15X17 - FORNECIMENTO E INSTALAÇÃO. AF_05/2020</t>
  </si>
  <si>
    <t>CERCA COM MOURÕES DE CONCRETO, RETO, 15X15 CM, ESPAÇAMENTO DE 2,5 M, CRAVADOS 0,5 M, ESCORAS DE 10X10 CM A CADA 50 M, COM 9 FIOS DE ARAME DE AÇO OVALADO 15X17 -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</si>
  <si>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</si>
  <si>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</si>
  <si>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MISTO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</si>
  <si>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</si>
  <si>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</si>
  <si>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MISTO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</si>
  <si>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</si>
  <si>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</si>
  <si>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10X10CM, ESPAÇAMENTO DE 2,5M, CRAVADOS 0,5M, COM 11 FIOS DE ARAME MISTO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</si>
  <si>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</si>
  <si>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</si>
  <si>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</si>
  <si>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</si>
  <si>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</si>
  <si>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PORTÃO COM MOURÕES DE MADEIRA ROLIÇA, DIÂMETRO 11 CM, COM 5 FIOS DE ARAME FARPADO Nº 14 CLASSE 250, SEM DOBRADIÇAS - FORNECIMENTO E INSTALAÇÃO. AF_05/2020</t>
  </si>
  <si>
    <t>RECOMPOSIÇÃO PARCIAL DE ARAME FARPADO Nº 14 CLASSE 250, FIXADO EM CERCA COM MOURÕES DE CONCRETO - FORNECIMENTO E INSTALAÇÃO. AF_05/2020</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</si>
  <si>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</si>
  <si>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</si>
  <si>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</si>
  <si>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</si>
  <si>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</si>
  <si>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</si>
  <si>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</si>
  <si>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</si>
  <si>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</si>
  <si>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</si>
  <si>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</si>
  <si>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</si>
  <si>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</si>
  <si>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</si>
  <si>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</si>
  <si>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INDUSTRIALIZADA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</si>
  <si>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</si>
  <si>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</si>
  <si>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</si>
  <si>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</si>
  <si>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</si>
  <si>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</si>
  <si>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</si>
  <si>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</si>
  <si>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</si>
  <si>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</si>
  <si>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</si>
  <si>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</si>
  <si>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</si>
  <si>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</si>
  <si>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</si>
  <si>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</si>
  <si>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</si>
  <si>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</si>
  <si>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</si>
  <si>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</si>
  <si>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</si>
  <si>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</si>
  <si>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</si>
  <si>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</si>
  <si>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</si>
  <si>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</si>
  <si>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</si>
  <si>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</si>
  <si>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</si>
  <si>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</si>
  <si>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</si>
  <si>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</si>
  <si>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EXECUÇÃO DE REVESTIMENTO DE CONCRETO PROJETADO COM ESPESSURA DE 10 CM, ARMADO COM FIBRAS DE AÇO, INCLINAÇÃO DE 90°, APLICAÇÃO CONTÍNUA, UTILIZANDO EQUIPAMENTO DE PROJEÇÃO COM 3 M³/H DE CAPACIDADE. AF_07/2024</t>
  </si>
  <si>
    <t>EXECUÇÃO DE REVESTIMENTO DE CONCRETO PROJETADO COM ESPESSURA DE 10 CM, ARMADO COM FIBRAS DE AÇO, INCLINAÇÃO DE 90°, APLICAÇÃO CONTÍNUA, UTILIZANDO EQUIPAMENTO DE PROJEÇÃO COM 6 M³/H DE CAPACIDADE. AF_07/2024</t>
  </si>
  <si>
    <t>EXECUÇÃO DE REVESTIMENTO DE CONCRETO PROJETADO COM ESPESSURA DE 10 CM, ARMADO COM FIBRAS DE AÇO, INCLINAÇÃO DE 90°, APLICAÇÃO DESCONTÍNUA, UTILIZANDO EQUIPAMENTO DE PROJEÇÃO COM 3 M³/H DE CAPACIDADE. AF_07/2024</t>
  </si>
  <si>
    <t>EXECUÇÃO DE REVESTIMENTO DE CONCRETO PROJETADO COM ESPESSURA DE 10 CM, ARMADO COM FIBRAS DE AÇO, INCLINAÇÃO DE 90°, APLICAÇÃO DESCONTÍNUA, UTILIZANDO EQUIPAMENTO DE PROJEÇÃO COM 6 M³/H DE CAPACIDADE. AF_07/2024</t>
  </si>
  <si>
    <t>EXECUÇÃO DE REVESTIMENTO DE CONCRETO PROJETADO COM ESPESSURA DE 10 CM, ARMADO COM FIBRAS DE AÇO, INCLINAÇÃO MENOR QUE 90°, APLICAÇÃO CONTÍNUA, UTILIZANDO EQUIPAMENTO DE PROJEÇÃO COM 3 M³/H DE CAPACIDADE. AF_07/2024</t>
  </si>
  <si>
    <t>EXECUÇÃO DE REVESTIMENTO DE CONCRETO PROJETADO COM ESPESSURA DE 10 CM, ARMADO COM FIBRAS DE AÇO, INCLINAÇÃO MENOR QUE 90°, APLICAÇÃO CONTÍNUA, UTILIZANDO EQUIPAMENTO DE PROJEÇÃO COM 6 M³/H DE CAPACIDADE. AF_07/2024</t>
  </si>
  <si>
    <t>EXECUÇÃO DE REVESTIMENTO DE CONCRETO PROJETADO COM ESPESSURA DE 10 CM, ARMADO COM FIBRAS DE AÇO, INCLINAÇÃO MENOR QUE 90°, APLICAÇÃO DESCONTÍNUA, UTILIZANDO EQUIPAMENTO DE PROJEÇÃO COM 3 M³/H DE CAPACIDADE. AF_07/2024</t>
  </si>
  <si>
    <t>EXECUÇÃO DE REVESTIMENTO DE CONCRETO PROJETADO COM ESPESSURA DE 10 CM, ARMADO COM FIBRAS DE AÇO, INCLINAÇÃO MENOR QUE 90°, APLICAÇÃO DESCONTÍNUA, UTILIZANDO EQUIPAMENTO DE PROJEÇÃO COM 6 M³/H DE CAPACIDADE. AF_07/2024</t>
  </si>
  <si>
    <t>EXECUÇÃO DE REVESTIMENTO DE CONCRETO PROJETADO COM ESPESSURA DE 10 CM, ARMADO COM TELA, INCLINAÇÃO DE 90°, APLICAÇÃO CONTÍNUA, UTILIZANDO EQUIPAMENTO DE PROJEÇÃO COM 3 M³/H DE CAPACIDADE. AF_07/2024</t>
  </si>
  <si>
    <t>EXECUÇÃO DE REVESTIMENTO DE CONCRETO PROJETADO COM ESPESSURA DE 10 CM, ARMADO COM TELA, INCLINAÇÃO DE 90°, APLICAÇÃO CONTÍNUA, UTILIZANDO EQUIPAMENTO DE PROJEÇÃO COM 6 M³/H DE CAPACIDADE. AF_07/2024</t>
  </si>
  <si>
    <t>EXECUÇÃO DE REVESTIMENTO DE CONCRETO PROJETADO COM ESPESSURA DE 10 CM, ARMADO COM TELA, INCLINAÇÃO DE 90°, APLICAÇÃO DESCONTÍNUA, UTILIZANDO EQUIPAMENTO DE PROJEÇÃO COM 3 M³/H DE CAPACIDADE. AF_07/2024</t>
  </si>
  <si>
    <t>EXECUÇÃO DE REVESTIMENTO DE CONCRETO PROJETADO COM ESPESSURA DE 10 CM, ARMADO COM TELA, INCLINAÇÃO DE 90°, APLICAÇÃO DESCONTÍNUA, UTILIZANDO EQUIPAMENTO DE PROJEÇÃO COM 6 M³/H DE CAPACIDADE. AF_07/2024</t>
  </si>
  <si>
    <t>EXECUÇÃO DE REVESTIMENTO DE CONCRETO PROJETADO COM ESPESSURA DE 10 CM, ARMADO COM TELA, INCLINAÇÃO MENOR QUE 90°, APLICAÇÃO CONTÍNUA, UTILIZANDO EQUIPAMENTO DE PROJEÇÃO COM 3 M³/H DE CAPACIDADE. AF_07/2024</t>
  </si>
  <si>
    <t>EXECUÇÃO DE REVESTIMENTO DE CONCRETO PROJETADO COM ESPESSURA DE 10 CM, ARMADO COM TELA, INCLINAÇÃO MENOR QUE 90°, APLICAÇÃO CONTÍNUA, UTILIZANDO EQUIPAMENTO DE PROJEÇÃO COM 6 M³/H DE CAPACIDADE. AF_07/2024</t>
  </si>
  <si>
    <t>EXECUÇÃO DE REVESTIMENTO DE CONCRETO PROJETADO COM ESPESSURA DE 10 CM, ARMADO COM TELA, INCLINAÇÃO MENOR QUE 90°, APLICAÇÃO DESCONTÍNUA, UTILIZANDO EQUIPAMENTO DE PROJEÇÃO COM 3 M³/H DE CAPACIDADE. AF_07/2024</t>
  </si>
  <si>
    <t>EXECUÇÃO DE REVESTIMENTO DE CONCRETO PROJETADO COM ESPESSURA DE 10 CM, ARMADO COM TELA, INCLINAÇÃO MENOR QUE 90°, APLICAÇÃO DESCONTÍNUA, UTILIZANDO EQUIPAMENTO DE PROJEÇÃO COM 6 M³/H DE CAPACIDADE. AF_07/2024</t>
  </si>
  <si>
    <t>EXECUÇÃO DE REVESTIMENTO DE CONCRETO PROJETADO COM ESPESSURA DE 7 CM, ARMADO COM FIBRAS DE AÇO, INCLINAÇÃO DE 90°, APLICAÇÃO CONTÍNUA, UTILIZANDO EQUIPAMENTO DE PROJEÇÃO COM 3 M³/H DE CAPACIDADE. AF_07/2024</t>
  </si>
  <si>
    <t>EXECUÇÃO DE REVESTIMENTO DE CONCRETO PROJETADO COM ESPESSURA DE 7 CM, ARMADO COM FIBRAS DE AÇO, INCLINAÇÃO DE 90°, APLICAÇÃO CONTÍNUA, UTILIZANDO EQUIPAMENTO DE PROJEÇÃO COM 6 M³/H DE CAPACIDADE. AF_07/2024</t>
  </si>
  <si>
    <t>EXECUÇÃO DE REVESTIMENTO DE CONCRETO PROJETADO COM ESPESSURA DE 7 CM, ARMADO COM FIBRAS DE AÇO, INCLINAÇÃO DE 90°, APLICAÇÃO DESCONTÍNUA, UTILIZANDO EQUIPAMENTO DE PROJEÇÃO COM 3 M³/H DE CAPACIDADE. AF_07/2024</t>
  </si>
  <si>
    <t>EXECUÇÃO DE REVESTIMENTO DE CONCRETO PROJETADO COM ESPESSURA DE 7 CM, ARMADO COM FIBRAS DE AÇO, INCLINAÇÃO DE 90°, APLICAÇÃO DESCONTÍNUA, UTILIZANDO EQUIPAMENTO DE PROJEÇÃO COM 6 M³/H DE CAPACIDADE. AF_07/2024</t>
  </si>
  <si>
    <t>EXECUÇÃO DE REVESTIMENTO DE CONCRETO PROJETADO COM ESPESSURA DE 7 CM, ARMADO COM FIBRAS DE AÇO, INCLINAÇÃO MENOR QUE 90°, APLICAÇÃO CONTÍNUA, UTILIZANDO EQUIPAMENTO DE PROJEÇÃO COM 3 M³/H DE CAPACIDADE. AF_07/2024</t>
  </si>
  <si>
    <t>EXECUÇÃO DE REVESTIMENTO DE CONCRETO PROJETADO COM ESPESSURA DE 7 CM, ARMADO COM FIBRAS DE AÇO, INCLINAÇÃO MENOR QUE 90°, APLICAÇÃO CONTÍNUA, UTILIZANDO EQUIPAMENTO DE PROJEÇÃO COM 6 M³/H DE CAPACIDADE. AF_07/2024</t>
  </si>
  <si>
    <t>EXECUÇÃO DE REVESTIMENTO DE CONCRETO PROJETADO COM ESPESSURA DE 7 CM, ARMADO COM FIBRAS DE AÇO, INCLINAÇÃO MENOR QUE 90°, APLICAÇÃO DESCONTÍNUA, UTILIZANDO EQUIPAMENTO DE PROJEÇÃO COM 3 M³/H DE CAPACIDADE. AF_07/2024</t>
  </si>
  <si>
    <t>EXECUÇÃO DE REVESTIMENTO DE CONCRETO PROJETADO COM ESPESSURA DE 7 CM, ARMADO COM FIBRAS DE AÇO, INCLINAÇÃO MENOR QUE 90°, APLICAÇÃO DESCONTÍNUA, UTILIZANDO EQUIPAMENTO DE PROJEÇÃO COM 6 M³/H DE CAPACIDADE. AF_07/2024</t>
  </si>
  <si>
    <t>EXECUÇÃO DE REVESTIMENTO DE CONCRETO PROJETADO COM ESPESSURA DE 7 CM, ARMADO COM TELA, INCLINAÇÃO DE 90°, APLICAÇÃO CONTÍNUA, UTILIZANDO EQUIPAMENTO DE PROJEÇÃO COM 3 M³/H DE CAPACIDADE. AF_07/2024</t>
  </si>
  <si>
    <t>EXECUÇÃO DE REVESTIMENTO DE CONCRETO PROJETADO COM ESPESSURA DE 7 CM, ARMADO COM TELA, INCLINAÇÃO DE 90°, APLICAÇÃO CONTÍNUA, UTILIZANDO EQUIPAMENTO DE PROJEÇÃO COM 6 M³/H DE CAPACIDADE. AF_07/2024</t>
  </si>
  <si>
    <t>EXECUÇÃO DE REVESTIMENTO DE CONCRETO PROJETADO COM ESPESSURA DE 7 CM, ARMADO COM TELA, INCLINAÇÃO DE 90°, APLICAÇÃO DESCONTÍNUA, UTILIZANDO EQUIPAMENTO DE PROJEÇÃO COM 3 M³/H DE CAPACIDADE. AF_07/2024</t>
  </si>
  <si>
    <t>EXECUÇÃO DE REVESTIMENTO DE CONCRETO PROJETADO COM ESPESSURA DE 7 CM, ARMADO COM TELA, INCLINAÇÃO DE 90°, APLICAÇÃO DESCONTÍNUA, UTILIZANDO EQUIPAMENTO DE PROJEÇÃO COM 6 M³/H DE CAPACIDADE. AF_07/2024</t>
  </si>
  <si>
    <t>EXECUÇÃO DE REVESTIMENTO DE CONCRETO PROJETADO COM ESPESSURA DE 7 CM, ARMADO COM TELA, INCLINAÇÃO MENOR QUE 90°, APLICAÇÃO CONTÍNUA, UTILIZANDO EQUIPAMENTO DE PROJEÇÃO COM 3 M³/H DE CAPACIDADE. AF_07/2024</t>
  </si>
  <si>
    <t>EXECUÇÃO DE REVESTIMENTO DE CONCRETO PROJETADO COM ESPESSURA DE 7 CM, ARMADO COM TELA, INCLINAÇÃO MENOR QUE 90°, APLICAÇÃO CONTÍNUA, UTILIZANDO EQUIPAMENTO DE PROJEÇÃO COM 6 M³/H DE CAPACIDADE. AF_07/2024</t>
  </si>
  <si>
    <t>EXECUÇÃO DE REVESTIMENTO DE CONCRETO PROJETADO COM ESPESSURA DE 7 CM, ARMADO COM TELA, INCLINAÇÃO MENOR QUE 90°, APLICAÇÃO DESCONTÍNUA, UTILIZANDO EQUIPAMENTO DE PROJEÇÃO COM 3 M³/H DE CAPACIDADE. AF_07/2024</t>
  </si>
  <si>
    <t>EXECUÇÃO DE REVESTIMENTO DE CONCRETO PROJETADO COM ESPESSURA DE 7 CM, ARMADO COM TELA, INCLINAÇÃO MENOR QUE 90°, APLICAÇÃO DESCONTÍNUA, UTILIZANDO EQUIPAMENTO DE PROJEÇÃO COM 6 M³/H DE CAPACIDADE. AF_07/2024</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</si>
  <si>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</si>
  <si>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</si>
  <si>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</si>
  <si>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</si>
  <si>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</si>
  <si>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</si>
  <si>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</si>
  <si>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</si>
  <si>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</si>
  <si>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</si>
  <si>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</si>
  <si>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</si>
  <si>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</si>
  <si>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</si>
  <si>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</si>
  <si>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</si>
  <si>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</si>
  <si>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</si>
  <si>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</si>
  <si>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</si>
  <si>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</si>
  <si>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</si>
  <si>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</si>
  <si>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</si>
  <si>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</si>
  <si>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</si>
  <si>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</si>
  <si>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</si>
  <si>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</si>
  <si>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</si>
  <si>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</si>
  <si>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</si>
  <si>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</si>
  <si>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</si>
  <si>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</si>
  <si>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</si>
  <si>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</si>
  <si>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</si>
  <si>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</si>
  <si>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</si>
  <si>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</si>
  <si>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</si>
  <si>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</si>
  <si>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</si>
  <si>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</si>
  <si>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</si>
  <si>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</si>
  <si>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</si>
  <si>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</si>
  <si>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</si>
  <si>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</si>
  <si>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</si>
  <si>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</si>
  <si>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</si>
  <si>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</si>
  <si>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</si>
  <si>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</si>
  <si>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</si>
  <si>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</si>
  <si>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</si>
  <si>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</si>
  <si>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</si>
  <si>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</si>
  <si>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</si>
  <si>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</si>
  <si>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</si>
  <si>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</si>
  <si>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</si>
  <si>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</si>
  <si>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</si>
  <si>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</si>
  <si>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</si>
  <si>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</si>
  <si>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</si>
  <si>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</si>
  <si>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</si>
  <si>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</si>
  <si>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</si>
  <si>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</si>
  <si>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</si>
  <si>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</si>
  <si>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</si>
  <si>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</si>
  <si>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</si>
  <si>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</si>
  <si>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</si>
  <si>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</si>
  <si>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</si>
  <si>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</si>
  <si>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</si>
  <si>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</si>
  <si>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</si>
  <si>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</si>
  <si>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</si>
  <si>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</si>
  <si>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</si>
  <si>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</si>
  <si>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</si>
  <si>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</si>
  <si>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</si>
  <si>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</si>
  <si>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</si>
  <si>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</si>
  <si>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</si>
  <si>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</si>
  <si>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</si>
  <si>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</si>
  <si>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</si>
  <si>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CHI</t>
  </si>
  <si>
    <t>APARELHO PARA CORTE E SOLDA OXI-ACETILENO SOBRE RODAS, INCLUSIVE CILINDROS E MAÇARICOS - CHP DIURNO. AF_05/2023</t>
  </si>
  <si>
    <t>CHP</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</si>
  <si>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</si>
  <si>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</si>
  <si>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</si>
  <si>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</si>
  <si>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</si>
  <si>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</si>
  <si>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</si>
  <si>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</si>
  <si>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</si>
  <si>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</si>
  <si>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</si>
  <si>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</si>
  <si>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</si>
  <si>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</si>
  <si>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</si>
  <si>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</si>
  <si>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</si>
  <si>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</si>
  <si>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</si>
  <si>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</si>
  <si>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</si>
  <si>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</si>
  <si>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</si>
  <si>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</si>
  <si>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</si>
  <si>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</si>
  <si>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</si>
  <si>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</si>
  <si>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</si>
  <si>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</si>
  <si>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</si>
  <si>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</si>
  <si>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</si>
  <si>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</si>
  <si>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</si>
  <si>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</si>
  <si>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</si>
  <si>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</si>
  <si>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</si>
  <si>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</si>
  <si>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</si>
  <si>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</si>
  <si>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</si>
  <si>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</si>
  <si>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</si>
  <si>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</si>
  <si>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</si>
  <si>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</si>
  <si>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</si>
  <si>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</si>
  <si>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</si>
  <si>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</si>
  <si>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</si>
  <si>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</si>
  <si>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</si>
  <si>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</si>
  <si>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</si>
  <si>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</si>
  <si>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</si>
  <si>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</si>
  <si>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</si>
  <si>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</si>
  <si>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</si>
  <si>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</si>
  <si>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</si>
  <si>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</si>
  <si>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</si>
  <si>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</si>
  <si>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</si>
  <si>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</si>
  <si>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</si>
  <si>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</si>
  <si>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</si>
  <si>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</si>
  <si>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</si>
  <si>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</si>
  <si>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</si>
  <si>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</si>
  <si>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</si>
  <si>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</si>
  <si>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</si>
  <si>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</si>
  <si>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</si>
  <si>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</si>
  <si>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</si>
  <si>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</si>
  <si>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</si>
  <si>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</si>
  <si>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</si>
  <si>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</si>
  <si>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</si>
  <si>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</si>
  <si>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</si>
  <si>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</si>
  <si>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</si>
  <si>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</si>
  <si>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</si>
  <si>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</si>
  <si>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</si>
  <si>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</si>
  <si>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</si>
  <si>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</si>
  <si>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</si>
  <si>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</si>
  <si>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</si>
  <si>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</si>
  <si>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</si>
  <si>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</si>
  <si>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CHP DIURNO. AF_06/2023</t>
  </si>
  <si>
    <t>ESCAVADEIRA HIDRÁULICA DE BRAÇO LONGO (LONGO ALCANCE) SOBRE ESTEIRAS, CAÇAMBA 0,52 M3, PESO OPERACIONAL 24 T, POTÊNCIA LÍQUIDA 155 HP - CHI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</si>
  <si>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</si>
  <si>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</si>
  <si>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</si>
  <si>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</si>
  <si>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</si>
  <si>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</si>
  <si>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</si>
  <si>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</si>
  <si>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</si>
  <si>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</si>
  <si>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</si>
  <si>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</si>
  <si>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</si>
  <si>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</si>
  <si>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</si>
  <si>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</si>
  <si>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</si>
  <si>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</si>
  <si>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</si>
  <si>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</si>
  <si>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</si>
  <si>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</si>
  <si>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</si>
  <si>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</si>
  <si>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</si>
  <si>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</si>
  <si>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</si>
  <si>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</si>
  <si>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</si>
  <si>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</si>
  <si>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</si>
  <si>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</si>
  <si>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</si>
  <si>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</si>
  <si>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</si>
  <si>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</si>
  <si>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</si>
  <si>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</si>
  <si>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</si>
  <si>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</si>
  <si>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</si>
  <si>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</si>
  <si>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</si>
  <si>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</si>
  <si>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</si>
  <si>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</si>
  <si>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</si>
  <si>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</si>
  <si>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</si>
  <si>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</si>
  <si>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</si>
  <si>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</si>
  <si>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</si>
  <si>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</si>
  <si>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</si>
  <si>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</si>
  <si>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</si>
  <si>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</si>
  <si>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</si>
  <si>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</si>
  <si>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</si>
  <si>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</si>
  <si>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</si>
  <si>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</si>
  <si>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</si>
  <si>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</si>
  <si>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INVERSOR DE SOLDA MONOFÁSICO DE 160 A, POTÊNCIA DE 5400 W, TENSÃO DE 220 V, PARA SOLDA COM ELETRODOS DE 2,0 A 4,0 MM E PROCESSO TIG - CHI DIURNO. AF_06/2018</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</si>
  <si>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</si>
  <si>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</si>
  <si>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</si>
  <si>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</si>
  <si>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</si>
  <si>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</si>
  <si>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</si>
  <si>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</si>
  <si>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</si>
  <si>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</si>
  <si>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</si>
  <si>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</si>
  <si>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</si>
  <si>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</si>
  <si>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</si>
  <si>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</si>
  <si>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</si>
  <si>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MARTELO PERFURADOR PNEUMÁTICO MANUAL, HASTE 25 X 75 MM, 21 KG - CHI DIURNO. AF_12/2015</t>
  </si>
  <si>
    <t>MARTELO PERFURADOR PNEUMÁTICO MANUAL, HASTE 25 X 75 MM, 21 KG - CHP DIURNO. AF_12/2015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</si>
  <si>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</si>
  <si>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</si>
  <si>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</si>
  <si>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</si>
  <si>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</si>
  <si>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</si>
  <si>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</si>
  <si>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</si>
  <si>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</si>
  <si>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</si>
  <si>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</si>
  <si>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</si>
  <si>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</si>
  <si>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</si>
  <si>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</si>
  <si>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</si>
  <si>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</si>
  <si>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</si>
  <si>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</si>
  <si>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</si>
  <si>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</si>
  <si>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</si>
  <si>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</si>
  <si>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</si>
  <si>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</si>
  <si>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</si>
  <si>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</si>
  <si>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</si>
  <si>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</si>
  <si>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</si>
  <si>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</si>
  <si>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</si>
  <si>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 MANGUEIRA DE 1" COM COMPRESSOR DE AR REBOCÁVEL 189 PCM E MOTOR DIESEL 63 CV - CHI DIURNO. AF_05/2023</t>
  </si>
  <si>
    <t>MÁQUINA JATO DE PRESSAO PORTÁTIL, CAMARA DE 1 SAIDA, CAPACIDADE 280 L, DIAMETRO 670 MM, BICO DE JATO CURTO VENTURI DE 5/16" ,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</si>
  <si>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</si>
  <si>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</si>
  <si>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</si>
  <si>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</si>
  <si>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</si>
  <si>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</si>
  <si>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</si>
  <si>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</si>
  <si>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</si>
  <si>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</si>
  <si>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</si>
  <si>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</si>
  <si>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</si>
  <si>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</si>
  <si>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</si>
  <si>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</si>
  <si>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</si>
  <si>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</si>
  <si>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</si>
  <si>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</si>
  <si>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</si>
  <si>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</si>
  <si>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</si>
  <si>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</si>
  <si>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</si>
  <si>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</si>
  <si>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</si>
  <si>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</si>
  <si>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MAXIMO 55 KGF.M, POTENCIA 5 CV, COM DIAMETRO MAXIMO 8 1/2" - CHI DIURNO. AF_11/2016</t>
  </si>
  <si>
    <t>PERFURATRIZ MANUAL, TORQUE MAXIMO 55 KGF.M, POTENCIA 5 CV, COM DIAMETRO MAXIMO 8 1/2" - CHP DIURNO. AF_11/2016</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</si>
  <si>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</si>
  <si>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</si>
  <si>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</si>
  <si>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</si>
  <si>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</si>
  <si>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</si>
  <si>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</si>
  <si>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</si>
  <si>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</si>
  <si>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</si>
  <si>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PNEUMATICA MANUAL DE PESO MEDIO, MARTELETE, 18KG, COMPRIMENTO MÁXIMO DE CURSO DE 6 M, DIAMETRO DO PISTAO DE 5,5 CM - CHI DIURNO. AF_11/2016</t>
  </si>
  <si>
    <t>PERFURATRIZ PNEUMATICA MANUAL DE PESO MEDIO, MARTELETE, 18KG, COMPRIMENTO MÁXIMO DE CURSO DE 6 M, DIAMETRO DO PISTAO DE 5,5 CM - CHP DIURNO. AF_11/2016</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</si>
  <si>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</si>
  <si>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</si>
  <si>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</si>
  <si>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</si>
  <si>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</si>
  <si>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</si>
  <si>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</si>
  <si>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</si>
  <si>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</si>
  <si>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</si>
  <si>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</si>
  <si>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</si>
  <si>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</si>
  <si>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</si>
  <si>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</si>
  <si>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</si>
  <si>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</si>
  <si>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</si>
  <si>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</si>
  <si>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</si>
  <si>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</si>
  <si>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</si>
  <si>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</si>
  <si>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</si>
  <si>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</si>
  <si>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</si>
  <si>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</si>
  <si>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</si>
  <si>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 PESO OPERACIONAL MÍN. 6,674, POTÊNCIA LÍQ 88 HP, COM MARTELO ROMPEDOR HIDRÁULICO ENTRE  275 A 362 KG - CHI DIURNO. AF_02/2021</t>
  </si>
  <si>
    <t>RETROESCAVADEIRA SOBRE RODAS COM CARREGADEIRA ,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</si>
  <si>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</si>
  <si>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</si>
  <si>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</si>
  <si>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</si>
  <si>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</si>
  <si>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</si>
  <si>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</si>
  <si>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</si>
  <si>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</si>
  <si>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</si>
  <si>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</si>
  <si>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</si>
  <si>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</si>
  <si>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</si>
  <si>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</si>
  <si>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</si>
  <si>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</si>
  <si>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</si>
  <si>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</si>
  <si>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</si>
  <si>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</si>
  <si>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</si>
  <si>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</si>
  <si>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</si>
  <si>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</si>
  <si>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</si>
  <si>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</si>
  <si>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</si>
  <si>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</si>
  <si>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</si>
  <si>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</si>
  <si>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</si>
  <si>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</si>
  <si>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</si>
  <si>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</si>
  <si>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</si>
  <si>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</si>
  <si>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</si>
  <si>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</si>
  <si>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</si>
  <si>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</si>
  <si>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</si>
  <si>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</si>
  <si>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</si>
  <si>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</si>
  <si>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</si>
  <si>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</si>
  <si>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</si>
  <si>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</si>
  <si>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</si>
  <si>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</si>
  <si>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</si>
  <si>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</si>
  <si>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</si>
  <si>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</si>
  <si>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</si>
  <si>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</si>
  <si>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</si>
  <si>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</si>
  <si>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</si>
  <si>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</si>
  <si>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</si>
  <si>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</si>
  <si>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</si>
  <si>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</si>
  <si>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</si>
  <si>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</si>
  <si>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</si>
  <si>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</si>
  <si>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</si>
  <si>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</si>
  <si>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</si>
  <si>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</si>
  <si>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</si>
  <si>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A SER MONTADO SOBRE CAMINHÃO - CHI DIURNO. AF_10/2014</t>
  </si>
  <si>
    <t>USINA DE LAMA ASFÁLTICA, PROD 30 A 50 T/H, SILO DE AGREGADO 7 M3, RESERVATÓRIOS PARA EMULSÃO E ÁGUA DE 2,3 M3 CADA, MISTURADOR TIPO PUG MILL A SER MONTADO SOBRE CAMINHÃO - CHP DIURNO. AF_10/2014</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</si>
  <si>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</si>
  <si>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</si>
  <si>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</si>
  <si>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</si>
  <si>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</si>
  <si>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</si>
  <si>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</si>
  <si>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</si>
  <si>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</si>
  <si>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</si>
  <si>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</si>
  <si>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</si>
  <si>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</si>
  <si>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</si>
  <si>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</si>
  <si>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</si>
  <si>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</si>
  <si>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</si>
  <si>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</si>
  <si>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</si>
  <si>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</si>
  <si>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</si>
  <si>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</si>
  <si>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</si>
  <si>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</si>
  <si>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</si>
  <si>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</si>
  <si>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</si>
  <si>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</si>
  <si>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</si>
  <si>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</si>
  <si>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</si>
  <si>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</si>
  <si>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</si>
  <si>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</si>
  <si>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</si>
  <si>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</si>
  <si>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</si>
  <si>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</si>
  <si>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</si>
  <si>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</si>
  <si>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</si>
  <si>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</si>
  <si>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</si>
  <si>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</si>
  <si>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</si>
  <si>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</si>
  <si>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</si>
  <si>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</si>
  <si>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</si>
  <si>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</si>
  <si>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</si>
  <si>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</si>
  <si>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</si>
  <si>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</si>
  <si>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</si>
  <si>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</si>
  <si>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</si>
  <si>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</si>
  <si>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</si>
  <si>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</si>
  <si>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</si>
  <si>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</si>
  <si>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</si>
  <si>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</si>
  <si>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</si>
  <si>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</si>
  <si>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</si>
  <si>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</si>
  <si>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</si>
  <si>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</si>
  <si>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</si>
  <si>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</si>
  <si>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</si>
  <si>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</si>
  <si>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</si>
  <si>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</si>
  <si>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</si>
  <si>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</si>
  <si>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</si>
  <si>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</si>
  <si>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</si>
  <si>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</si>
  <si>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</si>
  <si>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</si>
  <si>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</si>
  <si>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</si>
  <si>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</si>
  <si>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</si>
  <si>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</si>
  <si>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</si>
  <si>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</si>
  <si>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</si>
  <si>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</si>
  <si>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</si>
  <si>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</si>
  <si>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</si>
  <si>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</si>
  <si>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</si>
  <si>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</si>
  <si>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</si>
  <si>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</si>
  <si>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</si>
  <si>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</si>
  <si>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</si>
  <si>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</si>
  <si>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</si>
  <si>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</si>
  <si>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</si>
  <si>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</si>
  <si>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</si>
  <si>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</si>
  <si>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</si>
  <si>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</si>
  <si>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</si>
  <si>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</si>
  <si>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</si>
  <si>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</si>
  <si>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</si>
  <si>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</si>
  <si>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</si>
  <si>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</si>
  <si>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</si>
  <si>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</si>
  <si>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</si>
  <si>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</si>
  <si>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</si>
  <si>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</si>
  <si>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</si>
  <si>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</si>
  <si>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</si>
  <si>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</si>
  <si>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</si>
  <si>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</si>
  <si>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</si>
  <si>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</si>
  <si>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</si>
  <si>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</si>
  <si>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</si>
  <si>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</si>
  <si>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</si>
  <si>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</si>
  <si>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</si>
  <si>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</si>
  <si>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</si>
  <si>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</si>
  <si>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</si>
  <si>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</si>
  <si>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</si>
  <si>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</si>
  <si>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</si>
  <si>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</si>
  <si>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</si>
  <si>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</si>
  <si>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</si>
  <si>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</si>
  <si>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</si>
  <si>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</si>
  <si>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</si>
  <si>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</si>
  <si>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</si>
  <si>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</si>
  <si>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</si>
  <si>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</si>
  <si>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</si>
  <si>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</si>
  <si>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</si>
  <si>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</si>
  <si>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</si>
  <si>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</si>
  <si>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</si>
  <si>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</si>
  <si>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</si>
  <si>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</si>
  <si>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</si>
  <si>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</si>
  <si>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</si>
  <si>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</si>
  <si>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</si>
  <si>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</si>
  <si>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</si>
  <si>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</si>
  <si>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</si>
  <si>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</si>
  <si>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</si>
  <si>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</si>
  <si>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</si>
  <si>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</si>
  <si>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</si>
  <si>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</si>
  <si>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</si>
  <si>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</si>
  <si>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</si>
  <si>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</si>
  <si>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</si>
  <si>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</si>
  <si>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</si>
  <si>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</si>
  <si>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</si>
  <si>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</si>
  <si>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</si>
  <si>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</si>
  <si>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</si>
  <si>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</si>
  <si>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</si>
  <si>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</si>
  <si>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</si>
  <si>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</si>
  <si>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</si>
  <si>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</si>
  <si>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</si>
  <si>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</si>
  <si>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</si>
  <si>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</si>
  <si>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</si>
  <si>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</si>
  <si>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</si>
  <si>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</si>
  <si>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</si>
  <si>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</si>
  <si>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</si>
  <si>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</si>
  <si>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</si>
  <si>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</si>
  <si>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</si>
  <si>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</si>
  <si>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</si>
  <si>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</si>
  <si>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</si>
  <si>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</si>
  <si>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</si>
  <si>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</si>
  <si>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</si>
  <si>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</si>
  <si>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</si>
  <si>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</si>
  <si>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</si>
  <si>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</si>
  <si>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</si>
  <si>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</si>
  <si>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</si>
  <si>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</si>
  <si>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</si>
  <si>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</si>
  <si>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</si>
  <si>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</si>
  <si>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</si>
  <si>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</si>
  <si>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</si>
  <si>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</si>
  <si>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</si>
  <si>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</si>
  <si>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</si>
  <si>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</si>
  <si>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</si>
  <si>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</si>
  <si>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</si>
  <si>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</si>
  <si>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</si>
  <si>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</si>
  <si>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</si>
  <si>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</si>
  <si>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</si>
  <si>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</si>
  <si>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</si>
  <si>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</si>
  <si>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</si>
  <si>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</si>
  <si>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</si>
  <si>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</si>
  <si>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</si>
  <si>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</si>
  <si>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</si>
  <si>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</si>
  <si>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</si>
  <si>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</si>
  <si>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</si>
  <si>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</si>
  <si>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</si>
  <si>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</si>
  <si>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</si>
  <si>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</si>
  <si>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</si>
  <si>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</si>
  <si>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</si>
  <si>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</si>
  <si>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</si>
  <si>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</si>
  <si>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</si>
  <si>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</si>
  <si>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</si>
  <si>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</si>
  <si>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</si>
  <si>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</si>
  <si>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</si>
  <si>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</si>
  <si>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</si>
  <si>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</si>
  <si>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</si>
  <si>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</si>
  <si>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</si>
  <si>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</si>
  <si>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</si>
  <si>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</si>
  <si>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</si>
  <si>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</si>
  <si>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</si>
  <si>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</si>
  <si>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</si>
  <si>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</si>
  <si>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</si>
  <si>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</si>
  <si>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</si>
  <si>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</si>
  <si>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MATERIAIS NA OPERAÇÃO. AF_06/2023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</si>
  <si>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</si>
  <si>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</si>
  <si>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</si>
  <si>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</si>
  <si>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</si>
  <si>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</si>
  <si>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</si>
  <si>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</si>
  <si>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</si>
  <si>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</si>
  <si>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</si>
  <si>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</si>
  <si>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</si>
  <si>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</si>
  <si>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</si>
  <si>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</si>
  <si>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</si>
  <si>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</si>
  <si>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</si>
  <si>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</si>
  <si>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</si>
  <si>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</si>
  <si>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</si>
  <si>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</si>
  <si>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</si>
  <si>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</si>
  <si>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</si>
  <si>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</si>
  <si>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</si>
  <si>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</si>
  <si>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</si>
  <si>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</si>
  <si>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</si>
  <si>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</si>
  <si>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</si>
  <si>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</si>
  <si>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</si>
  <si>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</si>
  <si>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</si>
  <si>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</si>
  <si>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</si>
  <si>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</si>
  <si>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</si>
  <si>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</si>
  <si>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</si>
  <si>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</si>
  <si>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</si>
  <si>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</si>
  <si>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</si>
  <si>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</si>
  <si>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</si>
  <si>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</si>
  <si>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</si>
  <si>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</si>
  <si>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</si>
  <si>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</si>
  <si>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</si>
  <si>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</si>
  <si>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</si>
  <si>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</si>
  <si>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</si>
  <si>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</si>
  <si>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</si>
  <si>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</si>
  <si>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</si>
  <si>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</si>
  <si>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</si>
  <si>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</si>
  <si>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</si>
  <si>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</si>
  <si>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</si>
  <si>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</si>
  <si>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</si>
  <si>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</si>
  <si>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</si>
  <si>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</si>
  <si>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</si>
  <si>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</si>
  <si>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</si>
  <si>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</si>
  <si>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</si>
  <si>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</si>
  <si>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</si>
  <si>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</si>
  <si>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</si>
  <si>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</si>
  <si>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</si>
  <si>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</si>
  <si>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</si>
  <si>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</si>
  <si>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</si>
  <si>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</si>
  <si>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</si>
  <si>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</si>
  <si>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</si>
  <si>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</si>
  <si>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</si>
  <si>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</si>
  <si>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</si>
  <si>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</si>
  <si>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</si>
  <si>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</si>
  <si>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</si>
  <si>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</si>
  <si>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</si>
  <si>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</si>
  <si>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</si>
  <si>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</si>
  <si>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</si>
  <si>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</si>
  <si>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</si>
  <si>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</si>
  <si>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</si>
  <si>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</si>
  <si>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</si>
  <si>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</si>
  <si>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</si>
  <si>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</si>
  <si>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</si>
  <si>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</si>
  <si>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</si>
  <si>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</si>
  <si>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</si>
  <si>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</si>
  <si>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</si>
  <si>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</si>
  <si>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</si>
  <si>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</si>
  <si>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</si>
  <si>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</si>
  <si>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</si>
  <si>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</si>
  <si>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</si>
  <si>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</si>
  <si>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</si>
  <si>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</si>
  <si>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</si>
  <si>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</si>
  <si>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</si>
  <si>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</si>
  <si>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</si>
  <si>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</si>
  <si>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</si>
  <si>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</si>
  <si>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</si>
  <si>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</si>
  <si>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</si>
  <si>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</si>
  <si>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</si>
  <si>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</si>
  <si>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</si>
  <si>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</si>
  <si>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</si>
  <si>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</si>
  <si>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</si>
  <si>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</si>
  <si>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</si>
  <si>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</si>
  <si>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</si>
  <si>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</si>
  <si>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</si>
  <si>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</si>
  <si>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</si>
  <si>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</si>
  <si>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</si>
  <si>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</si>
  <si>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</si>
  <si>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</si>
  <si>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</si>
  <si>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</si>
  <si>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</si>
  <si>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</si>
  <si>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</si>
  <si>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</si>
  <si>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</si>
  <si>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</si>
  <si>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</si>
  <si>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</si>
  <si>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</si>
  <si>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</si>
  <si>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</si>
  <si>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</si>
  <si>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</si>
  <si>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</si>
  <si>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</si>
  <si>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</si>
  <si>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</si>
  <si>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</si>
  <si>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</si>
  <si>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</si>
  <si>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</si>
  <si>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</si>
  <si>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</si>
  <si>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</si>
  <si>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</si>
  <si>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</si>
  <si>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</si>
  <si>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</si>
  <si>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</si>
  <si>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</si>
  <si>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</si>
  <si>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</si>
  <si>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</si>
  <si>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</si>
  <si>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</si>
  <si>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</si>
  <si>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</si>
  <si>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</si>
  <si>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</si>
  <si>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</si>
  <si>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</si>
  <si>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</si>
  <si>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</si>
  <si>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</si>
  <si>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</si>
  <si>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</si>
  <si>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</si>
  <si>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</si>
  <si>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</si>
  <si>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</si>
  <si>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</si>
  <si>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</si>
  <si>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</si>
  <si>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</si>
  <si>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</si>
  <si>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</si>
  <si>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</si>
  <si>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</si>
  <si>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</si>
  <si>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</si>
  <si>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</si>
  <si>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</si>
  <si>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</si>
  <si>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</si>
  <si>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</si>
  <si>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</si>
  <si>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</si>
  <si>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</si>
  <si>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</si>
  <si>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</si>
  <si>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</si>
  <si>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</si>
  <si>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</si>
  <si>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</si>
  <si>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</si>
  <si>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</si>
  <si>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</si>
  <si>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</si>
  <si>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</si>
  <si>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</si>
  <si>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</si>
  <si>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</si>
  <si>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</si>
  <si>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</si>
  <si>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</si>
  <si>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</si>
  <si>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</si>
  <si>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</si>
  <si>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</si>
  <si>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</si>
  <si>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</si>
  <si>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</si>
  <si>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</si>
  <si>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</si>
  <si>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</si>
  <si>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</si>
  <si>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</si>
  <si>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</si>
  <si>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</si>
  <si>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</si>
  <si>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</si>
  <si>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</si>
  <si>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</si>
  <si>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</si>
  <si>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</si>
  <si>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</si>
  <si>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</si>
  <si>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</si>
  <si>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</si>
  <si>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</si>
  <si>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</si>
  <si>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</si>
  <si>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</si>
  <si>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</si>
  <si>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</si>
  <si>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</si>
  <si>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</si>
  <si>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</si>
  <si>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</si>
  <si>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</si>
  <si>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</si>
  <si>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</si>
  <si>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</si>
  <si>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</si>
  <si>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</si>
  <si>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</si>
  <si>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</si>
  <si>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</si>
  <si>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</si>
  <si>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</si>
  <si>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</si>
  <si>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</si>
  <si>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</si>
  <si>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</si>
  <si>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</si>
  <si>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</si>
  <si>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</si>
  <si>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</si>
  <si>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</si>
  <si>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</si>
  <si>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</si>
  <si>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</si>
  <si>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</si>
  <si>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</si>
  <si>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</si>
  <si>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</si>
  <si>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</si>
  <si>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</si>
  <si>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</si>
  <si>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</si>
  <si>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</si>
  <si>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</si>
  <si>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</si>
  <si>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</si>
  <si>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</si>
  <si>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</si>
  <si>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</si>
  <si>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</si>
  <si>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</si>
  <si>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</si>
  <si>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</si>
  <si>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</si>
  <si>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</si>
  <si>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</si>
  <si>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</si>
  <si>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</si>
  <si>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</si>
  <si>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</si>
  <si>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</si>
  <si>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</si>
  <si>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</si>
  <si>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</si>
  <si>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</si>
  <si>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</si>
  <si>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</si>
  <si>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</si>
  <si>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</si>
  <si>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</si>
  <si>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</si>
  <si>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</si>
  <si>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</si>
  <si>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</si>
  <si>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</si>
  <si>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</si>
  <si>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</si>
  <si>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</si>
  <si>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</si>
  <si>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</si>
  <si>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</si>
  <si>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</si>
  <si>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</si>
  <si>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</si>
  <si>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</si>
  <si>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</si>
  <si>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</si>
  <si>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</si>
  <si>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</si>
  <si>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</si>
  <si>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</si>
  <si>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</si>
  <si>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</si>
  <si>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</si>
  <si>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</si>
  <si>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</si>
  <si>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</si>
  <si>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</si>
  <si>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</si>
  <si>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</si>
  <si>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</si>
  <si>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</si>
  <si>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</si>
  <si>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</si>
  <si>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</si>
  <si>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 PESO OPERACIONAL MÍN. 6,674, POTÊNCIA LÍQ 88 HP, COM MARTELO ROMPEDOR HIDRÁULICO ENTRE  275 A 362 KG - DEPRECIAÇÃO. AF_02/2021</t>
  </si>
  <si>
    <t>RETROESCAVADEIRA SOBRE RODAS COM CARREGADEIRA , PESO OPERACIONAL MÍN. 6,674, POTÊNCIA LÍQ 88 HP, COM MARTELO ROMPEDOR HIDRÁULICO ENTRE  275 A 362 KG - MANUTENÇÃO. AF_02/2021</t>
  </si>
  <si>
    <t>RETROESCAVADEIRA SOBRE RODAS COM CARREGADEIRA , PESO OPERACIONAL MÍN. 6,674, POTÊNCIA LÍQ 88 HP, COM MARTELO ROMPEDOR HIDRÁULICO ENTRE  275 A 362 KG - MATERIAIS NA OPERAÇÃO. AF_02/2021</t>
  </si>
  <si>
    <t>RETROESCAVADEIRA SOBRE RODAS COM CARREGADEIRA, PESO OPERACIONAL MÍN. 6,674, POTÊNCIA LÍQ 88 HP, COM MARTELO ROMPEDOR HIDRÁULICO ENTRE 275 A 362 KG - JUROS.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</si>
  <si>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</si>
  <si>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</si>
  <si>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</si>
  <si>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</si>
  <si>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</si>
  <si>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</si>
  <si>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</si>
  <si>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</si>
  <si>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</si>
  <si>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</si>
  <si>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</si>
  <si>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</si>
  <si>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</si>
  <si>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</si>
  <si>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</si>
  <si>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</si>
  <si>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</si>
  <si>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</si>
  <si>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</si>
  <si>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</si>
  <si>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</si>
  <si>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</si>
  <si>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</si>
  <si>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</si>
  <si>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</si>
  <si>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</si>
  <si>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</si>
  <si>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</si>
  <si>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</si>
  <si>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</si>
  <si>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</si>
  <si>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</si>
  <si>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</si>
  <si>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</si>
  <si>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</si>
  <si>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</si>
  <si>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</si>
  <si>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</si>
  <si>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</si>
  <si>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</si>
  <si>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</si>
  <si>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</si>
  <si>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</si>
  <si>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</si>
  <si>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</si>
  <si>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</si>
  <si>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</si>
  <si>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</si>
  <si>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</si>
  <si>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</si>
  <si>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</si>
  <si>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</si>
  <si>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</si>
  <si>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</si>
  <si>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</si>
  <si>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</si>
  <si>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</si>
  <si>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</si>
  <si>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</si>
  <si>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</si>
  <si>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</si>
  <si>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</si>
  <si>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</si>
  <si>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</si>
  <si>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</si>
  <si>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</si>
  <si>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</si>
  <si>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</si>
  <si>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</si>
  <si>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</si>
  <si>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</si>
  <si>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</si>
  <si>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</si>
  <si>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</si>
  <si>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</si>
  <si>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</si>
  <si>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</si>
  <si>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</si>
  <si>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</si>
  <si>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</si>
  <si>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</si>
  <si>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</si>
  <si>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</si>
  <si>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</si>
  <si>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</si>
  <si>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</si>
  <si>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</si>
  <si>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</si>
  <si>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</si>
  <si>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</si>
  <si>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</si>
  <si>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</si>
  <si>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</si>
  <si>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</si>
  <si>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</si>
  <si>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</si>
  <si>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</si>
  <si>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</si>
  <si>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</si>
  <si>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</si>
  <si>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</si>
  <si>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</si>
  <si>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</si>
  <si>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</si>
  <si>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</si>
  <si>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</si>
  <si>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</si>
  <si>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</si>
  <si>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</si>
  <si>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</si>
  <si>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</si>
  <si>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</si>
  <si>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</si>
  <si>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</si>
  <si>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</si>
  <si>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</si>
  <si>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</si>
  <si>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</si>
  <si>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</si>
  <si>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</si>
  <si>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</si>
  <si>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</si>
  <si>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</si>
  <si>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</si>
  <si>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</si>
  <si>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</si>
  <si>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</si>
  <si>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</si>
  <si>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</si>
  <si>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</si>
  <si>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</si>
  <si>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</si>
  <si>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</si>
  <si>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</si>
  <si>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</si>
  <si>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</si>
  <si>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</si>
  <si>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</si>
  <si>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</si>
  <si>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</si>
  <si>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</si>
  <si>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</si>
  <si>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</si>
  <si>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</si>
  <si>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</si>
  <si>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</si>
  <si>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</si>
  <si>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</si>
  <si>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</si>
  <si>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</si>
  <si>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</si>
  <si>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</si>
  <si>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</si>
  <si>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</si>
  <si>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</si>
  <si>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</si>
  <si>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</si>
  <si>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</si>
  <si>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</si>
  <si>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</si>
  <si>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</si>
  <si>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</si>
  <si>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</si>
  <si>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</si>
  <si>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</si>
  <si>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</si>
  <si>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</si>
  <si>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</si>
  <si>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</si>
  <si>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</si>
  <si>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</si>
  <si>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</si>
  <si>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</si>
  <si>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</si>
  <si>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</si>
  <si>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</si>
  <si>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</si>
  <si>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</si>
  <si>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</si>
  <si>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</si>
  <si>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</si>
  <si>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</si>
  <si>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</si>
  <si>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</si>
  <si>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</si>
  <si>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</si>
  <si>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</si>
  <si>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</si>
  <si>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</si>
  <si>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</si>
  <si>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</si>
  <si>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</si>
  <si>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</si>
  <si>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</si>
  <si>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</si>
  <si>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</si>
  <si>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</si>
  <si>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</si>
  <si>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</si>
  <si>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</si>
  <si>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</si>
  <si>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</si>
  <si>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</si>
  <si>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</si>
  <si>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</si>
  <si>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</si>
  <si>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</si>
  <si>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</si>
  <si>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</si>
  <si>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</si>
  <si>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</si>
  <si>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</si>
  <si>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</si>
  <si>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</si>
  <si>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</si>
  <si>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</si>
  <si>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</si>
  <si>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</si>
  <si>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</si>
  <si>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</si>
  <si>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</si>
  <si>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</si>
  <si>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</si>
  <si>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</si>
  <si>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</si>
  <si>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</si>
  <si>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</si>
  <si>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</si>
  <si>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</si>
  <si>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</si>
  <si>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</si>
  <si>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</si>
  <si>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</si>
  <si>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</si>
  <si>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</si>
  <si>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</si>
  <si>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</si>
  <si>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</si>
  <si>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</si>
  <si>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</si>
  <si>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</si>
  <si>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</si>
  <si>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</si>
  <si>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</si>
  <si>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</si>
  <si>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</si>
  <si>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</si>
  <si>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</si>
  <si>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</si>
  <si>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</si>
  <si>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</si>
  <si>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</si>
  <si>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</si>
  <si>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</si>
  <si>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</si>
  <si>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</si>
  <si>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</si>
  <si>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</si>
  <si>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</si>
  <si>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</si>
  <si>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</si>
  <si>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</si>
  <si>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</si>
  <si>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</si>
  <si>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</si>
  <si>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</si>
  <si>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</si>
  <si>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</si>
  <si>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</si>
  <si>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</si>
  <si>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</si>
  <si>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</si>
  <si>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</si>
  <si>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</si>
  <si>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</si>
  <si>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</si>
  <si>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</si>
  <si>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</si>
  <si>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</si>
  <si>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</si>
  <si>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</si>
  <si>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</si>
  <si>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</si>
  <si>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</si>
  <si>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</si>
  <si>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</si>
  <si>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</si>
  <si>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</si>
  <si>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</si>
  <si>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</si>
  <si>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</si>
  <si>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</si>
  <si>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</si>
  <si>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</si>
  <si>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</si>
  <si>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</si>
  <si>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</si>
  <si>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</si>
  <si>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</si>
  <si>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</si>
  <si>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</si>
  <si>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</si>
  <si>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</si>
  <si>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</si>
  <si>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</si>
  <si>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</si>
  <si>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</si>
  <si>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</si>
  <si>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</si>
  <si>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</si>
  <si>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</si>
  <si>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</si>
  <si>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</si>
  <si>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</si>
  <si>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</si>
  <si>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</si>
  <si>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</si>
  <si>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</si>
  <si>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</si>
  <si>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</si>
  <si>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</si>
  <si>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</si>
  <si>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</si>
  <si>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</si>
  <si>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</si>
  <si>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</si>
  <si>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</si>
  <si>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</si>
  <si>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</si>
  <si>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</si>
  <si>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</si>
  <si>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</si>
  <si>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</si>
  <si>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</si>
  <si>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</si>
  <si>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</si>
  <si>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</si>
  <si>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</si>
  <si>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</si>
  <si>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</si>
  <si>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</si>
  <si>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</si>
  <si>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</si>
  <si>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</si>
  <si>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</si>
  <si>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</si>
  <si>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</si>
  <si>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</si>
  <si>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</si>
  <si>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</si>
  <si>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</si>
  <si>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</si>
  <si>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</si>
  <si>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</si>
  <si>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</si>
  <si>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</si>
  <si>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</si>
  <si>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</si>
  <si>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</si>
  <si>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</si>
  <si>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</si>
  <si>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</si>
  <si>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</si>
  <si>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</si>
  <si>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</si>
  <si>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</si>
  <si>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</si>
  <si>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</si>
  <si>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</si>
  <si>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</si>
  <si>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</si>
  <si>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</si>
  <si>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</si>
  <si>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</si>
  <si>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</si>
  <si>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</si>
  <si>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</si>
  <si>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</si>
  <si>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</si>
  <si>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</si>
  <si>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</si>
  <si>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</si>
  <si>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</si>
  <si>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</si>
  <si>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</si>
  <si>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</si>
  <si>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</si>
  <si>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</si>
  <si>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</si>
  <si>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</si>
  <si>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</si>
  <si>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</si>
  <si>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</si>
  <si>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</si>
  <si>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</si>
  <si>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</si>
  <si>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</si>
  <si>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</si>
  <si>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</si>
  <si>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</si>
  <si>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</si>
  <si>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</si>
  <si>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</si>
  <si>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</si>
  <si>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</si>
  <si>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</si>
  <si>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</si>
  <si>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AQUECEDOR SOLAR COMPACTO, KIT PARA 1 COLETOR SOLAR EM VIDRO TEMPERADO E SERPENTINA EM TUBO DE COBRE COM SUPORTE, RESERVATÓRIO, FIXAÇÕES E TUBOS - FORNECIMENTO E INSTALAÇÃO. AF_12/2021</t>
  </si>
  <si>
    <t>AQUECEDOR SOLAR COMPACTO, KIT PARA 1 COLETOR SOLAR À VÁCUO COM SUPORTE, RESERVATÓRIO, FIXAÇÕES E TUBOS - FORNECIMENTO E INSTALAÇÃO. AF_12/2021</t>
  </si>
  <si>
    <t>BLOCO CONCRETADO NO LOCAL, 20X20X15CM, PARA BASE DE FIXAÇÃO DA ESTRUTURA SOLAR PARA LAJE DE CONCRETO - FORNECIMENTO E INSTALAÇÃO. AF_12/2021</t>
  </si>
  <si>
    <t>BOMBA DE CIRCULACAO DE ÁGUA QUENTE, 93 ATÉ 150 W - FORNECIMENTO E INSTALAÇÃO. AF_12/2021</t>
  </si>
  <si>
    <t>CABO FOTOVOLTAICO 4 MM² INSTALADO EM ELETRODUTO - FORNECIMENTO E INSTALAÇÃO. AF_12/2021</t>
  </si>
  <si>
    <t>CABO FOTOVOLTAICO 4 MM² INSTALADO SOLTO NO TELHADO - FORNECIMENTO E INSTALAÇÃO. AF_12/2021</t>
  </si>
  <si>
    <t>CABO FOTOVOLTAICO 6 MM² INSTALADO EM ELETRODUTO - FORNECIMENTO E INSTALAÇÃO. AF_12/2021</t>
  </si>
  <si>
    <t>CABO FOTOVOLTAICO 6 MM² INSTALADO SOLTO NO TELHADO - FORNECIMENTO E INSTALAÇÃO. AF_12/2021</t>
  </si>
  <si>
    <t>COLETOR PARA AQUECIMENTO SOLAR A VÁCUO, COM SUPORTE PARA LAJE DE CONCRETO - FORNECIMENTO E INSTALAÇÃO. AF_12/2021</t>
  </si>
  <si>
    <t>COLETOR PARA AQUECIMENTO SOLAR A VÁCUO, COM SUPORTE PARA TELHA CERÂMICA - FORNECIMENTO E INSTALAÇÃO. AF_12/2021</t>
  </si>
  <si>
    <t>COLETOR PARA AQUECIMENTO SOLAR A VÁCUO, COM SUPORTE PARA TELHA METÁLICA - FORNECIMENTO E INSTALAÇÃO. AF_12/2021</t>
  </si>
  <si>
    <t>COLETOR PARA AQUECIMENTO SOLAR, EM VIDRO TEMPERADO E SERPENTINA EM TUBO DE COBRE, COM SUPORTE PARA LAJE DE CONCRETO - FORNECIMENTO E INSTALAÇÃO. AF_12/2021</t>
  </si>
  <si>
    <t>COLETOR PARA AQUECIMENTO SOLAR, EM VIDRO TEMPERADO E SERPENTINA EM TUBO DE COBRE, COM SUPORTE PARA TELHA CERÂMICA - FORNECIMENTO E INSTALAÇÃO. AF_12/2021</t>
  </si>
  <si>
    <t>COLETOR PARA AQUECIMENTO SOLAR, EM VIDRO TEMPERADO E SERPENTINA EM TUBO DE COBRE, COM SUPORTE PARA TELHA METÁLICA - FORNECIMENTO E INSTALAÇÃO. AF_12/2021</t>
  </si>
  <si>
    <t>CONTROLADOR POR DIFERENCIAL DE TEMPERATURA COM 2 SENSORES - FORNECIMENTO E INSTALAÇÃO. AF_12/2021</t>
  </si>
  <si>
    <t>INVERSOR SOLAR FOTOVOLTAICO - FORNECIMENTO E INSTALAÇÃO. AF_12/2021</t>
  </si>
  <si>
    <t>MICRO INVERSOR SOLAR FOTOVOLTAICO - FORNECIMENTO E INSTALAÇÃO. AF_12/2021</t>
  </si>
  <si>
    <t>PAINEL SOLAR FOTOVOLTAICO, 2 X 1 M, COM SUPORTE PARA LAJE DE CONCRETO - FORNECIMENTO E INSTALAÇÃO. AF_12/2021</t>
  </si>
  <si>
    <t>PAINEL SOLAR FOTOVOLTAICO, 2 X 1 M, COM SUPORTE PARA TELHA CERÂMICA - FORNECIMENTO E INSTALAÇÃO. AF_12/2021</t>
  </si>
  <si>
    <t>PAINEL SOLAR FOTOVOLTAICO, 2 X 1 M, COM SUPORTE PARA TELHA METÁLICA - FORNECIMENTO E INSTALAÇÃO. AF_12/2021</t>
  </si>
  <si>
    <t>RESERVATÓRIO TÉRMICO/BOILER SOLAR EM AÇO INOX 1000 L - FORNECIMENTO E INSTALAÇÃO. AF_12/2021</t>
  </si>
  <si>
    <t>RESERVATÓRIO TÉRMICO/BOILER SOLAR EM AÇO INOX 1000 L COM 5 PLACAS COLETORAS EM VIDRO TEMPERADO COM SERPENTINA EM TUBO DE COBRE 2 X 1 M - FORNECIMENTO E INSTALAÇÃO. AF_12/2021</t>
  </si>
  <si>
    <t>RESERVATÓRIO TÉRMICO/BOILER SOLAR EM AÇO INOX 200 L - FORNECIMENTO E INSTALAÇÃO. AF_12/2021</t>
  </si>
  <si>
    <t>RESERVATÓRIO TÉRMICO/BOILER SOLAR EM AÇO INOX 3000 L - FORNECIMENTO E INSTALAÇÃO. AF_12/2021</t>
  </si>
  <si>
    <t>RESERVATÓRIO TÉRMICO/BOILER SOLAR EM AÇO INOX 400 L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</si>
  <si>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</si>
  <si>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</si>
  <si>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</si>
  <si>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 FORNECIMENTO E INSTALAÇÃO. AF_12/2021</t>
  </si>
  <si>
    <t>RESERVATÓRIO TÉRMICO/BOILER SOLAR EM AÇO INOX 800 L COM 4 PLACAS COLETORAS EM VIDRO TEMPERADO COM SERPENTINA EM TUBO DE COBRE 2 X 1 M - FORNECIMENTO E INSTALAÇÃO. AF_12/2021</t>
  </si>
  <si>
    <t>STRING BOX PARA SISTEMA FOTOVOLTAICO - FORNECIMENTO E INSTALAÇÃO. AF_12/2021</t>
  </si>
  <si>
    <t>SUPORTE DE 1 COLETOR SOLAR PARA LAJE DE CONCRETO - FORNECIMENTO E INSTALAÇÃO. AF_12/2021</t>
  </si>
  <si>
    <t>SUPORTE DE 1 COLETOR SOLAR PARA TELHA CERÂMICA - FORNECIMENTO E INSTALAÇÃO. AF_12/2021</t>
  </si>
  <si>
    <t>SUPORTE DE 1 COLETOR SOLAR PARA TELHA METÁLICA - FORNECIMENTO E INSTALAÇÃO. AF_12/2021</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</si>
  <si>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</si>
  <si>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</si>
  <si>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</si>
  <si>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</si>
  <si>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</si>
  <si>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</si>
  <si>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</si>
  <si>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</si>
  <si>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</si>
  <si>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</si>
  <si>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</si>
  <si>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</si>
  <si>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</si>
  <si>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</si>
  <si>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</si>
  <si>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</si>
  <si>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</si>
  <si>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</si>
  <si>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</si>
  <si>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</si>
  <si>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</si>
  <si>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</si>
  <si>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</si>
  <si>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</si>
  <si>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</si>
  <si>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</si>
  <si>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</si>
  <si>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</si>
  <si>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</si>
  <si>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</si>
  <si>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</si>
  <si>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</si>
  <si>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</si>
  <si>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</si>
  <si>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</si>
  <si>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</si>
  <si>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</si>
  <si>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</si>
  <si>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</si>
  <si>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</si>
  <si>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</si>
  <si>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</si>
  <si>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</si>
  <si>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</si>
  <si>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</si>
  <si>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</si>
  <si>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</si>
  <si>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</si>
  <si>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</si>
  <si>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</si>
  <si>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</si>
  <si>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</si>
  <si>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</si>
  <si>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</si>
  <si>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</si>
  <si>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</si>
  <si>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</si>
  <si>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</si>
  <si>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</si>
  <si>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</si>
  <si>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</si>
  <si>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</si>
  <si>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</si>
  <si>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</si>
  <si>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</si>
  <si>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</si>
  <si>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</si>
  <si>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</si>
  <si>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</si>
  <si>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</si>
  <si>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</si>
  <si>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</si>
  <si>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</si>
  <si>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</si>
  <si>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</si>
  <si>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</si>
  <si>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</si>
  <si>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</si>
  <si>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</si>
  <si>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</si>
  <si>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</si>
  <si>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</si>
  <si>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</si>
  <si>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</si>
  <si>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</si>
  <si>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</si>
  <si>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</si>
  <si>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</si>
  <si>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</si>
  <si>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</si>
  <si>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</si>
  <si>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</si>
  <si>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</si>
  <si>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</si>
  <si>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</si>
  <si>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</si>
  <si>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</si>
  <si>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</si>
  <si>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</si>
  <si>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</si>
  <si>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</si>
  <si>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</si>
  <si>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</si>
  <si>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</si>
  <si>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</si>
  <si>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</si>
  <si>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</si>
  <si>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</si>
  <si>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</si>
  <si>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</si>
  <si>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</si>
  <si>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</si>
  <si>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</si>
  <si>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</si>
  <si>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</si>
  <si>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</si>
  <si>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</si>
  <si>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</si>
  <si>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</si>
  <si>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</si>
  <si>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</si>
  <si>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</si>
  <si>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</si>
  <si>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</si>
  <si>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</si>
  <si>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</si>
  <si>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</si>
  <si>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</si>
  <si>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</si>
  <si>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</si>
  <si>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</si>
  <si>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</si>
  <si>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</si>
  <si>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</si>
  <si>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</si>
  <si>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</si>
  <si>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</si>
  <si>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</si>
  <si>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</si>
  <si>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</si>
  <si>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</si>
  <si>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</si>
  <si>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</si>
  <si>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</si>
  <si>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</si>
  <si>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</si>
  <si>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</si>
  <si>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</si>
  <si>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</si>
  <si>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</si>
  <si>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</si>
  <si>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</si>
  <si>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</si>
  <si>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</si>
  <si>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</si>
  <si>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</si>
  <si>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</si>
  <si>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</si>
  <si>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</si>
  <si>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</si>
  <si>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</si>
  <si>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</si>
  <si>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</si>
  <si>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</si>
  <si>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</si>
  <si>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</si>
  <si>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</si>
  <si>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</si>
  <si>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</si>
  <si>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</si>
  <si>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</si>
  <si>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</si>
  <si>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</si>
  <si>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</si>
  <si>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</si>
  <si>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</si>
  <si>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</si>
  <si>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</si>
  <si>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</si>
  <si>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</si>
  <si>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</si>
  <si>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</si>
  <si>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</si>
  <si>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</si>
  <si>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</si>
  <si>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</si>
  <si>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</si>
  <si>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</si>
  <si>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</si>
  <si>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</si>
  <si>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</si>
  <si>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</si>
  <si>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</si>
  <si>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</si>
  <si>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</si>
  <si>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</si>
  <si>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</si>
  <si>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</si>
  <si>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</si>
  <si>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</si>
  <si>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</si>
  <si>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</si>
  <si>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</si>
  <si>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</si>
  <si>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</si>
  <si>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</si>
  <si>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</si>
  <si>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</si>
  <si>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</si>
  <si>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</si>
  <si>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</si>
  <si>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</si>
  <si>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</si>
  <si>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</si>
  <si>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</si>
  <si>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</si>
  <si>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</si>
  <si>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</si>
  <si>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</si>
  <si>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</si>
  <si>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</si>
  <si>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</si>
  <si>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</si>
  <si>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</si>
  <si>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</si>
  <si>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</si>
  <si>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</si>
  <si>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</si>
  <si>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</si>
  <si>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</si>
  <si>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</si>
  <si>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</si>
  <si>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</si>
  <si>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</si>
  <si>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</si>
  <si>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</si>
  <si>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</si>
  <si>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</si>
  <si>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</si>
  <si>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</si>
  <si>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</si>
  <si>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</si>
  <si>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</si>
  <si>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</si>
  <si>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</si>
  <si>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</si>
  <si>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</si>
  <si>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</si>
  <si>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</si>
  <si>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</si>
  <si>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</si>
  <si>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</si>
  <si>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</si>
  <si>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</si>
  <si>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</si>
  <si>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</si>
  <si>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</si>
  <si>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</si>
  <si>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</si>
  <si>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</si>
  <si>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</si>
  <si>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</si>
  <si>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</si>
  <si>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</si>
  <si>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</si>
  <si>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</si>
  <si>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</si>
  <si>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</si>
  <si>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</si>
  <si>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</si>
  <si>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</si>
  <si>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</si>
  <si>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</si>
  <si>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</si>
  <si>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</si>
  <si>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</si>
  <si>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</si>
  <si>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</si>
  <si>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</si>
  <si>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</si>
  <si>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</si>
  <si>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</si>
  <si>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</si>
  <si>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</si>
  <si>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</si>
  <si>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</si>
  <si>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</si>
  <si>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</si>
  <si>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</si>
  <si>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</si>
  <si>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</si>
  <si>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</si>
  <si>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</si>
  <si>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</si>
  <si>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</si>
  <si>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</si>
  <si>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</si>
  <si>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</si>
  <si>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</si>
  <si>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</si>
  <si>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</si>
  <si>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</si>
  <si>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</si>
  <si>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</si>
  <si>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</si>
  <si>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</si>
  <si>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</si>
  <si>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</si>
  <si>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</si>
  <si>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</si>
  <si>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</si>
  <si>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</si>
  <si>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</si>
  <si>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</si>
  <si>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</si>
  <si>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</si>
  <si>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</si>
  <si>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</si>
  <si>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</si>
  <si>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</si>
  <si>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</si>
  <si>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</si>
  <si>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</si>
  <si>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</si>
  <si>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</si>
  <si>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</si>
  <si>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</si>
  <si>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</si>
  <si>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</si>
  <si>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</si>
  <si>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</si>
  <si>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</si>
  <si>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</si>
  <si>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</si>
  <si>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</si>
  <si>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</si>
  <si>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</si>
  <si>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</si>
  <si>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</si>
  <si>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</si>
  <si>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</si>
  <si>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</si>
  <si>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</si>
  <si>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</si>
  <si>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</si>
  <si>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</si>
  <si>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</si>
  <si>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</si>
  <si>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</si>
  <si>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</si>
  <si>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</si>
  <si>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</si>
  <si>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</si>
  <si>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</si>
  <si>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</si>
  <si>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</si>
  <si>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</si>
  <si>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</si>
  <si>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</si>
  <si>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</si>
  <si>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</si>
  <si>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</si>
  <si>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</si>
  <si>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</si>
  <si>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</si>
  <si>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</si>
  <si>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</si>
  <si>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</si>
  <si>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</si>
  <si>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</si>
  <si>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</si>
  <si>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</si>
  <si>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</si>
  <si>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</si>
  <si>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</si>
  <si>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</si>
  <si>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</si>
  <si>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ESCORAMENTO DE VALA, TIPO BLINDADEM, COM PROFUNDIDADE DE 0 A 1,5 M, LARGURA MAIOR OU IGUAL A 1,5 M E MENOR QUE 2,5 M - EXECUÇÃO E FORNECIMENTO, INCLUI MATERIAL. AF_08/2020</t>
  </si>
  <si>
    <t>ESCORAMENTO DE VALA, TIPO BLINDAGEM COM PROFUNDIDADE DE 0 A 1,5 M, LARGURA MAIOR OU IGUAL A 1,5 M E MENOR QUE 2,5 M - EXECUÇÃO, NÃO INCLUI MATERIAL. AF_08/2020</t>
  </si>
  <si>
    <t>ESCORAMENTO DE VALA, TIPO BLINDAGEM, COM PROFUNDIDADE DE 0 A 1,5 M, LARGURA MENOR QUE 1,5 M - EXECUÇÃO E FORNECIMENTO, INCLUI MATERIAL. AF_08/2020</t>
  </si>
  <si>
    <t>ESCORAMENTO DE VALA, TIPO BLINDAGEM, COM PROFUNDIDADE DE 0 A 1,5 M, LARGURA MENOR QUE 1,5 M - EXECUÇÃO, NÃO INCLUI MATERIAL. AF_08/2020</t>
  </si>
  <si>
    <t>ESCORAMENTO DE VALA, TIPO BLINDAGEM, COM PROFUNDIDADE DE 1,5 A 3,0 M, LARGURA MAIOR OU IGUAL A 1,5 M E MENOR QUE 2,5 M - EXECUÇÃO E FORNECIMENTO, INCLUI MATERIAL. AF_08/2020</t>
  </si>
  <si>
    <t>ESCORAMENTO DE VALA, TIPO BLINDAGEM, COM PROFUNDIDADE DE 1,5 A 3,0 M, LARGURA MAIOR OU IGUAL A 1,5 M E MENOR QUE 2,5 M - EXECUÇÃO, NÃO INCLUI MATERIAL. AF_08/2020</t>
  </si>
  <si>
    <t>ESCORAMENTO DE VALA, TIPO BLINDAGEM, COM PROFUNDIDADE DE 1,5 A 3,0 M, LARGURA MENOR QUE 1,5 M - EXECUÇÃO E FORNECIMENTO, INCLUI MATERIAL. AF_08/2020</t>
  </si>
  <si>
    <t>ESCORAMENTO DE VALA, TIPO BLINDAGEM, COM PROFUNDIDADE DE 1,5 A 3,0 M, LARGURA MENOR QUE 1,5 M - EXECUÇÃO, NÃO INCLUI MATERIAL. AF_08/2020</t>
  </si>
  <si>
    <t>ESCORAMENTO DE VALA, TIPO BLINDAGEM, COM PROFUNDIDADE DE 3,0 A 4,5 M, LARGURA MAIOR OU IGUAL A 1,5 M E MENOR QUE 2,5 M - EXECUÇÃO E FORNECIMENTO, INCLUI MATERIAL. AF_08/2020</t>
  </si>
  <si>
    <t>ESCORAMENTO DE VALA, TIPO BLINDAGEM, COM PROFUNDIDADE DE 3,0 A 4,5 M, LARGURA MAIOR OU IGUAL A 1,5 M E MENOR QUE 2,5 M - EXECUÇÃO, NÃO INCLUI MATERIAL. AF_08/2020</t>
  </si>
  <si>
    <t>ESCORAMENTO DE VALA, TIPO BLINDAGEM, COM PROFUNDIDADE DE 3,0 A 4,5 M, LARGURA MENOR QUE 1,5 M - EXECUÇÃO E FORNECIMENTO, INCLUI MATERIAL. AF_08/2020</t>
  </si>
  <si>
    <t>ESCORAMENTO DE VALA, TIPO BLINDAGEM, COM PROFUNDIDADE DE 3,0 A 4,5 M, LARGURA MENOR QUE 1,5 M - EXECUÇÃO, NÃO INCLUI MATERIAL. AF_08/2020</t>
  </si>
  <si>
    <t>ESCORAMENTO DE VALA, TIPO CONTÍNUO COM PERFIL METÁLICO "U", COM PROFUNDIDADE DE 0 A 1,5 M, LARGURA MENOR QUE 1,5 M. AF_08/2020</t>
  </si>
  <si>
    <t>ESCORAMENTO DE VALA, TIPO CONTÍNUO COM PERFIL METÁLICO "U", COM PROFUNDIDADE DE 1,5 A 3,0 M, LARGURA MAIOR OU IGUAL 1,5 M E MENOR QUE 2,5 M. AF_08/2020</t>
  </si>
  <si>
    <t>ESCORAMENTO DE VALA, TIPO CONTÍNUO COM PERFIL METÁLICO "U", COM PROFUNDIDADE DE 1,5 A 3,0 M, LARGURA MENOR QUE 1,5 M. AF_08/2020</t>
  </si>
  <si>
    <t>ESCORAMENTO DE VALA, TIPO CONTÍNUO COM PERFIL METÁLICO "U", COM PROFUNDIDADE DE 3,0 A 4,5 M, LARGURA MAIOR OU IGUAL A 1,5 M E MENOR QUE 2,5 M. AF_08/2020</t>
  </si>
  <si>
    <t>ESCORAMENTO DE VALA, TIPO CONTÍNUO COM PERFIL METÁLICO "U", COM PROFUNDIDADE DE 3,0 A 4,5 M, LARGURA MENOR QUE 1,5 M. AF_08/2020</t>
  </si>
  <si>
    <t>ESCORAMENTO DE VALA, TIPO CONTÍNUO, COM PROFUNDIDADE DE 0 A 1,5 M, LARGURA MAIOR OU IGUAL A 1,5 M E MENOR QUE 2,5 M. AF_08/2020</t>
  </si>
  <si>
    <t>ESCORAMENTO DE VALA, TIPO CONTÍNUO, COM PROFUNDIDADE DE 0 A 1,5 M, LARGURA MENOR QUE 1,5 M. AF_08/2020</t>
  </si>
  <si>
    <t>ESCORAMENTO DE VALA, TIPO CONTÍNUO, COM PROFUNDIDADE DE 1,5 A 3,0 M, LARGURA MAIOR OU IGUAL A 1,5 M E MENOR QUE 2,5 M. AF_08/2020</t>
  </si>
  <si>
    <t>ESCORAMENTO DE VALA, TIPO CONTÍNUO, COM PROFUNDIDADE DE 1,5 M A 3,0 M, LARGURA MENOR QUE 1,5 M. AF_08/2020</t>
  </si>
  <si>
    <t>ESCORAMENTO DE VALA, TIPO CONTÍNUO, COM PROFUNDIDADE DE 3,0 A 4,5 M, LARGURA MAIOR OU IGUAL A 1,5 E MENOR QUE 2,5 M. AF_08/2020</t>
  </si>
  <si>
    <t>ESCORAMENTO DE VALA, TIPO CONTÍNUO, COM PROFUNDIDADE DE 3,0 A 4,5 M, LARGURA MENOR QUE 1,5 M. AF_08/2020</t>
  </si>
  <si>
    <t>ESCORAMENTO DE VALA, TIPO DESCONTÍNUO, COM PROFUNDIDADE DE 0 A 1,5 M, LARGURA MAIOR OU IGUAL A 1,5 M E MENOR QUE 2,5 M. AF_08/2020</t>
  </si>
  <si>
    <t>ESCORAMENTO DE VALA, TIPO DESCONTÍNUO, COM PROFUNDIDADE DE 0 A 1,5 M, LARGURA MENOR QUE 1,5 M. AF_08/2020</t>
  </si>
  <si>
    <t>ESCORAMENTO DE VALA, TIPO DESCONTÍNUO, COM PROFUNDIDADE DE 1,5 A 3,0 M, LARGURA MAIOR OU IGUAL A 1,5 M E MENOR QUE 2,5 M. AF_08/2020</t>
  </si>
  <si>
    <t>ESCORAMENTO DE VALA, TIPO DESCONTÍNUO, COM PROFUNDIDADE DE 1,5 M A 3,0 M, LARGURA MENOR QUE 1,5 M. AF_08/2020</t>
  </si>
  <si>
    <t>ESCORAMENTO DE VALA, TIPO DESCONTÍNUO, COM PROFUNDIDADE DE 3,0 A 4,5 M, LARGURA MAIOR OU IGUAL A 1,5 E MENOR QUE 2,5 M. AF_08/2020</t>
  </si>
  <si>
    <t>ESCORAMENTO DE VALA, TIPO DESCONTÍNUO, COM PROFUNDIDADE DE 3,0 A 4,5 M, LARGURA MENOR QUE 1,5 M. AF_08/2020</t>
  </si>
  <si>
    <t>ESCORAMENTO DE VALA, TIPO ESTACA PRANCHA METÁLICA CRAVADA, COM PROFUNDIDADE DE 0 A 1,5 M. AF_08/2020</t>
  </si>
  <si>
    <t>ESCORAMENTO DE VALA, TIPO ESTACA PRANCHA METÁLICA CRAVADA, COM PROFUNDIDADE DE 1,5 A 3 M. AF_08/2020</t>
  </si>
  <si>
    <t>ESCORAMENTO DE VALA, TIPO ESTACA PRANCHA METÁLICA CRAVADA, COM PROFUNDIDADE DE 3 A 4,5 M. AF_08/2020</t>
  </si>
  <si>
    <t>ESCORAMENTO DE VALA, TIPO PONTALETEAMENTO, COM PROFUNDIDADE DE 0 A 1,5 M, LARGURA MAIOR OU IGUAL A 1,5 M E MENOR QUE 2,5 M. AF_08/2020</t>
  </si>
  <si>
    <t>ESCORAMENTO DE VALA, TIPO PONTALETEAMENTO, COM PROFUNDIDADE DE 0 A 1,5 M, LARGURA MENOR QUE 1,5 M. AF_08/2020</t>
  </si>
  <si>
    <t>ESCORAMENTO DE VALA, TIPO PONTALETEAMENTO, COM PROFUNDIDADE DE 1,5 A 3,0 M, LARGURA MAIOR OU IGUAL A 1,5 M E MENOR QUE 2,5 M. AF_08/2020</t>
  </si>
  <si>
    <t>ESCORAMENTO DE VALA, TIPO PONTALETEAMENTO, COM PROFUNDIDADE DE 1,5 A 3,0 M, LARGURA MENOR QUE 1,5 M. AF_08/2020</t>
  </si>
  <si>
    <t>ESCORAMENTO DE VALA, TIPO PONTALETEAMENTO, COM PROFUNDIDADE DE 3,0 A 4,5 M, LARGURA MAIOR OU IGUAL A 1,5 M E MENOR QUE 2,5 M. AF_08/2020</t>
  </si>
  <si>
    <t>ESCORAMENTO DE VALA, TIPO PONTALETEAMENTO, COM PROFUNDIDADE DE 3,0 A 4,5 M, LARGURA MENOR QUE 1,5 M. AF_08/2020</t>
  </si>
  <si>
    <t>ESCORAMENTO DE VALA,TIPO CONTÍNUO COM PERFIL METÁLICO "U", COM PROFUNDIDADE DE 0 A 1,5 M, LARGURA MAIOR OU IGUAL A 1,5 E MENOR QUE 2,5 M. AF_08/2020</t>
  </si>
  <si>
    <t>FABRICAÇÃO DE CONJUNTO DE MÓDULO METÁLICO,  COMPRIMENTO DE 3,0 M E ALTURA DE 1,8 M (ESTRONCAS DE 1,00 M). AF_08/2020</t>
  </si>
  <si>
    <t>FABRICAÇÃO DE CONJUNTO DE MÓDULO METÁLICO,  COMPRIMENTO DE 3,6 M E ALTURA DE 3,0 M (ESTRONCAS DE 2,00 M). AF_08/2020</t>
  </si>
  <si>
    <t>FABRICAÇÃO DE CONJUNTO DE MÓDULO METÁLICO, COMPRIMENTO DE 3,0 M E ALTURA DE 1,8 M (ESTRONCAS DE 2,00 M). AF_08/2020</t>
  </si>
  <si>
    <t>FABRICAÇÃO DE CONJUNTO DE MÓDULO METÁLICO, COMPRIMENTO DE 3,0 M E ALTURA DE 2,4 M (ESTRONCAS DE 1,00 M). AF_08/2020</t>
  </si>
  <si>
    <t>FABRICAÇÃO DE CONJUNTO DE MÓDULO METÁLICO, COMPRIMENTO DE 3,0 M E ALTURA DE 2,4 M (ESTRONCAS DE 2,00 M). AF_08/2020</t>
  </si>
  <si>
    <t>FABRICAÇÃO DE CONJUNTO DE MÓDULO METÁLICO, COMPRIMENTO DE 3,6 M E ALTURA DE 3,0 M (ESTRONCAS DE 1,00 M). AF_08/2020</t>
  </si>
  <si>
    <t>PREPARO DE FUNDO DE VALA COM LARGURA MAIOR OU IGUAL A 1,5 M E MENOR QUE 2,5 M (ACERTO DO SOLO NATURAL). AF_08/2020</t>
  </si>
  <si>
    <t>PREPARO DE FUNDO DE VALA COM LARGURA MAIOR OU IGUAL A 1,5 M E MENOR QUE 2,5 M, COM CAMADA DE AREIA, LANÇAMENTO MANUAL. AF_08/2020</t>
  </si>
  <si>
    <t>PREPARO DE FUNDO DE VALA COM LARGURA MAIOR OU IGUAL A 1,5 M E MENOR QUE 2,5 M, COM CAMADA DE AREIA, LANÇAMENTO MECANIZADO. AF_08/2020</t>
  </si>
  <si>
    <t>PREPARO DE FUNDO DE VALA COM LARGURA MAIOR OU IGUAL A 1,5 M E MENOR QUE 2,5 M, COM CAMADA DE BRITA, LANÇAMENTO MANUAL. AF_08/2020</t>
  </si>
  <si>
    <t>PREPARO DE FUNDO DE VALA COM LARGURA MAIOR OU IGUAL A 1,5 M E MENOR QUE 2,5 M, COM CAMADA DE BRITA, LANÇAMENTO MECANIZADO. AF_08/2020</t>
  </si>
  <si>
    <t>PREPARO DE FUNDO DE VALA COM LARGURA MENOR QUE 1,5 M (ACERTO DO SOLO NATURAL). AF_08/2020</t>
  </si>
  <si>
    <t>PREPARO DE FUNDO DE VALA COM LARGURA MENOR QUE 1,5 M, COM CAMADA DE AREIA, LANÇAMENTO MANUAL. AF_08/2020</t>
  </si>
  <si>
    <t>PREPARO DE FUNDO DE VALA COM LARGURA MENOR QUE 1,5 M, COM CAMADA DE AREIA, LANÇAMENTO MECANIZADO. AF_08/2020</t>
  </si>
  <si>
    <t>PREPARO DE FUNDO DE VALA COM LARGURA MENOR QUE 1,5 M, COM CAMADA DE BRITA, LANÇAMENTO MANUAL. AF_08/2020</t>
  </si>
  <si>
    <t>PREPARO DE FUNDO DE VALA COM LARGURA MENOR QUE 1,5 M, COM CAMADA DE BRITA, LANÇAMENTO MECANIZADO. AF_08/2020</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</si>
  <si>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</si>
  <si>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</si>
  <si>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</si>
  <si>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</si>
  <si>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</si>
  <si>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</si>
  <si>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</si>
  <si>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</si>
  <si>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</si>
  <si>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</si>
  <si>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</si>
  <si>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</si>
  <si>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</si>
  <si>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</si>
  <si>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</si>
  <si>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</si>
  <si>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</si>
  <si>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</si>
  <si>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</si>
  <si>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</si>
  <si>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</si>
  <si>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</si>
  <si>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</si>
  <si>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</si>
  <si>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</si>
  <si>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</si>
  <si>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</si>
  <si>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</si>
  <si>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</si>
  <si>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</si>
  <si>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</si>
  <si>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</si>
  <si>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</si>
  <si>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</si>
  <si>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</si>
  <si>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</si>
  <si>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</si>
  <si>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</si>
  <si>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</si>
  <si>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</si>
  <si>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</si>
  <si>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</si>
  <si>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</si>
  <si>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</si>
  <si>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</si>
  <si>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</si>
  <si>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ALIZAR DE 5X1,5CM PARA PORTA FIXADO COM PREGOS, PADRÃO MÉDIO - FORNECIMENTO E INSTALAÇÃO. AF_12/2019</t>
  </si>
  <si>
    <t>ALIZAR DE 5X1,5CM PARA PORTA FIXADO COM PREGOS, PADRÃO POPULAR - FORNECIMENTO E INSTALAÇÃO. AF_12/2019</t>
  </si>
  <si>
    <t>BATENTE DE AÇO GALVANIZADO, COM PERFIL PRÉ-FABRICADO, FIXADO COM ARGAMASSA, COM SOLDA, GRAPAS E FUROS PARA FERRAGENS INCLUSOS. AF_12/2019</t>
  </si>
  <si>
    <t>BATENTE PARA PORTA COM BANDEIRA, FIXAÇÃO COM PARAFUSO E BUCHA. AF_12/2019</t>
  </si>
  <si>
    <t>BATENTE PARA PORTA DE MADEIRA, FIXAÇÃO COM ARGAMASSA, PADRÃO MÉDIO - FORNECIMENTO E INSTALAÇÃO. AF_12/2019</t>
  </si>
  <si>
    <t>BATENTE PARA PORTA DE MADEIRA, FIXAÇÃO COM ARGAMASSA, PADRÃO POPULAR. FORNECIMENTO E INSTALAÇÃO. AF_12/2019</t>
  </si>
  <si>
    <t>BATENTE PARA PORTA DE MADEIRA, PADRÃO MÉDIO - FORNECIMENTO E MONTAGEM. AF_12/2019</t>
  </si>
  <si>
    <t>BATENTE PARA PORTA DE MADEIRA, PADRÃO POPULAR - FORNECIMENTO E MONTAGEM. AF_12/2019</t>
  </si>
  <si>
    <t>CREMONA EM LATÃO CROMADO OU POLIDO, COMPLETA. AF_12/2019</t>
  </si>
  <si>
    <t>DOBRADIÇA EM AÇO/FERRO, 3" X 21/2", E=1,9 A 2MM, SEN ANEL, CROMADO OU ZINCADO, TAMPA BOLA, COM PARAFUSOS. AF_12/2019</t>
  </si>
  <si>
    <t>DOBRADIÇA TIPO VAI E VEM EM LATÃO POLIDO 3". AF_12/2019</t>
  </si>
  <si>
    <t>FECHADURA DE EMBUTIR COM CILINDRO, EXTERNA, COMPLETA, ACABAMENTO PADRÃO MÉDIO, INCLUSO EXECUÇÃO DE FURO - FORNECIMENTO E INSTALAÇÃO. AF_12/2019</t>
  </si>
  <si>
    <t>FECHADURA DE EMBUTIR COM CILINDRO, EXTERNA, COMPLETA, ACABAMENTO PADRÃO POPULAR, INCLUSO EXECUÇÃO DE FURO - FORNECIMENTO E INSTALAÇÃO. AF_12/2019</t>
  </si>
  <si>
    <t>FECHADURA DE EMBUTIR PARA PORTA DE BANHEIRO, COMPLETA, ACABAMENTO PADRÃO MÉDIO,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</si>
  <si>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</si>
  <si>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</si>
  <si>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</si>
  <si>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FECHO DE EMBUTIR TIPO UNHA 22CM. AF_12/2019</t>
  </si>
  <si>
    <t>FECHO DE EMBUTIR TIPO UNHA 40CM.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</si>
  <si>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</si>
  <si>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</si>
  <si>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</si>
  <si>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</si>
  <si>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</si>
  <si>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</si>
  <si>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</si>
  <si>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</si>
  <si>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</si>
  <si>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</si>
  <si>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</si>
  <si>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</si>
  <si>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</si>
  <si>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</si>
  <si>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</si>
  <si>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</si>
  <si>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</si>
  <si>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</si>
  <si>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</si>
  <si>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</si>
  <si>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</si>
  <si>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</si>
  <si>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</si>
  <si>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</si>
  <si>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</si>
  <si>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</si>
  <si>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</si>
  <si>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</si>
  <si>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</si>
  <si>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</si>
  <si>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</si>
  <si>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</si>
  <si>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</si>
  <si>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</si>
  <si>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</si>
  <si>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</si>
  <si>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</si>
  <si>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</si>
  <si>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</si>
  <si>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</si>
  <si>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</si>
  <si>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</si>
  <si>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</si>
  <si>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</si>
  <si>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</si>
  <si>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</si>
  <si>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DE BATENTE, FECHADURA COM EXECUÇÃO DO FURO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</si>
  <si>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</si>
  <si>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</si>
  <si>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</si>
  <si>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</si>
  <si>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</si>
  <si>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</si>
  <si>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</si>
  <si>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</si>
  <si>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</si>
  <si>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</si>
  <si>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</si>
  <si>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</si>
  <si>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</si>
  <si>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</si>
  <si>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</si>
  <si>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</si>
  <si>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LEVE OU MÉDIA, 90X210, EXCLUSIVE FECHADURA,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</si>
  <si>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</si>
  <si>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</si>
  <si>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</si>
  <si>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</si>
  <si>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</si>
  <si>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</si>
  <si>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</si>
  <si>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</si>
  <si>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PORTA CADEADO ZINCADO OXIDADO PRETO COM CADEADO DE AÇO INOX, LARGURA DE *50* MM. AF_12/2019</t>
  </si>
  <si>
    <t>PORTA CORTA-FOGO 90X210X4CM - FORNECIMENTO E INSTALAÇÃO. AF_12/2019</t>
  </si>
  <si>
    <t>PORTA DE ALUMÍNIO DE ABRIR COM LAMBRI, COM GUARNIÇÃO, FIXAÇÃO COM PARAFUSOS - FORNECIMENTO E INSTALAÇÃO. AF_12/2019</t>
  </si>
  <si>
    <t>PORTA DE ALUMÍNIO DE ABRIR PARA VIDRO SEM GUARNIÇÃO, 87X210CM, FIXAÇÃO COM PARAFUSOS, INCLUSIVE VIDROS - FORNECIMENTO E INSTALAÇÃO. AF_12/2019</t>
  </si>
  <si>
    <t>PORTA DE CORRER DE ALUMÍNIO, COM DUAS FOLHAS PARA VIDRO, INCLUSO VIDRO LISO INCOLOR, FECHADURA E PUXADOR, SEM ALIZAR. AF_12/2019</t>
  </si>
  <si>
    <t>PORTA DE FERRO, DE ABRIR, TIPO GRADE COM CHAPA, COM GUARNIÇÕES. AF_12/2019</t>
  </si>
  <si>
    <t>PORTA DE MADEIRA COMPENSADA LISA PARA PINTURA, 120X210X3,5CM, 2 FOLHAS, INCLUSO ADUELA 2A, ALIZAR 2A E DOBRADIÇAS.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</si>
  <si>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</si>
  <si>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</si>
  <si>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</si>
  <si>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</si>
  <si>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</si>
  <si>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</si>
  <si>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</si>
  <si>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</si>
  <si>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</si>
  <si>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</si>
  <si>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</si>
  <si>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</si>
  <si>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PORTA DE MADEIRA TIPO VENEZIANA, 80X210CM, ESPESSURA DE 3CM, INCLUSO DOBRADIÇAS - FORNECIMENTO E INSTALAÇÃO. AF_12/2019</t>
  </si>
  <si>
    <t>PORTA DE MADEIRA, MACIÇA (PESADA OU SUPERPESADA), 90X210CM, ESPESSURA DE 3,5CM, INCLUSO DOBRADIÇAS - FORNECIMENTO E INSTALAÇÃO. AF_12/2019</t>
  </si>
  <si>
    <t>PORTA DE MADEIRA, TIPO MEXICANA, MACIÇA (PESADA OU SUPERPESADA), 80X210CM, ESPESSURA DE 3,5CM, INCLUSO DOBRADIÇAS - FORNECIMENTO E INSTALAÇÃO. AF_12/2019</t>
  </si>
  <si>
    <t>PORTA EM ALUMÍNIO DE ABRIR TIPO VENEZIANA COM GUARNIÇÃO, FIXAÇÃO COM PARAFUSOS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</si>
  <si>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</si>
  <si>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</si>
  <si>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PUXADOR CENTRAL PARA ESQUADRIA DE MADEIRA.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</si>
  <si>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</si>
  <si>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</si>
  <si>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</si>
  <si>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</si>
  <si>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</si>
  <si>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TARJETA TIPO LIVRE/OCUPADO PARA PORTA DE BANHEIRO. AF_12/2019</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</si>
  <si>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</si>
  <si>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</si>
  <si>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</si>
  <si>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</si>
  <si>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</si>
  <si>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</si>
  <si>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</si>
  <si>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</si>
  <si>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</si>
  <si>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</si>
  <si>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</si>
  <si>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</si>
  <si>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</si>
  <si>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</si>
  <si>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</si>
  <si>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</si>
  <si>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</si>
  <si>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</si>
  <si>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</si>
  <si>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</si>
  <si>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</si>
  <si>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</si>
  <si>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</si>
  <si>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</si>
  <si>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</si>
  <si>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</si>
  <si>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</si>
  <si>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</si>
  <si>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</si>
  <si>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</si>
  <si>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</si>
  <si>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</si>
  <si>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</si>
  <si>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</si>
  <si>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</si>
  <si>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</si>
  <si>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</si>
  <si>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 DIÂMETRO DE 50 CM, INCLUSO CONCRETO FCK=30MPA E ARMADURA MÍNIMA (EXCLUSIVE BOMBEAMENTO, MOBILIZAÇÃO E DESMOBILIZAÇÃO). AF_12/2019</t>
  </si>
  <si>
    <t>ESTACA HÉLICE CONTÍNUA, DIÂMETRO DE 30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</si>
  <si>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</si>
  <si>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</si>
  <si>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</si>
  <si>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FABRICAÇÃO E INSTALAÇÃO DE MEIA TESOURA DE MADEIRA NÃO APARELHADA, COM VÃO DE 10 M, PARA TELHA CERÂMICA OU DE CONCRETO,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</si>
  <si>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</si>
  <si>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</si>
  <si>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</si>
  <si>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</si>
  <si>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12 M, PARA TELHA ONDULADA DE FIBROCIMENTO, ALUMÍNIO, PLÁSTICA OU TERMOACÚSTICA, INCLUSO IÇAMENTO. AF_07/2019</t>
  </si>
  <si>
    <t>FABRICAÇÃO E INSTALAÇÃO DE MEIA TESOURA DE MADEIRA NÃO APARELHADA, COM VÃO DE 3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</si>
  <si>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</si>
  <si>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CERÂMICA OU DE CONCRETO,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</si>
  <si>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</si>
  <si>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CERÂMICA OU DE CONCRETO,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</si>
  <si>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</si>
  <si>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CERÂMICA OU DE CONCRETO,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</si>
  <si>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</si>
  <si>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CERÂMICA OU DE CONCRETO,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</si>
  <si>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</si>
  <si>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CERÂMICA OU DE CONCRETO,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</si>
  <si>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</si>
  <si>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CERÂMICA OU DE CONCRETO, INCLUSO IÇAMENTO. AF_07/2019</t>
  </si>
  <si>
    <t>FABRICAÇÃO E INSTALAÇÃO DE MEIA TESOURA DE MADEIRA NÃO APARELHADA, COM VÃO DE 9 M, PARA TELHA ONDULADA DE FIBROCIMENTO, ALUMÍNIO, PLÁSTICA OU TERMOACÚSTICA, INCLUSO IÇAMENTO.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</si>
  <si>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</si>
  <si>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</si>
  <si>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</si>
  <si>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</si>
  <si>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</si>
  <si>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RESIDENCIAL TÉRREO, INCLUSO TRANSPORTE VERTICAL. AF_07/2019</t>
  </si>
  <si>
    <t>FABRICAÇÃO E INSTALAÇÃO DE PONTALETES DE MADEIRA NÃO APARELHADA PARA TELHADOS COM MAIS QUE 2 ÁGUAS E COM TELHA CERÂMICA OU DE CONCRETO EM EDIFÍCIO INSTITUCIONAL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</si>
  <si>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</si>
  <si>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RESIDENCIAL TÉRREO, INCLUSO TRANSPORTE VERTICAL.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</si>
  <si>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</si>
  <si>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</si>
  <si>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TESOURA INTEIRA EM AÇO, VÃO DE 10 M, PARA TELHA CERÂMICA OU DE CONCRETO,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</si>
  <si>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</si>
  <si>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CERÂMICA OU DE CONCRETO,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</si>
  <si>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</si>
  <si>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CERÂMICA OU DE CONCRETO, INCLUSO IÇAMENTO. AF_07/2019</t>
  </si>
  <si>
    <t>FABRICAÇÃO E INSTALAÇÃO DE TESOURA INTEIRA EM AÇO, VÃO DE 12 M, PARA TELHA ONDULADA DE FIBROCIMENTO, METÁLICA, PLÁSTICA OU TERMOACÚSTICA, INCLUSO IÇAMENTO. AF_07/2019</t>
  </si>
  <si>
    <t>FABRICAÇÃO E INSTALAÇÃO DE TESOURA INTEIRA EM AÇO, VÃO DE 3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</si>
  <si>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</si>
  <si>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CERÂMICA OU DE CONCRETO,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</si>
  <si>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</si>
  <si>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CERÂMICA OU DE CONCRETO,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</si>
  <si>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</si>
  <si>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CERÂMICA OU DE CONCRETO,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</si>
  <si>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</si>
  <si>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CERÂMICA OU DE CONCRETO,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</si>
  <si>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</si>
  <si>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CERÂMICA OU DE CONCRETO,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</si>
  <si>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</si>
  <si>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CERÂMICA OU DE CONCRETO, INCLUSO IÇAMENTO. AF_07/2019</t>
  </si>
  <si>
    <t>FABRICAÇÃO E INSTALAÇÃO DE TESOURA INTEIRA EM AÇO, VÃO DE 9 M, PARA TELHA ONDULADA DE FIBROCIMENTO, METÁLICA, PLÁSTICA OU TERMOACÚSTICA, INCLUSO IÇAMENTO. AF_07/2019</t>
  </si>
  <si>
    <t>FABRICAÇÃO E INSTALAÇÃO DE TESOURA INTEIRA EM MADEIRA NÃO APARELHADA, VÃO DE 10 M, PARA TELHA CERÂMICA OU DE CONCRETO,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</si>
  <si>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</si>
  <si>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CERÂMICA OU DE CONCRETO,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</si>
  <si>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</si>
  <si>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CERÂMICA OU DE CONCRETO, INCLUSO IÇAMENTO. AF_07/2019</t>
  </si>
  <si>
    <t>FABRICAÇÃO E INSTALAÇÃO DE TESOURA INTEIRA EM MADEIRA NÃO APARELHADA, VÃO DE 12 M, PARA TELHA ONDULADA DE FIBROCIMENTO, METÁLICA, PLÁSTICA OU TERMOACÚSTICA, INCLUSO IÇAMENTO. AF_07/2019</t>
  </si>
  <si>
    <t>FABRICAÇÃO E INSTALAÇÃO DE TESOURA INTEIRA EM MADEIRA NÃO APARELHADA, VÃO DE 3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</si>
  <si>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</si>
  <si>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CERÂMICA OU DE CONCRETO,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</si>
  <si>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</si>
  <si>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CERÂMICA OU DE CONCRETO,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</si>
  <si>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</si>
  <si>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CERÂMICA OU DE CONCRETO,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</si>
  <si>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</si>
  <si>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CERÂMICA OU DE CONCRETO,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</si>
  <si>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</si>
  <si>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CERÂMICA OU DE CONCRETO,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</si>
  <si>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</si>
  <si>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CERÂMICA OU DE CONCRETO, INCLUSO IÇAMENTO. AF_07/2019</t>
  </si>
  <si>
    <t>FABRICAÇÃO E INSTALAÇÃO DE TESOURA INTEIRA EM MADEIRA NÃO APARELHADA, VÃO DE 9 M, PARA TELHA ONDULADA DE FIBROCIMENTO, METÁLICA, PLÁSTICA OU TERMOACÚSTICA, INCLUSO IÇAMENTO. AF_07/2019</t>
  </si>
  <si>
    <t>INSTALAÇÃO DE TESOURA (INTEIRA OU MEIA), BIAPOIADA, EM MADEIRA NÃO APARELHADA, PARA VÃOS MAIORES OU IGUAIS A 10,0 M E MENORES QUE 12,0 M, INCLUSO IÇAMENTO. AF_07/2019</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</si>
  <si>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</si>
  <si>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</si>
  <si>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</si>
  <si>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EM AÇO, PARA VÃOS MAIORES OU IGUAIS A 10,0 M E MENORES QUE 12,0 M,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</si>
  <si>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</si>
  <si>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</si>
  <si>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</si>
  <si>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RETIRADA E RECOLOCAÇÃO DE CAIBRO EM TELHADOS DE ATÉ 2 ÁGUAS COM TELHA CERÂMICA CAPA-CANAL, INCLUSO TRANSPORTE VERTICAL. AF_07/2019</t>
  </si>
  <si>
    <t>RETIRADA E RECOLOCAÇÃO DE CAIBRO EM TELHADOS DE ATÉ 2 ÁGUAS COM TELHA CERÂMICA OU DE CONCRETO DE ENCAIXE, INCLUSO TRANSPORTE VERTICAL. AF_07/2019</t>
  </si>
  <si>
    <t>RETIRADA E RECOLOCAÇÃO DE CAIBRO EM TELHADOS DE MAIS DE 2 ÁGUAS COM TELHA CERÂMICA CAPA-CANAL,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</si>
  <si>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</si>
  <si>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</si>
  <si>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RIPA EM TELHADOS DE ATÉ 2 ÁGUAS COM TELHA CERÂMICA OU DE CONCRETO DE ENCAIXE, INCLUSO TRANSPORTE VERTICAL. AF_07/2019</t>
  </si>
  <si>
    <t>RETIRADA E RECOLOCAÇÃO DE RIPA EM TELHADOS DE MAIS DE 2 ÁGUAS COM TELHA CERÂMICA CAPA-CANAL, INCLUSO TRANSPORTE VERTICAL. AF_07/2019</t>
  </si>
  <si>
    <t>RETIRADA E RECOLOCAÇÃO DE RIPA EM TELHADOS DE MAIS DE 2 ÁGUAS COM TELHA CERÂMICA OU DE CONCRETO DE ENCAIXE, INCLUSO TRANSPORTE VERTICAL. AF_07/2019</t>
  </si>
  <si>
    <t>TRAMA DE AÇO COMPOSTA POR RIPAS E CAIBROS PARA TELHADOS DE ATÉ 2 ÁGUAS PARA TELHA CERÂMICA CAPA-CANAL, INCLUSO TRANSPORTE VERTICAL. AF_07/2019</t>
  </si>
  <si>
    <t>TRAMA DE AÇO COMPOSTA POR RIPAS E CAIBROS PARA TELHADOS DE ATÉ 2 ÁGUAS PARA TELHA DE ENCAIXE DE CERÂMICA OU DE CONCRETO, INCLUSO TRANSPORTE VERTICAL. AF_07/2019</t>
  </si>
  <si>
    <t>TRAMA DE AÇO COMPOSTA POR RIPAS E CAIBROS PARA TELHADOS DE MAIS DE 2 ÁGUAS PARA TELHA CERÂMICA CAPA-CANAL, INCLUSO TRANSPORTE VERTICAL. AF_07/2019</t>
  </si>
  <si>
    <t>TRAMA DE AÇO COMPOSTA POR RIPAS E CAIBROS PARA TELHADOS DE MAIS DE 2 ÁGUAS PARA TELHA DE ENCAIXE DE CERÂMICA OU DE CONCRETO, INCLUSO TRANSPORTE VERTICAL. AF_07/2019</t>
  </si>
  <si>
    <t>TRAMA DE AÇO COMPOSTA POR RIPAS PARA TELHADOS DE ATÉ 2 ÁGUAS PARA TELHA CERÂMICA CAPA-CANAL, INCLUSO TRANSPORTE VERTICAL. AF_07/2019</t>
  </si>
  <si>
    <t>TRAMA DE AÇO COMPOSTA POR RIPAS PARA TELHADOS DE ATÉ 2 ÁGUAS PARA TELHA DE ENCAIXE DE CERÂMICA OU DE CONCRETO, INCLUSO TRANSPORTE VERTICAL. AF_07/2019</t>
  </si>
  <si>
    <t>TRAMA DE AÇO COMPOSTA POR RIPAS PARA TELHADOS DE MAIS DE 2 ÁGUAS PARA TELHA CERÂMICA CAPA-CANAL,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</si>
  <si>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</si>
  <si>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</si>
  <si>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CAIBROS E TERÇAS PARA TELHADOS DE ATÉ 2 ÁGUAS PARA TELHA DE ENCAIXE DE CERÂMICA OU DE CONCRETO, INCLUSO TRANSPORTE VERTICAL. AF_07/2019</t>
  </si>
  <si>
    <t>TRAMA DE AÇO COMPOSTA POR RIPAS, CAIBROS E TERÇAS PARA TELHADOS DE MAIS DE 2 ÁGUAS PARA TELHA CERÂMICA CAPA-CANAL, INCLUSO TRANSPORTE VERTICAL. AF_07/2019</t>
  </si>
  <si>
    <t>TRAMA DE AÇO COMPOSTA POR RIPAS, CAIBROS E TERÇAS PARA TELHADOS DE MAIS DE 2 ÁGUAS PARA TELHA DE ENCAIXE DE CERÂMICA OU DE CONCRETO, INCLUSO TRANSPORTE VERTICAL. AF_07/2019</t>
  </si>
  <si>
    <t>TRAMA DE AÇO COMPOSTA POR TERÇAS PARA TELHADOS DE ATÉ 2 ÁGUAS PARA TELHA ESTRUTURAL DE FIBROCIMENTO, INCLUSO TRANSPORTE VERTICAL. AF_07/2019</t>
  </si>
  <si>
    <t>TRAMA DE AÇO COMPOSTA POR TERÇAS PARA TELHADOS DE ATÉ 2 ÁGUAS PARA TELHA ONDULADA DE FIBROCIMENTO, METÁLICA, PLÁSTICA OU TERMOACÚSTICA, INCLUSO TRANSPORTE VERTICAL (EM KG). AF_07/2019</t>
  </si>
  <si>
    <t>TRAMA DE AÇO COMPOSTA POR TERÇAS PARA TELHADOS DE ATÉ 2 ÁGUAS PARA TELHA ONDULADA DE FIBROCIMENTO, METÁLICA, PLÁSTICA OU TERMOACÚSTICA,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</si>
  <si>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</si>
  <si>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</si>
  <si>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CERÂMICA CAPA-CANAL, INCLUSO TRANSPORTE VERTICAL. AF_07/2019</t>
  </si>
  <si>
    <t>TRAMA DE MADEIRA COMPOSTA POR RIPAS, CAIBROS E TERÇAS PARA TELHADOS DE MAIS QUE 2 ÁGUAS PARA TELHA DE ENCAIXE DE CERÂMICA OU DE CONCRETO, INCLUSO TRANSPORTE VERTICAL. AF_07/2019</t>
  </si>
  <si>
    <t>TRAMA DE MADEIRA COMPOSTA POR TERÇAS PARA TELHADOS DE ATÉ 2 ÁGUAS PARA TELHA ESTRUTURAL DE FIBROCIMENTO, INCLUSO TRANSPORTE VERTICAL. AF_07/2019</t>
  </si>
  <si>
    <t>TRAMA DE MADEIRA COMPOSTA POR TERÇAS PARA TELHADOS DE ATÉ 2 ÁGUAS PARA TELHA ONDULADA DE FIBROCIMENTO, METÁLICA, PLÁSTICA OU TERMOACÚSTICA, INCLUSO TRANSPORTE VERTICAL. AF_07/2019</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</si>
  <si>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</si>
  <si>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</si>
  <si>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</si>
  <si>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</si>
  <si>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</si>
  <si>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</si>
  <si>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</si>
  <si>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</si>
  <si>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</si>
  <si>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</si>
  <si>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</si>
  <si>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</si>
  <si>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</si>
  <si>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</si>
  <si>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</si>
  <si>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</si>
  <si>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</si>
  <si>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</si>
  <si>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</si>
  <si>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</si>
  <si>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</si>
  <si>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</si>
  <si>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</si>
  <si>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</si>
  <si>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</si>
  <si>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</si>
  <si>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</si>
  <si>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</si>
  <si>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</si>
  <si>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</si>
  <si>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</si>
  <si>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</si>
  <si>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</si>
  <si>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</si>
  <si>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</si>
  <si>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</si>
  <si>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</si>
  <si>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</si>
  <si>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</si>
  <si>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</si>
  <si>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</si>
  <si>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</si>
  <si>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</si>
  <si>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</si>
  <si>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</si>
  <si>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</si>
  <si>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</si>
  <si>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</si>
  <si>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</si>
  <si>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</si>
  <si>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</si>
  <si>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</si>
  <si>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</si>
  <si>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</si>
  <si>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</si>
  <si>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</si>
  <si>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</si>
  <si>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</si>
  <si>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</si>
  <si>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</si>
  <si>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</si>
  <si>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</si>
  <si>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</si>
  <si>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</si>
  <si>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</si>
  <si>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</si>
  <si>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</si>
  <si>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</si>
  <si>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</si>
  <si>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</si>
  <si>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</si>
  <si>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</si>
  <si>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</si>
  <si>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</si>
  <si>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</si>
  <si>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</si>
  <si>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</si>
  <si>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</si>
  <si>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</si>
  <si>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</si>
  <si>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</si>
  <si>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</si>
  <si>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</si>
  <si>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</si>
  <si>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</si>
  <si>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</si>
  <si>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</si>
  <si>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</si>
  <si>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</si>
  <si>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</si>
  <si>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</si>
  <si>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</si>
  <si>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</si>
  <si>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</si>
  <si>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</si>
  <si>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</si>
  <si>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</si>
  <si>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</si>
  <si>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</si>
  <si>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</si>
  <si>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</si>
  <si>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</si>
  <si>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</si>
  <si>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</si>
  <si>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</si>
  <si>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</si>
  <si>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</si>
  <si>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</si>
  <si>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</si>
  <si>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</si>
  <si>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</si>
  <si>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</si>
  <si>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</si>
  <si>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</si>
  <si>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</si>
  <si>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</si>
  <si>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</si>
  <si>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</si>
  <si>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</si>
  <si>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</si>
  <si>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</si>
  <si>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</si>
  <si>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</si>
  <si>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</si>
  <si>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</si>
  <si>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</si>
  <si>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</si>
  <si>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</si>
  <si>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</si>
  <si>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</si>
  <si>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</si>
  <si>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</si>
  <si>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</si>
  <si>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</si>
  <si>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</si>
  <si>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</si>
  <si>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</si>
  <si>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</si>
  <si>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</si>
  <si>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</si>
  <si>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</si>
  <si>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</si>
  <si>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</si>
  <si>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</si>
  <si>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</si>
  <si>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</si>
  <si>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</si>
  <si>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</si>
  <si>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</si>
  <si>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</si>
  <si>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</si>
  <si>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</si>
  <si>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</si>
  <si>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</si>
  <si>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</si>
  <si>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</si>
  <si>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</si>
  <si>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</si>
  <si>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</si>
  <si>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</si>
  <si>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</si>
  <si>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</si>
  <si>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</si>
  <si>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</si>
  <si>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</si>
  <si>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</si>
  <si>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</si>
  <si>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</si>
  <si>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</si>
  <si>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</si>
  <si>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</si>
  <si>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</si>
  <si>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</si>
  <si>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</si>
  <si>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</si>
  <si>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</si>
  <si>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</si>
  <si>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</si>
  <si>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</si>
  <si>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</si>
  <si>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</si>
  <si>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</si>
  <si>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</si>
  <si>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</si>
  <si>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FIBRA MINERAL, PARA AMBIENTES COMERCIAIS, INCLUSIVE ESTRUTURA DE FIXAÇÃO. AF_08/2023</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</si>
  <si>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</si>
  <si>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</si>
  <si>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</si>
  <si>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</si>
  <si>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</si>
  <si>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</si>
  <si>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</si>
  <si>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</si>
  <si>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</si>
  <si>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</si>
  <si>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</si>
  <si>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</si>
  <si>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</si>
  <si>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</si>
  <si>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</si>
  <si>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</si>
  <si>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</si>
  <si>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</si>
  <si>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</si>
  <si>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</si>
  <si>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</si>
  <si>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</si>
  <si>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</si>
  <si>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</si>
  <si>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</si>
  <si>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</si>
  <si>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</si>
  <si>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</si>
  <si>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</si>
  <si>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</si>
  <si>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</si>
  <si>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</si>
  <si>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</si>
  <si>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</si>
  <si>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</si>
  <si>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</si>
  <si>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</si>
  <si>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</si>
  <si>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</si>
  <si>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</si>
  <si>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</si>
  <si>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</si>
  <si>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</si>
  <si>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</si>
  <si>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</si>
  <si>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</si>
  <si>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</si>
  <si>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</si>
  <si>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</si>
  <si>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</si>
  <si>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</si>
  <si>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</si>
  <si>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</si>
  <si>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</si>
  <si>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</si>
  <si>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</si>
  <si>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</si>
  <si>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</si>
  <si>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</si>
  <si>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</si>
  <si>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</si>
  <si>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</si>
  <si>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</si>
  <si>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</si>
  <si>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</si>
  <si>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</si>
  <si>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</si>
  <si>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</si>
  <si>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</si>
  <si>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</si>
  <si>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</si>
  <si>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</si>
  <si>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</si>
  <si>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</si>
  <si>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</si>
  <si>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</si>
  <si>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</si>
  <si>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</si>
  <si>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</si>
  <si>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</si>
  <si>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</si>
  <si>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</si>
  <si>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</si>
  <si>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</si>
  <si>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</si>
  <si>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</si>
  <si>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</si>
  <si>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</si>
  <si>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</si>
  <si>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</si>
  <si>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</si>
  <si>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</si>
  <si>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</si>
  <si>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</si>
  <si>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</si>
  <si>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</si>
  <si>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</si>
  <si>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</si>
  <si>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</si>
  <si>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</si>
  <si>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</si>
  <si>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</si>
  <si>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</si>
  <si>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</si>
  <si>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</si>
  <si>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</si>
  <si>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</si>
  <si>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</si>
  <si>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</si>
  <si>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</si>
  <si>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</si>
  <si>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</si>
  <si>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</si>
  <si>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</si>
  <si>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</si>
  <si>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</si>
  <si>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</si>
  <si>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</si>
  <si>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</si>
  <si>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</si>
  <si>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</si>
  <si>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</si>
  <si>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</si>
  <si>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</si>
  <si>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</si>
  <si>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</si>
  <si>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</si>
  <si>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</si>
  <si>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</si>
  <si>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</si>
  <si>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</si>
  <si>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</si>
  <si>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</si>
  <si>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</si>
  <si>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</si>
  <si>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</si>
  <si>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</si>
  <si>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</si>
  <si>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</si>
  <si>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</si>
  <si>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</si>
  <si>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</si>
  <si>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</si>
  <si>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</si>
  <si>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</si>
  <si>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</si>
  <si>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</si>
  <si>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</si>
  <si>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</si>
  <si>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</si>
  <si>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</si>
  <si>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</si>
  <si>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</si>
  <si>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</si>
  <si>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</si>
  <si>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</si>
  <si>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</si>
  <si>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</si>
  <si>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</si>
  <si>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</si>
  <si>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</si>
  <si>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</si>
  <si>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</si>
  <si>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</si>
  <si>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</si>
  <si>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</si>
  <si>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</si>
  <si>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</si>
  <si>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</si>
  <si>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</si>
  <si>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</si>
  <si>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</si>
  <si>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</si>
  <si>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</si>
  <si>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</si>
  <si>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</si>
  <si>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</si>
  <si>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</si>
  <si>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</si>
  <si>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</si>
  <si>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</si>
  <si>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</si>
  <si>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</si>
  <si>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</si>
  <si>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</si>
  <si>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</si>
  <si>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</si>
  <si>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</si>
  <si>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</si>
  <si>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</si>
  <si>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</si>
  <si>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</si>
  <si>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</si>
  <si>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</si>
  <si>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</si>
  <si>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</si>
  <si>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</si>
  <si>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</si>
  <si>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</si>
  <si>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</si>
  <si>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</si>
  <si>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</si>
  <si>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</si>
  <si>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</si>
  <si>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</si>
  <si>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</si>
  <si>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</si>
  <si>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</si>
  <si>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</si>
  <si>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</si>
  <si>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</si>
  <si>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</si>
  <si>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</si>
  <si>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</si>
  <si>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</si>
  <si>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</si>
  <si>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</si>
  <si>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</si>
  <si>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</si>
  <si>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</si>
  <si>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</si>
  <si>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</si>
  <si>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</si>
  <si>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</si>
  <si>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</si>
  <si>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</si>
  <si>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</si>
  <si>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</si>
  <si>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</si>
  <si>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</si>
  <si>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</si>
  <si>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</si>
  <si>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</si>
  <si>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</si>
  <si>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</si>
  <si>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</si>
  <si>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</si>
  <si>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</si>
  <si>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</si>
  <si>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</si>
  <si>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</si>
  <si>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</si>
  <si>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</si>
  <si>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</si>
  <si>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</si>
  <si>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</si>
  <si>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</si>
  <si>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</si>
  <si>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</si>
  <si>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</si>
  <si>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</si>
  <si>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</si>
  <si>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</si>
  <si>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</si>
  <si>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</si>
  <si>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</si>
  <si>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</si>
  <si>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</si>
  <si>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</si>
  <si>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</si>
  <si>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</si>
  <si>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</si>
  <si>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</si>
  <si>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</si>
  <si>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</si>
  <si>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</si>
  <si>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</si>
  <si>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</si>
  <si>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</si>
  <si>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</si>
  <si>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</si>
  <si>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</si>
  <si>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</si>
  <si>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</si>
  <si>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</si>
  <si>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</si>
  <si>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</si>
  <si>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</si>
  <si>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</si>
  <si>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</si>
  <si>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</si>
  <si>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</si>
  <si>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</si>
  <si>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</si>
  <si>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</si>
  <si>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</si>
  <si>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</si>
  <si>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</si>
  <si>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</si>
  <si>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</si>
  <si>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</si>
  <si>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</si>
  <si>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</si>
  <si>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</si>
  <si>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</si>
  <si>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</si>
  <si>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</si>
  <si>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</si>
  <si>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</si>
  <si>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</si>
  <si>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</si>
  <si>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</si>
  <si>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</si>
  <si>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</si>
  <si>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</si>
  <si>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CORRIMÃO DUPLO, DIÂMETRO EXTERNO = 1 1/2", EM ALUMÍNIO. AF_04/2019</t>
  </si>
  <si>
    <t>CORRIMÃO DUPLO, DIÂMETRO EXTERNO = 1 1/2", EM AÇO GALVANIZADO. AF_04/2019</t>
  </si>
  <si>
    <t>CORRIMÃO DUPLO, DIÂMETRO EXTERNO = 1 1/2", EM AÇO INOX. AF_04/2019</t>
  </si>
  <si>
    <t>CORRIMÃO SIMPLES, DIÂMETRO EXTERNO = 1 1/2", EM ALUMÍNIO. AF_04/2019_PS</t>
  </si>
  <si>
    <t>CORRIMÃO SIMPLES, DIÂMETRO EXTERNO = 1 1/2", EM AÇO GALVANIZADO. AF_04/2019_PS</t>
  </si>
  <si>
    <t>CORRIMÃO SIMPLES, DIÂMETRO EXTERNO = 1 1/2", EM AÇO INOX. AF_04/2019</t>
  </si>
  <si>
    <t>GRADIL EM ALUMÍNIO FIXADO EM VÃOS DE JANELAS, FORMADO POR TUBOS DE 3/4". AF_04/2019</t>
  </si>
  <si>
    <t>GRADIL EM FERRO FIXADO EM VÃOS DE JANELAS, FORMADO POR BARRAS CHATAS DE 25X4,8 MM. AF_04/2019</t>
  </si>
  <si>
    <t>GUARDA-CORPO DE AÇO GALVANIZADO DE 1,10M DE ALTURA, MONTANTES TUBULARES DE 1.1/2  ESPAÇADOS DE 1,20M, TRAVESSA SUPERIOR DE 2 , GRADIL FORMADO POR BARRAS CHATAS EM FERRO DE 32X4,8MM, FIXADO COM CHUMBADOR MECÂNICO. AF_04/2019_PS</t>
  </si>
  <si>
    <t>GUARDA-CORPO DE AÇO GALVANIZADO DE 1,10M DE ALTURA,DUPLO CORRIMÃO, MONTANTES TUBULARES DE 1.1/2" ESPAÇADOS 1,20M, TRAVESSA SUPERIOR DE 2", GRADIL DE BARRAS CHATAS DE 32X4,8MM, FIXADO COM CHUMBADOR MECÂNICO. AF_04/2019</t>
  </si>
  <si>
    <t>GUARDA-CORPO DE AÇO GALVANIZADO DE 1,10M, DUPLO CORRIMÃO, MONTANTES TUBULARES DE 1.1/2" ESPAÇADOS DE 1,20M, TRAVESSA SUPERIOR DE 2", GRADIL DE BARRAS CHATAS DE 32X4,8MM, FIXADO COM ADESIVO ESTRUTURAL EPOXI. AF_04/2019</t>
  </si>
  <si>
    <t>GUARDA-CORPO DE AÇO GALVANIZADO DE 1,10M, DUPLO CORRIMÃO, MONTANTES TUBULARES DE 1.1/4" ESPAÇADOS 1,20M, TRAVESSA SUPERIOR DE 1.1/2", GRADIL DE TUBOS HORIZONTAIS DE 1" E VERTICAIS DE 3/4", FIXADO COM CHUMBADOR MECÂNICO. AF_04/2019</t>
  </si>
  <si>
    <t>GUARDA-CORPO DE AÇO GALVANIZADO DE 1,10M, DUPLO CORRIMÃO, MONTANTES TUBULARES DE 1.1/4" ESPAÇADOS DE 1,20M, TRAVESSA SUPERIOR DE 1.1/2", GRADIL EM TUBOS HORIZONTAIS DE 1" E VERTICAIS DE 3/4", FIXADO COM ADESIVO ESTRUTURAL EPOXI. AF_04/2019</t>
  </si>
  <si>
    <t>GUARDA-CORPO DE AÇO GALVANIZADO DE 1,10M, DUPLO CORRIMÃO, MONTANTES TUBULARES DE 100X50MM ESPAÇADOS 1,20M, TRAVESSA SUPERIOR DE 3", GRADIL EM CANTONEIRA 51X51X4,8 MM E BARRAS CHATAS NA VERTICAL DE 32X4,8 MM, FIXADO COM CHUMBADOR MECÂNICO. AF_04/2019</t>
  </si>
  <si>
    <t>GUARDA-CORPO DE AÇO GALVANIZADO DE 1,10M, DUPLO CORRIMÃO, MONTANTES TUBULARES DE 100X50MM ESPAÇADOS DE 1,20M, TRAVESSA SUPERIOR DE 3?, GRADIL EM CANTONEIRA 51X51X4,8 MM E BARRAS CHATAS NA VERTICAL DE 32X4,8 MM, FIXADO COM ADESIVO EPOXI. AF_04/2019</t>
  </si>
  <si>
    <t>GUARDA-CORPO DE AÇO GALVANIZADO DE 1,10M, DUPLO CORRIMÃO, MONTANTES TUBULARES DE 30X30 MM ESPAÇADOS DE 1,20M, TRAVESSA SUPERIOR DE 1.1/2", GRADIL DE TUBOS HORIZONTAIS DE 25X25MM E VERTICAIS DE 20X20MM, FIXADO COM CHUMBADOR MECÂNICO. AF_04/2019</t>
  </si>
  <si>
    <t>GUARDA-CORPO DE AÇO GALVANIZADO DE 1,10M, DUPLO CORRIMÃO, MONTANTES TUBULARES DE 30X30 MM ESPAÇADOS DE 1,20M, TRAVESSA SUPERIOR DE 1.1/2", GRADIL EM TUBOS HORIZONTAIS DE 25X25MM E VERTICAIS DE 20X20MM, FIXADO COM ADESIVO ESTRUTURAL EPOXI. AF_04/2019</t>
  </si>
  <si>
    <t>GUARDA-CORPO DE AÇO GALVANIZADO DE 1,10M, MONTANTES TUBULARES DE 1.1/2" ESPAÇADOS 1,20M, TRAVESSA SUPERIOR DE 2", GRADIL FORMADO POR BARRAS CHATAS DE 32X4,8MM, FIXADO COM ADESIVO ESTRUTURAL EPOXI. AF_04/2019</t>
  </si>
  <si>
    <t>GUARDA-CORPO DE AÇO GALVANIZADO DE 1,10M, MONTANTES TUBULARES DE 1.1/4" ESPAÇADOS 1,20M, TRAVESSA SUPERIOR DE 1.1/2", GRADIL FORMADO POR TUBOS HORIZONTAIS DE 1" E VERTICAIS DE 3/4", FIXADO COM ADESIVO ESTRUTURAL EPOXI. AF_04/2019</t>
  </si>
  <si>
    <t>GUARDA-CORPO DE AÇO GALVANIZADO DE 1,10M, MONTANTES TUBULARES DE 1.1/4" ESPAÇADOS DE 1,20M, TRAVESSA SUPERIOR DE 1.1/2", GRADIL FORMADO POR TUBOS HORIZONTAIS DE 1" E VERTICAIS DE 3/4", FIXADO COM CHUMBADOR MECÂNICO. AF_04/2019_PS</t>
  </si>
  <si>
    <t>GUARDA-CORPO DE AÇO GALVANIZADO DE 1,10M, MONTANTES TUBULARES DE 100X50MM ESPAÇADOS 1,20M, TRAVESSA SUPERIOR DE 3", GRADIL COM CANTONEIRA 51X51X4,8 MM E BARRAS CHATAS NA VERTICAL DE 32X4,8 MM, FIXADO COM CHUMBADOR MECÂNICO. AF_04/2019</t>
  </si>
  <si>
    <t>GUARDA-CORPO DE AÇO GALVANIZADO DE 1,10M, MONTANTES TUBULARES DE 100X50MM ESPAÇADOS DE 1,20M, TRAVESSA SUPERIOR DE 3", GRADIL  EM CANTONEIRA 51X51X4,8 MM E BARRAS CHATAS NA VERTICAL DE 32X4,8 MM, FIXADO COM ADESIVO ESTRUTURAL EPOXI. AF_04/2019</t>
  </si>
  <si>
    <t>GUARDA-CORPO DE AÇO GALVANIZADO DE 1,10M, MONTANTES TUBULARES DE 30X30 MM ESPAÇADOS 1,20M, TRAVESSA SUPERIOR DE 1.1/2", GRADIL DE TUBOS HORIZONTAIS DE 25X25MM E VERTICAIS DE 20X20MM, FIXADO COM ADESIVO ESTRUTURAL EPOXI. AF_04/2019</t>
  </si>
  <si>
    <t>GUARDA-CORPO DE AÇO GALVANIZADO DE 1,10M, MONTANTES TUBULARES DE 30X30 MM ESPAÇADOS 1,20M, TRAVESSA SUPERIOR DE 1.1/2", GRADIL FORMADO POR TUBOS HORIZONTAIS DE 25X25MM E VERTICAIS DE 20X20MM, FIXADO COM CHUMBADOR MECÂNICO. AF_04/2019</t>
  </si>
  <si>
    <t>GUARDA-CORPO PANORÂMICO COM PERFIS DE ALUMÍNIO E VIDRO LAMINADO 8 MM, FIXADO COM ADESIVO ESTRUTURAL EPOXI. AF_04/2019</t>
  </si>
  <si>
    <t>GUARDA-CORPO PANORÂMICO COM PERFIS DE ALUMÍNIO E VIDRO LAMINADO 8 MM, FIXADO COM CHUMBADOR MECÂNICO. AF_04/2019_PS</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</si>
  <si>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</si>
  <si>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</si>
  <si>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</si>
  <si>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</si>
  <si>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</si>
  <si>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</si>
  <si>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</si>
  <si>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</si>
  <si>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</si>
  <si>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</si>
  <si>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</si>
  <si>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</si>
  <si>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</si>
  <si>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</si>
  <si>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</si>
  <si>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</si>
  <si>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</si>
  <si>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</si>
  <si>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</si>
  <si>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</si>
  <si>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</si>
  <si>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</si>
  <si>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</si>
  <si>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</si>
  <si>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</si>
  <si>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</si>
  <si>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</si>
  <si>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</si>
  <si>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</si>
  <si>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</si>
  <si>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</si>
  <si>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</si>
  <si>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</si>
  <si>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GUIA (MEIO-FIO) E SARJETA CONJUGADOS DE CONCRETO, MOLDADA IN LOCO  EM TRECHO CURVO COM EXTRUSORA, 60 CM BASE (15 CM BASE DA GUIA + 45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</si>
  <si>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</si>
  <si>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</si>
  <si>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</si>
  <si>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</si>
  <si>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</si>
  <si>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</si>
  <si>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</si>
  <si>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</si>
  <si>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</si>
  <si>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</si>
  <si>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</si>
  <si>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</si>
  <si>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</si>
  <si>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</si>
  <si>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</si>
  <si>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</si>
  <si>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</si>
  <si>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</si>
  <si>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</si>
  <si>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</si>
  <si>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</si>
  <si>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</si>
  <si>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</si>
  <si>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</si>
  <si>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</si>
  <si>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</si>
  <si>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</si>
  <si>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</si>
  <si>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</si>
  <si>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</si>
  <si>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</si>
  <si>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</si>
  <si>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</si>
  <si>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</si>
  <si>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</si>
  <si>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</si>
  <si>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</si>
  <si>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</si>
  <si>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</si>
  <si>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</si>
  <si>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</si>
  <si>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</si>
  <si>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</si>
  <si>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</si>
  <si>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</si>
  <si>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</si>
  <si>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</si>
  <si>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</si>
  <si>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</si>
  <si>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</si>
  <si>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</si>
  <si>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</si>
  <si>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</si>
  <si>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</si>
  <si>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</si>
  <si>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</si>
  <si>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</si>
  <si>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</si>
  <si>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</si>
  <si>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</si>
  <si>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</si>
  <si>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</si>
  <si>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</si>
  <si>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</si>
  <si>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</si>
  <si>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</si>
  <si>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</si>
  <si>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</si>
  <si>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</si>
  <si>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</si>
  <si>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</si>
  <si>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TELA DE POLIÉSTER (MAV). AF_09/2023</t>
  </si>
  <si>
    <t>TRATAMENTO DE RALO OU PONTO EMERGENTE COM MANTA ASFÁLTICA COLADA COM ASFÁLTO DERRETIDO, E=4MM. AF_09/2023</t>
  </si>
  <si>
    <t>TRATAMENTO DE RODAPÉ COM MANTA ASFÁLTICA COLADA COM ASFALTO DERRETIDO, E=4MM. AF_09/2023</t>
  </si>
  <si>
    <t>TRATAMENTO DE RODAPÉ COM TELA DE POLIÉSTER.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</si>
  <si>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</si>
  <si>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</si>
  <si>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</si>
  <si>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</si>
  <si>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</si>
  <si>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</si>
  <si>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</si>
  <si>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</si>
  <si>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</si>
  <si>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</si>
  <si>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</si>
  <si>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</si>
  <si>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</si>
  <si>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</si>
  <si>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</si>
  <si>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</si>
  <si>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</si>
  <si>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</si>
  <si>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</si>
  <si>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</si>
  <si>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</si>
  <si>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</si>
  <si>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</si>
  <si>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</si>
  <si>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</si>
  <si>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</si>
  <si>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</si>
  <si>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</si>
  <si>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</si>
  <si>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</si>
  <si>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</si>
  <si>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</si>
  <si>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</si>
  <si>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</si>
  <si>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</si>
  <si>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</si>
  <si>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</si>
  <si>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</si>
  <si>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</si>
  <si>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</si>
  <si>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</si>
  <si>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</si>
  <si>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</si>
  <si>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</si>
  <si>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</si>
  <si>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</si>
  <si>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</si>
  <si>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</si>
  <si>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</si>
  <si>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</si>
  <si>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</si>
  <si>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</si>
  <si>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</si>
  <si>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</si>
  <si>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</si>
  <si>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</si>
  <si>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</si>
  <si>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</si>
  <si>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</si>
  <si>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</si>
  <si>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</si>
  <si>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</si>
  <si>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</si>
  <si>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</si>
  <si>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</si>
  <si>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</si>
  <si>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</si>
  <si>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</si>
  <si>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</si>
  <si>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</si>
  <si>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</si>
  <si>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</si>
  <si>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</si>
  <si>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</si>
  <si>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</si>
  <si>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</si>
  <si>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</si>
  <si>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</si>
  <si>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</si>
  <si>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</si>
  <si>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</si>
  <si>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</si>
  <si>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</si>
  <si>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</si>
  <si>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</si>
  <si>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</si>
  <si>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</si>
  <si>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</si>
  <si>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</si>
  <si>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</si>
  <si>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</si>
  <si>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</si>
  <si>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</si>
  <si>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</si>
  <si>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</si>
  <si>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</si>
  <si>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</si>
  <si>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</si>
  <si>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</si>
  <si>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</si>
  <si>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</si>
  <si>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</si>
  <si>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</si>
  <si>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</si>
  <si>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</si>
  <si>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</si>
  <si>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</si>
  <si>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</si>
  <si>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</si>
  <si>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</si>
  <si>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</si>
  <si>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</si>
  <si>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</si>
  <si>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</si>
  <si>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</si>
  <si>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</si>
  <si>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</si>
  <si>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</si>
  <si>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</si>
  <si>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</si>
  <si>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</si>
  <si>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</si>
  <si>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</si>
  <si>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</si>
  <si>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</si>
  <si>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</si>
  <si>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</si>
  <si>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</si>
  <si>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</si>
  <si>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</si>
  <si>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</si>
  <si>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</si>
  <si>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</si>
  <si>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</si>
  <si>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</si>
  <si>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</si>
  <si>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</si>
  <si>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</si>
  <si>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</si>
  <si>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</si>
  <si>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</si>
  <si>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</si>
  <si>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</si>
  <si>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</si>
  <si>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</si>
  <si>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</si>
  <si>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</si>
  <si>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</si>
  <si>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</si>
  <si>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</si>
  <si>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</si>
  <si>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</si>
  <si>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</si>
  <si>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</si>
  <si>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</si>
  <si>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</si>
  <si>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</si>
  <si>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</si>
  <si>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</si>
  <si>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</si>
  <si>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</si>
  <si>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</si>
  <si>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</si>
  <si>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</si>
  <si>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</si>
  <si>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</si>
  <si>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</si>
  <si>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</si>
  <si>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</si>
  <si>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</si>
  <si>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</si>
  <si>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</si>
  <si>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</si>
  <si>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</si>
  <si>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</si>
  <si>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</si>
  <si>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</si>
  <si>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</si>
  <si>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</si>
  <si>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</si>
  <si>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</si>
  <si>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</si>
  <si>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</si>
  <si>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</si>
  <si>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</si>
  <si>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</si>
  <si>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</si>
  <si>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</si>
  <si>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</si>
  <si>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</si>
  <si>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</si>
  <si>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</si>
  <si>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</si>
  <si>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</si>
  <si>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</si>
  <si>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</si>
  <si>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</si>
  <si>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</si>
  <si>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</si>
  <si>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</si>
  <si>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</si>
  <si>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</si>
  <si>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CONDULETE DE ALUMÍNIO, TIPO B, PARA ELETRODUTO DE AÇO GALVANIZADO DN 20 MM (3/4''), APARENTE - FORNECIMENTO E INSTALAÇÃO. AF_10/2022</t>
  </si>
  <si>
    <t>CONDULETE DE ALUMÍNIO, TIPO B, PARA ELETRODUTO DE AÇO GALVANIZADO DN 25 MM (1''), APARENTE - FORNECIMENTO E INSTALAÇÃO. AF_10/2022</t>
  </si>
  <si>
    <t>CONDULETE DE ALUMÍNIO, TIPO B, PARA ELETRODUTO DE AÇO GALVANIZADO DN 32 MM (1 1/4''), APARENTE - FORNECIMENTO E INSTALAÇÃO. AF_10/2022</t>
  </si>
  <si>
    <t>CONDULETE DE ALUMÍNIO, TIPO C, PARA ELETRODUTO DE AÇO GALVANIZADO DN 20 MM (3/4''), APARENTE - FORNECIMENTO E INSTALAÇÃO. AF_10/2022</t>
  </si>
  <si>
    <t>CONDULETE DE ALUMÍNIO, TIPO C, PARA ELETRODUTO DE AÇO GALVANIZADO DN 25 MM (1''), APARENTE - FORNECIMENTO E INSTALAÇÃO. AF_10/2022</t>
  </si>
  <si>
    <t>CONDULETE DE ALUMÍNIO, TIPO C, PARA ELETRODUTO DE AÇO GALVANIZADO DN 32 MM (1 1/4''), APARENTE - FORNECIMENTO E INSTALAÇÃO. AF_10/2022</t>
  </si>
  <si>
    <t>CONDULETE DE ALUMÍNIO, TIPO E, ELETRODUTO DE AÇO GALVANIZADO DN 25 MM (1''), APARENTE - FORNECIMENTO E INSTALAÇÃO. AF_10/2022</t>
  </si>
  <si>
    <t>CONDULETE DE ALUMÍNIO, TIPO E, PARA ELETRODUTO DE AÇO GALVANIZADO DN 20 MM (3/4''), APARENTE - FORNECIMENTO E INSTALAÇÃO. AF_10/2022</t>
  </si>
  <si>
    <t>CONDULETE DE ALUMÍNIO, TIPO E, PARA ELETRODUTO DE AÇO GALVANIZADO DN 32 MM (1 1/4''), APARENTE - FORNECIMENTO E INSTALAÇÃO. AF_10/2022</t>
  </si>
  <si>
    <t>CONDULETE DE ALUMÍNIO, TIPO LB, PARA ELETRODUTO DE AÇO GALVANIZADO DN 20 MM (3/4''), APARENTE - FORNECIMENTO E INSTALAÇÃO. AF_10/2022</t>
  </si>
  <si>
    <t>CONDULETE DE ALUMÍNIO, TIPO LB, PARA ELETRODUTO DE AÇO GALVANIZADO DN 25 MM (1''), APARENTE - FORNECIMENTO E INSTALAÇÃO. AF_10/2022</t>
  </si>
  <si>
    <t>CONDULETE DE ALUMÍNIO, TIPO LB, PARA ELETRODUTO DE AÇO GALVANIZADO DN 32 MM (1 1/4''), APARENTE - FORNECIMENTO E INSTALAÇÃO. AF_10/2022</t>
  </si>
  <si>
    <t>CONDULETE DE ALUMÍNIO, TIPO LL, PARA ELETRODUTO DE AÇO GALVANIZADO DN 20 MM (3/4''), APARENTE - FORNECIMENTO E INSTALAÇÃO. AF_10/2022</t>
  </si>
  <si>
    <t>CONDULETE DE ALUMÍNIO, TIPO LL, PARA ELETRODUTO DE AÇO GALVANIZADO DN 25 MM (1''), APARENTE - FORNECIMENTO E INSTALAÇÃO. AF_10/2022</t>
  </si>
  <si>
    <t>CONDULETE DE ALUMÍNIO, TIPO LL,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</si>
  <si>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</si>
  <si>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</si>
  <si>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</si>
  <si>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</si>
  <si>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</si>
  <si>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</si>
  <si>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TB, PARA ELETRODUTO DE AÇO GALVANIZADO DN 20 MM (3/4''), APARENTE - FORNECIMENTO E INSTALAÇÃO. AF_10/2022</t>
  </si>
  <si>
    <t>CONDULETE DE ALUMÍNIO, TIPO TB, PARA ELETRODUTO DE AÇO GALVANIZADO DN 25 MM (1''), APARENTE - FORNECIMENTO E INSTALAÇÃO. AF_10/2022</t>
  </si>
  <si>
    <t>CONDULETE DE ALUMÍNIO, TIPO TB,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</si>
  <si>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</si>
  <si>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</si>
  <si>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</si>
  <si>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</si>
  <si>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</si>
  <si>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</si>
  <si>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</si>
  <si>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</si>
  <si>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</si>
  <si>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E, PARA ELETRODUTO DE PVC SOLDÁVEL DN 20 MM (1/2''),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</si>
  <si>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</si>
  <si>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</si>
  <si>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</si>
  <si>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</si>
  <si>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</si>
  <si>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</si>
  <si>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</si>
  <si>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</si>
  <si>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</si>
  <si>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</si>
  <si>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</si>
  <si>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</si>
  <si>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</si>
  <si>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</si>
  <si>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</si>
  <si>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</si>
  <si>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</si>
  <si>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</si>
  <si>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</si>
  <si>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CURVA 135 GRAUS PARA ELETRODUTO, AÇO GALVANIZADO, DN 20 MM (3/4''), APARENTE - FORNECIMENTO E INSTALAÇÃO. AF_10/2022</t>
  </si>
  <si>
    <t>CURVA 135 GRAUS PARA ELETRODUTO, AÇO GALVANIZADO, DN 25 MM (1''), APARENTE - FORNECIMENTO E INSTALAÇÃO. AF_10/2022</t>
  </si>
  <si>
    <t>CURVA 135 GRAUS PARA ELETRODUTO, AÇO GALVANIZADO, DN 32 MM (1 1/4''), APARENTE - FORNECIMENTO E INSTALAÇÃO. AF_10/2022</t>
  </si>
  <si>
    <t>CURVA 135 GRAUS PARA ELETRODUTO, AÇO GALVANIZADO, DN 40 MM (1 1/2''), APARENTE - FORNECIMENTO E INSTALAÇÃO. AF_10/2022</t>
  </si>
  <si>
    <t>CURVA 45 GRAUS PARA ELETRODUTO, AÇO GALVANIZADO, DN 20 MM (3/4''), APARENTE - FORNECIMENTO E INSTALAÇÃO. AF_10/2022</t>
  </si>
  <si>
    <t>CURVA 45 GRAUS PARA ELETRODUTO, AÇO GALVANIZADO, DN 25 MM (1''), APARENTE - FORNECIMENTO E INSTALAÇÃO. AF_10/2022</t>
  </si>
  <si>
    <t>CURVA 45 GRAUS PARA ELETRODUTO, AÇO GALVANIZADO, DN 32 MM (1 1/4''), APARENTE - FORNECIMENTO E INSTALAÇÃO. AF_10/2022</t>
  </si>
  <si>
    <t>CURVA 45 GRAUS PARA ELETRODUTO, AÇO GALVANIZADO, DN 40 MM (1 1/2''), APARENTE - FORNECIMENTO E INSTALAÇÃO. AF_10/2022</t>
  </si>
  <si>
    <t>CURVA 90 GRAUS PARA ELETRODUTO, AÇO GALVANIZADO, DN 20 MM (3/4''), APARENTE - FORNECIMENTO E INSTALAÇÃO. AF_10/2022</t>
  </si>
  <si>
    <t>CURVA 90 GRAUS PARA ELETRODUTO, AÇO GALVANIZADO, DN 25 MM (1"), APARENTE - FORNECIMENTO E INSTALAÇÃO. AF_10/2022</t>
  </si>
  <si>
    <t>CURVA 90 GRAUS PARA ELETRODUTO, AÇO GALVANIZADO, DN 32 MM (1 1/4''), APARENTE - FORNECIMENTO E INSTALAÇÃO. AF_10/2022</t>
  </si>
  <si>
    <t>CURVA 90 GRAUS PARA ELETRODUTO, AÇO GALVANIZADO, DN 40 MM (1 1/2''), APARENTE - FORNECIMENTO E INSTALAÇÃO. AF_10/2022</t>
  </si>
  <si>
    <t>CURVA 90 GRAUS PARA ELETRODUTO, PVC, SOLDÁVEL, DN 20 MM (1/2''), APARENTE - FORNECIMENTO E INSTALAÇÃO. AF_10/2022</t>
  </si>
  <si>
    <t>CURVA 90 GRAUS PARA ELETRODUTO, PVC, SOLDÁVEL, DN 25 MM (3/4''), APARENTE - FORNECIMENTO E INSTALAÇÃO. AF_10/2022</t>
  </si>
  <si>
    <t>CURVA 90 GRAUS PARA ELETRODUTO, PVC, SOLDÁVEL, DN 32 MM (1''), APARENTE - FORNECIMENTO E INSTALAÇÃO. AF_10/2022</t>
  </si>
  <si>
    <t>ELETRODUTO RIGIDO, EM ACO ZINCADO OU GALVANIZADO, TIPO PESADO, DN=1 1/2", APARENTE - FORNECIMENTO E INSTALAÇÃO. AF_10/2022</t>
  </si>
  <si>
    <t>ELETRODUTO RIGIDO, EM ACO ZINCADO OU GALVANIZADO, TIPO PESADO, DN=1 1/4", APARENTE- FORNECIMENTO E INSTALAÇÃO. AF_10/2022</t>
  </si>
  <si>
    <t>ELETRODUTO RIGIDO, EM ACO ZINCADO OU GALVANIZADO, TIPO PESADO, DN=1", APARENTE - FORNECIMENTO E INSTALAÇÃO. AF_10/2022</t>
  </si>
  <si>
    <t>ELETRODUTO RIGIDO, EM ACO ZINCADO OU GALVANIZADO, TIPO PESADO, DN=3/4", APARENTE - FORNECIMENTO E INSTALAÇÃO. AF_10/2022</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</si>
  <si>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</si>
  <si>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</si>
  <si>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</si>
  <si>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LUVA DE EMENDA PARA ELETRODUTO, AÇO GALVANIZADO, DN 20 MM (3/4''), APARENTE - FORNECIMENTO E INSTALAÇÃO. AF_10/2022</t>
  </si>
  <si>
    <t>LUVA DE EMENDA PARA ELETRODUTO, AÇO GALVANIZADO, DN 25 MM (1''), APARENTE - FORNECIMENTO E INSTALAÇÃO. AF_10/2022</t>
  </si>
  <si>
    <t>LUVA DE EMENDA PARA ELETRODUTO, AÇO GALVANIZADO, DN 32 MM (1 1/4''), APARENTE - FORNECIMENTO E INSTALAÇÃO. AF_10/2022</t>
  </si>
  <si>
    <t>LUVA DE EMENDA PARA ELETRODUTO, AÇO GALVANIZADO, DN 40 MM (1 1/2''), APARENTE - FORNECIMENTO E INSTALAÇÃO. AF_10/2022</t>
  </si>
  <si>
    <t>LUVA PARA ELETRODUTO, PVC, SOLDÁVEL, DN 20 MM (1/2''), APARENTE - FORNECIMENTO E INSTALAÇÃO. AF_10/2022</t>
  </si>
  <si>
    <t>LUVA PARA ELETRODUTO, PVC, SOLDÁVEL, DN 25 MM (3/4''), APARENTE - FORNECIMENTO E INSTALAÇÃO. AF_10/2022</t>
  </si>
  <si>
    <t>LUVA PARA ELETRODUTO, PVC, SOLDÁVEL, DN 32 MM (1''), APARENTE - FORNECIMENTO E INSTALAÇÃO. AF_10/2022</t>
  </si>
  <si>
    <t>CABO DE COBRE FLEXÍVEL ISOLADO, 10 MM², ANTI-CHAMA 0,6/1,0 KV, PARA DISTRIBUIÇÃO - FORNECIMENTO E INSTALAÇÃO. AF_10/2020</t>
  </si>
  <si>
    <t>CABO DE COBRE FLEXÍVEL ISOLADO, 10 MM², ANTI-CHAMA 450/750 V, PARA DISTRIBUIÇÃO - FORNECIMENTO E INSTALAÇÃO. AF_10/2020</t>
  </si>
  <si>
    <t>CABO DE COBRE FLEXÍVEL ISOLADO, 16 MM², ANTI-CHAMA 0,6/1,0 KV, PARA DISTRIBUIÇÃO - FORNECIMENTO E INSTALAÇÃO. AF_10/2020</t>
  </si>
  <si>
    <t>CABO DE COBRE FLEXÍVEL ISOLADO, 16 MM², ANTI-CHAMA 450/750 V, PARA DISTRIBUIÇÃO - FORNECIMENTO E INSTALAÇÃO. AF_10/2020</t>
  </si>
  <si>
    <t>CABO DE COBRE ISOLADO, 10 MM², ANTI-CHAMA 0,6/1 KV, INSTALADO EM ELETROCALHA OU PERFILADO - FORNECIMENTO E INSTALAÇÃO. AF_10/2020</t>
  </si>
  <si>
    <t>CABO DE COBRE ISOLADO, 10 MM², ANTI-CHAMA 450/750 V, INSTALADO EM ELETROCALHA OU PERFILADO - FORNECIMENTO E INSTALAÇÃO. AF_10/2020</t>
  </si>
  <si>
    <t>CABO DE COBRE ISOLADO, 16 MM², ANTI-CHAMA 0,6/1 KV, INSTALADO EM ELETROCALHA OU PERFILADO - FORNECIMENTO E INSTALAÇÃO. AF_10/2020</t>
  </si>
  <si>
    <t>CABO DE COBRE ISOLADO, 16 MM², ANTI-CHAMA 450/750 V, INSTALADO EM ELETROCALHA OU PERFILADO - FORNECIMENTO E INSTALAÇÃO. AF_10/2020</t>
  </si>
  <si>
    <t>CABO DE COBRE ISOLADO, 25 MM², ANTI-CHAMA 0,6/1 KV, INSTALADO EM ELETROCALHA OU PERFILADO - FORNECIMENTO E INSTALAÇÃO. AF_10/2020</t>
  </si>
  <si>
    <t>CABO DE COBRE ISOLADO, 25 MM², ANTI-CHAMA 450/750 V, INSTALADO EM ELETROCALHA OU PERFILADO - FORNECIMENTO E INSTALAÇÃO. AF_10/2020</t>
  </si>
  <si>
    <t>CAIXA DE PROTEÇÃO PARA MEDIDOR MONOFÁSICO DE EMBUTIR - FORNECIMENTO E INSTALAÇÃO. AF_10/2020</t>
  </si>
  <si>
    <t>CONTATOR TRIPOLAR I NOMIMAL 95A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</si>
  <si>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</si>
  <si>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</si>
  <si>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</si>
  <si>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COTOVELO HORIZONTAL PARA BARRAMENTO BLINDADO, 1000A - FORNECIMENTO E INSTALAÇÃO. AF_10/2020</t>
  </si>
  <si>
    <t>COTOVELO HORIZONTAL PARA BARRAMENTO BLINDADO, 1250A - FORNECIMENTO E INSTALAÇÃO. AF_10/2020</t>
  </si>
  <si>
    <t>COTOVELO HORIZONTAL PARA BARRAMENTO BLINDADO, 1600A - FORNECIMENTO E INSTALAÇÃO. AF_10/2020</t>
  </si>
  <si>
    <t>COTOVELO HORIZONTAL PARA BARRAMENTO BLINDADO, 2000A - FORNECIMENTO E INSTALAÇÃO. AF_10/2020</t>
  </si>
  <si>
    <t>COTOVELO HORIZONTAL PARA BARRAMENTO BLINDADO, 2500A - FORNECIMENTO E INSTALAÇÃO. AF_10/2020</t>
  </si>
  <si>
    <t>COTOVELO HORIZONTAL PARA BARRAMENTO BLINDADO, 250A - FORNECIMENTO E INSTALAÇÃO. AF_10/2020</t>
  </si>
  <si>
    <t>COTOVELO HORIZONTAL PARA BARRAMENTO BLINDADO, 3000A - FORNECIMENTO E INSTALAÇÃO. AF_10/2020</t>
  </si>
  <si>
    <t>COTOVELO HORIZONTAL PARA BARRAMENTO BLINDADO, 3500A. - FORNECIMENTO E INSTALAÇÃO. AF_10/2020</t>
  </si>
  <si>
    <t>COTOVELO HORIZONTAL PARA BARRAMENTO BLINDADO, 350A - FORNECIMENTO E INSTALAÇÃO. AF_10/2020</t>
  </si>
  <si>
    <t>COTOVELO HORIZONTAL PARA BARRAMENTO BLINDADO, 450A - FORNECIMENTO E INSTALAÇÃO. AF_10/2020</t>
  </si>
  <si>
    <t>COTOVELO HORIZONTAL PARA BARRAMENTO BLINDADO, 550A - FORNECIMENTO E INSTALAÇÃO. AF_10/2020</t>
  </si>
  <si>
    <t>COTOVELO HORIZONTAL PARA BARRAMENTO BLINDADO, 630A - FORNECIMENTO E INSTALAÇÃO. AF_10/2020</t>
  </si>
  <si>
    <t>COTOVELO VERTICAL PARA BARRAMENTO BLINDADO, 1000A - FORNECIMENTO E INSTALAÇÃO. AF_10/2020</t>
  </si>
  <si>
    <t>COTOVELO VERTICAL PARA BARRAMENTO BLINDADO, 1250A - FORNECIMENTO E INSTALAÇÃO. AF_10/2020</t>
  </si>
  <si>
    <t>COTOVELO VERTICAL PARA BARRAMENTO BLINDADO, 1600A - FORNECIMENTO E INSTALAÇÃO. AF_10/2020</t>
  </si>
  <si>
    <t>COTOVELO VERTICAL PARA BARRAMENTO BLINDADO, 2000A - FORNECIMENTO E INSTALAÇÃO. AF_10/2020</t>
  </si>
  <si>
    <t>COTOVELO VERTICAL PARA BARRAMENTO BLINDADO, 2500A - FORNECIMENTO E INSTALAÇÃO. AF_10/2020</t>
  </si>
  <si>
    <t>COTOVELO VERTICAL PARA BARRAMENTO BLINDADO, 250A - FORNECIMENTO E INSTALAÇÃO. AF_10/2020</t>
  </si>
  <si>
    <t>COTOVELO VERTICAL PARA BARRAMENTO BLINDADO, 3000A - FORNECIMENTO E INSTALAÇÃO. AF_10/2020</t>
  </si>
  <si>
    <t>COTOVELO VERTICAL PARA BARRAMENTO BLINDADO, 3500A - FORNECIMENTO E INSTALAÇÃO. AF_10/2020</t>
  </si>
  <si>
    <t>COTOVELO VERTICAL PARA BARRAMENTO BLINDADO, 350A - FORNECIMENTO E INSTALAÇÃO. AF_10/2020</t>
  </si>
  <si>
    <t>COTOVELO VERTICAL PARA BARRAMENTO BLINDADO, 450A - FORNECIMENTO E INSTALAÇÃO. AF_10/2020</t>
  </si>
  <si>
    <t>COTOVELO VERTICAL PARA BARRAMENTO BLINDADO, 550A - FORNECIMENTO E INSTALAÇÃO. AF_10/2020</t>
  </si>
  <si>
    <t>COTOVELO VERTICAL PARA BARRAMENTO BLINDADO, 630A - FORNECIMENTO E INSTALAÇÃO. AF_10/2020</t>
  </si>
  <si>
    <t>DISJUNTOR BAIXA TENSÃO TRIPOLAR A SECO  800A/600V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</si>
  <si>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</si>
  <si>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</si>
  <si>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</si>
  <si>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</si>
  <si>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</si>
  <si>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</si>
  <si>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</si>
  <si>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BIPOLAR TIPO DR, CORRENTE NOMINAL DE 25A - FORNECIMENTO E INSTALAÇÃO. AF_10/2020</t>
  </si>
  <si>
    <t>DISJUNTOR BIPOLAR TIPO DR, CORRENTE NOMINAL DE 40A - FORNECIMENTO E INSTALAÇÃO. AF_10/2020</t>
  </si>
  <si>
    <t>DISJUNTOR BIPOLAR TIPO NEMA, CORRENTE NOMINAL DE 10 ATÉ 50A - FORNECIMENTO E INSTALAÇÃO. AF_10/2020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</si>
  <si>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</si>
  <si>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</si>
  <si>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</si>
  <si>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</si>
  <si>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</si>
  <si>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</si>
  <si>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</si>
  <si>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MONOPOLAR TIPO NEMA, CORRENTE NOMINAL DE 10 ATÉ 30A - FORNECIMENTO E INSTALAÇÃO. AF_10/2020</t>
  </si>
  <si>
    <t>DISJUNTOR MONOPOLAR TIPO NEMA, CORRENTE NOMINAL DE 35 ATÉ 50A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</si>
  <si>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</si>
  <si>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</si>
  <si>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</si>
  <si>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</si>
  <si>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</si>
  <si>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TETRAPOLAR TIPO DR, CORRENTE NOMINAL DE 25A - FORNECIMENTO E INSTALAÇÃO. AF_10/2020</t>
  </si>
  <si>
    <t>DISJUNTOR TETRAPOLAR TIPO DR, CORRENTE NOMINAL DE 40A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</si>
  <si>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</si>
  <si>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</si>
  <si>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</si>
  <si>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</si>
  <si>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</si>
  <si>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</si>
  <si>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</si>
  <si>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DISJUNTOR TRIPOLAR TIPO NEMA, CORRENTE NOMINAL DE 10 ATÉ 50A - FORNECIMENTO E INSTALAÇÃO. AF_10/2020</t>
  </si>
  <si>
    <t>DISJUNTOR TRIPOLAR TIPO NEMA, CORRENTE NOMINAL DE 60 ATÉ 100A - FORNECIMENTO E INSTALAÇÃO. AF_10/2020</t>
  </si>
  <si>
    <t>GABARITO PARA BARRAMENTO BLINDADO - FORNECIMENTO E INSTALAÇÃO. AF_10/2020</t>
  </si>
  <si>
    <t>PEÇA RETA DE BARRAMENTO BLINDADO, 1000A - FORNECIMENTO E INSTALAÇÃO. AF_10/2020</t>
  </si>
  <si>
    <t>PEÇA RETA DE BARRAMENTO BLINDADO, 1250A - FORNECIMENTO E INSTALAÇÃO. AF_10/2020</t>
  </si>
  <si>
    <t>PEÇA RETA DE BARRAMENTO BLINDADO, 1600A - FORNECIMENTO E INSTALAÇÃO. AF_10/2020</t>
  </si>
  <si>
    <t>PEÇA RETA DE BARRAMENTO BLINDADO, 2000A - FORNECIMENTO E INSTALAÇÃO. AF_10/2020</t>
  </si>
  <si>
    <t>PEÇA RETA DE BARRAMENTO BLINDADO, 2500A - FORNECIMENTO E INSTALAÇÃO. AF_10/2020</t>
  </si>
  <si>
    <t>PEÇA RETA DE BARRAMENTO BLINDADO, 250A - FORNECIMENTO E INSTALAÇÃO. AF_10/2020</t>
  </si>
  <si>
    <t>PEÇA RETA DE BARRAMENTO BLINDADO, 350A - FORNECIMENTO E INSTALAÇÃO. AF_10/2020</t>
  </si>
  <si>
    <t>PEÇA RETA DE BARRAMENTO BLINDADO, 450A - FORNECIMENTO E INSTALAÇÃO. AF_10/2020</t>
  </si>
  <si>
    <t>PEÇA RETA DE BARRAMENTO BLINDADO, 550A - FORNECIMENTO E INSTALAÇÃO. AF_10/2020</t>
  </si>
  <si>
    <t>PEÇA RETA DE BARRAMENTO BLINDADO, 630A - FORNECIMENTO E INSTALAÇÃO. AF_10/2020</t>
  </si>
  <si>
    <t>QUADRO DE DISTRIBUIÇÃO DE ENERGIA EM CHAPA DE AÇO GALVANIZADO, DE EMBUTIR, COM BARRAMENTO TRIFÁSICO, PARA 12 DISJUNTORES DIN 100A - FORNECIMENTO E INSTALAÇÃO. AF_10/2020</t>
  </si>
  <si>
    <t>QUADRO DE DISTRIBUIÇÃO DE ENERGIA EM CHAPA DE AÇO GALVANIZADO, DE EMBUTIR,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</si>
  <si>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</si>
  <si>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</si>
  <si>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</si>
  <si>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</si>
  <si>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SOBREPOR, COM BARRAMENTO TRIFÁSICO, PARA 18 DISJUNTORES DIN 100A - FORNECIMENTO E INSTALAÇÃO. AF_10/2020</t>
  </si>
  <si>
    <t>QUADRO DE DISTRIBUIÇÃO DE ENERGIA EM PVC, DE EMBUTIR, SEM BARRAMENTO, PARA 3 DISJUNTORES - FORNECIMENTO E INSTALAÇÃO. AF_10/2020</t>
  </si>
  <si>
    <t>QUADRO DE DISTRIBUIÇÃO DE ENERGIA EM PVC, DE EMBUTIR, SEM BARRAMENTO, PARA 6 DISJUNTORES - FORNECIMENTO E INSTALAÇÃO. AF_10/2020</t>
  </si>
  <si>
    <t>QUADRO DE DISTRIBUIÇÃO DE LUZ EM PVC PARA 12 DISJUNTORES - FORNECIMENTO E INSTALAÇÃO. AF_10/2020</t>
  </si>
  <si>
    <t>QUADRO DE DISTRIBUIÇÃO DE LUZ EM PVC PARA 24 DISJUNTORES - FORNECIMENTO E INSTALAÇÃO. AF_10/2020</t>
  </si>
  <si>
    <t>QUADRO DE DISTRIBUIÇÃO DE LUZ EM PVC PARA 4 DISJUNTORES - FORNECIMENTO E INSTALAÇÃO. AF_10/2020</t>
  </si>
  <si>
    <t>QUADRO DE DISTRIBUIÇÃO DE LUZ EM PVC PARA 8 DISJUNTORES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</si>
  <si>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</si>
  <si>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</si>
  <si>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COM 8 MEDIDORES - FORNECIMENTO E INSTALAÇÃO. AF_10/2020</t>
  </si>
  <si>
    <t>QUADRO DE MEDIÇÃO GERAL DE ENERGIA PARA 1 MEDIDOR DE SOBREPOR - FORNECIMENTO E INSTALAÇÃO. AF_10/2020</t>
  </si>
  <si>
    <t>QUADRO DE MEDIÇÃO GERAL DE ENERGIA PARA BARRAMENTO BLINDADO COM 4 MEDIDORES - FORNECIMENTO E INSTALAÇÃO. AF_10/2020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</si>
  <si>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</si>
  <si>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</si>
  <si>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</si>
  <si>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</si>
  <si>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APARELHO SINALIZADOR DE SAÍDA DE GARAGEM, COM CÉLULA FOTOELÉTRICA - FORNECIMENTO E INSTALAÇÃO. AF_07/2020</t>
  </si>
  <si>
    <t>ARMAÇÃO SECUNDÁRIA, COM 1 ESTRIBO E 1 ISOLADOR - FORNECIMENTO E INSTALAÇÃO. AF_07/2020</t>
  </si>
  <si>
    <t>ARMAÇÃO SECUNDÁRIA, COM 1 ESTRIBO, SEM ISOLADOR - FORNECIMENTO E INSTALAÇÃO. AF_07/2020</t>
  </si>
  <si>
    <t>ARMAÇÃO SECUNDÁRIA, COM 2 ESTRIBOS E 2 ISOLADORES - FORNECIMENTO E INSTALAÇÃO. AF_07/2020</t>
  </si>
  <si>
    <t>ARMAÇÃO SECUNDÁRIA, COM 2 ESTRIBOS, SEM ISOLADOR - FORNECIMENTO E INSTALAÇÃO. AF_07/2020</t>
  </si>
  <si>
    <t>ARMAÇÃO SECUNDÁRIA, COM 3 ESTRIBOS E 3 ISOLADORES - FORNECIMENTO E INSTALAÇÃO. AF_07/2020</t>
  </si>
  <si>
    <t>ARMAÇÃO SECUNDÁRIA, COM 3 ESTRIBOS, SEM ISOLADOR - FORNECIMENTO E INSTALAÇÃO. AF_07/2020</t>
  </si>
  <si>
    <t>ARMAÇÃO SECUNDÁRIA, COM 4 ESTRIBOS E 4 ISOLADORES - FORNECIMENTO E INSTALAÇÃO. AF_07/2020</t>
  </si>
  <si>
    <t>ARMAÇÃO SECUNDÁRIA, COM 4 ESTRIBOS, SEM ISOLADOR - FORNECIMENTO E INSTALAÇÃO. AF_07/2020</t>
  </si>
  <si>
    <t>CABO DE COBRE FLEXÍVEL ISOLADO, 10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</si>
  <si>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</si>
  <si>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</si>
  <si>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</si>
  <si>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</si>
  <si>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</si>
  <si>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</si>
  <si>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</si>
  <si>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CONECTOR CUNHA, PARA REDES AÉREAS DE DISTRIBUIÇÃO DE ENERGIA ELÉTRICA DE BAIXA TENSÃO - FORNECIMENTO E INSTALAÇÃO. AF_07/2020</t>
  </si>
  <si>
    <t>CONECTOR H, PARA REDES AÉREAS DE DISTRIBUIÇÃO DE ENERGIA ELÉTRICA DE BAIXA TENSÃO - FORNECIMENTO E INSTALAÇÃO. AF_07/2020</t>
  </si>
  <si>
    <t>CONECTOR PERFURANTE, PARA REDES AÉREAS DE DISTRIBUIÇÃO DE ENERGIA ELÉTRICA DE BAIXA TENSÃO - FORNECIMENTO E INSTALAÇÃO. AF_07/2020</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</si>
  <si>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</si>
  <si>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</si>
  <si>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</si>
  <si>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</si>
  <si>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</si>
  <si>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</si>
  <si>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</si>
  <si>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</si>
  <si>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</si>
  <si>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</si>
  <si>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</si>
  <si>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</si>
  <si>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</si>
  <si>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</si>
  <si>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</si>
  <si>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</si>
  <si>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</si>
  <si>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</si>
  <si>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</si>
  <si>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</si>
  <si>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</si>
  <si>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</si>
  <si>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</si>
  <si>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</si>
  <si>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</si>
  <si>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</si>
  <si>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</si>
  <si>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</si>
  <si>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</si>
  <si>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</si>
  <si>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</si>
  <si>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</si>
  <si>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</si>
  <si>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</si>
  <si>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</si>
  <si>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</si>
  <si>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</si>
  <si>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</si>
  <si>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</si>
  <si>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</si>
  <si>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</si>
  <si>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</si>
  <si>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</si>
  <si>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</si>
  <si>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</si>
  <si>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</si>
  <si>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</si>
  <si>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</si>
  <si>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GRAMPO PARALELO METÁLICO, PARA REDES AÉREAS DE DISTRIBUIÇÃO DE ENERGIA ELÉTRICA DE BAIXA TENSÃO - FORNECIMENTO E INSTALAÇÃO. AF_07/2020</t>
  </si>
  <si>
    <t>ISOLADOR, TIPO DISCO, PARA TENSÃO 15 KV - FORNECIMENTO E INSTALAÇÃO. AF_07/2020</t>
  </si>
  <si>
    <t>ISOLADOR, TIPO PINO, PARA TENSÃO 15 KV - FORNECIMENTO E INSTALAÇÃO. AF_07/2020</t>
  </si>
  <si>
    <t>ISOLADOR, TIPO ROLDANA, PARA BAIXA TENSÃO - FORNECIMENTO E INSTALAÇÃO. AF_07/2020</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</si>
  <si>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</si>
  <si>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</si>
  <si>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</si>
  <si>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</si>
  <si>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</si>
  <si>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</si>
  <si>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</si>
  <si>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</si>
  <si>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</si>
  <si>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</si>
  <si>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</si>
  <si>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</si>
  <si>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</si>
  <si>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</si>
  <si>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</si>
  <si>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</si>
  <si>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</si>
  <si>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</si>
  <si>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</si>
  <si>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</si>
  <si>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</si>
  <si>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</si>
  <si>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</si>
  <si>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</si>
  <si>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</si>
  <si>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</si>
  <si>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</si>
  <si>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</si>
  <si>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</si>
  <si>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</si>
  <si>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</si>
  <si>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</si>
  <si>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</si>
  <si>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</si>
  <si>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</si>
  <si>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</si>
  <si>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</si>
  <si>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</si>
  <si>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</si>
  <si>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</si>
  <si>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</si>
  <si>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</si>
  <si>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</si>
  <si>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</si>
  <si>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</si>
  <si>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</si>
  <si>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</si>
  <si>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</si>
  <si>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</si>
  <si>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</si>
  <si>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</si>
  <si>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</si>
  <si>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</si>
  <si>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</si>
  <si>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</si>
  <si>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</si>
  <si>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</si>
  <si>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</si>
  <si>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</si>
  <si>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</si>
  <si>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</si>
  <si>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</si>
  <si>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</si>
  <si>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</si>
  <si>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</si>
  <si>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</si>
  <si>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</si>
  <si>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</si>
  <si>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</si>
  <si>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</si>
  <si>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</si>
  <si>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</si>
  <si>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</si>
  <si>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</si>
  <si>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</si>
  <si>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</si>
  <si>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</si>
  <si>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</si>
  <si>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</si>
  <si>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</si>
  <si>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</si>
  <si>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</si>
  <si>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</si>
  <si>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</si>
  <si>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</si>
  <si>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</si>
  <si>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</si>
  <si>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</si>
  <si>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</si>
  <si>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</si>
  <si>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</si>
  <si>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</si>
  <si>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</si>
  <si>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</si>
  <si>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</si>
  <si>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</si>
  <si>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</si>
  <si>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</si>
  <si>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25 MM, INSTALADO EM RESERVAÇÃO PREDIAL DE ÁGUA - FORNECIMENTO E INSTALAÇÃO. AF_04/2024</t>
  </si>
  <si>
    <t>CURVA 90 GRAUS, PVC, SOLDÁVEL, DN 110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</si>
  <si>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</si>
  <si>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</si>
  <si>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</si>
  <si>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</si>
  <si>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</si>
  <si>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</si>
  <si>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</si>
  <si>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</si>
  <si>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</si>
  <si>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</si>
  <si>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</si>
  <si>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</si>
  <si>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</si>
  <si>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</si>
  <si>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</si>
  <si>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</si>
  <si>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</si>
  <si>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</si>
  <si>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</si>
  <si>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</si>
  <si>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</si>
  <si>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</si>
  <si>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</si>
  <si>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</si>
  <si>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</si>
  <si>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</si>
  <si>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</si>
  <si>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</si>
  <si>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</si>
  <si>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</si>
  <si>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</si>
  <si>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</si>
  <si>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</si>
  <si>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</si>
  <si>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</si>
  <si>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</si>
  <si>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</si>
  <si>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</si>
  <si>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</si>
  <si>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</si>
  <si>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</si>
  <si>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</si>
  <si>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</si>
  <si>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</si>
  <si>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</si>
  <si>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</si>
  <si>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</si>
  <si>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</si>
  <si>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</si>
  <si>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</si>
  <si>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</si>
  <si>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</si>
  <si>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</si>
  <si>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</si>
  <si>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</si>
  <si>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</si>
  <si>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</si>
  <si>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</si>
  <si>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</si>
  <si>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</si>
  <si>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</si>
  <si>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</si>
  <si>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</si>
  <si>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</si>
  <si>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</si>
  <si>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</si>
  <si>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</si>
  <si>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</si>
  <si>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</si>
  <si>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</si>
  <si>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</si>
  <si>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</si>
  <si>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</si>
  <si>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</si>
  <si>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</si>
  <si>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</si>
  <si>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</si>
  <si>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</si>
  <si>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</si>
  <si>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</si>
  <si>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</si>
  <si>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</si>
  <si>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</si>
  <si>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</si>
  <si>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</si>
  <si>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</si>
  <si>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</si>
  <si>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</si>
  <si>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</si>
  <si>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</si>
  <si>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</si>
  <si>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</si>
  <si>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</si>
  <si>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</si>
  <si>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</si>
  <si>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</si>
  <si>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</si>
  <si>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</si>
  <si>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</si>
  <si>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</si>
  <si>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</si>
  <si>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</si>
  <si>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</si>
  <si>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</si>
  <si>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</si>
  <si>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</si>
  <si>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</si>
  <si>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</si>
  <si>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</si>
  <si>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</si>
  <si>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</si>
  <si>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</si>
  <si>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</si>
  <si>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</si>
  <si>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</si>
  <si>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</si>
  <si>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</si>
  <si>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</si>
  <si>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</si>
  <si>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</si>
  <si>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</si>
  <si>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</si>
  <si>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</si>
  <si>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</si>
  <si>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</si>
  <si>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</si>
  <si>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</si>
  <si>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</si>
  <si>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</si>
  <si>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</si>
  <si>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</si>
  <si>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</si>
  <si>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</si>
  <si>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</si>
  <si>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</si>
  <si>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</si>
  <si>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</si>
  <si>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</si>
  <si>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</si>
  <si>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</si>
  <si>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</si>
  <si>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</si>
  <si>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</si>
  <si>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</si>
  <si>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</si>
  <si>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</si>
  <si>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</si>
  <si>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</si>
  <si>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</si>
  <si>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</si>
  <si>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</si>
  <si>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</si>
  <si>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</si>
  <si>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</si>
  <si>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</si>
  <si>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</si>
  <si>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</si>
  <si>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</si>
  <si>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</si>
  <si>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</si>
  <si>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</si>
  <si>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</si>
  <si>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</si>
  <si>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</si>
  <si>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</si>
  <si>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</si>
  <si>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25MM, INSTALADO EM RESERVAÇÃO PREDIAL DE ÁGUA - FORNECIMENTO E INSTALAÇÃO. AF_04/2024</t>
  </si>
  <si>
    <t>TUBO, PVC, SOLDÁVEL, DE 110MM,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</si>
  <si>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</si>
  <si>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</si>
  <si>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</si>
  <si>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</si>
  <si>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</si>
  <si>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</si>
  <si>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</si>
  <si>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</si>
  <si>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</si>
  <si>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</si>
  <si>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</si>
  <si>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</si>
  <si>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</si>
  <si>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</si>
  <si>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</si>
  <si>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</si>
  <si>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</si>
  <si>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</si>
  <si>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</si>
  <si>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</si>
  <si>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</si>
  <si>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</si>
  <si>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</si>
  <si>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</si>
  <si>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</si>
  <si>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25 MM INSTALADO EM RESERVAÇÃO PREDIAL DE ÁGUA - FORNECIMENTO E INSTALAÇÃO. AF_04/2024</t>
  </si>
  <si>
    <t>TÊ, PVC, SOLDÁVEL, DN 110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</si>
  <si>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</si>
  <si>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</si>
  <si>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</si>
  <si>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</si>
  <si>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</si>
  <si>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</si>
  <si>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</si>
  <si>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</si>
  <si>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</si>
  <si>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</si>
  <si>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</si>
  <si>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</si>
  <si>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</si>
  <si>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</si>
  <si>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</si>
  <si>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</si>
  <si>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</si>
  <si>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</si>
  <si>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</si>
  <si>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</si>
  <si>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</si>
  <si>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</si>
  <si>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</si>
  <si>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</si>
  <si>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</si>
  <si>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</si>
  <si>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</si>
  <si>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</si>
  <si>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</si>
  <si>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</si>
  <si>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</si>
  <si>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</si>
  <si>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</si>
  <si>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</si>
  <si>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</si>
  <si>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</si>
  <si>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</si>
  <si>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</si>
  <si>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</si>
  <si>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</si>
  <si>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</si>
  <si>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</si>
  <si>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</si>
  <si>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</si>
  <si>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</si>
  <si>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</si>
  <si>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</si>
  <si>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</si>
  <si>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</si>
  <si>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</si>
  <si>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</si>
  <si>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</si>
  <si>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</si>
  <si>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</si>
  <si>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</si>
  <si>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</si>
  <si>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</si>
  <si>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</si>
  <si>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</si>
  <si>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</si>
  <si>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</si>
  <si>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</si>
  <si>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</si>
  <si>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</si>
  <si>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</si>
  <si>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</si>
  <si>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</si>
  <si>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</si>
  <si>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</si>
  <si>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</si>
  <si>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</si>
  <si>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</si>
  <si>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</si>
  <si>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</si>
  <si>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</si>
  <si>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</si>
  <si>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</si>
  <si>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</si>
  <si>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</si>
  <si>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</si>
  <si>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</si>
  <si>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</si>
  <si>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</si>
  <si>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</si>
  <si>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</si>
  <si>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</si>
  <si>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</si>
  <si>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</si>
  <si>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</si>
  <si>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</si>
  <si>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</si>
  <si>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</si>
  <si>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</si>
  <si>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</si>
  <si>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</si>
  <si>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</si>
  <si>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</si>
  <si>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</si>
  <si>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</si>
  <si>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</si>
  <si>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</si>
  <si>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</si>
  <si>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</si>
  <si>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</si>
  <si>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</si>
  <si>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</si>
  <si>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</si>
  <si>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</si>
  <si>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</si>
  <si>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</si>
  <si>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</si>
  <si>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</si>
  <si>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</si>
  <si>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</si>
  <si>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</si>
  <si>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</si>
  <si>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</si>
  <si>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</si>
  <si>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</si>
  <si>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</si>
  <si>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</si>
  <si>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</si>
  <si>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</si>
  <si>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</si>
  <si>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</si>
  <si>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</si>
  <si>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</si>
  <si>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</si>
  <si>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</si>
  <si>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</si>
  <si>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</si>
  <si>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</si>
  <si>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</si>
  <si>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</si>
  <si>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</si>
  <si>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</si>
  <si>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</si>
  <si>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</si>
  <si>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</si>
  <si>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</si>
  <si>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</si>
  <si>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</si>
  <si>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</si>
  <si>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</si>
  <si>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</si>
  <si>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</si>
  <si>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</si>
  <si>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</si>
  <si>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</si>
  <si>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</si>
  <si>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</si>
  <si>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</si>
  <si>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</si>
  <si>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</si>
  <si>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 CLASSE PN 25, INSTALADO EM RAMAL DE DISTRIBUIÇÃO DE ÁGUA   FORNECIMENTO E INSTALAÇÃO. AF_08/2022</t>
  </si>
  <si>
    <t>CONECTOR FÊMEA, PPR, 25 X 1/2  , CLASSE PN 25, INSTALADO EM RAMAL OU SUB-RAMAL DE ÁGUA   FORNECIMENTO E INSTALAÇÃO. AF_08/2022</t>
  </si>
  <si>
    <t>CONECTOR FÊMEA, PPR, 25 X 1/2", CLASSE PN 25, INSTALADO EM PRUMADA DE ÁGUA   FORNECIMENTO E INSTALAÇÃO . AF_08/2022</t>
  </si>
  <si>
    <t>CONECTOR FÊMEA, PPR, 32 X 3/4", CLASSE PN 25, INSTALADO EM RAMAL DE DISTRIBUIÇÃO DE ÁGUA   FORNECIMENTO E INSTALAÇÃO. AF_08/2022</t>
  </si>
  <si>
    <t>CONECTOR MACHO, PPR, 25 X 1/2  , CLASSE PN 25, INSTALADO EM RAMAL OU SUB-RAMAL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</si>
  <si>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</si>
  <si>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</si>
  <si>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</si>
  <si>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</si>
  <si>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</si>
  <si>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</si>
  <si>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</si>
  <si>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</si>
  <si>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</si>
  <si>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</si>
  <si>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</si>
  <si>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</si>
  <si>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</si>
  <si>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</si>
  <si>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</si>
  <si>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</si>
  <si>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</si>
  <si>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</si>
  <si>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</si>
  <si>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</si>
  <si>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</si>
  <si>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</si>
  <si>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</si>
  <si>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</si>
  <si>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</si>
  <si>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</si>
  <si>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</si>
  <si>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</si>
  <si>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</si>
  <si>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</si>
  <si>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</si>
  <si>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</si>
  <si>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</si>
  <si>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</si>
  <si>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</si>
  <si>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</si>
  <si>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</si>
  <si>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</si>
  <si>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</si>
  <si>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</si>
  <si>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</si>
  <si>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</si>
  <si>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</si>
  <si>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</si>
  <si>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</si>
  <si>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</si>
  <si>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</si>
  <si>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</si>
  <si>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</si>
  <si>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</si>
  <si>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</si>
  <si>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</si>
  <si>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</si>
  <si>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</si>
  <si>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</si>
  <si>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</si>
  <si>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</si>
  <si>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</si>
  <si>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</si>
  <si>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</si>
  <si>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</si>
  <si>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</si>
  <si>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</si>
  <si>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</si>
  <si>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</si>
  <si>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</si>
  <si>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</si>
  <si>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</si>
  <si>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</si>
  <si>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</si>
  <si>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</si>
  <si>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</si>
  <si>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</si>
  <si>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</si>
  <si>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</si>
  <si>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</si>
  <si>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</si>
  <si>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</si>
  <si>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</si>
  <si>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</si>
  <si>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</si>
  <si>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</si>
  <si>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</si>
  <si>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</si>
  <si>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</si>
  <si>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</si>
  <si>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</si>
  <si>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</si>
  <si>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</si>
  <si>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</si>
  <si>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</si>
  <si>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</si>
  <si>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</si>
  <si>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</si>
  <si>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</si>
  <si>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</si>
  <si>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</si>
  <si>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</si>
  <si>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</si>
  <si>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</si>
  <si>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</si>
  <si>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</si>
  <si>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</si>
  <si>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</si>
  <si>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</si>
  <si>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</si>
  <si>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</si>
  <si>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</si>
  <si>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</si>
  <si>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</si>
  <si>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</si>
  <si>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</si>
  <si>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</si>
  <si>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</si>
  <si>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</si>
  <si>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</si>
  <si>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</si>
  <si>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</si>
  <si>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</si>
  <si>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</si>
  <si>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</si>
  <si>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</si>
  <si>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</si>
  <si>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</si>
  <si>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</si>
  <si>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</si>
  <si>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</si>
  <si>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</si>
  <si>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</si>
  <si>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</si>
  <si>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</si>
  <si>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</si>
  <si>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</si>
  <si>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</si>
  <si>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</si>
  <si>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</si>
  <si>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</si>
  <si>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</si>
  <si>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</si>
  <si>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</si>
  <si>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</si>
  <si>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</si>
  <si>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</si>
  <si>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</si>
  <si>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</si>
  <si>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</si>
  <si>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</si>
  <si>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</si>
  <si>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</si>
  <si>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</si>
  <si>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</si>
  <si>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</si>
  <si>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</si>
  <si>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</si>
  <si>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</si>
  <si>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</si>
  <si>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</si>
  <si>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</si>
  <si>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</si>
  <si>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</si>
  <si>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</si>
  <si>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</si>
  <si>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</si>
  <si>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</si>
  <si>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</si>
  <si>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</si>
  <si>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</si>
  <si>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</si>
  <si>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</si>
  <si>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</si>
  <si>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</si>
  <si>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</si>
  <si>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</si>
  <si>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</si>
  <si>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</si>
  <si>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</si>
  <si>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</si>
  <si>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</si>
  <si>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</si>
  <si>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</si>
  <si>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</si>
  <si>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</si>
  <si>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</si>
  <si>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</si>
  <si>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 INSTALADO EM RAMAL OU SUB-RAMAL DE ÁGUA - FORNECIMENTO E INSTALAÇÃO. AF_06/2022</t>
  </si>
  <si>
    <t>ADAPTADOR CURTO COM BOLSA E ROSCA PARA REGISTRO, PVC, SOLDÁVEL, DN 25MM X 3/4 , INSTALADO EM RAMAL DE DISTRIBUIÇÃO DE ÁGUA - FORNECIMENTO E INSTALAÇÃO. AF_06/2022</t>
  </si>
  <si>
    <t>ADAPTADOR CURTO COM BOLSA E ROSCA PARA REGISTRO, PVC, SOLDÁVEL, DN 25MM X 3/4 , INSTALADO EM RAMAL OU SUB-RAMAL DE ÁGUA - FORNECIMENTO E INSTALAÇÃO. AF_06/2022</t>
  </si>
  <si>
    <t>ADAPTADOR CURTO COM BOLSA E ROSCA PARA REGISTRO, PVC, SOLDÁVEL, DN 32MM X 1 , INSTALADO EM PRUMADA DE ÁGUA - FORNECIMENTO E INSTALAÇÃO. AF_06/2022</t>
  </si>
  <si>
    <t>ADAPTADOR CURTO COM BOLSA E ROSCA PARA REGISTRO, PVC, SOLDÁVEL, DN 32MM X 1 , INSTALADO EM RAMAL DE DISTRIBUIÇÃO DE ÁGUA - FORNECIMENTO E INSTALAÇÃO. AF_06/2022</t>
  </si>
  <si>
    <t>ADAPTADOR CURTO COM BOLSA E ROSCA PARA REGISTRO, PVC, SOLDÁVEL, DN 32MM X 1 , INSTALADO EM RAMAL OU SUB-RAMAL DE ÁGUA - FORNECIMENTO E INSTALAÇÃO. AF_06/2022</t>
  </si>
  <si>
    <t>ADAPTADOR CURTO COM BOLSA E ROSCA PARA REGISTRO, PVC, SOLDÁVEL, DN 40MM X 1.1/2 , INSTALADO EM PRUMADA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</si>
  <si>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</si>
  <si>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1.1/4 ,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</si>
  <si>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</si>
  <si>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50MM X 1.1/2 ,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</si>
  <si>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</si>
  <si>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</si>
  <si>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</si>
  <si>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60MM X 2 ,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</si>
  <si>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</si>
  <si>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 INSTALADO EM PRUMADA DE ÁGUA - FORNECIMENTO E INSTALAÇÃO. AF_06/2022</t>
  </si>
  <si>
    <t>BUCHA DE REDUÇÃO , LONGA, PVC, SOLDÁVEL, DN 50 X 32 MM, INSTALADO EM PRUMADA DE ÁGUA - FORNECIMENTO E INSTALAÇÃO. AF_06/2022</t>
  </si>
  <si>
    <t>BUCHA DE REDUÇÃO , LONGA, PVC, SOLDÁVEL, DN 50 X 32 MM, INSTALADO EM RAMAL DE DISTRIBUIÇÃO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</si>
  <si>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</si>
  <si>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</si>
  <si>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</si>
  <si>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</si>
  <si>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</si>
  <si>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</si>
  <si>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</si>
  <si>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</si>
  <si>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</si>
  <si>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</si>
  <si>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</si>
  <si>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</si>
  <si>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</si>
  <si>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</si>
  <si>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</si>
  <si>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</si>
  <si>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</si>
  <si>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</si>
  <si>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</si>
  <si>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</si>
  <si>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</si>
  <si>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</si>
  <si>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</si>
  <si>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</si>
  <si>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</si>
  <si>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</si>
  <si>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</si>
  <si>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</si>
  <si>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</si>
  <si>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</si>
  <si>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</si>
  <si>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</si>
  <si>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</si>
  <si>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</si>
  <si>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</si>
  <si>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</si>
  <si>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</si>
  <si>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</si>
  <si>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</si>
  <si>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</si>
  <si>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</si>
  <si>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</si>
  <si>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</si>
  <si>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</si>
  <si>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</si>
  <si>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</si>
  <si>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</si>
  <si>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</si>
  <si>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</si>
  <si>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</si>
  <si>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</si>
  <si>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</si>
  <si>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</si>
  <si>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</si>
  <si>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</si>
  <si>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</si>
  <si>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</si>
  <si>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</si>
  <si>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</si>
  <si>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</si>
  <si>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</si>
  <si>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</si>
  <si>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</si>
  <si>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</si>
  <si>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</si>
  <si>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</si>
  <si>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</si>
  <si>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</si>
  <si>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</si>
  <si>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</si>
  <si>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</si>
  <si>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</si>
  <si>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</si>
  <si>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</si>
  <si>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</si>
  <si>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</si>
  <si>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</si>
  <si>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</si>
  <si>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</si>
  <si>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</si>
  <si>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</si>
  <si>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</si>
  <si>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</si>
  <si>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</si>
  <si>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</si>
  <si>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</si>
  <si>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</si>
  <si>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</si>
  <si>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</si>
  <si>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</si>
  <si>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</si>
  <si>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</si>
  <si>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</si>
  <si>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</si>
  <si>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</si>
  <si>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</si>
  <si>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</si>
  <si>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 INSTALADO EM RAMAL DE DISTRIBUIÇÃO DE ÁGUA - FORNECIMENTO E INSTALAÇÃO. AF_06/2022</t>
  </si>
  <si>
    <t>LUVA COM BUCHA DE LATÃO, PVC, SOLDÁVEL, DN 25MM X 3/4 , INSTALADO EM RAMAL OU SUB-RAMAL DE ÁGUA - FORNECIMENTO E INSTALAÇÃO. AF_06/2022</t>
  </si>
  <si>
    <t>LUVA COM BUCHA DE LATÃO, PVC, SOLDÁVEL, DN 32MM X 1 , INSTALADO EM RAMAL DE DISTRIBUIÇÃO DE ÁGUA   FORNECIMENTO E INSTALAÇÃO. AF_06/2022</t>
  </si>
  <si>
    <t>LUVA COM BUCHA DE LATÃO, PVC, SOLDÁVEL, DN 32MM X 1 , INSTALADO EM RAMAL OU SUB-RAMAL DE ÁGUA   FORNECIMENTO E INSTALAÇÃO. AF_06/2022</t>
  </si>
  <si>
    <t>LUVA COM ROSCA, PVC, SOLDÁVEL, DN 40MM X 1.1/4 , INSTALADO EM PRUMADA DE ÁGUA - FORNECIMENTO E INSTALAÇÃO. AF_06/2022</t>
  </si>
  <si>
    <t>LUVA COM ROSCA, PVC, SOLDÁVEL, DN 40MM X 1.1/4", INSTALADO EM RAMAL DE DISTRIBUIÇÃO DE ÁGUA - FORNECIMENTO E INSTALAÇÃO. AF_06/2022</t>
  </si>
  <si>
    <t>LUVA COM ROSCA, PVC, SOLDÁVEL, DN 50MM X 1.1/2 , INSTALADO EM PRUMADA DE ÁGUA - FORNECIMENTO E INSTALAÇÃO. AF_06/2022</t>
  </si>
  <si>
    <t>LUVA COM ROSCA, PVC, SOLDÁVEL, DN 50MM X 1.1/2", INSTALADO EM RAMAL DE DISTRIBUIÇÃO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</si>
  <si>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</si>
  <si>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</si>
  <si>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</si>
  <si>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</si>
  <si>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</si>
  <si>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</si>
  <si>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</si>
  <si>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</si>
  <si>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</si>
  <si>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</si>
  <si>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</si>
  <si>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</si>
  <si>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</si>
  <si>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</si>
  <si>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</si>
  <si>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</si>
  <si>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</si>
  <si>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</si>
  <si>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</si>
  <si>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</si>
  <si>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</si>
  <si>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</si>
  <si>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</si>
  <si>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 INSTALADO EM PRUMADA DE ÁGUA   FORNECIMENTO E INSTALAÇÃO. AF_06/2022</t>
  </si>
  <si>
    <t>LUVA SOLDÁVEL E COM ROSCA, PVC, SOLDÁVEL, DN 25MM X 3/4 , INSTALADO EM RAMAL OU SUB-RAMAL DE ÁGUA - FORNECIMENTO E INSTALAÇÃO. AF_06/2022</t>
  </si>
  <si>
    <t>LUVA SOLDÁVEL E COM ROSCA, PVC, SOLDÁVEL, DN 32MM X 1 , INSTALADO EM PRUMADA DE ÁGUA - FORNECIMENTO E INSTALAÇÃO. AF_06/2022</t>
  </si>
  <si>
    <t>LUVA SOLDÁVEL E COM ROSCA, PVC, SOLDÁVEL, DN 32MM X 1 , INSTALADO EM RAMAL DE DISTRIBUIÇÃO DE ÁGUA - FORNECIMENTO E INSTALAÇÃO. AF_06/2022</t>
  </si>
  <si>
    <t>LUVA SOLDÁVEL E COM ROSCA, PVC, SOLDÁVEL, DN 32MM X 1 ,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</si>
  <si>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</si>
  <si>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</si>
  <si>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</si>
  <si>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</si>
  <si>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</si>
  <si>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</si>
  <si>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</si>
  <si>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</si>
  <si>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</si>
  <si>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</si>
  <si>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</si>
  <si>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</si>
  <si>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</si>
  <si>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</si>
  <si>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</si>
  <si>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</si>
  <si>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</si>
  <si>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</si>
  <si>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</si>
  <si>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</si>
  <si>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</si>
  <si>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</si>
  <si>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</si>
  <si>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</si>
  <si>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</si>
  <si>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</si>
  <si>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</si>
  <si>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</si>
  <si>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</si>
  <si>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</si>
  <si>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</si>
  <si>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</si>
  <si>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</si>
  <si>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</si>
  <si>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</si>
  <si>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</si>
  <si>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</si>
  <si>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</si>
  <si>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</si>
  <si>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</si>
  <si>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</si>
  <si>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</si>
  <si>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</si>
  <si>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</si>
  <si>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</si>
  <si>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</si>
  <si>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</si>
  <si>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</si>
  <si>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</si>
  <si>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</si>
  <si>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</si>
  <si>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 INSTALADO EM RAMAL OU SUB-RAMAL DE ÁGUA - FORNECIMENTO E INSTALAÇÃO. AF_06/2022</t>
  </si>
  <si>
    <t>TÊ COM BUCHA DE LATÃO NA BOLSA CENTRAL, PVC, SOLDÁVEL, DN 25MM X 1/2 , INSTALADO EM RAMAL OU SUB-RAMAL DE ÁGUA - FORNECIMENTO E INSTALAÇÃO. AF_06/2022</t>
  </si>
  <si>
    <t>TÊ COM BUCHA DE LATÃO NA BOLSA CENTRAL, PVC, SOLDÁVEL, DN 25MM X 3/4 , INSTALADO EM RAMAL OU SUB-RAMAL DE ÁGUA - FORNECIMENTO E INSTALAÇÃO. AF_06/2022</t>
  </si>
  <si>
    <t>TÊ COM BUCHA DE LATÃO NA BOLSA CENTRAL, PVC, SOLDÁVEL, DN 32MM X 3/4 , INSTALADO EM RAMAL DE DISTRIBUIÇÃO DE ÁGUA - FORNECIMENTO E INSTALAÇÃO. AF_06/2022</t>
  </si>
  <si>
    <t>TÊ COM BUCHA DE LATÃO NA BOLSA CENTRAL, PVC, SOLDÁVEL, DN 32MM X 3/4 ,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</si>
  <si>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</si>
  <si>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</si>
  <si>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</si>
  <si>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</si>
  <si>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</si>
  <si>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</si>
  <si>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</si>
  <si>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</si>
  <si>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</si>
  <si>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</si>
  <si>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</si>
  <si>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</si>
  <si>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</si>
  <si>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</si>
  <si>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</si>
  <si>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</si>
  <si>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</si>
  <si>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</si>
  <si>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</si>
  <si>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</si>
  <si>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</si>
  <si>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</si>
  <si>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</si>
  <si>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</si>
  <si>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</si>
  <si>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</si>
  <si>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</si>
  <si>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</si>
  <si>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</si>
  <si>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</si>
  <si>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</si>
  <si>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</si>
  <si>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</si>
  <si>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</si>
  <si>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</si>
  <si>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</si>
  <si>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 INSTALADO EM RAMAL OU SUB-RAMAL DE ÁGUA   FORNECIMENTO E INSTALAÇÃO. AF_06/2022</t>
  </si>
  <si>
    <t>CONECTOR, CPVC, SOLDÁVEL, DN 22MM X 1/2 , INSTALADO EM RAMAL OU SUB-RAMAL DE ÁGUA   FORNECIMENTO E INSTALAÇÃO. AF_06/2022</t>
  </si>
  <si>
    <t>CONECTOR, CPVC, SOLDÁVEL, DN 28MM X 1 , INSTALADO EM RAMAL DE DISTRIBUIÇÃO DE ÁGUA   FORNECIMENTO E INSTALAÇÃO. AF_06/2022</t>
  </si>
  <si>
    <t>CONECTOR, CPVC, SOLDÁVEL, DN 28MM X 1 , INSTALADO EM RAMAL OU SUB-RAMAL DE ÁGUA   FORNECIMENTO E INSTALAÇÃO. AF_06/2022</t>
  </si>
  <si>
    <t>CONECTOR, CPVC, SOLDÁVEL, DN 35MM X 1 1/4 , INSTALADO EM PRUMADA DE ÁGUA   FORNECIMENTO E INSTALAÇÃO. AF_06/2022</t>
  </si>
  <si>
    <t>CONECTOR, CPVC, SOLDÁVEL, DN 35MM X 1 1/4 , INSTALADO EM RAMAL DE DISTRIBUIÇÃO DE ÁGUA - FORNECIMENTO E INSTALAÇÃO. AF_06/2022</t>
  </si>
  <si>
    <t>CONECTOR, CPVC, SOLDÁVEL, DN 35MM X 1 1/4 , INSTALADO EM RAMAL OU SUB-RAMAL DE ÁGUA   FORNECIMENTO E INSTALAÇÃO. AF_06/2022</t>
  </si>
  <si>
    <t>CONECTOR, CPVC, SOLDÁVEL, DN 42MM X 1.1/2 , INSTALADO EM PRUMADA DE ÁGUA   FORNECIMENTO E INSTALAÇÃO. AF_06/2022</t>
  </si>
  <si>
    <t>CONECTOR, CPVC, SOLDÁVEL, DN 42MM X 1.1/2", INSTALADO EM RAMAL DE DISTRIBUIÇÃO DE ÁGUA -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</si>
  <si>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</si>
  <si>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</si>
  <si>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</si>
  <si>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</si>
  <si>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</si>
  <si>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</si>
  <si>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</si>
  <si>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</si>
  <si>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</si>
  <si>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</si>
  <si>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</si>
  <si>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</si>
  <si>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</si>
  <si>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</si>
  <si>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</si>
  <si>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</si>
  <si>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</si>
  <si>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</si>
  <si>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</si>
  <si>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</si>
  <si>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</si>
  <si>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</si>
  <si>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</si>
  <si>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</si>
  <si>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</si>
  <si>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</si>
  <si>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</si>
  <si>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</si>
  <si>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</si>
  <si>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</si>
  <si>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</si>
  <si>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</si>
  <si>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</si>
  <si>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</si>
  <si>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</si>
  <si>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</si>
  <si>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</si>
  <si>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</si>
  <si>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</si>
  <si>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</si>
  <si>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</si>
  <si>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</si>
  <si>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</si>
  <si>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</si>
  <si>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</si>
  <si>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</si>
  <si>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</si>
  <si>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</si>
  <si>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</si>
  <si>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</si>
  <si>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</si>
  <si>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</si>
  <si>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 INSTALADO EM PRUMADA DE ÁGUA   FORNECIMENTO E INSTALAÇÃO. AF_06/2022</t>
  </si>
  <si>
    <t>LUVA DE TRANSIÇÃO, CPVC, SOLDÁVEL, DN42MM X 1.1/2", INSTALADO EM RAMAL DE DISTRIBUIÇÃO DE ÁGUA -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</si>
  <si>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</si>
  <si>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</si>
  <si>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</si>
  <si>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</si>
  <si>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</si>
  <si>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</si>
  <si>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</si>
  <si>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</si>
  <si>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</si>
  <si>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</si>
  <si>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</si>
  <si>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</si>
  <si>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</si>
  <si>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</si>
  <si>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</si>
  <si>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</si>
  <si>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</si>
  <si>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</si>
  <si>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</si>
  <si>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</si>
  <si>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 INSTALADO EM RAMAL OU SUB-RAMAL DE ÁGUA   FORNECIMENTO E INSTALAÇÃO. AF_06/2022</t>
  </si>
  <si>
    <t>TE DE TRANSIÇÃO, CPVC, SOLDÁVEL, DN 22MM X 1/2 , INSTALADO EM RAMAL OU SUB-RAMAL DE ÁGUA   FORNECIMENTO E INSTALAÇÃO. AF_06/2022</t>
  </si>
  <si>
    <t>TE MISTURADOR DE TRANSIÇÃO, CPVC, SOLDÁVEL, DN 22MM X 3/4",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</si>
  <si>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</si>
  <si>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</si>
  <si>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</si>
  <si>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</si>
  <si>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</si>
  <si>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</si>
  <si>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</si>
  <si>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</si>
  <si>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</si>
  <si>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</si>
  <si>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</si>
  <si>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</si>
  <si>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</si>
  <si>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</si>
  <si>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</si>
  <si>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</si>
  <si>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</si>
  <si>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</si>
  <si>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</si>
  <si>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</si>
  <si>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</si>
  <si>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</si>
  <si>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</si>
  <si>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</si>
  <si>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</si>
  <si>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</si>
  <si>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</si>
  <si>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</si>
  <si>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</si>
  <si>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</si>
  <si>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</si>
  <si>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</si>
  <si>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</si>
  <si>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</si>
  <si>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</si>
  <si>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</si>
  <si>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</si>
  <si>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</si>
  <si>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</si>
  <si>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</si>
  <si>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</si>
  <si>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</si>
  <si>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</si>
  <si>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</si>
  <si>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</si>
  <si>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</si>
  <si>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</si>
  <si>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</si>
  <si>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</si>
  <si>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</si>
  <si>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</si>
  <si>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</si>
  <si>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</si>
  <si>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</si>
  <si>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</si>
  <si>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</si>
  <si>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</si>
  <si>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</si>
  <si>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</si>
  <si>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</si>
  <si>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</si>
  <si>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</si>
  <si>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</si>
  <si>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</si>
  <si>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</si>
  <si>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</si>
  <si>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</si>
  <si>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</si>
  <si>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</si>
  <si>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</si>
  <si>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</si>
  <si>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</si>
  <si>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</si>
  <si>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</si>
  <si>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</si>
  <si>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</si>
  <si>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</si>
  <si>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</si>
  <si>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</si>
  <si>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</si>
  <si>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</si>
  <si>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</si>
  <si>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</si>
  <si>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</si>
  <si>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</si>
  <si>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</si>
  <si>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</si>
  <si>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</si>
  <si>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</si>
  <si>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</si>
  <si>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</si>
  <si>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</si>
  <si>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</si>
  <si>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</si>
  <si>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</si>
  <si>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</si>
  <si>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</si>
  <si>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</si>
  <si>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</si>
  <si>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</si>
  <si>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</si>
  <si>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</si>
  <si>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</si>
  <si>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</si>
  <si>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</si>
  <si>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</si>
  <si>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</si>
  <si>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</si>
  <si>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</si>
  <si>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</si>
  <si>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</si>
  <si>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</si>
  <si>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</si>
  <si>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</si>
  <si>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</si>
  <si>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</si>
  <si>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</si>
  <si>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</si>
  <si>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</si>
  <si>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</si>
  <si>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</si>
  <si>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</si>
  <si>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</si>
  <si>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</si>
  <si>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</si>
  <si>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</si>
  <si>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</si>
  <si>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</si>
  <si>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BOX FRONTAL DE CORRER, COM VIDRO TEMPERADO 8 MM, 190X100CM, 1 FOLHA FIXA, 1 FOLHA MÓVEL, PERFIS E FERRAGENS EM ALUMÍNIO. AF_01/2021</t>
  </si>
  <si>
    <t>DIVISORIA (N2) - PAINEL/VIDRO - PAINEL C/ MSO/COMEIA E=35MM - PERFIS SIMPLES ACO GALVANIZADO PINTADO. AF_04/2021</t>
  </si>
  <si>
    <t>DIVISORIA (N2) - PAINEL/VIDRO - PAINEL DE PVC E=35MM - PERFIS SIMPLES ACO GALVANIZADO PINTADO. AF_01/2021</t>
  </si>
  <si>
    <t>DIVISORIA (N2) - PAINEL/VIDRO - PAINEL MDF/VIDRO 6 MM, LINHA 90 MM - PERFIS DE ALUMÍNIO EXTRUDADO. AF_01/2021</t>
  </si>
  <si>
    <t>DIVISORIA (N3) - PAINEL/VIDRO/PAINEL MSO/COMEIA E=35MM - PERFIS SIMPLES ACO GALVANIZADO PINTADO. AF_04/2021</t>
  </si>
  <si>
    <t>DIVISORIA (N3) - PAINEL/VIDRO/PAINEL PVC E=35MM - PERFIS SIMPLES ACO GALVANIZADO PINTADO. AF_01/2021</t>
  </si>
  <si>
    <t>DIVISORIA CEGA (N1) - PAINEL MDF, LINHA 90 MM - PERFIS DE ALUMÍNIO EXTRUDADO. AF_01/2021</t>
  </si>
  <si>
    <t>DIVISORIA CEGA (N1) - PAINEL MSO/COMEIA E=35MM - PERFIS SIMPLES ACO GALVANIZADO PINTADO. AF_04/2021</t>
  </si>
  <si>
    <t>DIVISORIA CEGA (N1) - PAINEL PVC E=35MM - PERFIS SIMPLES ACO GALVANIZADO PINTADO. AF_01/2021</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</si>
  <si>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</si>
  <si>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</si>
  <si>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DIVISORIA SANITÁRIA, TIPO CABINE, EM PAINEL DE GRANILITE, ESP = 3CM, ASSENTADO COM ARGAMASSA COLANTE AC III-E, EXCLUSIVE FERRAGENS. AF_01/2021</t>
  </si>
  <si>
    <t>DIVISÓRIA (N3) - PAINEL/VIDRO/PAINEL MDF, LINHA 90 MM - PERFIS DE ALUMINIO EXTRUDADO. AF_01/2021</t>
  </si>
  <si>
    <t>DIVISÓRIA EM VIDRO TEMPERADO 10 MM COM PORTA DE CORRER, INCLUSIVE FERRAGENS. AF_01/2021</t>
  </si>
  <si>
    <t>DIVISÓRIA FIXA EM VIDRO TEMPERADO 10 MM, SEM ABERTURA. AF_01/2021_PS</t>
  </si>
  <si>
    <t>DIVISÓRIA SANITÁRIA, TIPO CABINE, EM PAINÉIS DE PVC, INCLUSIVE ESTRUTURA, PORTA E FERRAGENS. AF_01/2021</t>
  </si>
  <si>
    <t>DIVISÓRIA SANITÁRIA, TIPO CABINE, EM PAINÉIS ESTRUTURAIS TS, INCLUSIVE ESTRUTURA, PORTA E FERRAGENS. AF_01/2021</t>
  </si>
  <si>
    <t>PORTA DE CABINE SANITÁRIA EM VIDRO TEMPERADO 8MM, INCLUSIVE DOBRADIÇAS, BATENTE, TRINCO E CONTRA-TRINCO. AF_01/2021</t>
  </si>
  <si>
    <t>PORTA PARA DIVISÓRIA MDF/VIDRO 6 MM, LINHA 90 MM, 0,80 X 2,10 M - PERFIS DE ALUMINIO EXTRUDADO, INCLUSO PORTAL, BATENTES, DOBRADIÇAS E FECHADURA. AF_01/2021</t>
  </si>
  <si>
    <t>PORTA/PAINEL CEGO PARA DIVISÓRIA (N1)  - PAINEL CEGO MSO/COMEIA E=35MM, S/ BONECA, INCLUSO BATENTE, TESTEIRO, DOBRADIÇAS E FECHADURA. AF_01/2021</t>
  </si>
  <si>
    <t>PORTA/PAINEL CEGO PARA DIVISÓRIA (N1)  PVC E=35MM, S/ BONECA, INCLUSO BATENTE, TESTEIRO, DOBRADIÇAS E FECHADURA. AF_01/2021</t>
  </si>
  <si>
    <t>PORTA/PAINEL PARA DIVISÓRIA MDF, LINHA 90 MM, *0,80 X 2,10* M - PERFIS DE ALUMINIO EXTRUDADO, INCLUSO PORTAL, BATENTES, DOBRADIÇAS E FECHADURA. AF_01/2021</t>
  </si>
  <si>
    <t>PORTA/VIDRO PARA DIVISÓRIA (N2) - PAINEL C/ MSO/COMEIA E=35MM, S/ BONECA,  INCLUSO BATENTE, TESTEIRO, DOBRADIÇAS E FECHADURA. AF_01/2021</t>
  </si>
  <si>
    <t>PORTA/VIDRO PARA DIVISÓRIA (N2) - PAINEL DE PVC E=35MM, S/ BONECA, INCLUSO BATENTE, TESTEIRO, DOBRADIÇAS E FECHADURA. AF_01/2021</t>
  </si>
  <si>
    <t>TAPA VISTA DE MICTÓRIO EM GRANITO CINZA POLIDO, ESP = 3CM, ASSENTADO COM ARGAMASSA COLANTE AC III-E . AF_01/2021</t>
  </si>
  <si>
    <t>TAPA VISTA DE MICTÓRIO EM MÁRMORE BRANCO POLIDO, ESP = 3CM, ASSENTADO COM ARGAMASSA COLANTE AC III-E . AF_01/2021</t>
  </si>
  <si>
    <t>TAPA VISTA DE MICTÓRIO EM PAINEL DE GRANILITE, ESP = 3CM, ASSENTADO COM ARGAMASSA COLANTE AC III-E . AF_01/2021</t>
  </si>
  <si>
    <t>ABRIGO PARA HIDRANTE, 75X45X17CM, COM REGISTRO GLOBO ANGULAR 45 GRAUS 2 1/2", ADAPTADOR STORZ 2 1/2", MANGUEIRA DE INCÊNDIO 15M 2 1/2" E ESGUICHO EM LATÃO 2 1/2" - FORNECIMENTO E INSTALAÇÃO. AF_10/2020</t>
  </si>
  <si>
    <t>ABRIGO PARA HIDRANTE, 90X60X17CM, COM REGISTRO GLOBO ANGULAR 45 GRAUS 2 1/2", ADAPTADOR STORZ 2 1/2", MANGUEIRA DE INCÊNDIO 20M, REDUÇÃO 2 1/2" X 1 1/2" E ESGUICHO EM LATÃO 1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</si>
  <si>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</si>
  <si>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</si>
  <si>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</si>
  <si>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</si>
  <si>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</si>
  <si>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</si>
  <si>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CURVA 45 GRAUS, EM AÇO, CONEXÃO RANHURADA, DN 50 (2"), INSTALADO EM PRUMADAS - FORNECIMENTO E INSTALAÇÃO. AF_10/2020</t>
  </si>
  <si>
    <t>CURVA 45 GRAUS, EM AÇO, CONEXÃO RANHURADA, DN 65 (2 1/2"), INSTALADO EM PRUMADAS - FORNECIMENTO E INSTALAÇÃO. AF_10/2020</t>
  </si>
  <si>
    <t>CURVA 45 GRAUS, EM AÇO, CONEXÃO RANHURADA, DN 80 (3"), INSTALADO EM PRUMADAS - FORNECIMENTO E INSTALAÇÃO. AF_10/2020</t>
  </si>
  <si>
    <t>CURVA 45 GRAUS, EM AÇO, CONEXÃO SOLDADA, DN 15 (1/2"), INSTALADO EM RAMAIS E SUB-RAMAIS DE GÁS - FORNECIMENTO E INSTALAÇÃO. AF_10/2020</t>
  </si>
  <si>
    <t>CURVA 45 GRAUS, EM AÇO, CONEXÃO SOLDADA, DN 20 (3/4"), INSTALADO EM RAMAIS E SUB-RAMAIS DE GÁS - FORNECIMENTO E INSTALAÇÃO. AF_10/2020</t>
  </si>
  <si>
    <t>CURVA 45 GRAUS, EM AÇO, CONEXÃO SOLDADA, DN 25 (1"), INSTALADO EM RAMAIS E SUB-RAMAIS DE GÁS - FORNECIMENTO E INSTALAÇÃO. AF_10/2020</t>
  </si>
  <si>
    <t>CURVA 45 GRAUS, EM AÇO, CONEXÃO SOLDADA, DN 25 (1"), INSTALADO EM REDE DE ALIMENTAÇÃO PARA HIDRANTE - FORNECIMENTO E INSTALAÇÃO. AF_10/2020</t>
  </si>
  <si>
    <t>CURVA 45 GRAUS, EM AÇO, CONEXÃO SOLDADA, DN 25 (1"), INSTALADO EM REDE DE ALIMENTAÇÃO PARA SPRINKLER - FORNECIMENTO E INSTALAÇÃO. AF_10/2020</t>
  </si>
  <si>
    <t>CURVA 45 GRAUS, EM AÇO, CONEXÃO SOLDADA, DN 32 (1 1/4"), INSTALADO EM REDE DE ALIMENTAÇÃO PARA HIDRANTE - FORNECIMENTO E INSTALAÇÃO. AF_10/2020</t>
  </si>
  <si>
    <t>CURVA 45 GRAUS, EM AÇO, CONEXÃO SOLDADA, DN 32 (1 1/4"), INSTALADO EM REDE DE ALIMENTAÇÃO PARA SPRINKLER - FORNECIMENTO E INSTALAÇÃO. AF_10/2020</t>
  </si>
  <si>
    <t>CURVA 45 GRAUS, EM AÇO, CONEXÃO SOLDADA, DN 40 (1 1/2"), INSTALADO EM REDE DE ALIMENTAÇÃO PARA HIDRANTE - FORNECIMENTO E INSTALAÇÃO. AF_10/2020</t>
  </si>
  <si>
    <t>CURVA 45 GRAUS, EM AÇO, CONEXÃO SOLDADA, DN 40 (1 1/2"), INSTALADO EM REDE DE ALIMENTAÇÃO PARA SPRINKLER - FORNECIMENTO E INSTALAÇÃO. AF_10/2020</t>
  </si>
  <si>
    <t>CURVA 45 GRAUS, EM AÇO, CONEXÃO SOLDADA, DN 50 (2"), INSTALADO EM PRUMADAS - FORNECIMENTO E INSTALAÇÃO. AF_10/2020</t>
  </si>
  <si>
    <t>CURVA 45 GRAUS, EM AÇO, CONEXÃO SOLDADA, DN 50 (2"), INSTALADO EM REDE DE ALIMENTAÇÃO PARA HIDRANTE - FORNECIMENTO E INSTALAÇÃO. AF_10/2020</t>
  </si>
  <si>
    <t>CURVA 45 GRAUS, EM AÇO, CONEXÃO SOLDADA, DN 50 (2"), INSTALADO EM REDE DE ALIMENTAÇÃO PARA SPRINKLER - FORNECIMENTO E INSTALAÇÃO. AF_10/2020</t>
  </si>
  <si>
    <t>CURVA 45 GRAUS, EM AÇO, CONEXÃO SOLDADA, DN 65 (2 1/2"), INSTALADO EM PRUMADAS - FORNECIMENTO E INSTALAÇÃO. AF_10/2020</t>
  </si>
  <si>
    <t>CURVA 45 GRAUS, EM AÇO, CONEXÃO SOLDADA, DN 65 (2 1/2"), INSTALADO EM REDE DE ALIMENTAÇÃO PARA HIDRANTE - FORNECIMENTO E INSTALAÇÃO. AF_10/2020</t>
  </si>
  <si>
    <t>CURVA 45 GRAUS, EM AÇO, CONEXÃO SOLDADA, DN 65 (2 1/2"), INSTALADO EM REDE DE ALIMENTAÇÃO PARA SPRINKLER - FORNECIMENTO E INSTALAÇÃO. AF_10/2020</t>
  </si>
  <si>
    <t>CURVA 45 GRAUS, EM AÇO, CONEXÃO SOLDADA, DN 80 (3"), INSTALADO EM PRUMADAS - FORNECIMENTO E INSTALAÇÃO. AF_10/2020</t>
  </si>
  <si>
    <t>CURVA 45 GRAUS, EM AÇO, CONEXÃO SOLDADA, DN 80 (3"), INSTALADO EM REDE DE ALIMENTAÇÃO PARA HIDRANTE - FORNECIMENTO E INSTALAÇÃO. AF_10/2020</t>
  </si>
  <si>
    <t>CURVA 45 GRAUS, EM AÇO, CONEXÃO SOLDADA, DN 80 (3"), INSTALADO EM REDE DE ALIMENTAÇÃO PARA SPRINKLER - FORNECIMENTO E INSTALAÇÃO. AF_10/2020</t>
  </si>
  <si>
    <t>CURVA 90 GRAUS, EM AÇO, CONEXÃO RANHURADA, DN 50 (2"),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</si>
  <si>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</si>
  <si>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</si>
  <si>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CURVA 90 GRAUS, EM AÇO, CONEXÃO SOLDADA, DN 15 (1/2"), INSTALADO EM RAMAIS E SUB-RAMAIS DE GÁS - FORNECIMENTO E INSTALAÇÃO. AF_10/2020</t>
  </si>
  <si>
    <t>CURVA 90 GRAUS, EM AÇO, CONEXÃO SOLDADA, DN 20 (3/4"), INSTALADO EM RAMAIS E SUB-RAMAIS DE GÁS - FORNECIMENTO E INSTALAÇÃO. AF_10/2020</t>
  </si>
  <si>
    <t>CURVA 90 GRAUS, EM AÇO, CONEXÃO SOLDADA, DN 25 (1"), INSTALADO EM RAMAIS E SUB-RAMAIS DE GÁS - FORNECIMENTO E INSTALAÇÃO. AF_10/2020</t>
  </si>
  <si>
    <t>CURVA 90 GRAUS, EM AÇO, CONEXÃO SOLDADA, DN 25 (1"), INSTALADO EM REDE DE ALIMENTAÇÃO PARA HIDRANTE - FORNECIMENTO E INSTALAÇÃO. AF_10/2020</t>
  </si>
  <si>
    <t>CURVA 90 GRAUS, EM AÇO, CONEXÃO SOLDADA, DN 25 (1"), INSTALADO EM REDE DE ALIMENTAÇÃO PARA SPRINKLER - FORNECIMENTO E INSTALAÇÃO. AF_10/2020</t>
  </si>
  <si>
    <t>CURVA 90 GRAUS, EM AÇO, CONEXÃO SOLDADA, DN 32 (1 1/4"), INSTALADO EM REDE DE ALIMENTAÇÃO PARA HIDRANTE - FORNECIMENTO E INSTALAÇÃO. AF_10/2020</t>
  </si>
  <si>
    <t>CURVA 90 GRAUS, EM AÇO, CONEXÃO SOLDADA, DN 32 (1 1/4"), INSTALADO EM REDE DE ALIMENTAÇÃO PARA SPRINKLER - FORNECIMENTO E INSTALAÇÃO. AF_10/2020</t>
  </si>
  <si>
    <t>CURVA 90 GRAUS, EM AÇO, CONEXÃO SOLDADA, DN 40 (1 1/2"), INSTALADO EM REDE DE ALIMENTAÇÃO PARA HIDRANTE - FORNECIMENTO E INSTALAÇÃO. AF_10/2020</t>
  </si>
  <si>
    <t>CURVA 90 GRAUS, EM AÇO, CONEXÃO SOLDADA, DN 40 (1 1/2"), INSTALADO EM REDE DE ALIMENTAÇÃO PARA SPRINKLER - FORNECIMENTO E INSTALAÇÃO. AF_10/2020</t>
  </si>
  <si>
    <t>CURVA 90 GRAUS, EM AÇO, CONEXÃO SOLDADA, DN 50 (2"), INSTALADO EM PRUMADAS - FORNECIMENTO E INSTALAÇÃO. AF_10/2020</t>
  </si>
  <si>
    <t>CURVA 90 GRAUS, EM AÇO, CONEXÃO SOLDADA, DN 50 (2"), INSTALADO EM REDE DE ALIMENTAÇÃO PARA HIDRANTE - FORNECIMENTO E INSTALAÇÃO. AF_10/2020</t>
  </si>
  <si>
    <t>CURVA 90 GRAUS, EM AÇO, CONEXÃO SOLDADA, DN 50 (2"), INSTALADO EM REDE DE ALIMENTAÇÃO PARA SPRINKLER - FORNECIMENTO E INSTALAÇÃO. AF_10/2020</t>
  </si>
  <si>
    <t>CURVA 90 GRAUS, EM AÇO, CONEXÃO SOLDADA, DN 65 (2 1/2"), INSTALADO EM PRUMADAS - FORNECIMENTO E INSTALAÇÃO. AF_10/2020</t>
  </si>
  <si>
    <t>CURVA 90 GRAUS, EM AÇO, CONEXÃO SOLDADA, DN 65 (2 1/2"), INSTALADO EM REDE DE ALIMENTAÇÃO PARA HIDRANTE - FORNECIMENTO E INSTALAÇÃO. AF_10/2020</t>
  </si>
  <si>
    <t>CURVA 90 GRAUS, EM AÇO, CONEXÃO SOLDADA, DN 65 (2 1/2"), INSTALADO EM REDE DE ALIMENTAÇÃO PARA SPRINKLER - FORNECIMENTO E INSTALAÇÃO. AF_10/2020</t>
  </si>
  <si>
    <t>CURVA 90 GRAUS, EM AÇO, CONEXÃO SOLDADA, DN 80 (3"), INSTALADO EM PRUMADAS - FORNECIMENTO E INSTALAÇÃO. AF_10/2020</t>
  </si>
  <si>
    <t>CURVA 90 GRAUS, EM AÇO, CONEXÃO SOLDADA, DN 80 (3"), INSTALADO EM REDE DE ALIMENTAÇÃO PARA HIDRANTE - FORNECIMENTO E INSTALAÇÃO. AF_10/2020</t>
  </si>
  <si>
    <t>CURVA 90 GRAUS, EM AÇO, CONEXÃO SOLDADA, DN 80 (3"), INSTALADO EM REDE DE ALIMENTAÇÃO PARA SPRINKLER - FORNECIMENTO E INSTALAÇÃO. AF_10/2020</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</si>
  <si>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</si>
  <si>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</si>
  <si>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12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</si>
  <si>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</si>
  <si>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</si>
  <si>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</si>
  <si>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ÁGUA PRESSURIZADA DE 10 L, CLASSE A - FORNECIMENTO E INSTALAÇÃO. AF_10/2020_PE</t>
  </si>
  <si>
    <t>HIDRANTE SUBTERRÂNEO PREDIAL (COM CURVA LONGA E CAIXA), DN 75 MM - FORNECIMENTO E INSTALAÇÃO. AF_10/2020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</si>
  <si>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</si>
  <si>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</si>
  <si>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JOELHO 45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</si>
  <si>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</si>
  <si>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</si>
  <si>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45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</si>
  <si>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</si>
  <si>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</si>
  <si>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</si>
  <si>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</si>
  <si>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45 GRAUS, EM FERRO GALVANIZADO, CONEXÃO ROSQUEADA, DN 80 (3"), INSTALADO EM REDE DE ALIMENTAÇÃO PARA HIDRANTE - FORNECIMENTO E INSTALAÇÃO. AF_10/2020</t>
  </si>
  <si>
    <t>JOELHO 45 GRAUS, EM FERRO GALVANIZADO, CONEXÃO ROSQUEADA, DN 80 (3"), INSTALADO EM REDE DE ALIMENTAÇÃO PARA SPRINKLER - FORNECIMENTO E INSTALAÇÃO. AF_10/2020</t>
  </si>
  <si>
    <t>JOELHO 45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</si>
  <si>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</si>
  <si>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</si>
  <si>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45 GRAUS, EM FERRO GALVANIZADO, DN 50 (2"), CONEXÃO ROSQUEADA, INSTALADO EM PRUMADAS - FORNECIMENTO E INSTALAÇÃO. AF_10/2020</t>
  </si>
  <si>
    <t>JOELHO 45 GRAUS, EM FERRO GALVANIZADO, DN 50 (2"), CONEXÃO ROSQUEADA, INSTALADO EM REDE DE ALIMENTAÇÃO PARA HIDRANTE - FORNECIMENTO E INSTALAÇÃO. AF_10/2020</t>
  </si>
  <si>
    <t>JOELHO 45 GRAUS, EM FERRO GALVANIZADO, DN 65 (2 1/2"), CONEXÃO ROSQUEADA, INSTALADO EM PRUMADAS - FORNECIMENTO E INSTALAÇÃO. AF_10/2020</t>
  </si>
  <si>
    <t>JOELHO 45 GRAUS, EM FERRO GALVANIZADO, DN 65 (2 1/2"), CONEXÃO ROSQUEADA, INSTALADO EM REDE DE ALIMENTAÇÃO PARA HIDRANTE - FORNECIMENTO E INSTALAÇÃO. AF_10/2020</t>
  </si>
  <si>
    <t>JOELHO 45 GRAUS, EM FERRO GALVANIZADO, DN 80 (3"), CONEXÃO ROSQUEADA, INSTALADO EM PRUMADAS - FORNECIMENTO E INSTALAÇÃO. AF_10/2020</t>
  </si>
  <si>
    <t>JOELHO 90 GRAUS, EM FERRO GALVANIZADO, CONEXÃO ROSQUEADA, DN 15 (1/2"), INSTALADO EM RAMAIS E SUB-RAMAIS DE GÁS - FORNECIMENTO E INSTALAÇÃO. AF_10/2020</t>
  </si>
  <si>
    <t>JOELHO 90 GRAUS, EM FERRO GALVANIZADO, CONEXÃO ROSQUEADA, DN 20 (3/4"), INSTALADO EM RAMAIS E SUB-RAMAIS DE GÁS - FORNECIMENTO E INSTALAÇÃO. AF_10/2020</t>
  </si>
  <si>
    <t>JOELHO 90 GRAUS, EM FERRO GALVANIZADO, CONEXÃO ROSQUEADA, DN 25 (1"), INSTALADO EM RAMAIS E SUB-RAMAIS DE GÁS - FORNECIMENTO E INSTALAÇÃO. AF_10/2020</t>
  </si>
  <si>
    <t>JOELHO 90 GRAUS, EM FERRO GALVANIZADO, CONEXÃO ROSQUEADA, DN 25 (1"), INSTALADO EM REDE DE ALIMENTAÇÃO PARA SPRINKLER - FORNECIMENTO E INSTALAÇÃO. AF_10/2020</t>
  </si>
  <si>
    <t>JOELHO 90 GRAUS, EM FERRO GALVANIZADO, CONEXÃO ROSQUEADA, DN 32 (1 1/4"), INSTALADO EM REDE DE ALIMENTAÇÃO PARA SPRINKLER - FORNECIMENTO E INSTALAÇÃO. AF_10/2020</t>
  </si>
  <si>
    <t>JOELHO 90 GRAUS, EM FERRO GALVANIZADO, CONEXÃO ROSQUEADA, DN 40 (1 1/2"), INSTALADO EM REDE DE ALIMENTAÇÃO PARA SPRINKLER - FORNECIMENTO E INSTALAÇÃO. AF_10/2020</t>
  </si>
  <si>
    <t>JOELHO 90 GRAUS, EM FERRO GALVANIZADO, CONEXÃO ROSQUEADA, DN 50 (2"), INSTALADO EM REDE DE ALIMENTAÇÃO PARA SPRINKLER - FORNECIMENTO E INSTALAÇÃO. AF_10/2020</t>
  </si>
  <si>
    <t>JOELHO 90 GRAUS, EM FERRO GALVANIZADO, CONEXÃO ROSQUEADA, DN 65 (2 1/2"), INSTALADO EM REDE DE ALIMENTAÇÃO PARA SPRINKLER - FORNECIMENTO E INSTALAÇÃO. AF_10/2020</t>
  </si>
  <si>
    <t>JOELHO 90 GRAUS, EM FERRO GALVANIZADO, CONEXÃO ROSQUEADA, DN 80 (3"), INSTALADO EM REDE DE ALIMENTAÇÃO PARA HIDRANTE - FORNECIMENTO E INSTALAÇÃO. AF_10/2020</t>
  </si>
  <si>
    <t>JOELHO 90 GRAUS, EM FERRO GALVANIZADO, CONEXÃO ROSQUEADA, DN 80 (3"), INSTALADO EM REDE DE ALIMENTAÇÃO PARA SPRINKLER - FORNECIMENTO E INSTALAÇÃO. AF_10/2020</t>
  </si>
  <si>
    <t>JOELHO 90 GRAUS, EM FERRO GALVANIZADO, DN 25 (1"),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</si>
  <si>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</si>
  <si>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</si>
  <si>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90 GRAUS, EM FERRO GALVANIZADO, DN 50 (2"), CONEXÃO ROSQUEADA, INSTALADO EM PRUMADAS - FORNECIMENTO E INSTALAÇÃO. AF_10/2020</t>
  </si>
  <si>
    <t>JOELHO 90 GRAUS, EM FERRO GALVANIZADO, DN 50 (2"), CONEXÃO ROSQUEADA, INSTALADO EM REDE DE ALIMENTAÇÃO PARA HIDRANTE - FORNECIMENTO E INSTALAÇÃO. AF_10/2020</t>
  </si>
  <si>
    <t>JOELHO 90 GRAUS, EM FERRO GALVANIZADO, DN 65 (2 1/2"), CONEXÃO ROSQUEADA, INSTALADO EM PRUMADAS - FORNECIMENTO E INSTALAÇÃO. AF_10/2020</t>
  </si>
  <si>
    <t>JOELHO 90 GRAUS, EM FERRO GALVANIZADO, DN 65 (2 1/2"), CONEXÃO ROSQUEADA, INSTALADO EM REDE DE ALIMENTAÇÃO PARA HIDRANTE - FORNECIMENTO E INSTALAÇÃO. AF_10/2020</t>
  </si>
  <si>
    <t>JOELHO 90 GRAUS, EM FERRO GALVANIZADO, DN 80 (3"), CONEXÃO ROSQUEADA, INSTALADO EM PRUMADAS - FORNECIMENTO E INSTALAÇÃO. AF_10/2020</t>
  </si>
  <si>
    <t>JOELHO 90°, EM FERRO GALVANIZADO, 4", CONEXÃO ROSQUEADA, INSTALADO EM PRUMADAS - FORNECIMENTO E INSTALAÇÃO. AF_10/2020</t>
  </si>
  <si>
    <t>JOELHO 90°, EM FERRO GALVANIZADO, 4", CONEXÃO ROSQUEADA, INSTALADO EM REDE DE ALIMENTAÇÃO PARA HIDRANTE - FORNECIMENTO E INSTALAÇÃO. AF_10/2020</t>
  </si>
  <si>
    <t>LUVA COM REDUÇÃO, EM AÇO, CONEXÃO SOLDADA, DN 20 X 15 MM (3/4" X 1/2"), INSTALADO EM RAMAIS E SUB-RAMAIS DE GÁS - FORNECIMENTO E INSTALAÇÃO. AF_10/2020</t>
  </si>
  <si>
    <t>LUVA COM REDUÇÃO, EM AÇO, CONEXÃO SOLDADA, DN 25 X 20 MM (1  X 3/4"), INSTALADO EM REDE DE ALIMENTAÇÃO PARA HIDRANTE - FORNECIMENTO E INSTALAÇÃO. AF_10/2020</t>
  </si>
  <si>
    <t>LUVA COM REDUÇÃO, EM AÇO, CONEXÃO SOLDADA, DN 25 X 20 MM (1" X 3/4"), INSTALADO EM RAMAIS E SUB-RAMAIS DE GÁS - FORNECIMENTO E INSTALAÇÃO. AF_10/2020</t>
  </si>
  <si>
    <t>LUVA COM REDUÇÃO, EM AÇO, CONEXÃO SOLDADA, DN 25 X 20 MM (1" X 3/4"), INSTALADO EM REDE DE ALIMENTAÇÃO PARA SPRINKLER - FORNECIMENTO E INSTALAÇÃO. AF_10/2020</t>
  </si>
  <si>
    <t>LUVA COM REDUÇÃO, EM AÇO, CONEXÃO SOLDADA, DN 32 X 25 MM (1 1/4"  X 1"), INSTALADO EM REDE DE ALIMENTAÇÃO PARA HIDRANTE - FORNECIMENTO E INSTALAÇÃO. AF_10/2020</t>
  </si>
  <si>
    <t>LUVA COM REDUÇÃO, EM AÇO, CONEXÃO SOLDADA, DN 32 X 25 MM (1 1/4"  X 1"), INSTALADO EM REDE DE ALIMENTAÇÃO PARA SPRINKLER - FORNECIMENTO E INSTALAÇÃO. AF_10/2020</t>
  </si>
  <si>
    <t>LUVA COM REDUÇÃO, EM AÇO, CONEXÃO SOLDADA, DN 40  X 32 MM (1 1/2" X 1 1/4"), INSTALADO EM REDE DE ALIMENTAÇÃO PARA HIDRANTE - FORNECIMENTO E INSTALAÇÃO. AF_10/2020</t>
  </si>
  <si>
    <t>LUVA COM REDUÇÃO, EM AÇO, CONEXÃO SOLDADA, DN 40  X 32 MM (1 1/2" X 1 1/4"), INSTALADO EM REDE DE ALIMENTAÇÃO PARA SPRINKLER - FORNECIMENTO E INSTALAÇÃO. AF_10/2020</t>
  </si>
  <si>
    <t>LUVA COM REDUÇÃO, EM AÇO, CONEXÃO SOLDADA, DN 50 X 40 MM (2  X 1 1/2"), INSTALADO EM PRUMADAS - FORNECIMENTO E INSTALAÇÃO. AF_10/2020</t>
  </si>
  <si>
    <t>LUVA COM REDUÇÃO, EM AÇO, CONEXÃO SOLDADA, DN 50 X 40 MM (2" X 1 1/2"), INSTALADO EM REDE DE ALIMENTAÇÃO PARA HIDRANTE - FORNECIMENTO E INSTALAÇÃO. AF_10/2020</t>
  </si>
  <si>
    <t>LUVA COM REDUÇÃO, EM AÇO, CONEXÃO SOLDADA, DN 50 X 40 MM (2" X 1 1/2"), INSTALADO EM REDE DE ALIMENTAÇÃO PARA SPRINKLER - FORNECIMENTO E INSTALAÇÃO. AF_10/2020</t>
  </si>
  <si>
    <t>LUVA COM REDUÇÃO, EM AÇO, CONEXÃO SOLDADA, DN 65 X 50 MM (2 1/2" X 2"), INSTALADO EM PRUMADAS - FORNECIMENTO E INSTALAÇÃO. AF_10/2020</t>
  </si>
  <si>
    <t>LUVA COM REDUÇÃO, EM AÇO, CONEXÃO SOLDADA, DN 65 X 50 MM (2 1/2" X 2"), INSTALADO EM REDE DE ALIMENTAÇÃO PARA HIDRANTE - FORNECIMENTO E INSTALAÇÃO. AF_10/2020</t>
  </si>
  <si>
    <t>LUVA COM REDUÇÃO, EM AÇO, CONEXÃO SOLDADA, DN 65 X 50 MM (2 1/2" X 2"), INSTALADO EM REDE DE ALIMENTAÇÃO PARA SPRINKLER - FORNECIMENTO E INSTALAÇÃO. AF_10/2020</t>
  </si>
  <si>
    <t>LUVA COM REDUÇÃO, EM AÇO, CONEXÃO SOLDADA, DN 80 X 65 MM (3" X 2 1/2"), INSTALADO EM PRUMADAS - FORNECIMENTO E INSTALAÇÃO. AF_10/2020</t>
  </si>
  <si>
    <t>LUVA COM REDUÇÃO, EM AÇO, CONEXÃO SOLDADA, DN 80 X 65 MM (3" X 2 1/2"), INSTALADO EM REDE DE ALIMENTAÇÃO PARA HIDRANTE - FORNECIMENTO E INSTALAÇÃO. AF_10/2020</t>
  </si>
  <si>
    <t>LUVA COM REDUÇÃO, EM AÇO, CONEXÃO SOLDADA, DN 80 X 65 MM (3" X 2 1/2"), INSTALADO EM REDE DE ALIMENTAÇÃO PARA SPRINKLER - FORNECIMENTO E INSTALAÇÃO. AF_10/2020</t>
  </si>
  <si>
    <t>LUVA DE REDUÇÃO, EM FERRO GALVANIZADO, 1 1/2" X 1 1/4", CONEXÃO ROSQUEADA, INSTALADO EM REDE DE ALIMENTAÇÃO PARA HIDRANTE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</si>
  <si>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</si>
  <si>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HIDRANTE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</si>
  <si>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</si>
  <si>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HIDRANTE - FORNECIMENTO E INSTALAÇÃO. AF_10/2020</t>
  </si>
  <si>
    <t>LUVA DE REDUÇÃO, EM FERRO GALVANIZADO, 1 1/2" X 3/4", CONEXÃO ROSQUEADA, INSTALADO EM REDE DE ALIMENTAÇÃO PARA SPRINKLER - FORNECIMENTO E INSTALAÇÃO. AF_10/2020</t>
  </si>
  <si>
    <t>LUVA DE REDUÇÃO, EM FERRO GALVANIZADO, 1 1/4" X 1", CONEXÃO ROSQUEADA, INSTALADO EM REDE DE ALIMENTAÇÃO PARA HIDRANTE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</si>
  <si>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</si>
  <si>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HIDRANTE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</si>
  <si>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</si>
  <si>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HIDRANTE - FORNECIMENTO E INSTALAÇÃO. AF_10/2020</t>
  </si>
  <si>
    <t>LUVA DE REDUÇÃO, EM FERRO GALVANIZADO, 1 1/4" X 3/4", CONEXÃO ROSQUEADA, INSTALADO EM REDE DE ALIMENTAÇÃO PARA SPRINKLER - FORNECIMENTO E INSTALAÇÃO. AF_10/2020</t>
  </si>
  <si>
    <t>LUVA DE REDUÇÃO, EM FERRO GALVANIZADO, 1" X 1/2",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</si>
  <si>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</si>
  <si>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HIDRANTE - FORNECIMENTO E INSTALAÇÃO. AF_10/2020</t>
  </si>
  <si>
    <t>LUVA DE REDUÇÃO, EM FERRO GALVANIZADO, 1" X 3/4", CONEXÃO ROSQUEADA, INSTALADO EM REDE DE ALIMENTAÇÃO PARA SPRINKLER - FORNECIMENTO E INSTALAÇÃO. AF_10/2020</t>
  </si>
  <si>
    <t>LUVA DE REDUÇÃO, EM FERRO GALVANIZADO, 2 1/2" X 1 1/2", CONEXÃO ROSQUEADA, INSTALADO EM PRUMADAS - FORNECIMENTO E INSTALAÇÃO. AF_10/2020</t>
  </si>
  <si>
    <t>LUVA DE REDUÇÃO, EM FERRO GALVANIZADO, 2 1/2" X 1 1/2", CONEXÃO ROSQUEADA, INSTALADO EM REDE DE ALIMENTAÇÃO PARA HIDRANTE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</si>
  <si>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</si>
  <si>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PRUMADAS - FORNECIMENTO E INSTALAÇÃO. AF_10/2020</t>
  </si>
  <si>
    <t>LUVA DE REDUÇÃO, EM FERRO GALVANIZADO, 2 1/2" X 2", CONEXÃO ROSQUEADA, INSTALADO EM REDE DE ALIMENTAÇÃO PARA HIDRANTE - FORNECIMENTO E INSTALAÇÃO. AF_10/2020</t>
  </si>
  <si>
    <t>LUVA DE REDUÇÃO, EM FERRO GALVANIZADO, 2 1/2" X 2", CONEXÃO ROSQUEADA, INSTALADO EM REDE DE ALIMENTAÇÃO PARA SPRINKLER - FORNECIMENTO E INSTALAÇÃO. AF_10/2020</t>
  </si>
  <si>
    <t>LUVA DE REDUÇÃO, EM FERRO GALVANIZADO, 2" X 1 1/2", CONEXÃO ROSQUEADA, INSTALADO EM PRUMADAS - FORNECIMENTO E INSTALAÇÃO. AF_10/2020</t>
  </si>
  <si>
    <t>LUVA DE REDUÇÃO, EM FERRO GALVANIZADO, 2" X 1 1/2", CONEXÃO ROSQUEADA, INSTALADO EM REDE DE ALIMENTAÇÃO PARA HIDRANTE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</si>
  <si>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</si>
  <si>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PRUMADAS - FORNECIMENTO E INSTALAÇÃO. AF_10/2020</t>
  </si>
  <si>
    <t>LUVA DE REDUÇÃO, EM FERRO GALVANIZADO, 2" X 1 1/4", CONEXÃO ROSQUEADA, INSTALADO EM REDE DE ALIMENTAÇÃO PARA HIDRANTE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</si>
  <si>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</si>
  <si>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PRUMADAS - FORNECIMENTO E INSTALAÇÃO. AF_10/2020</t>
  </si>
  <si>
    <t>LUVA DE REDUÇÃO, EM FERRO GALVANIZADO, 2" X 1", CONEXÃO ROSQUEADA, INSTALADO EM REDE DE ALIMENTAÇÃO PARA HIDRANTE - FORNECIMENTO E INSTALAÇÃO. AF_10/2020</t>
  </si>
  <si>
    <t>LUVA DE REDUÇÃO, EM FERRO GALVANIZADO, 2" X 1", CONEXÃO ROSQUEADA, INSTALADO EM REDE DE ALIMENTAÇÃO PARA SPRINKLER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</si>
  <si>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</si>
  <si>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</si>
  <si>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1/2", CONEXÃO ROSQUEADA, INSTALADO EM REDE DE ALIMENTAÇÃO PARA HIDRANTE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</si>
  <si>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</si>
  <si>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PRUMADAS - FORNECIMENTO E INSTALAÇÃO. AF_10/2020</t>
  </si>
  <si>
    <t>LUVA DE REDUÇÃO, EM FERRO GALVANIZADO, 3" X 2", CONEXÃO ROSQUEADA, INSTALADO EM REDE DE ALIMENTAÇÃO PARA HIDRANTE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</si>
  <si>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</si>
  <si>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</si>
  <si>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DE REDUÇÃO, EM FERRO GALVANIZADO, 4" X 2 1/2", CONEXÃO ROSQUEADA, INSTALADO EM PRUMADAS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</si>
  <si>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</si>
  <si>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PRUMADAS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</si>
  <si>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</si>
  <si>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PRUMADAS - FORNECIMENTO E INSTALAÇÃO. AF_10/2020</t>
  </si>
  <si>
    <t>LUVA DE REDUÇÃO, EM FERRO GALVANIZADO, 4" X 3", CONEXÃO ROSQUEADA, INSTALADO EM REDE DE ALIMENTAÇÃO PARA HIDRANTE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</si>
  <si>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</si>
  <si>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</si>
  <si>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EM AÇO, CONEXÃO SOLDADA, DN 25 (1"), INSTALADO EM RAMAIS E SUB-RAMAIS DE GÁS - FORNECIMENTO E INSTALAÇÃO. AF_10/2020</t>
  </si>
  <si>
    <t>LUVA, EM AÇO, CONEXÃO SOLDADA, DN 25 (1"), INSTALADO EM REDE DE ALIMENTAÇÃO PARA HIDRANTE - FORNECIMENTO E INSTALAÇÃO. AF_10/2020</t>
  </si>
  <si>
    <t>LUVA, EM AÇO, CONEXÃO SOLDADA, DN 25 (1"), INSTALADO EM REDE DE ALIMENTAÇÃO PARA SPRINKLER - FORNECIMENTO E INSTALAÇÃO. AF_10/2020</t>
  </si>
  <si>
    <t>LUVA, EM AÇO, CONEXÃO SOLDADA, DN 32 (1 1/4"), INSTALADO EM REDE DE ALIMENTAÇÃO PARA HIDRANTE - FORNECIMENTO E INSTALAÇÃO. AF_10/2020</t>
  </si>
  <si>
    <t>LUVA, EM AÇO, CONEXÃO SOLDADA, DN 32 (1 1/4"), INSTALADO EM REDE DE ALIMENTAÇÃO PARA SPRINKLER - FORNECIMENTO E INSTALAÇÃO. AF_10/2020</t>
  </si>
  <si>
    <t>LUVA, EM AÇO, CONEXÃO SOLDADA, DN 40 (1 1/2"), INSTALADO EM REDE DE ALIMENTAÇÃO PARA HIDRANTE - FORNECIMENTO E INSTALAÇÃO. AF_10/2020</t>
  </si>
  <si>
    <t>LUVA, EM AÇO, CONEXÃO SOLDADA, DN 40 (1 1/2"), INSTALADO EM REDE DE ALIMENTAÇÃO PARA SPRINKLER - FORNECIMENTO E INSTALAÇÃO. AF_10/2020</t>
  </si>
  <si>
    <t>LUVA, EM AÇO, CONEXÃO SOLDADA, DN 50 (2"), INSTALADO EM PRUMADAS - FORNECIMENTO E INSTALAÇÃO. AF_10/2020</t>
  </si>
  <si>
    <t>LUVA, EM AÇO, CONEXÃO SOLDADA, DN 50 (2"), INSTALADO EM REDE DE ALIMENTAÇÃO PARA HIDRANTE - FORNECIMENTO E INSTALAÇÃO. AF_10/2020</t>
  </si>
  <si>
    <t>LUVA, EM AÇO, CONEXÃO SOLDADA, DN 50 (2"), INSTALADO EM REDE DE ALIMENTAÇÃO PARA SPRINKLER - FORNECIMENTO E INSTALAÇÃO. AF_10/2020</t>
  </si>
  <si>
    <t>LUVA, EM AÇO, CONEXÃO SOLDADA, DN 65 (2 1/2"), INSTALADO EM PRUMADAS - FORNECIMENTO E INSTALAÇÃO. AF_10/2020</t>
  </si>
  <si>
    <t>LUVA, EM AÇO, CONEXÃO SOLDADA, DN 65 (2 1/2"), INSTALADO EM REDE DE ALIMENTAÇÃO PARA HIDRANTE - FORNECIMENTO E INSTALAÇÃO. AF_10/2020</t>
  </si>
  <si>
    <t>LUVA, EM AÇO, CONEXÃO SOLDADA, DN 65 (2 1/2"), INSTALADO EM REDE DE ALIMENTAÇÃO PARA SPRINKLER - FORNECIMENTO E INSTALAÇÃO. AF_10/2020</t>
  </si>
  <si>
    <t>LUVA, EM AÇO, CONEXÃO SOLDADA, DN 80 (3"), INSTALADO EM PRUMADAS - FORNECIMENTO E INSTALAÇÃO. AF_10/2020</t>
  </si>
  <si>
    <t>LUVA, EM AÇO, CONEXÃO SOLDADA, DN 80 (3"), INSTALADO EM REDE DE ALIMENTAÇÃO PARA HIDRANTE - FORNECIMENTO E INSTALAÇÃO. AF_10/2020</t>
  </si>
  <si>
    <t>LUVA, EM AÇO, CONEXÃO SOLDADA, DN 80 (3"), INSTALADO EM REDE DE ALIMENTAÇÃO PARA SPRINKLER - FORNECIMENTO E INSTALAÇÃO. AF_10/2020</t>
  </si>
  <si>
    <t>LUVA, EM FERRO GALVANIZADO, 4", CONEXÃO ROSQUEADA, INSTALADO EM PRUMADAS - FORNECIMENTO E INSTALAÇÃO. AF_10/2020</t>
  </si>
  <si>
    <t>LUVA, EM FERRO GALVANIZADO, 4", CONEXÃO ROSQUEADA, INSTALADO EM REDE DE ALIMENTAÇÃO PARA HIDRANTE - FORNECIMENTO E INSTALAÇÃO. AF_10/2020</t>
  </si>
  <si>
    <t>LUVA, EM FERRO GALVANIZADO, CONEXÃO ROSQUEADA, DN 15 (1/2"), INSTALADO EM RAMAIS E SUB-RAMAIS DE GÁS - FORNECIMENTO E INSTALAÇÃO. AF_10/2020</t>
  </si>
  <si>
    <t>LUVA, EM FERRO GALVANIZADO, CONEXÃO ROSQUEADA, DN 20 (3/4"), INSTALADO EM RAMAIS E SUB-RAMAIS DE GÁS - FORNECIMENTO E INSTALAÇÃO. AF_10/2020</t>
  </si>
  <si>
    <t>LUVA, EM FERRO GALVANIZADO, CONEXÃO ROSQUEADA, DN 25 (1"), INSTALADO EM RAMAIS E SUB-RAMAIS DE GÁS - FORNECIMENTO E INSTALAÇÃO. AF_10/2020</t>
  </si>
  <si>
    <t>LUVA, EM FERRO GALVANIZADO, CONEXÃO ROSQUEADA, DN 25 (1"), INSTALADO EM REDE DE ALIMENTAÇÃO PARA SPRINKLER - FORNECIMENTO E INSTALAÇÃO. AF_10/2020</t>
  </si>
  <si>
    <t>LUVA, EM FERRO GALVANIZADO, CONEXÃO ROSQUEADA, DN 32 (1 1/4"), INSTALADO EM REDE DE ALIMENTAÇÃO PARA SPRINKLER - FORNECIMENTO E INSTALAÇÃO. AF_10/2020</t>
  </si>
  <si>
    <t>LUVA, EM FERRO GALVANIZADO, CONEXÃO ROSQUEADA, DN 40 (1 1/2"), INSTALADO EM REDE DE ALIMENTAÇÃO PARA SPRINKLER - FORNECIMENTO E INSTALAÇÃO. AF_10/2020</t>
  </si>
  <si>
    <t>LUVA, EM FERRO GALVANIZADO, CONEXÃO ROSQUEADA, DN 50 (2"), INSTALADO EM REDE DE ALIMENTAÇÃO PARA SPRINKLER - FORNECIMENTO E INSTALAÇÃO. AF_10/2020</t>
  </si>
  <si>
    <t>LUVA, EM FERRO GALVANIZADO, CONEXÃO ROSQUEADA, DN 65 (2 1/2"), INSTALADO EM REDE DE ALIMENTAÇÃO PARA SPRINKLER - FORNECIMENTO E INSTALAÇÃO. AF_10/2020</t>
  </si>
  <si>
    <t>LUVA, EM FERRO GALVANIZADO, CONEXÃO ROSQUEADA, DN 80 (3"), INSTALADO EM REDE DE ALIMENTAÇÃO PARA SPRINKLER - FORNECIMENTO E INSTALAÇÃO. AF_10/2020</t>
  </si>
  <si>
    <t>LUVA, EM FERRO GALVANIZADO, DN 25 (1"), CONEXÃO ROSQUEADA, INSTALADO EM REDE DE ALIMENTAÇÃO PARA HIDRANTE - FORNECIMENTO E INSTALAÇÃO. AF_10/2020</t>
  </si>
  <si>
    <t>LUVA, EM FERRO GALVANIZADO, DN 32 (1 1/4"), CONEXÃO ROSQUEADA, INSTALADO EM REDE DE ALIMENTAÇÃO PARA HIDRANTE - FORNECIMENTO E INSTALAÇÃO. AF_10/2020</t>
  </si>
  <si>
    <t>LUVA, EM FERRO GALVANIZADO, DN 40 (1 1/2"), CONEXÃO ROSQUEADA, INSTALADO EM REDE DE ALIMENTAÇÃO PARA HIDRANTE - FORNECIMENTO E INSTALAÇÃO. AF_10/2020</t>
  </si>
  <si>
    <t>LUVA, EM FERRO GALVANIZADO, DN 50 (2"), CONEXÃO ROSQUEADA, INSTALADO EM PRUMADAS - FORNECIMENTO E INSTALAÇÃO. AF_10/2020</t>
  </si>
  <si>
    <t>LUVA, EM FERRO GALVANIZADO, DN 50 (2"), CONEXÃO ROSQUEADA, INSTALADO EM REDE DE ALIMENTAÇÃO PARA HIDRANTE - FORNECIMENTO E INSTALAÇÃO. AF_10/2020</t>
  </si>
  <si>
    <t>LUVA, EM FERRO GALVANIZADO, DN 65 (2 1/2"), CONEXÃO ROSQUEADA, INSTALADO EM PRUMADAS - FORNECIMENTO E INSTALAÇÃO. AF_10/2020</t>
  </si>
  <si>
    <t>LUVA, EM FERRO GALVANIZADO, DN 65 (2 1/2"), CONEXÃO ROSQUEADA, INSTALADO EM REDE DE ALIMENTAÇÃO PARA HIDRANTE - FORNECIMENTO E INSTALAÇÃO. AF_10/2020</t>
  </si>
  <si>
    <t>LUVA, EM FERRO GALVANIZADO, DN 80 (3"), CONEXÃO ROSQUEADA, INSTALADO EM PRUMADAS - FORNECIMENTO E INSTALAÇÃO. AF_10/2020</t>
  </si>
  <si>
    <t>LUVA, EM FERRO GALVANIZADO, DN 80 (3"), CONEXÃO ROSQUEADA, INSTALADO EM REDE DE ALIMENTAÇÃO PARA HIDRANTE - FORNECIMENTO E INSTALAÇÃO. AF_10/2020</t>
  </si>
  <si>
    <t>MANÔMETRO 0 A 200 PSI (0 A 14 KGF/CM2), D = 50MM - FORNECIMENTO E INSTALAÇÃO. AF_10/2020</t>
  </si>
  <si>
    <t>NIPLE, EM FERRO GALVANIZADO, 4", CONEXÃO ROSQUEADA, INSTALADO EM PRUMADAS - FORNECIMENTO E INSTALAÇÃO. AF_10/2020</t>
  </si>
  <si>
    <t>NIPLE, EM FERRO GALVANIZADO, 4", CONEXÃO ROSQUEADA, INSTALADO EM REDE DE ALIMENTAÇÃO PARA HIDRANTE - FORNECIMENTO E INSTALAÇÃO. AF_10/2020</t>
  </si>
  <si>
    <t>NIPLE, EM FERRO GALVANIZADO, CONEXÃO ROSQUEADA, DN 15 (1/2"), INSTALADO EM RAMAIS E SUB-RAMAIS DE GÁS - FORNECIMENTO E INSTALAÇÃO. AF_10/2020</t>
  </si>
  <si>
    <t>NIPLE, EM FERRO GALVANIZADO, CONEXÃO ROSQUEADA, DN 20 (3/4"), INSTALADO EM RAMAIS E SUB-RAMAIS DE GÁS - FORNECIMENTO E INSTALAÇÃO. AF_10/2020</t>
  </si>
  <si>
    <t>NIPLE, EM FERRO GALVANIZADO, CONEXÃO ROSQUEADA, DN 25 (1"), INSTALADO EM RAMAIS E SUB-RAMAIS DE GÁS - FORNECIMENTO E INSTALAÇÃO. AF_10/2020</t>
  </si>
  <si>
    <t>NIPLE,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</si>
  <si>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</si>
  <si>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</si>
  <si>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</si>
  <si>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</si>
  <si>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</si>
  <si>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NIPLE,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</si>
  <si>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</si>
  <si>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</si>
  <si>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NIPLE, EM FERRO GALVANIZADO, DN 50 (2"), CONEXÃO ROSQUEADA, INSTALADO EM PRUMADAS - FORNECIMENTO E INSTALAÇÃO. AF_10/2020</t>
  </si>
  <si>
    <t>NIPLE, EM FERRO GALVANIZADO, DN 50 (2"), CONEXÃO ROSQUEADA, INSTALADO EM REDE DE ALIMENTAÇÃO PARA HIDRANTE - FORNECIMENTO E INSTALAÇÃO. AF_10/2020</t>
  </si>
  <si>
    <t>NIPLE, EM FERRO GALVANIZADO, DN 65 (2 1/2"), CONEXÃO ROSQUEADA, INSTALADO EM PRUMADAS - FORNECIMENTO E INSTALAÇÃO. AF_10/2020</t>
  </si>
  <si>
    <t>NIPLE, EM FERRO GALVANIZADO, DN 65 (2 1/2"), CONEXÃO ROSQUEADA, INSTALADO EM REDE DE ALIMENTAÇÃO PARA HIDRANTE - FORNECIMENTO E INSTALAÇÃO. AF_10/2020</t>
  </si>
  <si>
    <t>NIPLE, EM FERRO GALVANIZADO, DN 80 (3"), CONEXÃO ROSQUEADA, INSTALADO EM PRUMADAS - FORNECIMENTO E INSTALAÇÃO. AF_10/2020</t>
  </si>
  <si>
    <t>NIPLE, EM FERRO GALVANIZADO, DN 80 (3"), CONEXÃO ROSQUEADA, INSTALADO EM REDE DE ALIMENTAÇÃO PARA HIDRANTE - FORNECIMENTO E INSTALAÇÃO. AF_10/2020</t>
  </si>
  <si>
    <t>SPRINKLER TIPO PENDENTE, 68 °C, UNIÃO POR ROSCA DN 15 (1/2") - FORNECIMENTO E INSTALAÇÃO. AF_10/2020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</si>
  <si>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</si>
  <si>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</si>
  <si>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</si>
  <si>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</si>
  <si>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</si>
  <si>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GALVANIZADO COM COSTURA, CLASSE MÉDIA, CONEXÃO ROSQUEADA, DN 25 (1"), INSTALADO EM RAMAIS  E SUB-RAMAIS DE GÁS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</si>
  <si>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</si>
  <si>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</si>
  <si>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</si>
  <si>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</si>
  <si>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</si>
  <si>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</si>
  <si>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DN 100 (4"), CONEXÃO ROSQUEADA, INSTALADO EM PRUMADAS - FORNECIMENTO E INSTALAÇÃO. AF_10/2020</t>
  </si>
  <si>
    <t>TUBO DE AÇO GALVANIZADO COM COSTURA, CLASSE MÉDIA, DN 100 (4"), CONEXÃO ROSQUEADA,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</si>
  <si>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</si>
  <si>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</si>
  <si>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</si>
  <si>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PRUMADAS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</si>
  <si>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</si>
  <si>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PRUMADAS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</si>
  <si>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</si>
  <si>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PRUMADAS - FORNECIMENTO E INSTALAÇÃO. AF_10/2020</t>
  </si>
  <si>
    <t>TUBO DE AÇO GALVANIZADO COM COSTURA, CLASSE MÉDIA, DN 80 (3"), CONEXÃO ROSQUEADA, INSTALADO EM REDE DE ALIMENTAÇÃO PARA HIDRANTE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</si>
  <si>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</si>
  <si>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</si>
  <si>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</si>
  <si>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25 (1"),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</si>
  <si>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</si>
  <si>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HIDRANTE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</si>
  <si>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</si>
  <si>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HIDRANTE - FORNECIMENTO E INSTALAÇÃO. AF_10/2020</t>
  </si>
  <si>
    <t>TUBO DE AÇO PRETO SEM COSTURA, CONEXÃO SOLDADA, DN 40 (1 1/2"), INSTALADO EM REDE DE ALIMENTAÇÃO PARA SPRINKLER - FORNECIMENTO E INSTALAÇÃO. AF_10/2020</t>
  </si>
  <si>
    <t>TUBO DE AÇO PRETO SEM COSTURA, CONEXÃO SOLDADA, DN 50 (2"), INSTALADO EM PRUMADAS - FORNECIMENTO E INSTALAÇÃO. AF_10/2020</t>
  </si>
  <si>
    <t>TUBO DE AÇO PRETO SEM COSTURA, CONEXÃO SOLDADA, DN 50 (2"), INSTALADO EM REDE DE ALIMENTAÇÃO PARA HIDRANTE - FORNECIMENTO E INSTALAÇÃO. AF_10/2020</t>
  </si>
  <si>
    <t>TUBO DE AÇO PRETO SEM COSTURA, CONEXÃO SOLDADA, DN 50 (2"), INSTALADO EM REDE DE ALIMENTAÇÃO PARA SPRINKLER - FORNECIMENTO E INSTALAÇÃO. AF_10/2020</t>
  </si>
  <si>
    <t>TUBO DE AÇO PRETO SEM COSTURA, CONEXÃO SOLDADA, DN 65 (2 1/2"), INSTALADO EM PRUMADAS - FORNECIMENTO E INSTALAÇÃO. AF_10/2020</t>
  </si>
  <si>
    <t>TUBO DE AÇO PRETO SEM COSTURA, CONEXÃO SOLDADA, DN 65 (2 1/2"), INSTALADO EM REDE DE ALIMENTAÇÃO PARA HIDRANTE - FORNECIMENTO E INSTALAÇÃO. AF_10/2020</t>
  </si>
  <si>
    <t>TUBO DE AÇO PRETO SEM COSTURA, CONEXÃO SOLDADA, DN 65 (2 1/2"), INSTALADO EM REDE DE ALIMENTAÇÃO PARA SPRINKLER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</si>
  <si>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</si>
  <si>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</si>
  <si>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</si>
  <si>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</si>
  <si>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</si>
  <si>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</si>
  <si>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TÊ, EM AÇO, CONEXÃO SOLDADA, DN 25 (1"), INSTALADO EM REDE DE ALIMENTAÇÃO PARA HIDRANTE - FORNECIMENTO E INSTALAÇÃO. AF_10/2020</t>
  </si>
  <si>
    <t>TÊ, EM AÇO, CONEXÃO SOLDADA, DN 25 (1"), INSTALADO EM REDE DE ALIMENTAÇÃO PARA SPRINKLER - FORNECIMENTO E INSTALAÇÃO. AF_10/2020</t>
  </si>
  <si>
    <t>TÊ, EM AÇO, CONEXÃO SOLDADA, DN 32 (1 1/4"), INSTALADO EM REDE DE ALIMENTAÇÃO PARA HIDRANTE - FORNECIMENTO E INSTALAÇÃO. AF_10/2020</t>
  </si>
  <si>
    <t>TÊ, EM AÇO, CONEXÃO SOLDADA, DN 32 (1 1/4"), INSTALADO EM REDE DE ALIMENTAÇÃO PARA SPRINKLER - FORNECIMENTO E INSTALAÇÃO. AF_10/2020</t>
  </si>
  <si>
    <t>TÊ, EM AÇO, CONEXÃO SOLDADA, DN 40 (1 1/2"), INSTALADO EM REDE DE ALIMENTAÇÃO PARA HIDRANTE - FORNECIMENTO E INSTALAÇÃO. AF_10/2020</t>
  </si>
  <si>
    <t>TÊ, EM AÇO, CONEXÃO SOLDADA, DN 40 (1 1/2"), INSTALADO EM REDE DE ALIMENTAÇÃO PARA SPRINKLER - FORNECIMENTO E INSTALAÇÃO. AF_10/2020</t>
  </si>
  <si>
    <t>TÊ, EM AÇO, CONEXÃO SOLDADA, DN 50 (2"), INSTALADO EM PRUMADAS - FORNECIMENTO E INSTALAÇÃO. AF_10/2020</t>
  </si>
  <si>
    <t>TÊ, EM AÇO, CONEXÃO SOLDADA, DN 50 (2"), INSTALADO EM REDE DE ALIMENTAÇÃO PARA HIDRANTE - FORNECIMENTO E INSTALAÇÃO. AF_10/2020</t>
  </si>
  <si>
    <t>TÊ, EM AÇO, CONEXÃO SOLDADA, DN 50 (2"), INSTALADO EM REDE DE ALIMENTAÇÃO PARA SPRINKLER - FORNECIMENTO E INSTALAÇÃO. AF_10/2020</t>
  </si>
  <si>
    <t>TÊ, EM AÇO, CONEXÃO SOLDADA, DN 65 (2 1/2"), INSTALADO EM PRUMADAS - FORNECIMENTO E INSTALAÇÃO. AF_10/2020</t>
  </si>
  <si>
    <t>TÊ, EM AÇO, CONEXÃO SOLDADA, DN 65 (2 1/2"), INSTALADO EM REDE DE ALIMENTAÇÃO PARA HIDRANTE - FORNECIMENTO E INSTALAÇÃO. AF_10/2020</t>
  </si>
  <si>
    <t>TÊ, EM AÇO, CONEXÃO SOLDADA, DN 65 (2 1/2"), INSTALADO EM REDE DE ALIMENTAÇÃO PARA SPRINKLER - FORNECIMENTO E INSTALAÇÃO. AF_10/2020</t>
  </si>
  <si>
    <t>TÊ, EM AÇO, CONEXÃO SOLDADA, DN 80 (3"), INSTALADO EM PRUMADAS - FORNECIMENTO E INSTALAÇÃO. AF_10/2020</t>
  </si>
  <si>
    <t>TÊ, EM AÇO, CONEXÃO SOLDADA, DN 80 (3"), INSTALADO EM REDE DE ALIMENTAÇÃO PARA HIDRANTE - FORNECIMENTO E INSTALAÇÃO. AF_10/2020</t>
  </si>
  <si>
    <t>TÊ, EM AÇO, CONEXÃO SOLDADA, DN 80 (3"), INSTALADO EM REDE DE ALIMENTAÇÃO PARA SPRINKLER - FORNECIMENTO E INSTALAÇÃO. AF_10/2020</t>
  </si>
  <si>
    <t>TÊ, EM FERRO GALVANIZADO, 4", CONEXÃO ROSQUEADA, INSTALADO EM PRUMADAS - FORNECIMENTO E INSTALAÇÃO. AF_10/2020</t>
  </si>
  <si>
    <t>TÊ, EM FERRO GALVANIZADO, 4", CONEXÃO ROSQUEADA, INSTALADO EM REDE DE ALIMENTAÇÃO PARA HIDRANTE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</si>
  <si>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</si>
  <si>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</si>
  <si>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</si>
  <si>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TÊ, EM FERRO GALVANIZADO, CONEXÃO ROSQUEADA, DN 25 (1"), INSTALADO EM REDE DE ALIMENTAÇÃO PARA HIDRANTE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</si>
  <si>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</si>
  <si>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HIDRANTE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</si>
  <si>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</si>
  <si>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HIDRANTE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</si>
  <si>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</si>
  <si>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HIDRANTE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</si>
  <si>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</si>
  <si>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HIDRANTE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</si>
  <si>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</si>
  <si>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HIDRANTE - FORNECIMENTO E INSTALAÇÃO. AF_10/2020</t>
  </si>
  <si>
    <t>TÊ, EM FERRO GALVANIZADO, CONEXÃO ROSQUEADA, DN 80 (3"), INSTALADO EM REDE DE ALIMENTAÇÃO PARA SPRINKLER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</si>
  <si>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</si>
  <si>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</si>
  <si>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</si>
  <si>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UNIÃO, EM FERRO GALVANIZADO, 4", CONEXÃO ROSQUEADA, INSTALADO EM PRUMADAS - FORNECIMENTO E INSTALAÇÃO. AF_10/2020</t>
  </si>
  <si>
    <t>UNIÃO, EM FERRO GALVANIZADO, 4", CONEXÃO ROSQUEADA, INSTALADO EM REDE DE ALIMENTAÇÃO PARA HIDRANTE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</si>
  <si>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</si>
  <si>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</si>
  <si>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</si>
  <si>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</si>
  <si>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</si>
  <si>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</si>
  <si>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</si>
  <si>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</si>
  <si>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</si>
  <si>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</si>
  <si>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</si>
  <si>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</si>
  <si>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PRUMADAS - FORNECIMENTO E INSTALAÇÃO. AF_10/2020</t>
  </si>
  <si>
    <t>UNIÃO, EM FERRO GALVANIZADO, DN 50 (2"), CONEXÃO ROSQUEADA, INSTALADO EM REDE DE ALIMENTAÇÃO PARA HIDRANTE - FORNECIMENTO E INSTALAÇÃO. AF_10/2020</t>
  </si>
  <si>
    <t>UNIÃO, EM FERRO GALVANIZADO, DN 65 (2 1/2"), CONEXÃO ROSQUEADA, INSTALADO EM PRUMADAS - FORNECIMENTO E INSTALAÇÃO. AF_10/2020</t>
  </si>
  <si>
    <t>UNIÃO, EM FERRO GALVANIZADO, DN 65 (2 1/2"), CONEXÃO ROSQUEADA, INSTALADO EM REDE DE ALIMENTAÇÃO PARA HIDRANTE - FORNECIMENTO E INSTALAÇÃO. AF_10/2020</t>
  </si>
  <si>
    <t>UNIÃO, EM FERRO GALVANIZADO, DN 80 (3"), CONEXÃO ROSQUEADA, INSTALADO EM PRUMADAS - FORNECIMENTO E INSTALAÇÃO. AF_10/2020</t>
  </si>
  <si>
    <t>UNIÃO, EM FERRO GALVANIZADO, DN 80 (3"), CONEXÃO ROSQUEADA, INSTALADO EM REDE DE ALIMENTAÇÃO PARA HIDRANTE - FORNECIMENTO E INSTALAÇÃO. AF_10/2020</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</si>
  <si>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</si>
  <si>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</si>
  <si>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</si>
  <si>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</si>
  <si>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</si>
  <si>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</si>
  <si>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</si>
  <si>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</si>
  <si>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</si>
  <si>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</si>
  <si>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</si>
  <si>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</si>
  <si>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</si>
  <si>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</si>
  <si>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</si>
  <si>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</si>
  <si>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</si>
  <si>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</si>
  <si>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</si>
  <si>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</si>
  <si>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</si>
  <si>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</si>
  <si>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</si>
  <si>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</si>
  <si>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</si>
  <si>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</si>
  <si>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</si>
  <si>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</si>
  <si>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</si>
  <si>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</si>
  <si>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</si>
  <si>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</si>
  <si>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</si>
  <si>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</si>
  <si>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</si>
  <si>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</si>
  <si>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</si>
  <si>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</si>
  <si>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</si>
  <si>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</si>
  <si>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</si>
  <si>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</si>
  <si>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</si>
  <si>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</si>
  <si>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</si>
  <si>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</si>
  <si>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</si>
  <si>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</si>
  <si>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</si>
  <si>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</si>
  <si>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</si>
  <si>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</si>
  <si>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</si>
  <si>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</si>
  <si>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</si>
  <si>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</si>
  <si>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</si>
  <si>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</si>
  <si>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</si>
  <si>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</si>
  <si>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</si>
  <si>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</si>
  <si>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</si>
  <si>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</si>
  <si>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</si>
  <si>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</si>
  <si>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</si>
  <si>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</si>
  <si>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</si>
  <si>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</si>
  <si>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</si>
  <si>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</si>
  <si>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</si>
  <si>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</si>
  <si>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</si>
  <si>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</si>
  <si>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</si>
  <si>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</si>
  <si>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</si>
  <si>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</si>
  <si>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</si>
  <si>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</si>
  <si>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</si>
  <si>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</si>
  <si>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</si>
  <si>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</si>
  <si>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</si>
  <si>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</si>
  <si>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</si>
  <si>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</si>
  <si>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</si>
  <si>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</si>
  <si>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</si>
  <si>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</si>
  <si>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</si>
  <si>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</si>
  <si>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</si>
  <si>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</si>
  <si>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</si>
  <si>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</si>
  <si>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</si>
  <si>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</si>
  <si>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</si>
  <si>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</si>
  <si>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</si>
  <si>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</si>
  <si>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</si>
  <si>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</si>
  <si>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TUBO EM COBRE FLEXÍVEL, DN 1/2", COM ISOLAMENTO, INSTALADO EM RAMAL DE ALIMENTAÇÃO DE AR CONDICIONADO COM CONDENSADORA CENTRAL - FORNECIMENTO E INSTALAÇÃO. AF_12/2015</t>
  </si>
  <si>
    <t>TUBO EM COBRE FLEXÍVEL, DN 1/2",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</si>
  <si>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</si>
  <si>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</si>
  <si>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CENTRAL - FORNECIMENTO E INSTALAÇÃO. AF_12/2015</t>
  </si>
  <si>
    <t>TUBO EM COBRE FLEXÍVEL, DN 3/8", COM ISOLAMENTO, INSTALADO EM RAMAL DE ALIMENTAÇÃO DE AR CONDICIONADO COM CONDENSADORA INDIVIDUAL - FORNECIMENTO E INSTALAÇÃO. AF_12/2015</t>
  </si>
  <si>
    <t>TUBO EM COBRE FLEXÍVEL, DN 5/8", COM ISOLAMENTO, INSTALADO EM RAMAL DE ALIMENTAÇÃO DE AR CONDICIONADO COM CONDENSADORA CENTRAL   FORNECIMENTO E INSTALAÇÃO. AF_12/2015</t>
  </si>
  <si>
    <t>TUBO EM COBRE FLEXÍVEL, DN 5/8", COM ISOLAMENTO, INSTALADO EM RAMAL DE ALIMENTAÇÃO DE AR CONDICIONADO COM CONDENSADORA INDIVIDUAL - FORNECIMENTO E INSTALAÇÃO. AF_12/2015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</si>
  <si>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</si>
  <si>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</si>
  <si>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</si>
  <si>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</si>
  <si>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</si>
  <si>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</si>
  <si>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</si>
  <si>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</si>
  <si>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</si>
  <si>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</si>
  <si>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</si>
  <si>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</si>
  <si>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</si>
  <si>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</si>
  <si>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</si>
  <si>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</si>
  <si>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</si>
  <si>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</si>
  <si>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</si>
  <si>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</si>
  <si>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</si>
  <si>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</si>
  <si>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</si>
  <si>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</si>
  <si>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</si>
  <si>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</si>
  <si>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</si>
  <si>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</si>
  <si>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</si>
  <si>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</si>
  <si>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</si>
  <si>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</si>
  <si>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</si>
  <si>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</si>
  <si>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</si>
  <si>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</si>
  <si>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</si>
  <si>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</si>
  <si>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</si>
  <si>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</si>
  <si>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</si>
  <si>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</si>
  <si>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</si>
  <si>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</si>
  <si>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</si>
  <si>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</si>
  <si>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</si>
  <si>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</si>
  <si>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</si>
  <si>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</si>
  <si>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</si>
  <si>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</si>
  <si>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</si>
  <si>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</si>
  <si>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</si>
  <si>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</si>
  <si>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</si>
  <si>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</si>
  <si>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</si>
  <si>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</si>
  <si>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</si>
  <si>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</si>
  <si>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</si>
  <si>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</si>
  <si>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</si>
  <si>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</si>
  <si>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</si>
  <si>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</si>
  <si>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</si>
  <si>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</si>
  <si>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</si>
  <si>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</si>
  <si>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</si>
  <si>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</si>
  <si>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</si>
  <si>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</si>
  <si>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</si>
  <si>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</si>
  <si>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</si>
  <si>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</si>
  <si>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</si>
  <si>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</si>
  <si>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</si>
  <si>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</si>
  <si>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</si>
  <si>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</si>
  <si>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</si>
  <si>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</si>
  <si>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</si>
  <si>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</si>
  <si>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</si>
  <si>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</si>
  <si>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</si>
  <si>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</si>
  <si>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</si>
  <si>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</si>
  <si>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</si>
  <si>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</si>
  <si>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</si>
  <si>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</si>
  <si>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</si>
  <si>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</si>
  <si>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</si>
  <si>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</si>
  <si>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</si>
  <si>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</si>
  <si>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</si>
  <si>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</si>
  <si>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</si>
  <si>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</si>
  <si>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</si>
  <si>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</si>
  <si>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</si>
  <si>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</si>
  <si>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</si>
  <si>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</si>
  <si>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</si>
  <si>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</si>
  <si>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</si>
  <si>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</si>
  <si>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</si>
  <si>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</si>
  <si>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</si>
  <si>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</si>
  <si>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</si>
  <si>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</si>
  <si>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</si>
  <si>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</si>
  <si>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</si>
  <si>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</si>
  <si>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</si>
  <si>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</si>
  <si>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</si>
  <si>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</si>
  <si>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</si>
  <si>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</si>
  <si>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</si>
  <si>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</si>
  <si>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</si>
  <si>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</si>
  <si>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</si>
  <si>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</si>
  <si>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</si>
  <si>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</si>
  <si>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</si>
  <si>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</si>
  <si>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</si>
  <si>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</si>
  <si>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</si>
  <si>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</si>
  <si>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</si>
  <si>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</si>
  <si>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</si>
  <si>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</si>
  <si>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</si>
  <si>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</si>
  <si>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</si>
  <si>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</si>
  <si>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</si>
  <si>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</si>
  <si>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</si>
  <si>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</si>
  <si>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</si>
  <si>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</si>
  <si>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</si>
  <si>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</si>
  <si>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</si>
  <si>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</si>
  <si>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</si>
  <si>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</si>
  <si>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</si>
  <si>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</si>
  <si>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</si>
  <si>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</si>
  <si>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</si>
  <si>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</si>
  <si>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</si>
  <si>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</si>
  <si>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</si>
  <si>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</si>
  <si>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</si>
  <si>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</si>
  <si>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</si>
  <si>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</si>
  <si>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</si>
  <si>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</si>
  <si>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</si>
  <si>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</si>
  <si>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</si>
  <si>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</si>
  <si>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</si>
  <si>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</si>
  <si>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</si>
  <si>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</si>
  <si>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</si>
  <si>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</si>
  <si>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</si>
  <si>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</si>
  <si>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</si>
  <si>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</si>
  <si>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</si>
  <si>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</si>
  <si>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</si>
  <si>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</si>
  <si>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</si>
  <si>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</si>
  <si>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</si>
  <si>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</si>
  <si>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</si>
  <si>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</si>
  <si>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</si>
  <si>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</si>
  <si>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</si>
  <si>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</si>
  <si>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</si>
  <si>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</si>
  <si>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</si>
  <si>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</si>
  <si>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</si>
  <si>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</si>
  <si>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</si>
  <si>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</si>
  <si>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</si>
  <si>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</si>
  <si>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</si>
  <si>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</si>
  <si>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</si>
  <si>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</si>
  <si>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</si>
  <si>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</si>
  <si>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</si>
  <si>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</si>
  <si>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</si>
  <si>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</si>
  <si>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</si>
  <si>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</si>
  <si>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</si>
  <si>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</si>
  <si>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</si>
  <si>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</si>
  <si>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</si>
  <si>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</si>
  <si>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</si>
  <si>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</si>
  <si>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</si>
  <si>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</si>
  <si>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</si>
  <si>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</si>
  <si>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</si>
  <si>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</si>
  <si>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</si>
  <si>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</si>
  <si>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</si>
  <si>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</si>
  <si>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</si>
  <si>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</si>
  <si>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</si>
  <si>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</si>
  <si>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</si>
  <si>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</si>
  <si>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</si>
  <si>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</si>
  <si>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</si>
  <si>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</si>
  <si>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</si>
  <si>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</si>
  <si>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</si>
  <si>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</si>
  <si>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</si>
  <si>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</si>
  <si>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</si>
  <si>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</si>
  <si>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</si>
  <si>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</si>
  <si>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</si>
  <si>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</si>
  <si>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</si>
  <si>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</si>
  <si>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</si>
  <si>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</si>
  <si>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</si>
  <si>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</si>
  <si>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 PRÉ-MOLDADA UNIDIRECIONAL, BIAPOIADA, ENCHIMENTO EM CERÂMICA, VIGOTA PROTENDIDA, ALTURA TOTAL DA LAJE (ENCHIMENTO+CAPA) = (12+4). AF_11/2020</t>
  </si>
  <si>
    <t>LAJE PRÉ-MOLDADA UNIDIRECIONAL, BIAPOIADA, ENCHIMENTO EM CERÂMICA, VIGOTA PROTENDIDA, ALTURA TOTAL DA LAJE (ENCHIMENTO+CAPA) = (16+4). AF_11/2020</t>
  </si>
  <si>
    <t>LAJE PRÉ-MOLDADA UNIDIRECIONAL, BIAPOIADA, ENCHIMENTO EM CERÂMICA, VIGOTA PROTENDIDA, ALTURA TOTAL DA LAJE (ENCHIMENTO+CAPA) = (20+5). AF_11/2020</t>
  </si>
  <si>
    <t>LAJE PRÉ-MOLDADA UNIDIRECIONAL, BIAPOIADA, ENCHIMENTO EM CERÂMICA, VIGOTA PROTENDIDA, ALTURA TOTAL DA LAJE (ENCHIMENTO+CAPA) = (8+4). AF_11/2020</t>
  </si>
  <si>
    <t>LAJE PRÉ-MOLDADA UNIDIRECIONAL, BIAPOIADA, ENCHIMENTO EM CERÂMICA, VIGOTA TRELIÇADA, ALTURA TOTAL DA LAJE (ENCHIMENTO+CAPA) = (12+4). AF_11/2020</t>
  </si>
  <si>
    <t>LAJE PRÉ-MOLDADA UNIDIRECIONAL, BIAPOIADA, ENCHIMENTO EM CERÂMICA, VIGOTA TRELIÇADA, ALTURA TOTAL DA LAJE (ENCHIMENTO+CAPA) = (16+4). AF_11/2020</t>
  </si>
  <si>
    <t>LAJE PRÉ-MOLDADA UNIDIRECIONAL, BIAPOIADA, ENCHIMENTO EM CERÂMICA, VIGOTA TRELIÇADA, ALTURA TOTAL DA LAJE (ENCHIMENTO+CAPA) = (20+5). AF_11/2020</t>
  </si>
  <si>
    <t>LAJE PRÉ-MOLDADA UNIDIRECIONAL, BIAPOIADA, ENCHIMENTO EM CERÂMICA, VIGOTA TRELIÇADA, ALTURA TOTAL DA LAJE (ENCHIMENTO+CAPA) = (8+4). AF_11/2020</t>
  </si>
  <si>
    <t>LAJE PRÉ-MOLDADA UNIDIRECIONAL, BIAPOIADA, ENCHIMENTO EM EPS, VIGOTA PROTENDIDA, ALTURA TOTAL DA LAJE (ENCHIMENTO+CAPA) = (12+4). AF_11/2020</t>
  </si>
  <si>
    <t>LAJE PRÉ-MOLDADA UNIDIRECIONAL, BIAPOIADA, ENCHIMENTO EM EPS, VIGOTA PROTENDIDA, ALTURA TOTAL DA LAJE (ENCHIMENTO+CAPA) = (16+4). AF_11/2020</t>
  </si>
  <si>
    <t>LAJE PRÉ-MOLDADA UNIDIRECIONAL, BIAPOIADA, ENCHIMENTO EM EPS, VIGOTA PROTENDIDA, ALTURA TOTAL DA LAJE (ENCHIMENTO+CAPA) = (20+5). AF_11/2020</t>
  </si>
  <si>
    <t>LAJE PRÉ-MOLDADA UNIDIRECIONAL, BIAPOIADA, ENCHIMENTO EM EPS, VIGOTA PROTENDIDA, ALTURA TOTAL DA LAJE (ENCHIMENTO+CAPA) = (8+4). AF_11/2020</t>
  </si>
  <si>
    <t>LAJE PRÉ-MOLDADA UNIDIRECIONAL, BIAPOIADA, ENCHIMENTO EM EPS, VIGOTA TRELIÇADA, ALTURA TOTAL DA LAJE (ENCHIMENTO+CAPA) = (12+4). AF_11/2020</t>
  </si>
  <si>
    <t>LAJE PRÉ-MOLDADA UNIDIRECIONAL, BIAPOIADA, ENCHIMENTO EM EPS, VIGOTA TRELIÇADA, ALTURA TOTAL DA LAJE (ENCHIMENTO+CAPA) = (16+4). AF_11/2020</t>
  </si>
  <si>
    <t>LAJE PRÉ-MOLDADA UNIDIRECIONAL, BIAPOIADA, ENCHIMENTO EM EPS, VIGOTA TRELIÇADA, ALTURA TOTAL DA LAJE (ENCHIMENTO+CAPA) = (20+5). AF_11/2020</t>
  </si>
  <si>
    <t>LAJE PRÉ-MOLDADA UNIDIRECIONAL, BIAPOIADA, ENCHIMENTO EM EPS, VIGOTA TRELIÇADA, ALTURA TOTAL DA LAJE (ENCHIMENTO+CAPA) = (8+4). AF_11/2020</t>
  </si>
  <si>
    <t>LAJE PRÉ-MOLDADA UNIDIRECIONAL, BIAPOIADA, PARA FORRO, ENCHIMENTO EM CERÂMICA, VIGOTA CONVENCIONAL, ALTURA TOTAL DA LAJE (ENCHIMENTO+CAPA) = (8+3). AF_11/2020</t>
  </si>
  <si>
    <t>LAJE PRÉ-MOLDADA UNIDIRECIONAL, BIAPOIADA, PARA PISO, ENCHIMENTO EM CERÂMICA, VIGOTA CONVENCIONAL, ALTURA TOTAL DA LAJE (ENCHIMENTO+CAPA) = (8+4). AF_11/2020</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</si>
  <si>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</si>
  <si>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</si>
  <si>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</si>
  <si>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</si>
  <si>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</si>
  <si>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</si>
  <si>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</si>
  <si>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</si>
  <si>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</si>
  <si>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</si>
  <si>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</si>
  <si>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</si>
  <si>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</si>
  <si>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</si>
  <si>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</si>
  <si>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</si>
  <si>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</si>
  <si>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</si>
  <si>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</si>
  <si>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</si>
  <si>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</si>
  <si>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</si>
  <si>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</si>
  <si>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</si>
  <si>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</si>
  <si>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</si>
  <si>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</si>
  <si>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</si>
  <si>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</si>
  <si>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</si>
  <si>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</si>
  <si>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</si>
  <si>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</si>
  <si>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</si>
  <si>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</si>
  <si>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</si>
  <si>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</si>
  <si>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</si>
  <si>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</si>
  <si>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</si>
  <si>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</si>
  <si>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</si>
  <si>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</si>
  <si>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</si>
  <si>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</si>
  <si>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</si>
  <si>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</si>
  <si>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</si>
  <si>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</si>
  <si>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</si>
  <si>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</si>
  <si>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</si>
  <si>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</si>
  <si>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</si>
  <si>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</si>
  <si>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</si>
  <si>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</si>
  <si>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</si>
  <si>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LIMPEZA DE BACIA SANITÁRIA, BIDÊ OU MICTÓRIO EM LOUÇA, INCLUSIVE METAIS CORRESPONDENTES. AF_04/2019</t>
  </si>
  <si>
    <t>LIMPEZA DE BANCADA DE PEDRA (MÁRMORE OU GRANITO). AF_04/2019</t>
  </si>
  <si>
    <t>LIMPEZA DE CONTRAPISO COM VASSOURA A SECO. AF_04/2019</t>
  </si>
  <si>
    <t>LIMPEZA DE FORRO REMOVÍVEL COM PANO ÚMIDO. AF_04/2019</t>
  </si>
  <si>
    <t>LIMPEZA DE JANELA DE VIDRO COM CAIXILHO EM AÇO/ALUMÍNIO/PVC. AF_04/2019</t>
  </si>
  <si>
    <t>LIMPEZA DE JANELA INTEIRAMENTE DE VIDRO. AF_04/2019</t>
  </si>
  <si>
    <t>LIMPEZA DE LADRILHO HIDRÁULICO EM PAREDE COM PANO ÚMIDO. AF_04/2019</t>
  </si>
  <si>
    <t>LIMPEZA DE LAVATÓRIO DE LOUÇA COM BANCADA DE PEDRA, INCLUSIVE METAIS CORRESPONDENTES. AF_04/2019</t>
  </si>
  <si>
    <t>LIMPEZA DE MÁRMORE/GRANITO EM PAREDE UTILIZANDO DETERGENTE NEUTRO E ESCOVAÇÃO MANUAL. AF_04/2019</t>
  </si>
  <si>
    <t>LIMPEZA DE PIA INOX COM BANCADA DE PEDRA, INCLUSIVE METAIS CORRESPONDENTES. AF_04/2019</t>
  </si>
  <si>
    <t>LIMPEZA DE PISO CERÂMICO OU COM PEDRAS RÚSTICAS UTILIZANDO ÁCIDO MURIÁTICO. AF_04/2019</t>
  </si>
  <si>
    <t>LIMPEZA DE PISO CERÂMICO OU PORCELANATO COM PANO ÚMIDO. AF_04/2019</t>
  </si>
  <si>
    <t>LIMPEZA DE PISO CERÂMICO OU PORCELANATO COM VASSOURA A SECO. AF_04/2019</t>
  </si>
  <si>
    <t>LIMPEZA DE PISO CERÂMICO OU PORCELANATO UTILIZANDO DETERGENTE NEUTRO E ESCOVAÇÃO MANUAL. AF_04/2019</t>
  </si>
  <si>
    <t>LIMPEZA DE PISO DE LADRILHO HIDRÁULICO COM PANO ÚMIDO. AF_04/2019</t>
  </si>
  <si>
    <t>LIMPEZA DE PISO DE MÁRMORE/GRANITO UTILIZANDO DETERGENTE NEUTRO E ESCOVAÇÃO MANUAL. AF_04/2019</t>
  </si>
  <si>
    <t>LIMPEZA DE PISO UTILIZANDO DETERGENTE NEUTRO E ESCOVAÇÃO . AF_04/2019</t>
  </si>
  <si>
    <t>LIMPEZA DE PORTA DE MADEIRA. AF_04/2019</t>
  </si>
  <si>
    <t>LIMPEZA DE PORTA DE VIDRO COM CAIXILHO EM AÇO/ ALUMÍNIO/ PVC. AF_04/2019</t>
  </si>
  <si>
    <t>LIMPEZA DE PORTA EM AÇO/ALUMÍNIO. AF_04/2019</t>
  </si>
  <si>
    <t>LIMPEZA DE PORTA INTEIRAMENTE DE VIDRO.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</si>
  <si>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</si>
  <si>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</si>
  <si>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</si>
  <si>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SUPERFÍCIE COM JATO DE ALTA PRESSÃO. AF_04/2019</t>
  </si>
  <si>
    <t>LIMPEZA DE TANQUE OU LAVATÓRIO DE LOUÇA ISOLADO, INCLUSIVE METAIS CORRESPONDENTES. AF_04/2019</t>
  </si>
  <si>
    <t>AJUDANTE DE ARMADOR COM ENCARGOS COMPLEMENTARES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</si>
  <si>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</si>
  <si>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</si>
  <si>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</si>
  <si>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</si>
  <si>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</si>
  <si>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</si>
  <si>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</si>
  <si>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</si>
  <si>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</si>
  <si>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</si>
  <si>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</si>
  <si>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</si>
  <si>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</si>
  <si>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</si>
  <si>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</si>
  <si>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</si>
  <si>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</si>
  <si>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</si>
  <si>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</si>
  <si>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</si>
  <si>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</si>
  <si>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</si>
  <si>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</si>
  <si>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</si>
  <si>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</si>
  <si>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</si>
  <si>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</si>
  <si>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</si>
  <si>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</si>
  <si>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</si>
  <si>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</si>
  <si>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</si>
  <si>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</si>
  <si>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</si>
  <si>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AZULEJISTA OU LADRILHISTA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</si>
  <si>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</si>
  <si>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</si>
  <si>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</si>
  <si>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</si>
  <si>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</si>
  <si>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</si>
  <si>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</si>
  <si>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</si>
  <si>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</si>
  <si>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MOTORISTA DE CAMINHÃO (ENCARGOS COMPLEMENTARES) - MENSALISTA</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</si>
  <si>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</si>
  <si>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</si>
  <si>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</si>
  <si>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</si>
  <si>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</si>
  <si>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</si>
  <si>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</si>
  <si>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</si>
  <si>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</si>
  <si>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</si>
  <si>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</si>
  <si>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</si>
  <si>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</si>
  <si>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</si>
  <si>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</si>
  <si>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</si>
  <si>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</si>
  <si>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</si>
  <si>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</si>
  <si>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</si>
  <si>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</si>
  <si>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</si>
  <si>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</si>
  <si>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</si>
  <si>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</si>
  <si>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</si>
  <si>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</si>
  <si>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</si>
  <si>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</si>
  <si>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</si>
  <si>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</si>
  <si>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</si>
  <si>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</si>
  <si>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</si>
  <si>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</si>
  <si>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LABORATORISTA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</si>
  <si>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</si>
  <si>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</si>
  <si>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</si>
  <si>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</si>
  <si>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</si>
  <si>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</si>
  <si>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</si>
  <si>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</si>
  <si>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</si>
  <si>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</si>
  <si>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</si>
  <si>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LADRILHISTA (ENCARGOS COMPLEMENTARES) - HORISTA</t>
  </si>
  <si>
    <t>CURSO DE CAPACITAÇÃO PARA AZULEJISTA OU LADRILHISTA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</si>
  <si>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</si>
  <si>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</si>
  <si>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</si>
  <si>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</si>
  <si>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</si>
  <si>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</si>
  <si>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</si>
  <si>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</si>
  <si>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</si>
  <si>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</si>
  <si>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</si>
  <si>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</si>
  <si>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</si>
  <si>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</si>
  <si>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</si>
  <si>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</si>
  <si>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</si>
  <si>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</si>
  <si>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</si>
  <si>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</si>
  <si>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</si>
  <si>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</si>
  <si>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</si>
  <si>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</si>
  <si>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</si>
  <si>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</si>
  <si>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</si>
  <si>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</si>
  <si>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</si>
  <si>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</si>
  <si>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</si>
  <si>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</si>
  <si>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</si>
  <si>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</si>
  <si>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</si>
  <si>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</si>
  <si>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</si>
  <si>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</si>
  <si>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</si>
  <si>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</si>
  <si>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</si>
  <si>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</si>
  <si>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</si>
  <si>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</si>
  <si>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</si>
  <si>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</si>
  <si>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</si>
  <si>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TUBO AÇO/EQUIPAMENTOS (ENCARGOS COMPLEMENTARES) - HORISTA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</si>
  <si>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</si>
  <si>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</si>
  <si>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</si>
  <si>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</si>
  <si>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</si>
  <si>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</si>
  <si>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</si>
  <si>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</si>
  <si>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</si>
  <si>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</si>
  <si>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</si>
  <si>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</si>
  <si>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</si>
  <si>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</si>
  <si>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</si>
  <si>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</si>
  <si>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</si>
  <si>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</si>
  <si>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</si>
  <si>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</si>
  <si>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</si>
  <si>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</si>
  <si>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</si>
  <si>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</si>
  <si>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</si>
  <si>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</si>
  <si>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</si>
  <si>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</si>
  <si>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</si>
  <si>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</si>
  <si>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</si>
  <si>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</si>
  <si>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</si>
  <si>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</si>
  <si>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</si>
  <si>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</si>
  <si>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</si>
  <si>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</si>
  <si>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</si>
  <si>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</si>
  <si>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</si>
  <si>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</si>
  <si>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</si>
  <si>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</si>
  <si>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</si>
  <si>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</si>
  <si>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</si>
  <si>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</si>
  <si>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</si>
  <si>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</si>
  <si>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</si>
  <si>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</si>
  <si>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</si>
  <si>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</si>
  <si>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</si>
  <si>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</si>
  <si>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</si>
  <si>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</si>
  <si>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</si>
  <si>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</si>
  <si>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</si>
  <si>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</si>
  <si>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</si>
  <si>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</si>
  <si>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</si>
  <si>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</si>
  <si>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</si>
  <si>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</si>
  <si>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</si>
  <si>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</si>
  <si>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</si>
  <si>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</si>
  <si>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</si>
  <si>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</si>
  <si>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</si>
  <si>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</si>
  <si>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</si>
  <si>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</si>
  <si>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</si>
  <si>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</si>
  <si>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</si>
  <si>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</si>
  <si>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</si>
  <si>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</si>
  <si>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</si>
  <si>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</si>
  <si>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</si>
  <si>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</si>
  <si>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</si>
  <si>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</si>
  <si>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</si>
  <si>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</si>
  <si>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</si>
  <si>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</si>
  <si>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ENCARREGADO GERAL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</si>
  <si>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</si>
  <si>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</si>
  <si>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</si>
  <si>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</si>
  <si>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</si>
  <si>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</si>
  <si>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</si>
  <si>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</si>
  <si>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</si>
  <si>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</si>
  <si>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</si>
  <si>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</si>
  <si>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</si>
  <si>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</si>
  <si>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</si>
  <si>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</si>
  <si>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</si>
  <si>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</si>
  <si>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</si>
  <si>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 COM ENCARGOS COMPLEMENTARES</t>
  </si>
  <si>
    <t>MONTADOR DE ELETROELETRÔNICOS COM ENCARGOS COMPLEMENTARES</t>
  </si>
  <si>
    <t>MONTADOR DE ESTRUTURA METÁLICA COM ENCARGOS COMPLEMENTARES</t>
  </si>
  <si>
    <t>MONTADOR DE ESTRUTURAS METÁLICAS COM ENCARGOS COMPLEMENTARES</t>
  </si>
  <si>
    <t>MONTADOR DE FÔRMAS DO SISTEMA DE PAREDES DE CONCRETO COM ENCARGOS COMPLEMENTARES</t>
  </si>
  <si>
    <t>MONTADOR DE MÁQUINAS COM ENCARGOS COMPLEMENTARES</t>
  </si>
  <si>
    <t>MONTADOR ELETROMECÃNICO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</si>
  <si>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</si>
  <si>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</si>
  <si>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</si>
  <si>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</si>
  <si>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</si>
  <si>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</si>
  <si>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</si>
  <si>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</si>
  <si>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</si>
  <si>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</si>
  <si>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</si>
  <si>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</si>
  <si>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</si>
  <si>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</si>
  <si>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</si>
  <si>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</si>
  <si>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</si>
  <si>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</si>
  <si>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</si>
  <si>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</si>
  <si>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</si>
  <si>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</si>
  <si>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</si>
  <si>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</si>
  <si>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</si>
  <si>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</si>
  <si>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</si>
  <si>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</si>
  <si>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</si>
  <si>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</si>
  <si>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</si>
  <si>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</si>
  <si>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</si>
  <si>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</si>
  <si>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</si>
  <si>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</si>
  <si>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</si>
  <si>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</si>
  <si>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</si>
  <si>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</si>
  <si>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</si>
  <si>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</si>
  <si>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</si>
  <si>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</si>
  <si>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</si>
  <si>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</si>
  <si>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</si>
  <si>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COM ENCARGOS COMPLEMENTARES</t>
  </si>
  <si>
    <t>SERVENTE DE OBRAS COM ENCARGOS COMPLEMENTARES</t>
  </si>
  <si>
    <t>SERVIÇOS TÉCNICOS ESPECIALIZADOS PARA ACOMPANHAMENTO DE EXECUÇÃO DE FUNDAÇÕES PROFUNDAS E ESTRUTURAS DE CONTENÇÃO</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</si>
  <si>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</si>
  <si>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</si>
  <si>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</si>
  <si>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</si>
  <si>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</si>
  <si>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</si>
  <si>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</si>
  <si>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</si>
  <si>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</si>
  <si>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</si>
  <si>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DE SONDAGEM COM ENCARGOS COMPLEMENTARES</t>
  </si>
  <si>
    <t>TÉCNICO EM SEGURANÇA DO TRABALHO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</si>
  <si>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</si>
  <si>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</si>
  <si>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</si>
  <si>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</si>
  <si>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</si>
  <si>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</si>
  <si>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</si>
  <si>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</si>
  <si>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</si>
  <si>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</si>
  <si>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</si>
  <si>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</si>
  <si>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</si>
  <si>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</si>
  <si>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</si>
  <si>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ACABAMENTO MONOCOMANDO PARA CHUVEIRO - FORNECIMENTO E INSTALAÇÃO. AF_01/2020</t>
  </si>
  <si>
    <t>APARELHO MISTURADOR DE MESA PARA LAVATÓRIO, PADRÃO MÉDIO - FORNECIMENTO E INSTALAÇÃO. AF_01/2020</t>
  </si>
  <si>
    <t>APARELHO MISTURADOR DE MESA PARA PIA DE COZINHA, PADRÃO MÉDIO - FORNECIMENTO E INSTALAÇÃO. AF_01/2020</t>
  </si>
  <si>
    <t>ASSENTO SANITÁRIO CONVENCIONAL - FORNECIMENTO E INSTALACAO. AF_01/2020</t>
  </si>
  <si>
    <t>ASSENTO SANITÁRIO INFANTIL - FORNECIMENTO E INSTALACAO. AF_01/2020</t>
  </si>
  <si>
    <t>ASSENTO SANITÁRIO PARA PCD - FORNECIMENTO E INSTALACAO. AF_01/2020</t>
  </si>
  <si>
    <t>BANCADA DE GRANITO CINZA POLIDO, DE 0,50 X 0,60 M, PARA LAVATÓRIO - FORNECIMENTO E INSTALAÇÃO. AF_01/2020</t>
  </si>
  <si>
    <t>BANCADA DE GRANITO CINZA POLIDO, DE 1,50 X 0,60 M, PARA PIA DE COZINHA - FORNECIMENTO E INSTALAÇÃO. AF_01/2020</t>
  </si>
  <si>
    <t>BANCADA DE MÁRMORE BRANCO POLIDO, DE 0,50 X 0,60 M, PARA LAVATÓRIO - FORNECIMENTO E INSTALAÇÃO. AF_01/2020</t>
  </si>
  <si>
    <t>BANCADA DE MÁRMORE BRANCO POLIDO, DE 1,50 X 0,60 M, PARA PIA DE COZINHA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</si>
  <si>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</si>
  <si>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</si>
  <si>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DE 120 X 60CM, COM CUBA INTEGRADA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</si>
  <si>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</si>
  <si>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</si>
  <si>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</si>
  <si>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</si>
  <si>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BANCO ARTICULADO, EM ACO INOX, PARA PCD, FIXADO NA PAREDE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</si>
  <si>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</si>
  <si>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</si>
  <si>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</si>
  <si>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</si>
  <si>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</si>
  <si>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</si>
  <si>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</si>
  <si>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</si>
  <si>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</si>
  <si>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</si>
  <si>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</si>
  <si>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CHUVEIRO ELÉTRICO COMUM CORPO PLÁSTICO, TIPO DUCHA - FORNECIMENTO E INSTALAÇÃO. AF_01/2020</t>
  </si>
  <si>
    <t>CUBA DE EMBUTIR DE AÇO INOXIDÁVEL MÉDIA, INCLUSO VÁLVULA TIPO AMERICANA E SIFÃO TIPO GARRAFA EM METAL CROMADO - FORNECIMENTO E INSTALAÇÃO. AF_01/2020</t>
  </si>
  <si>
    <t>CUBA DE EMBUTIR DE AÇO INOXIDÁVEL MÉDIA, INCLUSO VÁLVULA TIPO AMERICANA EM METAL CROMADO E SIFÃO FLEXÍVEL EM PVC - FORNECIMENTO E INSTALAÇÃO. AF_01/2020</t>
  </si>
  <si>
    <t>CUBA DE EMBUTIR OVAL EM LOUÇA BRANCA, 35 X 50CM OU EQUIVALENTE - FORNECIMENTO E INSTALAÇÃO. AF_01/2020</t>
  </si>
  <si>
    <t>CUBA DE EMBUTIR OVAL EM LOUÇA BRANCA, 35 X 50CM OU EQUIVALENTE, INCLUSO VÁLVULA E SIFÃO TIPO GARRAFA EM METAL CROMADO - FORNECIMENTO E INSTALAÇÃO. AF_01/2020</t>
  </si>
  <si>
    <t>CUBA DE EMBUTIR OVAL EM LOUÇA BRANCA, 35 X 50CM OU EQUIVALENTE, INCLUSO VÁLVULA EM METAL CROMADO E SIFÃO FLEXÍVEL EM PVC - FORNECIMENTO E INSTALAÇÃO. AF_01/2020</t>
  </si>
  <si>
    <t>CUBA DE EMBUTIR RETANGULAR DE AÇO INOXIDÁVEL, 46 X 30 X 12 CM - FORNECIMENTO E INSTALAÇÃO. AF_01/2020</t>
  </si>
  <si>
    <t>CUBA DE EMBUTIR RETANGULAR DE AÇO INOXIDÁVEL, 56 X 33 X 12 CM - FORNECIMENTO E INSTALAÇÃO. AF_01/2020</t>
  </si>
  <si>
    <t>ENGATE FLEXÍVEL EM INOX, 1/2  X 30CM - FORNECIMENTO E INSTALAÇÃO. AF_01/2020</t>
  </si>
  <si>
    <t>ENGATE FLEXÍVEL EM INOX, 1/2  X 40CM - FORNECIMENTO E INSTALAÇÃO. AF_01/2020</t>
  </si>
  <si>
    <t>ENGATE FLEXÍVEL EM PLÁSTICO BRANCO, 1/2" X 30CM - FORNECIMENTO E INSTALAÇÃO. AF_01/2020</t>
  </si>
  <si>
    <t>ENGATE FLEXÍVEL EM PLÁSTICO BRANCO, 1/2" X 40CM - FORNECIMENTO E INSTALAÇÃO. AF_01/2020</t>
  </si>
  <si>
    <t>KIT DE ACESSORIOS PARA BANHEIRO EM METAL CROMADO, 5 PECAS, INCLUSO FIXAÇÃO. AF_01/2020</t>
  </si>
  <si>
    <t>LAVATÓRIO LOUÇA BRANCA COM COLUNA, *44 X 35,5* CM, PADRÃO POPULAR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</si>
  <si>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</si>
  <si>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</si>
  <si>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</si>
  <si>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</si>
  <si>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</si>
  <si>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</si>
  <si>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</si>
  <si>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MANOPLA E CANOPLA CROMADA - FORNECIMENTO E INSTALAÇÃO. AF_01/2020</t>
  </si>
  <si>
    <t>MICTÓRIO SIFONADO LOUÇA BRANCA - PADRÃO MÉDIO - FORNECIMENTO E INSTALAÇÃO. AF_01/2020</t>
  </si>
  <si>
    <t>MICTÓRIO SIFONADO LOUÇA BRANCA PARA ENTRADA DE ÁGUA EMBUTIDA - PADRÃO ALTO - FORNECIMENTO E INSTALAÇÃO. AF_01/2020</t>
  </si>
  <si>
    <t>PAPELEIRA DE PAREDE EM METAL CROMADO SEM TAMPA, INCLUSO FIXAÇÃO. AF_01/2020</t>
  </si>
  <si>
    <t>PORTA TOALHA BANHO EM METAL CROMADO, TIPO BARRA, INCLUSO FIXAÇÃO. AF_01/2020</t>
  </si>
  <si>
    <t>PORTA TOALHA ROSTO EM METAL CROMADO, TIPO ARGOLA, INCLUSO FIXAÇÃO. AF_01/2020</t>
  </si>
  <si>
    <t>PUXADOR PARA PCD, FIXADO NA PORTA - FORNECIMENTO E INSTALAÇÃO. AF_01/2020</t>
  </si>
  <si>
    <t>SABONETEIRA DE PAREDE EM METAL CROMADO, INCLUSO FIXAÇÃO. AF_01/2020</t>
  </si>
  <si>
    <t>SABONETEIRA PLASTICA TIPO DISPENSER PARA SABONETE LIQUIDO COM RESERVATORIO 800 A 1500 ML, INCLUSO FIXAÇÃO. AF_01/2020</t>
  </si>
  <si>
    <t>SIFÃO DO TIPO FLEXÍVEL EM PVC 1  X 1.1/2  - FORNECIMENTO E INSTALAÇÃO. AF_01/2020</t>
  </si>
  <si>
    <t>SIFÃO DO TIPO GARRAFA EM METAL CROMADO 1 X 1.1/2" - FORNECIMENTO E INSTALAÇÃO. AF_01/2020</t>
  </si>
  <si>
    <t>SIFÃO DO TIPO GARRAFA/COPO EM PVC 1.1/4  X 1.1/2" - FORNECIMENTO E INSTALAÇÃO. AF_01/2020</t>
  </si>
  <si>
    <t>SUPORTE MÃO FRANCESA EM ACO, ABAS IGUAIS 40 CM, CAPACIDADE MINIMA 70 KG, BRANCO - FORNECIMENTO E INSTALAÇÃO. AF_01/2020</t>
  </si>
  <si>
    <t>SUPORTE MÃO FRANCESA EM AÇO, ABAS IGUAIS 30 CM, CAPACIDADE MINIMA 60 KG, BRANCO - FORNECIMENTO E INSTALAÇÃO. AF_01/2020</t>
  </si>
  <si>
    <t>TANQUE DE LOUÇA BRANCA COM COLUNA, 30L OU EQUIVALENTE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</si>
  <si>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</si>
  <si>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</si>
  <si>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</si>
  <si>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</si>
  <si>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</si>
  <si>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</si>
  <si>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</si>
  <si>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</si>
  <si>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</si>
  <si>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</si>
  <si>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</si>
  <si>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</si>
  <si>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</si>
  <si>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</si>
  <si>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</si>
  <si>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TORNEIRA CROMADA 1/2" OU 3/4" PARA TANQUE, PADRÃO MÉDIO - FORNECIMENTO E INSTALAÇÃO. AF_01/2020</t>
  </si>
  <si>
    <t>TORNEIRA CROMADA 1/2" OU 3/4" PARA TANQUE, PADRÃO POPULAR - FORNECIMENTO E INSTALAÇÃO. AF_01/2020</t>
  </si>
  <si>
    <t>TORNEIRA CROMADA DE MESA PARA LAVATORIO, TIPO MONOCOMANDO. AF_01/2020</t>
  </si>
  <si>
    <t>TORNEIRA CROMADA DE MESA PARA LAVATÓRIO COM SENSOR DE PRESENCA. AF_01/2020</t>
  </si>
  <si>
    <t>TORNEIRA CROMADA DE MESA, 1/2" OU 3/4", PARA LAVATÓRIO, PADRÃO MÉDIO - FORNECIMENTO E INSTALAÇÃO. AF_01/2020</t>
  </si>
  <si>
    <t>TORNEIRA CROMADA DE MESA, 1/2" OU 3/4", PARA LAVATÓRIO, PADRÃO POPULAR - FORNECIMENTO E INSTALAÇÃO. AF_01/2020</t>
  </si>
  <si>
    <t>TORNEIRA CROMADA LONGA, DE PAREDE, 1/2" OU 3/4", PARA PIA DE COZINHA,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</si>
  <si>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</si>
  <si>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</si>
  <si>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PLÁSTICA 3/4" PARA TANQUE - FORNECIMENTO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</si>
  <si>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</si>
  <si>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</si>
  <si>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</si>
  <si>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</si>
  <si>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VASO SANITÁRIO INFANTIL LOUÇA BRANCA - FORNECIMENTO E INSTALACAO. AF_01/2020</t>
  </si>
  <si>
    <t>VASO SANITÁRIO SIFONADO COM CAIXA ACOPLADA LOUÇA BRANCA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</si>
  <si>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</si>
  <si>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</si>
  <si>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VASO SANITÁRIO SIFONADO COM CAIXA ACOPLADA, LOUÇA BRANCA - PADRÃO ALTO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</si>
  <si>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</si>
  <si>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</si>
  <si>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</si>
  <si>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</si>
  <si>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</si>
  <si>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</si>
  <si>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</si>
  <si>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</si>
  <si>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</si>
  <si>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</si>
  <si>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</si>
  <si>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</si>
  <si>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</si>
  <si>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</si>
  <si>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</si>
  <si>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</si>
  <si>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</si>
  <si>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</si>
  <si>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</si>
  <si>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</si>
  <si>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</si>
  <si>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</si>
  <si>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</si>
  <si>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</si>
  <si>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</si>
  <si>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</si>
  <si>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</si>
  <si>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</si>
  <si>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</si>
  <si>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</si>
  <si>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</si>
  <si>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</si>
  <si>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</si>
  <si>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</si>
  <si>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</si>
  <si>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</si>
  <si>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</si>
  <si>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</si>
  <si>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</si>
  <si>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</si>
  <si>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</si>
  <si>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</si>
  <si>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</si>
  <si>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</si>
  <si>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</si>
  <si>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</si>
  <si>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</si>
  <si>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</si>
  <si>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</si>
  <si>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</si>
  <si>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</si>
  <si>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</si>
  <si>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</si>
  <si>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</si>
  <si>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</si>
  <si>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</si>
  <si>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</si>
  <si>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</si>
  <si>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</si>
  <si>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</si>
  <si>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</si>
  <si>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</si>
  <si>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</si>
  <si>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</si>
  <si>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</si>
  <si>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</si>
  <si>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</si>
  <si>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</si>
  <si>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</si>
  <si>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</si>
  <si>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</si>
  <si>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</si>
  <si>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</si>
  <si>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</si>
  <si>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</si>
  <si>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</si>
  <si>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</si>
  <si>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</si>
  <si>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</si>
  <si>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</si>
  <si>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</si>
  <si>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</si>
  <si>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</si>
  <si>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</si>
  <si>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</si>
  <si>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</si>
  <si>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</si>
  <si>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</si>
  <si>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</si>
  <si>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</si>
  <si>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</si>
  <si>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</si>
  <si>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</si>
  <si>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</si>
  <si>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</si>
  <si>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</si>
  <si>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</si>
  <si>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</si>
  <si>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</si>
  <si>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</si>
  <si>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</si>
  <si>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</si>
  <si>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</si>
  <si>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</si>
  <si>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</si>
  <si>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</si>
  <si>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</si>
  <si>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</si>
  <si>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</si>
  <si>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</si>
  <si>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</si>
  <si>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</si>
  <si>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</si>
  <si>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</si>
  <si>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</si>
  <si>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</si>
  <si>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</si>
  <si>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</si>
  <si>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</si>
  <si>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</si>
  <si>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</si>
  <si>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</si>
  <si>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</si>
  <si>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</si>
  <si>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</si>
  <si>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</si>
  <si>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</si>
  <si>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</si>
  <si>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</si>
  <si>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</si>
  <si>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</si>
  <si>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</si>
  <si>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</si>
  <si>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</si>
  <si>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</si>
  <si>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</si>
  <si>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</si>
  <si>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</si>
  <si>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</si>
  <si>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</si>
  <si>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</si>
  <si>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</si>
  <si>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</si>
  <si>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</si>
  <si>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</si>
  <si>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</si>
  <si>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</si>
  <si>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</si>
  <si>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</si>
  <si>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</si>
  <si>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</si>
  <si>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</si>
  <si>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</si>
  <si>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</si>
  <si>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</si>
  <si>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</si>
  <si>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</si>
  <si>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</si>
  <si>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</si>
  <si>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</si>
  <si>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</si>
  <si>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</si>
  <si>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</si>
  <si>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</si>
  <si>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</si>
  <si>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</si>
  <si>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</si>
  <si>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</si>
  <si>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</si>
  <si>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</si>
  <si>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</si>
  <si>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</si>
  <si>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</si>
  <si>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</si>
  <si>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</si>
  <si>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</si>
  <si>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</si>
  <si>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</si>
  <si>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</si>
  <si>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</si>
  <si>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</si>
  <si>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</si>
  <si>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</si>
  <si>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</si>
  <si>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</si>
  <si>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</si>
  <si>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</si>
  <si>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</si>
  <si>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</si>
  <si>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</si>
  <si>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</si>
  <si>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</si>
  <si>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</si>
  <si>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</si>
  <si>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</si>
  <si>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</si>
  <si>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</si>
  <si>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</si>
  <si>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</si>
  <si>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</si>
  <si>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</si>
  <si>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</si>
  <si>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</si>
  <si>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</si>
  <si>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</si>
  <si>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</si>
  <si>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</si>
  <si>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</si>
  <si>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</si>
  <si>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</si>
  <si>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</si>
  <si>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</si>
  <si>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</si>
  <si>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</si>
  <si>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</si>
  <si>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</si>
  <si>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</si>
  <si>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</si>
  <si>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</si>
  <si>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</si>
  <si>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</si>
  <si>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</si>
  <si>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</si>
  <si>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</si>
  <si>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</si>
  <si>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</si>
  <si>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</si>
  <si>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</si>
  <si>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</si>
  <si>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</si>
  <si>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</si>
  <si>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</si>
  <si>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</si>
  <si>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</si>
  <si>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</si>
  <si>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</si>
  <si>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</si>
  <si>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</si>
  <si>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</si>
  <si>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</si>
  <si>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</si>
  <si>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</si>
  <si>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</si>
  <si>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</si>
  <si>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</si>
  <si>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</si>
  <si>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</si>
  <si>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</si>
  <si>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</si>
  <si>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</si>
  <si>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</si>
  <si>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</si>
  <si>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</si>
  <si>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</si>
  <si>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</si>
  <si>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</si>
  <si>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</si>
  <si>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</si>
  <si>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</si>
  <si>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</si>
  <si>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</si>
  <si>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</si>
  <si>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</si>
  <si>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</si>
  <si>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</si>
  <si>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</si>
  <si>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</si>
  <si>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</si>
  <si>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</si>
  <si>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</si>
  <si>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</si>
  <si>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</si>
  <si>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</si>
  <si>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</si>
  <si>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</si>
  <si>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</si>
  <si>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</si>
  <si>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</si>
  <si>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</si>
  <si>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</si>
  <si>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</si>
  <si>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</si>
  <si>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</si>
  <si>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</si>
  <si>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</si>
  <si>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</si>
  <si>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</si>
  <si>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</si>
  <si>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</si>
  <si>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</si>
  <si>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</si>
  <si>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</si>
  <si>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</si>
  <si>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</si>
  <si>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</si>
  <si>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</si>
  <si>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</si>
  <si>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</si>
  <si>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</si>
  <si>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</si>
  <si>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</si>
  <si>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</si>
  <si>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</si>
  <si>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</si>
  <si>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</si>
  <si>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</si>
  <si>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</si>
  <si>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</si>
  <si>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</si>
  <si>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</si>
  <si>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</si>
  <si>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</si>
  <si>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</si>
  <si>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</si>
  <si>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</si>
  <si>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</si>
  <si>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</si>
  <si>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</si>
  <si>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</si>
  <si>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</si>
  <si>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</si>
  <si>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</si>
  <si>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</si>
  <si>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</si>
  <si>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</si>
  <si>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</si>
  <si>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</si>
  <si>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</si>
  <si>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</si>
  <si>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</si>
  <si>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</si>
  <si>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</si>
  <si>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</si>
  <si>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</si>
  <si>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</si>
  <si>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</si>
  <si>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</si>
  <si>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</si>
  <si>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</si>
  <si>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</si>
  <si>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</si>
  <si>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</si>
  <si>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</si>
  <si>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</si>
  <si>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</si>
  <si>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</si>
  <si>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</si>
  <si>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</si>
  <si>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</si>
  <si>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</si>
  <si>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</si>
  <si>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</si>
  <si>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</si>
  <si>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</si>
  <si>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</si>
  <si>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</si>
  <si>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</si>
  <si>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</si>
  <si>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</si>
  <si>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</si>
  <si>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</si>
  <si>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</si>
  <si>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</si>
  <si>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</si>
  <si>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</si>
  <si>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</si>
  <si>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</si>
  <si>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</si>
  <si>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</si>
  <si>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</si>
  <si>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</si>
  <si>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</si>
  <si>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</si>
  <si>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</si>
  <si>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</si>
  <si>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</si>
  <si>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</si>
  <si>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</si>
  <si>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</si>
  <si>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</si>
  <si>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</si>
  <si>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</si>
  <si>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</si>
  <si>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</si>
  <si>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</si>
  <si>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</si>
  <si>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</si>
  <si>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</si>
  <si>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</si>
  <si>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</si>
  <si>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</si>
  <si>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</si>
  <si>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</si>
  <si>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</si>
  <si>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</si>
  <si>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</si>
  <si>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</si>
  <si>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</si>
  <si>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</si>
  <si>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</si>
  <si>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</si>
  <si>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</si>
  <si>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</si>
  <si>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</si>
  <si>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</si>
  <si>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</si>
  <si>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</si>
  <si>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</si>
  <si>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</si>
  <si>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</si>
  <si>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</si>
  <si>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</si>
  <si>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</si>
  <si>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</si>
  <si>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</si>
  <si>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</si>
  <si>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</si>
  <si>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</si>
  <si>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</si>
  <si>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</si>
  <si>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</si>
  <si>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</si>
  <si>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</si>
  <si>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</si>
  <si>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</si>
  <si>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</si>
  <si>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</si>
  <si>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</si>
  <si>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</si>
  <si>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</si>
  <si>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</si>
  <si>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</si>
  <si>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</si>
  <si>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</si>
  <si>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</si>
  <si>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</si>
  <si>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</si>
  <si>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</si>
  <si>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</si>
  <si>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</si>
  <si>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</si>
  <si>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</si>
  <si>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</si>
  <si>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</si>
  <si>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</si>
  <si>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</si>
  <si>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</si>
  <si>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</si>
  <si>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</si>
  <si>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</si>
  <si>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</si>
  <si>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</si>
  <si>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</si>
  <si>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</si>
  <si>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</si>
  <si>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</si>
  <si>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</si>
  <si>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</si>
  <si>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</si>
  <si>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</si>
  <si>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</si>
  <si>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</si>
  <si>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</si>
  <si>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</si>
  <si>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</si>
  <si>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</si>
  <si>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</si>
  <si>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</si>
  <si>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</si>
  <si>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</si>
  <si>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</si>
  <si>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</si>
  <si>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</si>
  <si>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</si>
  <si>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</si>
  <si>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</si>
  <si>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</si>
  <si>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</si>
  <si>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</si>
  <si>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</si>
  <si>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</si>
  <si>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</si>
  <si>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</si>
  <si>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</si>
  <si>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</si>
  <si>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</si>
  <si>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</si>
  <si>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</si>
  <si>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</si>
  <si>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</si>
  <si>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ENSACAMENTO DE AREIA. AF_11/2015</t>
  </si>
  <si>
    <t>PENEIRAMENTO DE AREIA COM PENEIRA ELÉTRICA. AF_11/2015</t>
  </si>
  <si>
    <t>PENEIRAMENTO DE AREIA COM PENEIRA MANUAL. AF_11/2015</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</si>
  <si>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</si>
  <si>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</si>
  <si>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</si>
  <si>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</si>
  <si>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</si>
  <si>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</si>
  <si>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</si>
  <si>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</si>
  <si>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</si>
  <si>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</si>
  <si>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</si>
  <si>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</si>
  <si>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</si>
  <si>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</si>
  <si>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</si>
  <si>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</si>
  <si>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</si>
  <si>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</si>
  <si>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</si>
  <si>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</si>
  <si>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</si>
  <si>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</si>
  <si>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</si>
  <si>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</si>
  <si>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</si>
  <si>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</si>
  <si>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</si>
  <si>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</si>
  <si>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</si>
  <si>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</si>
  <si>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</si>
  <si>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</si>
  <si>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</si>
  <si>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</si>
  <si>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</si>
  <si>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</si>
  <si>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</si>
  <si>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</si>
  <si>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</si>
  <si>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</si>
  <si>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</si>
  <si>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</si>
  <si>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</si>
  <si>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</si>
  <si>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</si>
  <si>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</si>
  <si>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</si>
  <si>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</si>
  <si>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</si>
  <si>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</si>
  <si>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</si>
  <si>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</si>
  <si>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</si>
  <si>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</si>
  <si>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</si>
  <si>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</si>
  <si>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</si>
  <si>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</si>
  <si>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</si>
  <si>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</si>
  <si>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</si>
  <si>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</si>
  <si>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</si>
  <si>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</si>
  <si>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</si>
  <si>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</si>
  <si>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</si>
  <si>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</si>
  <si>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</si>
  <si>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</si>
  <si>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</si>
  <si>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</si>
  <si>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</si>
  <si>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</si>
  <si>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</si>
  <si>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</si>
  <si>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</si>
  <si>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</si>
  <si>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</si>
  <si>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</si>
  <si>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</si>
  <si>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</si>
  <si>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</si>
  <si>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</si>
  <si>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</si>
  <si>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</si>
  <si>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</si>
  <si>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</si>
  <si>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</si>
  <si>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</si>
  <si>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</si>
  <si>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</si>
  <si>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</si>
  <si>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</si>
  <si>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</si>
  <si>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</si>
  <si>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</si>
  <si>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</si>
  <si>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</si>
  <si>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</si>
  <si>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</si>
  <si>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</si>
  <si>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</si>
  <si>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</si>
  <si>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</si>
  <si>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</si>
  <si>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</si>
  <si>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</si>
  <si>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</si>
  <si>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</si>
  <si>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</si>
  <si>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</si>
  <si>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</si>
  <si>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</si>
  <si>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</si>
  <si>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</si>
  <si>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</si>
  <si>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</si>
  <si>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</si>
  <si>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</si>
  <si>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</si>
  <si>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</si>
  <si>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</si>
  <si>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</si>
  <si>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</si>
  <si>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</si>
  <si>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</si>
  <si>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</si>
  <si>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</si>
  <si>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</si>
  <si>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</si>
  <si>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</si>
  <si>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</si>
  <si>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</si>
  <si>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</si>
  <si>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</si>
  <si>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</si>
  <si>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</si>
  <si>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</si>
  <si>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</si>
  <si>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</si>
  <si>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</si>
  <si>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</si>
  <si>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</si>
  <si>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</si>
  <si>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</si>
  <si>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</si>
  <si>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</si>
  <si>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</si>
  <si>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</si>
  <si>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</si>
  <si>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</si>
  <si>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</si>
  <si>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</si>
  <si>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</si>
  <si>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</si>
  <si>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</si>
  <si>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</si>
  <si>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</si>
  <si>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</si>
  <si>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</si>
  <si>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</si>
  <si>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</si>
  <si>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</si>
  <si>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</si>
  <si>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</si>
  <si>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</si>
  <si>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</si>
  <si>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</si>
  <si>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</si>
  <si>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</si>
  <si>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</si>
  <si>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</si>
  <si>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</si>
  <si>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</si>
  <si>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</si>
  <si>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</si>
  <si>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</si>
  <si>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</si>
  <si>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</si>
  <si>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</si>
  <si>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COM TINTA ALQUÍDICA DE ACABAMENTO (ESMALTE SINTÉTICO BRILHANTE) PULVERIZADA SOBRE SUPERFÍCIES METÁLICAS (EXCETO PERFIL) EXECUTADO EM OBRA (02 DEMÃOS).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</si>
  <si>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</si>
  <si>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</si>
  <si>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</si>
  <si>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</si>
  <si>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</si>
  <si>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</si>
  <si>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</si>
  <si>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</si>
  <si>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</si>
  <si>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</si>
  <si>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</si>
  <si>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</si>
  <si>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</si>
  <si>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</si>
  <si>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</si>
  <si>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</si>
  <si>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</si>
  <si>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</si>
  <si>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</si>
  <si>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</si>
  <si>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</si>
  <si>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</si>
  <si>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</si>
  <si>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</si>
  <si>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</si>
  <si>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</si>
  <si>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</si>
  <si>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</si>
  <si>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</si>
  <si>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</si>
  <si>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</si>
  <si>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</si>
  <si>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</si>
  <si>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APLICAÇÃO MECÂNICA COM DEMARCADORA A TRAÇÃO MANUAL. AF_05/2021</t>
  </si>
  <si>
    <t>PINTURA DE EIXO VIÁRIO SOBRE ASFALTO COM TINTA RETRORREFLETIVA A BASE DE RESINA ACRÍLICA COM MICROESFERAS DE VIDRO,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</si>
  <si>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</si>
  <si>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</si>
  <si>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</si>
  <si>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</si>
  <si>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</si>
  <si>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</si>
  <si>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</si>
  <si>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</si>
  <si>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</si>
  <si>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</si>
  <si>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</si>
  <si>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</si>
  <si>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</si>
  <si>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</si>
  <si>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</si>
  <si>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</si>
  <si>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</si>
  <si>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</si>
  <si>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</si>
  <si>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</si>
  <si>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</si>
  <si>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</si>
  <si>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</si>
  <si>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</si>
  <si>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ACABAMENTO PARA PISO EM TACO DE MADEIRA. AF_09/2020</t>
  </si>
  <si>
    <t>ASSOALHO DE MADEIRA.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</si>
  <si>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</si>
  <si>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</si>
  <si>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LISO, ESPESSURA 4,0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</si>
  <si>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</si>
  <si>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</si>
  <si>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PISO CIMENTADO, TRAÇO 1:3 (CIMENTO E AREIA), ACABAMENTO RÚSTICO, ESPESSURA 4,0 CM, PREPARO MECÂNICO DA ARGAMASSA. AF_09/2020</t>
  </si>
  <si>
    <t>PISO DE BORRACHA CANELADO, ESPESSURA 3,5MM, FIXADO COM ADESIVO ACRÍLICO. AF_09/2020</t>
  </si>
  <si>
    <t>PISO DE BORRACHA ESPORTIVO, ESPESSURA 15MM, ASSENTADO COM ARGAMASSA. AF_09/2020</t>
  </si>
  <si>
    <t>PISO DE BORRACHA PASTILHADO, ESPESSURA 15MM, ASSENTADO COM ARGAMASSA. AF_09/2020</t>
  </si>
  <si>
    <t>PISO DE BORRACHA PASTILHADO, ESPESSURA 3,5MM, FIXADO COM ADESIVO ACRÍLICO. AF_09/2020</t>
  </si>
  <si>
    <t>PISO DE BORRACHA PASTILHADO/FRISADO, ESPESSURA 7MM, ASSENTADO COM ARGAMASSA. AF_09/2020</t>
  </si>
  <si>
    <t>PISO ELEVADO COM ESTRUTURA EM AÇO, COMPOSTO POR PEDESTAIS E LONGARINAS.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</si>
  <si>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</si>
  <si>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</si>
  <si>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</si>
  <si>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EM CONCRETO 20 MPA PREPARO MECÂNICO, ESPESSURA 7CM. AF_09/2020</t>
  </si>
  <si>
    <t>PISO EM GRANILITE, MARMORITE OU GRANITINA EM AMBIENTES INTERNOS, COM ESPESSURA DE 8 MM, INCLUSO MISTURA EM BETONEIRA, COLOCAÇÃO DAS JUNTAS, APLICAÇÃO DO PISO, 4 POLIMENTOS COM POLITRIZ, ESTUCAMENTO, SELADOR E CERA. AF_06/2022</t>
  </si>
  <si>
    <t>PISO EM GRANITO APLICADO EM AMBIENTES INTERNOS. AF_09/2020</t>
  </si>
  <si>
    <t>PISO EM GRANITO APLICADO EM CALÇADAS OU PISOS EXTERNOS. AF_05/2020</t>
  </si>
  <si>
    <t>PISO EM LADRILHO HIDRÁULICO APLICADO EM AMBIENTES EXTERNOS. AF_05/2020</t>
  </si>
  <si>
    <t>PISO EM LADRILHO HIDRÁULICO APLICADO EM AMBIENTES INTERNOS DE ÁREA ENTRE 5 E 15 M², INCLUSO APLICAÇÃO DE RESINA. AF_09/2020</t>
  </si>
  <si>
    <t>PISO EM LADRILHO HIDRÁULICO APLICADO EM AMBIENTES INTERNOS DE ÁREA MENOR QUE 5 M², INCLUSO APLICAÇÃO DE RESINA. AF_09/2020</t>
  </si>
  <si>
    <t>PISO EM MÁRMORE APLICADO EM AMBIENTES INTERNOS. AF_09/2020</t>
  </si>
  <si>
    <t>PISO EM MÁRMORE APLICADO EM CALÇADAS OU PISOS EXTERNOS. AF_05/2020</t>
  </si>
  <si>
    <t>PISO EM PEDRA  ASSENTADO SOBRE ARGAMASSA 1:3 (CIMENTO E AREIA). AF_09/2020</t>
  </si>
  <si>
    <t>PISO EM PEDRA ARDÓSIA ASSENTADO SOBRE ARGAMASSA 1:3 (CIMENTO E AREIA). AF_09/2020</t>
  </si>
  <si>
    <t>PISO EM PEDRA PORTUGUESA ASSENTADO SOBRE ARGAMASSA SECA DE CIMENTO E AREIA, TRAÇO 1:3, REJUNTADO COM CIMENTO COMUM. AF_05/2020</t>
  </si>
  <si>
    <t>PISO EM TACO DE MADEIRA 7X21CM, FIXADO COM COLA BASE DE PVA. AF_09/2020</t>
  </si>
  <si>
    <t>PISO EM TACO DE MADEIRA 7X42CM, FIXADO COM COLA BASE DE PVA. AF_09/2020</t>
  </si>
  <si>
    <t>PISO LAMINADO EM AMBIENTES INTERNOS. AF_09/2020</t>
  </si>
  <si>
    <t>PISO PODOTÁTIL DE ALERTA OU DIRECIONAL, DE BORRACHA, ASSENTADO SOBRE ARGAMASSA. AF_05/2020</t>
  </si>
  <si>
    <t>PISO PODOTÁTIL, DIRECIONAL OU ALERTA, SOLIDARIZADO AO PISO EXISTENTE (ELEMENTOS DISCRETOS). AF_05/2020</t>
  </si>
  <si>
    <t>PISO VINÍLICO FLEXÍVEL EM MANTA, PADRÃO LISO, ESPESSURA 2 MM, FIXADO COM COLA. AF_09/2020</t>
  </si>
  <si>
    <t>PISO VINÍLICO SEMI-FLEXÍVEL EM PLACAS, PADRÃO LISO, ESPESSURA 3,2 MM, FIXADO COM COLA. AF_09/2020</t>
  </si>
  <si>
    <t>PREPARO DE CONTRAPISO COM POLITRIZ. AF_09/2020</t>
  </si>
  <si>
    <t>RODAPÉ BORRACHA LISO, ALTURA = 7CM, ESPESSURA = 2 MM, PARA ARGAMASSA. AF_09/2020</t>
  </si>
  <si>
    <t>RODAPÉ EM ARDÓSIA ALTURA 10CM. AF_09/2020</t>
  </si>
  <si>
    <t>RODAPÉ EM GRANITO, ALTURA 10 CM. AF_09/2020</t>
  </si>
  <si>
    <t>RODAPÉ EM LADRILHO HIDRÁULICO, ALTURA 7 CM. AF_09/2020</t>
  </si>
  <si>
    <t>RODAPÉ EM MADEIRA, ALTURA 7CM, FIXADO COM COLA E PARAFUSOS. AF_09/2020</t>
  </si>
  <si>
    <t>RODAPÉ EM MADEIRA, ALTURA 7CM, FIXADO COM COLA. AF_09/2020</t>
  </si>
  <si>
    <t>RODAPÉ EM MARMORITE, ALTURA 10CM. AF_09/2020</t>
  </si>
  <si>
    <t>RODAPÉ EM MÁRMORE, ALTURA 7 CM. AF_09/2020</t>
  </si>
  <si>
    <t>RODAPÉ EM POLIESTIRENO, ALTURA 5 CM. AF_09/2020</t>
  </si>
  <si>
    <t>RODAPÉ VINÍLICO FLEXÍVEL EM MANTA, ALTURA 10 CM. AF_09/2020</t>
  </si>
  <si>
    <t>SOLEIRA EM GRANITO, LARGURA 15 CM, ESPESSURA 2,0 CM. AF_09/2020</t>
  </si>
  <si>
    <t>SOLEIRA EM MÁRMORE, LARGURA 15 CM, ESPESSURA 2,0 CM. AF_09/2020</t>
  </si>
  <si>
    <t>ASSENTAMENTO DE POSTE DE CONCRETO COM COMPRIMENTO NOMINAL DE 10 M, CARGA NOMINAL DE 1000 DAN, ENGASTAMENTO BASE CONCRETADA COM 1 M DE CONCRETO E 0,6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</si>
  <si>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</si>
  <si>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</si>
  <si>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</si>
  <si>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</si>
  <si>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</si>
  <si>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</si>
  <si>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</si>
  <si>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</si>
  <si>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</si>
  <si>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</si>
  <si>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</si>
  <si>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</si>
  <si>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</si>
  <si>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</si>
  <si>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</si>
  <si>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</si>
  <si>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</si>
  <si>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</si>
  <si>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</si>
  <si>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</si>
  <si>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13 M, CARGA NOMINAL DE 1000 DAN, ENGASTAMENTO BASE CONCRETADA COM 1 M DE CONCRETO E 0,9 M DE SOLO - SOMENTE INSTALAÇÃO, SEM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</si>
  <si>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</si>
  <si>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</si>
  <si>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</si>
  <si>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</si>
  <si>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</si>
  <si>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</si>
  <si>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</si>
  <si>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</si>
  <si>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</si>
  <si>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</si>
  <si>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</si>
  <si>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</si>
  <si>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</si>
  <si>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</si>
  <si>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</si>
  <si>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</si>
  <si>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</si>
  <si>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</si>
  <si>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MENOR OU IGUAL A 1000 DAN, ENGASTAMENTO SIMPLES COM 1,5 M DE SOLO (NÃO INCLUI FORNECIMENTO). AF_11/2019</t>
  </si>
  <si>
    <t>POSTE DE AÇO CONICO CONTÍNUO CURVO DUPLO, ENGASTADO, H=9M, INCLUSIVE LUMINÁRIAS, SEM LÂMPADAS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</si>
  <si>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</si>
  <si>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</si>
  <si>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SIMPLES, FLANGEADO, H=9M, INCLUSIVE LUMINÁRIA, SEM LÂMPADA - FORNECIMENTO E INSTALACAO. AF_11/2019</t>
  </si>
  <si>
    <t>POSTE DECORATIVO PARA JARDIM EM AÇO TUBULAR, H = *2,5* M, SEM LUMINÁRIA - FORNECIMENTO E INSTALAÇÃO. AF_11/2019</t>
  </si>
  <si>
    <t>ACRÉSCIMO PARA POÇO DE VISITA CIRCULAR PARA  ESGOTO, EM ALVENARIA COM TIJOLOS CERÂMICOS MACIÇOS, DIÂMETRO INTERNO = 1 M. AF_12/2020</t>
  </si>
  <si>
    <t>ACRÉSCIMO PARA POÇO DE VISITA CIRCULAR PARA  ESGOTO, EM ALVENARIA COM TIJOLOS CERÂMICOS MACIÇOS, DIÂMETRO INTERNO = 1,5 M. AF_12/2020</t>
  </si>
  <si>
    <t>ACRÉSCIMO PARA POÇO DE VISITA CIRCULAR PARA  ESGOTO, EM CONCRETO PRÉ-MOLDADO, DIÂMETRO INTERNO = 1,5 M. AF_12/2020</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</si>
  <si>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</si>
  <si>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</si>
  <si>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</si>
  <si>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</si>
  <si>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</si>
  <si>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</si>
  <si>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</si>
  <si>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</si>
  <si>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</si>
  <si>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1,2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</si>
  <si>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</si>
  <si>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</si>
  <si>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</si>
  <si>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</si>
  <si>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</si>
  <si>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</si>
  <si>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</si>
  <si>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</si>
  <si>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</si>
  <si>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</si>
  <si>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</si>
  <si>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</si>
  <si>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</si>
  <si>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</si>
  <si>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</si>
  <si>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</si>
  <si>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</si>
  <si>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</si>
  <si>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</si>
  <si>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</si>
  <si>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</si>
  <si>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</si>
  <si>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</si>
  <si>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</si>
  <si>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</si>
  <si>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</si>
  <si>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</si>
  <si>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</si>
  <si>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</si>
  <si>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</si>
  <si>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</si>
  <si>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</si>
  <si>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</si>
  <si>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</si>
  <si>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</si>
  <si>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</si>
  <si>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</si>
  <si>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</si>
  <si>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</si>
  <si>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</si>
  <si>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</si>
  <si>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</si>
  <si>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</si>
  <si>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</si>
  <si>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</si>
  <si>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</si>
  <si>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</si>
  <si>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</si>
  <si>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</si>
  <si>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</si>
  <si>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</si>
  <si>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</si>
  <si>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</si>
  <si>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</si>
  <si>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</si>
  <si>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</si>
  <si>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</si>
  <si>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</si>
  <si>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</si>
  <si>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</si>
  <si>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</si>
  <si>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</si>
  <si>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</si>
  <si>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</si>
  <si>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</si>
  <si>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</si>
  <si>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</si>
  <si>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</si>
  <si>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</si>
  <si>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</si>
  <si>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</si>
  <si>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</si>
  <si>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</si>
  <si>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</si>
  <si>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</si>
  <si>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</si>
  <si>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RETANGULAR PARA  ESGOTO, EM ALVENARIA COM BLOCOS DE CONCRETO, DIMENSÕES INTERNAS = 1X1 M, PROFUNDIDADE = 1,40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</si>
  <si>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</si>
  <si>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</si>
  <si>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</si>
  <si>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</si>
  <si>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</si>
  <si>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</si>
  <si>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</si>
  <si>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</si>
  <si>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</si>
  <si>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</si>
  <si>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</si>
  <si>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</si>
  <si>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</si>
  <si>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</si>
  <si>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</si>
  <si>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</si>
  <si>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</si>
  <si>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</si>
  <si>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</si>
  <si>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</si>
  <si>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</si>
  <si>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</si>
  <si>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</si>
  <si>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</si>
  <si>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</si>
  <si>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</si>
  <si>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</si>
  <si>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</si>
  <si>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</si>
  <si>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</si>
  <si>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</si>
  <si>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</si>
  <si>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</si>
  <si>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</si>
  <si>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</si>
  <si>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</si>
  <si>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</si>
  <si>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</si>
  <si>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</si>
  <si>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</si>
  <si>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</si>
  <si>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</si>
  <si>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</si>
  <si>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</si>
  <si>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</si>
  <si>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</si>
  <si>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</si>
  <si>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</si>
  <si>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</si>
  <si>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</si>
  <si>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</si>
  <si>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</si>
  <si>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</si>
  <si>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</si>
  <si>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</si>
  <si>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</si>
  <si>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</si>
  <si>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</si>
  <si>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</si>
  <si>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</si>
  <si>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</si>
  <si>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</si>
  <si>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</si>
  <si>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</si>
  <si>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</si>
  <si>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</si>
  <si>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</si>
  <si>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</si>
  <si>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</si>
  <si>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</si>
  <si>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</si>
  <si>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</si>
  <si>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</si>
  <si>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</si>
  <si>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</si>
  <si>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</si>
  <si>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</si>
  <si>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</si>
  <si>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</si>
  <si>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</si>
  <si>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</si>
  <si>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</si>
  <si>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</si>
  <si>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</si>
  <si>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</si>
  <si>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</si>
  <si>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</si>
  <si>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</si>
  <si>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</si>
  <si>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</si>
  <si>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</si>
  <si>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</si>
  <si>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</si>
  <si>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</si>
  <si>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</si>
  <si>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</si>
  <si>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</si>
  <si>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</si>
  <si>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</si>
  <si>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</si>
  <si>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</si>
  <si>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</si>
  <si>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</si>
  <si>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</si>
  <si>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</si>
  <si>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</si>
  <si>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</si>
  <si>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</si>
  <si>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</si>
  <si>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</si>
  <si>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</si>
  <si>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</si>
  <si>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</si>
  <si>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</si>
  <si>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</si>
  <si>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</si>
  <si>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</si>
  <si>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</si>
  <si>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</si>
  <si>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</si>
  <si>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</si>
  <si>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</si>
  <si>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</si>
  <si>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</si>
  <si>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</si>
  <si>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</si>
  <si>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</si>
  <si>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</si>
  <si>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</si>
  <si>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</si>
  <si>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</si>
  <si>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</si>
  <si>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</si>
  <si>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</si>
  <si>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</si>
  <si>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</si>
  <si>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</si>
  <si>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</si>
  <si>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</si>
  <si>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</si>
  <si>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</si>
  <si>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</si>
  <si>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</si>
  <si>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</si>
  <si>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</si>
  <si>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</si>
  <si>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</si>
  <si>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</si>
  <si>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</si>
  <si>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</si>
  <si>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</si>
  <si>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</si>
  <si>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</si>
  <si>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</si>
  <si>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</si>
  <si>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</si>
  <si>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</si>
  <si>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</si>
  <si>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</si>
  <si>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</si>
  <si>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</si>
  <si>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</si>
  <si>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</si>
  <si>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</si>
  <si>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</si>
  <si>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</si>
  <si>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</si>
  <si>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</si>
  <si>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</si>
  <si>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</si>
  <si>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</si>
  <si>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</si>
  <si>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</si>
  <si>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</si>
  <si>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</si>
  <si>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</si>
  <si>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</si>
  <si>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</si>
  <si>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</si>
  <si>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</si>
  <si>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</si>
  <si>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</si>
  <si>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</si>
  <si>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</si>
  <si>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</si>
  <si>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</si>
  <si>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</si>
  <si>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</si>
  <si>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</si>
  <si>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</si>
  <si>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</si>
  <si>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</si>
  <si>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</si>
  <si>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</si>
  <si>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</si>
  <si>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</si>
  <si>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</si>
  <si>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</si>
  <si>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</si>
  <si>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</si>
  <si>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</si>
  <si>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</si>
  <si>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</si>
  <si>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</si>
  <si>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</si>
  <si>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</si>
  <si>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</si>
  <si>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</si>
  <si>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</si>
  <si>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</si>
  <si>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</si>
  <si>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</si>
  <si>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</si>
  <si>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</si>
  <si>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</si>
  <si>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</si>
  <si>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</si>
  <si>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</si>
  <si>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</si>
  <si>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</si>
  <si>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</si>
  <si>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</si>
  <si>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</si>
  <si>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</si>
  <si>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</si>
  <si>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</si>
  <si>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</si>
  <si>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</si>
  <si>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</si>
  <si>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</si>
  <si>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</si>
  <si>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</si>
  <si>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</si>
  <si>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</si>
  <si>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</si>
  <si>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</si>
  <si>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</si>
  <si>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</si>
  <si>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</si>
  <si>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</si>
  <si>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</si>
  <si>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</si>
  <si>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</si>
  <si>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</si>
  <si>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</si>
  <si>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</si>
  <si>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</si>
  <si>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</si>
  <si>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</si>
  <si>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</si>
  <si>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</si>
  <si>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</si>
  <si>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</si>
  <si>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</si>
  <si>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</si>
  <si>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</si>
  <si>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</si>
  <si>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</si>
  <si>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</si>
  <si>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</si>
  <si>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</si>
  <si>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</si>
  <si>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</si>
  <si>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</si>
  <si>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</si>
  <si>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</si>
  <si>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</si>
  <si>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</si>
  <si>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</si>
  <si>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</si>
  <si>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</si>
  <si>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</si>
  <si>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</si>
  <si>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</si>
  <si>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</si>
  <si>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</si>
  <si>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</si>
  <si>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</si>
  <si>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</si>
  <si>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</si>
  <si>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</si>
  <si>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</si>
  <si>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</si>
  <si>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</si>
  <si>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</si>
  <si>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</si>
  <si>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</si>
  <si>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</si>
  <si>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</si>
  <si>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</si>
  <si>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</si>
  <si>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</si>
  <si>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</si>
  <si>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</si>
  <si>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</si>
  <si>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</si>
  <si>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</si>
  <si>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</si>
  <si>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</si>
  <si>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</si>
  <si>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</si>
  <si>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</si>
  <si>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</si>
  <si>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</si>
  <si>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</si>
  <si>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</si>
  <si>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</si>
  <si>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</si>
  <si>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</si>
  <si>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</si>
  <si>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</si>
  <si>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</si>
  <si>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</si>
  <si>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</si>
  <si>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</si>
  <si>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</si>
  <si>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</si>
  <si>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</si>
  <si>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</si>
  <si>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</si>
  <si>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</si>
  <si>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</si>
  <si>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</si>
  <si>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</si>
  <si>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</si>
  <si>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</si>
  <si>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</si>
  <si>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</si>
  <si>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</si>
  <si>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</si>
  <si>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</si>
  <si>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</si>
  <si>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</si>
  <si>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</si>
  <si>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</si>
  <si>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</si>
  <si>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</si>
  <si>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</si>
  <si>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</si>
  <si>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</si>
  <si>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</si>
  <si>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</si>
  <si>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</si>
  <si>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</si>
  <si>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</si>
  <si>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</si>
  <si>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</si>
  <si>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</si>
  <si>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</si>
  <si>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</si>
  <si>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</si>
  <si>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</si>
  <si>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</si>
  <si>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</si>
  <si>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</si>
  <si>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</si>
  <si>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</si>
  <si>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</si>
  <si>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</si>
  <si>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</si>
  <si>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</si>
  <si>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</si>
  <si>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</si>
  <si>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</si>
  <si>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</si>
  <si>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</si>
  <si>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</si>
  <si>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</si>
  <si>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</si>
  <si>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</si>
  <si>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</si>
  <si>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</si>
  <si>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</si>
  <si>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</si>
  <si>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</si>
  <si>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</si>
  <si>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</si>
  <si>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</si>
  <si>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</si>
  <si>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</si>
  <si>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</si>
  <si>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</si>
  <si>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</si>
  <si>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BLOCO DE ENGATE RÁPIDO PARA BASTIDOR TIPO M10 - FORNECIMENTO E INSTALAÇÃO. AF_11/2019</t>
  </si>
  <si>
    <t>CABO COAXIAL RG11 95% - FORNECIMENTO E INSTALAÇÃO. AF_11/2019</t>
  </si>
  <si>
    <t>CABO COAXIAL RG59 95% - FORNECIMENTO E INSTALAÇÃO. AF_11/2019</t>
  </si>
  <si>
    <t>CABO COAXIAL RG6 95% - FORNECIMENTO E INSTALAÇÃO. AF_11/2019</t>
  </si>
  <si>
    <t>CABO ELETRÔNICO CATEGORIA 5E, INSTALADO EM EDIFICAÇÃO INSTITUCIONAL - FORNECIMENTO E INSTALAÇÃO. AF_11/2019</t>
  </si>
  <si>
    <t>CABO ELETRÔNICO CATEGORIA 5E, INSTALADO EM EDIFICAÇÃO RESIDENCIAL - FORNECIMENTO E INSTALAÇÃO. AF_11/2019</t>
  </si>
  <si>
    <t>CABO ELETRÔNICO CATEGORIA 6, INSTALADO EM EDIFICAÇÃO INSTITUCIONAL - FORNECIMENTO E INSTALAÇÃO. AF_11/2019</t>
  </si>
  <si>
    <t>CABO ELETRÔNICO CATEGORIA 6, INSTALADO EM EDIFICAÇÃO RESIDENCIAL - FORNECIMENTO E INSTALAÇÃO. AF_11/2019</t>
  </si>
  <si>
    <t>CABO ELETRÔNICO CATEGORIA 6A, INSTALADO EM EDIFICAÇÃO INSTITUCIONAL - FORNECIMENTO E INSTALAÇÃO. AF_11/2019</t>
  </si>
  <si>
    <t>CABO ELETRÔNICO CATEGORIA 6A, INSTALADO EM EDIFICAÇÃO RESIDENCIAL - FORNECIMENTO E INSTALAÇÃO. AF_11/2019</t>
  </si>
  <si>
    <t>CABO TELEFÔNICO CCI-50 1 PAR, INSTALADO EM ENTRADA DE EDIFICAÇÃO - FORNECIMENTO E INSTALAÇÃO. AF_11/2019</t>
  </si>
  <si>
    <t>CABO TELEFÔNICO CCI-50 1 PAR, SEM BLINDAGEM, INSTALADO EM DISTRIBUIÇÃO DE EDIFICAÇÃO INSTITUCIONAL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</si>
  <si>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</si>
  <si>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INSTITUCIONAL - FORNECIMENTO E INSTALAÇÃO. AF_11/2019</t>
  </si>
  <si>
    <t>CABO TELEFÔNICO CCI-50 2 PARES, SEM BLINDAGEM, INSTALADO EM DISTRIBUIÇÃO DE EDIFICAÇÃO RESIDENCIAL - FORNECIMENTO E INSTALAÇÃO. AF_11/2019</t>
  </si>
  <si>
    <t>CABO TELEFÔNICO CCI-50 2 PARES, SEM BLINDAGEM, INSTALADO EM ENTRADA DE EDIFICAÇÃO - FORNECIMENTO E INSTALAÇÃO. AF_11/2019</t>
  </si>
  <si>
    <t>CABO TELEFÔNICO CCI-50 3 PARES, SEM BLINDAGEM, INSTALADO EM DISTRIBUIÇÃO DE EDIFICAÇÃO INSTITUCIONAL - FORNECIMENTO E INSTALAÇÃO. AF_11/2019</t>
  </si>
  <si>
    <t>CABO TELEFÔNICO CCI-50 3 PARES, SEM BLINDAGEM, INSTALADO EM DISTRIBUIÇÃO DE EDIFICAÇÃO RESIDENCIAL - FORNECIMENTO E INSTALAÇÃO. AF_11/2019</t>
  </si>
  <si>
    <t>CABO TELEFÔNICO CCI-50 3 PARES, SEM BLINDAGEM, INSTALADO EM ENTRADA DE EDIFICAÇÃO - FORNECIMENTO E INSTALAÇÃO. AF_11/2019</t>
  </si>
  <si>
    <t>CABO TELEFÔNICO CCI-50 4 PARES, SEM BLINDAGEM, INSTALADO EM DISTRIBUIÇÃO DE EDIFICAÇÃO INSTITUCIONAL - FORNECIMENTO E INSTALAÇÃO. AF_11/2019</t>
  </si>
  <si>
    <t>CABO TELEFÔNICO CCI-50 4 PARES, SEM BLINDAGEM, INSTALADO EM DISTRIBUIÇÃO DE EDIFICAÇÃO RESIDENCIAL - FORNECIMENTO E INSTALAÇÃO. AF_11/2019</t>
  </si>
  <si>
    <t>CABO TELEFÔNICO CCI-50 4 PARES, SEM BLINDAGEM, INSTALADO EM ENTRADA DE EDIFICAÇÃO - FORNECIMENTO E INSTALAÇÃO. AF_11/2019</t>
  </si>
  <si>
    <t>CABO TELEFÔNICO CCI-50 4 PARES, SEM BLINDAGEM, INSTALADO EM PRUMADA - FORNECIMENTO E INSTALAÇÃO. AF_11/2019</t>
  </si>
  <si>
    <t>CABO TELEFÔNICO CCI-50 5 PARES, SEM BLINDAGEM, INSTALADO EM DISTRIBUIÇÃO DE EDIFICAÇÃO INSTITUCIONAL - FORNECIMENTO E INSTALAÇÃO. AF_11/2019</t>
  </si>
  <si>
    <t>CABO TELEFÔNICO CCI-50 5 PARES, SEM BLINDAGEM, INSTALADO EM DISTRIBUIÇÃO DE EDIFICAÇÃO RESIDENCIAL - FORNECIMENTO E INSTALAÇÃO. AF_11/2019</t>
  </si>
  <si>
    <t>CABO TELEFÔNICO CCI-50 5 PARES, SEM BLINDAGEM, INSTALADO EM ENTRADA DE EDIFICAÇÃO - FORNECIMENTO E INSTALAÇÃO. AF_11/2019</t>
  </si>
  <si>
    <t>CABO TELEFÔNICO CCI-50 5 PARES, SEM BLINDAGEM, INSTALADO EM PRUMADA - FORNECIMENTO E INSTALAÇÃO. AF_11/2019</t>
  </si>
  <si>
    <t>CABO TELEFÔNICO CCI-50 6 PARES, SEM BLINDAGEM, INSTALADO EM DISTRIBUIÇÃO DE EDIFICAÇÃO INSTITUCIONAL - FORNECIMENTO E INSTALAÇÃO. AF_11/2019</t>
  </si>
  <si>
    <t>CABO TELEFÔNICO CCI-50 6 PARES, SEM BLINDAGEM, INSTALADO EM DISTRIBUIÇÃO DE EDIFICAÇÃO RESIDENCIAL - FORNECIMENTO E INSTALAÇÃO. AF_11/2019</t>
  </si>
  <si>
    <t>CABO TELEFÔNICO CCI-50 6 PARES, SEM BLINDAGEM, INSTALADO EM ENTRADA DE EDIFICAÇÃO - FORNECIMENTO E INSTALAÇÃO. AF_11/2019</t>
  </si>
  <si>
    <t>CABO TELEFÔNICO CCI-50 6 PARES, SEM BLINDAGEM, INSTALADO EM PRUMADA - FORNECIMENTO E INSTALAÇÃO. AF_11/2019</t>
  </si>
  <si>
    <t>CABO TELEFÔNICO CI-50 10 PARES INSTALADO EM DISTRIBUIÇÃO DE EDIFICAÇÃO INSTITUCIONAL - FORNECIMENTO E INSTALAÇÃO. AF_11/2019</t>
  </si>
  <si>
    <t>CABO TELEFÔNICO CI-50 10 PARES INSTALADO EM DISTRIBUIÇÃO DE EDIFICAÇÃO RESIDENCIAL - FORNECIMENTO E INSTALAÇÃO. AF_11/2019</t>
  </si>
  <si>
    <t>CABO TELEFÔNICO CI-50 10 PARES INSTALADO EM ENTRADA DE EDIFICAÇÃO - FORNECIMENTO E INSTALAÇÃO. AF_11/2019</t>
  </si>
  <si>
    <t>CABO TELEFÔNICO CI-50 10 PARES INSTALADO EM PRUMADA - FORNECIMENTO E INSTALAÇÃO. AF_11/2019</t>
  </si>
  <si>
    <t>CABO TELEFÔNICO CI-50 20 PARES INSTALADO EM ENTRADA DE EDIFICAÇÃO - FORNECIMENTO E INSTALAÇÃO. AF_11/2019</t>
  </si>
  <si>
    <t>CABO TELEFÔNICO CI-50 20 PARES INSTALADO EM PRUMADA - FORNECIMENTO E INSTALAÇÃO. AF_11/2019</t>
  </si>
  <si>
    <t>CABO TELEFÔNICO CI-50 200 PARES INSTALADO EM ENTRADA DE EDIFICAÇÃO - FORNECIMENTO E INSTALAÇÃO. AF_11/2019</t>
  </si>
  <si>
    <t>CABO TELEFÔNICO CI-50 30 PARES INSTALADO EM ENTRADA DE EDIFICAÇÃO - FORNECIMENTO E INSTALAÇÃO. AF_11/2019</t>
  </si>
  <si>
    <t>CABO TELEFÔNICO CI-50 30 PARES INSTALADO EM PRUMADA - FORNECIMENTO E INSTALAÇÃO. AF_11/2019</t>
  </si>
  <si>
    <t>CABO TELEFÔNICO CI-50 50 PARES INSTALADO EM ENTRADA DE EDIFICAÇÃO - FORNECIMENTO E INSTALAÇÃO. AF_11/2019</t>
  </si>
  <si>
    <t>CABO TELEFÔNICO CI-50 50 PARES INSTALADO EM PRUMADA - FORNECIMENTO E INSTALAÇÃO. AF_11/2019</t>
  </si>
  <si>
    <t>CABO TELEFÔNICO CI-50 75 PARES INSTALADO EM ENTRADA DE EDIFICAÇÃO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</si>
  <si>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</si>
  <si>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</si>
  <si>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</si>
  <si>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</si>
  <si>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</si>
  <si>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PATCH PANEL 24 PORTAS, CATEGORIA 5E - FORNECIMENTO E INSTALAÇÃO. AF_11/2019</t>
  </si>
  <si>
    <t>PATCH PANEL 24 PORTAS, CATEGORIA 6 - FORNECIMENTO E INSTALAÇÃO. AF_11/2019</t>
  </si>
  <si>
    <t>PATCH PANEL 48 PORTAS, CATEGORIA 5E - FORNECIMENTO E INSTALAÇÃO. AF_11/2019</t>
  </si>
  <si>
    <t>PATCH PANEL 48 PORTAS, CATEGORIA 6 -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</si>
  <si>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</si>
  <si>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</si>
  <si>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N.2, 20X20X12CM EM CHAPA METALICA, DE EMBUTIR, SEM ACESSORIOS, PADRÃO TELEBRAS, FORNECIMENTO E INSTALAÇÃO. AF_11/2019</t>
  </si>
  <si>
    <t>QUADRO DE DISTRIBUIÇÃO PARA TELEFONE N.5, 80X80X12CM EM CHAPA METALICA, SEM ACESSORIOS, PADRAO TELEBRAS, FORNECIMENTO E INSTALAÇÃO. AF_11/2019</t>
  </si>
  <si>
    <t>RACK ABERTO EM COLUNA 44U PARA SERVIDOR - FORNECIMENTO E INSTALAÇÃO. AF_11/2019</t>
  </si>
  <si>
    <t>RACK FECHADO PARA SERVIDOR - FORNECIMENTO E INSTALAÇÃO. AF_11/2019</t>
  </si>
  <si>
    <t>TOMADA DE REDE RJ45 - FORNECIMENTO E INSTALAÇÃO. AF_11/2019</t>
  </si>
  <si>
    <t>TOMADA PARA TELEFONE RJ11 - FORNECIMENTO E INSTALAÇÃO. AF_11/2019</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</si>
  <si>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</si>
  <si>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</si>
  <si>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</si>
  <si>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</si>
  <si>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</si>
  <si>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</si>
  <si>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</si>
  <si>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</si>
  <si>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</si>
  <si>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</si>
  <si>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</si>
  <si>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</si>
  <si>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</si>
  <si>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</si>
  <si>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</si>
  <si>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</si>
  <si>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</si>
  <si>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</si>
  <si>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</si>
  <si>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</si>
  <si>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</si>
  <si>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</si>
  <si>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</si>
  <si>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</si>
  <si>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</si>
  <si>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</si>
  <si>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</si>
  <si>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</si>
  <si>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</si>
  <si>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</si>
  <si>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</si>
  <si>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</si>
  <si>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</si>
  <si>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</si>
  <si>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</si>
  <si>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</si>
  <si>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</si>
  <si>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</si>
  <si>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</si>
  <si>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</si>
  <si>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</si>
  <si>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</si>
  <si>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</si>
  <si>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</si>
  <si>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</si>
  <si>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</si>
  <si>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</si>
  <si>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</si>
  <si>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</si>
  <si>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</si>
  <si>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</si>
  <si>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</si>
  <si>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</si>
  <si>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</si>
  <si>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</si>
  <si>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</si>
  <si>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</si>
  <si>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</si>
  <si>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</si>
  <si>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</si>
  <si>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</si>
  <si>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</si>
  <si>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</si>
  <si>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</si>
  <si>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</si>
  <si>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</si>
  <si>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</si>
  <si>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</si>
  <si>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</si>
  <si>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</si>
  <si>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</si>
  <si>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</si>
  <si>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</si>
  <si>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</si>
  <si>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</si>
  <si>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</si>
  <si>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</si>
  <si>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</si>
  <si>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</si>
  <si>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</si>
  <si>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</si>
  <si>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</si>
  <si>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</si>
  <si>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</si>
  <si>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</si>
  <si>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</si>
  <si>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</si>
  <si>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</si>
  <si>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</si>
  <si>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</si>
  <si>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</si>
  <si>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</si>
  <si>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</si>
  <si>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</si>
  <si>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</si>
  <si>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</si>
  <si>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</si>
  <si>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</si>
  <si>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</si>
  <si>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</si>
  <si>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</si>
  <si>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</si>
  <si>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</si>
  <si>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</si>
  <si>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</si>
  <si>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</si>
  <si>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</si>
  <si>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</si>
  <si>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</si>
  <si>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</si>
  <si>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</si>
  <si>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</si>
  <si>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</si>
  <si>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</si>
  <si>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</si>
  <si>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</si>
  <si>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</si>
  <si>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</si>
  <si>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</si>
  <si>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</si>
  <si>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</si>
  <si>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</si>
  <si>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</si>
  <si>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</si>
  <si>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</si>
  <si>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</si>
  <si>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</si>
  <si>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</si>
  <si>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</si>
  <si>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</si>
  <si>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</si>
  <si>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</si>
  <si>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</si>
  <si>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</si>
  <si>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</si>
  <si>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</si>
  <si>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</si>
  <si>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</si>
  <si>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</si>
  <si>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</si>
  <si>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</si>
  <si>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</si>
  <si>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</si>
  <si>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</si>
  <si>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</si>
  <si>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</si>
  <si>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</si>
  <si>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</si>
  <si>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</si>
  <si>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</si>
  <si>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</si>
  <si>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</si>
  <si>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</si>
  <si>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</si>
  <si>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</si>
  <si>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</si>
  <si>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</si>
  <si>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</si>
  <si>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</si>
  <si>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</si>
  <si>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</si>
  <si>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</si>
  <si>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</si>
  <si>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</si>
  <si>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</si>
  <si>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</si>
  <si>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</si>
  <si>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</si>
  <si>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</si>
  <si>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</si>
  <si>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</si>
  <si>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</si>
  <si>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</si>
  <si>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</si>
  <si>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</si>
  <si>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</si>
  <si>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</si>
  <si>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</si>
  <si>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</si>
  <si>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</si>
  <si>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</si>
  <si>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</si>
  <si>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</si>
  <si>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</si>
  <si>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</si>
  <si>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</si>
  <si>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</si>
  <si>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</si>
  <si>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</si>
  <si>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OBRA COM CHAPA GALVANIZADA E ESTRUTURA DE MADEIRA. AF_03/2022_PS</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</si>
  <si>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</si>
  <si>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</si>
  <si>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</si>
  <si>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</si>
  <si>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</si>
  <si>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</si>
  <si>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</si>
  <si>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</si>
  <si>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</si>
  <si>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</si>
  <si>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</si>
  <si>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</si>
  <si>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</si>
  <si>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</si>
  <si>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</si>
  <si>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</si>
  <si>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</si>
  <si>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</si>
  <si>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</si>
  <si>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</si>
  <si>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</si>
  <si>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</si>
  <si>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</si>
  <si>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</si>
  <si>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</si>
  <si>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</si>
  <si>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</si>
  <si>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</si>
  <si>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</si>
  <si>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</si>
  <si>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</si>
  <si>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</si>
  <si>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</si>
  <si>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</si>
  <si>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</si>
  <si>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</si>
  <si>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SOLO, COM H= DE 2,5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</si>
  <si>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</si>
  <si>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</si>
  <si>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</si>
  <si>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</si>
  <si>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</si>
  <si>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</si>
  <si>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</si>
  <si>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</si>
  <si>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</si>
  <si>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</si>
  <si>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</si>
  <si>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</si>
  <si>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</si>
  <si>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</si>
  <si>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</si>
  <si>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</si>
  <si>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</si>
  <si>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</si>
  <si>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</si>
  <si>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</si>
  <si>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</si>
  <si>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</si>
  <si>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</si>
  <si>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</si>
  <si>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</si>
  <si>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</si>
  <si>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</si>
  <si>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</si>
  <si>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</si>
  <si>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</si>
  <si>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</si>
  <si>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</si>
  <si>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</si>
  <si>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</si>
  <si>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</si>
  <si>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</si>
  <si>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</si>
  <si>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</si>
  <si>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</si>
  <si>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</si>
  <si>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</si>
  <si>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</si>
  <si>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</si>
  <si>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</si>
  <si>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</si>
  <si>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</si>
  <si>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</si>
  <si>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</si>
  <si>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</si>
  <si>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</si>
  <si>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</si>
  <si>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</si>
  <si>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</si>
  <si>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</si>
  <si>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</si>
  <si>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</si>
  <si>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</si>
  <si>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</si>
  <si>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</si>
  <si>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</si>
  <si>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</si>
  <si>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</si>
  <si>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</si>
  <si>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</si>
  <si>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</si>
  <si>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</si>
  <si>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</si>
  <si>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</si>
  <si>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</si>
  <si>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</si>
  <si>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</si>
  <si>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</si>
  <si>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</si>
  <si>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</si>
  <si>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</si>
  <si>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</si>
  <si>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</si>
  <si>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</si>
  <si>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</si>
  <si>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</si>
  <si>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</si>
  <si>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</si>
  <si>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</si>
  <si>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</si>
  <si>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</si>
  <si>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</si>
  <si>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</si>
  <si>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</si>
  <si>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</si>
  <si>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</si>
  <si>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</si>
  <si>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</si>
  <si>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</si>
  <si>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</si>
  <si>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</si>
  <si>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</si>
  <si>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</si>
  <si>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</si>
  <si>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</si>
  <si>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</si>
  <si>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</si>
  <si>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</si>
  <si>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</si>
  <si>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</si>
  <si>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</si>
  <si>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</si>
  <si>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</si>
  <si>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</si>
  <si>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</si>
  <si>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</si>
  <si>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</si>
  <si>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</si>
  <si>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</si>
  <si>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</si>
  <si>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</si>
  <si>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</si>
  <si>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</si>
  <si>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</si>
  <si>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100 CM,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</si>
  <si>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</si>
  <si>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</si>
  <si>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</si>
  <si>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</si>
  <si>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</si>
  <si>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</si>
  <si>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</si>
  <si>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</si>
  <si>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</si>
  <si>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</si>
  <si>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</si>
  <si>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</si>
  <si>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</si>
  <si>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</si>
  <si>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</si>
  <si>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</si>
  <si>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</si>
  <si>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</si>
  <si>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</si>
  <si>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</si>
  <si>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</si>
  <si>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</si>
  <si>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</si>
  <si>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</si>
  <si>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</si>
  <si>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</si>
  <si>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</si>
  <si>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</si>
  <si>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</si>
  <si>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</si>
  <si>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</si>
  <si>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</si>
  <si>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</si>
  <si>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</si>
  <si>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</si>
  <si>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</si>
  <si>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</si>
  <si>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</si>
  <si>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</si>
  <si>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</si>
  <si>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</si>
  <si>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</si>
  <si>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</si>
  <si>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</si>
  <si>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</si>
  <si>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</si>
  <si>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</si>
  <si>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</si>
  <si>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</si>
  <si>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</si>
  <si>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</si>
  <si>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</si>
  <si>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</si>
  <si>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</si>
  <si>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</si>
  <si>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</si>
  <si>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</si>
  <si>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</si>
  <si>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</si>
  <si>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</si>
  <si>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</si>
  <si>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</si>
  <si>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</si>
  <si>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</si>
  <si>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</si>
  <si>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</si>
  <si>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</si>
  <si>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</si>
  <si>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</si>
  <si>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</si>
  <si>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</si>
  <si>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</si>
  <si>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</si>
  <si>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</si>
  <si>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</si>
  <si>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</si>
  <si>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</si>
  <si>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</si>
  <si>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</si>
  <si>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</si>
  <si>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</si>
  <si>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</si>
  <si>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</si>
  <si>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</si>
  <si>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</si>
  <si>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</si>
  <si>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</si>
  <si>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</si>
  <si>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</si>
  <si>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</si>
  <si>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</si>
  <si>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</si>
  <si>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</si>
  <si>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</si>
  <si>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</si>
  <si>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</si>
  <si>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</si>
  <si>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</si>
  <si>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</si>
  <si>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</si>
  <si>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</si>
  <si>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</si>
  <si>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</si>
  <si>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</si>
  <si>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</si>
  <si>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</si>
  <si>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</si>
  <si>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</si>
  <si>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</si>
  <si>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</si>
  <si>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</si>
  <si>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</si>
  <si>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</si>
  <si>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</si>
  <si>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</si>
  <si>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</si>
  <si>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</si>
  <si>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</si>
  <si>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</si>
  <si>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</si>
  <si>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</si>
  <si>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</si>
  <si>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</si>
  <si>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</si>
  <si>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</si>
  <si>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</si>
  <si>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</si>
  <si>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</si>
  <si>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</si>
  <si>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</si>
  <si>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</si>
  <si>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</si>
  <si>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</si>
  <si>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</si>
  <si>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</si>
  <si>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</si>
  <si>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</si>
  <si>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</si>
  <si>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</si>
  <si>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</si>
  <si>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</si>
  <si>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</si>
  <si>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</si>
  <si>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</si>
  <si>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</si>
  <si>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</si>
  <si>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</si>
  <si>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</si>
  <si>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</si>
  <si>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</si>
  <si>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</si>
  <si>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</si>
  <si>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</si>
  <si>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</si>
  <si>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TXKM</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</si>
  <si>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</si>
  <si>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</si>
  <si>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</si>
  <si>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</si>
  <si>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</si>
  <si>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</si>
  <si>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</si>
  <si>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HORIZONTAL COM CARREGADEIRA, DE MASSA/ GRANEL (UNIDADE: M3XKM). AF_07/2019</t>
  </si>
  <si>
    <t>M3XKM</t>
  </si>
  <si>
    <t>TRANSPORTE HORIZONTAL COM CARRINHO DE MÃO, DE BLOCOS CERÂMICOS FURADOS NA HORIZONTAL DE 9X19X19CM (UNIDADE: BLOCOXKM). AF_07/2019</t>
  </si>
  <si>
    <t>UNXKM</t>
  </si>
  <si>
    <t>TRANSPORTE HORIZONTAL COM CARRINHO DE MÃO, DE BLOCOS VAZADOS DE CONCRETO OU CERÂMICO DE 19X19X39CM (UNIDADE: BLOCOXKM). AF_07/2019</t>
  </si>
  <si>
    <t>TRANSPORTE HORIZONTAL COM CARRINHO DE MÃO, DE CAIXA COM REVESTIMENTO CERÂMICO (UNIDADE: M2XKM). AF_07/2019</t>
  </si>
  <si>
    <t>M2XKM</t>
  </si>
  <si>
    <t>TRANSPORTE HORIZONTAL COM CARRINHO DE MÃO, DE SACOS DE 20 KG (UNIDADE: KGXKM). AF_07/2019</t>
  </si>
  <si>
    <t>KGXKM</t>
  </si>
  <si>
    <t>TRANSPORTE HORIZONTAL COM CARRINHO DE MÃO, DE SACOS DE 30 KG (UNIDADE: KGXKM). AF_07/2019</t>
  </si>
  <si>
    <t>TRANSPORTE HORIZONTAL COM CARRINHO DE MÃO, DE SACOS DE 50 KG (UNIDADE: KGXKM).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</si>
  <si>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</si>
  <si>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</si>
  <si>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</si>
  <si>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MINI PÁLETES, DE CAIXA COM REVESTIMENTO CERÂMICO (UNIDADE: M2XKM). AF_07/2019</t>
  </si>
  <si>
    <t>TRANSPORTE HORIZONTAL COM CARRINHO PLATAFORMA, DE BACIA SANITÁRIA, CAIXA ACOPLADA, TANQUE OU PIA (UNIDADE: UNIDXKM). AF_07/2019</t>
  </si>
  <si>
    <t>TRANSPORTE HORIZONTAL COM CARRINHO PLATAFORMA, DE BANCADA DE MÁRMORE OU GRANITO PARA COZINHA/LAVATÓRIO OU MÁRMORE SINTÉTICO COM CUBA INTEGRADA (UNIDADE: UNIDXKM). AF_07/2019</t>
  </si>
  <si>
    <t>TRANSPORTE HORIZONTAL COM CARRINHO PLATAFORMA, DE BARRAMENTO BLINDADO (UNIDADE: MXKM). AF_07/2019</t>
  </si>
  <si>
    <t>MXKM</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</si>
  <si>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</si>
  <si>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</si>
  <si>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PLATAFORMA, DE CAIXA COM REVESTIMENTO CERÂMICO (UNIDADE: M2XKM). AF_07/2019</t>
  </si>
  <si>
    <t>TRANSPORTE HORIZONTAL COM CARRINHO PLATAFORMA, DE LATA DE 18 LITROS (UNIDADE: LXKM). AF_07/2019</t>
  </si>
  <si>
    <t>LXKM</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</si>
  <si>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</si>
  <si>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</si>
  <si>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</si>
  <si>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COM CARRINHO PLATAFORMA, DE TELHA DE CONCRETO OU CERÂMICA (UNIDADE: M2XKM). AF_07/2019</t>
  </si>
  <si>
    <t>TRANSPORTE HORIZONTAL COM CARRINHO RACIONAL, DE LATA DE 18 LITROS (UNIDADE: LXKM). AF_07/2019</t>
  </si>
  <si>
    <t>TRANSPORTE HORIZONTAL COM JERICA DE 60 L, DE MASSA/ GRANEL (UNIDADE: M3XKM). AF_07/2019</t>
  </si>
  <si>
    <t>TRANSPORTE HORIZONTAL COM JERICA DE 90 L, DE MASSA/ GRANEL (UNIDADE: M3XKM). AF_07/2019</t>
  </si>
  <si>
    <t>TRANSPORTE HORIZONTAL COM MANIPULADOR TELESCÓPICO, DE BACIA SANITÁRIA, CAIXA ACOPLADA, TANQUE OU PIA (UNIDADE: UNIDXKM).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</si>
  <si>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</si>
  <si>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</si>
  <si>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</si>
  <si>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</si>
  <si>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</si>
  <si>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PÁLETE DE SACOS (UNIDADE: KGXKM). AF_07/2019</t>
  </si>
  <si>
    <t>TRANSPORTE HORIZONTAL COM MANIPULADOR TELESCÓPICO, DE TELHA DE CONCRETO OU CERÂMICA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</si>
  <si>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</si>
  <si>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</si>
  <si>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HORIZONTAL MANUAL, DE BANCADA DE MÁRMORE OU GRANITO PARA COZINHA/LAVATÓRIO OU MÁRMORE SINTÉTICO COM CUBA INTEGRADA (UNIDADE: UNIDXKM). AF_07/2019</t>
  </si>
  <si>
    <t>TRANSPORTE HORIZONTAL MANUAL, DE BARRAMENTO BLINDADO (UNIDADE: MXKM).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</si>
  <si>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</si>
  <si>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</si>
  <si>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MANUAL, DE CAIBROS DE MADEIRA COM SEÇÃO TRANSVERSAL DE 7,5 X 6 CM E 6 X 8 CM (UNIDADE: MXKM). AF_07/2019</t>
  </si>
  <si>
    <t>TRANSPORTE HORIZONTAL MANUAL, DE CAIXA COM REVESTIMENTO CERÂMICO (UNIDADE: M2XKM). AF_07/2019</t>
  </si>
  <si>
    <t>TRANSPORTE HORIZONTAL MANUAL, DE CALHA QUADRADA NÚMERO 24 - CORTE 33 (UNIDADE: MXKM). AF_07/2019</t>
  </si>
  <si>
    <t>TRANSPORTE HORIZONTAL MANUAL, DE COMPENSADO DE MADEIRA (UNIDADE: M2XKM). AF_07/2019</t>
  </si>
  <si>
    <t>TRANSPORTE HORIZONTAL MANUAL, DE JANELA (UNIDADE: M2XKM). AF_07/2019</t>
  </si>
  <si>
    <t>TRANSPORTE HORIZONTAL MANUAL, DE LATA DE 18 LITROS (UNIDADE: LXKM). AF_07/2019</t>
  </si>
  <si>
    <t>TRANSPORTE HORIZONTAL MANUAL, DE PORTA (UNIDADE: UNIDXKM). AF_07/2019</t>
  </si>
  <si>
    <t>TRANSPORTE HORIZONTAL MANUAL, DE RIPAS DE MADEIRA COM SEÇÃO TRANSVERSAL DE 1 X 5 CM E 2 X 5 CM (UNIDADE: MXKM). AF_07/2019</t>
  </si>
  <si>
    <t>TRANSPORTE HORIZONTAL MANUAL, DE SACOS DE 20 KG (UNIDADE: KGXKM). AF_07/2019</t>
  </si>
  <si>
    <t>TRANSPORTE HORIZONTAL MANUAL, DE SACOS DE 30 KG (UNIDADE: KGXKM). AF_07/2019</t>
  </si>
  <si>
    <t>TRANSPORTE HORIZONTAL MANUAL, DE SACOS DE 50 KG (UNIDADE: KGXKM). AF_07/2019</t>
  </si>
  <si>
    <t>TRANSPORTE HORIZONTAL MANUAL, DE TELA DE AÇO (UNIDADE: KGXKM). AF_07/2019</t>
  </si>
  <si>
    <t>TRANSPORTE HORIZONTAL MANUAL, DE TELHA DE CONCRETO OU CERÂMICA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</si>
  <si>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</si>
  <si>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</si>
  <si>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</si>
  <si>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</si>
  <si>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</si>
  <si>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</si>
  <si>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</si>
  <si>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MENOR OU IGUAL A 20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</si>
  <si>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</si>
  <si>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</si>
  <si>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COBRE - CLASSE E - COM DIÂMETRO MENOR OU IGUAL A 54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</si>
  <si>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</si>
  <si>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</si>
  <si>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</si>
  <si>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</si>
  <si>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PPR - PN12 OU PN25 - COM DIÂMETRO MENOR OU IGUAL A 50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</si>
  <si>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</si>
  <si>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</si>
  <si>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</si>
  <si>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</si>
  <si>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</si>
  <si>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TÁBUAS DE MADEIRA COM SEÇÃO TRANSVERSAL DE 2,5 X 25 CM E 2,5 X 30 CM (UNIDADE: MXKM). AF_07/2019</t>
  </si>
  <si>
    <t>TRANSPORTE HORIZONTAL MANUAL, DE VERGALHÕES DE AÇO COM DIÂMETRO DE 10 MM; 12,5 MM; 16 MM; 20 MM; 25 MM OU 32 MM (UNIDADE: KGXKM).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</si>
  <si>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</si>
  <si>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</si>
  <si>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</si>
  <si>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VIDRO (UNIDADE: M2XKM). AF_07/2019</t>
  </si>
  <si>
    <t>TRANSPORTE HORIZONTAL MANUAL, DE VIGAS DE MADEIRA COM SEÇÃO TRANSVERSAL DE 5 X 12 CM (UNIDADE: MXKM). AF_07/2019</t>
  </si>
  <si>
    <t>TRANSPORTE HORIZONTAL MANUAL, DE VIGAS DE MADEIRA COM SEÇÃO TRANSVERSAL DE 6 X 16 CM (UNIDADE: MXKM). AF_07/2019</t>
  </si>
  <si>
    <t>TRANSPORTE VERTICAL MANUAL, 1 PAVIMENTO, DE BACIA SANITÁRIA, CAIXA ACOPLADA, TANQUE OU PIA (UNIDADE: UNID).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</si>
  <si>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</si>
  <si>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</si>
  <si>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CAIXA COM REVESTIMENTO CERÂMICO (UNIDADE: M2). AF_07/2019</t>
  </si>
  <si>
    <t>TRANSPORTE VERTICAL MANUAL, 1 PAVIMENTO, DE JANELA (UNIDADE: M2). AF_07/2019</t>
  </si>
  <si>
    <t>TRANSPORTE VERTICAL MANUAL, 1 PAVIMENTO, DE LATA DE 18 LITROS (UNIDADE: L). AF_07/2019</t>
  </si>
  <si>
    <t>TRANSPORTE VERTICAL MANUAL, 1 PAVIMENTO, DE PORTA (UNIDADE: UNID). AF_07/2019</t>
  </si>
  <si>
    <t>TRANSPORTE VERTICAL MANUAL, 1 PAVIMENTO, DE SACOS DE 20 KG (UNIDADE: KG). AF_07/2019</t>
  </si>
  <si>
    <t>TRANSPORTE VERTICAL MANUAL, 1 PAVIMENTO, DE SACOS DE 30 KG (UNIDADE: KG). AF_07/2019</t>
  </si>
  <si>
    <t>TRANSPORTE VERTICAL MANUAL, 1 PAVIMENTO, DE SACOS DE 50 KG (UNIDADE: KG). AF_07/2019</t>
  </si>
  <si>
    <t>TRANSPORTE VERTICAL MANUAL, 1 PAVIMENTO, DE VIDRO (UNIDADE: M2). AF_07/2019</t>
  </si>
  <si>
    <t>TRANSPORTE VERTICAL, BANCADA DE MÁRMORE OU GRANITO PARA COZINHA/LAVATÓRIO OU MÁRMORE SINTÉTICO COM CUBA INTEGRADA, MANUAL, 1 PAVIMENTO, (UNIDADE: UNID). AF_07/2019</t>
  </si>
  <si>
    <t>CARGA DE MISTURA ASFÁLTICA EM CAMINHÃO BASCULANTE 10 M³ (UNIDADE: M3). AF_07/2020</t>
  </si>
  <si>
    <t>CARGA DE MISTURA ASFÁLTICA EM CAMINHÃO BASCULANTE 10 M³ (UNIDADE: T). AF_07/2020</t>
  </si>
  <si>
    <t>CARGA DE MISTURA ASFÁLTICA EM CAMINHÃO BASCULANTE 14 M³ (UNIDADE: M3). AF_07/2020</t>
  </si>
  <si>
    <t>CARGA DE MISTURA ASFÁLTICA EM CAMINHÃO BASCULANTE 14 M³ (UNIDADE: T). AF_07/2020</t>
  </si>
  <si>
    <t>CARGA DE MISTURA ASFÁLTICA EM CAMINHÃO BASCULANTE 18 M³ (UNIDADE: M3). AF_07/2020</t>
  </si>
  <si>
    <t>CARGA DE MISTURA ASFÁLTICA EM CAMINHÃO BASCULANTE 18 M³ (UNIDADE: T). AF_07/2020</t>
  </si>
  <si>
    <t>CARGA DE MISTURA ASFÁLTICA EM CAMINHÃO BASCULANTE 6 M³ (UNIDADE: M3). AF_07/2020</t>
  </si>
  <si>
    <t>CARGA DE MISTURA ASFÁLTICA EM CAMINHÃO BASCULANTE 6 M³ (UNIDADE: T). AF_07/2020</t>
  </si>
  <si>
    <t>CARGA DE ÁGUA EM CAMINHÃO PIPA 10 M³. AF_07/2020</t>
  </si>
  <si>
    <t>CARGA DE ÁGUA EM CAMINHÃO PIPA 6 M³. AF_07/2020</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</si>
  <si>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</si>
  <si>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</si>
  <si>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</si>
  <si>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</si>
  <si>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</si>
  <si>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</si>
  <si>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</si>
  <si>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</si>
  <si>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CARGA, MANOBRA E DESCARGA DE PERFIL METÁLICO EM CAMINHÃO CARROCERIA COM GUINDAUTO (MUNCK) 11,7 TM. AF_07/2020</t>
  </si>
  <si>
    <t>CARGA, MANOBRA E DESCARGA DE POSTE DE CONCRETO EM CAMINHÃO CARROCERIA COM GUINDAUTO (MUNCK) 11,7 TM.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</si>
  <si>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</si>
  <si>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</si>
  <si>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</si>
  <si>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</si>
  <si>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</si>
  <si>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</si>
  <si>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14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</si>
  <si>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</si>
  <si>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</si>
  <si>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</si>
  <si>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</si>
  <si>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</si>
  <si>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</si>
  <si>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</si>
  <si>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</si>
  <si>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6 M³ - CARGA COM PÁ CARREGADEIRA (CAÇAMBA DE 1,7 A 2,8 M³ / 128 HP) E DESCARGA LIVRE (UNIDADE: T).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</si>
  <si>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</si>
  <si>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</si>
  <si>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</si>
  <si>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</si>
  <si>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</si>
  <si>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</si>
  <si>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</si>
  <si>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</si>
  <si>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MENOR OU IGUAL A 300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</si>
  <si>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</si>
  <si>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</si>
  <si>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</si>
  <si>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</si>
  <si>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</si>
  <si>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</si>
  <si>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</si>
  <si>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</si>
  <si>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</si>
  <si>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</si>
  <si>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</si>
  <si>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</si>
  <si>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MENOR OU IGUAL A 150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</si>
  <si>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</si>
  <si>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</si>
  <si>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</si>
  <si>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</si>
  <si>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</si>
  <si>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</si>
  <si>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</si>
  <si>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</si>
  <si>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</si>
  <si>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ÁGUA EM CAMINHÃO PIPA 10 M³. AF_07/2020</t>
  </si>
  <si>
    <t>CARGA, MANOBRA E DESCARGA DE ÁGUA EM CAMINHÃO PIPA 6 M³. AF_07/2020</t>
  </si>
  <si>
    <t>CARGA, MANOBRA E DESCARGA MANUAL DE TUBOS PLÁSTICOS, DN 150 MM, EM CAMINHÃO CARROCERIA 9T. AF_06/2021</t>
  </si>
  <si>
    <t>CARGA, MANOBRA E DESCARGA MANUAL DE TUBOS PLÁSTICOS, DN 200 MM, EM CAMINHÃO CARROCERIA 9T. AF_07/2020</t>
  </si>
  <si>
    <t>CARGA, MANOBRA E DESCARGA MANUAL DE TUBOS PLÁSTICOS, DN MENOR OU IGUAL A 100 MM, EM CAMINHÃO CARROCERIA 9T. AF_07/2020</t>
  </si>
  <si>
    <t>TRANSPORTE COM CAMINHÃO BASCULANTE DE 10 M³, EM VIA INTERNA (DENTRO DO CANTEIRO - UNIDADE: M3XKM). AF_07/2020</t>
  </si>
  <si>
    <t>TRANSPORTE COM CAMINHÃO BASCULANTE DE 10 M³, EM VIA INTERNA A OBRA (UNIDADE: TXKM). AF_07/2020</t>
  </si>
  <si>
    <t>TRANSPORTE COM CAMINHÃO BASCULANTE DE 10 M³, EM VIA URBANA EM LEITO NATURAL (UNIDADE: M3XKM). AF_07/2020</t>
  </si>
  <si>
    <t>TRANSPORTE COM CAMINHÃO BASCULANTE DE 10 M³, EM VIA URBANA EM LEITO NATURAL (UNIDADE: TXKM). AF_07/2020</t>
  </si>
  <si>
    <t>TRANSPORTE COM CAMINHÃO BASCULANTE DE 10 M³, EM VIA URBANA EM REVESTIMENTO PRIMÁRIO (UNIDADE: M3XKM). AF_07/2020</t>
  </si>
  <si>
    <t>TRANSPORTE COM CAMINHÃO BASCULANTE DE 10 M³, EM VIA URBANA EM REVESTIMENTO PRIMÁRIO (UNIDADE: TXKM). AF_07/2020</t>
  </si>
  <si>
    <t>TRANSPORTE COM CAMINHÃO BASCULANTE DE 10 M³, EM VIA URBANA PAVIMENTADA, ADICIONAL PARA DMT EXCEDENTE A 30 KM (UNIDADE: M3XKM). AF_07/2020</t>
  </si>
  <si>
    <t>TRANSPORTE COM CAMINHÃO BASCULANTE DE 10 M³, EM VIA URBANA PAVIMENTADA, ADICIONAL PARA DMT EXCEDENTE A 30 KM (UNIDADE: TXKM). AF_07/2020</t>
  </si>
  <si>
    <t>TRANSPORTE COM CAMINHÃO BASCULANTE DE 10 M³, EM VIA URBANA PAVIMENTADA, DMT ATÉ 30 KM (UNIDADE: M3XKM). AF_07/2020</t>
  </si>
  <si>
    <t>TRANSPORTE COM CAMINHÃO BASCULANTE DE 10 M³, EM VIA URBANA PAVIMENTADA, DMT ATÉ 30 KM (UNIDADE: TXKM). AF_07/2020</t>
  </si>
  <si>
    <t>TRANSPORTE COM CAMINHÃO BASCULANTE DE 14 M³, EM VIA INTERNA (DENTRO DO CANTEIRO - UNIDADE: TXKM). AF_07/2020</t>
  </si>
  <si>
    <t>TRANSPORTE COM CAMINHÃO BASCULANTE DE 14 M³, EM VIA INTERNA (DENTRO DO CANTEIRO - UNIDADE:M3XKM). AF_07/2020</t>
  </si>
  <si>
    <t>TRANSPORTE COM CAMINHÃO BASCULANTE DE 14 M³, EM VIA URBANA EM LEITO NATURAL (UNIDADE: M3XKM). AF_07/2020</t>
  </si>
  <si>
    <t>TRANSPORTE COM CAMINHÃO BASCULANTE DE 14 M³, EM VIA URBANA EM LEITO NATURAL (UNIDADE: TXKM). AF_07/2020</t>
  </si>
  <si>
    <t>TRANSPORTE COM CAMINHÃO BASCULANTE DE 14 M³, EM VIA URBANA EM REVESTIMENTO PRIMÁRIO (UNIDADE: M3XKM). AF_07/2020</t>
  </si>
  <si>
    <t>TRANSPORTE COM CAMINHÃO BASCULANTE DE 14 M³, EM VIA URBANA EM REVESTIMENTO PRIMÁRIO (UNIDADE: TXKM). AF_07/2020</t>
  </si>
  <si>
    <t>TRANSPORTE COM CAMINHÃO BASCULANTE DE 14 M³, EM VIA URBANA PAVIMENTADA, ADICIONAL PARA DMT EXCEDENTE A 30 KM (UNIDADE: M3XKM). AF_07/2020</t>
  </si>
  <si>
    <t>TRANSPORTE COM CAMINHÃO BASCULANTE DE 14 M³, EM VIA URBANA PAVIMENTADA, ADICIONAL PARA DMT EXCEDENTE A 30 KM (UNIDADE: TXKM). AF_07/2020</t>
  </si>
  <si>
    <t>TRANSPORTE COM CAMINHÃO BASCULANTE DE 14 M³, EM VIA URBANA PAVIMENTADA, DMT ATÉ 30 KM (UNIDADE: M3XKM). AF_07/2020</t>
  </si>
  <si>
    <t>TRANSPORTE COM CAMINHÃO BASCULANTE DE 14 M³, EM VIA URBANA PAVIMENTADA, DMT ATÉ 30 KM (UNIDADE: TXKM). AF_07/2020</t>
  </si>
  <si>
    <t>TRANSPORTE COM CAMINHÃO BASCULANTE DE 18 M³, EM VIA INTERNA (DENTRO DO CANTEIRO - UNIDADE: M3XKM). AF_07/2020</t>
  </si>
  <si>
    <t>TRANSPORTE COM CAMINHÃO BASCULANTE DE 18 M³, EM VIA INTERNA (DENTRO DO CANTEIRO - UNIDADE: TXKM). AF_07/2020</t>
  </si>
  <si>
    <t>TRANSPORTE COM CAMINHÃO BASCULANTE DE 18 M³, EM VIA URBANA EM LEITO NATURAL (UNIDADE: M3XKM). AF_07/2020</t>
  </si>
  <si>
    <t>TRANSPORTE COM CAMINHÃO BASCULANTE DE 18 M³, EM VIA URBANA EM LEITO NATURAL (UNIDADE: TXKM). AF_07/2020</t>
  </si>
  <si>
    <t>TRANSPORTE COM CAMINHÃO BASCULANTE DE 18 M³, EM VIA URBANA EM REVESTIMENTO PRIMÁRIO (UNIDADE: M3XKM). AF_07/2020</t>
  </si>
  <si>
    <t>TRANSPORTE COM CAMINHÃO BASCULANTE DE 18 M³, EM VIA URBANA EM REVESTIMENTO PRIMÁRIO (UNIDADE: TXKM). AF_07/2020</t>
  </si>
  <si>
    <t>TRANSPORTE COM CAMINHÃO BASCULANTE DE 18 M³, EM VIA URBANA PAVIMENTADA, ADICIONAL PARA DMT EXCEDENTE A 30 KM (UNIDADE: M3XKM). AF_07/2020</t>
  </si>
  <si>
    <t>TRANSPORTE COM CAMINHÃO BASCULANTE DE 18 M³, EM VIA URBANA PAVIMENTADA, ADICIONAL PARA DMT EXCEDENTE A 30 KM (UNIDADE: TXKM). AF_07/2020</t>
  </si>
  <si>
    <t>TRANSPORTE COM CAMINHÃO BASCULANTE DE 18 M³, EM VIA URBANA PAVIMENTADA, DMT ATÉ 30 KM (UNIDADE: M3XKM). AF_07/2020</t>
  </si>
  <si>
    <t>TRANSPORTE COM CAMINHÃO BASCULANTE DE 18 M³, EM VIA URBANA PAVIMENTADA, DMT ATÉ 30 KM (UNIDADE: TXKM). AF_07/2020</t>
  </si>
  <si>
    <t>TRANSPORTE COM CAMINHÃO BASCULANTE DE 6 M³, EM VIA INTERNA (DENTRO DO CANTEIRO - UNIDADE: M3XKM). AF_07/2020</t>
  </si>
  <si>
    <t>TRANSPORTE COM CAMINHÃO BASCULANTE DE 6 M³, EM VIA INTERNA (DENTRO DO CANTEIRO - UNIDADE: TXKM). AF_07/2020</t>
  </si>
  <si>
    <t>TRANSPORTE COM CAMINHÃO BASCULANTE DE 6 M³, EM VIA URBANA EM LEITO NATURAL (UNIDADE: M3XKM). AF_07/2020</t>
  </si>
  <si>
    <t>TRANSPORTE COM CAMINHÃO BASCULANTE DE 6 M³, EM VIA URBANA EM LEITO NATURAL (UNIDADE: TXKM). AF_07/2020</t>
  </si>
  <si>
    <t>TRANSPORTE COM CAMINHÃO BASCULANTE DE 6 M³, EM VIA URBANA EM REVESTIMENTO PRIMÁRIO (UNIDADE: M3XKM). AF_07/2020</t>
  </si>
  <si>
    <t>TRANSPORTE COM CAMINHÃO BASCULANTE DE 6 M³, EM VIA URBANA EM REVESTIMENTO PRIMÁRIO (UNIDADE: TXKM). AF_07/2020</t>
  </si>
  <si>
    <t>TRANSPORTE COM CAMINHÃO BASCULANTE DE 6 M³, EM VIA URBANA PAVIMENTADA, ADICIONAL PARA DMT EXCEDENTE A 30 KM (UNIDADE: M3XKM). AF_07/2020</t>
  </si>
  <si>
    <t>TRANSPORTE COM CAMINHÃO BASCULANTE DE 6 M³, EM VIA URBANA PAVIMENTADA, ADICIONAL PARA DMT EXCEDENTE A 30 KM (UNIDADE: TXKM). AF_07/2020</t>
  </si>
  <si>
    <t>TRANSPORTE COM CAMINHÃO BASCULANTE DE 6 M³, EM VIA URBANA PAVIMENTADA, DMT ATÉ 30 KM (UNIDADE: M3XKM). AF_07/2020</t>
  </si>
  <si>
    <t>TRANSPORTE COM CAMINHÃO BASCULANTE DE 6 M³, EM VIA URBANA PAVIMENTADA, DMT ATÉ 30 KM (UNIDADE: TXKM). AF_07/2020</t>
  </si>
  <si>
    <t>TRANSPORTE COM CAMINHÃO CARROCERIA 9T,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</si>
  <si>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</si>
  <si>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</si>
  <si>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ADICIONAL PARA DMT EXCEDENTE A 30 KM (UNIDADE: TXKM). AF_07/2020</t>
  </si>
  <si>
    <t>TRANSPORTE COM CAMINHÃO CARROCERIA 9T, EM VIA URBANA PAVIMENTADA, DMT ATÉ 30KM (UNIDADE: TXKM).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</si>
  <si>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</si>
  <si>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</si>
  <si>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</si>
  <si>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</si>
  <si>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</si>
  <si>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PIPA DE 10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</si>
  <si>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</si>
  <si>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</si>
  <si>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ADICIONAL PARA DMT EXCEDENTE A 30 KM (UNIDADE: M3XKM). AF_07/2020</t>
  </si>
  <si>
    <t>TRANSPORTE COM CAMINHÃO PIPA DE 10 M³, EM VIA URBANA PAVIMENTADA, DMT ATÉ 30KM (UNIDADE: M3XKM). AF_07/2020</t>
  </si>
  <si>
    <t>TRANSPORTE COM CAMINHÃO PIPA DE 6 M³, EM VIA INTERNA (DENTRO DO CANTEIRO - UNIDADE: M3XKM).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</si>
  <si>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</si>
  <si>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</si>
  <si>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ADICIONAL PARA DMT EXCEDENTE A 30 KM (UNIDADE: M3XKM). AF_07/2020</t>
  </si>
  <si>
    <t>TRANSPORTE COM CAMINHÃO PIPA DE 6 M³, EM VIA URBANA PAVIMENTADA, DMT ATÉ 30KM (UNIDADE: M3XKM). AF_07/2020</t>
  </si>
  <si>
    <t>TRANSPORTE COM CAMINHÃO TANQUE DE TRANSPORTE DE MATERIAL ASFÁLTICO DE 20000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</si>
  <si>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</si>
  <si>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</si>
  <si>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</si>
  <si>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</si>
  <si>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</si>
  <si>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ADICIONAL PARA DMT EXCEDENTE A 30 KM (UNIDADE: TXKM). AF_07/2020</t>
  </si>
  <si>
    <t>TRANSPORTE COM CAMINHÃO TANQUE DE TRANSPORTE DE MATERIAL ASFÁLTICO DE 30000 L, EM VIA URBANA PAVIMENTADA, DMT ATÉ 30KM (UNIDADE: TXKM). AF_07/2020</t>
  </si>
  <si>
    <t>PAVIMENTO COM TRATAMENTO SUPERFICIAL DUPLO, COM CAP 150/200. AF_01/2020</t>
  </si>
  <si>
    <t>PAVIMENTO COM TRATAMENTO SUPERFICIAL DUPLO, COM EMULSÃO ASFÁLTICA RR-2C, COM BANHO DILUÍDO. AF_01/2020</t>
  </si>
  <si>
    <t>PAVIMENTO COM TRATAMENTO SUPERFICIAL DUPLO, COM EMULSÃO ASFÁLTICA RR-2C, COM CAPA SELANTE. AF_01/2020</t>
  </si>
  <si>
    <t>PAVIMENTO COM TRATAMENTO SUPERFICIAL DUPLO, COM EMULSÃO ASFÁLTICA RR-2C. AF_01/2020</t>
  </si>
  <si>
    <t>PAVIMENTO COM TRATAMENTO SUPERFICIAL SIMPLES, COM CAP 150/200. AF_01/2020</t>
  </si>
  <si>
    <t>PAVIMENTO COM TRATAMENTO SUPERFICIAL SIMPLES, COM EMULSÃO ASFÁLTICA RR-2C, COM BANHO DILUÍDO. AF_01/2020</t>
  </si>
  <si>
    <t>PAVIMENTO COM TRATAMENTO SUPERFICIAL SIMPLES, COM EMULSÃO ASFÁLTICA RR-2C. AF_01/2020</t>
  </si>
  <si>
    <t>PAVIMENTO COM TRATAMENTO SUPERFICIAL TRIPLO, COM CAP 150/200. AF_01/2020</t>
  </si>
  <si>
    <t>PAVIMENTO COM TRATAMENTO SUPERFICIAL TRIPLO, COM EMULSÃO ASFÁLTICA RR-2C, COM BANHO DILUÍDO. AF_01/2020</t>
  </si>
  <si>
    <t>PAVIMENTO COM TRATAMENTO SUPERFICIAL TRIPLO, COM EMULSÃO ASFÁLTICA RR-2C, COM CAPA SELANTE. AF_01/2020</t>
  </si>
  <si>
    <t>PAVIMENTO COM TRATAMENTO SUPERFICIAL TRIPLO, COM EMULSÃO ASFÁLTICA RR-2C. AF_01/2020</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</si>
  <si>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</si>
  <si>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</si>
  <si>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</si>
  <si>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</si>
  <si>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</si>
  <si>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</si>
  <si>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</si>
  <si>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</si>
  <si>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</si>
  <si>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</si>
  <si>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</si>
  <si>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</si>
  <si>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</si>
  <si>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</si>
  <si>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</si>
  <si>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</si>
  <si>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</si>
  <si>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</si>
  <si>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</si>
  <si>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</si>
  <si>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</si>
  <si>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</si>
  <si>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</si>
  <si>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</si>
  <si>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</si>
  <si>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</si>
  <si>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</si>
  <si>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</si>
  <si>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</si>
  <si>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</si>
  <si>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</si>
  <si>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</si>
  <si>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</si>
  <si>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</si>
  <si>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</si>
  <si>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</si>
  <si>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</si>
  <si>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</si>
  <si>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</si>
  <si>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</si>
  <si>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</si>
  <si>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</si>
  <si>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</si>
  <si>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</si>
  <si>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</si>
  <si>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</si>
  <si>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</si>
  <si>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</si>
  <si>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</si>
  <si>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</si>
  <si>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</si>
  <si>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</si>
  <si>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</si>
  <si>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</si>
  <si>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</si>
  <si>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</si>
  <si>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</si>
  <si>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</si>
  <si>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</si>
  <si>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</si>
  <si>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</si>
  <si>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</si>
  <si>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</si>
  <si>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</si>
  <si>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</si>
  <si>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</si>
  <si>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</si>
  <si>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</si>
  <si>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</si>
  <si>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</si>
  <si>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</si>
  <si>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</si>
  <si>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</si>
  <si>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</si>
  <si>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</si>
  <si>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</si>
  <si>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</si>
  <si>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</si>
  <si>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</si>
  <si>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</si>
  <si>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</si>
  <si>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</si>
  <si>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USINAGEM DE BRITA GRADUADA SIMPLES. AF_03/2020</t>
  </si>
  <si>
    <t>USINAGEM DE BRITA GRADUADA TRATADA COM CIMENTO. AF_03/2020</t>
  </si>
  <si>
    <t>USINAGEM DE CONCRETO ASFÁLTICO COM CAP 50/70 PARA CAMADA DE ROLAMENTO, PADRÃO DNIT FAIXA C, EM USINA DE ASFALTO GRAVIMÉTRICA DE 150 TON/H. AF_03/2020</t>
  </si>
  <si>
    <t>USINAGEM DE CONCRETO ASFÁLTICO COM CAP 50/70, PARA CAMADA DE BINDER, PADRÃO DNIT FAIXA B, EM USINA DE ASFALTO CONTÍNUA DE 140 TON/H. AF_03/2020</t>
  </si>
  <si>
    <t>USINAGEM DE CONCRETO ASFÁLTICO COM CAP 50/70, PARA CAMADA DE BINDER, PADRÃO DNIT FAIXA B, EM USINA DE ASFALTO CONTÍNUA DE 80 TON/H. AF_03/2020</t>
  </si>
  <si>
    <t>USINAGEM DE CONCRETO ASFÁLTICO COM CAP 50/70, PARA CAMADA DE BINDER, PADRÃO DNIT FAIXA B, EM USINA DE ASFALTO GRAVIMÉTRICA DE 150 TON/H. AF_03/2020</t>
  </si>
  <si>
    <t>USINAGEM DE CONCRETO ASFÁLTICO COM CAP 50/70, PARA CAMADA DE ROLAMENTO, PADRÃO DNIT FAIXA C, EM USINA DE ASFALTO CONTÍNUA DE 140 TON/H. AF_03/2020</t>
  </si>
  <si>
    <t>USINAGEM DE CONCRETO ASFÁLTICO COM CAP 50/70, PARA CAMADA DE ROLAMENTO, PADRÃO DNIT FAIXA C, EM USINA DE ASFALTO CONTÍNUA DE 80 TON/H. AF_03/2020</t>
  </si>
  <si>
    <t>USINAGEM DE CONCRETO PARA COMPACTAÇÃO COM ROLO. AF_03/2020</t>
  </si>
  <si>
    <t>USINAGEM DE PRÉ MISTURADO A FRIO, PARA CAMADA DE BINDER, PADRÃO DNIT FAIXA B. AF_03/2020</t>
  </si>
  <si>
    <t>USINAGEM DE PRÉ MISTURADO A FRIO, PARA CAMADA DE ROLAMENTO, PADRÃO DNIT FAIXA C. AF_03/2020</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</si>
  <si>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</si>
  <si>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</si>
  <si>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</si>
  <si>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</si>
  <si>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</si>
  <si>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</si>
  <si>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</si>
  <si>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</si>
  <si>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</si>
  <si>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</si>
  <si>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</si>
  <si>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</si>
  <si>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</si>
  <si>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</si>
  <si>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</si>
  <si>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</si>
  <si>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</si>
  <si>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</si>
  <si>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</si>
  <si>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</si>
  <si>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</si>
  <si>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</si>
  <si>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</si>
  <si>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</si>
  <si>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</si>
  <si>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</si>
  <si>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</si>
  <si>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</si>
  <si>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</si>
  <si>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</si>
  <si>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ESPELHO CRISTAL, ESPESSURA 4 MM, ADERIDO COM ADESIVO FIXA-ESPELHO E FITA DUPLA-FACE, COM MOLDURA DE MADEIRA APARAFUSADA NA PAREDE, COM ÁREA MAIOR QUE 1,0 M2. AF_01/2021</t>
  </si>
  <si>
    <t>ESPELHO CRISTAL, ESPESSURA 4 MM, ADERIDO COM ADESIVO FIXA-ESPELHO, COM MOLDURA DE MADEIRA APARAFUSADA NA PAREDE, COM ÁREA MAIOR QUE 1,0 M2. AF_01/2021</t>
  </si>
  <si>
    <t>ESPELHO CRISTAL, ESPESSURA 4 MM, ADERIDO COM ADESIVO FIXA-ESPELHO, COM MOLDURA DE MADEIRA APARAFUSADA NA PAREDE, COM ÁREA MENOR OU IGUAL A 1,0 M2. AF_01/2021</t>
  </si>
  <si>
    <t>ESPELHO CRISTAL, ESPESSURA 4 MM, SEM MOLDURA, ADERIDO COM ADESIVO FIXA-ESPELHO E FITA DUPLA-FACE. AF_01/2021</t>
  </si>
  <si>
    <t>ESPELHO CRISTAL, ESPESSURA 4 MM, SEM MOLDURA, ADERIDO COM ADESIVO FIXA-ESPELHO. AF_01/2021</t>
  </si>
  <si>
    <t>ESPELHO CRISTAL, ESPESSURA 4 MM, SEM MOLDURA, APARAFUSADO COM BOTÃO DE ROSCA INTERNA, COM ÁREA MAIOR QUE 1,0 M2. AF_01/2021</t>
  </si>
  <si>
    <t>ESPELHO CRISTAL, ESPESSURA 4 MM, SEM MOLDURA, APARAFUSADO COM BOTÃO DE ROSCA INTERNA, COM ÁREA MENOR OU IGUAL A 1,0 M2. AF_01/2021</t>
  </si>
  <si>
    <t>ESPELHO CRISTAL, ESPESSURA 4MM, ADERIDO COM ADESIVO FIXA ESPELHO FITA DUPLA-FACE, COM MOLDURA DE MADEIRA APARAFUSADA NA PAREDE, COM ÁREA MENOR OU IGUAL A 1,0 M2. AF_01/2021</t>
  </si>
  <si>
    <t>INSTALAÇÃO DE VIDRO ARAMADO, E = 6 MM, EM ESQUADRIA DE ALUMÍNIO OU PVC, FIXADO COM BAGUETE. AF_01/2021_PS</t>
  </si>
  <si>
    <t>INSTALAÇÃO DE VIDRO ARAMADO, E = 7 MM, EM ESQUADRIA DE ALUMÍNIO OU PVC, FIXADO COM BAGUETE. AF_01/2021_PS</t>
  </si>
  <si>
    <t>INSTALAÇÃO DE VIDRO IMPRESSO, E = 4 MM, EM ESQUADRIA DE ALUMÍNIO OU PVC, FIXADO COM BAGUETE. AF_01/2021_PS</t>
  </si>
  <si>
    <t>INSTALAÇÃO DE VIDRO IMPRESSO, E = 4 MM, EM ESQUADRIA DE MADEIRA, FIXADO COM BAGUETE. AF_01/2021</t>
  </si>
  <si>
    <t>INSTALAÇÃO DE VIDRO LAMINADO, E = 12 MM (4+4+4), ENCAIXADO EM PERFIL U. AF_01/2021_PS</t>
  </si>
  <si>
    <t>INSTALAÇÃO DE VIDRO LAMINADO, E = 12 MM (4+4+4), FIXADO COM SILICONE ESTRUTURAL. AF_01/2021</t>
  </si>
  <si>
    <t>INSTALAÇÃO DE VIDRO LAMINADO, E = 15 MM (5+5+5), ENCAIXADO EM PERFIL U. AF_01/2021_PS</t>
  </si>
  <si>
    <t>INSTALAÇÃO DE VIDRO LAMINADO, E = 15 MM (5+5+5), FIXADO COM SILICONE ESTRUTURAL. AF_01/2021</t>
  </si>
  <si>
    <t>INSTALAÇÃO DE VIDRO LAMINADO, E = 8 MM (4+4), ENCAIXADO EM PERFIL U. AF_01/2021_PS</t>
  </si>
  <si>
    <t>INSTALAÇÃO DE VIDRO LAMINADO, E = 8 MM (4+4), FIXADO COM SILICONE ESTRUTURAL. AF_01/2021</t>
  </si>
  <si>
    <t>INSTALAÇÃO DE VIDRO LISO FUME, E = 4 MM, EM ESQUADRIA DE ALUMÍNIO OU PVC, FIXADO COM BAGUETE. AF_01/2021_PS</t>
  </si>
  <si>
    <t>INSTALAÇÃO DE VIDRO LISO FUME, E = 4 MM, EM ESQUADRIA DE MADEIRA, FIXADO COM BAGUETE. AF_01/2021</t>
  </si>
  <si>
    <t>INSTALAÇÃO DE VIDRO LISO FUME, E = 5 MM, EM ESQUADRIA DE ALUMÍNIO OU PVC, FIXADO COM BAGUETE. AF_01/2021_PS</t>
  </si>
  <si>
    <t>INSTALAÇÃO DE VIDRO LISO FUME, E = 5 MM, EM ESQUADRIA DE MADEIRA, FIXADO COM BAGUETE. AF_01/2021</t>
  </si>
  <si>
    <t>INSTALAÇÃO DE VIDRO LISO FUME, E = 6 MM, EM ESQUADRIA DE ALUMÍNIO OU PVC, FIXADO COM BAGUETE. AF_01/2021_PS</t>
  </si>
  <si>
    <t>INSTALAÇÃO DE VIDRO LISO FUME, E = 6 MM, EM ESQUADRIA DE MADEIRA, FIXADO COM BAGUETE. AF_01/2021</t>
  </si>
  <si>
    <t>INSTALAÇÃO DE VIDRO LISO INCOLOR, E = 10 MM, EM ESQUADRIA DE ALUMÍNIO OU PVC, FIXADO COM BAGUETE. AF_01/2021_PS</t>
  </si>
  <si>
    <t>INSTALAÇÃO DE VIDRO LISO INCOLOR, E = 10 MM, EM ESQUADRIA DE MADEIRA, FIXADO COM BAGUETE. AF_01/2021</t>
  </si>
  <si>
    <t>INSTALAÇÃO DE VIDRO LISO INCOLOR, E = 3 MM, EM ESQUADRIA DE ALUMÍNIO OU PVC, FIXADO COM BAGUETE. AF_01/2021_PS</t>
  </si>
  <si>
    <t>INSTALAÇÃO DE VIDRO LISO INCOLOR, E = 3 MM, EM ESQUADRIA DE MADEIRA, FIXADO COM BAGUETE. AF_01/2021</t>
  </si>
  <si>
    <t>INSTALAÇÃO DE VIDRO LISO INCOLOR, E = 4 MM, EM ESQUADRIA DE ALUMÍNIO OU PVC, FIXADO COM BAGUETE. AF_01/2021_PS</t>
  </si>
  <si>
    <t>INSTALAÇÃO DE VIDRO LISO INCOLOR, E = 5 MM, EM ESQUADRIA DE ALUMÍNIO OU PVC, FIXADO COM BAGUETE. AF_01/2021_PS</t>
  </si>
  <si>
    <t>INSTALAÇÃO DE VIDRO LISO INCOLOR, E = 5 MM, EM ESQUADRIA DE MADEIRA, FIXADO COM BAGUETE. AF_01/2021</t>
  </si>
  <si>
    <t>INSTALAÇÃO DE VIDRO LISO INCOLOR, E = 6 MM, EM ESQUADRIA DE ALUMÍNIO OU PVC, FIXADO COM BAGUETE. AF_01/2021_PS</t>
  </si>
  <si>
    <t>INSTALAÇÃO DE VIDRO LISO INCOLOR, E = 6 MM, EM ESQUADRIA DE MADEIRA, FIXADO COM BAGUETE. AF_01/2021</t>
  </si>
  <si>
    <t>INSTALAÇÃO DE VIDRO LISO INCOLOR, E = 8 MM, EM ESQUADRIA DE ALUMÍNIO OU PVC, FIXADO COM BAGUETE. AF_01/2021_PS</t>
  </si>
  <si>
    <t>INSTALAÇÃO DE VIDRO LISO INCOLOR, E = 8 MM, EM ESQUADRIA DE MADEIRA, FIXADO COM BAGUETE. AF_01/2021</t>
  </si>
  <si>
    <t>INSTALAÇÃO DE VIDRO LISO, E = 4 MM, EM ESQUADRIA DE MADEIRA, FIXADO COM BAGUETE. AF_01/2021</t>
  </si>
  <si>
    <t>INSTALAÇÃO DE VIDRO TEMPERADO, E = 10 MM, ENCAIXADO EM PERFIL U. AF_01/2021_PS</t>
  </si>
  <si>
    <t>INSTALAÇÃO DE VIDRO TEMPERADO, E = 6 MM, ENCAIXADO EM PERFIL U. AF_01/2021_PS</t>
  </si>
  <si>
    <t>INSTALAÇÃO DE VIDRO TEMPERADO, E = 8 MM, ENCAIXADO EM PERFIL U. AF_01/2021_PS</t>
  </si>
  <si>
    <t>JOGO DE FERRAGENS CROMADAS PARA PORTA DE VIDRO TEMPERADO, UMA FOLHA COMPOSTO DE DOBRADICAS SUPERIOR E INFERIOR, TRINCO, FECHADURA, CONTRA FECHADURA COM CAPUCHINHO SEM MOLA E PUXADOR. AF_01/2021</t>
  </si>
  <si>
    <t>MOLA HIDRAULICA DE PISO PARA PORTA DE VIDRO TEMPERADO. AF_01/2021</t>
  </si>
  <si>
    <t>PORTA DE ABRIR COM MOLA HIDRÁULICA, EM VIDRO TEMPERADO, 2 FOLHAS DE 90X210 CM, ESPESSURA DD 10MM, INCLUSIVE ACESSÓRIOS. AF_01/2021</t>
  </si>
  <si>
    <t>PORTA DE ABRIR COM MOLA HIDRÁULICA, EM VIDRO TEMPERADO, 90X210 CM, ESPESSURA 10 MM, INCLUSIVE ACESSÓRIOS. AF_01/2021</t>
  </si>
  <si>
    <t>PORTA DE CORRER EM VIDRO TEMPERADO, 2 FOLHAS DE 90X210 CM, ESPESSURA 10 MM, INCLUSIVE ACESSÓRIOS. AF_01/2021</t>
  </si>
  <si>
    <t>PORTA DE CORRER EM VIDRO TEMPERADO, 90X210 CM, ESPESSURA 10MM, INCLUSIVE ACESSÓRIOS. AF_01/2021</t>
  </si>
  <si>
    <t>PORTA PIVOTANTE DE VIDRO TEMPERADO, 2 FOLHAS DE 90X210 CM, ESPESSURA DE 10MM, INCLUSIVE ACESSÓRIOS. AF_01/2021</t>
  </si>
  <si>
    <t>PORTA PIVOTANTE DE VIDRO TEMPERADO, 90X210 CM, ESPESSURA 10 MM, INCLUSIVE ACESSÓRIOS. AF_01/2021</t>
  </si>
  <si>
    <t>REMOÇÃO DE VIDRO LISO COMUM DE ESQUADRIA COM BAGUETE DE ALUMÍNIO OU PVC. AF_01/2021</t>
  </si>
  <si>
    <t>REMOÇÃO DE VIDRO LISO COMUM DE ESQUADRIA COM BAGUETE DE MADEIRA. AF_01/2021</t>
  </si>
  <si>
    <t>REMOÇÃO DE VIDRO TEMPERADO FIXADO EM PERFIL U. AF_01/2021</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</si>
  <si>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</si>
  <si>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</si>
  <si>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</si>
  <si>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</si>
  <si>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</si>
  <si>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</si>
  <si>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</si>
  <si>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</si>
  <si>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</si>
  <si>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</si>
  <si>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</si>
  <si>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</si>
  <si>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</si>
  <si>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</si>
  <si>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</si>
  <si>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</si>
  <si>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</si>
  <si>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</si>
  <si>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</si>
  <si>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</si>
  <si>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</si>
  <si>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</si>
  <si>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</si>
  <si>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</si>
  <si>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</si>
  <si>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</si>
  <si>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</si>
  <si>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</si>
  <si>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</si>
  <si>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</si>
  <si>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</si>
  <si>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3/4''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</si>
  <si>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</si>
  <si>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</si>
  <si>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</si>
  <si>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</si>
  <si>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</si>
  <si>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</si>
  <si>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</si>
  <si>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</si>
  <si>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</si>
  <si>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</si>
  <si>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</si>
  <si>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</si>
  <si>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</si>
  <si>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</si>
  <si>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</si>
  <si>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</si>
  <si>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</si>
  <si>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</si>
  <si>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</si>
  <si>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</si>
  <si>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</si>
  <si>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</si>
  <si>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</si>
  <si>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</si>
  <si>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</si>
  <si>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</si>
  <si>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</si>
  <si>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</si>
  <si>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</si>
  <si>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</si>
  <si>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</si>
  <si>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</si>
  <si>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</si>
  <si>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</si>
  <si>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</si>
  <si>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</si>
  <si>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</si>
  <si>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</si>
  <si>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</si>
  <si>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</si>
  <si>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</si>
  <si>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</si>
  <si>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</si>
  <si>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</si>
  <si>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</si>
  <si>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</si>
  <si>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</si>
  <si>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</si>
  <si>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</si>
  <si>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</si>
  <si>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</si>
  <si>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</si>
  <si>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</si>
  <si>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</si>
  <si>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</si>
  <si>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</si>
  <si>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</si>
  <si>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</si>
  <si>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</si>
  <si>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</si>
  <si>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</si>
  <si>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</si>
  <si>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</si>
  <si>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</si>
  <si>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</si>
  <si>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</si>
  <si>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</si>
  <si>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</si>
  <si>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</si>
  <si>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</si>
  <si>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</si>
  <si>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</si>
  <si>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</si>
  <si>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</si>
  <si>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</si>
  <si>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</si>
  <si>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</si>
  <si>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</si>
  <si>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</si>
  <si>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</si>
  <si>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</si>
  <si>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</si>
  <si>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</si>
  <si>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</si>
  <si>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</si>
  <si>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</si>
  <si>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</si>
  <si>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</si>
  <si>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</si>
  <si>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</si>
  <si>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</si>
  <si>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</si>
  <si>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</si>
  <si>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</si>
  <si>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</si>
  <si>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</si>
  <si>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</si>
  <si>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</si>
  <si>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</si>
  <si>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</si>
  <si>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</si>
  <si>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</si>
  <si>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</si>
  <si>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</si>
  <si>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</si>
  <si>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</si>
  <si>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</si>
  <si>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</si>
  <si>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</si>
  <si>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</si>
  <si>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</si>
  <si>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</si>
  <si>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</si>
  <si>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</si>
  <si>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</si>
  <si>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</si>
  <si>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</si>
  <si>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</si>
  <si>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</si>
  <si>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</si>
  <si>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</si>
  <si>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</si>
  <si>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</si>
  <si>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</si>
  <si>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</si>
  <si>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</si>
  <si>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</si>
  <si>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B.D.I.</t>
  </si>
  <si>
    <t>Orçamento Sintético</t>
  </si>
  <si>
    <t>Item</t>
  </si>
  <si>
    <t>Descrição</t>
  </si>
  <si>
    <t>Total</t>
  </si>
  <si>
    <t>Mobilização do canteiro e instalação provisória</t>
  </si>
  <si>
    <t>Demolição, limpeza e raspagem de solo</t>
  </si>
  <si>
    <t>Aterro e compactação</t>
  </si>
  <si>
    <t>Escavação(sapatas, blocos, estacas)</t>
  </si>
  <si>
    <t>Fundação, Baldrames, pilares e vigas</t>
  </si>
  <si>
    <t xml:space="preserve"> 6 </t>
  </si>
  <si>
    <t>Laje e impermeabilização</t>
  </si>
  <si>
    <t xml:space="preserve"> 7 </t>
  </si>
  <si>
    <t>Montagem da cobertura (madeira, telha, calha)</t>
  </si>
  <si>
    <t xml:space="preserve"> 8 </t>
  </si>
  <si>
    <t>Execução das paredes de alvenaria</t>
  </si>
  <si>
    <t xml:space="preserve"> 9 </t>
  </si>
  <si>
    <t>Instalações hidrossanitárias e elétricas</t>
  </si>
  <si>
    <t>Revestimentos internos/externos (cerâmica/piso)</t>
  </si>
  <si>
    <t xml:space="preserve"> 11 </t>
  </si>
  <si>
    <t>Esquadrias e ferragens</t>
  </si>
  <si>
    <t xml:space="preserve"> 12 </t>
  </si>
  <si>
    <t>Pintura</t>
  </si>
  <si>
    <t>Limpeza geral, testes e desmobilização</t>
  </si>
  <si>
    <t>Administração de Obra</t>
  </si>
  <si>
    <t>Total sem BDI</t>
  </si>
  <si>
    <t>Total do BDI</t>
  </si>
  <si>
    <t>Total Geral</t>
  </si>
  <si>
    <t>Bancos</t>
  </si>
  <si>
    <t>Encargos Sociais</t>
  </si>
  <si>
    <t>Reforma – CMEI Dona Baltira de Moraes e Souza</t>
  </si>
  <si>
    <t xml:space="preserve">SINAPI - 03/2023 - Goiás
</t>
  </si>
  <si>
    <t>SEM DESONERAÇÃO</t>
  </si>
  <si>
    <t>Código</t>
  </si>
  <si>
    <t>Banco</t>
  </si>
  <si>
    <t>Und</t>
  </si>
  <si>
    <t>Quant.</t>
  </si>
  <si>
    <t>Valor Unit</t>
  </si>
  <si>
    <t>Valor Unit com BDI</t>
  </si>
  <si>
    <t xml:space="preserve">  </t>
  </si>
  <si>
    <t xml:space="preserve"> 1.1 </t>
  </si>
  <si>
    <t xml:space="preserve"> 2.1 </t>
  </si>
  <si>
    <t xml:space="preserve"> 2.2 </t>
  </si>
  <si>
    <t xml:space="preserve"> 2.4 </t>
  </si>
  <si>
    <t xml:space="preserve"> 2.5 </t>
  </si>
  <si>
    <t xml:space="preserve"> 3.1 </t>
  </si>
  <si>
    <t xml:space="preserve"> 4.1 </t>
  </si>
  <si>
    <t>Estacas</t>
  </si>
  <si>
    <t xml:space="preserve"> 4.1.1 </t>
  </si>
  <si>
    <t xml:space="preserve"> 4.2 </t>
  </si>
  <si>
    <t>Sapatas</t>
  </si>
  <si>
    <t xml:space="preserve"> 4.2.1 </t>
  </si>
  <si>
    <t xml:space="preserve"> 4.3 </t>
  </si>
  <si>
    <t>Blocos</t>
  </si>
  <si>
    <t xml:space="preserve"> 4.3.1 </t>
  </si>
  <si>
    <t xml:space="preserve"> 4.4 </t>
  </si>
  <si>
    <t>Baldrames</t>
  </si>
  <si>
    <t xml:space="preserve"> 4.4.1 </t>
  </si>
  <si>
    <t>5.1</t>
  </si>
  <si>
    <t>Estaca</t>
  </si>
  <si>
    <t xml:space="preserve"> 5.1.1 </t>
  </si>
  <si>
    <t xml:space="preserve"> 5.1.2 </t>
  </si>
  <si>
    <t xml:space="preserve"> 5.1.3 </t>
  </si>
  <si>
    <t>5.2</t>
  </si>
  <si>
    <t>Sapata e Blocos</t>
  </si>
  <si>
    <t xml:space="preserve"> 5.2.1 </t>
  </si>
  <si>
    <t xml:space="preserve"> 5.2.2 </t>
  </si>
  <si>
    <t xml:space="preserve"> 5.2.3 </t>
  </si>
  <si>
    <t xml:space="preserve"> 5.2.4 </t>
  </si>
  <si>
    <t>5.3</t>
  </si>
  <si>
    <t>Vigas Baldrames</t>
  </si>
  <si>
    <t xml:space="preserve"> 5.3.1 </t>
  </si>
  <si>
    <t xml:space="preserve"> 5.3.2 </t>
  </si>
  <si>
    <t xml:space="preserve"> 5.3.3 </t>
  </si>
  <si>
    <t xml:space="preserve"> 5.3.4 </t>
  </si>
  <si>
    <t xml:space="preserve"> 5.3.5 </t>
  </si>
  <si>
    <t>5.4</t>
  </si>
  <si>
    <t>Piso</t>
  </si>
  <si>
    <t>5.4.1</t>
  </si>
  <si>
    <t>5.4.2</t>
  </si>
  <si>
    <t>5.5</t>
  </si>
  <si>
    <t>Pilares</t>
  </si>
  <si>
    <t>5.5.1</t>
  </si>
  <si>
    <t>5.5.2</t>
  </si>
  <si>
    <t>5.5.3</t>
  </si>
  <si>
    <t>5.5.4</t>
  </si>
  <si>
    <t>5.5.5</t>
  </si>
  <si>
    <t>5.5.6</t>
  </si>
  <si>
    <t>5.6</t>
  </si>
  <si>
    <t>Vigas Aéreas</t>
  </si>
  <si>
    <t>5.6.1</t>
  </si>
  <si>
    <t>5.6.2</t>
  </si>
  <si>
    <t>5.6.3</t>
  </si>
  <si>
    <t>5.6.4</t>
  </si>
  <si>
    <t>5.6.5</t>
  </si>
  <si>
    <t>5.6.6</t>
  </si>
  <si>
    <t>5.6.7</t>
  </si>
  <si>
    <t>5.6.8</t>
  </si>
  <si>
    <t>5.6.9</t>
  </si>
  <si>
    <t>6.1</t>
  </si>
  <si>
    <t>6.2</t>
  </si>
  <si>
    <t>6.3</t>
  </si>
  <si>
    <t>6.4</t>
  </si>
  <si>
    <t>6.5</t>
  </si>
  <si>
    <t>6.6</t>
  </si>
  <si>
    <t>6.7</t>
  </si>
  <si>
    <t>7.1</t>
  </si>
  <si>
    <t>7.2</t>
  </si>
  <si>
    <t>7.3</t>
  </si>
  <si>
    <t>7.4</t>
  </si>
  <si>
    <t>7.5</t>
  </si>
  <si>
    <t>7.6</t>
  </si>
  <si>
    <t>7.7</t>
  </si>
  <si>
    <t>8.1</t>
  </si>
  <si>
    <t>8.2</t>
  </si>
  <si>
    <t>8.3</t>
  </si>
  <si>
    <t>8.4</t>
  </si>
  <si>
    <t>8.5</t>
  </si>
  <si>
    <t>8.6</t>
  </si>
  <si>
    <t>8.7</t>
  </si>
  <si>
    <t>Instalações hidrossanitárias, elétricas e CFTV</t>
  </si>
  <si>
    <t>9.1</t>
  </si>
  <si>
    <t>Instalações Hidrossanitárias</t>
  </si>
  <si>
    <t>9.1.1</t>
  </si>
  <si>
    <t>9.1.2</t>
  </si>
  <si>
    <t>9.1.3</t>
  </si>
  <si>
    <t>9.1.4</t>
  </si>
  <si>
    <t>9.2</t>
  </si>
  <si>
    <t>Instalações Elétricas</t>
  </si>
  <si>
    <t>9.2.1</t>
  </si>
  <si>
    <t>9.2.2</t>
  </si>
  <si>
    <t>9.2.3</t>
  </si>
  <si>
    <t>9.2.4</t>
  </si>
  <si>
    <t>9.2.5</t>
  </si>
  <si>
    <t>9.2.6</t>
  </si>
  <si>
    <t>9.2.7</t>
  </si>
  <si>
    <t>9.2.8</t>
  </si>
  <si>
    <t>9.2.9</t>
  </si>
  <si>
    <t>9.2.10</t>
  </si>
  <si>
    <t>9.2.11</t>
  </si>
  <si>
    <t>9.2.12</t>
  </si>
  <si>
    <t>9.2.13</t>
  </si>
  <si>
    <t>9.2.14</t>
  </si>
  <si>
    <t>9.2.15</t>
  </si>
  <si>
    <t>9.2.16</t>
  </si>
  <si>
    <t>9.2.17</t>
  </si>
  <si>
    <t>9.2.18</t>
  </si>
  <si>
    <t>9.2.19</t>
  </si>
  <si>
    <t>9.2.20</t>
  </si>
  <si>
    <t>9.2.21</t>
  </si>
  <si>
    <t>9.2.22</t>
  </si>
  <si>
    <t>9.2.23</t>
  </si>
  <si>
    <t>9.2.24</t>
  </si>
  <si>
    <t>9.2.25</t>
  </si>
  <si>
    <t>9.2.26</t>
  </si>
  <si>
    <t>9.2.27</t>
  </si>
  <si>
    <t>9.2.28</t>
  </si>
  <si>
    <t>9.3</t>
  </si>
  <si>
    <t>Instalações CFTV</t>
  </si>
  <si>
    <t>9.3.1</t>
  </si>
  <si>
    <t>9.3.2</t>
  </si>
  <si>
    <t>9.3.3</t>
  </si>
  <si>
    <t>9.3.4</t>
  </si>
  <si>
    <t>9.3.5</t>
  </si>
  <si>
    <t>9.3.6</t>
  </si>
  <si>
    <t>9.3.7</t>
  </si>
  <si>
    <t>9.3.8</t>
  </si>
  <si>
    <t>10.1</t>
  </si>
  <si>
    <t>10.2</t>
  </si>
  <si>
    <t>10.3</t>
  </si>
  <si>
    <t>11.1</t>
  </si>
  <si>
    <t>11.2</t>
  </si>
  <si>
    <t>11.3</t>
  </si>
  <si>
    <t>12.1</t>
  </si>
  <si>
    <t>Pintura Interna</t>
  </si>
  <si>
    <t>12.1.1</t>
  </si>
  <si>
    <t>12.2</t>
  </si>
  <si>
    <t>Pintura Externa</t>
  </si>
  <si>
    <t>12.2.1</t>
  </si>
  <si>
    <t>12.3</t>
  </si>
  <si>
    <t>Pintura Piso</t>
  </si>
  <si>
    <t>12.3.1</t>
  </si>
  <si>
    <t>12.4</t>
  </si>
  <si>
    <t>Pintura portas de madeira</t>
  </si>
  <si>
    <t>12.4.1</t>
  </si>
  <si>
    <t>12.5</t>
  </si>
  <si>
    <t>Pintura Esquadrias e Portas Metálicas</t>
  </si>
  <si>
    <t>12.5.1</t>
  </si>
  <si>
    <t>12.6</t>
  </si>
  <si>
    <t>Pintura interna e externa de paredes</t>
  </si>
  <si>
    <t>12.6.1</t>
  </si>
  <si>
    <t>12.7</t>
  </si>
  <si>
    <t>Pintura textura do muro</t>
  </si>
  <si>
    <t>12.7.1</t>
  </si>
  <si>
    <t>Limpeza geral</t>
  </si>
  <si>
    <t>13.1</t>
  </si>
  <si>
    <t>13.2</t>
  </si>
  <si>
    <t>14.1</t>
  </si>
  <si>
    <t>14.2</t>
  </si>
  <si>
    <t>COTAÇÃO</t>
  </si>
  <si>
    <t>001</t>
  </si>
  <si>
    <t>COT001</t>
  </si>
  <si>
    <t>MONITOR LED 19 POLEGADAS</t>
  </si>
  <si>
    <t>UN.</t>
  </si>
  <si>
    <t>EMPRESA 1</t>
  </si>
  <si>
    <t>TG INFORMATICA</t>
  </si>
  <si>
    <t>PRODUTO</t>
  </si>
  <si>
    <t>MONITOR LED 19 POLEGADAS MR-19 - C3TECH</t>
  </si>
  <si>
    <t>VALOR</t>
  </si>
  <si>
    <t>CONTATO</t>
  </si>
  <si>
    <t>(62) 3954-9995</t>
  </si>
  <si>
    <t>EMPRESA 2</t>
  </si>
  <si>
    <t>MERCADO LIVRE.COM.BR</t>
  </si>
  <si>
    <t>Monitor Gamer VXpro VX190Z 19 Led Wsxga 60hz 5ms Hdmi Vga Cor Preto</t>
  </si>
  <si>
    <t>INTERNET</t>
  </si>
  <si>
    <t>LINK</t>
  </si>
  <si>
    <t>https://www.mercadolivre.com.br/monitor-gamer-vxpro-vx190z-19-led-wsxga-60hz-5ms-hdmi-vga-cor-preto-aceitavel-recondicionado/p/MLB2012951643?pdp_filters=item_id%3AMLB5385092920&amp;from=gshop&amp;matt_tool=31485049&amp;matt_internal_campaign_id=&amp;matt_word=&amp;matt_source=google&amp;matt_campaign_id=22090354244&amp;matt_ad_group_id=173090555516&amp;matt_match_type=&amp;matt_network=g&amp;matt_device=c&amp;matt_creative=727882729092&amp;matt_keyword=&amp;matt_ad_position=&amp;matt_ad_type=pla&amp;matt_merchant_id=735098660&amp;matt_product_id=MLB2012951643-product&amp;matt_product_partition_id=2388112038453&amp;matt_target_id=pla-2388112038453&amp;cq_src=google_ads&amp;cq_cmp=22090354244&amp;cq_net=g&amp;cq_plt=gp&amp;cq_med=pla&amp;gad_source=1&amp;gad_campaignid=22090354244&amp;gclid=Cj0KCQjwjJrCBhCXARIsAI5x66WRUZOcgeENOGXfK83pP__7wigThybSP7dKEpN_4k17H5rmxxqwfvkaAhZmEALw_wcB</t>
  </si>
  <si>
    <t>.</t>
  </si>
  <si>
    <t>KABUM.COM.BR</t>
  </si>
  <si>
    <t>Monitor HQ 19.5 LED Widescreen, 75hz, HDMI, VESA, Ajuste de Inclinação, Preto - 19.5HQ-LED</t>
  </si>
  <si>
    <t>https://www.kabum.com.br/produto/133768/monitor-hq-19-5-led-widescreen-75hz-hdmi-vesa-ajuste-de-inclinacao-preto-19-5hq-led?utm_id=21434223550&amp;gad_source=1&amp;gad_campaignid=21430282493&amp;gclid=Cj0KCQjwjJrCBhCXARIsAI5x66UGjyxDDub5aBskEVAa9Q85ou3_384UGBtPhAcr035TH7JggUTdXKIaAnPhEALw_wcB</t>
  </si>
  <si>
    <t>Memorial de Cálculo</t>
  </si>
  <si>
    <t>75,84*2,2=166.848</t>
  </si>
  <si>
    <t>Dois muros: 11,51m x 2,9m x 0,15m + 21,81m x 2,9m x 0,15m</t>
  </si>
  <si>
    <t xml:space="preserve">Volume demolido com empolamento (fator 1,3). Bota-fora licenciado
</t>
  </si>
  <si>
    <t>área de projeto</t>
  </si>
  <si>
    <t>Volume final compactado (área: 301,65 m² x 0,40 m). Uso de solo argiloso local
	Volume a ser escavado/transportado, fator empolamento 1,3</t>
  </si>
  <si>
    <t>18 estacas de 40 cm de diâmetro x 4,00 m
Volume por estaca: π·(0,20)²·4,00 = 0,503 m³
Total: 18 x 0,503 m³ = 9,054 m³</t>
  </si>
  <si>
    <t>10 unidades 85x85x30 cm → 1,931 m³
5 unidades 175x60x30 cm → 1,575 m³
5 unidades 175x80x30 cm → 2,100 m³
 Volume total de escavação das sapatas:
13,084 m³</t>
  </si>
  <si>
    <t>17 blocos de 80x80x45 cm → 5,184 m³
1 bloco de 90x90x55 cm → 0,446 m³
Subtotal blocos: 5,630 m³</t>
  </si>
  <si>
    <t>retirado de projeto</t>
  </si>
  <si>
    <t xml:space="preserve"> 5.1 </t>
  </si>
  <si>
    <t>1. Armação Longitudinal (Ø8mm)
Comprimento útil de cada barra = 3,00 m
Quantidade de barras por estaca = 6
Total por estaca: 6 × 3,00 m = 18,00 m
Total para 18 estacas: 18 × 18,00 m = 324,00 m de barra Ø8mm
Peso por metro do Ø8mm: 0,395 kg/m
Total em peso: 324 × 0,395 = 127,98 kg ≈ 128 kg</t>
  </si>
  <si>
    <t>Estribos Ø5mm a cada 20cm
Altura da armadura: 3,00 m
N° de estribos por estaca: 3,00 m / 0,20 m = 15 estribos
Formato dos estribos (aproximado): circunferência com 30 cm de diâmetro interno (cobrimento 5cm)
→ Comprimento ≈ π × diâmetro = 3,14 × 0,30 = 0,942 m cada
Comprimento total por estaca: 15 × 0,942 = 14,13 m
Total para 18 estacas: 18 × 14,13 = 254,34 m de barra Ø5mm
Peso por metro do Ø5mm: 0,154 kg/m
Total em peso: 254,34 × 0,154 = 39,16 kg ≈ 40 kg</t>
  </si>
  <si>
    <t xml:space="preserve"> 5.2 </t>
  </si>
  <si>
    <t xml:space="preserve"> 5.3 </t>
  </si>
  <si>
    <t>3,4*0,15*0,25*56</t>
  </si>
  <si>
    <t>Área revestida por banheiro:
12,82 m × 2,80 m = 35,90 m²
Descontando vãos (porta + janela):
Porta: 0,80 m × 2,10 m = 1,68 m²
Janela: 0,60 m × 0,60 m = 0,36 m²
Total vãos: 2,04 m²
Área líquida revestida: 35,90 m² – 2,04 m² = 33,86 m²
Passo 3: Total para 3 Banheiros
Área total revestida (3 banheiros):
3 × 33,86 m² = 101,58 m²</t>
  </si>
  <si>
    <t>Perímetro das paredes:
2 × (6,54 m + 5,70 m) = 24,48 m
Área bruta das paredes:
24,48 m × 2,80 m = 68,54 m²
Descontando portas e janelas:
(2 portas de 0,80 × 2,10 m) + (3 janelas de 1,20 × 1,10 m)
= (2 × 1,68) + (3 × 1,32) = 7,32 m²
Área líquida por berçário:
68,54 m² – 7,32 m² = 61,22 m²
Total para 3 berçários:
61,22 m² × 3 = 183,66 m²</t>
  </si>
  <si>
    <t>Área de pintura externa da casa:
52,26 m (perímetro externo) × 2,80 m (altura) = 146,33 m²
Área de pintura do muro (2 lados):
85,40 m (comprimento total) × 2,80 m (altura) × 2 = 478,24 m²
Área total de pintura externa:
146,33 m² + 478,24 m² = 624,57 m²</t>
  </si>
  <si>
    <t>10.4</t>
  </si>
  <si>
    <t>301,65*0,05</t>
  </si>
  <si>
    <t>301,65*0,14</t>
  </si>
  <si>
    <t>BDI COM DESONERAÇÃO</t>
  </si>
  <si>
    <t>COMPOSIÇÃO BDI PARA OBRAS RODOVIÁRIAS - CONFORME TABELA GOINFRA</t>
  </si>
  <si>
    <t>Administração Central</t>
  </si>
  <si>
    <t>Seguro e Garantia</t>
  </si>
  <si>
    <t>Risco</t>
  </si>
  <si>
    <t>Despesas financeiras</t>
  </si>
  <si>
    <t>Onde:</t>
  </si>
  <si>
    <t>Lucro</t>
  </si>
  <si>
    <t xml:space="preserve">AC: taxa de administração central;
</t>
  </si>
  <si>
    <t>Tributos - PIS, COFINS e CPRB</t>
  </si>
  <si>
    <t>**</t>
  </si>
  <si>
    <t xml:space="preserve">S: taxa de seguros;
</t>
  </si>
  <si>
    <t>Tributos - ISS</t>
  </si>
  <si>
    <t>***</t>
  </si>
  <si>
    <t xml:space="preserve">R: taxa de riscos;
</t>
  </si>
  <si>
    <t>BDI</t>
  </si>
  <si>
    <t xml:space="preserve">G: taxa de garantias;
</t>
  </si>
  <si>
    <t xml:space="preserve">DF: taxa de despesas financeiras;
</t>
  </si>
  <si>
    <t>* CALCULADO CONFORME ACÓRDÃO N° 2622/2013 - TCU - Plenário</t>
  </si>
  <si>
    <t xml:space="preserve">L: taxa de lucro/remuneração;
</t>
  </si>
  <si>
    <t>**PIS - 0,65%; COFINS -3,00%; CPRB - 4,50%</t>
  </si>
  <si>
    <t>I: taxa de incidência de impostos (PIS, COFINS, ISS, CPRB)</t>
  </si>
  <si>
    <t>*** ISS DE 3,0% - BASE DE CALCULO DE 100% MEDIO ADOTADO DNIT</t>
  </si>
  <si>
    <t>COMPOSIÇÃO BDI REDUZIDO PARA MATERIAL - CONFORME TABELA GOINFRA</t>
  </si>
  <si>
    <t>BDI - ONERADO</t>
  </si>
  <si>
    <t>COMPOSIÇÃO BDI PARA OBRAS RODOVIÁRIAS - CONFORME TCU</t>
  </si>
  <si>
    <t>**PIS - 0,65%; COFINS -3,00%; CPRB - 0,00%</t>
  </si>
  <si>
    <t>COMPOSIÇÃO BDI REDUZIDO PARA MATERIAL - CONFORME TCU</t>
  </si>
  <si>
    <t>CRONOGRAMA FÍSICO-FINANCEIRO</t>
  </si>
  <si>
    <t>ITEM</t>
  </si>
  <si>
    <t>TOTAL</t>
  </si>
  <si>
    <t>MES 01</t>
  </si>
  <si>
    <t>MES 02</t>
  </si>
  <si>
    <t>MES 03</t>
  </si>
  <si>
    <t>MES 04</t>
  </si>
  <si>
    <t>MES 05</t>
  </si>
  <si>
    <t>MES 06</t>
  </si>
  <si>
    <t>PORCENTAGEM</t>
  </si>
  <si>
    <t>TOTAL ACOMULADO</t>
  </si>
  <si>
    <t>PORCENTAGEM ACOMULADO</t>
  </si>
  <si>
    <t>%</t>
  </si>
  <si>
    <t xml:space="preserve">SINAPI - 04/2025 - Goiás
</t>
  </si>
  <si>
    <t>Fundo Municipal de Eucação de Bela Vista de Goiás</t>
  </si>
  <si>
    <t>Rua JA01, quadra 01, lote APM 1, Jardim Alphaville, Bela Vista de Goiás</t>
  </si>
  <si>
    <t>Contratante:</t>
  </si>
  <si>
    <t>Obra:</t>
  </si>
  <si>
    <t>Endereço:</t>
  </si>
  <si>
    <t>PMR</t>
  </si>
  <si>
    <t>Quant. Mínimo</t>
  </si>
  <si>
    <t xml:space="preserve"> 1.2</t>
  </si>
  <si>
    <t xml:space="preserve"> 1.3</t>
  </si>
  <si>
    <t xml:space="preserve"> 1.4</t>
  </si>
  <si>
    <t xml:space="preserve"> 1.5</t>
  </si>
  <si>
    <t xml:space="preserve"> 1.6</t>
  </si>
  <si>
    <t>9.1.5</t>
  </si>
  <si>
    <t>9.1.6</t>
  </si>
  <si>
    <t>9.1.7</t>
  </si>
  <si>
    <t>9.1.8</t>
  </si>
  <si>
    <t>9.1.9</t>
  </si>
  <si>
    <t>9.1.10</t>
  </si>
  <si>
    <t>9.1.11</t>
  </si>
  <si>
    <t>9.1.12</t>
  </si>
  <si>
    <t>9.1.13</t>
  </si>
  <si>
    <t>9.1.14</t>
  </si>
  <si>
    <t>9.1.15</t>
  </si>
  <si>
    <t>9.1.16</t>
  </si>
  <si>
    <t>9.1.17</t>
  </si>
  <si>
    <t>9.1.18</t>
  </si>
  <si>
    <t>9.1.19</t>
  </si>
  <si>
    <t>9.1.20</t>
  </si>
  <si>
    <t>9.1.21</t>
  </si>
  <si>
    <t>9.1.22</t>
  </si>
  <si>
    <t>9.1.23</t>
  </si>
  <si>
    <t>9.1.24</t>
  </si>
  <si>
    <t>9.1.25</t>
  </si>
  <si>
    <t>9.1.26</t>
  </si>
  <si>
    <t>9.1.27</t>
  </si>
  <si>
    <t>9.1.28</t>
  </si>
  <si>
    <t>9.1.29</t>
  </si>
  <si>
    <t>9.1.30</t>
  </si>
  <si>
    <t>9.1.31</t>
  </si>
  <si>
    <t>9.1.32</t>
  </si>
  <si>
    <t>9.1.33</t>
  </si>
  <si>
    <t>9.1.34</t>
  </si>
  <si>
    <t>9.1.35</t>
  </si>
  <si>
    <t>9.1.36</t>
  </si>
  <si>
    <t>9.1.37</t>
  </si>
  <si>
    <t>9.1.38</t>
  </si>
  <si>
    <t>9.1.39</t>
  </si>
  <si>
    <t>9.1.40</t>
  </si>
  <si>
    <t>9.1.41</t>
  </si>
  <si>
    <t>REYDDNER ANDREI NUNES SILVA</t>
  </si>
  <si>
    <t>ENGENHEIRO CIVIL</t>
  </si>
  <si>
    <t>CREA 1014662982D-GO</t>
  </si>
  <si>
    <t>Mémoria de Cálculo</t>
  </si>
  <si>
    <t>3,00 m x 1,50 m</t>
  </si>
  <si>
    <t>1 unidades por 6 meses</t>
  </si>
  <si>
    <t>22,19 m</t>
  </si>
  <si>
    <t>CREA 14662982D-GO</t>
  </si>
  <si>
    <t>REYDNNER ANDREI NUNES SILVA</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</si>
</sst>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quot;$&quot;#,##0.00"/>
    <numFmt numFmtId="165" formatCode="[$R$-416]\ #,##0.00"/>
  </numFmts>
  <fonts count="21" x14ac:knownFonts="1">
    <font>
      <sz val="11"/>
      <color theme="1"/>
      <name val="Calibri"/>
      <family val="2"/>
      <scheme val="minor"/>
    </font>
    <font>
      <sz val="11"/>
      <color theme="1"/>
      <name val="Calibri"/>
      <family val="2"/>
      <scheme val="minor"/>
    </font>
    <font>
      <sz val="8"/>
      <name val="Calibri"/>
      <family val="2"/>
    </font>
    <font>
      <b/>
      <sz val="14"/>
      <name val="Calibri"/>
      <family val="2"/>
    </font>
    <font>
      <sz val="8"/>
      <color theme="0"/>
      <name val="Calibri"/>
      <family val="2"/>
    </font>
    <font>
      <b/>
      <sz val="8"/>
      <name val="Calibri"/>
      <family val="2"/>
    </font>
    <font>
      <b/>
      <sz val="8"/>
      <color indexed="8"/>
      <name val="Calibri"/>
      <family val="2"/>
    </font>
    <font>
      <sz val="11"/>
      <name val="Arial"/>
      <family val="1"/>
    </font>
    <font>
      <b/>
      <sz val="9"/>
      <name val="Arial"/>
      <family val="2"/>
    </font>
    <font>
      <sz val="9"/>
      <name val="Arial"/>
      <family val="2"/>
    </font>
    <font>
      <b/>
      <sz val="9"/>
      <color rgb="FF000000"/>
      <name val="Arial"/>
      <family val="2"/>
    </font>
    <font>
      <u/>
      <sz val="11"/>
      <color theme="10"/>
      <name val="Arial"/>
      <family val="1"/>
    </font>
    <font>
      <sz val="10"/>
      <name val="Arial"/>
      <family val="2"/>
    </font>
    <font>
      <b/>
      <sz val="9"/>
      <color theme="1"/>
      <name val="Arial"/>
      <family val="2"/>
    </font>
    <font>
      <b/>
      <i/>
      <sz val="9"/>
      <name val="Arial"/>
      <family val="2"/>
    </font>
    <font>
      <i/>
      <sz val="9"/>
      <name val="Arial"/>
      <family val="2"/>
    </font>
    <font>
      <b/>
      <sz val="10"/>
      <name val="Arial"/>
      <family val="2"/>
    </font>
    <font>
      <b/>
      <sz val="10"/>
      <color rgb="FF000000"/>
      <name val="Arial"/>
      <family val="2"/>
    </font>
    <font>
      <sz val="10"/>
      <color rgb="FF000000"/>
      <name val="Arial"/>
      <family val="2"/>
    </font>
    <font>
      <sz val="8"/>
      <name val="Calibri"/>
      <family val="2"/>
      <scheme val="minor"/>
    </font>
    <font>
      <u/>
      <sz val="10"/>
      <color theme="10"/>
      <name val="Arial"/>
      <family val="2"/>
    </font>
  </fonts>
  <fills count="19">
    <fill>
      <patternFill patternType="none"/>
    </fill>
    <fill>
      <patternFill patternType="gray125"/>
    </fill>
    <fill>
      <patternFill patternType="solid">
        <fgColor indexed="9"/>
        <bgColor indexed="64"/>
      </patternFill>
    </fill>
    <fill>
      <patternFill patternType="solid">
        <fgColor rgb="FFFFFFFF"/>
        <bgColor rgb="FFFFFFFF"/>
      </patternFill>
    </fill>
    <fill>
      <patternFill patternType="solid">
        <fgColor rgb="FFD8ECF6"/>
        <bgColor rgb="FFD8ECF6"/>
      </patternFill>
    </fill>
    <fill>
      <patternFill patternType="solid">
        <fgColor rgb="FFFFFF00"/>
        <bgColor indexed="64"/>
      </patternFill>
    </fill>
    <fill>
      <patternFill patternType="solid">
        <fgColor indexed="65"/>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34998626667073579"/>
        <bgColor indexed="64"/>
      </patternFill>
    </fill>
    <fill>
      <patternFill patternType="solid">
        <fgColor rgb="FF00B050"/>
        <bgColor rgb="FFFFFFFF"/>
      </patternFill>
    </fill>
    <fill>
      <patternFill patternType="solid">
        <fgColor rgb="FF00B050"/>
        <bgColor indexed="64"/>
      </patternFill>
    </fill>
    <fill>
      <patternFill patternType="solid">
        <fgColor theme="9" tint="0.39997558519241921"/>
        <bgColor rgb="FFFFFFFF"/>
      </patternFill>
    </fill>
    <fill>
      <patternFill patternType="solid">
        <fgColor theme="9" tint="0.39997558519241921"/>
        <bgColor rgb="FFD8ECF6"/>
      </patternFill>
    </fill>
    <fill>
      <patternFill patternType="solid">
        <fgColor theme="9" tint="0.39997558519241921"/>
        <bgColor indexed="64"/>
      </patternFill>
    </fill>
    <fill>
      <patternFill patternType="solid">
        <fgColor theme="9" tint="0.79998168889431442"/>
        <bgColor rgb="FFD8ECF6"/>
      </patternFill>
    </fill>
    <fill>
      <patternFill patternType="solid">
        <fgColor theme="9" tint="0.79998168889431442"/>
        <bgColor indexed="64"/>
      </patternFill>
    </fill>
    <fill>
      <patternFill patternType="solid">
        <fgColor theme="9" tint="0.59999389629810485"/>
        <bgColor rgb="FFD8ECF6"/>
      </patternFill>
    </fill>
    <fill>
      <patternFill patternType="solid">
        <fgColor rgb="FF00B050"/>
        <bgColor rgb="FFD8ECF6"/>
      </patternFill>
    </fill>
  </fills>
  <borders count="18">
    <border>
      <left/>
      <right/>
      <top/>
      <bottom/>
      <diagonal/>
    </border>
    <border>
      <left style="thin">
        <color rgb="FFCCCCCC"/>
      </left>
      <right style="thin">
        <color rgb="FFCCCCCC"/>
      </right>
      <top style="thin">
        <color rgb="FFCCCCCC"/>
      </top>
      <bottom style="thin">
        <color rgb="FFCCCCCC"/>
      </bottom>
      <diagonal/>
    </border>
    <border>
      <left/>
      <right/>
      <top style="thin">
        <color rgb="FFCCCCCC"/>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CCCCCC"/>
      </left>
      <right/>
      <top style="thin">
        <color rgb="FFCCCCCC"/>
      </top>
      <bottom style="thin">
        <color rgb="FFCCCCCC"/>
      </bottom>
      <diagonal/>
    </border>
    <border>
      <left/>
      <right/>
      <top style="thin">
        <color rgb="FFCCCCCC"/>
      </top>
      <bottom style="thin">
        <color rgb="FFCCCCCC"/>
      </bottom>
      <diagonal/>
    </border>
    <border>
      <left/>
      <right style="thin">
        <color rgb="FFCCCCCC"/>
      </right>
      <top style="thin">
        <color rgb="FFCCCCCC"/>
      </top>
      <bottom style="thin">
        <color rgb="FFCCCCCC"/>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s>
  <cellStyleXfs count="10">
    <xf numFmtId="0" fontId="0" fillId="0" borderId="0"/>
    <xf numFmtId="0" fontId="1" fillId="0" borderId="0"/>
    <xf numFmtId="0" fontId="1" fillId="0" borderId="0"/>
    <xf numFmtId="0" fontId="7" fillId="0" borderId="0"/>
    <xf numFmtId="9" fontId="7" fillId="0" borderId="0" applyFont="0" applyFill="0" applyBorder="0" applyAlignment="0" applyProtection="0"/>
    <xf numFmtId="0" fontId="11" fillId="0" borderId="0" applyNumberFormat="0" applyFill="0" applyBorder="0" applyAlignment="0" applyProtection="0"/>
    <xf numFmtId="0" fontId="12" fillId="0" borderId="0"/>
    <xf numFmtId="0" fontId="12" fillId="0" borderId="0"/>
    <xf numFmtId="43" fontId="12" fillId="0" borderId="0" applyFont="0" applyFill="0" applyBorder="0" applyAlignment="0" applyProtection="0"/>
    <xf numFmtId="9" fontId="1" fillId="0" borderId="0" applyFont="0" applyFill="0" applyBorder="0" applyAlignment="0" applyProtection="0"/>
  </cellStyleXfs>
  <cellXfs count="205">
    <xf numFmtId="0" fontId="0" fillId="0" borderId="0" xfId="0"/>
    <xf numFmtId="0" fontId="2" fillId="2" borderId="0" xfId="1" applyFont="1" applyFill="1"/>
    <xf numFmtId="0" fontId="3" fillId="2" borderId="0" xfId="1" applyFont="1" applyFill="1" applyAlignment="1">
      <alignment vertical="center"/>
    </xf>
    <xf numFmtId="0" fontId="4" fillId="2" borderId="0" xfId="1" applyFont="1" applyFill="1"/>
    <xf numFmtId="0" fontId="2" fillId="2" borderId="0" xfId="1" applyFont="1" applyFill="1" applyAlignment="1">
      <alignment horizontal="left"/>
    </xf>
    <xf numFmtId="0" fontId="2" fillId="2" borderId="0" xfId="1" applyFont="1" applyFill="1" applyAlignment="1">
      <alignment horizontal="center"/>
    </xf>
    <xf numFmtId="0" fontId="5" fillId="2" borderId="0" xfId="1" applyFont="1" applyFill="1"/>
    <xf numFmtId="0" fontId="5" fillId="2" borderId="0" xfId="1" applyFont="1" applyFill="1" applyAlignment="1">
      <alignment horizontal="center"/>
    </xf>
    <xf numFmtId="4" fontId="2" fillId="2" borderId="0" xfId="1" applyNumberFormat="1" applyFont="1" applyFill="1" applyAlignment="1">
      <alignment horizontal="center"/>
    </xf>
    <xf numFmtId="49" fontId="2" fillId="2" borderId="0" xfId="1" applyNumberFormat="1" applyFont="1" applyFill="1"/>
    <xf numFmtId="49" fontId="2" fillId="2" borderId="0" xfId="1" applyNumberFormat="1" applyFont="1" applyFill="1" applyAlignment="1">
      <alignment horizontal="center"/>
    </xf>
    <xf numFmtId="49" fontId="2" fillId="2" borderId="0" xfId="1" applyNumberFormat="1" applyFont="1" applyFill="1" applyAlignment="1">
      <alignment horizontal="left"/>
    </xf>
    <xf numFmtId="49" fontId="2" fillId="2" borderId="0" xfId="1" applyNumberFormat="1" applyFont="1" applyFill="1" applyAlignment="1">
      <alignment horizontal="left" wrapText="1"/>
    </xf>
    <xf numFmtId="0" fontId="6" fillId="2" borderId="0" xfId="2" applyFont="1" applyFill="1" applyAlignment="1">
      <alignment horizontal="center"/>
    </xf>
    <xf numFmtId="49" fontId="6" fillId="2" borderId="0" xfId="2" applyNumberFormat="1" applyFont="1" applyFill="1" applyAlignment="1">
      <alignment horizontal="center"/>
    </xf>
    <xf numFmtId="0" fontId="6" fillId="2" borderId="0" xfId="2" applyFont="1" applyFill="1"/>
    <xf numFmtId="4" fontId="6" fillId="2" borderId="0" xfId="2" applyNumberFormat="1" applyFont="1" applyFill="1" applyAlignment="1">
      <alignment horizontal="center" wrapText="1"/>
    </xf>
    <xf numFmtId="0" fontId="2" fillId="0" borderId="0" xfId="1" applyFont="1"/>
    <xf numFmtId="0" fontId="2" fillId="0" borderId="0" xfId="1" applyFont="1" applyAlignment="1">
      <alignment horizontal="center"/>
    </xf>
    <xf numFmtId="0" fontId="2" fillId="0" borderId="0" xfId="1" applyFont="1" applyAlignment="1">
      <alignment wrapText="1"/>
    </xf>
    <xf numFmtId="4" fontId="2" fillId="0" borderId="0" xfId="1" applyNumberFormat="1" applyFont="1" applyAlignment="1">
      <alignment horizontal="center"/>
    </xf>
    <xf numFmtId="0" fontId="4" fillId="0" borderId="0" xfId="1" applyFont="1"/>
    <xf numFmtId="9" fontId="2" fillId="0" borderId="0" xfId="1" applyNumberFormat="1" applyFont="1" applyAlignment="1">
      <alignment horizontal="center"/>
    </xf>
    <xf numFmtId="0" fontId="9" fillId="0" borderId="0" xfId="3" applyFont="1"/>
    <xf numFmtId="0" fontId="9" fillId="6" borderId="0" xfId="6" applyFont="1" applyFill="1"/>
    <xf numFmtId="0" fontId="8" fillId="6" borderId="0" xfId="6" applyFont="1" applyFill="1"/>
    <xf numFmtId="0" fontId="9" fillId="0" borderId="0" xfId="6" applyFont="1"/>
    <xf numFmtId="0" fontId="9" fillId="6" borderId="0" xfId="6" applyFont="1" applyFill="1" applyAlignment="1">
      <alignment horizontal="right"/>
    </xf>
    <xf numFmtId="10" fontId="9" fillId="6" borderId="0" xfId="6" applyNumberFormat="1" applyFont="1" applyFill="1"/>
    <xf numFmtId="10" fontId="9" fillId="8" borderId="12" xfId="7" applyNumberFormat="1" applyFont="1" applyFill="1" applyBorder="1"/>
    <xf numFmtId="0" fontId="9" fillId="6" borderId="0" xfId="6" applyFont="1" applyFill="1" applyAlignment="1">
      <alignment horizontal="left" wrapText="1"/>
    </xf>
    <xf numFmtId="0" fontId="9" fillId="6" borderId="0" xfId="6" applyFont="1" applyFill="1" applyAlignment="1">
      <alignment horizontal="left"/>
    </xf>
    <xf numFmtId="0" fontId="14" fillId="6" borderId="0" xfId="6" applyFont="1" applyFill="1" applyAlignment="1">
      <alignment horizontal="left"/>
    </xf>
    <xf numFmtId="43" fontId="8" fillId="6" borderId="0" xfId="8" applyFont="1" applyFill="1"/>
    <xf numFmtId="10" fontId="8" fillId="6" borderId="0" xfId="6" applyNumberFormat="1" applyFont="1" applyFill="1"/>
    <xf numFmtId="10" fontId="9" fillId="8" borderId="12" xfId="6" applyNumberFormat="1" applyFont="1" applyFill="1" applyBorder="1"/>
    <xf numFmtId="0" fontId="8" fillId="6" borderId="0" xfId="6" applyFont="1" applyFill="1" applyAlignment="1">
      <alignment horizontal="right"/>
    </xf>
    <xf numFmtId="0" fontId="8" fillId="9" borderId="9" xfId="6" applyFont="1" applyFill="1" applyBorder="1" applyAlignment="1">
      <alignment horizontal="right"/>
    </xf>
    <xf numFmtId="0" fontId="8" fillId="9" borderId="11" xfId="6" applyFont="1" applyFill="1" applyBorder="1" applyAlignment="1">
      <alignment horizontal="right"/>
    </xf>
    <xf numFmtId="10" fontId="8" fillId="9" borderId="12" xfId="6" applyNumberFormat="1" applyFont="1" applyFill="1" applyBorder="1"/>
    <xf numFmtId="0" fontId="15" fillId="6" borderId="0" xfId="6" applyFont="1" applyFill="1"/>
    <xf numFmtId="0" fontId="9" fillId="6" borderId="0" xfId="6" applyFont="1" applyFill="1" applyAlignment="1">
      <alignment wrapText="1"/>
    </xf>
    <xf numFmtId="0" fontId="9" fillId="8" borderId="0" xfId="6" applyFont="1" applyFill="1"/>
    <xf numFmtId="0" fontId="8" fillId="8" borderId="0" xfId="6" applyFont="1" applyFill="1" applyAlignment="1">
      <alignment horizontal="center"/>
    </xf>
    <xf numFmtId="10" fontId="9" fillId="8" borderId="4" xfId="7" applyNumberFormat="1" applyFont="1" applyFill="1" applyBorder="1"/>
    <xf numFmtId="10" fontId="9" fillId="8" borderId="6" xfId="7" applyNumberFormat="1" applyFont="1" applyFill="1" applyBorder="1"/>
    <xf numFmtId="10" fontId="9" fillId="8" borderId="6" xfId="6" applyNumberFormat="1" applyFont="1" applyFill="1" applyBorder="1"/>
    <xf numFmtId="10" fontId="10" fillId="4" borderId="8" xfId="4" applyNumberFormat="1" applyFont="1" applyFill="1" applyBorder="1" applyAlignment="1">
      <alignment vertical="top" wrapText="1"/>
    </xf>
    <xf numFmtId="0" fontId="9" fillId="8" borderId="0" xfId="6" applyFont="1" applyFill="1" applyAlignment="1">
      <alignment horizontal="center"/>
    </xf>
    <xf numFmtId="0" fontId="16" fillId="0" borderId="0" xfId="3" applyFont="1" applyAlignment="1">
      <alignment horizontal="center" vertical="center"/>
    </xf>
    <xf numFmtId="0" fontId="12" fillId="0" borderId="0" xfId="3" applyFont="1" applyAlignment="1">
      <alignment horizontal="center" vertical="center"/>
    </xf>
    <xf numFmtId="0" fontId="16" fillId="10" borderId="12" xfId="3" applyFont="1" applyFill="1" applyBorder="1" applyAlignment="1">
      <alignment horizontal="center" vertical="center" wrapText="1"/>
    </xf>
    <xf numFmtId="2" fontId="16" fillId="10" borderId="12" xfId="3" applyNumberFormat="1" applyFont="1" applyFill="1" applyBorder="1" applyAlignment="1">
      <alignment horizontal="center" vertical="center" wrapText="1"/>
    </xf>
    <xf numFmtId="165" fontId="16" fillId="10" borderId="12" xfId="3" applyNumberFormat="1" applyFont="1" applyFill="1" applyBorder="1" applyAlignment="1">
      <alignment horizontal="center" vertical="center" wrapText="1"/>
    </xf>
    <xf numFmtId="0" fontId="16" fillId="11" borderId="12" xfId="3" applyFont="1" applyFill="1" applyBorder="1" applyAlignment="1">
      <alignment horizontal="center" vertical="center"/>
    </xf>
    <xf numFmtId="0" fontId="16" fillId="3" borderId="0" xfId="3" applyFont="1" applyFill="1" applyAlignment="1">
      <alignment horizontal="center" vertical="center" wrapText="1"/>
    </xf>
    <xf numFmtId="0" fontId="12" fillId="0" borderId="0" xfId="3" applyFont="1" applyAlignment="1">
      <alignment vertical="center"/>
    </xf>
    <xf numFmtId="10" fontId="12" fillId="0" borderId="12" xfId="9" applyNumberFormat="1" applyFont="1" applyBorder="1" applyAlignment="1">
      <alignment horizontal="center" vertical="center"/>
    </xf>
    <xf numFmtId="0" fontId="18" fillId="3" borderId="12" xfId="3" applyFont="1" applyFill="1" applyBorder="1" applyAlignment="1">
      <alignment horizontal="center" vertical="center" wrapText="1"/>
    </xf>
    <xf numFmtId="0" fontId="18" fillId="3" borderId="12" xfId="3" applyFont="1" applyFill="1" applyBorder="1" applyAlignment="1">
      <alignment horizontal="left" vertical="center" wrapText="1"/>
    </xf>
    <xf numFmtId="2" fontId="18" fillId="3" borderId="12" xfId="3" applyNumberFormat="1" applyFont="1" applyFill="1" applyBorder="1" applyAlignment="1">
      <alignment horizontal="center" vertical="center" wrapText="1"/>
    </xf>
    <xf numFmtId="165" fontId="18" fillId="3" borderId="12" xfId="3" applyNumberFormat="1" applyFont="1" applyFill="1" applyBorder="1" applyAlignment="1">
      <alignment horizontal="center" vertical="center" wrapText="1"/>
    </xf>
    <xf numFmtId="0" fontId="18" fillId="3" borderId="0" xfId="3" applyFont="1" applyFill="1" applyAlignment="1">
      <alignment horizontal="center" vertical="center" wrapText="1"/>
    </xf>
    <xf numFmtId="165" fontId="16" fillId="12" borderId="12" xfId="3" applyNumberFormat="1" applyFont="1" applyFill="1" applyBorder="1" applyAlignment="1">
      <alignment horizontal="right" vertical="center" wrapText="1"/>
    </xf>
    <xf numFmtId="2" fontId="12" fillId="0" borderId="0" xfId="3" applyNumberFormat="1" applyFont="1" applyAlignment="1">
      <alignment horizontal="center" vertical="center"/>
    </xf>
    <xf numFmtId="165" fontId="12" fillId="0" borderId="0" xfId="3" applyNumberFormat="1" applyFont="1" applyAlignment="1">
      <alignment horizontal="center" vertical="center"/>
    </xf>
    <xf numFmtId="0" fontId="17" fillId="13" borderId="12" xfId="3" applyFont="1" applyFill="1" applyBorder="1" applyAlignment="1">
      <alignment horizontal="center" vertical="center" wrapText="1"/>
    </xf>
    <xf numFmtId="0" fontId="17" fillId="13" borderId="12" xfId="3" applyFont="1" applyFill="1" applyBorder="1" applyAlignment="1">
      <alignment horizontal="left" vertical="center" wrapText="1"/>
    </xf>
    <xf numFmtId="2" fontId="17" fillId="13" borderId="12" xfId="3" applyNumberFormat="1" applyFont="1" applyFill="1" applyBorder="1" applyAlignment="1">
      <alignment horizontal="center" vertical="center" wrapText="1"/>
    </xf>
    <xf numFmtId="165" fontId="17" fillId="13" borderId="12" xfId="3" applyNumberFormat="1" applyFont="1" applyFill="1" applyBorder="1" applyAlignment="1">
      <alignment horizontal="center" vertical="center" wrapText="1"/>
    </xf>
    <xf numFmtId="10" fontId="16" fillId="14" borderId="12" xfId="9" applyNumberFormat="1" applyFont="1" applyFill="1" applyBorder="1" applyAlignment="1">
      <alignment horizontal="center" vertical="center"/>
    </xf>
    <xf numFmtId="0" fontId="17" fillId="15" borderId="12" xfId="3" applyFont="1" applyFill="1" applyBorder="1" applyAlignment="1">
      <alignment horizontal="center" vertical="center" wrapText="1"/>
    </xf>
    <xf numFmtId="0" fontId="17" fillId="15" borderId="12" xfId="3" applyFont="1" applyFill="1" applyBorder="1" applyAlignment="1">
      <alignment horizontal="left" vertical="center" wrapText="1"/>
    </xf>
    <xf numFmtId="2" fontId="17" fillId="15" borderId="12" xfId="3" applyNumberFormat="1" applyFont="1" applyFill="1" applyBorder="1" applyAlignment="1">
      <alignment horizontal="center" vertical="center" wrapText="1"/>
    </xf>
    <xf numFmtId="165" fontId="17" fillId="15" borderId="12" xfId="3" applyNumberFormat="1" applyFont="1" applyFill="1" applyBorder="1" applyAlignment="1">
      <alignment horizontal="center" vertical="center" wrapText="1"/>
    </xf>
    <xf numFmtId="10" fontId="16" fillId="16" borderId="12" xfId="9" applyNumberFormat="1" applyFont="1" applyFill="1" applyBorder="1" applyAlignment="1">
      <alignment horizontal="center" vertical="center"/>
    </xf>
    <xf numFmtId="0" fontId="16" fillId="3" borderId="0" xfId="3" applyFont="1" applyFill="1" applyAlignment="1">
      <alignment horizontal="center" vertical="center"/>
    </xf>
    <xf numFmtId="0" fontId="16" fillId="3" borderId="0" xfId="3" applyFont="1" applyFill="1" applyAlignment="1">
      <alignment horizontal="left" vertical="center"/>
    </xf>
    <xf numFmtId="165" fontId="16" fillId="3" borderId="0" xfId="3" applyNumberFormat="1" applyFont="1" applyFill="1" applyAlignment="1">
      <alignment horizontal="center" vertical="center"/>
    </xf>
    <xf numFmtId="10" fontId="16" fillId="3" borderId="0" xfId="3" applyNumberFormat="1" applyFont="1" applyFill="1" applyAlignment="1">
      <alignment horizontal="center" vertical="center"/>
    </xf>
    <xf numFmtId="0" fontId="16" fillId="0" borderId="0" xfId="3" applyFont="1" applyAlignment="1">
      <alignment vertical="center"/>
    </xf>
    <xf numFmtId="0" fontId="16" fillId="0" borderId="0" xfId="3" applyFont="1" applyAlignment="1">
      <alignment horizontal="left" vertical="center"/>
    </xf>
    <xf numFmtId="0" fontId="16" fillId="3" borderId="0" xfId="3" applyFont="1" applyFill="1" applyAlignment="1">
      <alignment horizontal="right" vertical="center"/>
    </xf>
    <xf numFmtId="0" fontId="16" fillId="0" borderId="0" xfId="3" applyFont="1" applyAlignment="1">
      <alignment horizontal="right" vertical="center"/>
    </xf>
    <xf numFmtId="9" fontId="18" fillId="3" borderId="12" xfId="9" applyFont="1" applyFill="1" applyBorder="1" applyAlignment="1">
      <alignment horizontal="center" vertical="center" wrapText="1"/>
    </xf>
    <xf numFmtId="0" fontId="16" fillId="3" borderId="0" xfId="3" applyFont="1" applyFill="1" applyAlignment="1">
      <alignment horizontal="left" vertical="top" wrapText="1"/>
    </xf>
    <xf numFmtId="164" fontId="16" fillId="3" borderId="0" xfId="3" applyNumberFormat="1" applyFont="1" applyFill="1" applyAlignment="1">
      <alignment horizontal="center" vertical="top" wrapText="1"/>
    </xf>
    <xf numFmtId="0" fontId="12" fillId="0" borderId="0" xfId="3" applyFont="1"/>
    <xf numFmtId="10" fontId="16" fillId="3" borderId="0" xfId="4" applyNumberFormat="1" applyFont="1" applyFill="1" applyAlignment="1">
      <alignment horizontal="center" vertical="top" wrapText="1"/>
    </xf>
    <xf numFmtId="0" fontId="18" fillId="3" borderId="0" xfId="3" applyFont="1" applyFill="1" applyAlignment="1">
      <alignment horizontal="left" vertical="top" wrapText="1"/>
    </xf>
    <xf numFmtId="164" fontId="18" fillId="3" borderId="0" xfId="3" applyNumberFormat="1" applyFont="1" applyFill="1" applyAlignment="1">
      <alignment horizontal="center" vertical="top" wrapText="1"/>
    </xf>
    <xf numFmtId="0" fontId="12" fillId="3" borderId="0" xfId="3" applyFont="1" applyFill="1" applyAlignment="1">
      <alignment horizontal="center" vertical="top" wrapText="1"/>
    </xf>
    <xf numFmtId="164" fontId="12" fillId="3" borderId="0" xfId="3" applyNumberFormat="1" applyFont="1" applyFill="1" applyAlignment="1">
      <alignment horizontal="center" vertical="top" wrapText="1"/>
    </xf>
    <xf numFmtId="165" fontId="16" fillId="3" borderId="0" xfId="3" applyNumberFormat="1" applyFont="1" applyFill="1" applyAlignment="1">
      <alignment horizontal="center" vertical="top" wrapText="1"/>
    </xf>
    <xf numFmtId="0" fontId="16" fillId="3" borderId="0" xfId="3" applyFont="1" applyFill="1" applyAlignment="1">
      <alignment horizontal="center" vertical="top" wrapText="1"/>
    </xf>
    <xf numFmtId="164" fontId="12" fillId="0" borderId="0" xfId="3" applyNumberFormat="1" applyFont="1" applyAlignment="1">
      <alignment horizontal="center"/>
    </xf>
    <xf numFmtId="0" fontId="12" fillId="0" borderId="0" xfId="3" applyFont="1" applyAlignment="1">
      <alignment horizontal="center"/>
    </xf>
    <xf numFmtId="0" fontId="18" fillId="3" borderId="0" xfId="3" applyFont="1" applyFill="1" applyAlignment="1">
      <alignment horizontal="center" vertical="top" wrapText="1"/>
    </xf>
    <xf numFmtId="0" fontId="16" fillId="10" borderId="1" xfId="3" applyFont="1" applyFill="1" applyBorder="1" applyAlignment="1">
      <alignment horizontal="center" vertical="top" wrapText="1"/>
    </xf>
    <xf numFmtId="0" fontId="16" fillId="10" borderId="12" xfId="3" applyFont="1" applyFill="1" applyBorder="1" applyAlignment="1">
      <alignment horizontal="center" vertical="top" wrapText="1"/>
    </xf>
    <xf numFmtId="164" fontId="16" fillId="10" borderId="12" xfId="3" applyNumberFormat="1" applyFont="1" applyFill="1" applyBorder="1" applyAlignment="1">
      <alignment horizontal="center" vertical="top" wrapText="1"/>
    </xf>
    <xf numFmtId="0" fontId="17" fillId="15" borderId="12" xfId="3" applyFont="1" applyFill="1" applyBorder="1" applyAlignment="1">
      <alignment horizontal="center" vertical="top" wrapText="1"/>
    </xf>
    <xf numFmtId="0" fontId="17" fillId="15" borderId="12" xfId="3" applyFont="1" applyFill="1" applyBorder="1" applyAlignment="1">
      <alignment horizontal="left" vertical="top" wrapText="1"/>
    </xf>
    <xf numFmtId="165" fontId="17" fillId="15" borderId="12" xfId="3" applyNumberFormat="1" applyFont="1" applyFill="1" applyBorder="1" applyAlignment="1">
      <alignment horizontal="center" vertical="top" wrapText="1"/>
    </xf>
    <xf numFmtId="0" fontId="16" fillId="10" borderId="12" xfId="3" applyFont="1" applyFill="1" applyBorder="1" applyAlignment="1">
      <alignment horizontal="right" vertical="top" wrapText="1"/>
    </xf>
    <xf numFmtId="165" fontId="16" fillId="12" borderId="12" xfId="3" applyNumberFormat="1" applyFont="1" applyFill="1" applyBorder="1" applyAlignment="1">
      <alignment horizontal="center" vertical="top" wrapText="1"/>
    </xf>
    <xf numFmtId="0" fontId="12" fillId="0" borderId="0" xfId="3" applyFont="1" applyAlignment="1">
      <alignment horizontal="center" vertical="top"/>
    </xf>
    <xf numFmtId="0" fontId="12" fillId="0" borderId="0" xfId="3" applyFont="1" applyAlignment="1">
      <alignment vertical="top"/>
    </xf>
    <xf numFmtId="2" fontId="16" fillId="10" borderId="1" xfId="3" applyNumberFormat="1" applyFont="1" applyFill="1" applyBorder="1" applyAlignment="1">
      <alignment horizontal="center" vertical="top" wrapText="1"/>
    </xf>
    <xf numFmtId="165" fontId="16" fillId="10" borderId="1" xfId="3" applyNumberFormat="1" applyFont="1" applyFill="1" applyBorder="1" applyAlignment="1">
      <alignment horizontal="center" vertical="top" wrapText="1"/>
    </xf>
    <xf numFmtId="0" fontId="17" fillId="17" borderId="1" xfId="3" applyFont="1" applyFill="1" applyBorder="1" applyAlignment="1">
      <alignment horizontal="left" vertical="top" wrapText="1"/>
    </xf>
    <xf numFmtId="0" fontId="17" fillId="17" borderId="1" xfId="3" quotePrefix="1" applyFont="1" applyFill="1" applyBorder="1" applyAlignment="1">
      <alignment horizontal="left" vertical="top" wrapText="1"/>
    </xf>
    <xf numFmtId="0" fontId="17" fillId="17" borderId="1" xfId="3" applyFont="1" applyFill="1" applyBorder="1" applyAlignment="1">
      <alignment horizontal="center" vertical="top" wrapText="1"/>
    </xf>
    <xf numFmtId="2" fontId="17" fillId="17" borderId="1" xfId="3" applyNumberFormat="1" applyFont="1" applyFill="1" applyBorder="1" applyAlignment="1">
      <alignment horizontal="center" vertical="top" wrapText="1"/>
    </xf>
    <xf numFmtId="165" fontId="17" fillId="17" borderId="1" xfId="3" applyNumberFormat="1" applyFont="1" applyFill="1" applyBorder="1" applyAlignment="1">
      <alignment horizontal="center" vertical="top" wrapText="1"/>
    </xf>
    <xf numFmtId="0" fontId="12" fillId="0" borderId="2" xfId="3" applyFont="1" applyBorder="1"/>
    <xf numFmtId="0" fontId="16" fillId="5" borderId="3" xfId="3" applyFont="1" applyFill="1" applyBorder="1" applyAlignment="1">
      <alignment horizontal="center" vertical="top"/>
    </xf>
    <xf numFmtId="0" fontId="16" fillId="5" borderId="4" xfId="3" applyFont="1" applyFill="1" applyBorder="1"/>
    <xf numFmtId="0" fontId="12" fillId="0" borderId="5" xfId="3" applyFont="1" applyBorder="1" applyAlignment="1">
      <alignment horizontal="center" vertical="top"/>
    </xf>
    <xf numFmtId="0" fontId="12" fillId="0" borderId="6" xfId="3" applyFont="1" applyBorder="1"/>
    <xf numFmtId="165" fontId="17" fillId="0" borderId="6" xfId="3" applyNumberFormat="1" applyFont="1" applyBorder="1" applyAlignment="1">
      <alignment horizontal="center" vertical="top" wrapText="1"/>
    </xf>
    <xf numFmtId="0" fontId="12" fillId="0" borderId="7" xfId="3" applyFont="1" applyBorder="1" applyAlignment="1">
      <alignment horizontal="center" vertical="top"/>
    </xf>
    <xf numFmtId="0" fontId="12" fillId="0" borderId="8" xfId="3" applyFont="1" applyBorder="1"/>
    <xf numFmtId="0" fontId="12" fillId="0" borderId="6" xfId="3" applyFont="1" applyBorder="1" applyAlignment="1">
      <alignment wrapText="1"/>
    </xf>
    <xf numFmtId="0" fontId="20" fillId="0" borderId="8" xfId="5" applyFont="1" applyBorder="1"/>
    <xf numFmtId="0" fontId="16" fillId="3" borderId="0" xfId="3" applyFont="1" applyFill="1" applyAlignment="1">
      <alignment horizontal="left" vertical="center" wrapText="1"/>
    </xf>
    <xf numFmtId="2" fontId="12" fillId="0" borderId="0" xfId="3" applyNumberFormat="1" applyFont="1" applyAlignment="1">
      <alignment vertical="center"/>
    </xf>
    <xf numFmtId="0" fontId="12" fillId="0" borderId="0" xfId="3" applyFont="1" applyAlignment="1">
      <alignment vertical="center" wrapText="1"/>
    </xf>
    <xf numFmtId="0" fontId="12" fillId="0" borderId="12" xfId="3" applyFont="1" applyBorder="1" applyAlignment="1">
      <alignment horizontal="center" vertical="center" wrapText="1"/>
    </xf>
    <xf numFmtId="0" fontId="18" fillId="3" borderId="0" xfId="3" applyFont="1" applyFill="1" applyAlignment="1">
      <alignment horizontal="left" vertical="center" wrapText="1"/>
    </xf>
    <xf numFmtId="0" fontId="12" fillId="3" borderId="0" xfId="3" applyFont="1" applyFill="1" applyAlignment="1">
      <alignment horizontal="center" vertical="center" wrapText="1"/>
    </xf>
    <xf numFmtId="0" fontId="16" fillId="3" borderId="0" xfId="3" applyFont="1" applyFill="1" applyAlignment="1">
      <alignment horizontal="right" vertical="center" wrapText="1"/>
    </xf>
    <xf numFmtId="10" fontId="10" fillId="13" borderId="8" xfId="4" applyNumberFormat="1" applyFont="1" applyFill="1" applyBorder="1" applyAlignment="1">
      <alignment vertical="top" wrapText="1"/>
    </xf>
    <xf numFmtId="165" fontId="16" fillId="3" borderId="0" xfId="3" applyNumberFormat="1" applyFont="1" applyFill="1" applyAlignment="1">
      <alignment horizontal="center" vertical="center" wrapText="1"/>
    </xf>
    <xf numFmtId="165" fontId="17" fillId="0" borderId="12" xfId="3" applyNumberFormat="1" applyFont="1" applyBorder="1" applyAlignment="1">
      <alignment horizontal="center" vertical="center" wrapText="1"/>
    </xf>
    <xf numFmtId="165" fontId="12" fillId="0" borderId="12" xfId="3" applyNumberFormat="1" applyFont="1" applyBorder="1" applyAlignment="1">
      <alignment vertical="center"/>
    </xf>
    <xf numFmtId="0" fontId="12" fillId="0" borderId="12" xfId="3" applyFont="1" applyBorder="1" applyAlignment="1">
      <alignment vertical="center"/>
    </xf>
    <xf numFmtId="165" fontId="16" fillId="0" borderId="12" xfId="3" applyNumberFormat="1" applyFont="1" applyBorder="1" applyAlignment="1">
      <alignment vertical="center"/>
    </xf>
    <xf numFmtId="10" fontId="17" fillId="0" borderId="12" xfId="4" applyNumberFormat="1" applyFont="1" applyFill="1" applyBorder="1" applyAlignment="1">
      <alignment horizontal="center" vertical="center" wrapText="1"/>
    </xf>
    <xf numFmtId="10" fontId="12" fillId="0" borderId="12" xfId="4" applyNumberFormat="1" applyFont="1" applyFill="1" applyBorder="1" applyAlignment="1">
      <alignment vertical="center"/>
    </xf>
    <xf numFmtId="10" fontId="16" fillId="0" borderId="12" xfId="4" applyNumberFormat="1" applyFont="1" applyFill="1" applyBorder="1" applyAlignment="1">
      <alignment vertical="center"/>
    </xf>
    <xf numFmtId="165" fontId="17" fillId="18" borderId="12" xfId="3" applyNumberFormat="1" applyFont="1" applyFill="1" applyBorder="1" applyAlignment="1">
      <alignment horizontal="center" vertical="center" wrapText="1"/>
    </xf>
    <xf numFmtId="4" fontId="17" fillId="12" borderId="12" xfId="3" applyNumberFormat="1" applyFont="1" applyFill="1" applyBorder="1" applyAlignment="1">
      <alignment horizontal="center" vertical="center" wrapText="1"/>
    </xf>
    <xf numFmtId="165" fontId="17" fillId="14" borderId="12" xfId="3" applyNumberFormat="1" applyFont="1" applyFill="1" applyBorder="1" applyAlignment="1">
      <alignment horizontal="center" vertical="center" wrapText="1"/>
    </xf>
    <xf numFmtId="10" fontId="12" fillId="14" borderId="12" xfId="4" applyNumberFormat="1" applyFont="1" applyFill="1" applyBorder="1" applyAlignment="1">
      <alignment vertical="center"/>
    </xf>
    <xf numFmtId="10" fontId="16" fillId="14" borderId="12" xfId="4" applyNumberFormat="1" applyFont="1" applyFill="1" applyBorder="1" applyAlignment="1">
      <alignment vertical="center"/>
    </xf>
    <xf numFmtId="0" fontId="16" fillId="3" borderId="0" xfId="3" applyFont="1" applyFill="1" applyAlignment="1">
      <alignment vertical="center" wrapText="1"/>
    </xf>
    <xf numFmtId="0" fontId="18" fillId="3" borderId="0" xfId="3" applyFont="1" applyFill="1" applyAlignment="1">
      <alignment vertical="center" wrapText="1"/>
    </xf>
    <xf numFmtId="10" fontId="16" fillId="3" borderId="0" xfId="3" applyNumberFormat="1" applyFont="1" applyFill="1" applyAlignment="1">
      <alignment horizontal="center" vertical="top" wrapText="1"/>
    </xf>
    <xf numFmtId="0" fontId="3" fillId="2" borderId="0" xfId="1" applyFont="1" applyFill="1" applyAlignment="1">
      <alignment horizontal="center" vertical="center"/>
    </xf>
    <xf numFmtId="0" fontId="5" fillId="2" borderId="0" xfId="1" applyFont="1" applyFill="1" applyAlignment="1">
      <alignment horizontal="center" wrapText="1"/>
    </xf>
    <xf numFmtId="0" fontId="16" fillId="3" borderId="0" xfId="3" applyFont="1" applyFill="1" applyAlignment="1">
      <alignment horizontal="center" wrapText="1"/>
    </xf>
    <xf numFmtId="0" fontId="12" fillId="0" borderId="0" xfId="3" applyFont="1"/>
    <xf numFmtId="0" fontId="12" fillId="3" borderId="0" xfId="3" applyFont="1" applyFill="1" applyAlignment="1">
      <alignment horizontal="center" vertical="top" wrapText="1"/>
    </xf>
    <xf numFmtId="0" fontId="16" fillId="0" borderId="0" xfId="3" applyFont="1" applyAlignment="1">
      <alignment horizontal="center"/>
    </xf>
    <xf numFmtId="0" fontId="16" fillId="0" borderId="0" xfId="3" applyFont="1" applyAlignment="1">
      <alignment horizontal="center" vertical="center"/>
    </xf>
    <xf numFmtId="0" fontId="18" fillId="3" borderId="0" xfId="3" applyFont="1" applyFill="1" applyAlignment="1">
      <alignment horizontal="center" vertical="center" wrapText="1"/>
    </xf>
    <xf numFmtId="4" fontId="18" fillId="3" borderId="0" xfId="3" applyNumberFormat="1" applyFont="1" applyFill="1" applyAlignment="1">
      <alignment horizontal="center" vertical="center" wrapText="1"/>
    </xf>
    <xf numFmtId="0" fontId="16" fillId="3" borderId="0" xfId="3" applyFont="1" applyFill="1" applyAlignment="1">
      <alignment horizontal="center" vertical="center" wrapText="1"/>
    </xf>
    <xf numFmtId="0" fontId="12" fillId="0" borderId="0" xfId="3" applyFont="1" applyAlignment="1">
      <alignment horizontal="center" vertical="center"/>
    </xf>
    <xf numFmtId="0" fontId="16" fillId="3" borderId="0" xfId="3" applyFont="1" applyFill="1" applyAlignment="1">
      <alignment horizontal="left" vertical="center"/>
    </xf>
    <xf numFmtId="0" fontId="16" fillId="3" borderId="0" xfId="3" applyFont="1" applyFill="1" applyAlignment="1">
      <alignment horizontal="center" vertical="center"/>
    </xf>
    <xf numFmtId="10" fontId="16" fillId="3" borderId="0" xfId="3" applyNumberFormat="1" applyFont="1" applyFill="1" applyAlignment="1">
      <alignment horizontal="center" vertical="center"/>
    </xf>
    <xf numFmtId="0" fontId="16" fillId="3" borderId="0" xfId="3" applyFont="1" applyFill="1" applyAlignment="1">
      <alignment horizontal="center" vertical="top" wrapText="1"/>
    </xf>
    <xf numFmtId="0" fontId="12" fillId="0" borderId="0" xfId="3" applyFont="1" applyAlignment="1">
      <alignment vertical="top"/>
    </xf>
    <xf numFmtId="0" fontId="16" fillId="3" borderId="0" xfId="3" applyFont="1" applyFill="1" applyAlignment="1">
      <alignment horizontal="left" vertical="top" wrapText="1"/>
    </xf>
    <xf numFmtId="165" fontId="16" fillId="3" borderId="0" xfId="3" applyNumberFormat="1" applyFont="1" applyFill="1" applyAlignment="1">
      <alignment horizontal="center" vertical="top" wrapText="1"/>
    </xf>
    <xf numFmtId="10" fontId="16" fillId="3" borderId="0" xfId="3" applyNumberFormat="1" applyFont="1" applyFill="1" applyAlignment="1">
      <alignment horizontal="center" vertical="top" wrapText="1"/>
    </xf>
    <xf numFmtId="0" fontId="12" fillId="3" borderId="0" xfId="3" applyFont="1" applyFill="1" applyAlignment="1">
      <alignment horizontal="center" vertical="center" wrapText="1"/>
    </xf>
    <xf numFmtId="0" fontId="12" fillId="0" borderId="0" xfId="3" applyFont="1" applyAlignment="1">
      <alignment vertical="center"/>
    </xf>
    <xf numFmtId="0" fontId="16" fillId="3" borderId="0" xfId="3" applyFont="1" applyFill="1" applyAlignment="1">
      <alignment horizontal="left" vertical="center" wrapText="1"/>
    </xf>
    <xf numFmtId="0" fontId="8" fillId="8" borderId="0" xfId="6" applyFont="1" applyFill="1" applyAlignment="1">
      <alignment horizontal="center"/>
    </xf>
    <xf numFmtId="0" fontId="9" fillId="6" borderId="9" xfId="6" applyFont="1" applyFill="1" applyBorder="1" applyAlignment="1">
      <alignment horizontal="right"/>
    </xf>
    <xf numFmtId="0" fontId="9" fillId="6" borderId="11" xfId="6" applyFont="1" applyFill="1" applyBorder="1" applyAlignment="1">
      <alignment horizontal="right"/>
    </xf>
    <xf numFmtId="0" fontId="13" fillId="7" borderId="9" xfId="6" applyFont="1" applyFill="1" applyBorder="1" applyAlignment="1">
      <alignment horizontal="center"/>
    </xf>
    <xf numFmtId="0" fontId="13" fillId="7" borderId="10" xfId="6" applyFont="1" applyFill="1" applyBorder="1" applyAlignment="1">
      <alignment horizontal="center"/>
    </xf>
    <xf numFmtId="0" fontId="13" fillId="7" borderId="11" xfId="6" applyFont="1" applyFill="1" applyBorder="1" applyAlignment="1">
      <alignment horizontal="center"/>
    </xf>
    <xf numFmtId="0" fontId="9" fillId="6" borderId="0" xfId="6" applyFont="1" applyFill="1" applyAlignment="1">
      <alignment horizontal="left" wrapText="1"/>
    </xf>
    <xf numFmtId="0" fontId="8" fillId="7" borderId="9" xfId="6" applyFont="1" applyFill="1" applyBorder="1" applyAlignment="1">
      <alignment horizontal="center"/>
    </xf>
    <xf numFmtId="0" fontId="8" fillId="7" borderId="10" xfId="6" applyFont="1" applyFill="1" applyBorder="1" applyAlignment="1">
      <alignment horizontal="center"/>
    </xf>
    <xf numFmtId="0" fontId="8" fillId="7" borderId="11" xfId="6" applyFont="1" applyFill="1" applyBorder="1" applyAlignment="1">
      <alignment horizontal="center"/>
    </xf>
    <xf numFmtId="0" fontId="10" fillId="13" borderId="7" xfId="3" applyFont="1" applyFill="1" applyBorder="1" applyAlignment="1">
      <alignment horizontal="center" vertical="top" wrapText="1"/>
    </xf>
    <xf numFmtId="0" fontId="10" fillId="13" borderId="17" xfId="3" applyFont="1" applyFill="1" applyBorder="1" applyAlignment="1">
      <alignment horizontal="center" vertical="top" wrapText="1"/>
    </xf>
    <xf numFmtId="0" fontId="10" fillId="18" borderId="13" xfId="3" applyFont="1" applyFill="1" applyBorder="1" applyAlignment="1">
      <alignment horizontal="center" vertical="top" wrapText="1"/>
    </xf>
    <xf numFmtId="0" fontId="10" fillId="18" borderId="14" xfId="3" applyFont="1" applyFill="1" applyBorder="1" applyAlignment="1">
      <alignment horizontal="center" vertical="top" wrapText="1"/>
    </xf>
    <xf numFmtId="0" fontId="10" fillId="18" borderId="15" xfId="3" applyFont="1" applyFill="1" applyBorder="1" applyAlignment="1">
      <alignment horizontal="center" vertical="top" wrapText="1"/>
    </xf>
    <xf numFmtId="0" fontId="10" fillId="13" borderId="13" xfId="3" applyFont="1" applyFill="1" applyBorder="1" applyAlignment="1">
      <alignment horizontal="center" vertical="top" wrapText="1"/>
    </xf>
    <xf numFmtId="0" fontId="10" fillId="13" borderId="14" xfId="3" applyFont="1" applyFill="1" applyBorder="1" applyAlignment="1">
      <alignment horizontal="center" vertical="top" wrapText="1"/>
    </xf>
    <xf numFmtId="0" fontId="10" fillId="13" borderId="15" xfId="3" applyFont="1" applyFill="1" applyBorder="1" applyAlignment="1">
      <alignment horizontal="center" vertical="top" wrapText="1"/>
    </xf>
    <xf numFmtId="0" fontId="9" fillId="6" borderId="3" xfId="6" applyFont="1" applyFill="1" applyBorder="1" applyAlignment="1">
      <alignment horizontal="right"/>
    </xf>
    <xf numFmtId="0" fontId="9" fillId="6" borderId="16" xfId="6" applyFont="1" applyFill="1" applyBorder="1" applyAlignment="1">
      <alignment horizontal="right"/>
    </xf>
    <xf numFmtId="0" fontId="9" fillId="6" borderId="5" xfId="6" applyFont="1" applyFill="1" applyBorder="1" applyAlignment="1">
      <alignment horizontal="right"/>
    </xf>
    <xf numFmtId="0" fontId="9" fillId="6" borderId="12" xfId="6" applyFont="1" applyFill="1" applyBorder="1" applyAlignment="1">
      <alignment horizontal="right"/>
    </xf>
    <xf numFmtId="0" fontId="9" fillId="6" borderId="0" xfId="6" applyFont="1" applyFill="1" applyAlignment="1">
      <alignment horizontal="left"/>
    </xf>
    <xf numFmtId="0" fontId="10" fillId="4" borderId="13" xfId="3" applyFont="1" applyFill="1" applyBorder="1" applyAlignment="1">
      <alignment horizontal="center" vertical="top" wrapText="1"/>
    </xf>
    <xf numFmtId="0" fontId="10" fillId="4" borderId="14" xfId="3" applyFont="1" applyFill="1" applyBorder="1" applyAlignment="1">
      <alignment horizontal="center" vertical="top" wrapText="1"/>
    </xf>
    <xf numFmtId="0" fontId="10" fillId="4" borderId="15" xfId="3" applyFont="1" applyFill="1" applyBorder="1" applyAlignment="1">
      <alignment horizontal="center" vertical="top" wrapText="1"/>
    </xf>
    <xf numFmtId="0" fontId="10" fillId="4" borderId="7" xfId="3" applyFont="1" applyFill="1" applyBorder="1" applyAlignment="1">
      <alignment horizontal="center" vertical="top" wrapText="1"/>
    </xf>
    <xf numFmtId="0" fontId="10" fillId="4" borderId="17" xfId="3" applyFont="1" applyFill="1" applyBorder="1" applyAlignment="1">
      <alignment horizontal="center" vertical="top" wrapText="1"/>
    </xf>
    <xf numFmtId="0" fontId="17" fillId="0" borderId="12" xfId="3" applyFont="1" applyBorder="1" applyAlignment="1">
      <alignment horizontal="center" vertical="center" wrapText="1"/>
    </xf>
    <xf numFmtId="0" fontId="17" fillId="0" borderId="12" xfId="3" applyFont="1" applyBorder="1" applyAlignment="1">
      <alignment horizontal="left" vertical="center" wrapText="1"/>
    </xf>
    <xf numFmtId="0" fontId="17" fillId="18" borderId="12" xfId="3" applyFont="1" applyFill="1" applyBorder="1" applyAlignment="1">
      <alignment horizontal="center" vertical="center" wrapText="1"/>
    </xf>
    <xf numFmtId="0" fontId="12" fillId="11" borderId="12" xfId="3" applyFont="1" applyFill="1" applyBorder="1" applyAlignment="1">
      <alignment horizontal="center" vertical="center"/>
    </xf>
    <xf numFmtId="0" fontId="18" fillId="3" borderId="0" xfId="3" applyFont="1" applyFill="1" applyBorder="1" applyAlignment="1">
      <alignment horizontal="center" vertical="center" wrapText="1"/>
    </xf>
    <xf numFmtId="165" fontId="17" fillId="14" borderId="12" xfId="3" applyNumberFormat="1" applyFont="1" applyFill="1" applyBorder="1" applyAlignment="1">
      <alignment horizontal="center" vertical="center" wrapText="1"/>
    </xf>
  </cellXfs>
  <cellStyles count="10">
    <cellStyle name="Hiperlink 2" xfId="5"/>
    <cellStyle name="Normal" xfId="0" builtinId="0"/>
    <cellStyle name="Normal 2" xfId="1"/>
    <cellStyle name="Normal 2 2" xfId="2"/>
    <cellStyle name="Normal 2 2 3 3" xfId="7"/>
    <cellStyle name="Normal 2 3" xfId="6"/>
    <cellStyle name="Normal 3" xfId="3"/>
    <cellStyle name="Porcentagem" xfId="9" builtinId="5"/>
    <cellStyle name="Porcentagem 2" xfId="4"/>
    <cellStyle name="Vírgula 3" xfId="8"/>
  </cellStyles>
  <dxfs count="2">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5.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4.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5</xdr:col>
      <xdr:colOff>419100</xdr:colOff>
      <xdr:row>8</xdr:row>
      <xdr:rowOff>142875</xdr:rowOff>
    </xdr:from>
    <xdr:to>
      <xdr:col>10</xdr:col>
      <xdr:colOff>323850</xdr:colOff>
      <xdr:row>11</xdr:row>
      <xdr:rowOff>28575</xdr:rowOff>
    </xdr:to>
    <xdr:pic>
      <xdr:nvPicPr>
        <xdr:cNvPr id="2" name="Imagem 1">
          <a:extLst>
            <a:ext uri="{FF2B5EF4-FFF2-40B4-BE49-F238E27FC236}">
              <a16:creationId xmlns:a16="http://schemas.microsoft.com/office/drawing/2014/main" xmlns="" id="{CBE35C94-53DB-4BA6-BBEF-31D895200683}"/>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010025" y="152400"/>
          <a:ext cx="38957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419100</xdr:colOff>
      <xdr:row>27</xdr:row>
      <xdr:rowOff>142875</xdr:rowOff>
    </xdr:from>
    <xdr:to>
      <xdr:col>10</xdr:col>
      <xdr:colOff>323850</xdr:colOff>
      <xdr:row>30</xdr:row>
      <xdr:rowOff>28575</xdr:rowOff>
    </xdr:to>
    <xdr:pic>
      <xdr:nvPicPr>
        <xdr:cNvPr id="3" name="Imagem 1">
          <a:extLst>
            <a:ext uri="{FF2B5EF4-FFF2-40B4-BE49-F238E27FC236}">
              <a16:creationId xmlns:a16="http://schemas.microsoft.com/office/drawing/2014/main" xmlns="" id="{3E28776C-F94D-4C4A-8C33-7C965AC01705}"/>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010025" y="152400"/>
          <a:ext cx="38957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419100</xdr:colOff>
      <xdr:row>46</xdr:row>
      <xdr:rowOff>142875</xdr:rowOff>
    </xdr:from>
    <xdr:to>
      <xdr:col>10</xdr:col>
      <xdr:colOff>323850</xdr:colOff>
      <xdr:row>49</xdr:row>
      <xdr:rowOff>28575</xdr:rowOff>
    </xdr:to>
    <xdr:pic>
      <xdr:nvPicPr>
        <xdr:cNvPr id="4" name="Imagem 1">
          <a:extLst>
            <a:ext uri="{FF2B5EF4-FFF2-40B4-BE49-F238E27FC236}">
              <a16:creationId xmlns:a16="http://schemas.microsoft.com/office/drawing/2014/main" xmlns="" id="{B10B79A7-662A-4F56-8A4F-88AD3B881CDA}"/>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010025" y="1000125"/>
          <a:ext cx="389572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419100</xdr:colOff>
      <xdr:row>63</xdr:row>
      <xdr:rowOff>142875</xdr:rowOff>
    </xdr:from>
    <xdr:to>
      <xdr:col>10</xdr:col>
      <xdr:colOff>323850</xdr:colOff>
      <xdr:row>66</xdr:row>
      <xdr:rowOff>28575</xdr:rowOff>
    </xdr:to>
    <xdr:pic>
      <xdr:nvPicPr>
        <xdr:cNvPr id="5" name="Imagem 1">
          <a:extLst>
            <a:ext uri="{FF2B5EF4-FFF2-40B4-BE49-F238E27FC236}">
              <a16:creationId xmlns:a16="http://schemas.microsoft.com/office/drawing/2014/main" xmlns="" id="{814C754D-DDD4-4000-BF88-D2208F3D78C7}"/>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010025" y="3609975"/>
          <a:ext cx="389572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tayna/Downloads/OR&#199;.RECAPEAMENTO.CAMPO%20ALEGRE%20GO%20-%20PLANILHA%20M&#218;LTIPLA%20-%202022.08.19%20(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d024a8edae3a083a/CVR%20-%20PREFEITURAS/01.%20TABELAS/01.%20SINAPI/2021/12.%20DEZEMBRO/Refer&#234;ncia%2012-2021.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mont-/OneDrive/Documentos/MONT%20CRUZ/PROJETOS/BELA%20VISTA%20DE%20GOI&#193;S/3&#186;%20CMEI/Pasta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mont-/OneDrive/Documentos/MONT%20CRUZ/PROJETOS/BELA%20VISTA%20DE%20GOI&#193;S/2&#186;%20PROJETO-SETOR%20PARQUE%20LAS%20VEGAS/PAVIMENTA&#199;&#195;O/OR&#199;.PAV.TSD.BASE.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Tecnica\ALEX&#194;NIA\EMENDAS%202019\RECAPEAMENTO%20ASF&#193;LTICO\03.OR&#199;AMENTO\OR&#199;.PLAN.MULTIPLA.RECAPEAMENTO.ALEX&#194;NIA.CT106715667-R0-2020.02.1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ANP "/>
      <sheetName val="ANP DESONERADA"/>
      <sheetName val="LISTA DE RUAS"/>
      <sheetName val="MEM. SINALIZAÇÃO"/>
      <sheetName val="CROQUI"/>
      <sheetName val="MEM CALC - RECAPEAMENTO"/>
      <sheetName val="CÁLCULO"/>
      <sheetName val="MEM ADM"/>
      <sheetName val="BDI"/>
      <sheetName val="ORÇAMENTO"/>
      <sheetName val="EVENTOS"/>
      <sheetName val="CRONOPLE"/>
      <sheetName val="CRONO"/>
      <sheetName val="QCI"/>
      <sheetName val="PLE"/>
      <sheetName val="BM"/>
      <sheetName val="RRE"/>
      <sheetName val="OFÍCIO"/>
    </sheetNames>
    <sheetDataSet>
      <sheetData sheetId="0">
        <row r="1">
          <cell r="J1" t="str">
            <v>PM</v>
          </cell>
        </row>
        <row r="2">
          <cell r="J2" t="str">
            <v>v3.0.5</v>
          </cell>
        </row>
        <row r="4">
          <cell r="O4">
            <v>1</v>
          </cell>
        </row>
      </sheetData>
      <sheetData sheetId="1">
        <row r="2">
          <cell r="E2">
            <v>0</v>
          </cell>
          <cell r="J2" t="str">
            <v>Itens de Investimento</v>
          </cell>
          <cell r="K2" t="str">
            <v>Unidades habitacionais</v>
          </cell>
          <cell r="L2">
            <v>3</v>
          </cell>
          <cell r="M2" t="str">
            <v>Equipamentos comunitários</v>
          </cell>
          <cell r="N2">
            <v>6</v>
          </cell>
          <cell r="O2" t="str">
            <v>Pavimentação</v>
          </cell>
          <cell r="P2">
            <v>6</v>
          </cell>
          <cell r="Q2" t="str">
            <v xml:space="preserve">Drenagem </v>
          </cell>
          <cell r="R2">
            <v>6</v>
          </cell>
          <cell r="S2" t="str">
            <v>Abastecimento de água</v>
          </cell>
          <cell r="T2">
            <v>11</v>
          </cell>
          <cell r="U2" t="str">
            <v>Esgotamento sanitário</v>
          </cell>
          <cell r="V2">
            <v>8</v>
          </cell>
          <cell r="W2" t="str">
            <v>Energia elétrica e iluminação pública</v>
          </cell>
          <cell r="X2">
            <v>4</v>
          </cell>
          <cell r="Y2" t="str">
            <v>Coleta e tratamento de resíduos sólidos</v>
          </cell>
          <cell r="Z2">
            <v>6</v>
          </cell>
          <cell r="AA2" t="str">
            <v xml:space="preserve">Contenção e estabilização de encostas </v>
          </cell>
          <cell r="AB2">
            <v>2</v>
          </cell>
          <cell r="AC2" t="str">
            <v>Regularização fundiária</v>
          </cell>
          <cell r="AD2">
            <v>2</v>
          </cell>
          <cell r="AE2" t="str">
            <v>Aquisição de terreno</v>
          </cell>
          <cell r="AF2">
            <v>2</v>
          </cell>
          <cell r="AG2" t="str">
            <v>Aquisição de equipamentos e insumos</v>
          </cell>
          <cell r="AH2">
            <v>1</v>
          </cell>
          <cell r="AI2" t="str">
            <v>Elaboração de estudos e projetos</v>
          </cell>
          <cell r="AJ2">
            <v>1</v>
          </cell>
          <cell r="AK2" t="str">
            <v>Instrumentos e ações em planejamento e gestão pública</v>
          </cell>
          <cell r="AL2">
            <v>1</v>
          </cell>
          <cell r="AM2" t="str">
            <v>Ações complementares às obras</v>
          </cell>
          <cell r="AN2">
            <v>3</v>
          </cell>
          <cell r="AO2" t="str">
            <v>Gerenciamento</v>
          </cell>
          <cell r="AP2">
            <v>1</v>
          </cell>
          <cell r="AQ2" t="str">
            <v>Trabalho social</v>
          </cell>
          <cell r="AR2">
            <v>4</v>
          </cell>
        </row>
        <row r="3">
          <cell r="J3" t="str">
            <v>Unidades habitacionais</v>
          </cell>
        </row>
        <row r="4">
          <cell r="F4" t="str">
            <v>OGU</v>
          </cell>
          <cell r="J4" t="str">
            <v>Equipamentos comunitários</v>
          </cell>
        </row>
        <row r="5">
          <cell r="F5" t="str">
            <v>MUNICIPIO DE CAMPO ALEGRE DE GOIÁS</v>
          </cell>
          <cell r="J5" t="str">
            <v>Pavimentação</v>
          </cell>
        </row>
        <row r="6">
          <cell r="F6" t="str">
            <v>CAMPO ALEGRE DE GOIÁS /GO</v>
          </cell>
          <cell r="J6" t="str">
            <v xml:space="preserve">Drenagem </v>
          </cell>
        </row>
        <row r="7">
          <cell r="F7">
            <v>0</v>
          </cell>
          <cell r="J7" t="str">
            <v>Abastecimento de água</v>
          </cell>
        </row>
        <row r="8">
          <cell r="F8" t="str">
            <v xml:space="preserve">	921086/2021 </v>
          </cell>
          <cell r="J8" t="str">
            <v>Esgotamento sanitário</v>
          </cell>
        </row>
        <row r="9">
          <cell r="F9">
            <v>238856</v>
          </cell>
          <cell r="J9" t="str">
            <v>Energia elétrica e iluminação pública</v>
          </cell>
        </row>
        <row r="10">
          <cell r="F10">
            <v>283725.86</v>
          </cell>
          <cell r="J10" t="str">
            <v>Coleta e tratamento de resíduos sólidos</v>
          </cell>
        </row>
        <row r="11">
          <cell r="F11">
            <v>0</v>
          </cell>
          <cell r="J11" t="str">
            <v xml:space="preserve">Contenção e estabilização de encostas </v>
          </cell>
        </row>
        <row r="12">
          <cell r="F12">
            <v>0</v>
          </cell>
          <cell r="J12" t="str">
            <v>Regularização fundiária</v>
          </cell>
        </row>
        <row r="13">
          <cell r="F13">
            <v>0</v>
          </cell>
          <cell r="J13" t="str">
            <v>Aquisição de terreno</v>
          </cell>
        </row>
        <row r="14">
          <cell r="J14" t="str">
            <v>Aquisição de equipamentos e insumos</v>
          </cell>
        </row>
        <row r="15">
          <cell r="J15" t="str">
            <v>Elaboração de estudos e projetos</v>
          </cell>
        </row>
        <row r="16">
          <cell r="F16" t="str">
            <v>RECAPEAMENTO ASFÁLTICO URBANO EM CAMPO ALEGRE DE GOIÁS</v>
          </cell>
          <cell r="J16" t="str">
            <v>Instrumentos e ações em planejamento e gestão pública</v>
          </cell>
        </row>
        <row r="17">
          <cell r="F17" t="str">
            <v>RECAPEAMENTO ASFÁLTICO NO PERÍMETRO URBANO DE CAMPO ALEGRE DE GOIÁS</v>
          </cell>
          <cell r="J17" t="str">
            <v>Ações complementares às obras</v>
          </cell>
        </row>
        <row r="18">
          <cell r="F18" t="str">
            <v>NÃO DESONERADO</v>
          </cell>
          <cell r="J18" t="str">
            <v>Gerenciamento</v>
          </cell>
        </row>
        <row r="19">
          <cell r="J19" t="str">
            <v>Trabalho social</v>
          </cell>
        </row>
        <row r="20">
          <cell r="J20">
            <v>0</v>
          </cell>
        </row>
        <row r="21">
          <cell r="J21">
            <v>0</v>
          </cell>
        </row>
        <row r="22">
          <cell r="F22" t="str">
            <v>JULIANA MAYLA DE CARVALHO</v>
          </cell>
        </row>
        <row r="23">
          <cell r="F23" t="str">
            <v>1015112099/D-GO</v>
          </cell>
        </row>
        <row r="24">
          <cell r="F24" t="str">
            <v>1020230023404</v>
          </cell>
        </row>
        <row r="36">
          <cell r="F36">
            <v>0</v>
          </cell>
        </row>
        <row r="37">
          <cell r="F37">
            <v>0</v>
          </cell>
        </row>
        <row r="38">
          <cell r="F38">
            <v>0</v>
          </cell>
        </row>
        <row r="46">
          <cell r="F46">
            <v>0</v>
          </cell>
        </row>
        <row r="50">
          <cell r="F50">
            <v>0</v>
          </cell>
        </row>
        <row r="51">
          <cell r="F51">
            <v>0</v>
          </cell>
        </row>
        <row r="52">
          <cell r="F52">
            <v>0</v>
          </cell>
        </row>
        <row r="53">
          <cell r="F53">
            <v>0</v>
          </cell>
        </row>
      </sheetData>
      <sheetData sheetId="2"/>
      <sheetData sheetId="3"/>
      <sheetData sheetId="4"/>
      <sheetData sheetId="5">
        <row r="10">
          <cell r="D10" t="str">
            <v>RECAPEAMENTO ASFÁLTICO URBANO EM CAMPO ALEGRE DE GOIÁS</v>
          </cell>
        </row>
      </sheetData>
      <sheetData sheetId="6"/>
      <sheetData sheetId="7"/>
      <sheetData sheetId="8"/>
      <sheetData sheetId="9">
        <row r="12">
          <cell r="A12" t="str">
            <v>Manual</v>
          </cell>
          <cell r="Q12" t="str">
            <v>AV. BERNARDO SAYÃO (trecho 1)</v>
          </cell>
          <cell r="AA12" t="str">
            <v>.</v>
          </cell>
        </row>
        <row r="15">
          <cell r="I15">
            <v>0</v>
          </cell>
          <cell r="M15">
            <v>0</v>
          </cell>
          <cell r="Q15">
            <v>41588.879999999997</v>
          </cell>
        </row>
        <row r="16">
          <cell r="M16">
            <v>0</v>
          </cell>
        </row>
        <row r="17">
          <cell r="M17">
            <v>0</v>
          </cell>
        </row>
        <row r="18">
          <cell r="M18">
            <v>2</v>
          </cell>
        </row>
        <row r="19">
          <cell r="M19">
            <v>0</v>
          </cell>
        </row>
        <row r="20">
          <cell r="M20">
            <v>0</v>
          </cell>
        </row>
        <row r="21">
          <cell r="M21">
            <v>0</v>
          </cell>
        </row>
        <row r="22">
          <cell r="M22">
            <v>0</v>
          </cell>
        </row>
        <row r="23">
          <cell r="M23">
            <v>3</v>
          </cell>
        </row>
        <row r="24">
          <cell r="M24">
            <v>3</v>
          </cell>
        </row>
        <row r="25">
          <cell r="M25">
            <v>0</v>
          </cell>
        </row>
        <row r="26">
          <cell r="M26">
            <v>0</v>
          </cell>
        </row>
        <row r="27">
          <cell r="M27">
            <v>0</v>
          </cell>
        </row>
        <row r="28">
          <cell r="M28">
            <v>0</v>
          </cell>
        </row>
        <row r="29">
          <cell r="M29">
            <v>0</v>
          </cell>
        </row>
        <row r="30">
          <cell r="M30">
            <v>0</v>
          </cell>
        </row>
        <row r="31">
          <cell r="M31">
            <v>0</v>
          </cell>
        </row>
        <row r="32">
          <cell r="M32">
            <v>0</v>
          </cell>
        </row>
        <row r="33">
          <cell r="M33">
            <v>0</v>
          </cell>
        </row>
        <row r="34">
          <cell r="M34">
            <v>0</v>
          </cell>
        </row>
        <row r="35">
          <cell r="M35">
            <v>0</v>
          </cell>
        </row>
        <row r="36">
          <cell r="M36">
            <v>0</v>
          </cell>
        </row>
        <row r="37">
          <cell r="M37">
            <v>0</v>
          </cell>
        </row>
        <row r="38">
          <cell r="M38">
            <v>0</v>
          </cell>
        </row>
        <row r="39">
          <cell r="M39">
            <v>0</v>
          </cell>
        </row>
        <row r="40">
          <cell r="M40">
            <v>0</v>
          </cell>
        </row>
        <row r="41">
          <cell r="M41">
            <v>4</v>
          </cell>
        </row>
        <row r="42">
          <cell r="M42">
            <v>4</v>
          </cell>
        </row>
        <row r="43">
          <cell r="M43">
            <v>4</v>
          </cell>
        </row>
        <row r="44">
          <cell r="M44">
            <v>4</v>
          </cell>
        </row>
        <row r="45">
          <cell r="M45">
            <v>4</v>
          </cell>
        </row>
        <row r="46">
          <cell r="M46">
            <v>4</v>
          </cell>
        </row>
        <row r="47">
          <cell r="M47">
            <v>0</v>
          </cell>
        </row>
        <row r="48">
          <cell r="M48">
            <v>0</v>
          </cell>
        </row>
        <row r="49">
          <cell r="M49">
            <v>0</v>
          </cell>
        </row>
        <row r="50">
          <cell r="M50">
            <v>5</v>
          </cell>
        </row>
        <row r="51">
          <cell r="M51">
            <v>0</v>
          </cell>
        </row>
        <row r="52">
          <cell r="M52">
            <v>0</v>
          </cell>
        </row>
        <row r="53">
          <cell r="M53">
            <v>0</v>
          </cell>
        </row>
        <row r="54">
          <cell r="M54">
            <v>0</v>
          </cell>
        </row>
        <row r="55">
          <cell r="M55">
            <v>0</v>
          </cell>
        </row>
        <row r="56">
          <cell r="M56">
            <v>0</v>
          </cell>
        </row>
        <row r="57">
          <cell r="M57">
            <v>0</v>
          </cell>
        </row>
        <row r="58">
          <cell r="M58">
            <v>6</v>
          </cell>
        </row>
        <row r="59">
          <cell r="M59">
            <v>6</v>
          </cell>
        </row>
        <row r="60">
          <cell r="M60">
            <v>6</v>
          </cell>
        </row>
        <row r="61">
          <cell r="M61">
            <v>6</v>
          </cell>
        </row>
        <row r="62">
          <cell r="M62">
            <v>6</v>
          </cell>
        </row>
        <row r="63">
          <cell r="M63">
            <v>6</v>
          </cell>
        </row>
        <row r="64">
          <cell r="M64">
            <v>0</v>
          </cell>
        </row>
        <row r="65">
          <cell r="M65">
            <v>1</v>
          </cell>
        </row>
        <row r="66">
          <cell r="M66">
            <v>0</v>
          </cell>
        </row>
        <row r="67">
          <cell r="M67">
            <v>0</v>
          </cell>
        </row>
        <row r="68">
          <cell r="M68">
            <v>0</v>
          </cell>
        </row>
        <row r="69">
          <cell r="M69">
            <v>0</v>
          </cell>
        </row>
        <row r="70">
          <cell r="M70">
            <v>0</v>
          </cell>
        </row>
        <row r="71">
          <cell r="M71">
            <v>0</v>
          </cell>
        </row>
        <row r="72">
          <cell r="M72">
            <v>0</v>
          </cell>
        </row>
        <row r="73">
          <cell r="M73">
            <v>0</v>
          </cell>
        </row>
        <row r="74">
          <cell r="M74">
            <v>0</v>
          </cell>
        </row>
        <row r="75">
          <cell r="M75">
            <v>0</v>
          </cell>
        </row>
        <row r="76">
          <cell r="M76">
            <v>0</v>
          </cell>
        </row>
        <row r="77">
          <cell r="M77">
            <v>0</v>
          </cell>
        </row>
        <row r="78">
          <cell r="M78">
            <v>0</v>
          </cell>
        </row>
        <row r="79">
          <cell r="M79">
            <v>0</v>
          </cell>
        </row>
        <row r="80">
          <cell r="M80">
            <v>0</v>
          </cell>
        </row>
        <row r="81">
          <cell r="M81">
            <v>0</v>
          </cell>
        </row>
        <row r="82">
          <cell r="M82">
            <v>0</v>
          </cell>
        </row>
        <row r="83">
          <cell r="M83">
            <v>0</v>
          </cell>
        </row>
        <row r="84">
          <cell r="M84">
            <v>0</v>
          </cell>
        </row>
        <row r="85">
          <cell r="M85">
            <v>0</v>
          </cell>
        </row>
        <row r="86">
          <cell r="M86">
            <v>0</v>
          </cell>
        </row>
        <row r="87">
          <cell r="M87">
            <v>0</v>
          </cell>
        </row>
        <row r="88">
          <cell r="M88">
            <v>0</v>
          </cell>
        </row>
        <row r="89">
          <cell r="M89">
            <v>0</v>
          </cell>
        </row>
        <row r="90">
          <cell r="M90">
            <v>0</v>
          </cell>
        </row>
        <row r="91">
          <cell r="M91">
            <v>0</v>
          </cell>
        </row>
        <row r="92">
          <cell r="M92">
            <v>0</v>
          </cell>
        </row>
        <row r="93">
          <cell r="M93">
            <v>0</v>
          </cell>
        </row>
        <row r="94">
          <cell r="M94">
            <v>0</v>
          </cell>
        </row>
        <row r="95">
          <cell r="M95">
            <v>0</v>
          </cell>
        </row>
        <row r="96">
          <cell r="M96">
            <v>0</v>
          </cell>
        </row>
        <row r="97">
          <cell r="M97">
            <v>0</v>
          </cell>
        </row>
        <row r="98">
          <cell r="M98">
            <v>0</v>
          </cell>
        </row>
        <row r="99">
          <cell r="M99">
            <v>0</v>
          </cell>
        </row>
        <row r="100">
          <cell r="M100">
            <v>0</v>
          </cell>
        </row>
        <row r="101">
          <cell r="M101">
            <v>0</v>
          </cell>
        </row>
        <row r="102">
          <cell r="M102">
            <v>0</v>
          </cell>
        </row>
        <row r="103">
          <cell r="M103">
            <v>0</v>
          </cell>
        </row>
        <row r="104">
          <cell r="M104">
            <v>0</v>
          </cell>
        </row>
        <row r="105">
          <cell r="M105">
            <v>0</v>
          </cell>
        </row>
        <row r="106">
          <cell r="M106">
            <v>0</v>
          </cell>
        </row>
        <row r="107">
          <cell r="M107">
            <v>0</v>
          </cell>
        </row>
        <row r="108">
          <cell r="M108">
            <v>0</v>
          </cell>
        </row>
        <row r="109">
          <cell r="M109">
            <v>0</v>
          </cell>
        </row>
        <row r="110">
          <cell r="M110">
            <v>0</v>
          </cell>
        </row>
        <row r="111">
          <cell r="M111">
            <v>0</v>
          </cell>
        </row>
        <row r="112">
          <cell r="M112">
            <v>0</v>
          </cell>
        </row>
        <row r="113">
          <cell r="M113">
            <v>0</v>
          </cell>
        </row>
        <row r="114">
          <cell r="M114">
            <v>0</v>
          </cell>
        </row>
        <row r="115">
          <cell r="M115">
            <v>0</v>
          </cell>
        </row>
        <row r="116">
          <cell r="M116">
            <v>0</v>
          </cell>
        </row>
        <row r="117">
          <cell r="M117">
            <v>0</v>
          </cell>
        </row>
        <row r="118">
          <cell r="M118">
            <v>0</v>
          </cell>
        </row>
        <row r="119">
          <cell r="M119">
            <v>0</v>
          </cell>
        </row>
        <row r="120">
          <cell r="M120">
            <v>0</v>
          </cell>
        </row>
        <row r="121">
          <cell r="M121">
            <v>0</v>
          </cell>
        </row>
        <row r="122">
          <cell r="M122">
            <v>0</v>
          </cell>
        </row>
        <row r="123">
          <cell r="M123">
            <v>0</v>
          </cell>
        </row>
        <row r="124">
          <cell r="M124">
            <v>0</v>
          </cell>
        </row>
        <row r="125">
          <cell r="M125">
            <v>0</v>
          </cell>
        </row>
        <row r="126">
          <cell r="M126">
            <v>0</v>
          </cell>
        </row>
        <row r="127">
          <cell r="M127">
            <v>0</v>
          </cell>
        </row>
        <row r="128">
          <cell r="M128">
            <v>0</v>
          </cell>
        </row>
        <row r="129">
          <cell r="M129">
            <v>0</v>
          </cell>
        </row>
        <row r="130">
          <cell r="M130">
            <v>0</v>
          </cell>
        </row>
        <row r="131">
          <cell r="M131">
            <v>0</v>
          </cell>
        </row>
        <row r="132">
          <cell r="M132">
            <v>0</v>
          </cell>
        </row>
        <row r="133">
          <cell r="M133">
            <v>0</v>
          </cell>
        </row>
        <row r="134">
          <cell r="M134">
            <v>0</v>
          </cell>
        </row>
        <row r="135">
          <cell r="M135">
            <v>0</v>
          </cell>
        </row>
        <row r="136">
          <cell r="M136">
            <v>0</v>
          </cell>
        </row>
        <row r="137">
          <cell r="M137">
            <v>0</v>
          </cell>
        </row>
        <row r="138">
          <cell r="M138">
            <v>0</v>
          </cell>
        </row>
        <row r="139">
          <cell r="M139">
            <v>0</v>
          </cell>
        </row>
        <row r="140">
          <cell r="M140">
            <v>0</v>
          </cell>
        </row>
        <row r="141">
          <cell r="M141">
            <v>0</v>
          </cell>
        </row>
        <row r="142">
          <cell r="M142">
            <v>0</v>
          </cell>
        </row>
        <row r="143">
          <cell r="M143">
            <v>0</v>
          </cell>
        </row>
        <row r="144">
          <cell r="M144">
            <v>0</v>
          </cell>
        </row>
        <row r="145">
          <cell r="M145">
            <v>0</v>
          </cell>
        </row>
        <row r="146">
          <cell r="M146">
            <v>0</v>
          </cell>
        </row>
        <row r="147">
          <cell r="M147">
            <v>0</v>
          </cell>
        </row>
        <row r="148">
          <cell r="M148">
            <v>0</v>
          </cell>
        </row>
        <row r="149">
          <cell r="M149">
            <v>0</v>
          </cell>
        </row>
        <row r="150">
          <cell r="M150">
            <v>0</v>
          </cell>
        </row>
        <row r="151">
          <cell r="M151">
            <v>0</v>
          </cell>
        </row>
        <row r="152">
          <cell r="M152">
            <v>0</v>
          </cell>
        </row>
        <row r="153">
          <cell r="M153">
            <v>0</v>
          </cell>
        </row>
        <row r="154">
          <cell r="M154">
            <v>0</v>
          </cell>
        </row>
        <row r="155">
          <cell r="M155">
            <v>0</v>
          </cell>
        </row>
        <row r="156">
          <cell r="M156">
            <v>0</v>
          </cell>
        </row>
        <row r="157">
          <cell r="M157">
            <v>0</v>
          </cell>
        </row>
        <row r="158">
          <cell r="M158">
            <v>0</v>
          </cell>
        </row>
        <row r="159">
          <cell r="M159">
            <v>0</v>
          </cell>
        </row>
        <row r="160">
          <cell r="M160">
            <v>0</v>
          </cell>
        </row>
        <row r="161">
          <cell r="M161">
            <v>0</v>
          </cell>
        </row>
        <row r="162">
          <cell r="M162">
            <v>0</v>
          </cell>
        </row>
        <row r="163">
          <cell r="M163">
            <v>0</v>
          </cell>
        </row>
        <row r="164">
          <cell r="M164">
            <v>0</v>
          </cell>
        </row>
        <row r="165">
          <cell r="M165">
            <v>0</v>
          </cell>
        </row>
        <row r="166">
          <cell r="M166">
            <v>0</v>
          </cell>
        </row>
        <row r="167">
          <cell r="M167">
            <v>0</v>
          </cell>
        </row>
        <row r="168">
          <cell r="M168">
            <v>0</v>
          </cell>
        </row>
        <row r="169">
          <cell r="M169">
            <v>0</v>
          </cell>
        </row>
        <row r="170">
          <cell r="M170">
            <v>0</v>
          </cell>
        </row>
        <row r="171">
          <cell r="M171">
            <v>0</v>
          </cell>
        </row>
        <row r="172">
          <cell r="M172">
            <v>0</v>
          </cell>
        </row>
        <row r="173">
          <cell r="M173">
            <v>0</v>
          </cell>
        </row>
        <row r="174">
          <cell r="M174">
            <v>0</v>
          </cell>
        </row>
        <row r="175">
          <cell r="M175">
            <v>0</v>
          </cell>
        </row>
        <row r="176">
          <cell r="M176">
            <v>0</v>
          </cell>
        </row>
        <row r="177">
          <cell r="M177">
            <v>0</v>
          </cell>
        </row>
        <row r="178">
          <cell r="M178">
            <v>0</v>
          </cell>
        </row>
        <row r="179">
          <cell r="M179">
            <v>0</v>
          </cell>
        </row>
        <row r="180">
          <cell r="M180">
            <v>0</v>
          </cell>
        </row>
        <row r="181">
          <cell r="M181">
            <v>0</v>
          </cell>
        </row>
        <row r="182">
          <cell r="M182">
            <v>0</v>
          </cell>
        </row>
        <row r="183">
          <cell r="M183">
            <v>0</v>
          </cell>
        </row>
        <row r="184">
          <cell r="M184">
            <v>0</v>
          </cell>
        </row>
        <row r="185">
          <cell r="M185">
            <v>0</v>
          </cell>
        </row>
        <row r="186">
          <cell r="M186">
            <v>0</v>
          </cell>
        </row>
        <row r="187">
          <cell r="M187">
            <v>0</v>
          </cell>
        </row>
        <row r="188">
          <cell r="M188">
            <v>0</v>
          </cell>
        </row>
        <row r="189">
          <cell r="M189">
            <v>0</v>
          </cell>
        </row>
        <row r="190">
          <cell r="M190">
            <v>0</v>
          </cell>
        </row>
        <row r="191">
          <cell r="M191">
            <v>0</v>
          </cell>
        </row>
        <row r="192">
          <cell r="M192">
            <v>0</v>
          </cell>
        </row>
        <row r="193">
          <cell r="M193">
            <v>0</v>
          </cell>
        </row>
        <row r="194">
          <cell r="M194">
            <v>0</v>
          </cell>
        </row>
        <row r="195">
          <cell r="M195">
            <v>0</v>
          </cell>
        </row>
        <row r="196">
          <cell r="M196">
            <v>0</v>
          </cell>
        </row>
        <row r="197">
          <cell r="M197">
            <v>0</v>
          </cell>
        </row>
        <row r="198">
          <cell r="M198">
            <v>0</v>
          </cell>
        </row>
        <row r="199">
          <cell r="M199">
            <v>0</v>
          </cell>
        </row>
        <row r="200">
          <cell r="M200">
            <v>0</v>
          </cell>
        </row>
        <row r="201">
          <cell r="M201">
            <v>0</v>
          </cell>
        </row>
        <row r="202">
          <cell r="M202">
            <v>0</v>
          </cell>
        </row>
        <row r="203">
          <cell r="M203">
            <v>0</v>
          </cell>
        </row>
        <row r="204">
          <cell r="M204">
            <v>0</v>
          </cell>
        </row>
        <row r="205">
          <cell r="M205">
            <v>0</v>
          </cell>
        </row>
        <row r="206">
          <cell r="M206">
            <v>0</v>
          </cell>
        </row>
        <row r="207">
          <cell r="M207">
            <v>0</v>
          </cell>
        </row>
        <row r="208">
          <cell r="M208">
            <v>0</v>
          </cell>
        </row>
        <row r="209">
          <cell r="M209">
            <v>0</v>
          </cell>
        </row>
        <row r="210">
          <cell r="M210">
            <v>0</v>
          </cell>
        </row>
        <row r="211">
          <cell r="M211">
            <v>0</v>
          </cell>
        </row>
        <row r="212">
          <cell r="M212">
            <v>0</v>
          </cell>
        </row>
        <row r="213">
          <cell r="M213">
            <v>0</v>
          </cell>
        </row>
        <row r="214">
          <cell r="M214">
            <v>0</v>
          </cell>
        </row>
        <row r="215">
          <cell r="M215">
            <v>0</v>
          </cell>
        </row>
        <row r="216">
          <cell r="M216">
            <v>0</v>
          </cell>
        </row>
        <row r="217">
          <cell r="M217">
            <v>0</v>
          </cell>
        </row>
        <row r="218">
          <cell r="M218">
            <v>0</v>
          </cell>
        </row>
        <row r="219">
          <cell r="M219">
            <v>0</v>
          </cell>
        </row>
        <row r="220">
          <cell r="M220">
            <v>0</v>
          </cell>
        </row>
        <row r="221">
          <cell r="M221">
            <v>0</v>
          </cell>
        </row>
        <row r="222">
          <cell r="M222">
            <v>0</v>
          </cell>
        </row>
        <row r="223">
          <cell r="M223">
            <v>0</v>
          </cell>
        </row>
        <row r="224">
          <cell r="M224">
            <v>0</v>
          </cell>
        </row>
        <row r="225">
          <cell r="M225">
            <v>0</v>
          </cell>
        </row>
        <row r="226">
          <cell r="M226">
            <v>0</v>
          </cell>
        </row>
        <row r="227">
          <cell r="M227">
            <v>0</v>
          </cell>
        </row>
        <row r="228">
          <cell r="M228">
            <v>0</v>
          </cell>
        </row>
        <row r="229">
          <cell r="M229">
            <v>0</v>
          </cell>
        </row>
        <row r="230">
          <cell r="M230">
            <v>0</v>
          </cell>
        </row>
        <row r="231">
          <cell r="M231">
            <v>0</v>
          </cell>
        </row>
        <row r="232">
          <cell r="M232">
            <v>0</v>
          </cell>
        </row>
        <row r="233">
          <cell r="M233">
            <v>0</v>
          </cell>
        </row>
        <row r="234">
          <cell r="M234">
            <v>0</v>
          </cell>
        </row>
        <row r="235">
          <cell r="M235">
            <v>0</v>
          </cell>
        </row>
        <row r="236">
          <cell r="M236">
            <v>0</v>
          </cell>
        </row>
        <row r="237">
          <cell r="M237">
            <v>0</v>
          </cell>
        </row>
        <row r="238">
          <cell r="M238">
            <v>0</v>
          </cell>
        </row>
        <row r="239">
          <cell r="M239">
            <v>0</v>
          </cell>
        </row>
        <row r="240">
          <cell r="M240">
            <v>0</v>
          </cell>
        </row>
        <row r="241">
          <cell r="M241">
            <v>0</v>
          </cell>
        </row>
        <row r="242">
          <cell r="M242">
            <v>0</v>
          </cell>
        </row>
        <row r="243">
          <cell r="M243">
            <v>0</v>
          </cell>
        </row>
        <row r="244">
          <cell r="M244">
            <v>0</v>
          </cell>
        </row>
        <row r="245">
          <cell r="M245">
            <v>0</v>
          </cell>
        </row>
        <row r="246">
          <cell r="M246">
            <v>0</v>
          </cell>
        </row>
        <row r="247">
          <cell r="M247">
            <v>0</v>
          </cell>
        </row>
        <row r="248">
          <cell r="M248">
            <v>0</v>
          </cell>
        </row>
        <row r="249">
          <cell r="M249">
            <v>0</v>
          </cell>
        </row>
        <row r="250">
          <cell r="M250">
            <v>0</v>
          </cell>
        </row>
        <row r="251">
          <cell r="M251">
            <v>0</v>
          </cell>
        </row>
        <row r="252">
          <cell r="M252">
            <v>0</v>
          </cell>
        </row>
        <row r="253">
          <cell r="M253">
            <v>0</v>
          </cell>
        </row>
        <row r="254">
          <cell r="M254">
            <v>0</v>
          </cell>
        </row>
        <row r="255">
          <cell r="M255">
            <v>0</v>
          </cell>
        </row>
        <row r="256">
          <cell r="M256">
            <v>0</v>
          </cell>
        </row>
        <row r="257">
          <cell r="M257">
            <v>0</v>
          </cell>
        </row>
        <row r="258">
          <cell r="M258">
            <v>0</v>
          </cell>
        </row>
        <row r="259">
          <cell r="M259">
            <v>0</v>
          </cell>
        </row>
        <row r="260">
          <cell r="M260">
            <v>0</v>
          </cell>
        </row>
        <row r="261">
          <cell r="M261">
            <v>0</v>
          </cell>
        </row>
        <row r="262">
          <cell r="M262">
            <v>0</v>
          </cell>
        </row>
        <row r="263">
          <cell r="M263">
            <v>0</v>
          </cell>
        </row>
        <row r="264">
          <cell r="M264">
            <v>0</v>
          </cell>
        </row>
        <row r="265">
          <cell r="M265">
            <v>0</v>
          </cell>
        </row>
        <row r="266">
          <cell r="I266">
            <v>0</v>
          </cell>
          <cell r="M266">
            <v>0</v>
          </cell>
          <cell r="AA266">
            <v>0</v>
          </cell>
        </row>
      </sheetData>
      <sheetData sheetId="10"/>
      <sheetData sheetId="11">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12">
        <row r="8">
          <cell r="F8" t="str">
            <v>'[Referência 12-2022.xls]Banco'!$a5:$a$65536</v>
          </cell>
        </row>
        <row r="10">
          <cell r="AF10" t="b">
            <v>1</v>
          </cell>
        </row>
        <row r="11">
          <cell r="AF11" t="b">
            <v>1</v>
          </cell>
        </row>
        <row r="15">
          <cell r="M15" t="str">
            <v>LOTE</v>
          </cell>
          <cell r="P15">
            <v>0</v>
          </cell>
          <cell r="Q15">
            <v>0</v>
          </cell>
          <cell r="R15">
            <v>0</v>
          </cell>
          <cell r="S15">
            <v>0</v>
          </cell>
          <cell r="T15">
            <v>0</v>
          </cell>
          <cell r="U15">
            <v>0</v>
          </cell>
          <cell r="V15">
            <v>0</v>
          </cell>
          <cell r="X15">
            <v>522581.85999999993</v>
          </cell>
          <cell r="Y15">
            <v>0</v>
          </cell>
          <cell r="Z15">
            <v>0</v>
          </cell>
          <cell r="AA15">
            <v>283725.85999999993</v>
          </cell>
          <cell r="AB15">
            <v>0</v>
          </cell>
          <cell r="AD15">
            <v>0</v>
          </cell>
          <cell r="AH15">
            <v>0</v>
          </cell>
          <cell r="AJ15">
            <v>0</v>
          </cell>
          <cell r="AL15">
            <v>0</v>
          </cell>
        </row>
        <row r="16">
          <cell r="X16">
            <v>522581.86</v>
          </cell>
          <cell r="Z16">
            <v>0</v>
          </cell>
          <cell r="AA16">
            <v>283725.85999999993</v>
          </cell>
          <cell r="AB16">
            <v>0</v>
          </cell>
        </row>
        <row r="17">
          <cell r="X17">
            <v>2773.19</v>
          </cell>
          <cell r="Z17">
            <v>0</v>
          </cell>
          <cell r="AA17">
            <v>1505.6506509686346</v>
          </cell>
          <cell r="AB17">
            <v>0</v>
          </cell>
        </row>
        <row r="18">
          <cell r="X18">
            <v>2773.19</v>
          </cell>
          <cell r="Z18" t="str">
            <v>RA</v>
          </cell>
          <cell r="AA18">
            <v>1505.6506509686346</v>
          </cell>
          <cell r="AB18">
            <v>0</v>
          </cell>
        </row>
        <row r="19">
          <cell r="X19">
            <v>0</v>
          </cell>
          <cell r="Z19">
            <v>0</v>
          </cell>
          <cell r="AA19">
            <v>0</v>
          </cell>
          <cell r="AB19">
            <v>0</v>
          </cell>
        </row>
        <row r="20">
          <cell r="X20">
            <v>0</v>
          </cell>
          <cell r="Z20">
            <v>0</v>
          </cell>
          <cell r="AA20">
            <v>0</v>
          </cell>
          <cell r="AB20">
            <v>0</v>
          </cell>
        </row>
        <row r="21">
          <cell r="X21">
            <v>0</v>
          </cell>
          <cell r="Z21">
            <v>0</v>
          </cell>
          <cell r="AA21">
            <v>0</v>
          </cell>
          <cell r="AB21">
            <v>0</v>
          </cell>
        </row>
        <row r="22">
          <cell r="X22">
            <v>8647.5499999999993</v>
          </cell>
          <cell r="Z22">
            <v>0</v>
          </cell>
          <cell r="AA22">
            <v>4695.0224423078898</v>
          </cell>
          <cell r="AB22">
            <v>0</v>
          </cell>
        </row>
        <row r="23">
          <cell r="X23">
            <v>8022.97</v>
          </cell>
          <cell r="Z23" t="str">
            <v>RA</v>
          </cell>
          <cell r="AA23">
            <v>4355.9186363724903</v>
          </cell>
          <cell r="AB23">
            <v>0</v>
          </cell>
        </row>
        <row r="24">
          <cell r="X24">
            <v>624.58000000000004</v>
          </cell>
          <cell r="Z24" t="str">
            <v>RA</v>
          </cell>
          <cell r="AA24">
            <v>339.10380593539929</v>
          </cell>
          <cell r="AB24">
            <v>0</v>
          </cell>
        </row>
        <row r="25">
          <cell r="X25">
            <v>0</v>
          </cell>
          <cell r="Z25">
            <v>0</v>
          </cell>
          <cell r="AA25">
            <v>0</v>
          </cell>
          <cell r="AB25">
            <v>0</v>
          </cell>
        </row>
        <row r="26">
          <cell r="X26">
            <v>0</v>
          </cell>
          <cell r="Z26">
            <v>0</v>
          </cell>
          <cell r="AA26">
            <v>0</v>
          </cell>
          <cell r="AB26">
            <v>0</v>
          </cell>
        </row>
        <row r="27">
          <cell r="X27">
            <v>0</v>
          </cell>
          <cell r="Z27">
            <v>0</v>
          </cell>
          <cell r="AA27">
            <v>0</v>
          </cell>
          <cell r="AB27">
            <v>0</v>
          </cell>
        </row>
        <row r="28">
          <cell r="X28">
            <v>0</v>
          </cell>
          <cell r="Z28">
            <v>0</v>
          </cell>
          <cell r="AA28">
            <v>0</v>
          </cell>
          <cell r="AB28">
            <v>0</v>
          </cell>
        </row>
        <row r="29">
          <cell r="X29">
            <v>0</v>
          </cell>
          <cell r="Z29">
            <v>0</v>
          </cell>
          <cell r="AA29">
            <v>0</v>
          </cell>
          <cell r="AB29">
            <v>0</v>
          </cell>
        </row>
        <row r="30">
          <cell r="X30">
            <v>0</v>
          </cell>
          <cell r="Z30">
            <v>0</v>
          </cell>
          <cell r="AA30">
            <v>0</v>
          </cell>
          <cell r="AB30">
            <v>0</v>
          </cell>
        </row>
        <row r="31">
          <cell r="X31">
            <v>0</v>
          </cell>
          <cell r="Z31">
            <v>0</v>
          </cell>
          <cell r="AA31">
            <v>0</v>
          </cell>
          <cell r="AB31">
            <v>0</v>
          </cell>
        </row>
        <row r="32">
          <cell r="X32">
            <v>0</v>
          </cell>
          <cell r="Z32">
            <v>0</v>
          </cell>
          <cell r="AA32">
            <v>0</v>
          </cell>
          <cell r="AB32">
            <v>0</v>
          </cell>
        </row>
        <row r="33">
          <cell r="X33">
            <v>0</v>
          </cell>
          <cell r="Z33">
            <v>0</v>
          </cell>
          <cell r="AA33">
            <v>0</v>
          </cell>
          <cell r="AB33">
            <v>0</v>
          </cell>
        </row>
        <row r="34">
          <cell r="X34">
            <v>0</v>
          </cell>
          <cell r="Z34">
            <v>0</v>
          </cell>
          <cell r="AA34">
            <v>0</v>
          </cell>
          <cell r="AB34">
            <v>0</v>
          </cell>
        </row>
        <row r="35">
          <cell r="X35">
            <v>0</v>
          </cell>
          <cell r="Z35">
            <v>0</v>
          </cell>
          <cell r="AA35">
            <v>0</v>
          </cell>
          <cell r="AB35">
            <v>0</v>
          </cell>
        </row>
        <row r="36">
          <cell r="X36">
            <v>0</v>
          </cell>
          <cell r="Z36">
            <v>0</v>
          </cell>
          <cell r="AA36">
            <v>0</v>
          </cell>
          <cell r="AB36">
            <v>0</v>
          </cell>
        </row>
        <row r="37">
          <cell r="X37">
            <v>0</v>
          </cell>
          <cell r="Z37">
            <v>0</v>
          </cell>
          <cell r="AA37">
            <v>0</v>
          </cell>
          <cell r="AB37">
            <v>0</v>
          </cell>
        </row>
        <row r="38">
          <cell r="X38">
            <v>0</v>
          </cell>
          <cell r="Z38">
            <v>0</v>
          </cell>
          <cell r="AA38">
            <v>0</v>
          </cell>
          <cell r="AB38">
            <v>0</v>
          </cell>
        </row>
        <row r="39">
          <cell r="X39">
            <v>0</v>
          </cell>
          <cell r="Z39">
            <v>0</v>
          </cell>
          <cell r="AA39">
            <v>0</v>
          </cell>
          <cell r="AB39">
            <v>0</v>
          </cell>
        </row>
        <row r="40">
          <cell r="X40">
            <v>333296.27</v>
          </cell>
          <cell r="Z40">
            <v>0</v>
          </cell>
          <cell r="AA40">
            <v>180956.85686552952</v>
          </cell>
          <cell r="AB40">
            <v>0</v>
          </cell>
        </row>
        <row r="41">
          <cell r="X41">
            <v>21405.99</v>
          </cell>
          <cell r="Z41" t="str">
            <v>RA</v>
          </cell>
          <cell r="AA41">
            <v>11621.97425280204</v>
          </cell>
          <cell r="AB41">
            <v>0</v>
          </cell>
        </row>
        <row r="42">
          <cell r="X42">
            <v>280648.27</v>
          </cell>
          <cell r="Z42" t="str">
            <v>RA</v>
          </cell>
          <cell r="AA42">
            <v>152372.62878443999</v>
          </cell>
          <cell r="AB42">
            <v>0</v>
          </cell>
        </row>
        <row r="43">
          <cell r="X43">
            <v>20075.22</v>
          </cell>
          <cell r="Z43" t="str">
            <v>RA</v>
          </cell>
          <cell r="AA43">
            <v>10899.458046992293</v>
          </cell>
          <cell r="AB43">
            <v>0</v>
          </cell>
        </row>
        <row r="44">
          <cell r="X44">
            <v>2881.91</v>
          </cell>
          <cell r="Z44" t="str">
            <v>RA</v>
          </cell>
          <cell r="AA44">
            <v>1564.67810266625</v>
          </cell>
          <cell r="AB44">
            <v>0</v>
          </cell>
        </row>
        <row r="45">
          <cell r="X45">
            <v>2132.2399999999998</v>
          </cell>
          <cell r="Z45" t="str">
            <v>RA</v>
          </cell>
          <cell r="AA45">
            <v>1157.6590655603695</v>
          </cell>
          <cell r="AB45">
            <v>0</v>
          </cell>
        </row>
        <row r="46">
          <cell r="X46">
            <v>6152.64</v>
          </cell>
          <cell r="Z46" t="str">
            <v>RA</v>
          </cell>
          <cell r="AA46">
            <v>3340.4586130685821</v>
          </cell>
          <cell r="AB46">
            <v>0</v>
          </cell>
        </row>
        <row r="47">
          <cell r="X47">
            <v>0</v>
          </cell>
          <cell r="Z47">
            <v>0</v>
          </cell>
          <cell r="AA47">
            <v>0</v>
          </cell>
          <cell r="AB47">
            <v>0</v>
          </cell>
        </row>
        <row r="48">
          <cell r="X48">
            <v>0</v>
          </cell>
          <cell r="Z48">
            <v>0</v>
          </cell>
          <cell r="AA48">
            <v>0</v>
          </cell>
          <cell r="AB48">
            <v>0</v>
          </cell>
        </row>
        <row r="49">
          <cell r="X49">
            <v>71108.56</v>
          </cell>
          <cell r="Z49">
            <v>0</v>
          </cell>
          <cell r="AA49">
            <v>38607.037257974465</v>
          </cell>
          <cell r="AB49">
            <v>0</v>
          </cell>
        </row>
        <row r="50">
          <cell r="X50">
            <v>71108.56</v>
          </cell>
          <cell r="Z50" t="str">
            <v>RA</v>
          </cell>
          <cell r="AA50">
            <v>38607.037257974465</v>
          </cell>
          <cell r="AB50">
            <v>0</v>
          </cell>
        </row>
        <row r="51">
          <cell r="X51">
            <v>0</v>
          </cell>
          <cell r="Z51">
            <v>0</v>
          </cell>
          <cell r="AA51">
            <v>0</v>
          </cell>
          <cell r="AB51">
            <v>0</v>
          </cell>
        </row>
        <row r="52">
          <cell r="X52">
            <v>0</v>
          </cell>
          <cell r="Z52">
            <v>0</v>
          </cell>
          <cell r="AA52">
            <v>0</v>
          </cell>
          <cell r="AB52">
            <v>0</v>
          </cell>
        </row>
        <row r="53">
          <cell r="X53">
            <v>0</v>
          </cell>
          <cell r="Z53">
            <v>0</v>
          </cell>
          <cell r="AA53">
            <v>0</v>
          </cell>
          <cell r="AB53">
            <v>0</v>
          </cell>
        </row>
        <row r="54">
          <cell r="X54">
            <v>0</v>
          </cell>
          <cell r="Z54">
            <v>0</v>
          </cell>
          <cell r="AA54">
            <v>0</v>
          </cell>
          <cell r="AB54">
            <v>0</v>
          </cell>
        </row>
        <row r="55">
          <cell r="X55">
            <v>0</v>
          </cell>
          <cell r="Z55">
            <v>0</v>
          </cell>
          <cell r="AA55">
            <v>0</v>
          </cell>
          <cell r="AB55">
            <v>0</v>
          </cell>
        </row>
        <row r="56">
          <cell r="X56">
            <v>0</v>
          </cell>
          <cell r="Z56">
            <v>0</v>
          </cell>
          <cell r="AA56">
            <v>0</v>
          </cell>
          <cell r="AB56">
            <v>0</v>
          </cell>
        </row>
        <row r="57">
          <cell r="X57">
            <v>88056.84</v>
          </cell>
          <cell r="Z57">
            <v>0</v>
          </cell>
          <cell r="AA57">
            <v>47808.782834295853</v>
          </cell>
          <cell r="AB57">
            <v>0</v>
          </cell>
        </row>
        <row r="58">
          <cell r="X58">
            <v>16222.44</v>
          </cell>
          <cell r="Z58" t="str">
            <v>RA</v>
          </cell>
          <cell r="AA58">
            <v>8807.6645834939609</v>
          </cell>
          <cell r="AB58">
            <v>0</v>
          </cell>
        </row>
        <row r="59">
          <cell r="X59">
            <v>2572.8000000000002</v>
          </cell>
          <cell r="Z59" t="str">
            <v>RA</v>
          </cell>
          <cell r="AA59">
            <v>1396.8527200848494</v>
          </cell>
          <cell r="AB59">
            <v>0</v>
          </cell>
        </row>
        <row r="60">
          <cell r="X60">
            <v>7245.36</v>
          </cell>
          <cell r="Z60" t="str">
            <v>RA</v>
          </cell>
          <cell r="AA60">
            <v>3933.7301088284994</v>
          </cell>
          <cell r="AB60">
            <v>0</v>
          </cell>
        </row>
        <row r="61">
          <cell r="X61">
            <v>7245.36</v>
          </cell>
          <cell r="Z61" t="str">
            <v>RA</v>
          </cell>
          <cell r="AA61">
            <v>3933.7301088284994</v>
          </cell>
          <cell r="AB61">
            <v>0</v>
          </cell>
        </row>
        <row r="62">
          <cell r="X62">
            <v>249.84</v>
          </cell>
          <cell r="Z62" t="str">
            <v>RA</v>
          </cell>
          <cell r="AA62">
            <v>135.6458658216724</v>
          </cell>
          <cell r="AB62">
            <v>0</v>
          </cell>
        </row>
        <row r="63">
          <cell r="X63">
            <v>54521.04</v>
          </cell>
          <cell r="Z63" t="str">
            <v>RA</v>
          </cell>
          <cell r="AA63">
            <v>29601.159447238369</v>
          </cell>
          <cell r="AB63">
            <v>0</v>
          </cell>
        </row>
        <row r="64">
          <cell r="X64">
            <v>18699.45</v>
          </cell>
          <cell r="Z64">
            <v>0</v>
          </cell>
          <cell r="AA64">
            <v>10152.5099489236</v>
          </cell>
          <cell r="AB64">
            <v>0</v>
          </cell>
        </row>
        <row r="65">
          <cell r="X65">
            <v>18699.45</v>
          </cell>
          <cell r="Z65" t="str">
            <v>RA</v>
          </cell>
          <cell r="AA65">
            <v>10152.5099489236</v>
          </cell>
          <cell r="AB65">
            <v>0</v>
          </cell>
        </row>
        <row r="66">
          <cell r="X66">
            <v>0</v>
          </cell>
          <cell r="Z66">
            <v>0</v>
          </cell>
          <cell r="AA66">
            <v>0</v>
          </cell>
          <cell r="AB66">
            <v>0</v>
          </cell>
        </row>
        <row r="67">
          <cell r="X67">
            <v>0</v>
          </cell>
          <cell r="Z67">
            <v>0</v>
          </cell>
          <cell r="AA67">
            <v>0</v>
          </cell>
          <cell r="AB67">
            <v>0</v>
          </cell>
        </row>
        <row r="68">
          <cell r="X68">
            <v>0</v>
          </cell>
          <cell r="Z68">
            <v>0</v>
          </cell>
          <cell r="AA68">
            <v>0</v>
          </cell>
          <cell r="AB68">
            <v>0</v>
          </cell>
        </row>
        <row r="69">
          <cell r="X69">
            <v>0</v>
          </cell>
          <cell r="Z69">
            <v>0</v>
          </cell>
          <cell r="AA69">
            <v>0</v>
          </cell>
          <cell r="AB69">
            <v>0</v>
          </cell>
        </row>
        <row r="70">
          <cell r="X70">
            <v>0</v>
          </cell>
          <cell r="Z70">
            <v>0</v>
          </cell>
          <cell r="AA70">
            <v>0</v>
          </cell>
          <cell r="AB70">
            <v>0</v>
          </cell>
        </row>
        <row r="71">
          <cell r="X71">
            <v>0</v>
          </cell>
          <cell r="Z71">
            <v>0</v>
          </cell>
          <cell r="AA71">
            <v>0</v>
          </cell>
          <cell r="AB71">
            <v>0</v>
          </cell>
        </row>
        <row r="72">
          <cell r="X72">
            <v>0</v>
          </cell>
          <cell r="Z72">
            <v>0</v>
          </cell>
          <cell r="AA72">
            <v>0</v>
          </cell>
          <cell r="AB72">
            <v>0</v>
          </cell>
        </row>
        <row r="73">
          <cell r="X73">
            <v>0</v>
          </cell>
          <cell r="Z73">
            <v>0</v>
          </cell>
          <cell r="AA73">
            <v>0</v>
          </cell>
          <cell r="AB73">
            <v>0</v>
          </cell>
        </row>
        <row r="74">
          <cell r="X74">
            <v>0</v>
          </cell>
          <cell r="Z74">
            <v>0</v>
          </cell>
          <cell r="AA74">
            <v>0</v>
          </cell>
          <cell r="AB74">
            <v>0</v>
          </cell>
        </row>
        <row r="75">
          <cell r="X75">
            <v>0</v>
          </cell>
          <cell r="Z75">
            <v>0</v>
          </cell>
          <cell r="AA75">
            <v>0</v>
          </cell>
          <cell r="AB75">
            <v>0</v>
          </cell>
        </row>
        <row r="76">
          <cell r="X76">
            <v>0</v>
          </cell>
          <cell r="Z76">
            <v>0</v>
          </cell>
          <cell r="AA76">
            <v>0</v>
          </cell>
          <cell r="AB76">
            <v>0</v>
          </cell>
        </row>
        <row r="77">
          <cell r="X77">
            <v>0</v>
          </cell>
          <cell r="Z77">
            <v>0</v>
          </cell>
          <cell r="AA77">
            <v>0</v>
          </cell>
          <cell r="AB77">
            <v>0</v>
          </cell>
        </row>
        <row r="78">
          <cell r="X78">
            <v>0</v>
          </cell>
          <cell r="Z78">
            <v>0</v>
          </cell>
          <cell r="AA78">
            <v>0</v>
          </cell>
          <cell r="AB78">
            <v>0</v>
          </cell>
        </row>
        <row r="79">
          <cell r="X79">
            <v>0</v>
          </cell>
          <cell r="Z79">
            <v>0</v>
          </cell>
          <cell r="AA79">
            <v>0</v>
          </cell>
          <cell r="AB79">
            <v>0</v>
          </cell>
        </row>
        <row r="80">
          <cell r="X80">
            <v>0</v>
          </cell>
          <cell r="Z80">
            <v>0</v>
          </cell>
          <cell r="AA80">
            <v>0</v>
          </cell>
          <cell r="AB80">
            <v>0</v>
          </cell>
        </row>
        <row r="81">
          <cell r="X81">
            <v>0</v>
          </cell>
          <cell r="Z81">
            <v>0</v>
          </cell>
          <cell r="AA81">
            <v>0</v>
          </cell>
          <cell r="AB81">
            <v>0</v>
          </cell>
        </row>
        <row r="82">
          <cell r="X82">
            <v>0</v>
          </cell>
          <cell r="Z82">
            <v>0</v>
          </cell>
          <cell r="AA82">
            <v>0</v>
          </cell>
          <cell r="AB82">
            <v>0</v>
          </cell>
        </row>
        <row r="83">
          <cell r="X83">
            <v>0</v>
          </cell>
          <cell r="Z83">
            <v>0</v>
          </cell>
          <cell r="AA83">
            <v>0</v>
          </cell>
          <cell r="AB83">
            <v>0</v>
          </cell>
        </row>
        <row r="84">
          <cell r="X84">
            <v>0</v>
          </cell>
          <cell r="Z84">
            <v>0</v>
          </cell>
          <cell r="AA84">
            <v>0</v>
          </cell>
          <cell r="AB84">
            <v>0</v>
          </cell>
        </row>
        <row r="85">
          <cell r="X85">
            <v>0</v>
          </cell>
          <cell r="Z85">
            <v>0</v>
          </cell>
          <cell r="AA85">
            <v>0</v>
          </cell>
          <cell r="AB85">
            <v>0</v>
          </cell>
        </row>
        <row r="86">
          <cell r="X86">
            <v>0</v>
          </cell>
          <cell r="Z86">
            <v>0</v>
          </cell>
          <cell r="AA86">
            <v>0</v>
          </cell>
          <cell r="AB86">
            <v>0</v>
          </cell>
        </row>
        <row r="87">
          <cell r="X87">
            <v>0</v>
          </cell>
          <cell r="Z87">
            <v>0</v>
          </cell>
          <cell r="AA87">
            <v>0</v>
          </cell>
          <cell r="AB87">
            <v>0</v>
          </cell>
        </row>
        <row r="88">
          <cell r="X88">
            <v>0</v>
          </cell>
          <cell r="Z88">
            <v>0</v>
          </cell>
          <cell r="AA88">
            <v>0</v>
          </cell>
          <cell r="AB88">
            <v>0</v>
          </cell>
        </row>
        <row r="89">
          <cell r="X89">
            <v>0</v>
          </cell>
          <cell r="Z89">
            <v>0</v>
          </cell>
          <cell r="AA89">
            <v>0</v>
          </cell>
          <cell r="AB89">
            <v>0</v>
          </cell>
        </row>
        <row r="90">
          <cell r="X90">
            <v>0</v>
          </cell>
          <cell r="Z90">
            <v>0</v>
          </cell>
          <cell r="AA90">
            <v>0</v>
          </cell>
          <cell r="AB90">
            <v>0</v>
          </cell>
        </row>
        <row r="91">
          <cell r="X91">
            <v>0</v>
          </cell>
          <cell r="Z91">
            <v>0</v>
          </cell>
          <cell r="AA91">
            <v>0</v>
          </cell>
          <cell r="AB91">
            <v>0</v>
          </cell>
        </row>
        <row r="92">
          <cell r="X92">
            <v>0</v>
          </cell>
          <cell r="Z92">
            <v>0</v>
          </cell>
          <cell r="AA92">
            <v>0</v>
          </cell>
          <cell r="AB92">
            <v>0</v>
          </cell>
        </row>
        <row r="93">
          <cell r="X93">
            <v>0</v>
          </cell>
          <cell r="Z93">
            <v>0</v>
          </cell>
          <cell r="AA93">
            <v>0</v>
          </cell>
          <cell r="AB93">
            <v>0</v>
          </cell>
        </row>
        <row r="94">
          <cell r="X94">
            <v>0</v>
          </cell>
          <cell r="Z94">
            <v>0</v>
          </cell>
          <cell r="AA94">
            <v>0</v>
          </cell>
          <cell r="AB94">
            <v>0</v>
          </cell>
        </row>
        <row r="95">
          <cell r="X95">
            <v>0</v>
          </cell>
          <cell r="Z95">
            <v>0</v>
          </cell>
          <cell r="AA95">
            <v>0</v>
          </cell>
          <cell r="AB95">
            <v>0</v>
          </cell>
        </row>
        <row r="96">
          <cell r="X96">
            <v>0</v>
          </cell>
          <cell r="Z96">
            <v>0</v>
          </cell>
          <cell r="AA96">
            <v>0</v>
          </cell>
          <cell r="AB96">
            <v>0</v>
          </cell>
        </row>
        <row r="97">
          <cell r="X97">
            <v>0</v>
          </cell>
          <cell r="Z97">
            <v>0</v>
          </cell>
          <cell r="AA97">
            <v>0</v>
          </cell>
          <cell r="AB97">
            <v>0</v>
          </cell>
        </row>
        <row r="98">
          <cell r="X98">
            <v>0</v>
          </cell>
          <cell r="Z98">
            <v>0</v>
          </cell>
          <cell r="AA98">
            <v>0</v>
          </cell>
          <cell r="AB98">
            <v>0</v>
          </cell>
        </row>
        <row r="99">
          <cell r="X99">
            <v>0</v>
          </cell>
          <cell r="Z99">
            <v>0</v>
          </cell>
          <cell r="AA99">
            <v>0</v>
          </cell>
          <cell r="AB99">
            <v>0</v>
          </cell>
        </row>
        <row r="100">
          <cell r="X100">
            <v>0</v>
          </cell>
          <cell r="Z100">
            <v>0</v>
          </cell>
          <cell r="AA100">
            <v>0</v>
          </cell>
          <cell r="AB100">
            <v>0</v>
          </cell>
        </row>
        <row r="101">
          <cell r="X101">
            <v>0</v>
          </cell>
          <cell r="Z101">
            <v>0</v>
          </cell>
          <cell r="AA101">
            <v>0</v>
          </cell>
          <cell r="AB101">
            <v>0</v>
          </cell>
        </row>
        <row r="102">
          <cell r="X102">
            <v>0</v>
          </cell>
          <cell r="Z102">
            <v>0</v>
          </cell>
          <cell r="AA102">
            <v>0</v>
          </cell>
          <cell r="AB102">
            <v>0</v>
          </cell>
        </row>
        <row r="103">
          <cell r="X103">
            <v>0</v>
          </cell>
          <cell r="Z103">
            <v>0</v>
          </cell>
          <cell r="AA103">
            <v>0</v>
          </cell>
          <cell r="AB103">
            <v>0</v>
          </cell>
        </row>
        <row r="104">
          <cell r="X104">
            <v>0</v>
          </cell>
          <cell r="Z104">
            <v>0</v>
          </cell>
          <cell r="AA104">
            <v>0</v>
          </cell>
          <cell r="AB104">
            <v>0</v>
          </cell>
        </row>
        <row r="105">
          <cell r="X105">
            <v>0</v>
          </cell>
          <cell r="Z105">
            <v>0</v>
          </cell>
          <cell r="AA105">
            <v>0</v>
          </cell>
          <cell r="AB105">
            <v>0</v>
          </cell>
        </row>
        <row r="106">
          <cell r="X106">
            <v>0</v>
          </cell>
          <cell r="Z106">
            <v>0</v>
          </cell>
          <cell r="AA106">
            <v>0</v>
          </cell>
          <cell r="AB106">
            <v>0</v>
          </cell>
        </row>
        <row r="107">
          <cell r="X107">
            <v>0</v>
          </cell>
          <cell r="Z107">
            <v>0</v>
          </cell>
          <cell r="AA107">
            <v>0</v>
          </cell>
          <cell r="AB107">
            <v>0</v>
          </cell>
        </row>
        <row r="108">
          <cell r="X108">
            <v>0</v>
          </cell>
          <cell r="Z108">
            <v>0</v>
          </cell>
          <cell r="AA108">
            <v>0</v>
          </cell>
          <cell r="AB108">
            <v>0</v>
          </cell>
        </row>
        <row r="109">
          <cell r="X109">
            <v>0</v>
          </cell>
          <cell r="Z109">
            <v>0</v>
          </cell>
          <cell r="AA109">
            <v>0</v>
          </cell>
          <cell r="AB109">
            <v>0</v>
          </cell>
        </row>
        <row r="110">
          <cell r="X110">
            <v>0</v>
          </cell>
          <cell r="Z110">
            <v>0</v>
          </cell>
          <cell r="AA110">
            <v>0</v>
          </cell>
          <cell r="AB110">
            <v>0</v>
          </cell>
        </row>
        <row r="111">
          <cell r="X111">
            <v>0</v>
          </cell>
          <cell r="Z111">
            <v>0</v>
          </cell>
          <cell r="AA111">
            <v>0</v>
          </cell>
          <cell r="AB111">
            <v>0</v>
          </cell>
        </row>
        <row r="112">
          <cell r="X112">
            <v>0</v>
          </cell>
          <cell r="Z112">
            <v>0</v>
          </cell>
          <cell r="AA112">
            <v>0</v>
          </cell>
          <cell r="AB112">
            <v>0</v>
          </cell>
        </row>
        <row r="113">
          <cell r="X113">
            <v>0</v>
          </cell>
          <cell r="Z113">
            <v>0</v>
          </cell>
          <cell r="AA113">
            <v>0</v>
          </cell>
          <cell r="AB113">
            <v>0</v>
          </cell>
        </row>
        <row r="114">
          <cell r="X114">
            <v>0</v>
          </cell>
          <cell r="Z114">
            <v>0</v>
          </cell>
          <cell r="AA114">
            <v>0</v>
          </cell>
          <cell r="AB114">
            <v>0</v>
          </cell>
        </row>
        <row r="115">
          <cell r="X115">
            <v>0</v>
          </cell>
          <cell r="Z115">
            <v>0</v>
          </cell>
          <cell r="AA115">
            <v>0</v>
          </cell>
          <cell r="AB115">
            <v>0</v>
          </cell>
        </row>
        <row r="116">
          <cell r="X116">
            <v>0</v>
          </cell>
          <cell r="Z116">
            <v>0</v>
          </cell>
          <cell r="AA116">
            <v>0</v>
          </cell>
          <cell r="AB116">
            <v>0</v>
          </cell>
        </row>
        <row r="117">
          <cell r="X117">
            <v>0</v>
          </cell>
          <cell r="Z117">
            <v>0</v>
          </cell>
          <cell r="AA117">
            <v>0</v>
          </cell>
          <cell r="AB117">
            <v>0</v>
          </cell>
        </row>
        <row r="118">
          <cell r="X118">
            <v>0</v>
          </cell>
          <cell r="Z118">
            <v>0</v>
          </cell>
          <cell r="AA118">
            <v>0</v>
          </cell>
          <cell r="AB118">
            <v>0</v>
          </cell>
        </row>
        <row r="119">
          <cell r="X119">
            <v>0</v>
          </cell>
          <cell r="Z119">
            <v>0</v>
          </cell>
          <cell r="AA119">
            <v>0</v>
          </cell>
          <cell r="AB119">
            <v>0</v>
          </cell>
        </row>
        <row r="120">
          <cell r="X120">
            <v>0</v>
          </cell>
          <cell r="Z120">
            <v>0</v>
          </cell>
          <cell r="AA120">
            <v>0</v>
          </cell>
          <cell r="AB120">
            <v>0</v>
          </cell>
        </row>
        <row r="121">
          <cell r="X121">
            <v>0</v>
          </cell>
          <cell r="Z121">
            <v>0</v>
          </cell>
          <cell r="AA121">
            <v>0</v>
          </cell>
          <cell r="AB121">
            <v>0</v>
          </cell>
        </row>
        <row r="122">
          <cell r="X122">
            <v>0</v>
          </cell>
          <cell r="Z122">
            <v>0</v>
          </cell>
          <cell r="AA122">
            <v>0</v>
          </cell>
          <cell r="AB122">
            <v>0</v>
          </cell>
        </row>
        <row r="123">
          <cell r="X123">
            <v>0</v>
          </cell>
          <cell r="Z123">
            <v>0</v>
          </cell>
          <cell r="AA123">
            <v>0</v>
          </cell>
          <cell r="AB123">
            <v>0</v>
          </cell>
        </row>
        <row r="124">
          <cell r="X124">
            <v>0</v>
          </cell>
          <cell r="Z124">
            <v>0</v>
          </cell>
          <cell r="AA124">
            <v>0</v>
          </cell>
          <cell r="AB124">
            <v>0</v>
          </cell>
        </row>
        <row r="125">
          <cell r="X125">
            <v>0</v>
          </cell>
          <cell r="Z125">
            <v>0</v>
          </cell>
          <cell r="AA125">
            <v>0</v>
          </cell>
          <cell r="AB125">
            <v>0</v>
          </cell>
        </row>
        <row r="126">
          <cell r="X126">
            <v>0</v>
          </cell>
          <cell r="Z126">
            <v>0</v>
          </cell>
          <cell r="AA126">
            <v>0</v>
          </cell>
          <cell r="AB126">
            <v>0</v>
          </cell>
        </row>
        <row r="127">
          <cell r="X127">
            <v>0</v>
          </cell>
          <cell r="Z127">
            <v>0</v>
          </cell>
          <cell r="AA127">
            <v>0</v>
          </cell>
          <cell r="AB127">
            <v>0</v>
          </cell>
        </row>
        <row r="128">
          <cell r="X128">
            <v>0</v>
          </cell>
          <cell r="Z128">
            <v>0</v>
          </cell>
          <cell r="AA128">
            <v>0</v>
          </cell>
          <cell r="AB128">
            <v>0</v>
          </cell>
        </row>
        <row r="129">
          <cell r="X129">
            <v>0</v>
          </cell>
          <cell r="Z129">
            <v>0</v>
          </cell>
          <cell r="AA129">
            <v>0</v>
          </cell>
          <cell r="AB129">
            <v>0</v>
          </cell>
        </row>
        <row r="130">
          <cell r="X130">
            <v>0</v>
          </cell>
          <cell r="Z130">
            <v>0</v>
          </cell>
          <cell r="AA130">
            <v>0</v>
          </cell>
          <cell r="AB130">
            <v>0</v>
          </cell>
        </row>
        <row r="131">
          <cell r="X131">
            <v>0</v>
          </cell>
          <cell r="Z131">
            <v>0</v>
          </cell>
          <cell r="AA131">
            <v>0</v>
          </cell>
          <cell r="AB131">
            <v>0</v>
          </cell>
        </row>
        <row r="132">
          <cell r="X132">
            <v>0</v>
          </cell>
          <cell r="Z132">
            <v>0</v>
          </cell>
          <cell r="AA132">
            <v>0</v>
          </cell>
          <cell r="AB132">
            <v>0</v>
          </cell>
        </row>
        <row r="133">
          <cell r="X133">
            <v>0</v>
          </cell>
          <cell r="Z133">
            <v>0</v>
          </cell>
          <cell r="AA133">
            <v>0</v>
          </cell>
          <cell r="AB133">
            <v>0</v>
          </cell>
        </row>
        <row r="134">
          <cell r="X134">
            <v>0</v>
          </cell>
          <cell r="Z134">
            <v>0</v>
          </cell>
          <cell r="AA134">
            <v>0</v>
          </cell>
          <cell r="AB134">
            <v>0</v>
          </cell>
        </row>
        <row r="135">
          <cell r="X135">
            <v>0</v>
          </cell>
          <cell r="Z135">
            <v>0</v>
          </cell>
          <cell r="AA135">
            <v>0</v>
          </cell>
          <cell r="AB135">
            <v>0</v>
          </cell>
        </row>
        <row r="136">
          <cell r="X136">
            <v>0</v>
          </cell>
          <cell r="Z136">
            <v>0</v>
          </cell>
          <cell r="AA136">
            <v>0</v>
          </cell>
          <cell r="AB136">
            <v>0</v>
          </cell>
        </row>
        <row r="137">
          <cell r="X137">
            <v>0</v>
          </cell>
          <cell r="Z137">
            <v>0</v>
          </cell>
          <cell r="AA137">
            <v>0</v>
          </cell>
          <cell r="AB137">
            <v>0</v>
          </cell>
        </row>
        <row r="138">
          <cell r="X138">
            <v>0</v>
          </cell>
          <cell r="Z138">
            <v>0</v>
          </cell>
          <cell r="AA138">
            <v>0</v>
          </cell>
          <cell r="AB138">
            <v>0</v>
          </cell>
        </row>
        <row r="139">
          <cell r="X139">
            <v>0</v>
          </cell>
          <cell r="Z139">
            <v>0</v>
          </cell>
          <cell r="AA139">
            <v>0</v>
          </cell>
          <cell r="AB139">
            <v>0</v>
          </cell>
        </row>
        <row r="140">
          <cell r="X140">
            <v>0</v>
          </cell>
          <cell r="Z140">
            <v>0</v>
          </cell>
          <cell r="AA140">
            <v>0</v>
          </cell>
          <cell r="AB140">
            <v>0</v>
          </cell>
        </row>
        <row r="141">
          <cell r="X141">
            <v>0</v>
          </cell>
          <cell r="Z141">
            <v>0</v>
          </cell>
          <cell r="AA141">
            <v>0</v>
          </cell>
          <cell r="AB141">
            <v>0</v>
          </cell>
        </row>
        <row r="142">
          <cell r="X142">
            <v>0</v>
          </cell>
          <cell r="Z142">
            <v>0</v>
          </cell>
          <cell r="AA142">
            <v>0</v>
          </cell>
          <cell r="AB142">
            <v>0</v>
          </cell>
        </row>
        <row r="143">
          <cell r="X143">
            <v>0</v>
          </cell>
          <cell r="Z143">
            <v>0</v>
          </cell>
          <cell r="AA143">
            <v>0</v>
          </cell>
          <cell r="AB143">
            <v>0</v>
          </cell>
        </row>
        <row r="144">
          <cell r="X144">
            <v>0</v>
          </cell>
          <cell r="Z144">
            <v>0</v>
          </cell>
          <cell r="AA144">
            <v>0</v>
          </cell>
          <cell r="AB144">
            <v>0</v>
          </cell>
        </row>
        <row r="145">
          <cell r="X145">
            <v>0</v>
          </cell>
          <cell r="Z145">
            <v>0</v>
          </cell>
          <cell r="AA145">
            <v>0</v>
          </cell>
          <cell r="AB145">
            <v>0</v>
          </cell>
        </row>
        <row r="146">
          <cell r="X146">
            <v>0</v>
          </cell>
          <cell r="Z146">
            <v>0</v>
          </cell>
          <cell r="AA146">
            <v>0</v>
          </cell>
          <cell r="AB146">
            <v>0</v>
          </cell>
        </row>
        <row r="147">
          <cell r="X147">
            <v>0</v>
          </cell>
          <cell r="Z147">
            <v>0</v>
          </cell>
          <cell r="AA147">
            <v>0</v>
          </cell>
          <cell r="AB147">
            <v>0</v>
          </cell>
        </row>
        <row r="148">
          <cell r="X148">
            <v>0</v>
          </cell>
          <cell r="Z148">
            <v>0</v>
          </cell>
          <cell r="AA148">
            <v>0</v>
          </cell>
          <cell r="AB148">
            <v>0</v>
          </cell>
        </row>
        <row r="149">
          <cell r="X149">
            <v>0</v>
          </cell>
          <cell r="Z149">
            <v>0</v>
          </cell>
          <cell r="AA149">
            <v>0</v>
          </cell>
          <cell r="AB149">
            <v>0</v>
          </cell>
        </row>
        <row r="150">
          <cell r="X150">
            <v>0</v>
          </cell>
          <cell r="Z150">
            <v>0</v>
          </cell>
          <cell r="AA150">
            <v>0</v>
          </cell>
          <cell r="AB150">
            <v>0</v>
          </cell>
        </row>
        <row r="151">
          <cell r="X151">
            <v>0</v>
          </cell>
          <cell r="Z151">
            <v>0</v>
          </cell>
          <cell r="AA151">
            <v>0</v>
          </cell>
          <cell r="AB151">
            <v>0</v>
          </cell>
        </row>
        <row r="152">
          <cell r="X152">
            <v>0</v>
          </cell>
          <cell r="Z152">
            <v>0</v>
          </cell>
          <cell r="AA152">
            <v>0</v>
          </cell>
          <cell r="AB152">
            <v>0</v>
          </cell>
        </row>
        <row r="153">
          <cell r="X153">
            <v>0</v>
          </cell>
          <cell r="Z153">
            <v>0</v>
          </cell>
          <cell r="AA153">
            <v>0</v>
          </cell>
          <cell r="AB153">
            <v>0</v>
          </cell>
        </row>
        <row r="154">
          <cell r="X154">
            <v>0</v>
          </cell>
          <cell r="Z154">
            <v>0</v>
          </cell>
          <cell r="AA154">
            <v>0</v>
          </cell>
          <cell r="AB154">
            <v>0</v>
          </cell>
        </row>
        <row r="155">
          <cell r="X155">
            <v>0</v>
          </cell>
          <cell r="Z155">
            <v>0</v>
          </cell>
          <cell r="AA155">
            <v>0</v>
          </cell>
          <cell r="AB155">
            <v>0</v>
          </cell>
        </row>
        <row r="156">
          <cell r="X156">
            <v>0</v>
          </cell>
          <cell r="Z156">
            <v>0</v>
          </cell>
          <cell r="AA156">
            <v>0</v>
          </cell>
          <cell r="AB156">
            <v>0</v>
          </cell>
        </row>
        <row r="157">
          <cell r="X157">
            <v>0</v>
          </cell>
          <cell r="Z157">
            <v>0</v>
          </cell>
          <cell r="AA157">
            <v>0</v>
          </cell>
          <cell r="AB157">
            <v>0</v>
          </cell>
        </row>
        <row r="158">
          <cell r="X158">
            <v>0</v>
          </cell>
          <cell r="Z158">
            <v>0</v>
          </cell>
          <cell r="AA158">
            <v>0</v>
          </cell>
          <cell r="AB158">
            <v>0</v>
          </cell>
        </row>
        <row r="159">
          <cell r="X159">
            <v>0</v>
          </cell>
          <cell r="Z159">
            <v>0</v>
          </cell>
          <cell r="AA159">
            <v>0</v>
          </cell>
          <cell r="AB159">
            <v>0</v>
          </cell>
        </row>
        <row r="160">
          <cell r="X160">
            <v>0</v>
          </cell>
          <cell r="Z160">
            <v>0</v>
          </cell>
          <cell r="AA160">
            <v>0</v>
          </cell>
          <cell r="AB160">
            <v>0</v>
          </cell>
        </row>
        <row r="161">
          <cell r="X161">
            <v>0</v>
          </cell>
          <cell r="Z161">
            <v>0</v>
          </cell>
          <cell r="AA161">
            <v>0</v>
          </cell>
          <cell r="AB161">
            <v>0</v>
          </cell>
        </row>
        <row r="162">
          <cell r="X162">
            <v>0</v>
          </cell>
          <cell r="Z162">
            <v>0</v>
          </cell>
          <cell r="AA162">
            <v>0</v>
          </cell>
          <cell r="AB162">
            <v>0</v>
          </cell>
        </row>
        <row r="163">
          <cell r="X163">
            <v>0</v>
          </cell>
          <cell r="Z163">
            <v>0</v>
          </cell>
          <cell r="AA163">
            <v>0</v>
          </cell>
          <cell r="AB163">
            <v>0</v>
          </cell>
        </row>
        <row r="164">
          <cell r="X164">
            <v>0</v>
          </cell>
          <cell r="Z164">
            <v>0</v>
          </cell>
          <cell r="AA164">
            <v>0</v>
          </cell>
          <cell r="AB164">
            <v>0</v>
          </cell>
        </row>
        <row r="165">
          <cell r="X165">
            <v>0</v>
          </cell>
          <cell r="Z165">
            <v>0</v>
          </cell>
          <cell r="AA165">
            <v>0</v>
          </cell>
          <cell r="AB165">
            <v>0</v>
          </cell>
        </row>
        <row r="166">
          <cell r="X166">
            <v>0</v>
          </cell>
          <cell r="Z166">
            <v>0</v>
          </cell>
          <cell r="AA166">
            <v>0</v>
          </cell>
          <cell r="AB166">
            <v>0</v>
          </cell>
        </row>
        <row r="167">
          <cell r="X167">
            <v>0</v>
          </cell>
          <cell r="Z167">
            <v>0</v>
          </cell>
          <cell r="AA167">
            <v>0</v>
          </cell>
          <cell r="AB167">
            <v>0</v>
          </cell>
        </row>
        <row r="168">
          <cell r="X168">
            <v>0</v>
          </cell>
          <cell r="Z168">
            <v>0</v>
          </cell>
          <cell r="AA168">
            <v>0</v>
          </cell>
          <cell r="AB168">
            <v>0</v>
          </cell>
        </row>
        <row r="169">
          <cell r="X169">
            <v>0</v>
          </cell>
          <cell r="Z169">
            <v>0</v>
          </cell>
          <cell r="AA169">
            <v>0</v>
          </cell>
          <cell r="AB169">
            <v>0</v>
          </cell>
        </row>
        <row r="170">
          <cell r="X170">
            <v>0</v>
          </cell>
          <cell r="Z170">
            <v>0</v>
          </cell>
          <cell r="AA170">
            <v>0</v>
          </cell>
          <cell r="AB170">
            <v>0</v>
          </cell>
        </row>
        <row r="171">
          <cell r="X171">
            <v>0</v>
          </cell>
          <cell r="Z171">
            <v>0</v>
          </cell>
          <cell r="AA171">
            <v>0</v>
          </cell>
          <cell r="AB171">
            <v>0</v>
          </cell>
        </row>
        <row r="172">
          <cell r="X172">
            <v>0</v>
          </cell>
          <cell r="Z172">
            <v>0</v>
          </cell>
          <cell r="AA172">
            <v>0</v>
          </cell>
          <cell r="AB172">
            <v>0</v>
          </cell>
        </row>
        <row r="173">
          <cell r="X173">
            <v>0</v>
          </cell>
          <cell r="Z173">
            <v>0</v>
          </cell>
          <cell r="AA173">
            <v>0</v>
          </cell>
          <cell r="AB173">
            <v>0</v>
          </cell>
        </row>
        <row r="174">
          <cell r="X174">
            <v>0</v>
          </cell>
          <cell r="Z174">
            <v>0</v>
          </cell>
          <cell r="AA174">
            <v>0</v>
          </cell>
          <cell r="AB174">
            <v>0</v>
          </cell>
        </row>
        <row r="175">
          <cell r="X175">
            <v>0</v>
          </cell>
          <cell r="Z175">
            <v>0</v>
          </cell>
          <cell r="AA175">
            <v>0</v>
          </cell>
          <cell r="AB175">
            <v>0</v>
          </cell>
        </row>
        <row r="176">
          <cell r="X176">
            <v>0</v>
          </cell>
          <cell r="Z176">
            <v>0</v>
          </cell>
          <cell r="AA176">
            <v>0</v>
          </cell>
          <cell r="AB176">
            <v>0</v>
          </cell>
        </row>
        <row r="177">
          <cell r="X177">
            <v>0</v>
          </cell>
          <cell r="Z177">
            <v>0</v>
          </cell>
          <cell r="AA177">
            <v>0</v>
          </cell>
          <cell r="AB177">
            <v>0</v>
          </cell>
        </row>
        <row r="178">
          <cell r="X178">
            <v>0</v>
          </cell>
          <cell r="Z178">
            <v>0</v>
          </cell>
          <cell r="AA178">
            <v>0</v>
          </cell>
          <cell r="AB178">
            <v>0</v>
          </cell>
        </row>
        <row r="179">
          <cell r="X179">
            <v>0</v>
          </cell>
          <cell r="Z179">
            <v>0</v>
          </cell>
          <cell r="AA179">
            <v>0</v>
          </cell>
          <cell r="AB179">
            <v>0</v>
          </cell>
        </row>
        <row r="180">
          <cell r="X180">
            <v>0</v>
          </cell>
          <cell r="Z180">
            <v>0</v>
          </cell>
          <cell r="AA180">
            <v>0</v>
          </cell>
          <cell r="AB180">
            <v>0</v>
          </cell>
        </row>
        <row r="181">
          <cell r="X181">
            <v>0</v>
          </cell>
          <cell r="Z181">
            <v>0</v>
          </cell>
          <cell r="AA181">
            <v>0</v>
          </cell>
          <cell r="AB181">
            <v>0</v>
          </cell>
        </row>
        <row r="182">
          <cell r="X182">
            <v>0</v>
          </cell>
          <cell r="Z182">
            <v>0</v>
          </cell>
          <cell r="AA182">
            <v>0</v>
          </cell>
          <cell r="AB182">
            <v>0</v>
          </cell>
        </row>
        <row r="183">
          <cell r="X183">
            <v>0</v>
          </cell>
          <cell r="Z183">
            <v>0</v>
          </cell>
          <cell r="AA183">
            <v>0</v>
          </cell>
          <cell r="AB183">
            <v>0</v>
          </cell>
        </row>
        <row r="184">
          <cell r="X184">
            <v>0</v>
          </cell>
          <cell r="Z184">
            <v>0</v>
          </cell>
          <cell r="AA184">
            <v>0</v>
          </cell>
          <cell r="AB184">
            <v>0</v>
          </cell>
        </row>
        <row r="185">
          <cell r="X185">
            <v>0</v>
          </cell>
          <cell r="Z185">
            <v>0</v>
          </cell>
          <cell r="AA185">
            <v>0</v>
          </cell>
          <cell r="AB185">
            <v>0</v>
          </cell>
        </row>
        <row r="186">
          <cell r="X186">
            <v>0</v>
          </cell>
          <cell r="Z186">
            <v>0</v>
          </cell>
          <cell r="AA186">
            <v>0</v>
          </cell>
          <cell r="AB186">
            <v>0</v>
          </cell>
        </row>
        <row r="187">
          <cell r="X187">
            <v>0</v>
          </cell>
          <cell r="Z187">
            <v>0</v>
          </cell>
          <cell r="AA187">
            <v>0</v>
          </cell>
          <cell r="AB187">
            <v>0</v>
          </cell>
        </row>
        <row r="188">
          <cell r="X188">
            <v>0</v>
          </cell>
          <cell r="Z188">
            <v>0</v>
          </cell>
          <cell r="AA188">
            <v>0</v>
          </cell>
          <cell r="AB188">
            <v>0</v>
          </cell>
        </row>
        <row r="189">
          <cell r="X189">
            <v>0</v>
          </cell>
          <cell r="Z189">
            <v>0</v>
          </cell>
          <cell r="AA189">
            <v>0</v>
          </cell>
          <cell r="AB189">
            <v>0</v>
          </cell>
        </row>
        <row r="190">
          <cell r="X190">
            <v>0</v>
          </cell>
          <cell r="Z190">
            <v>0</v>
          </cell>
          <cell r="AA190">
            <v>0</v>
          </cell>
          <cell r="AB190">
            <v>0</v>
          </cell>
        </row>
        <row r="191">
          <cell r="X191">
            <v>0</v>
          </cell>
          <cell r="Z191">
            <v>0</v>
          </cell>
          <cell r="AA191">
            <v>0</v>
          </cell>
          <cell r="AB191">
            <v>0</v>
          </cell>
        </row>
        <row r="192">
          <cell r="X192">
            <v>0</v>
          </cell>
          <cell r="Z192">
            <v>0</v>
          </cell>
          <cell r="AA192">
            <v>0</v>
          </cell>
          <cell r="AB192">
            <v>0</v>
          </cell>
        </row>
        <row r="193">
          <cell r="X193">
            <v>0</v>
          </cell>
          <cell r="Z193">
            <v>0</v>
          </cell>
          <cell r="AA193">
            <v>0</v>
          </cell>
          <cell r="AB193">
            <v>0</v>
          </cell>
        </row>
        <row r="194">
          <cell r="X194">
            <v>0</v>
          </cell>
          <cell r="Z194">
            <v>0</v>
          </cell>
          <cell r="AA194">
            <v>0</v>
          </cell>
          <cell r="AB194">
            <v>0</v>
          </cell>
        </row>
        <row r="195">
          <cell r="X195">
            <v>0</v>
          </cell>
          <cell r="Z195">
            <v>0</v>
          </cell>
          <cell r="AA195">
            <v>0</v>
          </cell>
          <cell r="AB195">
            <v>0</v>
          </cell>
        </row>
        <row r="196">
          <cell r="X196">
            <v>0</v>
          </cell>
          <cell r="Z196">
            <v>0</v>
          </cell>
          <cell r="AA196">
            <v>0</v>
          </cell>
          <cell r="AB196">
            <v>0</v>
          </cell>
        </row>
        <row r="197">
          <cell r="X197">
            <v>0</v>
          </cell>
          <cell r="Z197">
            <v>0</v>
          </cell>
          <cell r="AA197">
            <v>0</v>
          </cell>
          <cell r="AB197">
            <v>0</v>
          </cell>
        </row>
        <row r="198">
          <cell r="X198">
            <v>0</v>
          </cell>
          <cell r="Z198">
            <v>0</v>
          </cell>
          <cell r="AA198">
            <v>0</v>
          </cell>
          <cell r="AB198">
            <v>0</v>
          </cell>
        </row>
        <row r="199">
          <cell r="X199">
            <v>0</v>
          </cell>
          <cell r="Z199">
            <v>0</v>
          </cell>
          <cell r="AA199">
            <v>0</v>
          </cell>
          <cell r="AB199">
            <v>0</v>
          </cell>
        </row>
        <row r="200">
          <cell r="X200">
            <v>0</v>
          </cell>
          <cell r="Z200">
            <v>0</v>
          </cell>
          <cell r="AA200">
            <v>0</v>
          </cell>
          <cell r="AB200">
            <v>0</v>
          </cell>
        </row>
        <row r="201">
          <cell r="X201">
            <v>0</v>
          </cell>
          <cell r="Z201">
            <v>0</v>
          </cell>
          <cell r="AA201">
            <v>0</v>
          </cell>
          <cell r="AB201">
            <v>0</v>
          </cell>
        </row>
        <row r="202">
          <cell r="X202">
            <v>0</v>
          </cell>
          <cell r="Z202">
            <v>0</v>
          </cell>
          <cell r="AA202">
            <v>0</v>
          </cell>
          <cell r="AB202">
            <v>0</v>
          </cell>
        </row>
        <row r="203">
          <cell r="X203">
            <v>0</v>
          </cell>
          <cell r="Z203">
            <v>0</v>
          </cell>
          <cell r="AA203">
            <v>0</v>
          </cell>
          <cell r="AB203">
            <v>0</v>
          </cell>
        </row>
        <row r="204">
          <cell r="X204">
            <v>0</v>
          </cell>
          <cell r="Z204">
            <v>0</v>
          </cell>
          <cell r="AA204">
            <v>0</v>
          </cell>
          <cell r="AB204">
            <v>0</v>
          </cell>
        </row>
        <row r="205">
          <cell r="X205">
            <v>0</v>
          </cell>
          <cell r="Z205">
            <v>0</v>
          </cell>
          <cell r="AA205">
            <v>0</v>
          </cell>
          <cell r="AB205">
            <v>0</v>
          </cell>
        </row>
        <row r="206">
          <cell r="X206">
            <v>0</v>
          </cell>
          <cell r="Z206">
            <v>0</v>
          </cell>
          <cell r="AA206">
            <v>0</v>
          </cell>
          <cell r="AB206">
            <v>0</v>
          </cell>
        </row>
        <row r="207">
          <cell r="X207">
            <v>0</v>
          </cell>
          <cell r="Z207">
            <v>0</v>
          </cell>
          <cell r="AA207">
            <v>0</v>
          </cell>
          <cell r="AB207">
            <v>0</v>
          </cell>
        </row>
        <row r="208">
          <cell r="X208">
            <v>0</v>
          </cell>
          <cell r="Z208">
            <v>0</v>
          </cell>
          <cell r="AA208">
            <v>0</v>
          </cell>
          <cell r="AB208">
            <v>0</v>
          </cell>
        </row>
        <row r="209">
          <cell r="X209">
            <v>0</v>
          </cell>
          <cell r="Z209">
            <v>0</v>
          </cell>
          <cell r="AA209">
            <v>0</v>
          </cell>
          <cell r="AB209">
            <v>0</v>
          </cell>
        </row>
        <row r="210">
          <cell r="X210">
            <v>0</v>
          </cell>
          <cell r="Z210">
            <v>0</v>
          </cell>
          <cell r="AA210">
            <v>0</v>
          </cell>
          <cell r="AB210">
            <v>0</v>
          </cell>
        </row>
        <row r="211">
          <cell r="X211">
            <v>0</v>
          </cell>
          <cell r="Z211">
            <v>0</v>
          </cell>
          <cell r="AA211">
            <v>0</v>
          </cell>
          <cell r="AB211">
            <v>0</v>
          </cell>
        </row>
        <row r="212">
          <cell r="X212">
            <v>0</v>
          </cell>
          <cell r="Z212">
            <v>0</v>
          </cell>
          <cell r="AA212">
            <v>0</v>
          </cell>
          <cell r="AB212">
            <v>0</v>
          </cell>
        </row>
        <row r="213">
          <cell r="X213">
            <v>0</v>
          </cell>
          <cell r="Z213">
            <v>0</v>
          </cell>
          <cell r="AA213">
            <v>0</v>
          </cell>
          <cell r="AB213">
            <v>0</v>
          </cell>
        </row>
        <row r="214">
          <cell r="X214">
            <v>0</v>
          </cell>
          <cell r="Z214">
            <v>0</v>
          </cell>
          <cell r="AA214">
            <v>0</v>
          </cell>
          <cell r="AB214">
            <v>0</v>
          </cell>
        </row>
        <row r="215">
          <cell r="X215">
            <v>0</v>
          </cell>
          <cell r="Z215">
            <v>0</v>
          </cell>
          <cell r="AA215">
            <v>0</v>
          </cell>
          <cell r="AB215">
            <v>0</v>
          </cell>
        </row>
        <row r="216">
          <cell r="X216">
            <v>0</v>
          </cell>
          <cell r="Z216">
            <v>0</v>
          </cell>
          <cell r="AA216">
            <v>0</v>
          </cell>
          <cell r="AB216">
            <v>0</v>
          </cell>
        </row>
        <row r="217">
          <cell r="X217">
            <v>0</v>
          </cell>
          <cell r="Z217">
            <v>0</v>
          </cell>
          <cell r="AA217">
            <v>0</v>
          </cell>
          <cell r="AB217">
            <v>0</v>
          </cell>
        </row>
        <row r="218">
          <cell r="X218">
            <v>0</v>
          </cell>
          <cell r="Z218">
            <v>0</v>
          </cell>
          <cell r="AA218">
            <v>0</v>
          </cell>
          <cell r="AB218">
            <v>0</v>
          </cell>
        </row>
        <row r="219">
          <cell r="X219">
            <v>0</v>
          </cell>
          <cell r="Z219">
            <v>0</v>
          </cell>
          <cell r="AA219">
            <v>0</v>
          </cell>
          <cell r="AB219">
            <v>0</v>
          </cell>
        </row>
        <row r="220">
          <cell r="X220">
            <v>0</v>
          </cell>
          <cell r="Z220">
            <v>0</v>
          </cell>
          <cell r="AA220">
            <v>0</v>
          </cell>
          <cell r="AB220">
            <v>0</v>
          </cell>
        </row>
        <row r="221">
          <cell r="X221">
            <v>0</v>
          </cell>
          <cell r="Z221">
            <v>0</v>
          </cell>
          <cell r="AA221">
            <v>0</v>
          </cell>
          <cell r="AB221">
            <v>0</v>
          </cell>
        </row>
        <row r="222">
          <cell r="X222">
            <v>0</v>
          </cell>
          <cell r="Z222">
            <v>0</v>
          </cell>
          <cell r="AA222">
            <v>0</v>
          </cell>
          <cell r="AB222">
            <v>0</v>
          </cell>
        </row>
        <row r="223">
          <cell r="X223">
            <v>0</v>
          </cell>
          <cell r="Z223">
            <v>0</v>
          </cell>
          <cell r="AA223">
            <v>0</v>
          </cell>
          <cell r="AB223">
            <v>0</v>
          </cell>
        </row>
        <row r="224">
          <cell r="X224">
            <v>0</v>
          </cell>
          <cell r="Z224">
            <v>0</v>
          </cell>
          <cell r="AA224">
            <v>0</v>
          </cell>
          <cell r="AB224">
            <v>0</v>
          </cell>
        </row>
        <row r="225">
          <cell r="X225">
            <v>0</v>
          </cell>
          <cell r="Z225">
            <v>0</v>
          </cell>
          <cell r="AA225">
            <v>0</v>
          </cell>
          <cell r="AB225">
            <v>0</v>
          </cell>
        </row>
        <row r="226">
          <cell r="X226">
            <v>0</v>
          </cell>
          <cell r="Z226">
            <v>0</v>
          </cell>
          <cell r="AA226">
            <v>0</v>
          </cell>
          <cell r="AB226">
            <v>0</v>
          </cell>
        </row>
        <row r="227">
          <cell r="X227">
            <v>0</v>
          </cell>
          <cell r="Z227">
            <v>0</v>
          </cell>
          <cell r="AA227">
            <v>0</v>
          </cell>
          <cell r="AB227">
            <v>0</v>
          </cell>
        </row>
        <row r="228">
          <cell r="X228">
            <v>0</v>
          </cell>
          <cell r="Z228">
            <v>0</v>
          </cell>
          <cell r="AA228">
            <v>0</v>
          </cell>
          <cell r="AB228">
            <v>0</v>
          </cell>
        </row>
        <row r="229">
          <cell r="X229">
            <v>0</v>
          </cell>
          <cell r="Z229">
            <v>0</v>
          </cell>
          <cell r="AA229">
            <v>0</v>
          </cell>
          <cell r="AB229">
            <v>0</v>
          </cell>
        </row>
        <row r="230">
          <cell r="X230">
            <v>0</v>
          </cell>
          <cell r="Z230">
            <v>0</v>
          </cell>
          <cell r="AA230">
            <v>0</v>
          </cell>
          <cell r="AB230">
            <v>0</v>
          </cell>
        </row>
        <row r="231">
          <cell r="X231">
            <v>0</v>
          </cell>
          <cell r="Z231">
            <v>0</v>
          </cell>
          <cell r="AA231">
            <v>0</v>
          </cell>
          <cell r="AB231">
            <v>0</v>
          </cell>
        </row>
        <row r="232">
          <cell r="X232">
            <v>0</v>
          </cell>
          <cell r="Z232">
            <v>0</v>
          </cell>
          <cell r="AA232">
            <v>0</v>
          </cell>
          <cell r="AB232">
            <v>0</v>
          </cell>
        </row>
        <row r="233">
          <cell r="X233">
            <v>0</v>
          </cell>
          <cell r="Z233">
            <v>0</v>
          </cell>
          <cell r="AA233">
            <v>0</v>
          </cell>
          <cell r="AB233">
            <v>0</v>
          </cell>
        </row>
        <row r="234">
          <cell r="X234">
            <v>0</v>
          </cell>
          <cell r="Z234">
            <v>0</v>
          </cell>
          <cell r="AA234">
            <v>0</v>
          </cell>
          <cell r="AB234">
            <v>0</v>
          </cell>
        </row>
        <row r="235">
          <cell r="X235">
            <v>0</v>
          </cell>
          <cell r="Z235">
            <v>0</v>
          </cell>
          <cell r="AA235">
            <v>0</v>
          </cell>
          <cell r="AB235">
            <v>0</v>
          </cell>
        </row>
        <row r="236">
          <cell r="X236">
            <v>0</v>
          </cell>
          <cell r="Z236">
            <v>0</v>
          </cell>
          <cell r="AA236">
            <v>0</v>
          </cell>
          <cell r="AB236">
            <v>0</v>
          </cell>
        </row>
        <row r="237">
          <cell r="X237">
            <v>0</v>
          </cell>
          <cell r="Z237">
            <v>0</v>
          </cell>
          <cell r="AA237">
            <v>0</v>
          </cell>
          <cell r="AB237">
            <v>0</v>
          </cell>
        </row>
        <row r="238">
          <cell r="X238">
            <v>0</v>
          </cell>
          <cell r="Z238">
            <v>0</v>
          </cell>
          <cell r="AA238">
            <v>0</v>
          </cell>
          <cell r="AB238">
            <v>0</v>
          </cell>
        </row>
        <row r="239">
          <cell r="X239">
            <v>0</v>
          </cell>
          <cell r="Z239">
            <v>0</v>
          </cell>
          <cell r="AA239">
            <v>0</v>
          </cell>
          <cell r="AB239">
            <v>0</v>
          </cell>
        </row>
        <row r="240">
          <cell r="X240">
            <v>0</v>
          </cell>
          <cell r="Z240">
            <v>0</v>
          </cell>
          <cell r="AA240">
            <v>0</v>
          </cell>
          <cell r="AB240">
            <v>0</v>
          </cell>
        </row>
        <row r="241">
          <cell r="X241">
            <v>0</v>
          </cell>
          <cell r="Z241">
            <v>0</v>
          </cell>
          <cell r="AA241">
            <v>0</v>
          </cell>
          <cell r="AB241">
            <v>0</v>
          </cell>
        </row>
        <row r="242">
          <cell r="X242">
            <v>0</v>
          </cell>
          <cell r="Z242">
            <v>0</v>
          </cell>
          <cell r="AA242">
            <v>0</v>
          </cell>
          <cell r="AB242">
            <v>0</v>
          </cell>
        </row>
        <row r="243">
          <cell r="X243">
            <v>0</v>
          </cell>
          <cell r="Z243">
            <v>0</v>
          </cell>
          <cell r="AA243">
            <v>0</v>
          </cell>
          <cell r="AB243">
            <v>0</v>
          </cell>
        </row>
        <row r="244">
          <cell r="X244">
            <v>0</v>
          </cell>
          <cell r="Z244">
            <v>0</v>
          </cell>
          <cell r="AA244">
            <v>0</v>
          </cell>
          <cell r="AB244">
            <v>0</v>
          </cell>
        </row>
        <row r="245">
          <cell r="X245">
            <v>0</v>
          </cell>
          <cell r="Z245">
            <v>0</v>
          </cell>
          <cell r="AA245">
            <v>0</v>
          </cell>
          <cell r="AB245">
            <v>0</v>
          </cell>
        </row>
        <row r="246">
          <cell r="X246">
            <v>0</v>
          </cell>
          <cell r="Z246">
            <v>0</v>
          </cell>
          <cell r="AA246">
            <v>0</v>
          </cell>
          <cell r="AB246">
            <v>0</v>
          </cell>
        </row>
        <row r="247">
          <cell r="X247">
            <v>0</v>
          </cell>
          <cell r="Z247">
            <v>0</v>
          </cell>
          <cell r="AA247">
            <v>0</v>
          </cell>
          <cell r="AB247">
            <v>0</v>
          </cell>
        </row>
        <row r="248">
          <cell r="X248">
            <v>0</v>
          </cell>
          <cell r="Z248">
            <v>0</v>
          </cell>
          <cell r="AA248">
            <v>0</v>
          </cell>
          <cell r="AB248">
            <v>0</v>
          </cell>
        </row>
        <row r="249">
          <cell r="X249">
            <v>0</v>
          </cell>
          <cell r="Z249">
            <v>0</v>
          </cell>
          <cell r="AA249">
            <v>0</v>
          </cell>
          <cell r="AB249">
            <v>0</v>
          </cell>
        </row>
        <row r="250">
          <cell r="X250">
            <v>0</v>
          </cell>
          <cell r="Z250">
            <v>0</v>
          </cell>
          <cell r="AA250">
            <v>0</v>
          </cell>
          <cell r="AB250">
            <v>0</v>
          </cell>
        </row>
        <row r="251">
          <cell r="X251">
            <v>0</v>
          </cell>
          <cell r="Z251">
            <v>0</v>
          </cell>
          <cell r="AA251">
            <v>0</v>
          </cell>
          <cell r="AB251">
            <v>0</v>
          </cell>
        </row>
        <row r="252">
          <cell r="X252">
            <v>0</v>
          </cell>
          <cell r="Z252">
            <v>0</v>
          </cell>
          <cell r="AA252">
            <v>0</v>
          </cell>
          <cell r="AB252">
            <v>0</v>
          </cell>
        </row>
        <row r="253">
          <cell r="X253">
            <v>0</v>
          </cell>
          <cell r="Z253">
            <v>0</v>
          </cell>
          <cell r="AA253">
            <v>0</v>
          </cell>
          <cell r="AB253">
            <v>0</v>
          </cell>
        </row>
        <row r="254">
          <cell r="X254">
            <v>0</v>
          </cell>
          <cell r="Z254">
            <v>0</v>
          </cell>
          <cell r="AA254">
            <v>0</v>
          </cell>
          <cell r="AB254">
            <v>0</v>
          </cell>
        </row>
        <row r="255">
          <cell r="X255">
            <v>0</v>
          </cell>
          <cell r="Z255">
            <v>0</v>
          </cell>
          <cell r="AA255">
            <v>0</v>
          </cell>
          <cell r="AB255">
            <v>0</v>
          </cell>
        </row>
        <row r="256">
          <cell r="X256">
            <v>0</v>
          </cell>
          <cell r="Z256">
            <v>0</v>
          </cell>
          <cell r="AA256">
            <v>0</v>
          </cell>
          <cell r="AB256">
            <v>0</v>
          </cell>
        </row>
        <row r="257">
          <cell r="X257">
            <v>0</v>
          </cell>
          <cell r="Z257">
            <v>0</v>
          </cell>
          <cell r="AA257">
            <v>0</v>
          </cell>
          <cell r="AB257">
            <v>0</v>
          </cell>
        </row>
        <row r="258">
          <cell r="X258">
            <v>0</v>
          </cell>
          <cell r="Z258">
            <v>0</v>
          </cell>
          <cell r="AA258">
            <v>0</v>
          </cell>
          <cell r="AB258">
            <v>0</v>
          </cell>
        </row>
        <row r="259">
          <cell r="X259">
            <v>0</v>
          </cell>
          <cell r="Z259">
            <v>0</v>
          </cell>
          <cell r="AA259">
            <v>0</v>
          </cell>
          <cell r="AB259">
            <v>0</v>
          </cell>
        </row>
        <row r="260">
          <cell r="X260">
            <v>0</v>
          </cell>
          <cell r="Z260">
            <v>0</v>
          </cell>
          <cell r="AA260">
            <v>0</v>
          </cell>
          <cell r="AB260">
            <v>0</v>
          </cell>
        </row>
        <row r="261">
          <cell r="X261">
            <v>0</v>
          </cell>
          <cell r="Z261">
            <v>0</v>
          </cell>
          <cell r="AA261">
            <v>0</v>
          </cell>
          <cell r="AB261">
            <v>0</v>
          </cell>
        </row>
        <row r="262">
          <cell r="X262">
            <v>0</v>
          </cell>
          <cell r="Z262">
            <v>0</v>
          </cell>
          <cell r="AA262">
            <v>0</v>
          </cell>
          <cell r="AB262">
            <v>0</v>
          </cell>
        </row>
        <row r="263">
          <cell r="X263">
            <v>0</v>
          </cell>
          <cell r="Z263">
            <v>0</v>
          </cell>
          <cell r="AA263">
            <v>0</v>
          </cell>
          <cell r="AB263">
            <v>0</v>
          </cell>
        </row>
        <row r="264">
          <cell r="X264">
            <v>0</v>
          </cell>
          <cell r="Z264">
            <v>0</v>
          </cell>
          <cell r="AA264">
            <v>0</v>
          </cell>
          <cell r="AB264">
            <v>0</v>
          </cell>
        </row>
        <row r="265">
          <cell r="X265">
            <v>0</v>
          </cell>
          <cell r="Z265">
            <v>0</v>
          </cell>
          <cell r="AA265">
            <v>0</v>
          </cell>
          <cell r="AB265">
            <v>0</v>
          </cell>
        </row>
        <row r="266">
          <cell r="M266">
            <v>0</v>
          </cell>
          <cell r="P266">
            <v>0</v>
          </cell>
          <cell r="Q266">
            <v>0</v>
          </cell>
          <cell r="R266">
            <v>0</v>
          </cell>
          <cell r="S266">
            <v>0</v>
          </cell>
          <cell r="T266">
            <v>0</v>
          </cell>
          <cell r="U266">
            <v>0</v>
          </cell>
          <cell r="V266">
            <v>0</v>
          </cell>
          <cell r="X266">
            <v>0</v>
          </cell>
          <cell r="Y266">
            <v>0</v>
          </cell>
          <cell r="AA266">
            <v>0</v>
          </cell>
          <cell r="AB266">
            <v>0</v>
          </cell>
          <cell r="AD266">
            <v>0</v>
          </cell>
          <cell r="AH266">
            <v>0</v>
          </cell>
          <cell r="AJ266">
            <v>0</v>
          </cell>
          <cell r="AL266">
            <v>0</v>
          </cell>
        </row>
      </sheetData>
      <sheetData sheetId="13">
        <row r="14">
          <cell r="C14" t="e">
            <v>#VALUE!</v>
          </cell>
        </row>
        <row r="15">
          <cell r="B15" t="str">
            <v>1.Administração Local</v>
          </cell>
          <cell r="C15">
            <v>1</v>
          </cell>
          <cell r="D15" t="str">
            <v>Administração Local</v>
          </cell>
        </row>
        <row r="16">
          <cell r="C16">
            <v>2</v>
          </cell>
        </row>
        <row r="17">
          <cell r="C17">
            <v>3</v>
          </cell>
        </row>
        <row r="18">
          <cell r="C18">
            <v>4</v>
          </cell>
        </row>
        <row r="19">
          <cell r="C19">
            <v>5</v>
          </cell>
        </row>
        <row r="20">
          <cell r="C20">
            <v>6</v>
          </cell>
        </row>
        <row r="21">
          <cell r="C21">
            <v>7</v>
          </cell>
        </row>
        <row r="22">
          <cell r="C22">
            <v>8</v>
          </cell>
        </row>
        <row r="23">
          <cell r="C23">
            <v>9</v>
          </cell>
        </row>
        <row r="24">
          <cell r="C24">
            <v>10</v>
          </cell>
        </row>
        <row r="25">
          <cell r="C25">
            <v>11</v>
          </cell>
        </row>
        <row r="26">
          <cell r="C26">
            <v>12</v>
          </cell>
        </row>
        <row r="27">
          <cell r="C27">
            <v>13</v>
          </cell>
        </row>
        <row r="28">
          <cell r="C28">
            <v>14</v>
          </cell>
        </row>
        <row r="29">
          <cell r="C29">
            <v>15</v>
          </cell>
        </row>
        <row r="30">
          <cell r="C30">
            <v>16</v>
          </cell>
        </row>
        <row r="31">
          <cell r="C31">
            <v>17</v>
          </cell>
        </row>
        <row r="32">
          <cell r="C32">
            <v>18</v>
          </cell>
        </row>
        <row r="33">
          <cell r="C33">
            <v>19</v>
          </cell>
        </row>
        <row r="34">
          <cell r="C34">
            <v>20</v>
          </cell>
        </row>
        <row r="35">
          <cell r="C35">
            <v>21</v>
          </cell>
        </row>
        <row r="36">
          <cell r="C36">
            <v>22</v>
          </cell>
        </row>
        <row r="37">
          <cell r="C37">
            <v>23</v>
          </cell>
        </row>
        <row r="38">
          <cell r="C38">
            <v>24</v>
          </cell>
        </row>
        <row r="39">
          <cell r="C39">
            <v>25</v>
          </cell>
        </row>
        <row r="40">
          <cell r="C40">
            <v>26</v>
          </cell>
        </row>
        <row r="41">
          <cell r="C41">
            <v>27</v>
          </cell>
        </row>
        <row r="42">
          <cell r="C42">
            <v>28</v>
          </cell>
        </row>
        <row r="43">
          <cell r="C43">
            <v>29</v>
          </cell>
        </row>
        <row r="44">
          <cell r="C44">
            <v>30</v>
          </cell>
        </row>
        <row r="45">
          <cell r="C45">
            <v>31</v>
          </cell>
        </row>
        <row r="46">
          <cell r="C46">
            <v>32</v>
          </cell>
        </row>
        <row r="47">
          <cell r="C47">
            <v>33</v>
          </cell>
        </row>
        <row r="48">
          <cell r="C48">
            <v>34</v>
          </cell>
        </row>
        <row r="49">
          <cell r="C49">
            <v>35</v>
          </cell>
        </row>
        <row r="50">
          <cell r="C50">
            <v>36</v>
          </cell>
        </row>
        <row r="51">
          <cell r="C51">
            <v>37</v>
          </cell>
        </row>
        <row r="52">
          <cell r="C52">
            <v>38</v>
          </cell>
        </row>
        <row r="53">
          <cell r="C53">
            <v>39</v>
          </cell>
        </row>
        <row r="54">
          <cell r="C54">
            <v>40</v>
          </cell>
        </row>
        <row r="55">
          <cell r="C55">
            <v>41</v>
          </cell>
        </row>
        <row r="56">
          <cell r="C56">
            <v>42</v>
          </cell>
        </row>
        <row r="57">
          <cell r="C57">
            <v>43</v>
          </cell>
        </row>
        <row r="58">
          <cell r="C58">
            <v>44</v>
          </cell>
        </row>
        <row r="59">
          <cell r="C59">
            <v>45</v>
          </cell>
        </row>
        <row r="60">
          <cell r="C60">
            <v>46</v>
          </cell>
        </row>
        <row r="61">
          <cell r="C61">
            <v>47</v>
          </cell>
        </row>
        <row r="62">
          <cell r="C62">
            <v>48</v>
          </cell>
        </row>
        <row r="63">
          <cell r="C63">
            <v>49</v>
          </cell>
        </row>
        <row r="64">
          <cell r="C64">
            <v>50</v>
          </cell>
        </row>
        <row r="65">
          <cell r="C65">
            <v>51</v>
          </cell>
        </row>
        <row r="66">
          <cell r="C66">
            <v>52</v>
          </cell>
        </row>
        <row r="67">
          <cell r="C67">
            <v>53</v>
          </cell>
        </row>
        <row r="68">
          <cell r="C68">
            <v>54</v>
          </cell>
        </row>
        <row r="69">
          <cell r="C69">
            <v>0</v>
          </cell>
          <cell r="D69">
            <v>0</v>
          </cell>
        </row>
      </sheetData>
      <sheetData sheetId="14"/>
      <sheetData sheetId="15">
        <row r="10">
          <cell r="G10">
            <v>2</v>
          </cell>
        </row>
      </sheetData>
      <sheetData sheetId="16">
        <row r="13">
          <cell r="B13" t="str">
            <v>Busca</v>
          </cell>
          <cell r="E13" t="str">
            <v>Item de Investimento</v>
          </cell>
          <cell r="F13" t="str">
            <v>Subitem de Investimento</v>
          </cell>
          <cell r="H13" t="str">
            <v>Situação</v>
          </cell>
          <cell r="I13" t="str">
            <v>Quantidade</v>
          </cell>
          <cell r="O13" t="str">
            <v>Investimento (R$)</v>
          </cell>
          <cell r="R13" t="str">
            <v>Descrição da Meta</v>
          </cell>
          <cell r="T13" t="str">
            <v>Lote de Licitação / nº do CTEF</v>
          </cell>
          <cell r="U13" t="str">
            <v>Investimento (R$)</v>
          </cell>
          <cell r="V13" t="str">
            <v>Divisão do Investimento</v>
          </cell>
          <cell r="W13" t="str">
            <v>Contrapartida Financeira (R$)</v>
          </cell>
          <cell r="X13" t="str">
            <v>Outros (R$)</v>
          </cell>
        </row>
        <row r="14">
          <cell r="B14" t="str">
            <v>Automático</v>
          </cell>
          <cell r="O14">
            <v>522581.86</v>
          </cell>
          <cell r="AA14">
            <v>283725.85999999993</v>
          </cell>
          <cell r="AB14">
            <v>0</v>
          </cell>
        </row>
        <row r="15">
          <cell r="B15" t="str">
            <v>Branco</v>
          </cell>
          <cell r="O15">
            <v>0</v>
          </cell>
          <cell r="AA15">
            <v>0</v>
          </cell>
          <cell r="AB15">
            <v>0</v>
          </cell>
        </row>
        <row r="16">
          <cell r="B16" t="str">
            <v>Branco</v>
          </cell>
          <cell r="O16">
            <v>0</v>
          </cell>
          <cell r="AA16">
            <v>0</v>
          </cell>
          <cell r="AB16">
            <v>0</v>
          </cell>
        </row>
        <row r="17">
          <cell r="B17" t="str">
            <v>Branco</v>
          </cell>
          <cell r="O17">
            <v>0</v>
          </cell>
          <cell r="AA17">
            <v>0</v>
          </cell>
          <cell r="AB17">
            <v>0</v>
          </cell>
        </row>
        <row r="18">
          <cell r="B18" t="str">
            <v>Branco</v>
          </cell>
          <cell r="O18">
            <v>0</v>
          </cell>
          <cell r="AA18">
            <v>0</v>
          </cell>
          <cell r="AB18">
            <v>0</v>
          </cell>
        </row>
        <row r="19">
          <cell r="B19" t="str">
            <v>Branco</v>
          </cell>
          <cell r="O19">
            <v>0</v>
          </cell>
          <cell r="AA19">
            <v>0</v>
          </cell>
          <cell r="AB19">
            <v>0</v>
          </cell>
        </row>
        <row r="20">
          <cell r="B20" t="str">
            <v>Branco</v>
          </cell>
          <cell r="O20">
            <v>0</v>
          </cell>
          <cell r="AA20">
            <v>0</v>
          </cell>
          <cell r="AB20">
            <v>0</v>
          </cell>
        </row>
        <row r="21">
          <cell r="B21" t="str">
            <v>Branco</v>
          </cell>
          <cell r="O21">
            <v>0</v>
          </cell>
          <cell r="AA21">
            <v>0</v>
          </cell>
          <cell r="AB21">
            <v>0</v>
          </cell>
        </row>
        <row r="22">
          <cell r="B22" t="str">
            <v>Branco</v>
          </cell>
          <cell r="O22">
            <v>0</v>
          </cell>
          <cell r="AA22">
            <v>0</v>
          </cell>
          <cell r="AB22">
            <v>0</v>
          </cell>
        </row>
        <row r="23">
          <cell r="B23" t="str">
            <v>Branco</v>
          </cell>
          <cell r="O23">
            <v>0</v>
          </cell>
          <cell r="AA23">
            <v>0</v>
          </cell>
          <cell r="AB23">
            <v>0</v>
          </cell>
        </row>
        <row r="24">
          <cell r="B24" t="str">
            <v>TR$</v>
          </cell>
          <cell r="E24">
            <v>0</v>
          </cell>
          <cell r="F24">
            <v>0</v>
          </cell>
          <cell r="H24">
            <v>0</v>
          </cell>
          <cell r="I24">
            <v>0</v>
          </cell>
          <cell r="O24">
            <v>522581.86</v>
          </cell>
          <cell r="R24">
            <v>0</v>
          </cell>
          <cell r="T24">
            <v>0</v>
          </cell>
          <cell r="U24">
            <v>0</v>
          </cell>
          <cell r="V24">
            <v>0</v>
          </cell>
          <cell r="W24">
            <v>0</v>
          </cell>
          <cell r="X24">
            <v>0</v>
          </cell>
          <cell r="AA24">
            <v>283725.86</v>
          </cell>
          <cell r="AB24">
            <v>0</v>
          </cell>
        </row>
      </sheetData>
      <sheetData sheetId="17">
        <row r="9">
          <cell r="J9">
            <v>1</v>
          </cell>
        </row>
        <row r="15">
          <cell r="A15" t="str">
            <v>F</v>
          </cell>
          <cell r="B15">
            <v>1</v>
          </cell>
          <cell r="C15" t="str">
            <v>Administração Local</v>
          </cell>
          <cell r="D15">
            <v>0</v>
          </cell>
          <cell r="F15">
            <v>0</v>
          </cell>
          <cell r="H15" t="str">
            <v>A administração local será proporcional a execução dos demais eventos, independente de frentes de obra.</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row>
        <row r="69">
          <cell r="A69" t="str">
            <v>F</v>
          </cell>
          <cell r="B69">
            <v>0</v>
          </cell>
          <cell r="C69">
            <v>0</v>
          </cell>
          <cell r="D69">
            <v>0</v>
          </cell>
          <cell r="F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row>
      </sheetData>
      <sheetData sheetId="18">
        <row r="3">
          <cell r="A3" t="b">
            <v>0</v>
          </cell>
        </row>
        <row r="7">
          <cell r="O7" t="str">
            <v>Nº MEDIÇÃO</v>
          </cell>
        </row>
        <row r="9">
          <cell r="A9" t="b">
            <v>1</v>
          </cell>
        </row>
        <row r="13">
          <cell r="AB13">
            <v>1</v>
          </cell>
          <cell r="AC13">
            <v>2</v>
          </cell>
          <cell r="AD13">
            <v>3</v>
          </cell>
          <cell r="AE13">
            <v>4</v>
          </cell>
          <cell r="AF13">
            <v>5</v>
          </cell>
          <cell r="AG13">
            <v>6</v>
          </cell>
          <cell r="AH13">
            <v>7</v>
          </cell>
          <cell r="AI13">
            <v>8</v>
          </cell>
          <cell r="AJ13">
            <v>9</v>
          </cell>
          <cell r="AK13">
            <v>10</v>
          </cell>
          <cell r="AL13">
            <v>11</v>
          </cell>
          <cell r="AM13">
            <v>12</v>
          </cell>
        </row>
        <row r="15">
          <cell r="R15">
            <v>0</v>
          </cell>
        </row>
        <row r="266">
          <cell r="R266">
            <v>0</v>
          </cell>
        </row>
      </sheetData>
      <sheetData sheetId="19">
        <row r="7">
          <cell r="O7">
            <v>522581.86</v>
          </cell>
        </row>
        <row r="26">
          <cell r="AC26">
            <v>0</v>
          </cell>
          <cell r="AD26">
            <v>0</v>
          </cell>
        </row>
        <row r="27">
          <cell r="AC27">
            <v>0</v>
          </cell>
          <cell r="AD27">
            <v>0</v>
          </cell>
        </row>
      </sheetData>
      <sheetData sheetId="2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rial"/>
      <sheetName val="Analitico"/>
      <sheetName val="Banco"/>
      <sheetName val="Composições"/>
      <sheetName val="Cotações"/>
      <sheetName val="Relatórios"/>
      <sheetName val="Busca"/>
      <sheetName val="Referência 12-2021"/>
    </sheetNames>
    <sheetDataSet>
      <sheetData sheetId="0"/>
      <sheetData sheetId="1"/>
      <sheetData sheetId="2"/>
      <sheetData sheetId="3">
        <row r="7">
          <cell r="K7">
            <v>0</v>
          </cell>
        </row>
      </sheetData>
      <sheetData sheetId="4">
        <row r="4">
          <cell r="J4">
            <v>0</v>
          </cell>
        </row>
        <row r="20">
          <cell r="B20" t="str">
            <v>ÍNDICE</v>
          </cell>
        </row>
        <row r="25">
          <cell r="B25" t="str">
            <v>EMPRESAS</v>
          </cell>
        </row>
        <row r="41">
          <cell r="H41">
            <v>0</v>
          </cell>
        </row>
      </sheetData>
      <sheetData sheetId="5">
        <row r="1">
          <cell r="A1" t="str">
            <v>DADOS DOS RELATÓRIOS IMPORTADOS</v>
          </cell>
        </row>
        <row r="2">
          <cell r="A2">
            <v>0</v>
          </cell>
        </row>
        <row r="3">
          <cell r="A3">
            <v>0</v>
          </cell>
        </row>
        <row r="4">
          <cell r="A4">
            <v>0</v>
          </cell>
        </row>
        <row r="5">
          <cell r="A5" t="str">
            <v>TIPO</v>
          </cell>
        </row>
        <row r="6">
          <cell r="A6" t="str">
            <v>SINAPI</v>
          </cell>
        </row>
        <row r="7">
          <cell r="A7" t="str">
            <v>SINAPI</v>
          </cell>
        </row>
        <row r="8">
          <cell r="A8" t="str">
            <v>SINAPI-I</v>
          </cell>
        </row>
        <row r="9">
          <cell r="A9" t="str">
            <v>SINAPI-I</v>
          </cell>
        </row>
        <row r="10">
          <cell r="A10" t="str">
            <v>GOINFRA</v>
          </cell>
        </row>
        <row r="11">
          <cell r="A11" t="str">
            <v>GOINFRA-I</v>
          </cell>
        </row>
        <row r="12">
          <cell r="A12" t="str">
            <v>GOINFRA-I</v>
          </cell>
        </row>
        <row r="13">
          <cell r="A13" t="str">
            <v>GOINFRA-PAV</v>
          </cell>
        </row>
        <row r="14">
          <cell r="A14" t="str">
            <v>GOINFRA-PAV-I</v>
          </cell>
        </row>
      </sheetData>
      <sheetData sheetId="6"/>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co"/>
      <sheetName val="Comp."/>
      <sheetName val="Cot."/>
    </sheetNames>
    <sheetDataSet>
      <sheetData sheetId="0" refreshError="1"/>
      <sheetData sheetId="1" refreshError="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co"/>
      <sheetName val="ORÇAMENTO "/>
      <sheetName val="CRONOGRAMA DESONERADO"/>
      <sheetName val="CRONOGRAMA ONERADO"/>
      <sheetName val="BDI DESONERADO"/>
      <sheetName val="MEM. CÁLCULO 1 - TERRAPLANAGEM"/>
      <sheetName val="MEM. CÁLCULO 2 - PAV."/>
      <sheetName val="MEM. CÁLCULO 3 - DRENAGEM"/>
      <sheetName val="BDI ONERADO"/>
      <sheetName val="ANP DESONERADO "/>
      <sheetName val="ANP-REGIÃO"/>
      <sheetName val="ANP - UF"/>
      <sheetName val="MOB. - DESM."/>
      <sheetName val="ADMINISTRAÇÃO LOCAL "/>
      <sheetName val="CANTEIRO"/>
      <sheetName val="ANP ONERADO"/>
      <sheetName val="CROQUI"/>
      <sheetName val="LISTA DE EQUIP."/>
      <sheetName val="TABELA 32"/>
      <sheetName val="TABELA 3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RONO"/>
      <sheetName val="QCI"/>
      <sheetName val="LISTA DE RUAS"/>
      <sheetName val="SINALIZAÇÃO"/>
      <sheetName val="MEM CALC"/>
      <sheetName val="CÁLCULO"/>
      <sheetName val="EVENTOS"/>
      <sheetName val="CRONOPLE"/>
      <sheetName val="PLE"/>
      <sheetName val="BM"/>
      <sheetName val="RRE"/>
      <sheetName val="OFÍCIO"/>
    </sheetNames>
    <sheetDataSet>
      <sheetData sheetId="0">
        <row r="3">
          <cell r="O3">
            <v>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www.kabum.com.br/produto/133768/monitor-hq-19-5-led-widescreen-75hz-hdmi-vesa-ajuste-de-inclinacao-preto-19-5hq-led?utm_id=21434223550&amp;gad_source=1&amp;gad_campaignid=21430282493&amp;gclid=Cj0KCQjwjJrCBhCXARIsAI5x66UGjyxDDub5aBskEVAa9Q85ou3_384UGBtPhAcr035TH7JggUTdXKIaAnPhEALw_wcB" TargetMode="External"/><Relationship Id="rId1" Type="http://schemas.openxmlformats.org/officeDocument/2006/relationships/hyperlink" Target="https://www.mercadolivre.com.br/monitor-gamer-vxpro-vx190z-19-led-wsxga-60hz-5ms-hdmi-vga-cor-preto-aceitavel-recondicionado/p/MLB2012951643?pdp_filters=item_id%3AMLB5385092920&amp;from=gshop&amp;matt_tool=31485049&amp;matt_internal_campaign_id=&amp;matt_word=&amp;matt_source=google&amp;matt_campaign_id=22090354244&amp;matt_ad_group_id=173090555516&amp;matt_match_type=&amp;matt_network=g&amp;matt_device=c&amp;matt_creative=727882729092&amp;matt_keyword=&amp;matt_ad_position=&amp;matt_ad_type=pla&amp;matt_merchant_id=735098660&amp;matt_product_id=MLB2012951643-product&amp;matt_product_partition_id=2388112038453&amp;matt_target_id=pla-2388112038453&amp;cq_src=google_ads&amp;cq_cmp=22090354244&amp;cq_net=g&amp;cq_plt=gp&amp;cq_med=pla&amp;gad_source=1&amp;gad_campaignid=22090354244&amp;gclid=Cj0KCQjwjJrCBhCXARIsAI5x66WRUZOcgeENOGXfK83pP__7wigThybSP7dKEpN_4k17H5rmxxqwfvkaAhZmEALw_wcB"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VT15550"/>
  <sheetViews>
    <sheetView topLeftCell="B12974" zoomScale="110" zoomScaleNormal="110" workbookViewId="0">
      <selection activeCell="D12999" sqref="D12999"/>
    </sheetView>
  </sheetViews>
  <sheetFormatPr defaultColWidth="0" defaultRowHeight="11.25" x14ac:dyDescent="0.2"/>
  <cols>
    <col min="1" max="1" width="17.7109375" style="17" hidden="1"/>
    <col min="2" max="2" width="9.5703125" style="18" customWidth="1"/>
    <col min="3" max="3" width="14.7109375" style="18" customWidth="1"/>
    <col min="4" max="4" width="104.5703125" style="19" customWidth="1"/>
    <col min="5" max="5" width="7" style="18" bestFit="1" customWidth="1"/>
    <col min="6" max="7" width="13.42578125" style="20" customWidth="1"/>
    <col min="8" max="8" width="10.7109375" style="21" hidden="1"/>
    <col min="9" max="9" width="8.5703125" style="18" customWidth="1"/>
    <col min="10" max="11" width="13.42578125" style="18" customWidth="1"/>
    <col min="12" max="12" width="20.140625" style="17" customWidth="1"/>
    <col min="13" max="248" width="9.140625" style="17" hidden="1"/>
    <col min="249" max="249" width="4" style="17" hidden="1"/>
    <col min="250" max="250" width="7" style="17" hidden="1"/>
    <col min="251" max="251" width="8.42578125" style="17" hidden="1"/>
    <col min="252" max="255" width="9.140625" style="17" hidden="1"/>
    <col min="256" max="257" width="9.85546875" style="17" hidden="1"/>
    <col min="258" max="258" width="9.5703125" style="17" customWidth="1"/>
    <col min="259" max="259" width="14.7109375" style="17" customWidth="1"/>
    <col min="260" max="260" width="78.5703125" style="17" customWidth="1"/>
    <col min="261" max="261" width="7" style="17" bestFit="1" customWidth="1"/>
    <col min="262" max="263" width="13.42578125" style="17" customWidth="1"/>
    <col min="264" max="264" width="9.85546875" style="17" hidden="1"/>
    <col min="265" max="265" width="8.5703125" style="17" customWidth="1"/>
    <col min="266" max="267" width="13.42578125" style="17" customWidth="1"/>
    <col min="268" max="268" width="20.140625" style="17" customWidth="1"/>
    <col min="269" max="513" width="9.85546875" style="17" hidden="1"/>
    <col min="514" max="514" width="9.5703125" style="17" customWidth="1"/>
    <col min="515" max="515" width="14.7109375" style="17" customWidth="1"/>
    <col min="516" max="516" width="78.5703125" style="17" customWidth="1"/>
    <col min="517" max="517" width="7" style="17" bestFit="1" customWidth="1"/>
    <col min="518" max="519" width="13.42578125" style="17" customWidth="1"/>
    <col min="520" max="520" width="9.85546875" style="17" hidden="1"/>
    <col min="521" max="521" width="8.5703125" style="17" customWidth="1"/>
    <col min="522" max="523" width="13.42578125" style="17" customWidth="1"/>
    <col min="524" max="524" width="20.140625" style="17" customWidth="1"/>
    <col min="525" max="769" width="9.85546875" style="17" hidden="1"/>
    <col min="770" max="770" width="9.5703125" style="17" customWidth="1"/>
    <col min="771" max="771" width="14.7109375" style="17" customWidth="1"/>
    <col min="772" max="772" width="78.5703125" style="17" customWidth="1"/>
    <col min="773" max="773" width="7" style="17" bestFit="1" customWidth="1"/>
    <col min="774" max="775" width="13.42578125" style="17" customWidth="1"/>
    <col min="776" max="776" width="9.85546875" style="17" hidden="1"/>
    <col min="777" max="777" width="8.5703125" style="17" customWidth="1"/>
    <col min="778" max="779" width="13.42578125" style="17" customWidth="1"/>
    <col min="780" max="780" width="20.140625" style="17" customWidth="1"/>
    <col min="781" max="1025" width="9.85546875" style="17" hidden="1"/>
    <col min="1026" max="1026" width="9.5703125" style="17" customWidth="1"/>
    <col min="1027" max="1027" width="14.7109375" style="17" customWidth="1"/>
    <col min="1028" max="1028" width="78.5703125" style="17" customWidth="1"/>
    <col min="1029" max="1029" width="7" style="17" bestFit="1" customWidth="1"/>
    <col min="1030" max="1031" width="13.42578125" style="17" customWidth="1"/>
    <col min="1032" max="1032" width="9.85546875" style="17" hidden="1"/>
    <col min="1033" max="1033" width="8.5703125" style="17" customWidth="1"/>
    <col min="1034" max="1035" width="13.42578125" style="17" customWidth="1"/>
    <col min="1036" max="1036" width="20.140625" style="17" customWidth="1"/>
    <col min="1037" max="1281" width="9.85546875" style="17" hidden="1"/>
    <col min="1282" max="1282" width="9.5703125" style="17" customWidth="1"/>
    <col min="1283" max="1283" width="14.7109375" style="17" customWidth="1"/>
    <col min="1284" max="1284" width="78.5703125" style="17" customWidth="1"/>
    <col min="1285" max="1285" width="7" style="17" bestFit="1" customWidth="1"/>
    <col min="1286" max="1287" width="13.42578125" style="17" customWidth="1"/>
    <col min="1288" max="1288" width="9.85546875" style="17" hidden="1"/>
    <col min="1289" max="1289" width="8.5703125" style="17" customWidth="1"/>
    <col min="1290" max="1291" width="13.42578125" style="17" customWidth="1"/>
    <col min="1292" max="1292" width="20.140625" style="17" customWidth="1"/>
    <col min="1293" max="1537" width="9.85546875" style="17" hidden="1"/>
    <col min="1538" max="1538" width="9.5703125" style="17" customWidth="1"/>
    <col min="1539" max="1539" width="14.7109375" style="17" customWidth="1"/>
    <col min="1540" max="1540" width="78.5703125" style="17" customWidth="1"/>
    <col min="1541" max="1541" width="7" style="17" bestFit="1" customWidth="1"/>
    <col min="1542" max="1543" width="13.42578125" style="17" customWidth="1"/>
    <col min="1544" max="1544" width="9.85546875" style="17" hidden="1"/>
    <col min="1545" max="1545" width="8.5703125" style="17" customWidth="1"/>
    <col min="1546" max="1547" width="13.42578125" style="17" customWidth="1"/>
    <col min="1548" max="1548" width="20.140625" style="17" customWidth="1"/>
    <col min="1549" max="1793" width="9.85546875" style="17" hidden="1"/>
    <col min="1794" max="1794" width="9.5703125" style="17" customWidth="1"/>
    <col min="1795" max="1795" width="14.7109375" style="17" customWidth="1"/>
    <col min="1796" max="1796" width="78.5703125" style="17" customWidth="1"/>
    <col min="1797" max="1797" width="7" style="17" bestFit="1" customWidth="1"/>
    <col min="1798" max="1799" width="13.42578125" style="17" customWidth="1"/>
    <col min="1800" max="1800" width="9.85546875" style="17" hidden="1"/>
    <col min="1801" max="1801" width="8.5703125" style="17" customWidth="1"/>
    <col min="1802" max="1803" width="13.42578125" style="17" customWidth="1"/>
    <col min="1804" max="1804" width="20.140625" style="17" customWidth="1"/>
    <col min="1805" max="2049" width="9.85546875" style="17" hidden="1"/>
    <col min="2050" max="2050" width="9.5703125" style="17" customWidth="1"/>
    <col min="2051" max="2051" width="14.7109375" style="17" customWidth="1"/>
    <col min="2052" max="2052" width="78.5703125" style="17" customWidth="1"/>
    <col min="2053" max="2053" width="7" style="17" bestFit="1" customWidth="1"/>
    <col min="2054" max="2055" width="13.42578125" style="17" customWidth="1"/>
    <col min="2056" max="2056" width="9.85546875" style="17" hidden="1"/>
    <col min="2057" max="2057" width="8.5703125" style="17" customWidth="1"/>
    <col min="2058" max="2059" width="13.42578125" style="17" customWidth="1"/>
    <col min="2060" max="2060" width="20.140625" style="17" customWidth="1"/>
    <col min="2061" max="2305" width="9.85546875" style="17" hidden="1"/>
    <col min="2306" max="2306" width="9.5703125" style="17" customWidth="1"/>
    <col min="2307" max="2307" width="14.7109375" style="17" customWidth="1"/>
    <col min="2308" max="2308" width="78.5703125" style="17" customWidth="1"/>
    <col min="2309" max="2309" width="7" style="17" bestFit="1" customWidth="1"/>
    <col min="2310" max="2311" width="13.42578125" style="17" customWidth="1"/>
    <col min="2312" max="2312" width="9.85546875" style="17" hidden="1"/>
    <col min="2313" max="2313" width="8.5703125" style="17" customWidth="1"/>
    <col min="2314" max="2315" width="13.42578125" style="17" customWidth="1"/>
    <col min="2316" max="2316" width="20.140625" style="17" customWidth="1"/>
    <col min="2317" max="2561" width="9.85546875" style="17" hidden="1"/>
    <col min="2562" max="2562" width="9.5703125" style="17" customWidth="1"/>
    <col min="2563" max="2563" width="14.7109375" style="17" customWidth="1"/>
    <col min="2564" max="2564" width="78.5703125" style="17" customWidth="1"/>
    <col min="2565" max="2565" width="7" style="17" bestFit="1" customWidth="1"/>
    <col min="2566" max="2567" width="13.42578125" style="17" customWidth="1"/>
    <col min="2568" max="2568" width="9.85546875" style="17" hidden="1"/>
    <col min="2569" max="2569" width="8.5703125" style="17" customWidth="1"/>
    <col min="2570" max="2571" width="13.42578125" style="17" customWidth="1"/>
    <col min="2572" max="2572" width="20.140625" style="17" customWidth="1"/>
    <col min="2573" max="2817" width="9.85546875" style="17" hidden="1"/>
    <col min="2818" max="2818" width="9.5703125" style="17" customWidth="1"/>
    <col min="2819" max="2819" width="14.7109375" style="17" customWidth="1"/>
    <col min="2820" max="2820" width="78.5703125" style="17" customWidth="1"/>
    <col min="2821" max="2821" width="7" style="17" bestFit="1" customWidth="1"/>
    <col min="2822" max="2823" width="13.42578125" style="17" customWidth="1"/>
    <col min="2824" max="2824" width="9.85546875" style="17" hidden="1"/>
    <col min="2825" max="2825" width="8.5703125" style="17" customWidth="1"/>
    <col min="2826" max="2827" width="13.42578125" style="17" customWidth="1"/>
    <col min="2828" max="2828" width="20.140625" style="17" customWidth="1"/>
    <col min="2829" max="3073" width="9.85546875" style="17" hidden="1"/>
    <col min="3074" max="3074" width="9.5703125" style="17" customWidth="1"/>
    <col min="3075" max="3075" width="14.7109375" style="17" customWidth="1"/>
    <col min="3076" max="3076" width="78.5703125" style="17" customWidth="1"/>
    <col min="3077" max="3077" width="7" style="17" bestFit="1" customWidth="1"/>
    <col min="3078" max="3079" width="13.42578125" style="17" customWidth="1"/>
    <col min="3080" max="3080" width="9.85546875" style="17" hidden="1"/>
    <col min="3081" max="3081" width="8.5703125" style="17" customWidth="1"/>
    <col min="3082" max="3083" width="13.42578125" style="17" customWidth="1"/>
    <col min="3084" max="3084" width="20.140625" style="17" customWidth="1"/>
    <col min="3085" max="3329" width="9.85546875" style="17" hidden="1"/>
    <col min="3330" max="3330" width="9.5703125" style="17" customWidth="1"/>
    <col min="3331" max="3331" width="14.7109375" style="17" customWidth="1"/>
    <col min="3332" max="3332" width="78.5703125" style="17" customWidth="1"/>
    <col min="3333" max="3333" width="7" style="17" bestFit="1" customWidth="1"/>
    <col min="3334" max="3335" width="13.42578125" style="17" customWidth="1"/>
    <col min="3336" max="3336" width="9.85546875" style="17" hidden="1"/>
    <col min="3337" max="3337" width="8.5703125" style="17" customWidth="1"/>
    <col min="3338" max="3339" width="13.42578125" style="17" customWidth="1"/>
    <col min="3340" max="3340" width="20.140625" style="17" customWidth="1"/>
    <col min="3341" max="3585" width="9.85546875" style="17" hidden="1"/>
    <col min="3586" max="3586" width="9.5703125" style="17" customWidth="1"/>
    <col min="3587" max="3587" width="14.7109375" style="17" customWidth="1"/>
    <col min="3588" max="3588" width="78.5703125" style="17" customWidth="1"/>
    <col min="3589" max="3589" width="7" style="17" bestFit="1" customWidth="1"/>
    <col min="3590" max="3591" width="13.42578125" style="17" customWidth="1"/>
    <col min="3592" max="3592" width="9.85546875" style="17" hidden="1"/>
    <col min="3593" max="3593" width="8.5703125" style="17" customWidth="1"/>
    <col min="3594" max="3595" width="13.42578125" style="17" customWidth="1"/>
    <col min="3596" max="3596" width="20.140625" style="17" customWidth="1"/>
    <col min="3597" max="3841" width="9.85546875" style="17" hidden="1"/>
    <col min="3842" max="3842" width="9.5703125" style="17" customWidth="1"/>
    <col min="3843" max="3843" width="14.7109375" style="17" customWidth="1"/>
    <col min="3844" max="3844" width="78.5703125" style="17" customWidth="1"/>
    <col min="3845" max="3845" width="7" style="17" bestFit="1" customWidth="1"/>
    <col min="3846" max="3847" width="13.42578125" style="17" customWidth="1"/>
    <col min="3848" max="3848" width="9.85546875" style="17" hidden="1"/>
    <col min="3849" max="3849" width="8.5703125" style="17" customWidth="1"/>
    <col min="3850" max="3851" width="13.42578125" style="17" customWidth="1"/>
    <col min="3852" max="3852" width="20.140625" style="17" customWidth="1"/>
    <col min="3853" max="4097" width="9.85546875" style="17" hidden="1"/>
    <col min="4098" max="4098" width="9.5703125" style="17" customWidth="1"/>
    <col min="4099" max="4099" width="14.7109375" style="17" customWidth="1"/>
    <col min="4100" max="4100" width="78.5703125" style="17" customWidth="1"/>
    <col min="4101" max="4101" width="7" style="17" bestFit="1" customWidth="1"/>
    <col min="4102" max="4103" width="13.42578125" style="17" customWidth="1"/>
    <col min="4104" max="4104" width="9.85546875" style="17" hidden="1"/>
    <col min="4105" max="4105" width="8.5703125" style="17" customWidth="1"/>
    <col min="4106" max="4107" width="13.42578125" style="17" customWidth="1"/>
    <col min="4108" max="4108" width="20.140625" style="17" customWidth="1"/>
    <col min="4109" max="4353" width="9.85546875" style="17" hidden="1"/>
    <col min="4354" max="4354" width="9.5703125" style="17" customWidth="1"/>
    <col min="4355" max="4355" width="14.7109375" style="17" customWidth="1"/>
    <col min="4356" max="4356" width="78.5703125" style="17" customWidth="1"/>
    <col min="4357" max="4357" width="7" style="17" bestFit="1" customWidth="1"/>
    <col min="4358" max="4359" width="13.42578125" style="17" customWidth="1"/>
    <col min="4360" max="4360" width="9.85546875" style="17" hidden="1"/>
    <col min="4361" max="4361" width="8.5703125" style="17" customWidth="1"/>
    <col min="4362" max="4363" width="13.42578125" style="17" customWidth="1"/>
    <col min="4364" max="4364" width="20.140625" style="17" customWidth="1"/>
    <col min="4365" max="4609" width="9.85546875" style="17" hidden="1"/>
    <col min="4610" max="4610" width="9.5703125" style="17" customWidth="1"/>
    <col min="4611" max="4611" width="14.7109375" style="17" customWidth="1"/>
    <col min="4612" max="4612" width="78.5703125" style="17" customWidth="1"/>
    <col min="4613" max="4613" width="7" style="17" bestFit="1" customWidth="1"/>
    <col min="4614" max="4615" width="13.42578125" style="17" customWidth="1"/>
    <col min="4616" max="4616" width="9.85546875" style="17" hidden="1"/>
    <col min="4617" max="4617" width="8.5703125" style="17" customWidth="1"/>
    <col min="4618" max="4619" width="13.42578125" style="17" customWidth="1"/>
    <col min="4620" max="4620" width="20.140625" style="17" customWidth="1"/>
    <col min="4621" max="4865" width="9.85546875" style="17" hidden="1"/>
    <col min="4866" max="4866" width="9.5703125" style="17" customWidth="1"/>
    <col min="4867" max="4867" width="14.7109375" style="17" customWidth="1"/>
    <col min="4868" max="4868" width="78.5703125" style="17" customWidth="1"/>
    <col min="4869" max="4869" width="7" style="17" bestFit="1" customWidth="1"/>
    <col min="4870" max="4871" width="13.42578125" style="17" customWidth="1"/>
    <col min="4872" max="4872" width="9.85546875" style="17" hidden="1"/>
    <col min="4873" max="4873" width="8.5703125" style="17" customWidth="1"/>
    <col min="4874" max="4875" width="13.42578125" style="17" customWidth="1"/>
    <col min="4876" max="4876" width="20.140625" style="17" customWidth="1"/>
    <col min="4877" max="5121" width="9.85546875" style="17" hidden="1"/>
    <col min="5122" max="5122" width="9.5703125" style="17" customWidth="1"/>
    <col min="5123" max="5123" width="14.7109375" style="17" customWidth="1"/>
    <col min="5124" max="5124" width="78.5703125" style="17" customWidth="1"/>
    <col min="5125" max="5125" width="7" style="17" bestFit="1" customWidth="1"/>
    <col min="5126" max="5127" width="13.42578125" style="17" customWidth="1"/>
    <col min="5128" max="5128" width="9.85546875" style="17" hidden="1"/>
    <col min="5129" max="5129" width="8.5703125" style="17" customWidth="1"/>
    <col min="5130" max="5131" width="13.42578125" style="17" customWidth="1"/>
    <col min="5132" max="5132" width="20.140625" style="17" customWidth="1"/>
    <col min="5133" max="5377" width="9.85546875" style="17" hidden="1"/>
    <col min="5378" max="5378" width="9.5703125" style="17" customWidth="1"/>
    <col min="5379" max="5379" width="14.7109375" style="17" customWidth="1"/>
    <col min="5380" max="5380" width="78.5703125" style="17" customWidth="1"/>
    <col min="5381" max="5381" width="7" style="17" bestFit="1" customWidth="1"/>
    <col min="5382" max="5383" width="13.42578125" style="17" customWidth="1"/>
    <col min="5384" max="5384" width="9.85546875" style="17" hidden="1"/>
    <col min="5385" max="5385" width="8.5703125" style="17" customWidth="1"/>
    <col min="5386" max="5387" width="13.42578125" style="17" customWidth="1"/>
    <col min="5388" max="5388" width="20.140625" style="17" customWidth="1"/>
    <col min="5389" max="5633" width="9.85546875" style="17" hidden="1"/>
    <col min="5634" max="5634" width="9.5703125" style="17" customWidth="1"/>
    <col min="5635" max="5635" width="14.7109375" style="17" customWidth="1"/>
    <col min="5636" max="5636" width="78.5703125" style="17" customWidth="1"/>
    <col min="5637" max="5637" width="7" style="17" bestFit="1" customWidth="1"/>
    <col min="5638" max="5639" width="13.42578125" style="17" customWidth="1"/>
    <col min="5640" max="5640" width="9.85546875" style="17" hidden="1"/>
    <col min="5641" max="5641" width="8.5703125" style="17" customWidth="1"/>
    <col min="5642" max="5643" width="13.42578125" style="17" customWidth="1"/>
    <col min="5644" max="5644" width="20.140625" style="17" customWidth="1"/>
    <col min="5645" max="5889" width="9.85546875" style="17" hidden="1"/>
    <col min="5890" max="5890" width="9.5703125" style="17" customWidth="1"/>
    <col min="5891" max="5891" width="14.7109375" style="17" customWidth="1"/>
    <col min="5892" max="5892" width="78.5703125" style="17" customWidth="1"/>
    <col min="5893" max="5893" width="7" style="17" bestFit="1" customWidth="1"/>
    <col min="5894" max="5895" width="13.42578125" style="17" customWidth="1"/>
    <col min="5896" max="5896" width="9.85546875" style="17" hidden="1"/>
    <col min="5897" max="5897" width="8.5703125" style="17" customWidth="1"/>
    <col min="5898" max="5899" width="13.42578125" style="17" customWidth="1"/>
    <col min="5900" max="5900" width="20.140625" style="17" customWidth="1"/>
    <col min="5901" max="6145" width="9.85546875" style="17" hidden="1"/>
    <col min="6146" max="6146" width="9.5703125" style="17" customWidth="1"/>
    <col min="6147" max="6147" width="14.7109375" style="17" customWidth="1"/>
    <col min="6148" max="6148" width="78.5703125" style="17" customWidth="1"/>
    <col min="6149" max="6149" width="7" style="17" bestFit="1" customWidth="1"/>
    <col min="6150" max="6151" width="13.42578125" style="17" customWidth="1"/>
    <col min="6152" max="6152" width="9.85546875" style="17" hidden="1"/>
    <col min="6153" max="6153" width="8.5703125" style="17" customWidth="1"/>
    <col min="6154" max="6155" width="13.42578125" style="17" customWidth="1"/>
    <col min="6156" max="6156" width="20.140625" style="17" customWidth="1"/>
    <col min="6157" max="6401" width="9.85546875" style="17" hidden="1"/>
    <col min="6402" max="6402" width="9.5703125" style="17" customWidth="1"/>
    <col min="6403" max="6403" width="14.7109375" style="17" customWidth="1"/>
    <col min="6404" max="6404" width="78.5703125" style="17" customWidth="1"/>
    <col min="6405" max="6405" width="7" style="17" bestFit="1" customWidth="1"/>
    <col min="6406" max="6407" width="13.42578125" style="17" customWidth="1"/>
    <col min="6408" max="6408" width="9.85546875" style="17" hidden="1"/>
    <col min="6409" max="6409" width="8.5703125" style="17" customWidth="1"/>
    <col min="6410" max="6411" width="13.42578125" style="17" customWidth="1"/>
    <col min="6412" max="6412" width="20.140625" style="17" customWidth="1"/>
    <col min="6413" max="6657" width="9.85546875" style="17" hidden="1"/>
    <col min="6658" max="6658" width="9.5703125" style="17" customWidth="1"/>
    <col min="6659" max="6659" width="14.7109375" style="17" customWidth="1"/>
    <col min="6660" max="6660" width="78.5703125" style="17" customWidth="1"/>
    <col min="6661" max="6661" width="7" style="17" bestFit="1" customWidth="1"/>
    <col min="6662" max="6663" width="13.42578125" style="17" customWidth="1"/>
    <col min="6664" max="6664" width="9.85546875" style="17" hidden="1"/>
    <col min="6665" max="6665" width="8.5703125" style="17" customWidth="1"/>
    <col min="6666" max="6667" width="13.42578125" style="17" customWidth="1"/>
    <col min="6668" max="6668" width="20.140625" style="17" customWidth="1"/>
    <col min="6669" max="6913" width="9.85546875" style="17" hidden="1"/>
    <col min="6914" max="6914" width="9.5703125" style="17" customWidth="1"/>
    <col min="6915" max="6915" width="14.7109375" style="17" customWidth="1"/>
    <col min="6916" max="6916" width="78.5703125" style="17" customWidth="1"/>
    <col min="6917" max="6917" width="7" style="17" bestFit="1" customWidth="1"/>
    <col min="6918" max="6919" width="13.42578125" style="17" customWidth="1"/>
    <col min="6920" max="6920" width="9.85546875" style="17" hidden="1"/>
    <col min="6921" max="6921" width="8.5703125" style="17" customWidth="1"/>
    <col min="6922" max="6923" width="13.42578125" style="17" customWidth="1"/>
    <col min="6924" max="6924" width="20.140625" style="17" customWidth="1"/>
    <col min="6925" max="7169" width="9.85546875" style="17" hidden="1"/>
    <col min="7170" max="7170" width="9.5703125" style="17" customWidth="1"/>
    <col min="7171" max="7171" width="14.7109375" style="17" customWidth="1"/>
    <col min="7172" max="7172" width="78.5703125" style="17" customWidth="1"/>
    <col min="7173" max="7173" width="7" style="17" bestFit="1" customWidth="1"/>
    <col min="7174" max="7175" width="13.42578125" style="17" customWidth="1"/>
    <col min="7176" max="7176" width="9.85546875" style="17" hidden="1"/>
    <col min="7177" max="7177" width="8.5703125" style="17" customWidth="1"/>
    <col min="7178" max="7179" width="13.42578125" style="17" customWidth="1"/>
    <col min="7180" max="7180" width="20.140625" style="17" customWidth="1"/>
    <col min="7181" max="7425" width="9.85546875" style="17" hidden="1"/>
    <col min="7426" max="7426" width="9.5703125" style="17" customWidth="1"/>
    <col min="7427" max="7427" width="14.7109375" style="17" customWidth="1"/>
    <col min="7428" max="7428" width="78.5703125" style="17" customWidth="1"/>
    <col min="7429" max="7429" width="7" style="17" bestFit="1" customWidth="1"/>
    <col min="7430" max="7431" width="13.42578125" style="17" customWidth="1"/>
    <col min="7432" max="7432" width="9.85546875" style="17" hidden="1"/>
    <col min="7433" max="7433" width="8.5703125" style="17" customWidth="1"/>
    <col min="7434" max="7435" width="13.42578125" style="17" customWidth="1"/>
    <col min="7436" max="7436" width="20.140625" style="17" customWidth="1"/>
    <col min="7437" max="7681" width="9.85546875" style="17" hidden="1"/>
    <col min="7682" max="7682" width="9.5703125" style="17" customWidth="1"/>
    <col min="7683" max="7683" width="14.7109375" style="17" customWidth="1"/>
    <col min="7684" max="7684" width="78.5703125" style="17" customWidth="1"/>
    <col min="7685" max="7685" width="7" style="17" bestFit="1" customWidth="1"/>
    <col min="7686" max="7687" width="13.42578125" style="17" customWidth="1"/>
    <col min="7688" max="7688" width="9.85546875" style="17" hidden="1"/>
    <col min="7689" max="7689" width="8.5703125" style="17" customWidth="1"/>
    <col min="7690" max="7691" width="13.42578125" style="17" customWidth="1"/>
    <col min="7692" max="7692" width="20.140625" style="17" customWidth="1"/>
    <col min="7693" max="7937" width="9.85546875" style="17" hidden="1"/>
    <col min="7938" max="7938" width="9.5703125" style="17" customWidth="1"/>
    <col min="7939" max="7939" width="14.7109375" style="17" customWidth="1"/>
    <col min="7940" max="7940" width="78.5703125" style="17" customWidth="1"/>
    <col min="7941" max="7941" width="7" style="17" bestFit="1" customWidth="1"/>
    <col min="7942" max="7943" width="13.42578125" style="17" customWidth="1"/>
    <col min="7944" max="7944" width="9.85546875" style="17" hidden="1"/>
    <col min="7945" max="7945" width="8.5703125" style="17" customWidth="1"/>
    <col min="7946" max="7947" width="13.42578125" style="17" customWidth="1"/>
    <col min="7948" max="7948" width="20.140625" style="17" customWidth="1"/>
    <col min="7949" max="8193" width="9.85546875" style="17" hidden="1"/>
    <col min="8194" max="8194" width="9.5703125" style="17" customWidth="1"/>
    <col min="8195" max="8195" width="14.7109375" style="17" customWidth="1"/>
    <col min="8196" max="8196" width="78.5703125" style="17" customWidth="1"/>
    <col min="8197" max="8197" width="7" style="17" bestFit="1" customWidth="1"/>
    <col min="8198" max="8199" width="13.42578125" style="17" customWidth="1"/>
    <col min="8200" max="8200" width="9.85546875" style="17" hidden="1"/>
    <col min="8201" max="8201" width="8.5703125" style="17" customWidth="1"/>
    <col min="8202" max="8203" width="13.42578125" style="17" customWidth="1"/>
    <col min="8204" max="8204" width="20.140625" style="17" customWidth="1"/>
    <col min="8205" max="8449" width="9.85546875" style="17" hidden="1"/>
    <col min="8450" max="8450" width="9.5703125" style="17" customWidth="1"/>
    <col min="8451" max="8451" width="14.7109375" style="17" customWidth="1"/>
    <col min="8452" max="8452" width="78.5703125" style="17" customWidth="1"/>
    <col min="8453" max="8453" width="7" style="17" bestFit="1" customWidth="1"/>
    <col min="8454" max="8455" width="13.42578125" style="17" customWidth="1"/>
    <col min="8456" max="8456" width="9.85546875" style="17" hidden="1"/>
    <col min="8457" max="8457" width="8.5703125" style="17" customWidth="1"/>
    <col min="8458" max="8459" width="13.42578125" style="17" customWidth="1"/>
    <col min="8460" max="8460" width="20.140625" style="17" customWidth="1"/>
    <col min="8461" max="8705" width="9.85546875" style="17" hidden="1"/>
    <col min="8706" max="8706" width="9.5703125" style="17" customWidth="1"/>
    <col min="8707" max="8707" width="14.7109375" style="17" customWidth="1"/>
    <col min="8708" max="8708" width="78.5703125" style="17" customWidth="1"/>
    <col min="8709" max="8709" width="7" style="17" bestFit="1" customWidth="1"/>
    <col min="8710" max="8711" width="13.42578125" style="17" customWidth="1"/>
    <col min="8712" max="8712" width="9.85546875" style="17" hidden="1"/>
    <col min="8713" max="8713" width="8.5703125" style="17" customWidth="1"/>
    <col min="8714" max="8715" width="13.42578125" style="17" customWidth="1"/>
    <col min="8716" max="8716" width="20.140625" style="17" customWidth="1"/>
    <col min="8717" max="8961" width="9.85546875" style="17" hidden="1"/>
    <col min="8962" max="8962" width="9.5703125" style="17" customWidth="1"/>
    <col min="8963" max="8963" width="14.7109375" style="17" customWidth="1"/>
    <col min="8964" max="8964" width="78.5703125" style="17" customWidth="1"/>
    <col min="8965" max="8965" width="7" style="17" bestFit="1" customWidth="1"/>
    <col min="8966" max="8967" width="13.42578125" style="17" customWidth="1"/>
    <col min="8968" max="8968" width="9.85546875" style="17" hidden="1"/>
    <col min="8969" max="8969" width="8.5703125" style="17" customWidth="1"/>
    <col min="8970" max="8971" width="13.42578125" style="17" customWidth="1"/>
    <col min="8972" max="8972" width="20.140625" style="17" customWidth="1"/>
    <col min="8973" max="9217" width="9.85546875" style="17" hidden="1"/>
    <col min="9218" max="9218" width="9.5703125" style="17" customWidth="1"/>
    <col min="9219" max="9219" width="14.7109375" style="17" customWidth="1"/>
    <col min="9220" max="9220" width="78.5703125" style="17" customWidth="1"/>
    <col min="9221" max="9221" width="7" style="17" bestFit="1" customWidth="1"/>
    <col min="9222" max="9223" width="13.42578125" style="17" customWidth="1"/>
    <col min="9224" max="9224" width="9.85546875" style="17" hidden="1"/>
    <col min="9225" max="9225" width="8.5703125" style="17" customWidth="1"/>
    <col min="9226" max="9227" width="13.42578125" style="17" customWidth="1"/>
    <col min="9228" max="9228" width="20.140625" style="17" customWidth="1"/>
    <col min="9229" max="9473" width="9.85546875" style="17" hidden="1"/>
    <col min="9474" max="9474" width="9.5703125" style="17" customWidth="1"/>
    <col min="9475" max="9475" width="14.7109375" style="17" customWidth="1"/>
    <col min="9476" max="9476" width="78.5703125" style="17" customWidth="1"/>
    <col min="9477" max="9477" width="7" style="17" bestFit="1" customWidth="1"/>
    <col min="9478" max="9479" width="13.42578125" style="17" customWidth="1"/>
    <col min="9480" max="9480" width="9.85546875" style="17" hidden="1"/>
    <col min="9481" max="9481" width="8.5703125" style="17" customWidth="1"/>
    <col min="9482" max="9483" width="13.42578125" style="17" customWidth="1"/>
    <col min="9484" max="9484" width="20.140625" style="17" customWidth="1"/>
    <col min="9485" max="9729" width="9.85546875" style="17" hidden="1"/>
    <col min="9730" max="9730" width="9.5703125" style="17" customWidth="1"/>
    <col min="9731" max="9731" width="14.7109375" style="17" customWidth="1"/>
    <col min="9732" max="9732" width="78.5703125" style="17" customWidth="1"/>
    <col min="9733" max="9733" width="7" style="17" bestFit="1" customWidth="1"/>
    <col min="9734" max="9735" width="13.42578125" style="17" customWidth="1"/>
    <col min="9736" max="9736" width="9.85546875" style="17" hidden="1"/>
    <col min="9737" max="9737" width="8.5703125" style="17" customWidth="1"/>
    <col min="9738" max="9739" width="13.42578125" style="17" customWidth="1"/>
    <col min="9740" max="9740" width="20.140625" style="17" customWidth="1"/>
    <col min="9741" max="9985" width="9.85546875" style="17" hidden="1"/>
    <col min="9986" max="9986" width="9.5703125" style="17" customWidth="1"/>
    <col min="9987" max="9987" width="14.7109375" style="17" customWidth="1"/>
    <col min="9988" max="9988" width="78.5703125" style="17" customWidth="1"/>
    <col min="9989" max="9989" width="7" style="17" bestFit="1" customWidth="1"/>
    <col min="9990" max="9991" width="13.42578125" style="17" customWidth="1"/>
    <col min="9992" max="9992" width="9.85546875" style="17" hidden="1"/>
    <col min="9993" max="9993" width="8.5703125" style="17" customWidth="1"/>
    <col min="9994" max="9995" width="13.42578125" style="17" customWidth="1"/>
    <col min="9996" max="9996" width="20.140625" style="17" customWidth="1"/>
    <col min="9997" max="10241" width="9.85546875" style="17" hidden="1"/>
    <col min="10242" max="10242" width="9.5703125" style="17" customWidth="1"/>
    <col min="10243" max="10243" width="14.7109375" style="17" customWidth="1"/>
    <col min="10244" max="10244" width="78.5703125" style="17" customWidth="1"/>
    <col min="10245" max="10245" width="7" style="17" bestFit="1" customWidth="1"/>
    <col min="10246" max="10247" width="13.42578125" style="17" customWidth="1"/>
    <col min="10248" max="10248" width="9.85546875" style="17" hidden="1"/>
    <col min="10249" max="10249" width="8.5703125" style="17" customWidth="1"/>
    <col min="10250" max="10251" width="13.42578125" style="17" customWidth="1"/>
    <col min="10252" max="10252" width="20.140625" style="17" customWidth="1"/>
    <col min="10253" max="10497" width="9.85546875" style="17" hidden="1"/>
    <col min="10498" max="10498" width="9.5703125" style="17" customWidth="1"/>
    <col min="10499" max="10499" width="14.7109375" style="17" customWidth="1"/>
    <col min="10500" max="10500" width="78.5703125" style="17" customWidth="1"/>
    <col min="10501" max="10501" width="7" style="17" bestFit="1" customWidth="1"/>
    <col min="10502" max="10503" width="13.42578125" style="17" customWidth="1"/>
    <col min="10504" max="10504" width="9.85546875" style="17" hidden="1"/>
    <col min="10505" max="10505" width="8.5703125" style="17" customWidth="1"/>
    <col min="10506" max="10507" width="13.42578125" style="17" customWidth="1"/>
    <col min="10508" max="10508" width="20.140625" style="17" customWidth="1"/>
    <col min="10509" max="10753" width="9.85546875" style="17" hidden="1"/>
    <col min="10754" max="10754" width="9.5703125" style="17" customWidth="1"/>
    <col min="10755" max="10755" width="14.7109375" style="17" customWidth="1"/>
    <col min="10756" max="10756" width="78.5703125" style="17" customWidth="1"/>
    <col min="10757" max="10757" width="7" style="17" bestFit="1" customWidth="1"/>
    <col min="10758" max="10759" width="13.42578125" style="17" customWidth="1"/>
    <col min="10760" max="10760" width="9.85546875" style="17" hidden="1"/>
    <col min="10761" max="10761" width="8.5703125" style="17" customWidth="1"/>
    <col min="10762" max="10763" width="13.42578125" style="17" customWidth="1"/>
    <col min="10764" max="10764" width="20.140625" style="17" customWidth="1"/>
    <col min="10765" max="11009" width="9.85546875" style="17" hidden="1"/>
    <col min="11010" max="11010" width="9.5703125" style="17" customWidth="1"/>
    <col min="11011" max="11011" width="14.7109375" style="17" customWidth="1"/>
    <col min="11012" max="11012" width="78.5703125" style="17" customWidth="1"/>
    <col min="11013" max="11013" width="7" style="17" bestFit="1" customWidth="1"/>
    <col min="11014" max="11015" width="13.42578125" style="17" customWidth="1"/>
    <col min="11016" max="11016" width="9.85546875" style="17" hidden="1"/>
    <col min="11017" max="11017" width="8.5703125" style="17" customWidth="1"/>
    <col min="11018" max="11019" width="13.42578125" style="17" customWidth="1"/>
    <col min="11020" max="11020" width="20.140625" style="17" customWidth="1"/>
    <col min="11021" max="11265" width="9.85546875" style="17" hidden="1"/>
    <col min="11266" max="11266" width="9.5703125" style="17" customWidth="1"/>
    <col min="11267" max="11267" width="14.7109375" style="17" customWidth="1"/>
    <col min="11268" max="11268" width="78.5703125" style="17" customWidth="1"/>
    <col min="11269" max="11269" width="7" style="17" bestFit="1" customWidth="1"/>
    <col min="11270" max="11271" width="13.42578125" style="17" customWidth="1"/>
    <col min="11272" max="11272" width="9.85546875" style="17" hidden="1"/>
    <col min="11273" max="11273" width="8.5703125" style="17" customWidth="1"/>
    <col min="11274" max="11275" width="13.42578125" style="17" customWidth="1"/>
    <col min="11276" max="11276" width="20.140625" style="17" customWidth="1"/>
    <col min="11277" max="11521" width="9.85546875" style="17" hidden="1"/>
    <col min="11522" max="11522" width="9.5703125" style="17" customWidth="1"/>
    <col min="11523" max="11523" width="14.7109375" style="17" customWidth="1"/>
    <col min="11524" max="11524" width="78.5703125" style="17" customWidth="1"/>
    <col min="11525" max="11525" width="7" style="17" bestFit="1" customWidth="1"/>
    <col min="11526" max="11527" width="13.42578125" style="17" customWidth="1"/>
    <col min="11528" max="11528" width="9.85546875" style="17" hidden="1"/>
    <col min="11529" max="11529" width="8.5703125" style="17" customWidth="1"/>
    <col min="11530" max="11531" width="13.42578125" style="17" customWidth="1"/>
    <col min="11532" max="11532" width="20.140625" style="17" customWidth="1"/>
    <col min="11533" max="11777" width="9.85546875" style="17" hidden="1"/>
    <col min="11778" max="11778" width="9.5703125" style="17" customWidth="1"/>
    <col min="11779" max="11779" width="14.7109375" style="17" customWidth="1"/>
    <col min="11780" max="11780" width="78.5703125" style="17" customWidth="1"/>
    <col min="11781" max="11781" width="7" style="17" bestFit="1" customWidth="1"/>
    <col min="11782" max="11783" width="13.42578125" style="17" customWidth="1"/>
    <col min="11784" max="11784" width="9.85546875" style="17" hidden="1"/>
    <col min="11785" max="11785" width="8.5703125" style="17" customWidth="1"/>
    <col min="11786" max="11787" width="13.42578125" style="17" customWidth="1"/>
    <col min="11788" max="11788" width="20.140625" style="17" customWidth="1"/>
    <col min="11789" max="12033" width="9.85546875" style="17" hidden="1"/>
    <col min="12034" max="12034" width="9.5703125" style="17" customWidth="1"/>
    <col min="12035" max="12035" width="14.7109375" style="17" customWidth="1"/>
    <col min="12036" max="12036" width="78.5703125" style="17" customWidth="1"/>
    <col min="12037" max="12037" width="7" style="17" bestFit="1" customWidth="1"/>
    <col min="12038" max="12039" width="13.42578125" style="17" customWidth="1"/>
    <col min="12040" max="12040" width="9.85546875" style="17" hidden="1"/>
    <col min="12041" max="12041" width="8.5703125" style="17" customWidth="1"/>
    <col min="12042" max="12043" width="13.42578125" style="17" customWidth="1"/>
    <col min="12044" max="12044" width="20.140625" style="17" customWidth="1"/>
    <col min="12045" max="12289" width="9.85546875" style="17" hidden="1"/>
    <col min="12290" max="12290" width="9.5703125" style="17" customWidth="1"/>
    <col min="12291" max="12291" width="14.7109375" style="17" customWidth="1"/>
    <col min="12292" max="12292" width="78.5703125" style="17" customWidth="1"/>
    <col min="12293" max="12293" width="7" style="17" bestFit="1" customWidth="1"/>
    <col min="12294" max="12295" width="13.42578125" style="17" customWidth="1"/>
    <col min="12296" max="12296" width="9.85546875" style="17" hidden="1"/>
    <col min="12297" max="12297" width="8.5703125" style="17" customWidth="1"/>
    <col min="12298" max="12299" width="13.42578125" style="17" customWidth="1"/>
    <col min="12300" max="12300" width="20.140625" style="17" customWidth="1"/>
    <col min="12301" max="12545" width="9.85546875" style="17" hidden="1"/>
    <col min="12546" max="12546" width="9.5703125" style="17" customWidth="1"/>
    <col min="12547" max="12547" width="14.7109375" style="17" customWidth="1"/>
    <col min="12548" max="12548" width="78.5703125" style="17" customWidth="1"/>
    <col min="12549" max="12549" width="7" style="17" bestFit="1" customWidth="1"/>
    <col min="12550" max="12551" width="13.42578125" style="17" customWidth="1"/>
    <col min="12552" max="12552" width="9.85546875" style="17" hidden="1"/>
    <col min="12553" max="12553" width="8.5703125" style="17" customWidth="1"/>
    <col min="12554" max="12555" width="13.42578125" style="17" customWidth="1"/>
    <col min="12556" max="12556" width="20.140625" style="17" customWidth="1"/>
    <col min="12557" max="12801" width="9.85546875" style="17" hidden="1"/>
    <col min="12802" max="12802" width="9.5703125" style="17" customWidth="1"/>
    <col min="12803" max="12803" width="14.7109375" style="17" customWidth="1"/>
    <col min="12804" max="12804" width="78.5703125" style="17" customWidth="1"/>
    <col min="12805" max="12805" width="7" style="17" bestFit="1" customWidth="1"/>
    <col min="12806" max="12807" width="13.42578125" style="17" customWidth="1"/>
    <col min="12808" max="12808" width="9.85546875" style="17" hidden="1"/>
    <col min="12809" max="12809" width="8.5703125" style="17" customWidth="1"/>
    <col min="12810" max="12811" width="13.42578125" style="17" customWidth="1"/>
    <col min="12812" max="12812" width="20.140625" style="17" customWidth="1"/>
    <col min="12813" max="13057" width="9.85546875" style="17" hidden="1"/>
    <col min="13058" max="13058" width="9.5703125" style="17" customWidth="1"/>
    <col min="13059" max="13059" width="14.7109375" style="17" customWidth="1"/>
    <col min="13060" max="13060" width="78.5703125" style="17" customWidth="1"/>
    <col min="13061" max="13061" width="7" style="17" bestFit="1" customWidth="1"/>
    <col min="13062" max="13063" width="13.42578125" style="17" customWidth="1"/>
    <col min="13064" max="13064" width="9.85546875" style="17" hidden="1"/>
    <col min="13065" max="13065" width="8.5703125" style="17" customWidth="1"/>
    <col min="13066" max="13067" width="13.42578125" style="17" customWidth="1"/>
    <col min="13068" max="13068" width="20.140625" style="17" customWidth="1"/>
    <col min="13069" max="13313" width="9.85546875" style="17" hidden="1"/>
    <col min="13314" max="13314" width="9.5703125" style="17" customWidth="1"/>
    <col min="13315" max="13315" width="14.7109375" style="17" customWidth="1"/>
    <col min="13316" max="13316" width="78.5703125" style="17" customWidth="1"/>
    <col min="13317" max="13317" width="7" style="17" bestFit="1" customWidth="1"/>
    <col min="13318" max="13319" width="13.42578125" style="17" customWidth="1"/>
    <col min="13320" max="13320" width="9.85546875" style="17" hidden="1"/>
    <col min="13321" max="13321" width="8.5703125" style="17" customWidth="1"/>
    <col min="13322" max="13323" width="13.42578125" style="17" customWidth="1"/>
    <col min="13324" max="13324" width="20.140625" style="17" customWidth="1"/>
    <col min="13325" max="13569" width="9.85546875" style="17" hidden="1"/>
    <col min="13570" max="13570" width="9.5703125" style="17" customWidth="1"/>
    <col min="13571" max="13571" width="14.7109375" style="17" customWidth="1"/>
    <col min="13572" max="13572" width="78.5703125" style="17" customWidth="1"/>
    <col min="13573" max="13573" width="7" style="17" bestFit="1" customWidth="1"/>
    <col min="13574" max="13575" width="13.42578125" style="17" customWidth="1"/>
    <col min="13576" max="13576" width="9.85546875" style="17" hidden="1"/>
    <col min="13577" max="13577" width="8.5703125" style="17" customWidth="1"/>
    <col min="13578" max="13579" width="13.42578125" style="17" customWidth="1"/>
    <col min="13580" max="13580" width="20.140625" style="17" customWidth="1"/>
    <col min="13581" max="13825" width="9.85546875" style="17" hidden="1"/>
    <col min="13826" max="13826" width="9.5703125" style="17" customWidth="1"/>
    <col min="13827" max="13827" width="14.7109375" style="17" customWidth="1"/>
    <col min="13828" max="13828" width="78.5703125" style="17" customWidth="1"/>
    <col min="13829" max="13829" width="7" style="17" bestFit="1" customWidth="1"/>
    <col min="13830" max="13831" width="13.42578125" style="17" customWidth="1"/>
    <col min="13832" max="13832" width="9.85546875" style="17" hidden="1"/>
    <col min="13833" max="13833" width="8.5703125" style="17" customWidth="1"/>
    <col min="13834" max="13835" width="13.42578125" style="17" customWidth="1"/>
    <col min="13836" max="13836" width="20.140625" style="17" customWidth="1"/>
    <col min="13837" max="14081" width="9.85546875" style="17" hidden="1"/>
    <col min="14082" max="14082" width="9.5703125" style="17" customWidth="1"/>
    <col min="14083" max="14083" width="14.7109375" style="17" customWidth="1"/>
    <col min="14084" max="14084" width="78.5703125" style="17" customWidth="1"/>
    <col min="14085" max="14085" width="7" style="17" bestFit="1" customWidth="1"/>
    <col min="14086" max="14087" width="13.42578125" style="17" customWidth="1"/>
    <col min="14088" max="14088" width="9.85546875" style="17" hidden="1"/>
    <col min="14089" max="14089" width="8.5703125" style="17" customWidth="1"/>
    <col min="14090" max="14091" width="13.42578125" style="17" customWidth="1"/>
    <col min="14092" max="14092" width="20.140625" style="17" customWidth="1"/>
    <col min="14093" max="14337" width="9.85546875" style="17" hidden="1"/>
    <col min="14338" max="14338" width="9.5703125" style="17" customWidth="1"/>
    <col min="14339" max="14339" width="14.7109375" style="17" customWidth="1"/>
    <col min="14340" max="14340" width="78.5703125" style="17" customWidth="1"/>
    <col min="14341" max="14341" width="7" style="17" bestFit="1" customWidth="1"/>
    <col min="14342" max="14343" width="13.42578125" style="17" customWidth="1"/>
    <col min="14344" max="14344" width="9.85546875" style="17" hidden="1"/>
    <col min="14345" max="14345" width="8.5703125" style="17" customWidth="1"/>
    <col min="14346" max="14347" width="13.42578125" style="17" customWidth="1"/>
    <col min="14348" max="14348" width="20.140625" style="17" customWidth="1"/>
    <col min="14349" max="14593" width="9.85546875" style="17" hidden="1"/>
    <col min="14594" max="14594" width="9.5703125" style="17" customWidth="1"/>
    <col min="14595" max="14595" width="14.7109375" style="17" customWidth="1"/>
    <col min="14596" max="14596" width="78.5703125" style="17" customWidth="1"/>
    <col min="14597" max="14597" width="7" style="17" bestFit="1" customWidth="1"/>
    <col min="14598" max="14599" width="13.42578125" style="17" customWidth="1"/>
    <col min="14600" max="14600" width="9.85546875" style="17" hidden="1"/>
    <col min="14601" max="14601" width="8.5703125" style="17" customWidth="1"/>
    <col min="14602" max="14603" width="13.42578125" style="17" customWidth="1"/>
    <col min="14604" max="14604" width="20.140625" style="17" customWidth="1"/>
    <col min="14605" max="14849" width="9.85546875" style="17" hidden="1"/>
    <col min="14850" max="14850" width="9.5703125" style="17" customWidth="1"/>
    <col min="14851" max="14851" width="14.7109375" style="17" customWidth="1"/>
    <col min="14852" max="14852" width="78.5703125" style="17" customWidth="1"/>
    <col min="14853" max="14853" width="7" style="17" bestFit="1" customWidth="1"/>
    <col min="14854" max="14855" width="13.42578125" style="17" customWidth="1"/>
    <col min="14856" max="14856" width="9.85546875" style="17" hidden="1"/>
    <col min="14857" max="14857" width="8.5703125" style="17" customWidth="1"/>
    <col min="14858" max="14859" width="13.42578125" style="17" customWidth="1"/>
    <col min="14860" max="14860" width="20.140625" style="17" customWidth="1"/>
    <col min="14861" max="15105" width="9.85546875" style="17" hidden="1"/>
    <col min="15106" max="15106" width="9.5703125" style="17" customWidth="1"/>
    <col min="15107" max="15107" width="14.7109375" style="17" customWidth="1"/>
    <col min="15108" max="15108" width="78.5703125" style="17" customWidth="1"/>
    <col min="15109" max="15109" width="7" style="17" bestFit="1" customWidth="1"/>
    <col min="15110" max="15111" width="13.42578125" style="17" customWidth="1"/>
    <col min="15112" max="15112" width="9.85546875" style="17" hidden="1"/>
    <col min="15113" max="15113" width="8.5703125" style="17" customWidth="1"/>
    <col min="15114" max="15115" width="13.42578125" style="17" customWidth="1"/>
    <col min="15116" max="15116" width="20.140625" style="17" customWidth="1"/>
    <col min="15117" max="15361" width="9.85546875" style="17" hidden="1"/>
    <col min="15362" max="15362" width="9.5703125" style="17" customWidth="1"/>
    <col min="15363" max="15363" width="14.7109375" style="17" customWidth="1"/>
    <col min="15364" max="15364" width="78.5703125" style="17" customWidth="1"/>
    <col min="15365" max="15365" width="7" style="17" bestFit="1" customWidth="1"/>
    <col min="15366" max="15367" width="13.42578125" style="17" customWidth="1"/>
    <col min="15368" max="15368" width="9.85546875" style="17" hidden="1"/>
    <col min="15369" max="15369" width="8.5703125" style="17" customWidth="1"/>
    <col min="15370" max="15371" width="13.42578125" style="17" customWidth="1"/>
    <col min="15372" max="15372" width="20.140625" style="17" customWidth="1"/>
    <col min="15373" max="15617" width="9.85546875" style="17" hidden="1"/>
    <col min="15618" max="15618" width="9.5703125" style="17" customWidth="1"/>
    <col min="15619" max="15619" width="14.7109375" style="17" customWidth="1"/>
    <col min="15620" max="15620" width="78.5703125" style="17" customWidth="1"/>
    <col min="15621" max="15621" width="7" style="17" bestFit="1" customWidth="1"/>
    <col min="15622" max="15623" width="13.42578125" style="17" customWidth="1"/>
    <col min="15624" max="15624" width="9.85546875" style="17" hidden="1"/>
    <col min="15625" max="15625" width="8.5703125" style="17" customWidth="1"/>
    <col min="15626" max="15627" width="13.42578125" style="17" customWidth="1"/>
    <col min="15628" max="15628" width="20.140625" style="17" customWidth="1"/>
    <col min="15629" max="15873" width="9.85546875" style="17" hidden="1"/>
    <col min="15874" max="15874" width="9.5703125" style="17" customWidth="1"/>
    <col min="15875" max="15875" width="14.7109375" style="17" customWidth="1"/>
    <col min="15876" max="15876" width="78.5703125" style="17" customWidth="1"/>
    <col min="15877" max="15877" width="7" style="17" bestFit="1" customWidth="1"/>
    <col min="15878" max="15879" width="13.42578125" style="17" customWidth="1"/>
    <col min="15880" max="15880" width="9.85546875" style="17" hidden="1"/>
    <col min="15881" max="15881" width="8.5703125" style="17" customWidth="1"/>
    <col min="15882" max="15883" width="13.42578125" style="17" customWidth="1"/>
    <col min="15884" max="15884" width="20.140625" style="17" customWidth="1"/>
    <col min="15885" max="16129" width="9.85546875" style="17" hidden="1"/>
    <col min="16130" max="16130" width="9.5703125" style="17" customWidth="1"/>
    <col min="16131" max="16131" width="14.7109375" style="17" customWidth="1"/>
    <col min="16132" max="16132" width="78.5703125" style="17" customWidth="1"/>
    <col min="16133" max="16133" width="7" style="17" bestFit="1" customWidth="1"/>
    <col min="16134" max="16135" width="13.42578125" style="17" customWidth="1"/>
    <col min="16136" max="16136" width="9.85546875" style="17" hidden="1"/>
    <col min="16137" max="16137" width="8.5703125" style="17" customWidth="1"/>
    <col min="16138" max="16139" width="13.42578125" style="17" customWidth="1"/>
    <col min="16140" max="16140" width="20.140625" style="17" customWidth="1"/>
    <col min="16141" max="16384" width="9.85546875" style="17" hidden="1"/>
  </cols>
  <sheetData>
    <row r="1" spans="1:11" s="1" customFormat="1" ht="22.5" customHeight="1" x14ac:dyDescent="0.2">
      <c r="B1" s="149" t="s">
        <v>0</v>
      </c>
      <c r="C1" s="149"/>
      <c r="D1" s="149"/>
      <c r="E1" s="2"/>
      <c r="F1" s="2"/>
      <c r="G1" s="2"/>
      <c r="H1" s="3"/>
      <c r="I1" s="4" t="s">
        <v>1</v>
      </c>
      <c r="J1" s="5"/>
      <c r="K1" s="5"/>
    </row>
    <row r="2" spans="1:11" s="1" customFormat="1" x14ac:dyDescent="0.2">
      <c r="B2" s="6" t="s">
        <v>2</v>
      </c>
      <c r="C2" s="7"/>
      <c r="D2" s="6" t="s">
        <v>3</v>
      </c>
      <c r="E2" s="5"/>
      <c r="F2" s="8"/>
      <c r="G2" s="8"/>
      <c r="H2" s="3"/>
      <c r="I2" s="4" t="s">
        <v>4</v>
      </c>
      <c r="J2" s="5"/>
      <c r="K2" s="5"/>
    </row>
    <row r="3" spans="1:11" s="1" customFormat="1" x14ac:dyDescent="0.2">
      <c r="B3" s="9" t="s">
        <v>5</v>
      </c>
      <c r="C3" s="10"/>
      <c r="D3" s="9"/>
      <c r="E3" s="5"/>
      <c r="F3" s="8"/>
      <c r="G3" s="8"/>
      <c r="H3" s="3"/>
      <c r="I3" s="4" t="s">
        <v>6</v>
      </c>
      <c r="J3" s="5"/>
      <c r="K3" s="5"/>
    </row>
    <row r="4" spans="1:11" s="1" customFormat="1" ht="11.25" customHeight="1" x14ac:dyDescent="0.2">
      <c r="B4" s="11" t="s">
        <v>7</v>
      </c>
      <c r="C4" s="5"/>
      <c r="D4" s="12" t="s">
        <v>8</v>
      </c>
      <c r="E4" s="5"/>
      <c r="F4" s="8"/>
      <c r="G4" s="8"/>
      <c r="H4" s="3"/>
      <c r="I4" s="150" t="s">
        <v>9</v>
      </c>
      <c r="J4" s="7"/>
      <c r="K4" s="7"/>
    </row>
    <row r="5" spans="1:11" s="1" customFormat="1" ht="22.5" customHeight="1" x14ac:dyDescent="0.2">
      <c r="B5" s="13" t="s">
        <v>10</v>
      </c>
      <c r="C5" s="14" t="s">
        <v>11</v>
      </c>
      <c r="D5" s="15" t="s">
        <v>12</v>
      </c>
      <c r="E5" s="13" t="s">
        <v>13</v>
      </c>
      <c r="F5" s="16" t="s">
        <v>14</v>
      </c>
      <c r="G5" s="16" t="s">
        <v>15</v>
      </c>
      <c r="H5" s="3"/>
      <c r="I5" s="150"/>
      <c r="J5" s="16" t="s">
        <v>16</v>
      </c>
      <c r="K5" s="16" t="s">
        <v>17</v>
      </c>
    </row>
    <row r="7" spans="1:11" ht="22.5" x14ac:dyDescent="0.2">
      <c r="A7" s="17" t="str">
        <f t="shared" ref="A7:A70" si="0">CONCATENATE($B7," ",$C7)</f>
        <v>SINAPI-I 45333</v>
      </c>
      <c r="B7" s="18" t="s">
        <v>18</v>
      </c>
      <c r="C7" s="18">
        <v>45333</v>
      </c>
      <c r="D7" s="19" t="s">
        <v>19</v>
      </c>
      <c r="E7" s="18" t="s">
        <v>20</v>
      </c>
      <c r="F7" s="20">
        <v>204.35</v>
      </c>
      <c r="G7" s="20">
        <v>204.35</v>
      </c>
      <c r="I7" s="18" t="s">
        <v>21</v>
      </c>
    </row>
    <row r="8" spans="1:11" x14ac:dyDescent="0.2">
      <c r="A8" s="17" t="str">
        <f t="shared" si="0"/>
        <v>SINAPI-I 11270</v>
      </c>
      <c r="B8" s="18" t="s">
        <v>18</v>
      </c>
      <c r="C8" s="18">
        <v>11270</v>
      </c>
      <c r="D8" s="19" t="s">
        <v>22</v>
      </c>
      <c r="E8" s="18" t="s">
        <v>20</v>
      </c>
    </row>
    <row r="9" spans="1:11" x14ac:dyDescent="0.2">
      <c r="A9" s="17" t="str">
        <f t="shared" si="0"/>
        <v>SINAPI-I 412</v>
      </c>
      <c r="B9" s="18" t="s">
        <v>18</v>
      </c>
      <c r="C9" s="18">
        <v>412</v>
      </c>
      <c r="D9" s="19" t="s">
        <v>23</v>
      </c>
      <c r="E9" s="18" t="s">
        <v>20</v>
      </c>
      <c r="F9" s="20">
        <v>0.82</v>
      </c>
      <c r="G9" s="20">
        <v>0.82</v>
      </c>
      <c r="I9" s="18" t="s">
        <v>21</v>
      </c>
    </row>
    <row r="10" spans="1:11" x14ac:dyDescent="0.2">
      <c r="A10" s="17" t="str">
        <f t="shared" si="0"/>
        <v>SINAPI-I 414</v>
      </c>
      <c r="B10" s="18" t="s">
        <v>18</v>
      </c>
      <c r="C10" s="18">
        <v>414</v>
      </c>
      <c r="D10" s="19" t="s">
        <v>24</v>
      </c>
      <c r="E10" s="18" t="s">
        <v>20</v>
      </c>
      <c r="F10" s="20">
        <v>0.05</v>
      </c>
      <c r="G10" s="20">
        <v>0.05</v>
      </c>
      <c r="I10" s="18" t="s">
        <v>21</v>
      </c>
    </row>
    <row r="11" spans="1:11" x14ac:dyDescent="0.2">
      <c r="A11" s="17" t="str">
        <f t="shared" si="0"/>
        <v>SINAPI-I 410</v>
      </c>
      <c r="B11" s="18" t="s">
        <v>18</v>
      </c>
      <c r="C11" s="18">
        <v>410</v>
      </c>
      <c r="D11" s="19" t="s">
        <v>25</v>
      </c>
      <c r="E11" s="18" t="s">
        <v>20</v>
      </c>
      <c r="F11" s="20">
        <v>0.12</v>
      </c>
      <c r="G11" s="20">
        <v>0.12</v>
      </c>
      <c r="I11" s="18" t="s">
        <v>21</v>
      </c>
    </row>
    <row r="12" spans="1:11" x14ac:dyDescent="0.2">
      <c r="A12" s="17" t="str">
        <f t="shared" si="0"/>
        <v>SINAPI-I 411</v>
      </c>
      <c r="B12" s="18" t="s">
        <v>18</v>
      </c>
      <c r="C12" s="18">
        <v>411</v>
      </c>
      <c r="D12" s="19" t="s">
        <v>26</v>
      </c>
      <c r="E12" s="18" t="s">
        <v>20</v>
      </c>
      <c r="F12" s="20">
        <v>0.16</v>
      </c>
      <c r="G12" s="20">
        <v>0.16</v>
      </c>
      <c r="I12" s="18" t="s">
        <v>27</v>
      </c>
    </row>
    <row r="13" spans="1:11" x14ac:dyDescent="0.2">
      <c r="A13" s="17" t="str">
        <f t="shared" si="0"/>
        <v>SINAPI-I 408</v>
      </c>
      <c r="B13" s="18" t="s">
        <v>18</v>
      </c>
      <c r="C13" s="18">
        <v>408</v>
      </c>
      <c r="D13" s="19" t="s">
        <v>28</v>
      </c>
      <c r="E13" s="18" t="s">
        <v>20</v>
      </c>
      <c r="F13" s="20">
        <v>0.79</v>
      </c>
      <c r="G13" s="20">
        <v>0.79</v>
      </c>
      <c r="I13" s="18" t="s">
        <v>21</v>
      </c>
    </row>
    <row r="14" spans="1:11" x14ac:dyDescent="0.2">
      <c r="A14" s="17" t="str">
        <f t="shared" si="0"/>
        <v>SINAPI-I 39131</v>
      </c>
      <c r="B14" s="18" t="s">
        <v>18</v>
      </c>
      <c r="C14" s="18">
        <v>39131</v>
      </c>
      <c r="D14" s="19" t="s">
        <v>29</v>
      </c>
      <c r="E14" s="18" t="s">
        <v>20</v>
      </c>
      <c r="F14" s="20">
        <v>2.85</v>
      </c>
      <c r="G14" s="20">
        <v>2.85</v>
      </c>
      <c r="I14" s="18" t="s">
        <v>21</v>
      </c>
    </row>
    <row r="15" spans="1:11" x14ac:dyDescent="0.2">
      <c r="A15" s="17" t="str">
        <f t="shared" si="0"/>
        <v>SINAPI-I 394</v>
      </c>
      <c r="B15" s="18" t="s">
        <v>18</v>
      </c>
      <c r="C15" s="18">
        <v>394</v>
      </c>
      <c r="D15" s="19" t="s">
        <v>30</v>
      </c>
      <c r="E15" s="18" t="s">
        <v>20</v>
      </c>
      <c r="F15" s="20">
        <v>2.89</v>
      </c>
      <c r="G15" s="20">
        <v>2.89</v>
      </c>
      <c r="I15" s="18" t="s">
        <v>21</v>
      </c>
    </row>
    <row r="16" spans="1:11" x14ac:dyDescent="0.2">
      <c r="A16" s="17" t="str">
        <f t="shared" si="0"/>
        <v>SINAPI-I 39130</v>
      </c>
      <c r="B16" s="18" t="s">
        <v>18</v>
      </c>
      <c r="C16" s="18">
        <v>39130</v>
      </c>
      <c r="D16" s="19" t="s">
        <v>31</v>
      </c>
      <c r="E16" s="18" t="s">
        <v>20</v>
      </c>
      <c r="F16" s="20">
        <v>2.6</v>
      </c>
      <c r="G16" s="20">
        <v>2.6</v>
      </c>
      <c r="I16" s="18" t="s">
        <v>21</v>
      </c>
    </row>
    <row r="17" spans="1:9" x14ac:dyDescent="0.2">
      <c r="A17" s="17" t="str">
        <f t="shared" si="0"/>
        <v>SINAPI-I 395</v>
      </c>
      <c r="B17" s="18" t="s">
        <v>18</v>
      </c>
      <c r="C17" s="18">
        <v>395</v>
      </c>
      <c r="D17" s="19" t="s">
        <v>32</v>
      </c>
      <c r="E17" s="18" t="s">
        <v>20</v>
      </c>
      <c r="F17" s="20">
        <v>2.78</v>
      </c>
      <c r="G17" s="20">
        <v>2.78</v>
      </c>
      <c r="I17" s="18" t="s">
        <v>21</v>
      </c>
    </row>
    <row r="18" spans="1:9" x14ac:dyDescent="0.2">
      <c r="A18" s="17" t="str">
        <f t="shared" si="0"/>
        <v>SINAPI-I 39129</v>
      </c>
      <c r="B18" s="18" t="s">
        <v>18</v>
      </c>
      <c r="C18" s="18">
        <v>39129</v>
      </c>
      <c r="D18" s="19" t="s">
        <v>33</v>
      </c>
      <c r="E18" s="18" t="s">
        <v>20</v>
      </c>
      <c r="F18" s="20">
        <v>1.6</v>
      </c>
      <c r="G18" s="20">
        <v>1.6</v>
      </c>
      <c r="I18" s="18" t="s">
        <v>21</v>
      </c>
    </row>
    <row r="19" spans="1:9" x14ac:dyDescent="0.2">
      <c r="A19" s="17" t="str">
        <f t="shared" si="0"/>
        <v>SINAPI-I 393</v>
      </c>
      <c r="B19" s="18" t="s">
        <v>18</v>
      </c>
      <c r="C19" s="18">
        <v>393</v>
      </c>
      <c r="D19" s="19" t="s">
        <v>34</v>
      </c>
      <c r="E19" s="18" t="s">
        <v>20</v>
      </c>
      <c r="F19" s="20">
        <v>1.68</v>
      </c>
      <c r="G19" s="20">
        <v>1.68</v>
      </c>
      <c r="I19" s="18" t="s">
        <v>27</v>
      </c>
    </row>
    <row r="20" spans="1:9" x14ac:dyDescent="0.2">
      <c r="A20" s="17" t="str">
        <f t="shared" si="0"/>
        <v>SINAPI-I 39127</v>
      </c>
      <c r="B20" s="18" t="s">
        <v>18</v>
      </c>
      <c r="C20" s="18">
        <v>39127</v>
      </c>
      <c r="D20" s="19" t="s">
        <v>35</v>
      </c>
      <c r="E20" s="18" t="s">
        <v>20</v>
      </c>
      <c r="F20" s="20">
        <v>1.37</v>
      </c>
      <c r="G20" s="20">
        <v>1.37</v>
      </c>
      <c r="I20" s="18" t="s">
        <v>21</v>
      </c>
    </row>
    <row r="21" spans="1:9" x14ac:dyDescent="0.2">
      <c r="A21" s="17" t="str">
        <f t="shared" si="0"/>
        <v>SINAPI-I 392</v>
      </c>
      <c r="B21" s="18" t="s">
        <v>18</v>
      </c>
      <c r="C21" s="18">
        <v>392</v>
      </c>
      <c r="D21" s="19" t="s">
        <v>36</v>
      </c>
      <c r="E21" s="18" t="s">
        <v>20</v>
      </c>
      <c r="F21" s="20">
        <v>1.41</v>
      </c>
      <c r="G21" s="20">
        <v>1.41</v>
      </c>
      <c r="I21" s="18" t="s">
        <v>21</v>
      </c>
    </row>
    <row r="22" spans="1:9" x14ac:dyDescent="0.2">
      <c r="A22" s="17" t="str">
        <f t="shared" si="0"/>
        <v>SINAPI-I 39133</v>
      </c>
      <c r="B22" s="18" t="s">
        <v>18</v>
      </c>
      <c r="C22" s="18">
        <v>39133</v>
      </c>
      <c r="D22" s="19" t="s">
        <v>37</v>
      </c>
      <c r="E22" s="18" t="s">
        <v>20</v>
      </c>
      <c r="F22" s="20">
        <v>3.75</v>
      </c>
      <c r="G22" s="20">
        <v>3.75</v>
      </c>
      <c r="I22" s="18" t="s">
        <v>21</v>
      </c>
    </row>
    <row r="23" spans="1:9" x14ac:dyDescent="0.2">
      <c r="A23" s="17" t="str">
        <f t="shared" si="0"/>
        <v>SINAPI-I 397</v>
      </c>
      <c r="B23" s="18" t="s">
        <v>18</v>
      </c>
      <c r="C23" s="18">
        <v>397</v>
      </c>
      <c r="D23" s="19" t="s">
        <v>38</v>
      </c>
      <c r="E23" s="18" t="s">
        <v>20</v>
      </c>
      <c r="F23" s="20">
        <v>4.1399999999999997</v>
      </c>
      <c r="G23" s="20">
        <v>4.1399999999999997</v>
      </c>
      <c r="I23" s="18" t="s">
        <v>21</v>
      </c>
    </row>
    <row r="24" spans="1:9" x14ac:dyDescent="0.2">
      <c r="A24" s="17" t="str">
        <f t="shared" si="0"/>
        <v>SINAPI-I 39132</v>
      </c>
      <c r="B24" s="18" t="s">
        <v>18</v>
      </c>
      <c r="C24" s="18">
        <v>39132</v>
      </c>
      <c r="D24" s="19" t="s">
        <v>39</v>
      </c>
      <c r="E24" s="18" t="s">
        <v>20</v>
      </c>
      <c r="F24" s="20">
        <v>3</v>
      </c>
      <c r="G24" s="20">
        <v>3</v>
      </c>
      <c r="I24" s="18" t="s">
        <v>21</v>
      </c>
    </row>
    <row r="25" spans="1:9" x14ac:dyDescent="0.2">
      <c r="A25" s="17" t="str">
        <f t="shared" si="0"/>
        <v>SINAPI-I 396</v>
      </c>
      <c r="B25" s="18" t="s">
        <v>18</v>
      </c>
      <c r="C25" s="18">
        <v>396</v>
      </c>
      <c r="D25" s="19" t="s">
        <v>40</v>
      </c>
      <c r="E25" s="18" t="s">
        <v>20</v>
      </c>
      <c r="F25" s="20">
        <v>3.21</v>
      </c>
      <c r="G25" s="20">
        <v>3.21</v>
      </c>
      <c r="I25" s="18" t="s">
        <v>21</v>
      </c>
    </row>
    <row r="26" spans="1:9" x14ac:dyDescent="0.2">
      <c r="A26" s="17" t="str">
        <f t="shared" si="0"/>
        <v>SINAPI-I 39135</v>
      </c>
      <c r="B26" s="18" t="s">
        <v>18</v>
      </c>
      <c r="C26" s="18">
        <v>39135</v>
      </c>
      <c r="D26" s="19" t="s">
        <v>41</v>
      </c>
      <c r="E26" s="18" t="s">
        <v>20</v>
      </c>
      <c r="F26" s="20">
        <v>6</v>
      </c>
      <c r="G26" s="20">
        <v>6</v>
      </c>
      <c r="I26" s="18" t="s">
        <v>21</v>
      </c>
    </row>
    <row r="27" spans="1:9" x14ac:dyDescent="0.2">
      <c r="A27" s="17" t="str">
        <f t="shared" si="0"/>
        <v>SINAPI-I 39134</v>
      </c>
      <c r="B27" s="18" t="s">
        <v>18</v>
      </c>
      <c r="C27" s="18">
        <v>39134</v>
      </c>
      <c r="D27" s="19" t="s">
        <v>42</v>
      </c>
      <c r="E27" s="18" t="s">
        <v>20</v>
      </c>
      <c r="F27" s="20">
        <v>5</v>
      </c>
      <c r="G27" s="20">
        <v>5</v>
      </c>
      <c r="I27" s="18" t="s">
        <v>21</v>
      </c>
    </row>
    <row r="28" spans="1:9" x14ac:dyDescent="0.2">
      <c r="A28" s="17" t="str">
        <f t="shared" si="0"/>
        <v>SINAPI-I 398</v>
      </c>
      <c r="B28" s="18" t="s">
        <v>18</v>
      </c>
      <c r="C28" s="18">
        <v>398</v>
      </c>
      <c r="D28" s="19" t="s">
        <v>43</v>
      </c>
      <c r="E28" s="18" t="s">
        <v>20</v>
      </c>
      <c r="F28" s="20">
        <v>4.6100000000000003</v>
      </c>
      <c r="G28" s="20">
        <v>4.6100000000000003</v>
      </c>
      <c r="I28" s="18" t="s">
        <v>21</v>
      </c>
    </row>
    <row r="29" spans="1:9" x14ac:dyDescent="0.2">
      <c r="A29" s="17" t="str">
        <f t="shared" si="0"/>
        <v>SINAPI-I 39128</v>
      </c>
      <c r="B29" s="18" t="s">
        <v>18</v>
      </c>
      <c r="C29" s="18">
        <v>39128</v>
      </c>
      <c r="D29" s="19" t="s">
        <v>44</v>
      </c>
      <c r="E29" s="18" t="s">
        <v>20</v>
      </c>
      <c r="F29" s="20">
        <v>1.5</v>
      </c>
      <c r="G29" s="20">
        <v>1.5</v>
      </c>
      <c r="I29" s="18" t="s">
        <v>21</v>
      </c>
    </row>
    <row r="30" spans="1:9" x14ac:dyDescent="0.2">
      <c r="A30" s="17" t="str">
        <f t="shared" si="0"/>
        <v>SINAPI-I 400</v>
      </c>
      <c r="B30" s="18" t="s">
        <v>18</v>
      </c>
      <c r="C30" s="18">
        <v>400</v>
      </c>
      <c r="D30" s="19" t="s">
        <v>45</v>
      </c>
      <c r="E30" s="18" t="s">
        <v>20</v>
      </c>
      <c r="F30" s="20">
        <v>1.46</v>
      </c>
      <c r="G30" s="20">
        <v>1.46</v>
      </c>
      <c r="I30" s="18" t="s">
        <v>21</v>
      </c>
    </row>
    <row r="31" spans="1:9" x14ac:dyDescent="0.2">
      <c r="A31" s="17" t="str">
        <f t="shared" si="0"/>
        <v>SINAPI-I 39125</v>
      </c>
      <c r="B31" s="18" t="s">
        <v>18</v>
      </c>
      <c r="C31" s="18">
        <v>39125</v>
      </c>
      <c r="D31" s="19" t="s">
        <v>46</v>
      </c>
      <c r="E31" s="18" t="s">
        <v>20</v>
      </c>
      <c r="F31" s="20">
        <v>1.5</v>
      </c>
      <c r="G31" s="20">
        <v>1.5</v>
      </c>
      <c r="I31" s="18" t="s">
        <v>21</v>
      </c>
    </row>
    <row r="32" spans="1:9" x14ac:dyDescent="0.2">
      <c r="A32" s="17" t="str">
        <f t="shared" si="0"/>
        <v>SINAPI-I 39126</v>
      </c>
      <c r="B32" s="18" t="s">
        <v>18</v>
      </c>
      <c r="C32" s="18">
        <v>39126</v>
      </c>
      <c r="D32" s="19" t="s">
        <v>47</v>
      </c>
      <c r="E32" s="18" t="s">
        <v>20</v>
      </c>
      <c r="F32" s="20">
        <v>6.75</v>
      </c>
      <c r="G32" s="20">
        <v>6.75</v>
      </c>
      <c r="I32" s="18" t="s">
        <v>21</v>
      </c>
    </row>
    <row r="33" spans="1:9" x14ac:dyDescent="0.2">
      <c r="A33" s="17" t="str">
        <f t="shared" si="0"/>
        <v>SINAPI-I 399</v>
      </c>
      <c r="B33" s="18" t="s">
        <v>18</v>
      </c>
      <c r="C33" s="18">
        <v>399</v>
      </c>
      <c r="D33" s="19" t="s">
        <v>48</v>
      </c>
      <c r="E33" s="18" t="s">
        <v>20</v>
      </c>
      <c r="F33" s="20">
        <v>5.95</v>
      </c>
      <c r="G33" s="20">
        <v>5.95</v>
      </c>
      <c r="I33" s="18" t="s">
        <v>21</v>
      </c>
    </row>
    <row r="34" spans="1:9" x14ac:dyDescent="0.2">
      <c r="A34" s="17" t="str">
        <f t="shared" si="0"/>
        <v>SINAPI-I 39158</v>
      </c>
      <c r="B34" s="18" t="s">
        <v>18</v>
      </c>
      <c r="C34" s="18">
        <v>39158</v>
      </c>
      <c r="D34" s="19" t="s">
        <v>49</v>
      </c>
      <c r="E34" s="18" t="s">
        <v>20</v>
      </c>
      <c r="F34" s="20">
        <v>15.97</v>
      </c>
      <c r="G34" s="20">
        <v>15.97</v>
      </c>
      <c r="I34" s="18" t="s">
        <v>21</v>
      </c>
    </row>
    <row r="35" spans="1:9" x14ac:dyDescent="0.2">
      <c r="A35" s="17" t="str">
        <f t="shared" si="0"/>
        <v>SINAPI-I 39141</v>
      </c>
      <c r="B35" s="18" t="s">
        <v>18</v>
      </c>
      <c r="C35" s="18">
        <v>39141</v>
      </c>
      <c r="D35" s="19" t="s">
        <v>50</v>
      </c>
      <c r="E35" s="18" t="s">
        <v>20</v>
      </c>
      <c r="F35" s="20">
        <v>1.1599999999999999</v>
      </c>
      <c r="G35" s="20">
        <v>1.1599999999999999</v>
      </c>
      <c r="I35" s="18" t="s">
        <v>21</v>
      </c>
    </row>
    <row r="36" spans="1:9" x14ac:dyDescent="0.2">
      <c r="A36" s="17" t="str">
        <f t="shared" si="0"/>
        <v>SINAPI-I 39140</v>
      </c>
      <c r="B36" s="18" t="s">
        <v>18</v>
      </c>
      <c r="C36" s="18">
        <v>39140</v>
      </c>
      <c r="D36" s="19" t="s">
        <v>51</v>
      </c>
      <c r="E36" s="18" t="s">
        <v>20</v>
      </c>
      <c r="F36" s="20">
        <v>1.05</v>
      </c>
      <c r="G36" s="20">
        <v>1.05</v>
      </c>
      <c r="I36" s="18" t="s">
        <v>21</v>
      </c>
    </row>
    <row r="37" spans="1:9" x14ac:dyDescent="0.2">
      <c r="A37" s="17" t="str">
        <f t="shared" si="0"/>
        <v>SINAPI-I 39139</v>
      </c>
      <c r="B37" s="18" t="s">
        <v>18</v>
      </c>
      <c r="C37" s="18">
        <v>39139</v>
      </c>
      <c r="D37" s="19" t="s">
        <v>52</v>
      </c>
      <c r="E37" s="18" t="s">
        <v>20</v>
      </c>
      <c r="F37" s="20">
        <v>0.87</v>
      </c>
      <c r="G37" s="20">
        <v>0.87</v>
      </c>
      <c r="I37" s="18" t="s">
        <v>21</v>
      </c>
    </row>
    <row r="38" spans="1:9" x14ac:dyDescent="0.2">
      <c r="A38" s="17" t="str">
        <f t="shared" si="0"/>
        <v>SINAPI-I 39137</v>
      </c>
      <c r="B38" s="18" t="s">
        <v>18</v>
      </c>
      <c r="C38" s="18">
        <v>39137</v>
      </c>
      <c r="D38" s="19" t="s">
        <v>53</v>
      </c>
      <c r="E38" s="18" t="s">
        <v>20</v>
      </c>
      <c r="F38" s="20">
        <v>0.6</v>
      </c>
      <c r="G38" s="20">
        <v>0.6</v>
      </c>
      <c r="I38" s="18" t="s">
        <v>21</v>
      </c>
    </row>
    <row r="39" spans="1:9" x14ac:dyDescent="0.2">
      <c r="A39" s="17" t="str">
        <f t="shared" si="0"/>
        <v>SINAPI-I 39143</v>
      </c>
      <c r="B39" s="18" t="s">
        <v>18</v>
      </c>
      <c r="C39" s="18">
        <v>39143</v>
      </c>
      <c r="D39" s="19" t="s">
        <v>54</v>
      </c>
      <c r="E39" s="18" t="s">
        <v>20</v>
      </c>
      <c r="F39" s="20">
        <v>2.39</v>
      </c>
      <c r="G39" s="20">
        <v>2.39</v>
      </c>
      <c r="I39" s="18" t="s">
        <v>21</v>
      </c>
    </row>
    <row r="40" spans="1:9" x14ac:dyDescent="0.2">
      <c r="A40" s="17" t="str">
        <f t="shared" si="0"/>
        <v>SINAPI-I 39142</v>
      </c>
      <c r="B40" s="18" t="s">
        <v>18</v>
      </c>
      <c r="C40" s="18">
        <v>39142</v>
      </c>
      <c r="D40" s="19" t="s">
        <v>55</v>
      </c>
      <c r="E40" s="18" t="s">
        <v>20</v>
      </c>
      <c r="F40" s="20">
        <v>1.71</v>
      </c>
      <c r="G40" s="20">
        <v>1.71</v>
      </c>
      <c r="I40" s="18" t="s">
        <v>21</v>
      </c>
    </row>
    <row r="41" spans="1:9" x14ac:dyDescent="0.2">
      <c r="A41" s="17" t="str">
        <f t="shared" si="0"/>
        <v>SINAPI-I 39144</v>
      </c>
      <c r="B41" s="18" t="s">
        <v>18</v>
      </c>
      <c r="C41" s="18">
        <v>39144</v>
      </c>
      <c r="D41" s="19" t="s">
        <v>56</v>
      </c>
      <c r="E41" s="18" t="s">
        <v>20</v>
      </c>
      <c r="F41" s="20">
        <v>2.78</v>
      </c>
      <c r="G41" s="20">
        <v>2.78</v>
      </c>
      <c r="I41" s="18" t="s">
        <v>21</v>
      </c>
    </row>
    <row r="42" spans="1:9" x14ac:dyDescent="0.2">
      <c r="A42" s="17" t="str">
        <f t="shared" si="0"/>
        <v>SINAPI-I 39138</v>
      </c>
      <c r="B42" s="18" t="s">
        <v>18</v>
      </c>
      <c r="C42" s="18">
        <v>39138</v>
      </c>
      <c r="D42" s="19" t="s">
        <v>57</v>
      </c>
      <c r="E42" s="18" t="s">
        <v>20</v>
      </c>
      <c r="F42" s="20">
        <v>0.64</v>
      </c>
      <c r="G42" s="20">
        <v>0.64</v>
      </c>
      <c r="I42" s="18" t="s">
        <v>21</v>
      </c>
    </row>
    <row r="43" spans="1:9" x14ac:dyDescent="0.2">
      <c r="A43" s="17" t="str">
        <f t="shared" si="0"/>
        <v>SINAPI-I 39136</v>
      </c>
      <c r="B43" s="18" t="s">
        <v>18</v>
      </c>
      <c r="C43" s="18">
        <v>39136</v>
      </c>
      <c r="D43" s="19" t="s">
        <v>58</v>
      </c>
      <c r="E43" s="18" t="s">
        <v>20</v>
      </c>
      <c r="F43" s="20">
        <v>0.42</v>
      </c>
      <c r="G43" s="20">
        <v>0.42</v>
      </c>
      <c r="I43" s="18" t="s">
        <v>21</v>
      </c>
    </row>
    <row r="44" spans="1:9" x14ac:dyDescent="0.2">
      <c r="A44" s="17" t="str">
        <f t="shared" si="0"/>
        <v>SINAPI-I 39145</v>
      </c>
      <c r="B44" s="18" t="s">
        <v>18</v>
      </c>
      <c r="C44" s="18">
        <v>39145</v>
      </c>
      <c r="D44" s="19" t="s">
        <v>59</v>
      </c>
      <c r="E44" s="18" t="s">
        <v>20</v>
      </c>
      <c r="F44" s="20">
        <v>4.59</v>
      </c>
      <c r="G44" s="20">
        <v>4.59</v>
      </c>
      <c r="I44" s="18" t="s">
        <v>21</v>
      </c>
    </row>
    <row r="45" spans="1:9" x14ac:dyDescent="0.2">
      <c r="A45" s="17" t="str">
        <f t="shared" si="0"/>
        <v>SINAPI-I 12615</v>
      </c>
      <c r="B45" s="18" t="s">
        <v>18</v>
      </c>
      <c r="C45" s="18">
        <v>12615</v>
      </c>
      <c r="D45" s="19" t="s">
        <v>60</v>
      </c>
      <c r="E45" s="18" t="s">
        <v>20</v>
      </c>
      <c r="F45" s="20">
        <v>12.85</v>
      </c>
      <c r="G45" s="20">
        <v>12.85</v>
      </c>
      <c r="I45" s="18" t="s">
        <v>21</v>
      </c>
    </row>
    <row r="46" spans="1:9" ht="22.5" x14ac:dyDescent="0.2">
      <c r="A46" s="17" t="str">
        <f t="shared" si="0"/>
        <v>SINAPI-I 11927</v>
      </c>
      <c r="B46" s="18" t="s">
        <v>18</v>
      </c>
      <c r="C46" s="18">
        <v>11927</v>
      </c>
      <c r="D46" s="19" t="s">
        <v>61</v>
      </c>
      <c r="E46" s="18" t="s">
        <v>20</v>
      </c>
    </row>
    <row r="47" spans="1:9" ht="22.5" x14ac:dyDescent="0.2">
      <c r="A47" s="17" t="str">
        <f t="shared" si="0"/>
        <v>SINAPI-I 11928</v>
      </c>
      <c r="B47" s="18" t="s">
        <v>18</v>
      </c>
      <c r="C47" s="18">
        <v>11928</v>
      </c>
      <c r="D47" s="19" t="s">
        <v>62</v>
      </c>
      <c r="E47" s="18" t="s">
        <v>20</v>
      </c>
    </row>
    <row r="48" spans="1:9" ht="22.5" x14ac:dyDescent="0.2">
      <c r="A48" s="17" t="str">
        <f t="shared" si="0"/>
        <v>SINAPI-I 11929</v>
      </c>
      <c r="B48" s="18" t="s">
        <v>18</v>
      </c>
      <c r="C48" s="18">
        <v>11929</v>
      </c>
      <c r="D48" s="19" t="s">
        <v>63</v>
      </c>
      <c r="E48" s="18" t="s">
        <v>20</v>
      </c>
    </row>
    <row r="49" spans="1:9" x14ac:dyDescent="0.2">
      <c r="A49" s="17" t="str">
        <f t="shared" si="0"/>
        <v>SINAPI-I 36801</v>
      </c>
      <c r="B49" s="18" t="s">
        <v>18</v>
      </c>
      <c r="C49" s="18">
        <v>36801</v>
      </c>
      <c r="D49" s="19" t="s">
        <v>64</v>
      </c>
      <c r="E49" s="18" t="s">
        <v>20</v>
      </c>
      <c r="F49" s="20">
        <v>41.36</v>
      </c>
      <c r="G49" s="20">
        <v>41.36</v>
      </c>
      <c r="I49" s="18" t="s">
        <v>21</v>
      </c>
    </row>
    <row r="50" spans="1:9" x14ac:dyDescent="0.2">
      <c r="A50" s="17" t="str">
        <f t="shared" si="0"/>
        <v>SINAPI-I 36246</v>
      </c>
      <c r="B50" s="18" t="s">
        <v>18</v>
      </c>
      <c r="C50" s="18">
        <v>36246</v>
      </c>
      <c r="D50" s="19" t="s">
        <v>65</v>
      </c>
      <c r="E50" s="18" t="s">
        <v>66</v>
      </c>
      <c r="F50" s="20">
        <v>3.27</v>
      </c>
      <c r="G50" s="20">
        <v>3.27</v>
      </c>
      <c r="I50" s="18" t="s">
        <v>21</v>
      </c>
    </row>
    <row r="51" spans="1:9" x14ac:dyDescent="0.2">
      <c r="A51" s="17" t="str">
        <f t="shared" si="0"/>
        <v>SINAPI-I 37600</v>
      </c>
      <c r="B51" s="18" t="s">
        <v>18</v>
      </c>
      <c r="C51" s="18">
        <v>37600</v>
      </c>
      <c r="D51" s="19" t="s">
        <v>67</v>
      </c>
      <c r="E51" s="18" t="s">
        <v>20</v>
      </c>
    </row>
    <row r="52" spans="1:9" x14ac:dyDescent="0.2">
      <c r="A52" s="17" t="str">
        <f t="shared" si="0"/>
        <v>SINAPI-I 37599</v>
      </c>
      <c r="B52" s="18" t="s">
        <v>18</v>
      </c>
      <c r="C52" s="18">
        <v>37599</v>
      </c>
      <c r="D52" s="19" t="s">
        <v>68</v>
      </c>
      <c r="E52" s="18" t="s">
        <v>20</v>
      </c>
    </row>
    <row r="53" spans="1:9" x14ac:dyDescent="0.2">
      <c r="A53" s="17" t="str">
        <f t="shared" si="0"/>
        <v>SINAPI-I 1</v>
      </c>
      <c r="B53" s="18" t="s">
        <v>18</v>
      </c>
      <c r="C53" s="18">
        <v>1</v>
      </c>
      <c r="D53" s="19" t="s">
        <v>69</v>
      </c>
      <c r="E53" s="18" t="s">
        <v>70</v>
      </c>
      <c r="F53" s="20">
        <v>73.33</v>
      </c>
      <c r="G53" s="20">
        <v>73.33</v>
      </c>
      <c r="I53" s="18" t="s">
        <v>27</v>
      </c>
    </row>
    <row r="54" spans="1:9" x14ac:dyDescent="0.2">
      <c r="A54" s="17" t="str">
        <f t="shared" si="0"/>
        <v>SINAPI-I 3</v>
      </c>
      <c r="B54" s="18" t="s">
        <v>18</v>
      </c>
      <c r="C54" s="18">
        <v>3</v>
      </c>
      <c r="D54" s="19" t="s">
        <v>71</v>
      </c>
      <c r="E54" s="18" t="s">
        <v>72</v>
      </c>
      <c r="F54" s="20">
        <v>15.91</v>
      </c>
      <c r="G54" s="20">
        <v>15.91</v>
      </c>
      <c r="I54" s="18" t="s">
        <v>21</v>
      </c>
    </row>
    <row r="55" spans="1:9" x14ac:dyDescent="0.2">
      <c r="A55" s="17" t="str">
        <f t="shared" si="0"/>
        <v>SINAPI-I 43054</v>
      </c>
      <c r="B55" s="18" t="s">
        <v>18</v>
      </c>
      <c r="C55" s="18">
        <v>43054</v>
      </c>
      <c r="D55" s="19" t="s">
        <v>73</v>
      </c>
      <c r="E55" s="18" t="s">
        <v>70</v>
      </c>
      <c r="F55" s="20">
        <v>8.3699999999999992</v>
      </c>
      <c r="G55" s="20">
        <v>8.3699999999999992</v>
      </c>
      <c r="I55" s="18" t="s">
        <v>21</v>
      </c>
    </row>
    <row r="56" spans="1:9" x14ac:dyDescent="0.2">
      <c r="A56" s="17" t="str">
        <f t="shared" si="0"/>
        <v>SINAPI-I 42402</v>
      </c>
      <c r="B56" s="18" t="s">
        <v>18</v>
      </c>
      <c r="C56" s="18">
        <v>42402</v>
      </c>
      <c r="D56" s="19" t="s">
        <v>74</v>
      </c>
      <c r="E56" s="18" t="s">
        <v>70</v>
      </c>
      <c r="F56" s="20">
        <v>8</v>
      </c>
      <c r="G56" s="20">
        <v>8</v>
      </c>
      <c r="I56" s="18" t="s">
        <v>21</v>
      </c>
    </row>
    <row r="57" spans="1:9" x14ac:dyDescent="0.2">
      <c r="A57" s="17" t="str">
        <f t="shared" si="0"/>
        <v>SINAPI-I 42403</v>
      </c>
      <c r="B57" s="18" t="s">
        <v>18</v>
      </c>
      <c r="C57" s="18">
        <v>42403</v>
      </c>
      <c r="D57" s="19" t="s">
        <v>75</v>
      </c>
      <c r="E57" s="18" t="s">
        <v>70</v>
      </c>
      <c r="F57" s="20">
        <v>10.26</v>
      </c>
      <c r="G57" s="20">
        <v>10.26</v>
      </c>
      <c r="I57" s="18" t="s">
        <v>21</v>
      </c>
    </row>
    <row r="58" spans="1:9" x14ac:dyDescent="0.2">
      <c r="A58" s="17" t="str">
        <f t="shared" si="0"/>
        <v>SINAPI-I 42404</v>
      </c>
      <c r="B58" s="18" t="s">
        <v>18</v>
      </c>
      <c r="C58" s="18">
        <v>42404</v>
      </c>
      <c r="D58" s="19" t="s">
        <v>76</v>
      </c>
      <c r="E58" s="18" t="s">
        <v>70</v>
      </c>
      <c r="F58" s="20">
        <v>10.210000000000001</v>
      </c>
      <c r="G58" s="20">
        <v>10.210000000000001</v>
      </c>
      <c r="I58" s="18" t="s">
        <v>21</v>
      </c>
    </row>
    <row r="59" spans="1:9" x14ac:dyDescent="0.2">
      <c r="A59" s="17" t="str">
        <f t="shared" si="0"/>
        <v>SINAPI-I 42405</v>
      </c>
      <c r="B59" s="18" t="s">
        <v>18</v>
      </c>
      <c r="C59" s="18">
        <v>42405</v>
      </c>
      <c r="D59" s="19" t="s">
        <v>77</v>
      </c>
      <c r="E59" s="18" t="s">
        <v>70</v>
      </c>
      <c r="F59" s="20">
        <v>10.87</v>
      </c>
      <c r="G59" s="20">
        <v>10.87</v>
      </c>
      <c r="I59" s="18" t="s">
        <v>21</v>
      </c>
    </row>
    <row r="60" spans="1:9" x14ac:dyDescent="0.2">
      <c r="A60" s="17" t="str">
        <f t="shared" si="0"/>
        <v>SINAPI-I 34341</v>
      </c>
      <c r="B60" s="18" t="s">
        <v>18</v>
      </c>
      <c r="C60" s="18">
        <v>34341</v>
      </c>
      <c r="D60" s="19" t="s">
        <v>78</v>
      </c>
      <c r="E60" s="18" t="s">
        <v>70</v>
      </c>
      <c r="F60" s="20">
        <v>9.44</v>
      </c>
      <c r="G60" s="20">
        <v>9.44</v>
      </c>
      <c r="I60" s="18" t="s">
        <v>21</v>
      </c>
    </row>
    <row r="61" spans="1:9" x14ac:dyDescent="0.2">
      <c r="A61" s="17" t="str">
        <f t="shared" si="0"/>
        <v>SINAPI-I 43053</v>
      </c>
      <c r="B61" s="18" t="s">
        <v>18</v>
      </c>
      <c r="C61" s="18">
        <v>43053</v>
      </c>
      <c r="D61" s="19" t="s">
        <v>79</v>
      </c>
      <c r="E61" s="18" t="s">
        <v>70</v>
      </c>
      <c r="F61" s="20">
        <v>7.48</v>
      </c>
      <c r="G61" s="20">
        <v>7.48</v>
      </c>
      <c r="I61" s="18" t="s">
        <v>21</v>
      </c>
    </row>
    <row r="62" spans="1:9" x14ac:dyDescent="0.2">
      <c r="A62" s="17" t="str">
        <f t="shared" si="0"/>
        <v>SINAPI-I 43058</v>
      </c>
      <c r="B62" s="18" t="s">
        <v>18</v>
      </c>
      <c r="C62" s="18">
        <v>43058</v>
      </c>
      <c r="D62" s="19" t="s">
        <v>80</v>
      </c>
      <c r="E62" s="18" t="s">
        <v>70</v>
      </c>
      <c r="F62" s="20">
        <v>7.75</v>
      </c>
      <c r="G62" s="20">
        <v>7.75</v>
      </c>
      <c r="I62" s="18" t="s">
        <v>21</v>
      </c>
    </row>
    <row r="63" spans="1:9" x14ac:dyDescent="0.2">
      <c r="A63" s="17" t="str">
        <f t="shared" si="0"/>
        <v>SINAPI-I 34</v>
      </c>
      <c r="B63" s="18" t="s">
        <v>18</v>
      </c>
      <c r="C63" s="18">
        <v>34</v>
      </c>
      <c r="D63" s="19" t="s">
        <v>81</v>
      </c>
      <c r="E63" s="18" t="s">
        <v>70</v>
      </c>
      <c r="F63" s="20">
        <v>7.79</v>
      </c>
      <c r="G63" s="20">
        <v>7.79</v>
      </c>
      <c r="I63" s="18" t="s">
        <v>21</v>
      </c>
    </row>
    <row r="64" spans="1:9" x14ac:dyDescent="0.2">
      <c r="A64" s="17" t="str">
        <f t="shared" si="0"/>
        <v>SINAPI-I 43055</v>
      </c>
      <c r="B64" s="18" t="s">
        <v>18</v>
      </c>
      <c r="C64" s="18">
        <v>43055</v>
      </c>
      <c r="D64" s="19" t="s">
        <v>82</v>
      </c>
      <c r="E64" s="18" t="s">
        <v>70</v>
      </c>
      <c r="F64" s="20">
        <v>6.75</v>
      </c>
      <c r="G64" s="20">
        <v>6.75</v>
      </c>
      <c r="I64" s="18" t="s">
        <v>27</v>
      </c>
    </row>
    <row r="65" spans="1:9" x14ac:dyDescent="0.2">
      <c r="A65" s="17" t="str">
        <f t="shared" si="0"/>
        <v>SINAPI-I 43056</v>
      </c>
      <c r="B65" s="18" t="s">
        <v>18</v>
      </c>
      <c r="C65" s="18">
        <v>43056</v>
      </c>
      <c r="D65" s="19" t="s">
        <v>83</v>
      </c>
      <c r="E65" s="18" t="s">
        <v>70</v>
      </c>
      <c r="F65" s="20">
        <v>7.78</v>
      </c>
      <c r="G65" s="20">
        <v>7.78</v>
      </c>
      <c r="I65" s="18" t="s">
        <v>21</v>
      </c>
    </row>
    <row r="66" spans="1:9" x14ac:dyDescent="0.2">
      <c r="A66" s="17" t="str">
        <f t="shared" si="0"/>
        <v>SINAPI-I 43057</v>
      </c>
      <c r="B66" s="18" t="s">
        <v>18</v>
      </c>
      <c r="C66" s="18">
        <v>43057</v>
      </c>
      <c r="D66" s="19" t="s">
        <v>84</v>
      </c>
      <c r="E66" s="18" t="s">
        <v>70</v>
      </c>
      <c r="F66" s="20">
        <v>8.5500000000000007</v>
      </c>
      <c r="G66" s="20">
        <v>8.5500000000000007</v>
      </c>
      <c r="I66" s="18" t="s">
        <v>21</v>
      </c>
    </row>
    <row r="67" spans="1:9" x14ac:dyDescent="0.2">
      <c r="A67" s="17" t="str">
        <f t="shared" si="0"/>
        <v>SINAPI-I 34449</v>
      </c>
      <c r="B67" s="18" t="s">
        <v>18</v>
      </c>
      <c r="C67" s="18">
        <v>34449</v>
      </c>
      <c r="D67" s="19" t="s">
        <v>85</v>
      </c>
      <c r="E67" s="18" t="s">
        <v>70</v>
      </c>
      <c r="F67" s="20">
        <v>9.14</v>
      </c>
      <c r="G67" s="20">
        <v>9.14</v>
      </c>
      <c r="I67" s="18" t="s">
        <v>21</v>
      </c>
    </row>
    <row r="68" spans="1:9" x14ac:dyDescent="0.2">
      <c r="A68" s="17" t="str">
        <f t="shared" si="0"/>
        <v>SINAPI-I 32</v>
      </c>
      <c r="B68" s="18" t="s">
        <v>18</v>
      </c>
      <c r="C68" s="18">
        <v>32</v>
      </c>
      <c r="D68" s="19" t="s">
        <v>86</v>
      </c>
      <c r="E68" s="18" t="s">
        <v>70</v>
      </c>
      <c r="F68" s="20">
        <v>8.2200000000000006</v>
      </c>
      <c r="G68" s="20">
        <v>8.2200000000000006</v>
      </c>
      <c r="I68" s="18" t="s">
        <v>21</v>
      </c>
    </row>
    <row r="69" spans="1:9" x14ac:dyDescent="0.2">
      <c r="A69" s="17" t="str">
        <f t="shared" si="0"/>
        <v>SINAPI-I 33</v>
      </c>
      <c r="B69" s="18" t="s">
        <v>18</v>
      </c>
      <c r="C69" s="18">
        <v>33</v>
      </c>
      <c r="D69" s="19" t="s">
        <v>87</v>
      </c>
      <c r="E69" s="18" t="s">
        <v>70</v>
      </c>
      <c r="F69" s="20">
        <v>8.27</v>
      </c>
      <c r="G69" s="20">
        <v>8.27</v>
      </c>
      <c r="I69" s="18" t="s">
        <v>21</v>
      </c>
    </row>
    <row r="70" spans="1:9" x14ac:dyDescent="0.2">
      <c r="A70" s="17" t="str">
        <f t="shared" si="0"/>
        <v>SINAPI-I 43061</v>
      </c>
      <c r="B70" s="18" t="s">
        <v>18</v>
      </c>
      <c r="C70" s="18">
        <v>43061</v>
      </c>
      <c r="D70" s="19" t="s">
        <v>88</v>
      </c>
      <c r="E70" s="18" t="s">
        <v>70</v>
      </c>
      <c r="F70" s="20">
        <v>7.72</v>
      </c>
      <c r="G70" s="20">
        <v>7.72</v>
      </c>
      <c r="I70" s="18" t="s">
        <v>21</v>
      </c>
    </row>
    <row r="71" spans="1:9" x14ac:dyDescent="0.2">
      <c r="A71" s="17" t="str">
        <f t="shared" ref="A71:A134" si="1">CONCATENATE($B71," ",$C71)</f>
        <v>SINAPI-I 43059</v>
      </c>
      <c r="B71" s="18" t="s">
        <v>18</v>
      </c>
      <c r="C71" s="18">
        <v>43059</v>
      </c>
      <c r="D71" s="19" t="s">
        <v>89</v>
      </c>
      <c r="E71" s="18" t="s">
        <v>70</v>
      </c>
      <c r="F71" s="20">
        <v>7.37</v>
      </c>
      <c r="G71" s="20">
        <v>7.37</v>
      </c>
      <c r="I71" s="18" t="s">
        <v>21</v>
      </c>
    </row>
    <row r="72" spans="1:9" x14ac:dyDescent="0.2">
      <c r="A72" s="17" t="str">
        <f t="shared" si="1"/>
        <v>SINAPI-I 43062</v>
      </c>
      <c r="B72" s="18" t="s">
        <v>18</v>
      </c>
      <c r="C72" s="18">
        <v>43062</v>
      </c>
      <c r="D72" s="19" t="s">
        <v>90</v>
      </c>
      <c r="E72" s="18" t="s">
        <v>70</v>
      </c>
      <c r="F72" s="20">
        <v>8.17</v>
      </c>
      <c r="G72" s="20">
        <v>8.17</v>
      </c>
      <c r="I72" s="18" t="s">
        <v>21</v>
      </c>
    </row>
    <row r="73" spans="1:9" x14ac:dyDescent="0.2">
      <c r="A73" s="17" t="str">
        <f t="shared" si="1"/>
        <v>SINAPI-I 43060</v>
      </c>
      <c r="B73" s="18" t="s">
        <v>18</v>
      </c>
      <c r="C73" s="18">
        <v>43060</v>
      </c>
      <c r="D73" s="19" t="s">
        <v>91</v>
      </c>
      <c r="E73" s="18" t="s">
        <v>70</v>
      </c>
      <c r="F73" s="20">
        <v>6.42</v>
      </c>
      <c r="G73" s="20">
        <v>6.42</v>
      </c>
      <c r="I73" s="18" t="s">
        <v>21</v>
      </c>
    </row>
    <row r="74" spans="1:9" x14ac:dyDescent="0.2">
      <c r="A74" s="17" t="str">
        <f t="shared" si="1"/>
        <v>SINAPI-I 40410</v>
      </c>
      <c r="B74" s="18" t="s">
        <v>18</v>
      </c>
      <c r="C74" s="18">
        <v>40410</v>
      </c>
      <c r="D74" s="19" t="s">
        <v>92</v>
      </c>
      <c r="E74" s="18" t="s">
        <v>20</v>
      </c>
    </row>
    <row r="75" spans="1:9" x14ac:dyDescent="0.2">
      <c r="A75" s="17" t="str">
        <f t="shared" si="1"/>
        <v>SINAPI-I 40411</v>
      </c>
      <c r="B75" s="18" t="s">
        <v>18</v>
      </c>
      <c r="C75" s="18">
        <v>40411</v>
      </c>
      <c r="D75" s="19" t="s">
        <v>93</v>
      </c>
      <c r="E75" s="18" t="s">
        <v>20</v>
      </c>
    </row>
    <row r="76" spans="1:9" x14ac:dyDescent="0.2">
      <c r="A76" s="17" t="str">
        <f t="shared" si="1"/>
        <v>SINAPI-I 40412</v>
      </c>
      <c r="B76" s="18" t="s">
        <v>18</v>
      </c>
      <c r="C76" s="18">
        <v>40412</v>
      </c>
      <c r="D76" s="19" t="s">
        <v>94</v>
      </c>
      <c r="E76" s="18" t="s">
        <v>20</v>
      </c>
    </row>
    <row r="77" spans="1:9" x14ac:dyDescent="0.2">
      <c r="A77" s="17" t="str">
        <f t="shared" si="1"/>
        <v>SINAPI-I 44254</v>
      </c>
      <c r="B77" s="18" t="s">
        <v>18</v>
      </c>
      <c r="C77" s="18">
        <v>44254</v>
      </c>
      <c r="D77" s="19" t="s">
        <v>95</v>
      </c>
      <c r="E77" s="18" t="s">
        <v>20</v>
      </c>
      <c r="F77" s="20">
        <v>27.43</v>
      </c>
      <c r="G77" s="20">
        <v>27.43</v>
      </c>
      <c r="I77" s="18" t="s">
        <v>21</v>
      </c>
    </row>
    <row r="78" spans="1:9" x14ac:dyDescent="0.2">
      <c r="A78" s="17" t="str">
        <f t="shared" si="1"/>
        <v>SINAPI-I 44255</v>
      </c>
      <c r="B78" s="18" t="s">
        <v>18</v>
      </c>
      <c r="C78" s="18">
        <v>44255</v>
      </c>
      <c r="D78" s="19" t="s">
        <v>96</v>
      </c>
      <c r="E78" s="18" t="s">
        <v>20</v>
      </c>
      <c r="F78" s="20">
        <v>30.4</v>
      </c>
      <c r="G78" s="20">
        <v>30.4</v>
      </c>
      <c r="I78" s="18" t="s">
        <v>21</v>
      </c>
    </row>
    <row r="79" spans="1:9" x14ac:dyDescent="0.2">
      <c r="A79" s="17" t="str">
        <f t="shared" si="1"/>
        <v>SINAPI-I 44256</v>
      </c>
      <c r="B79" s="18" t="s">
        <v>18</v>
      </c>
      <c r="C79" s="18">
        <v>44256</v>
      </c>
      <c r="D79" s="19" t="s">
        <v>97</v>
      </c>
      <c r="E79" s="18" t="s">
        <v>20</v>
      </c>
      <c r="F79" s="20">
        <v>34.340000000000003</v>
      </c>
      <c r="G79" s="20">
        <v>34.340000000000003</v>
      </c>
      <c r="I79" s="18" t="s">
        <v>21</v>
      </c>
    </row>
    <row r="80" spans="1:9" x14ac:dyDescent="0.2">
      <c r="A80" s="17" t="str">
        <f t="shared" si="1"/>
        <v>SINAPI-I 44257</v>
      </c>
      <c r="B80" s="18" t="s">
        <v>18</v>
      </c>
      <c r="C80" s="18">
        <v>44257</v>
      </c>
      <c r="D80" s="19" t="s">
        <v>98</v>
      </c>
      <c r="E80" s="18" t="s">
        <v>20</v>
      </c>
      <c r="F80" s="20">
        <v>54.32</v>
      </c>
      <c r="G80" s="20">
        <v>54.32</v>
      </c>
      <c r="I80" s="18" t="s">
        <v>21</v>
      </c>
    </row>
    <row r="81" spans="1:9" x14ac:dyDescent="0.2">
      <c r="A81" s="17" t="str">
        <f t="shared" si="1"/>
        <v>SINAPI-I 44258</v>
      </c>
      <c r="B81" s="18" t="s">
        <v>18</v>
      </c>
      <c r="C81" s="18">
        <v>44258</v>
      </c>
      <c r="D81" s="19" t="s">
        <v>99</v>
      </c>
      <c r="E81" s="18" t="s">
        <v>20</v>
      </c>
      <c r="F81" s="20">
        <v>62.08</v>
      </c>
      <c r="G81" s="20">
        <v>62.08</v>
      </c>
      <c r="I81" s="18" t="s">
        <v>21</v>
      </c>
    </row>
    <row r="82" spans="1:9" x14ac:dyDescent="0.2">
      <c r="A82" s="17" t="str">
        <f t="shared" si="1"/>
        <v>SINAPI-I 44259</v>
      </c>
      <c r="B82" s="18" t="s">
        <v>18</v>
      </c>
      <c r="C82" s="18">
        <v>44259</v>
      </c>
      <c r="D82" s="19" t="s">
        <v>100</v>
      </c>
      <c r="E82" s="18" t="s">
        <v>20</v>
      </c>
      <c r="F82" s="20">
        <v>85.22</v>
      </c>
      <c r="G82" s="20">
        <v>85.22</v>
      </c>
      <c r="I82" s="18" t="s">
        <v>21</v>
      </c>
    </row>
    <row r="83" spans="1:9" x14ac:dyDescent="0.2">
      <c r="A83" s="17" t="str">
        <f t="shared" si="1"/>
        <v>SINAPI-I 37997</v>
      </c>
      <c r="B83" s="18" t="s">
        <v>18</v>
      </c>
      <c r="C83" s="18">
        <v>37997</v>
      </c>
      <c r="D83" s="19" t="s">
        <v>101</v>
      </c>
      <c r="E83" s="18" t="s">
        <v>20</v>
      </c>
      <c r="F83" s="20">
        <v>16.34</v>
      </c>
      <c r="G83" s="20">
        <v>16.34</v>
      </c>
      <c r="I83" s="18" t="s">
        <v>21</v>
      </c>
    </row>
    <row r="84" spans="1:9" x14ac:dyDescent="0.2">
      <c r="A84" s="17" t="str">
        <f t="shared" si="1"/>
        <v>SINAPI-I 37998</v>
      </c>
      <c r="B84" s="18" t="s">
        <v>18</v>
      </c>
      <c r="C84" s="18">
        <v>37998</v>
      </c>
      <c r="D84" s="19" t="s">
        <v>102</v>
      </c>
      <c r="E84" s="18" t="s">
        <v>20</v>
      </c>
      <c r="F84" s="20">
        <v>21.87</v>
      </c>
      <c r="G84" s="20">
        <v>21.87</v>
      </c>
      <c r="I84" s="18" t="s">
        <v>21</v>
      </c>
    </row>
    <row r="85" spans="1:9" ht="22.5" x14ac:dyDescent="0.2">
      <c r="A85" s="17" t="str">
        <f t="shared" si="1"/>
        <v>SINAPI-I 55</v>
      </c>
      <c r="B85" s="18" t="s">
        <v>18</v>
      </c>
      <c r="C85" s="18">
        <v>55</v>
      </c>
      <c r="D85" s="19" t="s">
        <v>103</v>
      </c>
      <c r="E85" s="18" t="s">
        <v>20</v>
      </c>
    </row>
    <row r="86" spans="1:9" ht="22.5" x14ac:dyDescent="0.2">
      <c r="A86" s="17" t="str">
        <f t="shared" si="1"/>
        <v>SINAPI-I 61</v>
      </c>
      <c r="B86" s="18" t="s">
        <v>18</v>
      </c>
      <c r="C86" s="18">
        <v>61</v>
      </c>
      <c r="D86" s="19" t="s">
        <v>104</v>
      </c>
      <c r="E86" s="18" t="s">
        <v>20</v>
      </c>
    </row>
    <row r="87" spans="1:9" ht="22.5" x14ac:dyDescent="0.2">
      <c r="A87" s="17" t="str">
        <f t="shared" si="1"/>
        <v>SINAPI-I 62</v>
      </c>
      <c r="B87" s="18" t="s">
        <v>18</v>
      </c>
      <c r="C87" s="18">
        <v>62</v>
      </c>
      <c r="D87" s="19" t="s">
        <v>105</v>
      </c>
      <c r="E87" s="18" t="s">
        <v>20</v>
      </c>
    </row>
    <row r="88" spans="1:9" ht="22.5" x14ac:dyDescent="0.2">
      <c r="A88" s="17" t="str">
        <f t="shared" si="1"/>
        <v>SINAPI-I 10899</v>
      </c>
      <c r="B88" s="18" t="s">
        <v>18</v>
      </c>
      <c r="C88" s="18">
        <v>10899</v>
      </c>
      <c r="D88" s="19" t="s">
        <v>106</v>
      </c>
      <c r="E88" s="18" t="s">
        <v>20</v>
      </c>
    </row>
    <row r="89" spans="1:9" ht="22.5" x14ac:dyDescent="0.2">
      <c r="A89" s="17" t="str">
        <f t="shared" si="1"/>
        <v>SINAPI-I 10900</v>
      </c>
      <c r="B89" s="18" t="s">
        <v>18</v>
      </c>
      <c r="C89" s="18">
        <v>10900</v>
      </c>
      <c r="D89" s="19" t="s">
        <v>107</v>
      </c>
      <c r="E89" s="18" t="s">
        <v>20</v>
      </c>
    </row>
    <row r="90" spans="1:9" x14ac:dyDescent="0.2">
      <c r="A90" s="17" t="str">
        <f t="shared" si="1"/>
        <v>SINAPI-I 47</v>
      </c>
      <c r="B90" s="18" t="s">
        <v>18</v>
      </c>
      <c r="C90" s="18">
        <v>47</v>
      </c>
      <c r="D90" s="19" t="s">
        <v>108</v>
      </c>
      <c r="E90" s="18" t="s">
        <v>20</v>
      </c>
    </row>
    <row r="91" spans="1:9" x14ac:dyDescent="0.2">
      <c r="A91" s="17" t="str">
        <f t="shared" si="1"/>
        <v>SINAPI-I 48</v>
      </c>
      <c r="B91" s="18" t="s">
        <v>18</v>
      </c>
      <c r="C91" s="18">
        <v>48</v>
      </c>
      <c r="D91" s="19" t="s">
        <v>109</v>
      </c>
      <c r="E91" s="18" t="s">
        <v>20</v>
      </c>
    </row>
    <row r="92" spans="1:9" x14ac:dyDescent="0.2">
      <c r="A92" s="17" t="str">
        <f t="shared" si="1"/>
        <v>SINAPI-I 46</v>
      </c>
      <c r="B92" s="18" t="s">
        <v>18</v>
      </c>
      <c r="C92" s="18">
        <v>46</v>
      </c>
      <c r="D92" s="19" t="s">
        <v>110</v>
      </c>
      <c r="E92" s="18" t="s">
        <v>20</v>
      </c>
    </row>
    <row r="93" spans="1:9" x14ac:dyDescent="0.2">
      <c r="A93" s="17" t="str">
        <f t="shared" si="1"/>
        <v>SINAPI-I 52</v>
      </c>
      <c r="B93" s="18" t="s">
        <v>18</v>
      </c>
      <c r="C93" s="18">
        <v>52</v>
      </c>
      <c r="D93" s="19" t="s">
        <v>111</v>
      </c>
      <c r="E93" s="18" t="s">
        <v>20</v>
      </c>
    </row>
    <row r="94" spans="1:9" x14ac:dyDescent="0.2">
      <c r="A94" s="17" t="str">
        <f t="shared" si="1"/>
        <v>SINAPI-I 43</v>
      </c>
      <c r="B94" s="18" t="s">
        <v>18</v>
      </c>
      <c r="C94" s="18">
        <v>43</v>
      </c>
      <c r="D94" s="19" t="s">
        <v>112</v>
      </c>
      <c r="E94" s="18" t="s">
        <v>20</v>
      </c>
    </row>
    <row r="95" spans="1:9" x14ac:dyDescent="0.2">
      <c r="A95" s="17" t="str">
        <f t="shared" si="1"/>
        <v>SINAPI-I 103</v>
      </c>
      <c r="B95" s="18" t="s">
        <v>18</v>
      </c>
      <c r="C95" s="18">
        <v>103</v>
      </c>
      <c r="D95" s="19" t="s">
        <v>113</v>
      </c>
      <c r="E95" s="18" t="s">
        <v>20</v>
      </c>
      <c r="F95" s="20">
        <v>44.58</v>
      </c>
      <c r="G95" s="20">
        <v>44.58</v>
      </c>
      <c r="I95" s="18" t="s">
        <v>21</v>
      </c>
    </row>
    <row r="96" spans="1:9" x14ac:dyDescent="0.2">
      <c r="A96" s="17" t="str">
        <f t="shared" si="1"/>
        <v>SINAPI-I 107</v>
      </c>
      <c r="B96" s="18" t="s">
        <v>18</v>
      </c>
      <c r="C96" s="18">
        <v>107</v>
      </c>
      <c r="D96" s="19" t="s">
        <v>114</v>
      </c>
      <c r="E96" s="18" t="s">
        <v>20</v>
      </c>
      <c r="F96" s="20">
        <v>0.84</v>
      </c>
      <c r="G96" s="20">
        <v>0.84</v>
      </c>
      <c r="I96" s="18" t="s">
        <v>21</v>
      </c>
    </row>
    <row r="97" spans="1:9" x14ac:dyDescent="0.2">
      <c r="A97" s="17" t="str">
        <f t="shared" si="1"/>
        <v>SINAPI-I 65</v>
      </c>
      <c r="B97" s="18" t="s">
        <v>18</v>
      </c>
      <c r="C97" s="18">
        <v>65</v>
      </c>
      <c r="D97" s="19" t="s">
        <v>115</v>
      </c>
      <c r="E97" s="18" t="s">
        <v>20</v>
      </c>
      <c r="F97" s="20">
        <v>0.92</v>
      </c>
      <c r="G97" s="20">
        <v>0.92</v>
      </c>
      <c r="I97" s="18" t="s">
        <v>21</v>
      </c>
    </row>
    <row r="98" spans="1:9" x14ac:dyDescent="0.2">
      <c r="A98" s="17" t="str">
        <f t="shared" si="1"/>
        <v>SINAPI-I 108</v>
      </c>
      <c r="B98" s="18" t="s">
        <v>18</v>
      </c>
      <c r="C98" s="18">
        <v>108</v>
      </c>
      <c r="D98" s="19" t="s">
        <v>116</v>
      </c>
      <c r="E98" s="18" t="s">
        <v>20</v>
      </c>
      <c r="F98" s="20">
        <v>1.85</v>
      </c>
      <c r="G98" s="20">
        <v>1.85</v>
      </c>
      <c r="I98" s="18" t="s">
        <v>21</v>
      </c>
    </row>
    <row r="99" spans="1:9" x14ac:dyDescent="0.2">
      <c r="A99" s="17" t="str">
        <f t="shared" si="1"/>
        <v>SINAPI-I 110</v>
      </c>
      <c r="B99" s="18" t="s">
        <v>18</v>
      </c>
      <c r="C99" s="18">
        <v>110</v>
      </c>
      <c r="D99" s="19" t="s">
        <v>117</v>
      </c>
      <c r="E99" s="18" t="s">
        <v>20</v>
      </c>
      <c r="F99" s="20">
        <v>6.41</v>
      </c>
      <c r="G99" s="20">
        <v>6.41</v>
      </c>
      <c r="I99" s="18" t="s">
        <v>21</v>
      </c>
    </row>
    <row r="100" spans="1:9" x14ac:dyDescent="0.2">
      <c r="A100" s="17" t="str">
        <f t="shared" si="1"/>
        <v>SINAPI-I 109</v>
      </c>
      <c r="B100" s="18" t="s">
        <v>18</v>
      </c>
      <c r="C100" s="18">
        <v>109</v>
      </c>
      <c r="D100" s="19" t="s">
        <v>118</v>
      </c>
      <c r="E100" s="18" t="s">
        <v>20</v>
      </c>
      <c r="F100" s="20">
        <v>3.82</v>
      </c>
      <c r="G100" s="20">
        <v>3.82</v>
      </c>
      <c r="I100" s="18" t="s">
        <v>21</v>
      </c>
    </row>
    <row r="101" spans="1:9" x14ac:dyDescent="0.2">
      <c r="A101" s="17" t="str">
        <f t="shared" si="1"/>
        <v>SINAPI-I 111</v>
      </c>
      <c r="B101" s="18" t="s">
        <v>18</v>
      </c>
      <c r="C101" s="18">
        <v>111</v>
      </c>
      <c r="D101" s="19" t="s">
        <v>119</v>
      </c>
      <c r="E101" s="18" t="s">
        <v>20</v>
      </c>
      <c r="F101" s="20">
        <v>8.68</v>
      </c>
      <c r="G101" s="20">
        <v>8.68</v>
      </c>
      <c r="I101" s="18" t="s">
        <v>21</v>
      </c>
    </row>
    <row r="102" spans="1:9" x14ac:dyDescent="0.2">
      <c r="A102" s="17" t="str">
        <f t="shared" si="1"/>
        <v>SINAPI-I 112</v>
      </c>
      <c r="B102" s="18" t="s">
        <v>18</v>
      </c>
      <c r="C102" s="18">
        <v>112</v>
      </c>
      <c r="D102" s="19" t="s">
        <v>120</v>
      </c>
      <c r="E102" s="18" t="s">
        <v>20</v>
      </c>
      <c r="F102" s="20">
        <v>4.5999999999999996</v>
      </c>
      <c r="G102" s="20">
        <v>4.5999999999999996</v>
      </c>
      <c r="I102" s="18" t="s">
        <v>21</v>
      </c>
    </row>
    <row r="103" spans="1:9" x14ac:dyDescent="0.2">
      <c r="A103" s="17" t="str">
        <f t="shared" si="1"/>
        <v>SINAPI-I 113</v>
      </c>
      <c r="B103" s="18" t="s">
        <v>18</v>
      </c>
      <c r="C103" s="18">
        <v>113</v>
      </c>
      <c r="D103" s="19" t="s">
        <v>121</v>
      </c>
      <c r="E103" s="18" t="s">
        <v>20</v>
      </c>
      <c r="F103" s="20">
        <v>11.51</v>
      </c>
      <c r="G103" s="20">
        <v>11.51</v>
      </c>
      <c r="I103" s="18" t="s">
        <v>21</v>
      </c>
    </row>
    <row r="104" spans="1:9" x14ac:dyDescent="0.2">
      <c r="A104" s="17" t="str">
        <f t="shared" si="1"/>
        <v>SINAPI-I 104</v>
      </c>
      <c r="B104" s="18" t="s">
        <v>18</v>
      </c>
      <c r="C104" s="18">
        <v>104</v>
      </c>
      <c r="D104" s="19" t="s">
        <v>122</v>
      </c>
      <c r="E104" s="18" t="s">
        <v>20</v>
      </c>
      <c r="F104" s="20">
        <v>20.03</v>
      </c>
      <c r="G104" s="20">
        <v>20.03</v>
      </c>
      <c r="I104" s="18" t="s">
        <v>21</v>
      </c>
    </row>
    <row r="105" spans="1:9" x14ac:dyDescent="0.2">
      <c r="A105" s="17" t="str">
        <f t="shared" si="1"/>
        <v>SINAPI-I 102</v>
      </c>
      <c r="B105" s="18" t="s">
        <v>18</v>
      </c>
      <c r="C105" s="18">
        <v>102</v>
      </c>
      <c r="D105" s="19" t="s">
        <v>123</v>
      </c>
      <c r="E105" s="18" t="s">
        <v>20</v>
      </c>
      <c r="F105" s="20">
        <v>27.62</v>
      </c>
      <c r="G105" s="20">
        <v>27.62</v>
      </c>
      <c r="I105" s="18" t="s">
        <v>21</v>
      </c>
    </row>
    <row r="106" spans="1:9" x14ac:dyDescent="0.2">
      <c r="A106" s="17" t="str">
        <f t="shared" si="1"/>
        <v>SINAPI-I 95</v>
      </c>
      <c r="B106" s="18" t="s">
        <v>18</v>
      </c>
      <c r="C106" s="18">
        <v>95</v>
      </c>
      <c r="D106" s="19" t="s">
        <v>124</v>
      </c>
      <c r="E106" s="18" t="s">
        <v>20</v>
      </c>
      <c r="F106" s="20">
        <v>11.67</v>
      </c>
      <c r="G106" s="20">
        <v>11.67</v>
      </c>
      <c r="I106" s="18" t="s">
        <v>21</v>
      </c>
    </row>
    <row r="107" spans="1:9" x14ac:dyDescent="0.2">
      <c r="A107" s="17" t="str">
        <f t="shared" si="1"/>
        <v>SINAPI-I 96</v>
      </c>
      <c r="B107" s="18" t="s">
        <v>18</v>
      </c>
      <c r="C107" s="18">
        <v>96</v>
      </c>
      <c r="D107" s="19" t="s">
        <v>125</v>
      </c>
      <c r="E107" s="18" t="s">
        <v>20</v>
      </c>
      <c r="F107" s="20">
        <v>12.7</v>
      </c>
      <c r="G107" s="20">
        <v>12.7</v>
      </c>
      <c r="I107" s="18" t="s">
        <v>21</v>
      </c>
    </row>
    <row r="108" spans="1:9" x14ac:dyDescent="0.2">
      <c r="A108" s="17" t="str">
        <f t="shared" si="1"/>
        <v>SINAPI-I 97</v>
      </c>
      <c r="B108" s="18" t="s">
        <v>18</v>
      </c>
      <c r="C108" s="18">
        <v>97</v>
      </c>
      <c r="D108" s="19" t="s">
        <v>126</v>
      </c>
      <c r="E108" s="18" t="s">
        <v>20</v>
      </c>
      <c r="F108" s="20">
        <v>19.100000000000001</v>
      </c>
      <c r="G108" s="20">
        <v>19.100000000000001</v>
      </c>
      <c r="I108" s="18" t="s">
        <v>21</v>
      </c>
    </row>
    <row r="109" spans="1:9" x14ac:dyDescent="0.2">
      <c r="A109" s="17" t="str">
        <f t="shared" si="1"/>
        <v>SINAPI-I 98</v>
      </c>
      <c r="B109" s="18" t="s">
        <v>18</v>
      </c>
      <c r="C109" s="18">
        <v>98</v>
      </c>
      <c r="D109" s="19" t="s">
        <v>127</v>
      </c>
      <c r="E109" s="18" t="s">
        <v>20</v>
      </c>
      <c r="F109" s="20">
        <v>28.59</v>
      </c>
      <c r="G109" s="20">
        <v>28.59</v>
      </c>
      <c r="I109" s="18" t="s">
        <v>21</v>
      </c>
    </row>
    <row r="110" spans="1:9" x14ac:dyDescent="0.2">
      <c r="A110" s="17" t="str">
        <f t="shared" si="1"/>
        <v>SINAPI-I 99</v>
      </c>
      <c r="B110" s="18" t="s">
        <v>18</v>
      </c>
      <c r="C110" s="18">
        <v>99</v>
      </c>
      <c r="D110" s="19" t="s">
        <v>128</v>
      </c>
      <c r="E110" s="18" t="s">
        <v>20</v>
      </c>
      <c r="F110" s="20">
        <v>27.02</v>
      </c>
      <c r="G110" s="20">
        <v>27.02</v>
      </c>
      <c r="I110" s="18" t="s">
        <v>21</v>
      </c>
    </row>
    <row r="111" spans="1:9" x14ac:dyDescent="0.2">
      <c r="A111" s="17" t="str">
        <f t="shared" si="1"/>
        <v>SINAPI-I 60</v>
      </c>
      <c r="B111" s="18" t="s">
        <v>18</v>
      </c>
      <c r="C111" s="18">
        <v>60</v>
      </c>
      <c r="D111" s="19" t="s">
        <v>129</v>
      </c>
      <c r="E111" s="18" t="s">
        <v>20</v>
      </c>
    </row>
    <row r="112" spans="1:9" x14ac:dyDescent="0.2">
      <c r="A112" s="17" t="str">
        <f t="shared" si="1"/>
        <v>SINAPI-I 72</v>
      </c>
      <c r="B112" s="18" t="s">
        <v>18</v>
      </c>
      <c r="C112" s="18">
        <v>72</v>
      </c>
      <c r="D112" s="19" t="s">
        <v>130</v>
      </c>
      <c r="E112" s="18" t="s">
        <v>20</v>
      </c>
      <c r="F112" s="20">
        <v>51.83</v>
      </c>
      <c r="G112" s="20">
        <v>51.83</v>
      </c>
      <c r="I112" s="18" t="s">
        <v>21</v>
      </c>
    </row>
    <row r="113" spans="1:9" x14ac:dyDescent="0.2">
      <c r="A113" s="17" t="str">
        <f t="shared" si="1"/>
        <v>SINAPI-I 71</v>
      </c>
      <c r="B113" s="18" t="s">
        <v>18</v>
      </c>
      <c r="C113" s="18">
        <v>71</v>
      </c>
      <c r="D113" s="19" t="s">
        <v>131</v>
      </c>
      <c r="E113" s="18" t="s">
        <v>20</v>
      </c>
      <c r="F113" s="20">
        <v>32.01</v>
      </c>
      <c r="G113" s="20">
        <v>32.01</v>
      </c>
      <c r="I113" s="18" t="s">
        <v>21</v>
      </c>
    </row>
    <row r="114" spans="1:9" x14ac:dyDescent="0.2">
      <c r="A114" s="17" t="str">
        <f t="shared" si="1"/>
        <v>SINAPI-I 67</v>
      </c>
      <c r="B114" s="18" t="s">
        <v>18</v>
      </c>
      <c r="C114" s="18">
        <v>67</v>
      </c>
      <c r="D114" s="19" t="s">
        <v>132</v>
      </c>
      <c r="E114" s="18" t="s">
        <v>20</v>
      </c>
      <c r="F114" s="20">
        <v>16.760000000000002</v>
      </c>
      <c r="G114" s="20">
        <v>16.760000000000002</v>
      </c>
      <c r="I114" s="18" t="s">
        <v>21</v>
      </c>
    </row>
    <row r="115" spans="1:9" x14ac:dyDescent="0.2">
      <c r="A115" s="17" t="str">
        <f t="shared" si="1"/>
        <v>SINAPI-I 73</v>
      </c>
      <c r="B115" s="18" t="s">
        <v>18</v>
      </c>
      <c r="C115" s="18">
        <v>73</v>
      </c>
      <c r="D115" s="19" t="s">
        <v>133</v>
      </c>
      <c r="E115" s="18" t="s">
        <v>20</v>
      </c>
      <c r="F115" s="20">
        <v>16.04</v>
      </c>
      <c r="G115" s="20">
        <v>16.04</v>
      </c>
      <c r="I115" s="18" t="s">
        <v>21</v>
      </c>
    </row>
    <row r="116" spans="1:9" x14ac:dyDescent="0.2">
      <c r="A116" s="17" t="str">
        <f t="shared" si="1"/>
        <v>SINAPI-I 100</v>
      </c>
      <c r="B116" s="18" t="s">
        <v>18</v>
      </c>
      <c r="C116" s="18">
        <v>100</v>
      </c>
      <c r="D116" s="19" t="s">
        <v>134</v>
      </c>
      <c r="E116" s="18" t="s">
        <v>20</v>
      </c>
      <c r="F116" s="20">
        <v>47.22</v>
      </c>
      <c r="G116" s="20">
        <v>47.22</v>
      </c>
      <c r="I116" s="18" t="s">
        <v>21</v>
      </c>
    </row>
    <row r="117" spans="1:9" x14ac:dyDescent="0.2">
      <c r="A117" s="17" t="str">
        <f t="shared" si="1"/>
        <v>SINAPI-I 75</v>
      </c>
      <c r="B117" s="18" t="s">
        <v>18</v>
      </c>
      <c r="C117" s="18">
        <v>75</v>
      </c>
      <c r="D117" s="19" t="s">
        <v>135</v>
      </c>
      <c r="E117" s="18" t="s">
        <v>20</v>
      </c>
      <c r="F117" s="20">
        <v>275.29000000000002</v>
      </c>
      <c r="G117" s="20">
        <v>275.29000000000002</v>
      </c>
      <c r="I117" s="18" t="s">
        <v>21</v>
      </c>
    </row>
    <row r="118" spans="1:9" x14ac:dyDescent="0.2">
      <c r="A118" s="17" t="str">
        <f t="shared" si="1"/>
        <v>SINAPI-I 83</v>
      </c>
      <c r="B118" s="18" t="s">
        <v>18</v>
      </c>
      <c r="C118" s="18">
        <v>83</v>
      </c>
      <c r="D118" s="19" t="s">
        <v>136</v>
      </c>
      <c r="E118" s="18" t="s">
        <v>20</v>
      </c>
      <c r="F118" s="20">
        <v>220.09</v>
      </c>
      <c r="G118" s="20">
        <v>220.09</v>
      </c>
      <c r="I118" s="18" t="s">
        <v>21</v>
      </c>
    </row>
    <row r="119" spans="1:9" x14ac:dyDescent="0.2">
      <c r="A119" s="17" t="str">
        <f t="shared" si="1"/>
        <v>SINAPI-I 74</v>
      </c>
      <c r="B119" s="18" t="s">
        <v>18</v>
      </c>
      <c r="C119" s="18">
        <v>74</v>
      </c>
      <c r="D119" s="19" t="s">
        <v>137</v>
      </c>
      <c r="E119" s="18" t="s">
        <v>20</v>
      </c>
      <c r="F119" s="20">
        <v>314.66000000000003</v>
      </c>
      <c r="G119" s="20">
        <v>314.66000000000003</v>
      </c>
      <c r="I119" s="18" t="s">
        <v>21</v>
      </c>
    </row>
    <row r="120" spans="1:9" x14ac:dyDescent="0.2">
      <c r="A120" s="17" t="str">
        <f t="shared" si="1"/>
        <v>SINAPI-I 106</v>
      </c>
      <c r="B120" s="18" t="s">
        <v>18</v>
      </c>
      <c r="C120" s="18">
        <v>106</v>
      </c>
      <c r="D120" s="19" t="s">
        <v>138</v>
      </c>
      <c r="E120" s="18" t="s">
        <v>20</v>
      </c>
      <c r="F120" s="20">
        <v>397.9</v>
      </c>
      <c r="G120" s="20">
        <v>397.9</v>
      </c>
      <c r="I120" s="18" t="s">
        <v>21</v>
      </c>
    </row>
    <row r="121" spans="1:9" x14ac:dyDescent="0.2">
      <c r="A121" s="17" t="str">
        <f t="shared" si="1"/>
        <v>SINAPI-I 88</v>
      </c>
      <c r="B121" s="18" t="s">
        <v>18</v>
      </c>
      <c r="C121" s="18">
        <v>88</v>
      </c>
      <c r="D121" s="19" t="s">
        <v>139</v>
      </c>
      <c r="E121" s="18" t="s">
        <v>20</v>
      </c>
      <c r="F121" s="20">
        <v>11.18</v>
      </c>
      <c r="G121" s="20">
        <v>11.18</v>
      </c>
      <c r="I121" s="18" t="s">
        <v>21</v>
      </c>
    </row>
    <row r="122" spans="1:9" x14ac:dyDescent="0.2">
      <c r="A122" s="17" t="str">
        <f t="shared" si="1"/>
        <v>SINAPI-I 82</v>
      </c>
      <c r="B122" s="18" t="s">
        <v>18</v>
      </c>
      <c r="C122" s="18">
        <v>82</v>
      </c>
      <c r="D122" s="19" t="s">
        <v>140</v>
      </c>
      <c r="E122" s="18" t="s">
        <v>20</v>
      </c>
      <c r="F122" s="20">
        <v>209.39</v>
      </c>
      <c r="G122" s="20">
        <v>209.39</v>
      </c>
      <c r="I122" s="18" t="s">
        <v>21</v>
      </c>
    </row>
    <row r="123" spans="1:9" x14ac:dyDescent="0.2">
      <c r="A123" s="17" t="str">
        <f t="shared" si="1"/>
        <v>SINAPI-I 105</v>
      </c>
      <c r="B123" s="18" t="s">
        <v>18</v>
      </c>
      <c r="C123" s="18">
        <v>105</v>
      </c>
      <c r="D123" s="19" t="s">
        <v>141</v>
      </c>
      <c r="E123" s="18" t="s">
        <v>20</v>
      </c>
      <c r="F123" s="20">
        <v>296.70999999999998</v>
      </c>
      <c r="G123" s="20">
        <v>296.70999999999998</v>
      </c>
      <c r="I123" s="18" t="s">
        <v>21</v>
      </c>
    </row>
    <row r="124" spans="1:9" ht="22.5" x14ac:dyDescent="0.2">
      <c r="A124" s="17" t="str">
        <f t="shared" si="1"/>
        <v>SINAPI-I 39719</v>
      </c>
      <c r="B124" s="18" t="s">
        <v>18</v>
      </c>
      <c r="C124" s="18">
        <v>39719</v>
      </c>
      <c r="D124" s="19" t="s">
        <v>142</v>
      </c>
      <c r="E124" s="18" t="s">
        <v>72</v>
      </c>
      <c r="F124" s="20">
        <v>180.14</v>
      </c>
      <c r="G124" s="20">
        <v>180.14</v>
      </c>
      <c r="I124" s="18" t="s">
        <v>21</v>
      </c>
    </row>
    <row r="125" spans="1:9" x14ac:dyDescent="0.2">
      <c r="A125" s="17" t="str">
        <f t="shared" si="1"/>
        <v>SINAPI-I 3410</v>
      </c>
      <c r="B125" s="18" t="s">
        <v>18</v>
      </c>
      <c r="C125" s="18">
        <v>3410</v>
      </c>
      <c r="D125" s="19" t="s">
        <v>143</v>
      </c>
      <c r="E125" s="18" t="s">
        <v>70</v>
      </c>
      <c r="F125" s="20">
        <v>40.520000000000003</v>
      </c>
      <c r="G125" s="20">
        <v>40.520000000000003</v>
      </c>
      <c r="I125" s="18" t="s">
        <v>21</v>
      </c>
    </row>
    <row r="126" spans="1:9" x14ac:dyDescent="0.2">
      <c r="A126" s="17" t="str">
        <f t="shared" si="1"/>
        <v>SINAPI-I 4791</v>
      </c>
      <c r="B126" s="18" t="s">
        <v>18</v>
      </c>
      <c r="C126" s="18">
        <v>4791</v>
      </c>
      <c r="D126" s="19" t="s">
        <v>144</v>
      </c>
      <c r="E126" s="18" t="s">
        <v>70</v>
      </c>
      <c r="F126" s="20">
        <v>49.97</v>
      </c>
      <c r="G126" s="20">
        <v>49.97</v>
      </c>
      <c r="I126" s="18" t="s">
        <v>21</v>
      </c>
    </row>
    <row r="127" spans="1:9" x14ac:dyDescent="0.2">
      <c r="A127" s="17" t="str">
        <f t="shared" si="1"/>
        <v>SINAPI-I 157</v>
      </c>
      <c r="B127" s="18" t="s">
        <v>18</v>
      </c>
      <c r="C127" s="18">
        <v>157</v>
      </c>
      <c r="D127" s="19" t="s">
        <v>145</v>
      </c>
      <c r="E127" s="18" t="s">
        <v>70</v>
      </c>
      <c r="F127" s="20">
        <v>151.54</v>
      </c>
      <c r="G127" s="20">
        <v>151.54</v>
      </c>
      <c r="I127" s="18" t="s">
        <v>21</v>
      </c>
    </row>
    <row r="128" spans="1:9" x14ac:dyDescent="0.2">
      <c r="A128" s="17" t="str">
        <f t="shared" si="1"/>
        <v>SINAPI-I 156</v>
      </c>
      <c r="B128" s="18" t="s">
        <v>18</v>
      </c>
      <c r="C128" s="18">
        <v>156</v>
      </c>
      <c r="D128" s="19" t="s">
        <v>146</v>
      </c>
      <c r="E128" s="18" t="s">
        <v>70</v>
      </c>
      <c r="F128" s="20">
        <v>53.95</v>
      </c>
      <c r="G128" s="20">
        <v>53.95</v>
      </c>
      <c r="I128" s="18" t="s">
        <v>21</v>
      </c>
    </row>
    <row r="129" spans="1:9" x14ac:dyDescent="0.2">
      <c r="A129" s="17" t="str">
        <f t="shared" si="1"/>
        <v>SINAPI-I 131</v>
      </c>
      <c r="B129" s="18" t="s">
        <v>18</v>
      </c>
      <c r="C129" s="18">
        <v>131</v>
      </c>
      <c r="D129" s="19" t="s">
        <v>147</v>
      </c>
      <c r="E129" s="18" t="s">
        <v>70</v>
      </c>
      <c r="F129" s="20">
        <v>46.14</v>
      </c>
      <c r="G129" s="20">
        <v>46.14</v>
      </c>
      <c r="I129" s="18" t="s">
        <v>21</v>
      </c>
    </row>
    <row r="130" spans="1:9" x14ac:dyDescent="0.2">
      <c r="A130" s="17" t="str">
        <f t="shared" si="1"/>
        <v>SINAPI-I 21114</v>
      </c>
      <c r="B130" s="18" t="s">
        <v>18</v>
      </c>
      <c r="C130" s="18">
        <v>21114</v>
      </c>
      <c r="D130" s="19" t="s">
        <v>148</v>
      </c>
      <c r="E130" s="18" t="s">
        <v>20</v>
      </c>
      <c r="F130" s="20">
        <v>35.51</v>
      </c>
      <c r="G130" s="20">
        <v>35.51</v>
      </c>
      <c r="I130" s="18" t="s">
        <v>21</v>
      </c>
    </row>
    <row r="131" spans="1:9" x14ac:dyDescent="0.2">
      <c r="A131" s="17" t="str">
        <f t="shared" si="1"/>
        <v>SINAPI-I 119</v>
      </c>
      <c r="B131" s="18" t="s">
        <v>18</v>
      </c>
      <c r="C131" s="18">
        <v>119</v>
      </c>
      <c r="D131" s="19" t="s">
        <v>149</v>
      </c>
      <c r="E131" s="18" t="s">
        <v>20</v>
      </c>
      <c r="F131" s="20">
        <v>9</v>
      </c>
      <c r="G131" s="20">
        <v>9</v>
      </c>
      <c r="I131" s="18" t="s">
        <v>27</v>
      </c>
    </row>
    <row r="132" spans="1:9" x14ac:dyDescent="0.2">
      <c r="A132" s="17" t="str">
        <f t="shared" si="1"/>
        <v>SINAPI-I 122</v>
      </c>
      <c r="B132" s="18" t="s">
        <v>18</v>
      </c>
      <c r="C132" s="18">
        <v>122</v>
      </c>
      <c r="D132" s="19" t="s">
        <v>150</v>
      </c>
      <c r="E132" s="18" t="s">
        <v>20</v>
      </c>
      <c r="F132" s="20">
        <v>69.25</v>
      </c>
      <c r="G132" s="20">
        <v>69.25</v>
      </c>
      <c r="I132" s="18" t="s">
        <v>21</v>
      </c>
    </row>
    <row r="133" spans="1:9" x14ac:dyDescent="0.2">
      <c r="A133" s="17" t="str">
        <f t="shared" si="1"/>
        <v>SINAPI-I 20080</v>
      </c>
      <c r="B133" s="18" t="s">
        <v>18</v>
      </c>
      <c r="C133" s="18">
        <v>20080</v>
      </c>
      <c r="D133" s="19" t="s">
        <v>151</v>
      </c>
      <c r="E133" s="18" t="s">
        <v>20</v>
      </c>
      <c r="F133" s="20">
        <v>22.6</v>
      </c>
      <c r="G133" s="20">
        <v>22.6</v>
      </c>
      <c r="I133" s="18" t="s">
        <v>21</v>
      </c>
    </row>
    <row r="134" spans="1:9" x14ac:dyDescent="0.2">
      <c r="A134" s="17" t="str">
        <f t="shared" si="1"/>
        <v>SINAPI-I 124</v>
      </c>
      <c r="B134" s="18" t="s">
        <v>18</v>
      </c>
      <c r="C134" s="18">
        <v>124</v>
      </c>
      <c r="D134" s="19" t="s">
        <v>152</v>
      </c>
      <c r="E134" s="18" t="s">
        <v>72</v>
      </c>
      <c r="F134" s="20">
        <v>17.79</v>
      </c>
      <c r="G134" s="20">
        <v>17.79</v>
      </c>
      <c r="I134" s="18" t="s">
        <v>21</v>
      </c>
    </row>
    <row r="135" spans="1:9" x14ac:dyDescent="0.2">
      <c r="A135" s="17" t="str">
        <f t="shared" ref="A135:A198" si="2">CONCATENATE($B135," ",$C135)</f>
        <v>SINAPI-I 7334</v>
      </c>
      <c r="B135" s="18" t="s">
        <v>18</v>
      </c>
      <c r="C135" s="18">
        <v>7334</v>
      </c>
      <c r="D135" s="19" t="s">
        <v>153</v>
      </c>
      <c r="E135" s="18" t="s">
        <v>72</v>
      </c>
      <c r="F135" s="20">
        <v>13.5</v>
      </c>
      <c r="G135" s="20">
        <v>13.5</v>
      </c>
      <c r="I135" s="18" t="s">
        <v>21</v>
      </c>
    </row>
    <row r="136" spans="1:9" x14ac:dyDescent="0.2">
      <c r="A136" s="17" t="str">
        <f t="shared" si="2"/>
        <v>SINAPI-I 45146</v>
      </c>
      <c r="B136" s="18" t="s">
        <v>18</v>
      </c>
      <c r="C136" s="18">
        <v>45146</v>
      </c>
      <c r="D136" s="19" t="s">
        <v>154</v>
      </c>
      <c r="E136" s="18" t="s">
        <v>70</v>
      </c>
      <c r="F136" s="20">
        <v>34.119999999999997</v>
      </c>
      <c r="G136" s="20">
        <v>34.119999999999997</v>
      </c>
      <c r="I136" s="18" t="s">
        <v>21</v>
      </c>
    </row>
    <row r="137" spans="1:9" ht="22.5" x14ac:dyDescent="0.2">
      <c r="A137" s="17" t="str">
        <f t="shared" si="2"/>
        <v>SINAPI-I 123</v>
      </c>
      <c r="B137" s="18" t="s">
        <v>18</v>
      </c>
      <c r="C137" s="18">
        <v>123</v>
      </c>
      <c r="D137" s="19" t="s">
        <v>155</v>
      </c>
      <c r="E137" s="18" t="s">
        <v>72</v>
      </c>
      <c r="F137" s="20">
        <v>7.28</v>
      </c>
      <c r="G137" s="20">
        <v>7.28</v>
      </c>
      <c r="I137" s="18" t="s">
        <v>27</v>
      </c>
    </row>
    <row r="138" spans="1:9" x14ac:dyDescent="0.2">
      <c r="A138" s="17" t="str">
        <f t="shared" si="2"/>
        <v>SINAPI-I 127</v>
      </c>
      <c r="B138" s="18" t="s">
        <v>18</v>
      </c>
      <c r="C138" s="18">
        <v>127</v>
      </c>
      <c r="D138" s="19" t="s">
        <v>156</v>
      </c>
      <c r="E138" s="18" t="s">
        <v>72</v>
      </c>
      <c r="F138" s="20">
        <v>17.38</v>
      </c>
      <c r="G138" s="20">
        <v>17.38</v>
      </c>
      <c r="I138" s="18" t="s">
        <v>21</v>
      </c>
    </row>
    <row r="139" spans="1:9" x14ac:dyDescent="0.2">
      <c r="A139" s="17" t="str">
        <f t="shared" si="2"/>
        <v>SINAPI-I 133</v>
      </c>
      <c r="B139" s="18" t="s">
        <v>18</v>
      </c>
      <c r="C139" s="18">
        <v>133</v>
      </c>
      <c r="D139" s="19" t="s">
        <v>157</v>
      </c>
      <c r="E139" s="18" t="s">
        <v>72</v>
      </c>
      <c r="F139" s="20">
        <v>7.22</v>
      </c>
      <c r="G139" s="20">
        <v>7.22</v>
      </c>
      <c r="I139" s="18" t="s">
        <v>21</v>
      </c>
    </row>
    <row r="140" spans="1:9" ht="22.5" x14ac:dyDescent="0.2">
      <c r="A140" s="17" t="str">
        <f t="shared" si="2"/>
        <v>SINAPI-I 43617</v>
      </c>
      <c r="B140" s="18" t="s">
        <v>18</v>
      </c>
      <c r="C140" s="18">
        <v>43617</v>
      </c>
      <c r="D140" s="19" t="s">
        <v>158</v>
      </c>
      <c r="E140" s="18" t="s">
        <v>72</v>
      </c>
      <c r="F140" s="20">
        <v>8.06</v>
      </c>
      <c r="G140" s="20">
        <v>8.06</v>
      </c>
      <c r="I140" s="18" t="s">
        <v>21</v>
      </c>
    </row>
    <row r="141" spans="1:9" x14ac:dyDescent="0.2">
      <c r="A141" s="17" t="str">
        <f t="shared" si="2"/>
        <v>SINAPI-I 132</v>
      </c>
      <c r="B141" s="18" t="s">
        <v>18</v>
      </c>
      <c r="C141" s="18">
        <v>132</v>
      </c>
      <c r="D141" s="19" t="s">
        <v>159</v>
      </c>
      <c r="E141" s="18" t="s">
        <v>72</v>
      </c>
      <c r="F141" s="20">
        <v>7.48</v>
      </c>
      <c r="G141" s="20">
        <v>7.48</v>
      </c>
      <c r="I141" s="18" t="s">
        <v>21</v>
      </c>
    </row>
    <row r="142" spans="1:9" x14ac:dyDescent="0.2">
      <c r="A142" s="17" t="str">
        <f t="shared" si="2"/>
        <v>SINAPI-I 43618</v>
      </c>
      <c r="B142" s="18" t="s">
        <v>18</v>
      </c>
      <c r="C142" s="18">
        <v>43618</v>
      </c>
      <c r="D142" s="19" t="s">
        <v>160</v>
      </c>
      <c r="E142" s="18" t="s">
        <v>70</v>
      </c>
      <c r="F142" s="20">
        <v>18.84</v>
      </c>
      <c r="G142" s="20">
        <v>18.84</v>
      </c>
      <c r="I142" s="18" t="s">
        <v>21</v>
      </c>
    </row>
    <row r="143" spans="1:9" ht="22.5" x14ac:dyDescent="0.2">
      <c r="A143" s="17" t="str">
        <f t="shared" si="2"/>
        <v>SINAPI-I 37476</v>
      </c>
      <c r="B143" s="18" t="s">
        <v>18</v>
      </c>
      <c r="C143" s="18">
        <v>37476</v>
      </c>
      <c r="D143" s="19" t="s">
        <v>161</v>
      </c>
      <c r="E143" s="18" t="s">
        <v>20</v>
      </c>
    </row>
    <row r="144" spans="1:9" ht="22.5" x14ac:dyDescent="0.2">
      <c r="A144" s="17" t="str">
        <f t="shared" si="2"/>
        <v>SINAPI-I 37478</v>
      </c>
      <c r="B144" s="18" t="s">
        <v>18</v>
      </c>
      <c r="C144" s="18">
        <v>37478</v>
      </c>
      <c r="D144" s="19" t="s">
        <v>162</v>
      </c>
      <c r="E144" s="18" t="s">
        <v>20</v>
      </c>
    </row>
    <row r="145" spans="1:9" ht="22.5" x14ac:dyDescent="0.2">
      <c r="A145" s="17" t="str">
        <f t="shared" si="2"/>
        <v>SINAPI-I 37477</v>
      </c>
      <c r="B145" s="18" t="s">
        <v>18</v>
      </c>
      <c r="C145" s="18">
        <v>37477</v>
      </c>
      <c r="D145" s="19" t="s">
        <v>163</v>
      </c>
      <c r="E145" s="18" t="s">
        <v>20</v>
      </c>
    </row>
    <row r="146" spans="1:9" ht="22.5" x14ac:dyDescent="0.2">
      <c r="A146" s="17" t="str">
        <f t="shared" si="2"/>
        <v>SINAPI-I 37479</v>
      </c>
      <c r="B146" s="18" t="s">
        <v>18</v>
      </c>
      <c r="C146" s="18">
        <v>37479</v>
      </c>
      <c r="D146" s="19" t="s">
        <v>164</v>
      </c>
      <c r="E146" s="18" t="s">
        <v>20</v>
      </c>
    </row>
    <row r="147" spans="1:9" x14ac:dyDescent="0.2">
      <c r="A147" s="17" t="str">
        <f t="shared" si="2"/>
        <v>SINAPI-I 4319</v>
      </c>
      <c r="B147" s="18" t="s">
        <v>18</v>
      </c>
      <c r="C147" s="18">
        <v>4319</v>
      </c>
      <c r="D147" s="19" t="s">
        <v>165</v>
      </c>
      <c r="E147" s="18" t="s">
        <v>20</v>
      </c>
      <c r="F147" s="20">
        <v>1.54</v>
      </c>
      <c r="G147" s="20">
        <v>1.54</v>
      </c>
      <c r="I147" s="18" t="s">
        <v>21</v>
      </c>
    </row>
    <row r="148" spans="1:9" x14ac:dyDescent="0.2">
      <c r="A148" s="17" t="str">
        <f t="shared" si="2"/>
        <v>SINAPI-I 42409</v>
      </c>
      <c r="B148" s="18" t="s">
        <v>18</v>
      </c>
      <c r="C148" s="18">
        <v>42409</v>
      </c>
      <c r="D148" s="19" t="s">
        <v>166</v>
      </c>
      <c r="E148" s="18" t="s">
        <v>70</v>
      </c>
      <c r="F148" s="20">
        <v>11.86</v>
      </c>
      <c r="G148" s="20">
        <v>11.86</v>
      </c>
      <c r="I148" s="18" t="s">
        <v>21</v>
      </c>
    </row>
    <row r="149" spans="1:9" x14ac:dyDescent="0.2">
      <c r="A149" s="17" t="str">
        <f t="shared" si="2"/>
        <v>SINAPI-I 40553</v>
      </c>
      <c r="B149" s="18" t="s">
        <v>18</v>
      </c>
      <c r="C149" s="18">
        <v>40553</v>
      </c>
      <c r="D149" s="19" t="s">
        <v>167</v>
      </c>
      <c r="E149" s="18" t="s">
        <v>168</v>
      </c>
    </row>
    <row r="150" spans="1:9" x14ac:dyDescent="0.2">
      <c r="A150" s="17" t="str">
        <f t="shared" si="2"/>
        <v>SINAPI-I 6114</v>
      </c>
      <c r="B150" s="18" t="s">
        <v>18</v>
      </c>
      <c r="C150" s="18">
        <v>6114</v>
      </c>
      <c r="D150" s="19" t="s">
        <v>169</v>
      </c>
      <c r="E150" s="18" t="s">
        <v>170</v>
      </c>
      <c r="F150" s="20">
        <v>13.52</v>
      </c>
      <c r="G150" s="20">
        <v>15.03</v>
      </c>
      <c r="I150" s="18" t="s">
        <v>21</v>
      </c>
    </row>
    <row r="151" spans="1:9" x14ac:dyDescent="0.2">
      <c r="A151" s="17" t="str">
        <f t="shared" si="2"/>
        <v>SINAPI-I 40912</v>
      </c>
      <c r="B151" s="18" t="s">
        <v>18</v>
      </c>
      <c r="C151" s="18">
        <v>40912</v>
      </c>
      <c r="D151" s="19" t="s">
        <v>171</v>
      </c>
      <c r="E151" s="18" t="s">
        <v>172</v>
      </c>
      <c r="F151" s="20">
        <v>2382.39</v>
      </c>
      <c r="G151" s="20">
        <v>2650.07</v>
      </c>
      <c r="I151" s="18" t="s">
        <v>21</v>
      </c>
    </row>
    <row r="152" spans="1:9" x14ac:dyDescent="0.2">
      <c r="A152" s="17" t="str">
        <f t="shared" si="2"/>
        <v>SINAPI-I 247</v>
      </c>
      <c r="B152" s="18" t="s">
        <v>18</v>
      </c>
      <c r="C152" s="18">
        <v>247</v>
      </c>
      <c r="D152" s="19" t="s">
        <v>173</v>
      </c>
      <c r="E152" s="18" t="s">
        <v>170</v>
      </c>
      <c r="F152" s="20">
        <v>13.52</v>
      </c>
      <c r="G152" s="20">
        <v>15.03</v>
      </c>
      <c r="I152" s="18" t="s">
        <v>21</v>
      </c>
    </row>
    <row r="153" spans="1:9" x14ac:dyDescent="0.2">
      <c r="A153" s="17" t="str">
        <f t="shared" si="2"/>
        <v>SINAPI-I 40919</v>
      </c>
      <c r="B153" s="18" t="s">
        <v>18</v>
      </c>
      <c r="C153" s="18">
        <v>40919</v>
      </c>
      <c r="D153" s="19" t="s">
        <v>174</v>
      </c>
      <c r="E153" s="18" t="s">
        <v>172</v>
      </c>
      <c r="F153" s="20">
        <v>2382.39</v>
      </c>
      <c r="G153" s="20">
        <v>2650.07</v>
      </c>
      <c r="I153" s="18" t="s">
        <v>21</v>
      </c>
    </row>
    <row r="154" spans="1:9" x14ac:dyDescent="0.2">
      <c r="A154" s="17" t="str">
        <f t="shared" si="2"/>
        <v>SINAPI-I 44499</v>
      </c>
      <c r="B154" s="18" t="s">
        <v>18</v>
      </c>
      <c r="C154" s="18">
        <v>44499</v>
      </c>
      <c r="D154" s="19" t="s">
        <v>175</v>
      </c>
      <c r="E154" s="18" t="s">
        <v>170</v>
      </c>
      <c r="F154" s="20">
        <v>13.52</v>
      </c>
      <c r="G154" s="20">
        <v>15.03</v>
      </c>
      <c r="I154" s="18" t="s">
        <v>21</v>
      </c>
    </row>
    <row r="155" spans="1:9" x14ac:dyDescent="0.2">
      <c r="A155" s="17" t="str">
        <f t="shared" si="2"/>
        <v>SINAPI-I 40984</v>
      </c>
      <c r="B155" s="18" t="s">
        <v>18</v>
      </c>
      <c r="C155" s="18">
        <v>40984</v>
      </c>
      <c r="D155" s="19" t="s">
        <v>176</v>
      </c>
      <c r="E155" s="18" t="s">
        <v>172</v>
      </c>
      <c r="F155" s="20">
        <v>2382.39</v>
      </c>
      <c r="G155" s="20">
        <v>2650.07</v>
      </c>
      <c r="I155" s="18" t="s">
        <v>21</v>
      </c>
    </row>
    <row r="156" spans="1:9" x14ac:dyDescent="0.2">
      <c r="A156" s="17" t="str">
        <f t="shared" si="2"/>
        <v>SINAPI-I 248</v>
      </c>
      <c r="B156" s="18" t="s">
        <v>18</v>
      </c>
      <c r="C156" s="18">
        <v>248</v>
      </c>
      <c r="D156" s="19" t="s">
        <v>177</v>
      </c>
      <c r="E156" s="18" t="s">
        <v>170</v>
      </c>
      <c r="F156" s="20">
        <v>13.89</v>
      </c>
      <c r="G156" s="20">
        <v>15.44</v>
      </c>
      <c r="I156" s="18" t="s">
        <v>21</v>
      </c>
    </row>
    <row r="157" spans="1:9" x14ac:dyDescent="0.2">
      <c r="A157" s="17" t="str">
        <f t="shared" si="2"/>
        <v>SINAPI-I 41086</v>
      </c>
      <c r="B157" s="18" t="s">
        <v>18</v>
      </c>
      <c r="C157" s="18">
        <v>41086</v>
      </c>
      <c r="D157" s="19" t="s">
        <v>178</v>
      </c>
      <c r="E157" s="18" t="s">
        <v>172</v>
      </c>
      <c r="F157" s="20">
        <v>2448.23</v>
      </c>
      <c r="G157" s="20">
        <v>2723.31</v>
      </c>
      <c r="I157" s="18" t="s">
        <v>21</v>
      </c>
    </row>
    <row r="158" spans="1:9" x14ac:dyDescent="0.2">
      <c r="A158" s="17" t="str">
        <f t="shared" si="2"/>
        <v>SINAPI-I 34466</v>
      </c>
      <c r="B158" s="18" t="s">
        <v>18</v>
      </c>
      <c r="C158" s="18">
        <v>34466</v>
      </c>
      <c r="D158" s="19" t="s">
        <v>179</v>
      </c>
      <c r="E158" s="18" t="s">
        <v>170</v>
      </c>
      <c r="F158" s="20">
        <v>13.52</v>
      </c>
      <c r="G158" s="20">
        <v>15.03</v>
      </c>
      <c r="I158" s="18" t="s">
        <v>21</v>
      </c>
    </row>
    <row r="159" spans="1:9" x14ac:dyDescent="0.2">
      <c r="A159" s="17" t="str">
        <f t="shared" si="2"/>
        <v>SINAPI-I 41083</v>
      </c>
      <c r="B159" s="18" t="s">
        <v>18</v>
      </c>
      <c r="C159" s="18">
        <v>41083</v>
      </c>
      <c r="D159" s="19" t="s">
        <v>180</v>
      </c>
      <c r="E159" s="18" t="s">
        <v>172</v>
      </c>
      <c r="F159" s="20">
        <v>2382.39</v>
      </c>
      <c r="G159" s="20">
        <v>2650.07</v>
      </c>
      <c r="I159" s="18" t="s">
        <v>21</v>
      </c>
    </row>
    <row r="160" spans="1:9" x14ac:dyDescent="0.2">
      <c r="A160" s="17" t="str">
        <f t="shared" si="2"/>
        <v>SINAPI-I 252</v>
      </c>
      <c r="B160" s="18" t="s">
        <v>18</v>
      </c>
      <c r="C160" s="18">
        <v>252</v>
      </c>
      <c r="D160" s="19" t="s">
        <v>181</v>
      </c>
      <c r="E160" s="18" t="s">
        <v>170</v>
      </c>
      <c r="F160" s="20">
        <v>13.52</v>
      </c>
      <c r="G160" s="20">
        <v>15.03</v>
      </c>
      <c r="I160" s="18" t="s">
        <v>21</v>
      </c>
    </row>
    <row r="161" spans="1:9" x14ac:dyDescent="0.2">
      <c r="A161" s="17" t="str">
        <f t="shared" si="2"/>
        <v>SINAPI-I 40909</v>
      </c>
      <c r="B161" s="18" t="s">
        <v>18</v>
      </c>
      <c r="C161" s="18">
        <v>40909</v>
      </c>
      <c r="D161" s="19" t="s">
        <v>182</v>
      </c>
      <c r="E161" s="18" t="s">
        <v>172</v>
      </c>
      <c r="F161" s="20">
        <v>2382.39</v>
      </c>
      <c r="G161" s="20">
        <v>2650.07</v>
      </c>
      <c r="I161" s="18" t="s">
        <v>21</v>
      </c>
    </row>
    <row r="162" spans="1:9" x14ac:dyDescent="0.2">
      <c r="A162" s="17" t="str">
        <f t="shared" si="2"/>
        <v>SINAPI-I 242</v>
      </c>
      <c r="B162" s="18" t="s">
        <v>18</v>
      </c>
      <c r="C162" s="18">
        <v>242</v>
      </c>
      <c r="D162" s="19" t="s">
        <v>183</v>
      </c>
      <c r="E162" s="18" t="s">
        <v>170</v>
      </c>
      <c r="F162" s="20">
        <v>13.89</v>
      </c>
      <c r="G162" s="20">
        <v>15.44</v>
      </c>
      <c r="I162" s="18" t="s">
        <v>21</v>
      </c>
    </row>
    <row r="163" spans="1:9" x14ac:dyDescent="0.2">
      <c r="A163" s="17" t="str">
        <f t="shared" si="2"/>
        <v>SINAPI-I 41085</v>
      </c>
      <c r="B163" s="18" t="s">
        <v>18</v>
      </c>
      <c r="C163" s="18">
        <v>41085</v>
      </c>
      <c r="D163" s="19" t="s">
        <v>184</v>
      </c>
      <c r="E163" s="18" t="s">
        <v>172</v>
      </c>
      <c r="F163" s="20">
        <v>2448.23</v>
      </c>
      <c r="G163" s="20">
        <v>2723.31</v>
      </c>
      <c r="I163" s="18" t="s">
        <v>21</v>
      </c>
    </row>
    <row r="164" spans="1:9" x14ac:dyDescent="0.2">
      <c r="A164" s="17" t="str">
        <f t="shared" si="2"/>
        <v>SINAPI-I 427</v>
      </c>
      <c r="B164" s="18" t="s">
        <v>18</v>
      </c>
      <c r="C164" s="18">
        <v>427</v>
      </c>
      <c r="D164" s="19" t="s">
        <v>185</v>
      </c>
      <c r="E164" s="18" t="s">
        <v>20</v>
      </c>
      <c r="F164" s="20">
        <v>9.17</v>
      </c>
      <c r="G164" s="20">
        <v>9.17</v>
      </c>
      <c r="I164" s="18" t="s">
        <v>21</v>
      </c>
    </row>
    <row r="165" spans="1:9" x14ac:dyDescent="0.2">
      <c r="A165" s="17" t="str">
        <f t="shared" si="2"/>
        <v>SINAPI-I 417</v>
      </c>
      <c r="B165" s="18" t="s">
        <v>18</v>
      </c>
      <c r="C165" s="18">
        <v>417</v>
      </c>
      <c r="D165" s="19" t="s">
        <v>186</v>
      </c>
      <c r="E165" s="18" t="s">
        <v>20</v>
      </c>
      <c r="F165" s="20">
        <v>4.32</v>
      </c>
      <c r="G165" s="20">
        <v>4.32</v>
      </c>
      <c r="I165" s="18" t="s">
        <v>21</v>
      </c>
    </row>
    <row r="166" spans="1:9" ht="22.5" x14ac:dyDescent="0.2">
      <c r="A166" s="17" t="str">
        <f t="shared" si="2"/>
        <v>SINAPI-I 11273</v>
      </c>
      <c r="B166" s="18" t="s">
        <v>18</v>
      </c>
      <c r="C166" s="18">
        <v>11273</v>
      </c>
      <c r="D166" s="19" t="s">
        <v>187</v>
      </c>
      <c r="E166" s="18" t="s">
        <v>20</v>
      </c>
      <c r="F166" s="20">
        <v>13.41</v>
      </c>
      <c r="G166" s="20">
        <v>13.41</v>
      </c>
      <c r="I166" s="18" t="s">
        <v>21</v>
      </c>
    </row>
    <row r="167" spans="1:9" ht="22.5" x14ac:dyDescent="0.2">
      <c r="A167" s="17" t="str">
        <f t="shared" si="2"/>
        <v>SINAPI-I 11272</v>
      </c>
      <c r="B167" s="18" t="s">
        <v>18</v>
      </c>
      <c r="C167" s="18">
        <v>11272</v>
      </c>
      <c r="D167" s="19" t="s">
        <v>188</v>
      </c>
      <c r="E167" s="18" t="s">
        <v>20</v>
      </c>
      <c r="F167" s="20">
        <v>8.09</v>
      </c>
      <c r="G167" s="20">
        <v>8.09</v>
      </c>
      <c r="I167" s="18" t="s">
        <v>21</v>
      </c>
    </row>
    <row r="168" spans="1:9" x14ac:dyDescent="0.2">
      <c r="A168" s="17" t="str">
        <f t="shared" si="2"/>
        <v>SINAPI-I 11275</v>
      </c>
      <c r="B168" s="18" t="s">
        <v>18</v>
      </c>
      <c r="C168" s="18">
        <v>11275</v>
      </c>
      <c r="D168" s="19" t="s">
        <v>189</v>
      </c>
      <c r="E168" s="18" t="s">
        <v>20</v>
      </c>
      <c r="F168" s="20">
        <v>3.24</v>
      </c>
      <c r="G168" s="20">
        <v>3.24</v>
      </c>
      <c r="I168" s="18" t="s">
        <v>21</v>
      </c>
    </row>
    <row r="169" spans="1:9" x14ac:dyDescent="0.2">
      <c r="A169" s="17" t="str">
        <f t="shared" si="2"/>
        <v>SINAPI-I 11274</v>
      </c>
      <c r="B169" s="18" t="s">
        <v>18</v>
      </c>
      <c r="C169" s="18">
        <v>11274</v>
      </c>
      <c r="D169" s="19" t="s">
        <v>190</v>
      </c>
      <c r="E169" s="18" t="s">
        <v>20</v>
      </c>
      <c r="F169" s="20">
        <v>2.4700000000000002</v>
      </c>
      <c r="G169" s="20">
        <v>2.4700000000000002</v>
      </c>
      <c r="I169" s="18" t="s">
        <v>21</v>
      </c>
    </row>
    <row r="170" spans="1:9" x14ac:dyDescent="0.2">
      <c r="A170" s="17" t="str">
        <f t="shared" si="2"/>
        <v>SINAPI-I 38470</v>
      </c>
      <c r="B170" s="18" t="s">
        <v>18</v>
      </c>
      <c r="C170" s="18">
        <v>38470</v>
      </c>
      <c r="D170" s="19" t="s">
        <v>191</v>
      </c>
      <c r="E170" s="18" t="s">
        <v>20</v>
      </c>
      <c r="F170" s="20">
        <v>40.26</v>
      </c>
      <c r="G170" s="20">
        <v>40.26</v>
      </c>
      <c r="I170" s="18" t="s">
        <v>27</v>
      </c>
    </row>
    <row r="171" spans="1:9" x14ac:dyDescent="0.2">
      <c r="A171" s="17" t="str">
        <f t="shared" si="2"/>
        <v>SINAPI-I 38547</v>
      </c>
      <c r="B171" s="18" t="s">
        <v>18</v>
      </c>
      <c r="C171" s="18">
        <v>38547</v>
      </c>
      <c r="D171" s="19" t="s">
        <v>192</v>
      </c>
      <c r="E171" s="18" t="s">
        <v>20</v>
      </c>
      <c r="F171" s="20">
        <v>109.86</v>
      </c>
      <c r="G171" s="20">
        <v>109.86</v>
      </c>
      <c r="I171" s="18" t="s">
        <v>21</v>
      </c>
    </row>
    <row r="172" spans="1:9" x14ac:dyDescent="0.2">
      <c r="A172" s="17" t="str">
        <f t="shared" si="2"/>
        <v>SINAPI-I 38467</v>
      </c>
      <c r="B172" s="18" t="s">
        <v>18</v>
      </c>
      <c r="C172" s="18">
        <v>38467</v>
      </c>
      <c r="D172" s="19" t="s">
        <v>193</v>
      </c>
      <c r="E172" s="18" t="s">
        <v>20</v>
      </c>
      <c r="F172" s="20">
        <v>66.47</v>
      </c>
      <c r="G172" s="20">
        <v>66.47</v>
      </c>
      <c r="I172" s="18" t="s">
        <v>21</v>
      </c>
    </row>
    <row r="173" spans="1:9" x14ac:dyDescent="0.2">
      <c r="A173" s="17" t="str">
        <f t="shared" si="2"/>
        <v>SINAPI-I 38468</v>
      </c>
      <c r="B173" s="18" t="s">
        <v>18</v>
      </c>
      <c r="C173" s="18">
        <v>38468</v>
      </c>
      <c r="D173" s="19" t="s">
        <v>194</v>
      </c>
      <c r="E173" s="18" t="s">
        <v>20</v>
      </c>
      <c r="F173" s="20">
        <v>73.14</v>
      </c>
      <c r="G173" s="20">
        <v>73.14</v>
      </c>
      <c r="I173" s="18" t="s">
        <v>21</v>
      </c>
    </row>
    <row r="174" spans="1:9" x14ac:dyDescent="0.2">
      <c r="A174" s="17" t="str">
        <f t="shared" si="2"/>
        <v>SINAPI-I 38469</v>
      </c>
      <c r="B174" s="18" t="s">
        <v>18</v>
      </c>
      <c r="C174" s="18">
        <v>38469</v>
      </c>
      <c r="D174" s="19" t="s">
        <v>195</v>
      </c>
      <c r="E174" s="18" t="s">
        <v>20</v>
      </c>
      <c r="F174" s="20">
        <v>118.13</v>
      </c>
      <c r="G174" s="20">
        <v>118.13</v>
      </c>
      <c r="I174" s="18" t="s">
        <v>21</v>
      </c>
    </row>
    <row r="175" spans="1:9" x14ac:dyDescent="0.2">
      <c r="A175" s="17" t="str">
        <f t="shared" si="2"/>
        <v>SINAPI-I 38471</v>
      </c>
      <c r="B175" s="18" t="s">
        <v>18</v>
      </c>
      <c r="C175" s="18">
        <v>38471</v>
      </c>
      <c r="D175" s="19" t="s">
        <v>196</v>
      </c>
      <c r="E175" s="18" t="s">
        <v>20</v>
      </c>
      <c r="F175" s="20">
        <v>94.98</v>
      </c>
      <c r="G175" s="20">
        <v>94.98</v>
      </c>
      <c r="I175" s="18" t="s">
        <v>21</v>
      </c>
    </row>
    <row r="176" spans="1:9" x14ac:dyDescent="0.2">
      <c r="A176" s="17" t="str">
        <f t="shared" si="2"/>
        <v>SINAPI-I 37370</v>
      </c>
      <c r="B176" s="18" t="s">
        <v>18</v>
      </c>
      <c r="C176" s="18">
        <v>37370</v>
      </c>
      <c r="D176" s="19" t="s">
        <v>197</v>
      </c>
      <c r="E176" s="18" t="s">
        <v>170</v>
      </c>
      <c r="F176" s="20">
        <v>3.32</v>
      </c>
      <c r="G176" s="20">
        <v>3.32</v>
      </c>
      <c r="I176" s="18" t="s">
        <v>27</v>
      </c>
    </row>
    <row r="177" spans="1:9" x14ac:dyDescent="0.2">
      <c r="A177" s="17" t="str">
        <f t="shared" si="2"/>
        <v>SINAPI-I 40862</v>
      </c>
      <c r="B177" s="18" t="s">
        <v>18</v>
      </c>
      <c r="C177" s="18">
        <v>40862</v>
      </c>
      <c r="D177" s="19" t="s">
        <v>198</v>
      </c>
      <c r="E177" s="18" t="s">
        <v>172</v>
      </c>
      <c r="F177" s="20">
        <v>625.14</v>
      </c>
      <c r="G177" s="20">
        <v>625.14</v>
      </c>
      <c r="I177" s="18" t="s">
        <v>27</v>
      </c>
    </row>
    <row r="178" spans="1:9" x14ac:dyDescent="0.2">
      <c r="A178" s="17" t="str">
        <f t="shared" si="2"/>
        <v>SINAPI-I 10658</v>
      </c>
      <c r="B178" s="18" t="s">
        <v>18</v>
      </c>
      <c r="C178" s="18">
        <v>10658</v>
      </c>
      <c r="D178" s="19" t="s">
        <v>199</v>
      </c>
      <c r="E178" s="18" t="s">
        <v>20</v>
      </c>
    </row>
    <row r="179" spans="1:9" x14ac:dyDescent="0.2">
      <c r="A179" s="17" t="str">
        <f t="shared" si="2"/>
        <v>SINAPI-I 253</v>
      </c>
      <c r="B179" s="18" t="s">
        <v>18</v>
      </c>
      <c r="C179" s="18">
        <v>253</v>
      </c>
      <c r="D179" s="19" t="s">
        <v>200</v>
      </c>
      <c r="E179" s="18" t="s">
        <v>170</v>
      </c>
      <c r="F179" s="20">
        <v>20.22</v>
      </c>
      <c r="G179" s="20">
        <v>22.48</v>
      </c>
      <c r="I179" s="18" t="s">
        <v>27</v>
      </c>
    </row>
    <row r="180" spans="1:9" x14ac:dyDescent="0.2">
      <c r="A180" s="17" t="str">
        <f t="shared" si="2"/>
        <v>SINAPI-I 40809</v>
      </c>
      <c r="B180" s="18" t="s">
        <v>18</v>
      </c>
      <c r="C180" s="18">
        <v>40809</v>
      </c>
      <c r="D180" s="19" t="s">
        <v>201</v>
      </c>
      <c r="E180" s="18" t="s">
        <v>172</v>
      </c>
      <c r="F180" s="20">
        <v>3561.68</v>
      </c>
      <c r="G180" s="20">
        <v>3961.87</v>
      </c>
      <c r="I180" s="18" t="s">
        <v>21</v>
      </c>
    </row>
    <row r="181" spans="1:9" ht="22.5" x14ac:dyDescent="0.2">
      <c r="A181" s="17" t="str">
        <f t="shared" si="2"/>
        <v>SINAPI-I 42428</v>
      </c>
      <c r="B181" s="18" t="s">
        <v>18</v>
      </c>
      <c r="C181" s="18">
        <v>42428</v>
      </c>
      <c r="D181" s="19" t="s">
        <v>202</v>
      </c>
      <c r="E181" s="18" t="s">
        <v>20</v>
      </c>
    </row>
    <row r="182" spans="1:9" x14ac:dyDescent="0.2">
      <c r="A182" s="17" t="str">
        <f t="shared" si="2"/>
        <v>SINAPI-I 301</v>
      </c>
      <c r="B182" s="18" t="s">
        <v>18</v>
      </c>
      <c r="C182" s="18">
        <v>301</v>
      </c>
      <c r="D182" s="19" t="s">
        <v>203</v>
      </c>
      <c r="E182" s="18" t="s">
        <v>20</v>
      </c>
      <c r="F182" s="20">
        <v>3</v>
      </c>
      <c r="G182" s="20">
        <v>3</v>
      </c>
      <c r="I182" s="18" t="s">
        <v>27</v>
      </c>
    </row>
    <row r="183" spans="1:9" x14ac:dyDescent="0.2">
      <c r="A183" s="17" t="str">
        <f t="shared" si="2"/>
        <v>SINAPI-I 296</v>
      </c>
      <c r="B183" s="18" t="s">
        <v>18</v>
      </c>
      <c r="C183" s="18">
        <v>296</v>
      </c>
      <c r="D183" s="19" t="s">
        <v>204</v>
      </c>
      <c r="E183" s="18" t="s">
        <v>20</v>
      </c>
      <c r="F183" s="20">
        <v>1.69</v>
      </c>
      <c r="G183" s="20">
        <v>1.69</v>
      </c>
      <c r="I183" s="18" t="s">
        <v>21</v>
      </c>
    </row>
    <row r="184" spans="1:9" x14ac:dyDescent="0.2">
      <c r="A184" s="17" t="str">
        <f t="shared" si="2"/>
        <v>SINAPI-I 297</v>
      </c>
      <c r="B184" s="18" t="s">
        <v>18</v>
      </c>
      <c r="C184" s="18">
        <v>297</v>
      </c>
      <c r="D184" s="19" t="s">
        <v>205</v>
      </c>
      <c r="E184" s="18" t="s">
        <v>20</v>
      </c>
      <c r="F184" s="20">
        <v>2.4900000000000002</v>
      </c>
      <c r="G184" s="20">
        <v>2.4900000000000002</v>
      </c>
      <c r="I184" s="18" t="s">
        <v>21</v>
      </c>
    </row>
    <row r="185" spans="1:9" x14ac:dyDescent="0.2">
      <c r="A185" s="17" t="str">
        <f t="shared" si="2"/>
        <v>SINAPI-I 299</v>
      </c>
      <c r="B185" s="18" t="s">
        <v>18</v>
      </c>
      <c r="C185" s="18">
        <v>299</v>
      </c>
      <c r="D185" s="19" t="s">
        <v>206</v>
      </c>
      <c r="E185" s="18" t="s">
        <v>20</v>
      </c>
      <c r="F185" s="20">
        <v>3.52</v>
      </c>
      <c r="G185" s="20">
        <v>3.52</v>
      </c>
      <c r="I185" s="18" t="s">
        <v>21</v>
      </c>
    </row>
    <row r="186" spans="1:9" x14ac:dyDescent="0.2">
      <c r="A186" s="17" t="str">
        <f t="shared" si="2"/>
        <v>SINAPI-I 300</v>
      </c>
      <c r="B186" s="18" t="s">
        <v>18</v>
      </c>
      <c r="C186" s="18">
        <v>300</v>
      </c>
      <c r="D186" s="19" t="s">
        <v>207</v>
      </c>
      <c r="E186" s="18" t="s">
        <v>20</v>
      </c>
      <c r="F186" s="20">
        <v>12.18</v>
      </c>
      <c r="G186" s="20">
        <v>12.18</v>
      </c>
      <c r="I186" s="18" t="s">
        <v>21</v>
      </c>
    </row>
    <row r="187" spans="1:9" x14ac:dyDescent="0.2">
      <c r="A187" s="17" t="str">
        <f t="shared" si="2"/>
        <v>SINAPI-I 20085</v>
      </c>
      <c r="B187" s="18" t="s">
        <v>18</v>
      </c>
      <c r="C187" s="18">
        <v>20085</v>
      </c>
      <c r="D187" s="19" t="s">
        <v>208</v>
      </c>
      <c r="E187" s="18" t="s">
        <v>20</v>
      </c>
      <c r="F187" s="20">
        <v>2.2200000000000002</v>
      </c>
      <c r="G187" s="20">
        <v>2.2200000000000002</v>
      </c>
      <c r="I187" s="18" t="s">
        <v>21</v>
      </c>
    </row>
    <row r="188" spans="1:9" x14ac:dyDescent="0.2">
      <c r="A188" s="17" t="str">
        <f t="shared" si="2"/>
        <v>SINAPI-I 298</v>
      </c>
      <c r="B188" s="18" t="s">
        <v>18</v>
      </c>
      <c r="C188" s="18">
        <v>298</v>
      </c>
      <c r="D188" s="19" t="s">
        <v>209</v>
      </c>
      <c r="E188" s="18" t="s">
        <v>20</v>
      </c>
      <c r="F188" s="20">
        <v>2.7</v>
      </c>
      <c r="G188" s="20">
        <v>2.7</v>
      </c>
      <c r="I188" s="18" t="s">
        <v>21</v>
      </c>
    </row>
    <row r="189" spans="1:9" x14ac:dyDescent="0.2">
      <c r="A189" s="17" t="str">
        <f t="shared" si="2"/>
        <v>SINAPI-I 311</v>
      </c>
      <c r="B189" s="18" t="s">
        <v>18</v>
      </c>
      <c r="C189" s="18">
        <v>311</v>
      </c>
      <c r="D189" s="19" t="s">
        <v>210</v>
      </c>
      <c r="E189" s="18" t="s">
        <v>20</v>
      </c>
      <c r="F189" s="20">
        <v>10.039999999999999</v>
      </c>
      <c r="G189" s="20">
        <v>10.039999999999999</v>
      </c>
      <c r="I189" s="18" t="s">
        <v>21</v>
      </c>
    </row>
    <row r="190" spans="1:9" x14ac:dyDescent="0.2">
      <c r="A190" s="17" t="str">
        <f t="shared" si="2"/>
        <v>SINAPI-I 318</v>
      </c>
      <c r="B190" s="18" t="s">
        <v>18</v>
      </c>
      <c r="C190" s="18">
        <v>318</v>
      </c>
      <c r="D190" s="19" t="s">
        <v>211</v>
      </c>
      <c r="E190" s="18" t="s">
        <v>20</v>
      </c>
      <c r="F190" s="20">
        <v>20.22</v>
      </c>
      <c r="G190" s="20">
        <v>20.22</v>
      </c>
      <c r="I190" s="18" t="s">
        <v>21</v>
      </c>
    </row>
    <row r="191" spans="1:9" x14ac:dyDescent="0.2">
      <c r="A191" s="17" t="str">
        <f t="shared" si="2"/>
        <v>SINAPI-I 319</v>
      </c>
      <c r="B191" s="18" t="s">
        <v>18</v>
      </c>
      <c r="C191" s="18">
        <v>319</v>
      </c>
      <c r="D191" s="19" t="s">
        <v>212</v>
      </c>
      <c r="E191" s="18" t="s">
        <v>20</v>
      </c>
      <c r="F191" s="20">
        <v>31.71</v>
      </c>
      <c r="G191" s="20">
        <v>31.71</v>
      </c>
      <c r="I191" s="18" t="s">
        <v>21</v>
      </c>
    </row>
    <row r="192" spans="1:9" x14ac:dyDescent="0.2">
      <c r="A192" s="17" t="str">
        <f t="shared" si="2"/>
        <v>SINAPI-I 303</v>
      </c>
      <c r="B192" s="18" t="s">
        <v>18</v>
      </c>
      <c r="C192" s="18">
        <v>303</v>
      </c>
      <c r="D192" s="19" t="s">
        <v>213</v>
      </c>
      <c r="E192" s="18" t="s">
        <v>20</v>
      </c>
      <c r="F192" s="20">
        <v>3.32</v>
      </c>
      <c r="G192" s="20">
        <v>3.32</v>
      </c>
      <c r="I192" s="18" t="s">
        <v>21</v>
      </c>
    </row>
    <row r="193" spans="1:9" x14ac:dyDescent="0.2">
      <c r="A193" s="17" t="str">
        <f t="shared" si="2"/>
        <v>SINAPI-I 305</v>
      </c>
      <c r="B193" s="18" t="s">
        <v>18</v>
      </c>
      <c r="C193" s="18">
        <v>305</v>
      </c>
      <c r="D193" s="19" t="s">
        <v>214</v>
      </c>
      <c r="E193" s="18" t="s">
        <v>20</v>
      </c>
      <c r="F193" s="20">
        <v>10.45</v>
      </c>
      <c r="G193" s="20">
        <v>10.45</v>
      </c>
      <c r="I193" s="18" t="s">
        <v>21</v>
      </c>
    </row>
    <row r="194" spans="1:9" x14ac:dyDescent="0.2">
      <c r="A194" s="17" t="str">
        <f t="shared" si="2"/>
        <v>SINAPI-I 306</v>
      </c>
      <c r="B194" s="18" t="s">
        <v>18</v>
      </c>
      <c r="C194" s="18">
        <v>306</v>
      </c>
      <c r="D194" s="19" t="s">
        <v>215</v>
      </c>
      <c r="E194" s="18" t="s">
        <v>20</v>
      </c>
      <c r="F194" s="20">
        <v>15.85</v>
      </c>
      <c r="G194" s="20">
        <v>15.85</v>
      </c>
      <c r="I194" s="18" t="s">
        <v>21</v>
      </c>
    </row>
    <row r="195" spans="1:9" x14ac:dyDescent="0.2">
      <c r="A195" s="17" t="str">
        <f t="shared" si="2"/>
        <v>SINAPI-I 307</v>
      </c>
      <c r="B195" s="18" t="s">
        <v>18</v>
      </c>
      <c r="C195" s="18">
        <v>307</v>
      </c>
      <c r="D195" s="19" t="s">
        <v>216</v>
      </c>
      <c r="E195" s="18" t="s">
        <v>20</v>
      </c>
      <c r="F195" s="20">
        <v>40.06</v>
      </c>
      <c r="G195" s="20">
        <v>40.06</v>
      </c>
      <c r="I195" s="18" t="s">
        <v>21</v>
      </c>
    </row>
    <row r="196" spans="1:9" x14ac:dyDescent="0.2">
      <c r="A196" s="17" t="str">
        <f t="shared" si="2"/>
        <v>SINAPI-I 309</v>
      </c>
      <c r="B196" s="18" t="s">
        <v>18</v>
      </c>
      <c r="C196" s="18">
        <v>309</v>
      </c>
      <c r="D196" s="19" t="s">
        <v>217</v>
      </c>
      <c r="E196" s="18" t="s">
        <v>20</v>
      </c>
      <c r="F196" s="20">
        <v>65.62</v>
      </c>
      <c r="G196" s="20">
        <v>65.62</v>
      </c>
      <c r="I196" s="18" t="s">
        <v>21</v>
      </c>
    </row>
    <row r="197" spans="1:9" x14ac:dyDescent="0.2">
      <c r="A197" s="17" t="str">
        <f t="shared" si="2"/>
        <v>SINAPI-I 310</v>
      </c>
      <c r="B197" s="18" t="s">
        <v>18</v>
      </c>
      <c r="C197" s="18">
        <v>310</v>
      </c>
      <c r="D197" s="19" t="s">
        <v>218</v>
      </c>
      <c r="E197" s="18" t="s">
        <v>20</v>
      </c>
      <c r="F197" s="20">
        <v>90.95</v>
      </c>
      <c r="G197" s="20">
        <v>90.95</v>
      </c>
      <c r="I197" s="18" t="s">
        <v>21</v>
      </c>
    </row>
    <row r="198" spans="1:9" x14ac:dyDescent="0.2">
      <c r="A198" s="17" t="str">
        <f t="shared" si="2"/>
        <v>SINAPI-I 308</v>
      </c>
      <c r="B198" s="18" t="s">
        <v>18</v>
      </c>
      <c r="C198" s="18">
        <v>308</v>
      </c>
      <c r="D198" s="19" t="s">
        <v>219</v>
      </c>
      <c r="E198" s="18" t="s">
        <v>20</v>
      </c>
      <c r="F198" s="20">
        <v>89.4</v>
      </c>
      <c r="G198" s="20">
        <v>89.4</v>
      </c>
      <c r="I198" s="18" t="s">
        <v>21</v>
      </c>
    </row>
    <row r="199" spans="1:9" x14ac:dyDescent="0.2">
      <c r="A199" s="17" t="str">
        <f t="shared" ref="A199:A262" si="3">CONCATENATE($B199," ",$C199)</f>
        <v>SINAPI-I 328</v>
      </c>
      <c r="B199" s="18" t="s">
        <v>18</v>
      </c>
      <c r="C199" s="18">
        <v>328</v>
      </c>
      <c r="D199" s="19" t="s">
        <v>220</v>
      </c>
      <c r="E199" s="18" t="s">
        <v>20</v>
      </c>
      <c r="F199" s="20">
        <v>7.95</v>
      </c>
      <c r="G199" s="20">
        <v>7.95</v>
      </c>
      <c r="I199" s="18" t="s">
        <v>21</v>
      </c>
    </row>
    <row r="200" spans="1:9" x14ac:dyDescent="0.2">
      <c r="A200" s="17" t="str">
        <f t="shared" si="3"/>
        <v>SINAPI-I 325</v>
      </c>
      <c r="B200" s="18" t="s">
        <v>18</v>
      </c>
      <c r="C200" s="18">
        <v>325</v>
      </c>
      <c r="D200" s="19" t="s">
        <v>221</v>
      </c>
      <c r="E200" s="18" t="s">
        <v>20</v>
      </c>
      <c r="F200" s="20">
        <v>2.34</v>
      </c>
      <c r="G200" s="20">
        <v>2.34</v>
      </c>
      <c r="I200" s="18" t="s">
        <v>21</v>
      </c>
    </row>
    <row r="201" spans="1:9" x14ac:dyDescent="0.2">
      <c r="A201" s="17" t="str">
        <f t="shared" si="3"/>
        <v>SINAPI-I 20326</v>
      </c>
      <c r="B201" s="18" t="s">
        <v>18</v>
      </c>
      <c r="C201" s="18">
        <v>20326</v>
      </c>
      <c r="D201" s="19" t="s">
        <v>222</v>
      </c>
      <c r="E201" s="18" t="s">
        <v>20</v>
      </c>
      <c r="F201" s="20">
        <v>4.29</v>
      </c>
      <c r="G201" s="20">
        <v>4.29</v>
      </c>
      <c r="I201" s="18" t="s">
        <v>21</v>
      </c>
    </row>
    <row r="202" spans="1:9" x14ac:dyDescent="0.2">
      <c r="A202" s="17" t="str">
        <f t="shared" si="3"/>
        <v>SINAPI-I 329</v>
      </c>
      <c r="B202" s="18" t="s">
        <v>18</v>
      </c>
      <c r="C202" s="18">
        <v>329</v>
      </c>
      <c r="D202" s="19" t="s">
        <v>223</v>
      </c>
      <c r="E202" s="18" t="s">
        <v>20</v>
      </c>
      <c r="F202" s="20">
        <v>6.65</v>
      </c>
      <c r="G202" s="20">
        <v>6.65</v>
      </c>
      <c r="I202" s="18" t="s">
        <v>21</v>
      </c>
    </row>
    <row r="203" spans="1:9" x14ac:dyDescent="0.2">
      <c r="A203" s="17" t="str">
        <f t="shared" si="3"/>
        <v>SINAPI-I 39642</v>
      </c>
      <c r="B203" s="18" t="s">
        <v>18</v>
      </c>
      <c r="C203" s="18">
        <v>39642</v>
      </c>
      <c r="D203" s="19" t="s">
        <v>224</v>
      </c>
      <c r="E203" s="18" t="s">
        <v>20</v>
      </c>
      <c r="F203" s="20">
        <v>2.94</v>
      </c>
      <c r="G203" s="20">
        <v>2.94</v>
      </c>
      <c r="I203" s="18" t="s">
        <v>21</v>
      </c>
    </row>
    <row r="204" spans="1:9" x14ac:dyDescent="0.2">
      <c r="A204" s="17" t="str">
        <f t="shared" si="3"/>
        <v>SINAPI-I 39641</v>
      </c>
      <c r="B204" s="18" t="s">
        <v>18</v>
      </c>
      <c r="C204" s="18">
        <v>39641</v>
      </c>
      <c r="D204" s="19" t="s">
        <v>225</v>
      </c>
      <c r="E204" s="18" t="s">
        <v>20</v>
      </c>
      <c r="F204" s="20">
        <v>2.58</v>
      </c>
      <c r="G204" s="20">
        <v>2.58</v>
      </c>
      <c r="I204" s="18" t="s">
        <v>21</v>
      </c>
    </row>
    <row r="205" spans="1:9" x14ac:dyDescent="0.2">
      <c r="A205" s="17" t="str">
        <f t="shared" si="3"/>
        <v>SINAPI-I 39643</v>
      </c>
      <c r="B205" s="18" t="s">
        <v>18</v>
      </c>
      <c r="C205" s="18">
        <v>39643</v>
      </c>
      <c r="D205" s="19" t="s">
        <v>226</v>
      </c>
      <c r="E205" s="18" t="s">
        <v>20</v>
      </c>
      <c r="F205" s="20">
        <v>3.46</v>
      </c>
      <c r="G205" s="20">
        <v>3.46</v>
      </c>
      <c r="I205" s="18" t="s">
        <v>21</v>
      </c>
    </row>
    <row r="206" spans="1:9" x14ac:dyDescent="0.2">
      <c r="A206" s="17" t="str">
        <f t="shared" si="3"/>
        <v>SINAPI-I 39644</v>
      </c>
      <c r="B206" s="18" t="s">
        <v>18</v>
      </c>
      <c r="C206" s="18">
        <v>39644</v>
      </c>
      <c r="D206" s="19" t="s">
        <v>227</v>
      </c>
      <c r="E206" s="18" t="s">
        <v>20</v>
      </c>
      <c r="F206" s="20">
        <v>5.36</v>
      </c>
      <c r="G206" s="20">
        <v>5.36</v>
      </c>
      <c r="I206" s="18" t="s">
        <v>21</v>
      </c>
    </row>
    <row r="207" spans="1:9" x14ac:dyDescent="0.2">
      <c r="A207" s="17" t="str">
        <f t="shared" si="3"/>
        <v>SINAPI-I 39645</v>
      </c>
      <c r="B207" s="18" t="s">
        <v>18</v>
      </c>
      <c r="C207" s="18">
        <v>39645</v>
      </c>
      <c r="D207" s="19" t="s">
        <v>228</v>
      </c>
      <c r="E207" s="18" t="s">
        <v>20</v>
      </c>
      <c r="F207" s="20">
        <v>5.88</v>
      </c>
      <c r="G207" s="20">
        <v>5.88</v>
      </c>
      <c r="I207" s="18" t="s">
        <v>21</v>
      </c>
    </row>
    <row r="208" spans="1:9" x14ac:dyDescent="0.2">
      <c r="A208" s="17" t="str">
        <f t="shared" si="3"/>
        <v>SINAPI-I 41610</v>
      </c>
      <c r="B208" s="18" t="s">
        <v>18</v>
      </c>
      <c r="C208" s="18">
        <v>41610</v>
      </c>
      <c r="D208" s="19" t="s">
        <v>229</v>
      </c>
      <c r="E208" s="18" t="s">
        <v>20</v>
      </c>
    </row>
    <row r="209" spans="1:9" x14ac:dyDescent="0.2">
      <c r="A209" s="17" t="str">
        <f t="shared" si="3"/>
        <v>SINAPI-I 41611</v>
      </c>
      <c r="B209" s="18" t="s">
        <v>18</v>
      </c>
      <c r="C209" s="18">
        <v>41611</v>
      </c>
      <c r="D209" s="19" t="s">
        <v>230</v>
      </c>
      <c r="E209" s="18" t="s">
        <v>20</v>
      </c>
    </row>
    <row r="210" spans="1:9" x14ac:dyDescent="0.2">
      <c r="A210" s="17" t="str">
        <f t="shared" si="3"/>
        <v>SINAPI-I 41612</v>
      </c>
      <c r="B210" s="18" t="s">
        <v>18</v>
      </c>
      <c r="C210" s="18">
        <v>41612</v>
      </c>
      <c r="D210" s="19" t="s">
        <v>231</v>
      </c>
      <c r="E210" s="18" t="s">
        <v>20</v>
      </c>
    </row>
    <row r="211" spans="1:9" x14ac:dyDescent="0.2">
      <c r="A211" s="17" t="str">
        <f t="shared" si="3"/>
        <v>SINAPI-I 41637</v>
      </c>
      <c r="B211" s="18" t="s">
        <v>18</v>
      </c>
      <c r="C211" s="18">
        <v>41637</v>
      </c>
      <c r="D211" s="19" t="s">
        <v>232</v>
      </c>
      <c r="E211" s="18" t="s">
        <v>20</v>
      </c>
    </row>
    <row r="212" spans="1:9" x14ac:dyDescent="0.2">
      <c r="A212" s="17" t="str">
        <f t="shared" si="3"/>
        <v>SINAPI-I 41638</v>
      </c>
      <c r="B212" s="18" t="s">
        <v>18</v>
      </c>
      <c r="C212" s="18">
        <v>41638</v>
      </c>
      <c r="D212" s="19" t="s">
        <v>233</v>
      </c>
      <c r="E212" s="18" t="s">
        <v>20</v>
      </c>
    </row>
    <row r="213" spans="1:9" x14ac:dyDescent="0.2">
      <c r="A213" s="17" t="str">
        <f t="shared" si="3"/>
        <v>SINAPI-I 41639</v>
      </c>
      <c r="B213" s="18" t="s">
        <v>18</v>
      </c>
      <c r="C213" s="18">
        <v>41639</v>
      </c>
      <c r="D213" s="19" t="s">
        <v>234</v>
      </c>
      <c r="E213" s="18" t="s">
        <v>20</v>
      </c>
    </row>
    <row r="214" spans="1:9" x14ac:dyDescent="0.2">
      <c r="A214" s="17" t="str">
        <f t="shared" si="3"/>
        <v>SINAPI-I 11789</v>
      </c>
      <c r="B214" s="18" t="s">
        <v>18</v>
      </c>
      <c r="C214" s="18">
        <v>11789</v>
      </c>
      <c r="D214" s="19" t="s">
        <v>235</v>
      </c>
      <c r="E214" s="18" t="s">
        <v>20</v>
      </c>
      <c r="F214" s="20">
        <v>1.22</v>
      </c>
      <c r="G214" s="20">
        <v>1.22</v>
      </c>
      <c r="I214" s="18" t="s">
        <v>21</v>
      </c>
    </row>
    <row r="215" spans="1:9" ht="22.5" x14ac:dyDescent="0.2">
      <c r="A215" s="17" t="str">
        <f t="shared" si="3"/>
        <v>SINAPI-I 20975</v>
      </c>
      <c r="B215" s="18" t="s">
        <v>18</v>
      </c>
      <c r="C215" s="18">
        <v>20975</v>
      </c>
      <c r="D215" s="19" t="s">
        <v>236</v>
      </c>
      <c r="E215" s="18" t="s">
        <v>20</v>
      </c>
    </row>
    <row r="216" spans="1:9" ht="22.5" x14ac:dyDescent="0.2">
      <c r="A216" s="17" t="str">
        <f t="shared" si="3"/>
        <v>SINAPI-I 20976</v>
      </c>
      <c r="B216" s="18" t="s">
        <v>18</v>
      </c>
      <c r="C216" s="18">
        <v>20976</v>
      </c>
      <c r="D216" s="19" t="s">
        <v>237</v>
      </c>
      <c r="E216" s="18" t="s">
        <v>20</v>
      </c>
    </row>
    <row r="217" spans="1:9" x14ac:dyDescent="0.2">
      <c r="A217" s="17" t="str">
        <f t="shared" si="3"/>
        <v>SINAPI-I 6138</v>
      </c>
      <c r="B217" s="18" t="s">
        <v>18</v>
      </c>
      <c r="C217" s="18">
        <v>6138</v>
      </c>
      <c r="D217" s="19" t="s">
        <v>238</v>
      </c>
      <c r="E217" s="18" t="s">
        <v>20</v>
      </c>
      <c r="F217" s="20">
        <v>12.09</v>
      </c>
      <c r="G217" s="20">
        <v>12.09</v>
      </c>
      <c r="I217" s="18" t="s">
        <v>21</v>
      </c>
    </row>
    <row r="218" spans="1:9" x14ac:dyDescent="0.2">
      <c r="A218" s="17" t="str">
        <f t="shared" si="3"/>
        <v>SINAPI-I 40340</v>
      </c>
      <c r="B218" s="18" t="s">
        <v>18</v>
      </c>
      <c r="C218" s="18">
        <v>40340</v>
      </c>
      <c r="D218" s="19" t="s">
        <v>239</v>
      </c>
      <c r="E218" s="18" t="s">
        <v>20</v>
      </c>
      <c r="F218" s="20">
        <v>22.07</v>
      </c>
      <c r="G218" s="20">
        <v>22.07</v>
      </c>
      <c r="I218" s="18" t="s">
        <v>21</v>
      </c>
    </row>
    <row r="219" spans="1:9" x14ac:dyDescent="0.2">
      <c r="A219" s="17" t="str">
        <f t="shared" si="3"/>
        <v>SINAPI-I 40341</v>
      </c>
      <c r="B219" s="18" t="s">
        <v>18</v>
      </c>
      <c r="C219" s="18">
        <v>40341</v>
      </c>
      <c r="D219" s="19" t="s">
        <v>240</v>
      </c>
      <c r="E219" s="18" t="s">
        <v>20</v>
      </c>
      <c r="F219" s="20">
        <v>26.34</v>
      </c>
      <c r="G219" s="20">
        <v>26.34</v>
      </c>
      <c r="I219" s="18" t="s">
        <v>21</v>
      </c>
    </row>
    <row r="220" spans="1:9" x14ac:dyDescent="0.2">
      <c r="A220" s="17" t="str">
        <f t="shared" si="3"/>
        <v>SINAPI-I 40342</v>
      </c>
      <c r="B220" s="18" t="s">
        <v>18</v>
      </c>
      <c r="C220" s="18">
        <v>40342</v>
      </c>
      <c r="D220" s="19" t="s">
        <v>241</v>
      </c>
      <c r="E220" s="18" t="s">
        <v>20</v>
      </c>
      <c r="F220" s="20">
        <v>31.41</v>
      </c>
      <c r="G220" s="20">
        <v>31.41</v>
      </c>
      <c r="I220" s="18" t="s">
        <v>21</v>
      </c>
    </row>
    <row r="221" spans="1:9" x14ac:dyDescent="0.2">
      <c r="A221" s="17" t="str">
        <f t="shared" si="3"/>
        <v>SINAPI-I 40343</v>
      </c>
      <c r="B221" s="18" t="s">
        <v>18</v>
      </c>
      <c r="C221" s="18">
        <v>40343</v>
      </c>
      <c r="D221" s="19" t="s">
        <v>242</v>
      </c>
      <c r="E221" s="18" t="s">
        <v>20</v>
      </c>
      <c r="F221" s="20">
        <v>37.26</v>
      </c>
      <c r="G221" s="20">
        <v>37.26</v>
      </c>
      <c r="I221" s="18" t="s">
        <v>21</v>
      </c>
    </row>
    <row r="222" spans="1:9" x14ac:dyDescent="0.2">
      <c r="A222" s="17" t="str">
        <f t="shared" si="3"/>
        <v>SINAPI-I 40344</v>
      </c>
      <c r="B222" s="18" t="s">
        <v>18</v>
      </c>
      <c r="C222" s="18">
        <v>40344</v>
      </c>
      <c r="D222" s="19" t="s">
        <v>243</v>
      </c>
      <c r="E222" s="18" t="s">
        <v>20</v>
      </c>
      <c r="F222" s="20">
        <v>50.79</v>
      </c>
      <c r="G222" s="20">
        <v>50.79</v>
      </c>
      <c r="I222" s="18" t="s">
        <v>21</v>
      </c>
    </row>
    <row r="223" spans="1:9" x14ac:dyDescent="0.2">
      <c r="A223" s="17" t="str">
        <f t="shared" si="3"/>
        <v>SINAPI-I 40345</v>
      </c>
      <c r="B223" s="18" t="s">
        <v>18</v>
      </c>
      <c r="C223" s="18">
        <v>40345</v>
      </c>
      <c r="D223" s="19" t="s">
        <v>244</v>
      </c>
      <c r="E223" s="18" t="s">
        <v>20</v>
      </c>
      <c r="F223" s="20">
        <v>62.58</v>
      </c>
      <c r="G223" s="20">
        <v>62.58</v>
      </c>
      <c r="I223" s="18" t="s">
        <v>21</v>
      </c>
    </row>
    <row r="224" spans="1:9" x14ac:dyDescent="0.2">
      <c r="A224" s="17" t="str">
        <f t="shared" si="3"/>
        <v>SINAPI-I 40346</v>
      </c>
      <c r="B224" s="18" t="s">
        <v>18</v>
      </c>
      <c r="C224" s="18">
        <v>40346</v>
      </c>
      <c r="D224" s="19" t="s">
        <v>245</v>
      </c>
      <c r="E224" s="18" t="s">
        <v>20</v>
      </c>
      <c r="F224" s="20">
        <v>72.599999999999994</v>
      </c>
      <c r="G224" s="20">
        <v>72.599999999999994</v>
      </c>
      <c r="I224" s="18" t="s">
        <v>21</v>
      </c>
    </row>
    <row r="225" spans="1:9" x14ac:dyDescent="0.2">
      <c r="A225" s="17" t="str">
        <f t="shared" si="3"/>
        <v>SINAPI-I 40347</v>
      </c>
      <c r="B225" s="18" t="s">
        <v>18</v>
      </c>
      <c r="C225" s="18">
        <v>40347</v>
      </c>
      <c r="D225" s="19" t="s">
        <v>246</v>
      </c>
      <c r="E225" s="18" t="s">
        <v>20</v>
      </c>
      <c r="F225" s="20">
        <v>91.21</v>
      </c>
      <c r="G225" s="20">
        <v>91.21</v>
      </c>
      <c r="I225" s="18" t="s">
        <v>21</v>
      </c>
    </row>
    <row r="226" spans="1:9" ht="22.5" x14ac:dyDescent="0.2">
      <c r="A226" s="17" t="str">
        <f t="shared" si="3"/>
        <v>SINAPI-I 43424</v>
      </c>
      <c r="B226" s="18" t="s">
        <v>18</v>
      </c>
      <c r="C226" s="18">
        <v>43424</v>
      </c>
      <c r="D226" s="19" t="s">
        <v>247</v>
      </c>
      <c r="E226" s="18" t="s">
        <v>20</v>
      </c>
    </row>
    <row r="227" spans="1:9" ht="22.5" x14ac:dyDescent="0.2">
      <c r="A227" s="17" t="str">
        <f t="shared" si="3"/>
        <v>SINAPI-I 43426</v>
      </c>
      <c r="B227" s="18" t="s">
        <v>18</v>
      </c>
      <c r="C227" s="18">
        <v>43426</v>
      </c>
      <c r="D227" s="19" t="s">
        <v>248</v>
      </c>
      <c r="E227" s="18" t="s">
        <v>20</v>
      </c>
    </row>
    <row r="228" spans="1:9" ht="22.5" x14ac:dyDescent="0.2">
      <c r="A228" s="17" t="str">
        <f t="shared" si="3"/>
        <v>SINAPI-I 12565</v>
      </c>
      <c r="B228" s="18" t="s">
        <v>18</v>
      </c>
      <c r="C228" s="18">
        <v>12565</v>
      </c>
      <c r="D228" s="19" t="s">
        <v>249</v>
      </c>
      <c r="E228" s="18" t="s">
        <v>20</v>
      </c>
    </row>
    <row r="229" spans="1:9" ht="22.5" x14ac:dyDescent="0.2">
      <c r="A229" s="17" t="str">
        <f t="shared" si="3"/>
        <v>SINAPI-I 12567</v>
      </c>
      <c r="B229" s="18" t="s">
        <v>18</v>
      </c>
      <c r="C229" s="18">
        <v>12567</v>
      </c>
      <c r="D229" s="19" t="s">
        <v>250</v>
      </c>
      <c r="E229" s="18" t="s">
        <v>20</v>
      </c>
    </row>
    <row r="230" spans="1:9" ht="22.5" x14ac:dyDescent="0.2">
      <c r="A230" s="17" t="str">
        <f t="shared" si="3"/>
        <v>SINAPI-I 12568</v>
      </c>
      <c r="B230" s="18" t="s">
        <v>18</v>
      </c>
      <c r="C230" s="18">
        <v>12568</v>
      </c>
      <c r="D230" s="19" t="s">
        <v>251</v>
      </c>
      <c r="E230" s="18" t="s">
        <v>20</v>
      </c>
    </row>
    <row r="231" spans="1:9" ht="22.5" x14ac:dyDescent="0.2">
      <c r="A231" s="17" t="str">
        <f t="shared" si="3"/>
        <v>SINAPI-I 43441</v>
      </c>
      <c r="B231" s="18" t="s">
        <v>18</v>
      </c>
      <c r="C231" s="18">
        <v>43441</v>
      </c>
      <c r="D231" s="19" t="s">
        <v>252</v>
      </c>
      <c r="E231" s="18" t="s">
        <v>20</v>
      </c>
    </row>
    <row r="232" spans="1:9" ht="22.5" x14ac:dyDescent="0.2">
      <c r="A232" s="17" t="str">
        <f t="shared" si="3"/>
        <v>SINAPI-I 43423</v>
      </c>
      <c r="B232" s="18" t="s">
        <v>18</v>
      </c>
      <c r="C232" s="18">
        <v>43423</v>
      </c>
      <c r="D232" s="19" t="s">
        <v>253</v>
      </c>
      <c r="E232" s="18" t="s">
        <v>20</v>
      </c>
    </row>
    <row r="233" spans="1:9" ht="22.5" x14ac:dyDescent="0.2">
      <c r="A233" s="17" t="str">
        <f t="shared" si="3"/>
        <v>SINAPI-I 12532</v>
      </c>
      <c r="B233" s="18" t="s">
        <v>18</v>
      </c>
      <c r="C233" s="18">
        <v>12532</v>
      </c>
      <c r="D233" s="19" t="s">
        <v>254</v>
      </c>
      <c r="E233" s="18" t="s">
        <v>20</v>
      </c>
    </row>
    <row r="234" spans="1:9" ht="22.5" x14ac:dyDescent="0.2">
      <c r="A234" s="17" t="str">
        <f t="shared" si="3"/>
        <v>SINAPI-I 43444</v>
      </c>
      <c r="B234" s="18" t="s">
        <v>18</v>
      </c>
      <c r="C234" s="18">
        <v>43444</v>
      </c>
      <c r="D234" s="19" t="s">
        <v>255</v>
      </c>
      <c r="E234" s="18" t="s">
        <v>20</v>
      </c>
    </row>
    <row r="235" spans="1:9" ht="22.5" x14ac:dyDescent="0.2">
      <c r="A235" s="17" t="str">
        <f t="shared" si="3"/>
        <v>SINAPI-I 12551</v>
      </c>
      <c r="B235" s="18" t="s">
        <v>18</v>
      </c>
      <c r="C235" s="18">
        <v>12551</v>
      </c>
      <c r="D235" s="19" t="s">
        <v>256</v>
      </c>
      <c r="E235" s="18" t="s">
        <v>20</v>
      </c>
    </row>
    <row r="236" spans="1:9" ht="22.5" x14ac:dyDescent="0.2">
      <c r="A236" s="17" t="str">
        <f t="shared" si="3"/>
        <v>SINAPI-I 43442</v>
      </c>
      <c r="B236" s="18" t="s">
        <v>18</v>
      </c>
      <c r="C236" s="18">
        <v>43442</v>
      </c>
      <c r="D236" s="19" t="s">
        <v>257</v>
      </c>
      <c r="E236" s="18" t="s">
        <v>20</v>
      </c>
    </row>
    <row r="237" spans="1:9" ht="22.5" x14ac:dyDescent="0.2">
      <c r="A237" s="17" t="str">
        <f t="shared" si="3"/>
        <v>SINAPI-I 43443</v>
      </c>
      <c r="B237" s="18" t="s">
        <v>18</v>
      </c>
      <c r="C237" s="18">
        <v>43443</v>
      </c>
      <c r="D237" s="19" t="s">
        <v>258</v>
      </c>
      <c r="E237" s="18" t="s">
        <v>20</v>
      </c>
    </row>
    <row r="238" spans="1:9" ht="22.5" x14ac:dyDescent="0.2">
      <c r="A238" s="17" t="str">
        <f t="shared" si="3"/>
        <v>SINAPI-I 12544</v>
      </c>
      <c r="B238" s="18" t="s">
        <v>18</v>
      </c>
      <c r="C238" s="18">
        <v>12544</v>
      </c>
      <c r="D238" s="19" t="s">
        <v>259</v>
      </c>
      <c r="E238" s="18" t="s">
        <v>20</v>
      </c>
    </row>
    <row r="239" spans="1:9" ht="22.5" x14ac:dyDescent="0.2">
      <c r="A239" s="17" t="str">
        <f t="shared" si="3"/>
        <v>SINAPI-I 12547</v>
      </c>
      <c r="B239" s="18" t="s">
        <v>18</v>
      </c>
      <c r="C239" s="18">
        <v>12547</v>
      </c>
      <c r="D239" s="19" t="s">
        <v>260</v>
      </c>
      <c r="E239" s="18" t="s">
        <v>20</v>
      </c>
    </row>
    <row r="240" spans="1:9" ht="22.5" x14ac:dyDescent="0.2">
      <c r="A240" s="17" t="str">
        <f t="shared" si="3"/>
        <v>SINAPI-I 43445</v>
      </c>
      <c r="B240" s="18" t="s">
        <v>18</v>
      </c>
      <c r="C240" s="18">
        <v>43445</v>
      </c>
      <c r="D240" s="19" t="s">
        <v>261</v>
      </c>
      <c r="E240" s="18" t="s">
        <v>20</v>
      </c>
    </row>
    <row r="241" spans="1:9" ht="22.5" x14ac:dyDescent="0.2">
      <c r="A241" s="17" t="str">
        <f t="shared" si="3"/>
        <v>SINAPI-I 12563</v>
      </c>
      <c r="B241" s="18" t="s">
        <v>18</v>
      </c>
      <c r="C241" s="18">
        <v>12563</v>
      </c>
      <c r="D241" s="19" t="s">
        <v>262</v>
      </c>
      <c r="E241" s="18" t="s">
        <v>20</v>
      </c>
    </row>
    <row r="242" spans="1:9" ht="22.5" x14ac:dyDescent="0.2">
      <c r="A242" s="17" t="str">
        <f t="shared" si="3"/>
        <v>SINAPI-I 43425</v>
      </c>
      <c r="B242" s="18" t="s">
        <v>18</v>
      </c>
      <c r="C242" s="18">
        <v>43425</v>
      </c>
      <c r="D242" s="19" t="s">
        <v>263</v>
      </c>
      <c r="E242" s="18" t="s">
        <v>20</v>
      </c>
    </row>
    <row r="243" spans="1:9" ht="22.5" x14ac:dyDescent="0.2">
      <c r="A243" s="17" t="str">
        <f t="shared" si="3"/>
        <v>SINAPI-I 43446</v>
      </c>
      <c r="B243" s="18" t="s">
        <v>18</v>
      </c>
      <c r="C243" s="18">
        <v>43446</v>
      </c>
      <c r="D243" s="19" t="s">
        <v>264</v>
      </c>
      <c r="E243" s="18" t="s">
        <v>20</v>
      </c>
    </row>
    <row r="244" spans="1:9" ht="22.5" x14ac:dyDescent="0.2">
      <c r="A244" s="17" t="str">
        <f t="shared" si="3"/>
        <v>SINAPI-I 43447</v>
      </c>
      <c r="B244" s="18" t="s">
        <v>18</v>
      </c>
      <c r="C244" s="18">
        <v>43447</v>
      </c>
      <c r="D244" s="19" t="s">
        <v>265</v>
      </c>
      <c r="E244" s="18" t="s">
        <v>20</v>
      </c>
    </row>
    <row r="245" spans="1:9" ht="22.5" x14ac:dyDescent="0.2">
      <c r="A245" s="17" t="str">
        <f t="shared" si="3"/>
        <v>SINAPI-I 43448</v>
      </c>
      <c r="B245" s="18" t="s">
        <v>18</v>
      </c>
      <c r="C245" s="18">
        <v>43448</v>
      </c>
      <c r="D245" s="19" t="s">
        <v>266</v>
      </c>
      <c r="E245" s="18" t="s">
        <v>20</v>
      </c>
    </row>
    <row r="246" spans="1:9" ht="22.5" x14ac:dyDescent="0.2">
      <c r="A246" s="17" t="str">
        <f t="shared" si="3"/>
        <v>SINAPI-I 13761</v>
      </c>
      <c r="B246" s="18" t="s">
        <v>18</v>
      </c>
      <c r="C246" s="18">
        <v>13761</v>
      </c>
      <c r="D246" s="19" t="s">
        <v>267</v>
      </c>
      <c r="E246" s="18" t="s">
        <v>20</v>
      </c>
      <c r="F246" s="20">
        <v>3154.09</v>
      </c>
      <c r="G246" s="20">
        <v>3154.09</v>
      </c>
      <c r="I246" s="18" t="s">
        <v>21</v>
      </c>
    </row>
    <row r="247" spans="1:9" ht="22.5" x14ac:dyDescent="0.2">
      <c r="A247" s="17" t="str">
        <f t="shared" si="3"/>
        <v>SINAPI-I 4814</v>
      </c>
      <c r="B247" s="18" t="s">
        <v>18</v>
      </c>
      <c r="C247" s="18">
        <v>4814</v>
      </c>
      <c r="D247" s="19" t="s">
        <v>268</v>
      </c>
      <c r="E247" s="18" t="s">
        <v>20</v>
      </c>
      <c r="F247" s="20">
        <v>49.74</v>
      </c>
      <c r="G247" s="20">
        <v>49.74</v>
      </c>
      <c r="I247" s="18" t="s">
        <v>21</v>
      </c>
    </row>
    <row r="248" spans="1:9" x14ac:dyDescent="0.2">
      <c r="A248" s="17" t="str">
        <f t="shared" si="3"/>
        <v>SINAPI-I 44473</v>
      </c>
      <c r="B248" s="18" t="s">
        <v>18</v>
      </c>
      <c r="C248" s="18">
        <v>44473</v>
      </c>
      <c r="D248" s="19" t="s">
        <v>269</v>
      </c>
      <c r="E248" s="18" t="s">
        <v>20</v>
      </c>
    </row>
    <row r="249" spans="1:9" x14ac:dyDescent="0.2">
      <c r="A249" s="17" t="str">
        <f t="shared" si="3"/>
        <v>SINAPI-I 6122</v>
      </c>
      <c r="B249" s="18" t="s">
        <v>18</v>
      </c>
      <c r="C249" s="18">
        <v>6122</v>
      </c>
      <c r="D249" s="19" t="s">
        <v>270</v>
      </c>
      <c r="E249" s="18" t="s">
        <v>170</v>
      </c>
      <c r="F249" s="20">
        <v>20.45</v>
      </c>
      <c r="G249" s="20">
        <v>22.73</v>
      </c>
      <c r="I249" s="18" t="s">
        <v>21</v>
      </c>
    </row>
    <row r="250" spans="1:9" x14ac:dyDescent="0.2">
      <c r="A250" s="17" t="str">
        <f t="shared" si="3"/>
        <v>SINAPI-I 40810</v>
      </c>
      <c r="B250" s="18" t="s">
        <v>18</v>
      </c>
      <c r="C250" s="18">
        <v>40810</v>
      </c>
      <c r="D250" s="19" t="s">
        <v>271</v>
      </c>
      <c r="E250" s="18" t="s">
        <v>172</v>
      </c>
      <c r="F250" s="20">
        <v>3604.59</v>
      </c>
      <c r="G250" s="20">
        <v>4009.61</v>
      </c>
      <c r="I250" s="18" t="s">
        <v>21</v>
      </c>
    </row>
    <row r="251" spans="1:9" x14ac:dyDescent="0.2">
      <c r="A251" s="17" t="str">
        <f t="shared" si="3"/>
        <v>SINAPI-I 21100</v>
      </c>
      <c r="B251" s="18" t="s">
        <v>18</v>
      </c>
      <c r="C251" s="18">
        <v>21100</v>
      </c>
      <c r="D251" s="19" t="s">
        <v>272</v>
      </c>
      <c r="E251" s="18" t="s">
        <v>20</v>
      </c>
    </row>
    <row r="252" spans="1:9" ht="22.5" x14ac:dyDescent="0.2">
      <c r="A252" s="17" t="str">
        <f t="shared" si="3"/>
        <v>SINAPI-I 11811</v>
      </c>
      <c r="B252" s="18" t="s">
        <v>18</v>
      </c>
      <c r="C252" s="18">
        <v>11811</v>
      </c>
      <c r="D252" s="19" t="s">
        <v>273</v>
      </c>
      <c r="E252" s="18" t="s">
        <v>20</v>
      </c>
    </row>
    <row r="253" spans="1:9" ht="22.5" x14ac:dyDescent="0.2">
      <c r="A253" s="17" t="str">
        <f t="shared" si="3"/>
        <v>SINAPI-I 11816</v>
      </c>
      <c r="B253" s="18" t="s">
        <v>18</v>
      </c>
      <c r="C253" s="18">
        <v>11816</v>
      </c>
      <c r="D253" s="19" t="s">
        <v>274</v>
      </c>
      <c r="E253" s="18" t="s">
        <v>20</v>
      </c>
    </row>
    <row r="254" spans="1:9" ht="22.5" x14ac:dyDescent="0.2">
      <c r="A254" s="17" t="str">
        <f t="shared" si="3"/>
        <v>SINAPI-I 11814</v>
      </c>
      <c r="B254" s="18" t="s">
        <v>18</v>
      </c>
      <c r="C254" s="18">
        <v>11814</v>
      </c>
      <c r="D254" s="19" t="s">
        <v>275</v>
      </c>
      <c r="E254" s="18" t="s">
        <v>20</v>
      </c>
    </row>
    <row r="255" spans="1:9" ht="22.5" x14ac:dyDescent="0.2">
      <c r="A255" s="17" t="str">
        <f t="shared" si="3"/>
        <v>SINAPI-I 14186</v>
      </c>
      <c r="B255" s="18" t="s">
        <v>18</v>
      </c>
      <c r="C255" s="18">
        <v>14186</v>
      </c>
      <c r="D255" s="19" t="s">
        <v>276</v>
      </c>
      <c r="E255" s="18" t="s">
        <v>20</v>
      </c>
    </row>
    <row r="256" spans="1:9" ht="22.5" x14ac:dyDescent="0.2">
      <c r="A256" s="17" t="str">
        <f t="shared" si="3"/>
        <v>SINAPI-I 14185</v>
      </c>
      <c r="B256" s="18" t="s">
        <v>18</v>
      </c>
      <c r="C256" s="18">
        <v>14185</v>
      </c>
      <c r="D256" s="19" t="s">
        <v>277</v>
      </c>
      <c r="E256" s="18" t="s">
        <v>20</v>
      </c>
    </row>
    <row r="257" spans="1:9" x14ac:dyDescent="0.2">
      <c r="A257" s="17" t="str">
        <f t="shared" si="3"/>
        <v>SINAPI-I 44498</v>
      </c>
      <c r="B257" s="18" t="s">
        <v>18</v>
      </c>
      <c r="C257" s="18">
        <v>44498</v>
      </c>
      <c r="D257" s="19" t="s">
        <v>278</v>
      </c>
      <c r="E257" s="18" t="s">
        <v>20</v>
      </c>
    </row>
    <row r="258" spans="1:9" ht="22.5" x14ac:dyDescent="0.2">
      <c r="A258" s="17" t="str">
        <f t="shared" si="3"/>
        <v>SINAPI-I 34469</v>
      </c>
      <c r="B258" s="18" t="s">
        <v>18</v>
      </c>
      <c r="C258" s="18">
        <v>34469</v>
      </c>
      <c r="D258" s="19" t="s">
        <v>279</v>
      </c>
      <c r="E258" s="18" t="s">
        <v>20</v>
      </c>
    </row>
    <row r="259" spans="1:9" ht="22.5" x14ac:dyDescent="0.2">
      <c r="A259" s="17" t="str">
        <f t="shared" si="3"/>
        <v>SINAPI-I 34476</v>
      </c>
      <c r="B259" s="18" t="s">
        <v>18</v>
      </c>
      <c r="C259" s="18">
        <v>34476</v>
      </c>
      <c r="D259" s="19" t="s">
        <v>280</v>
      </c>
      <c r="E259" s="18" t="s">
        <v>20</v>
      </c>
    </row>
    <row r="260" spans="1:9" ht="22.5" x14ac:dyDescent="0.2">
      <c r="A260" s="17" t="str">
        <f t="shared" si="3"/>
        <v>SINAPI-I 34477</v>
      </c>
      <c r="B260" s="18" t="s">
        <v>18</v>
      </c>
      <c r="C260" s="18">
        <v>34477</v>
      </c>
      <c r="D260" s="19" t="s">
        <v>281</v>
      </c>
      <c r="E260" s="18" t="s">
        <v>20</v>
      </c>
    </row>
    <row r="261" spans="1:9" ht="22.5" x14ac:dyDescent="0.2">
      <c r="A261" s="17" t="str">
        <f t="shared" si="3"/>
        <v>SINAPI-I 34482</v>
      </c>
      <c r="B261" s="18" t="s">
        <v>18</v>
      </c>
      <c r="C261" s="18">
        <v>34482</v>
      </c>
      <c r="D261" s="19" t="s">
        <v>282</v>
      </c>
      <c r="E261" s="18" t="s">
        <v>20</v>
      </c>
    </row>
    <row r="262" spans="1:9" ht="33.75" x14ac:dyDescent="0.2">
      <c r="A262" s="17" t="str">
        <f t="shared" si="3"/>
        <v>SINAPI-I 34472</v>
      </c>
      <c r="B262" s="18" t="s">
        <v>18</v>
      </c>
      <c r="C262" s="18">
        <v>34472</v>
      </c>
      <c r="D262" s="19" t="s">
        <v>283</v>
      </c>
      <c r="E262" s="18" t="s">
        <v>20</v>
      </c>
    </row>
    <row r="263" spans="1:9" ht="22.5" x14ac:dyDescent="0.2">
      <c r="A263" s="17" t="str">
        <f t="shared" ref="A263:A326" si="4">CONCATENATE($B263," ",$C263)</f>
        <v>SINAPI-I 42425</v>
      </c>
      <c r="B263" s="18" t="s">
        <v>18</v>
      </c>
      <c r="C263" s="18">
        <v>42425</v>
      </c>
      <c r="D263" s="19" t="s">
        <v>284</v>
      </c>
      <c r="E263" s="18" t="s">
        <v>20</v>
      </c>
      <c r="F263" s="20">
        <v>2868.91</v>
      </c>
      <c r="G263" s="20">
        <v>2868.91</v>
      </c>
      <c r="I263" s="18" t="s">
        <v>21</v>
      </c>
    </row>
    <row r="264" spans="1:9" ht="22.5" x14ac:dyDescent="0.2">
      <c r="A264" s="17" t="str">
        <f t="shared" si="4"/>
        <v>SINAPI-I 42422</v>
      </c>
      <c r="B264" s="18" t="s">
        <v>18</v>
      </c>
      <c r="C264" s="18">
        <v>42422</v>
      </c>
      <c r="D264" s="19" t="s">
        <v>285</v>
      </c>
      <c r="E264" s="18" t="s">
        <v>20</v>
      </c>
      <c r="F264" s="20">
        <v>4259</v>
      </c>
      <c r="G264" s="20">
        <v>4259</v>
      </c>
      <c r="I264" s="18" t="s">
        <v>27</v>
      </c>
    </row>
    <row r="265" spans="1:9" ht="22.5" x14ac:dyDescent="0.2">
      <c r="A265" s="17" t="str">
        <f t="shared" si="4"/>
        <v>SINAPI-I 43184</v>
      </c>
      <c r="B265" s="18" t="s">
        <v>18</v>
      </c>
      <c r="C265" s="18">
        <v>43184</v>
      </c>
      <c r="D265" s="19" t="s">
        <v>286</v>
      </c>
      <c r="E265" s="18" t="s">
        <v>20</v>
      </c>
      <c r="F265" s="20">
        <v>5886.34</v>
      </c>
      <c r="G265" s="20">
        <v>5886.34</v>
      </c>
      <c r="I265" s="18" t="s">
        <v>21</v>
      </c>
    </row>
    <row r="266" spans="1:9" ht="22.5" x14ac:dyDescent="0.2">
      <c r="A266" s="17" t="str">
        <f t="shared" si="4"/>
        <v>SINAPI-I 42424</v>
      </c>
      <c r="B266" s="18" t="s">
        <v>18</v>
      </c>
      <c r="C266" s="18">
        <v>42424</v>
      </c>
      <c r="D266" s="19" t="s">
        <v>287</v>
      </c>
      <c r="E266" s="18" t="s">
        <v>20</v>
      </c>
      <c r="F266" s="20">
        <v>2562.19</v>
      </c>
      <c r="G266" s="20">
        <v>2562.19</v>
      </c>
      <c r="I266" s="18" t="s">
        <v>21</v>
      </c>
    </row>
    <row r="267" spans="1:9" ht="22.5" x14ac:dyDescent="0.2">
      <c r="A267" s="17" t="str">
        <f t="shared" si="4"/>
        <v>SINAPI-I 42416</v>
      </c>
      <c r="B267" s="18" t="s">
        <v>18</v>
      </c>
      <c r="C267" s="18">
        <v>42416</v>
      </c>
      <c r="D267" s="19" t="s">
        <v>288</v>
      </c>
      <c r="E267" s="18" t="s">
        <v>20</v>
      </c>
      <c r="F267" s="20">
        <v>11045.31</v>
      </c>
      <c r="G267" s="20">
        <v>11045.31</v>
      </c>
      <c r="I267" s="18" t="s">
        <v>21</v>
      </c>
    </row>
    <row r="268" spans="1:9" ht="22.5" x14ac:dyDescent="0.2">
      <c r="A268" s="17" t="str">
        <f t="shared" si="4"/>
        <v>SINAPI-I 42417</v>
      </c>
      <c r="B268" s="18" t="s">
        <v>18</v>
      </c>
      <c r="C268" s="18">
        <v>42417</v>
      </c>
      <c r="D268" s="19" t="s">
        <v>289</v>
      </c>
      <c r="E268" s="18" t="s">
        <v>20</v>
      </c>
      <c r="F268" s="20">
        <v>12382.7</v>
      </c>
      <c r="G268" s="20">
        <v>12382.7</v>
      </c>
      <c r="I268" s="18" t="s">
        <v>21</v>
      </c>
    </row>
    <row r="269" spans="1:9" ht="22.5" x14ac:dyDescent="0.2">
      <c r="A269" s="17" t="str">
        <f t="shared" si="4"/>
        <v>SINAPI-I 42419</v>
      </c>
      <c r="B269" s="18" t="s">
        <v>18</v>
      </c>
      <c r="C269" s="18">
        <v>42419</v>
      </c>
      <c r="D269" s="19" t="s">
        <v>290</v>
      </c>
      <c r="E269" s="18" t="s">
        <v>20</v>
      </c>
      <c r="F269" s="20">
        <v>13989.82</v>
      </c>
      <c r="G269" s="20">
        <v>13989.82</v>
      </c>
      <c r="I269" s="18" t="s">
        <v>21</v>
      </c>
    </row>
    <row r="270" spans="1:9" ht="22.5" x14ac:dyDescent="0.2">
      <c r="A270" s="17" t="str">
        <f t="shared" si="4"/>
        <v>SINAPI-I 42420</v>
      </c>
      <c r="B270" s="18" t="s">
        <v>18</v>
      </c>
      <c r="C270" s="18">
        <v>42420</v>
      </c>
      <c r="D270" s="19" t="s">
        <v>291</v>
      </c>
      <c r="E270" s="18" t="s">
        <v>20</v>
      </c>
      <c r="F270" s="20">
        <v>19227.97</v>
      </c>
      <c r="G270" s="20">
        <v>19227.97</v>
      </c>
      <c r="I270" s="18" t="s">
        <v>21</v>
      </c>
    </row>
    <row r="271" spans="1:9" ht="22.5" x14ac:dyDescent="0.2">
      <c r="A271" s="17" t="str">
        <f t="shared" si="4"/>
        <v>SINAPI-I 42421</v>
      </c>
      <c r="B271" s="18" t="s">
        <v>18</v>
      </c>
      <c r="C271" s="18">
        <v>42421</v>
      </c>
      <c r="D271" s="19" t="s">
        <v>292</v>
      </c>
      <c r="E271" s="18" t="s">
        <v>20</v>
      </c>
      <c r="F271" s="20">
        <v>23328.46</v>
      </c>
      <c r="G271" s="20">
        <v>23328.46</v>
      </c>
      <c r="I271" s="18" t="s">
        <v>21</v>
      </c>
    </row>
    <row r="272" spans="1:9" ht="22.5" x14ac:dyDescent="0.2">
      <c r="A272" s="17" t="str">
        <f t="shared" si="4"/>
        <v>SINAPI-I 39556</v>
      </c>
      <c r="B272" s="18" t="s">
        <v>18</v>
      </c>
      <c r="C272" s="18">
        <v>39556</v>
      </c>
      <c r="D272" s="19" t="s">
        <v>293</v>
      </c>
      <c r="E272" s="18" t="s">
        <v>20</v>
      </c>
      <c r="F272" s="20">
        <v>8101.45</v>
      </c>
      <c r="G272" s="20">
        <v>8101.45</v>
      </c>
      <c r="I272" s="18" t="s">
        <v>21</v>
      </c>
    </row>
    <row r="273" spans="1:9" ht="22.5" x14ac:dyDescent="0.2">
      <c r="A273" s="17" t="str">
        <f t="shared" si="4"/>
        <v>SINAPI-I 39557</v>
      </c>
      <c r="B273" s="18" t="s">
        <v>18</v>
      </c>
      <c r="C273" s="18">
        <v>39557</v>
      </c>
      <c r="D273" s="19" t="s">
        <v>294</v>
      </c>
      <c r="E273" s="18" t="s">
        <v>20</v>
      </c>
      <c r="F273" s="20">
        <v>8723.5</v>
      </c>
      <c r="G273" s="20">
        <v>8723.5</v>
      </c>
      <c r="I273" s="18" t="s">
        <v>21</v>
      </c>
    </row>
    <row r="274" spans="1:9" ht="22.5" x14ac:dyDescent="0.2">
      <c r="A274" s="17" t="str">
        <f t="shared" si="4"/>
        <v>SINAPI-I 39559</v>
      </c>
      <c r="B274" s="18" t="s">
        <v>18</v>
      </c>
      <c r="C274" s="18">
        <v>39559</v>
      </c>
      <c r="D274" s="19" t="s">
        <v>295</v>
      </c>
      <c r="E274" s="18" t="s">
        <v>20</v>
      </c>
      <c r="F274" s="20">
        <v>12891.65</v>
      </c>
      <c r="G274" s="20">
        <v>12891.65</v>
      </c>
      <c r="I274" s="18" t="s">
        <v>21</v>
      </c>
    </row>
    <row r="275" spans="1:9" ht="22.5" x14ac:dyDescent="0.2">
      <c r="A275" s="17" t="str">
        <f t="shared" si="4"/>
        <v>SINAPI-I 39560</v>
      </c>
      <c r="B275" s="18" t="s">
        <v>18</v>
      </c>
      <c r="C275" s="18">
        <v>39560</v>
      </c>
      <c r="D275" s="19" t="s">
        <v>296</v>
      </c>
      <c r="E275" s="18" t="s">
        <v>20</v>
      </c>
      <c r="F275" s="20">
        <v>14914.38</v>
      </c>
      <c r="G275" s="20">
        <v>14914.38</v>
      </c>
      <c r="I275" s="18" t="s">
        <v>21</v>
      </c>
    </row>
    <row r="276" spans="1:9" ht="22.5" x14ac:dyDescent="0.2">
      <c r="A276" s="17" t="str">
        <f t="shared" si="4"/>
        <v>SINAPI-I 39561</v>
      </c>
      <c r="B276" s="18" t="s">
        <v>18</v>
      </c>
      <c r="C276" s="18">
        <v>39561</v>
      </c>
      <c r="D276" s="19" t="s">
        <v>297</v>
      </c>
      <c r="E276" s="18" t="s">
        <v>20</v>
      </c>
      <c r="F276" s="20">
        <v>15602.35</v>
      </c>
      <c r="G276" s="20">
        <v>15602.35</v>
      </c>
      <c r="I276" s="18" t="s">
        <v>21</v>
      </c>
    </row>
    <row r="277" spans="1:9" ht="22.5" x14ac:dyDescent="0.2">
      <c r="A277" s="17" t="str">
        <f t="shared" si="4"/>
        <v>SINAPI-I 43195</v>
      </c>
      <c r="B277" s="18" t="s">
        <v>18</v>
      </c>
      <c r="C277" s="18">
        <v>43195</v>
      </c>
      <c r="D277" s="19" t="s">
        <v>298</v>
      </c>
      <c r="E277" s="18" t="s">
        <v>20</v>
      </c>
      <c r="F277" s="20">
        <v>6770.44</v>
      </c>
      <c r="G277" s="20">
        <v>6770.44</v>
      </c>
      <c r="I277" s="18" t="s">
        <v>21</v>
      </c>
    </row>
    <row r="278" spans="1:9" ht="22.5" x14ac:dyDescent="0.2">
      <c r="A278" s="17" t="str">
        <f t="shared" si="4"/>
        <v>SINAPI-I 43196</v>
      </c>
      <c r="B278" s="18" t="s">
        <v>18</v>
      </c>
      <c r="C278" s="18">
        <v>43196</v>
      </c>
      <c r="D278" s="19" t="s">
        <v>299</v>
      </c>
      <c r="E278" s="18" t="s">
        <v>20</v>
      </c>
      <c r="F278" s="20">
        <v>8390.99</v>
      </c>
      <c r="G278" s="20">
        <v>8390.99</v>
      </c>
      <c r="I278" s="18" t="s">
        <v>21</v>
      </c>
    </row>
    <row r="279" spans="1:9" ht="22.5" x14ac:dyDescent="0.2">
      <c r="A279" s="17" t="str">
        <f t="shared" si="4"/>
        <v>SINAPI-I 43198</v>
      </c>
      <c r="B279" s="18" t="s">
        <v>18</v>
      </c>
      <c r="C279" s="18">
        <v>43198</v>
      </c>
      <c r="D279" s="19" t="s">
        <v>300</v>
      </c>
      <c r="E279" s="18" t="s">
        <v>20</v>
      </c>
      <c r="F279" s="20">
        <v>12468.81</v>
      </c>
      <c r="G279" s="20">
        <v>12468.81</v>
      </c>
      <c r="I279" s="18" t="s">
        <v>21</v>
      </c>
    </row>
    <row r="280" spans="1:9" ht="22.5" x14ac:dyDescent="0.2">
      <c r="A280" s="17" t="str">
        <f t="shared" si="4"/>
        <v>SINAPI-I 43199</v>
      </c>
      <c r="B280" s="18" t="s">
        <v>18</v>
      </c>
      <c r="C280" s="18">
        <v>43199</v>
      </c>
      <c r="D280" s="19" t="s">
        <v>301</v>
      </c>
      <c r="E280" s="18" t="s">
        <v>20</v>
      </c>
      <c r="F280" s="20">
        <v>12925.71</v>
      </c>
      <c r="G280" s="20">
        <v>12925.71</v>
      </c>
      <c r="I280" s="18" t="s">
        <v>21</v>
      </c>
    </row>
    <row r="281" spans="1:9" ht="22.5" x14ac:dyDescent="0.2">
      <c r="A281" s="17" t="str">
        <f t="shared" si="4"/>
        <v>SINAPI-I 43200</v>
      </c>
      <c r="B281" s="18" t="s">
        <v>18</v>
      </c>
      <c r="C281" s="18">
        <v>43200</v>
      </c>
      <c r="D281" s="19" t="s">
        <v>302</v>
      </c>
      <c r="E281" s="18" t="s">
        <v>20</v>
      </c>
      <c r="F281" s="20">
        <v>14833.19</v>
      </c>
      <c r="G281" s="20">
        <v>14833.19</v>
      </c>
      <c r="I281" s="18" t="s">
        <v>21</v>
      </c>
    </row>
    <row r="282" spans="1:9" ht="22.5" x14ac:dyDescent="0.2">
      <c r="A282" s="17" t="str">
        <f t="shared" si="4"/>
        <v>SINAPI-I 43190</v>
      </c>
      <c r="B282" s="18" t="s">
        <v>18</v>
      </c>
      <c r="C282" s="18">
        <v>43190</v>
      </c>
      <c r="D282" s="19" t="s">
        <v>303</v>
      </c>
      <c r="E282" s="18" t="s">
        <v>20</v>
      </c>
      <c r="F282" s="20">
        <v>2302.4899999999998</v>
      </c>
      <c r="G282" s="20">
        <v>2302.4899999999998</v>
      </c>
      <c r="I282" s="18" t="s">
        <v>21</v>
      </c>
    </row>
    <row r="283" spans="1:9" ht="22.5" x14ac:dyDescent="0.2">
      <c r="A283" s="17" t="str">
        <f t="shared" si="4"/>
        <v>SINAPI-I 39555</v>
      </c>
      <c r="B283" s="18" t="s">
        <v>18</v>
      </c>
      <c r="C283" s="18">
        <v>39555</v>
      </c>
      <c r="D283" s="19" t="s">
        <v>304</v>
      </c>
      <c r="E283" s="18" t="s">
        <v>20</v>
      </c>
      <c r="F283" s="20">
        <v>2490.6999999999998</v>
      </c>
      <c r="G283" s="20">
        <v>2490.6999999999998</v>
      </c>
      <c r="I283" s="18" t="s">
        <v>21</v>
      </c>
    </row>
    <row r="284" spans="1:9" ht="22.5" x14ac:dyDescent="0.2">
      <c r="A284" s="17" t="str">
        <f t="shared" si="4"/>
        <v>SINAPI-I 43191</v>
      </c>
      <c r="B284" s="18" t="s">
        <v>18</v>
      </c>
      <c r="C284" s="18">
        <v>43191</v>
      </c>
      <c r="D284" s="19" t="s">
        <v>305</v>
      </c>
      <c r="E284" s="18" t="s">
        <v>20</v>
      </c>
      <c r="F284" s="20">
        <v>3312.98</v>
      </c>
      <c r="G284" s="20">
        <v>3312.98</v>
      </c>
      <c r="I284" s="18" t="s">
        <v>21</v>
      </c>
    </row>
    <row r="285" spans="1:9" ht="22.5" x14ac:dyDescent="0.2">
      <c r="A285" s="17" t="str">
        <f t="shared" si="4"/>
        <v>SINAPI-I 39548</v>
      </c>
      <c r="B285" s="18" t="s">
        <v>18</v>
      </c>
      <c r="C285" s="18">
        <v>39548</v>
      </c>
      <c r="D285" s="19" t="s">
        <v>306</v>
      </c>
      <c r="E285" s="18" t="s">
        <v>20</v>
      </c>
      <c r="F285" s="20">
        <v>3694.48</v>
      </c>
      <c r="G285" s="20">
        <v>3694.48</v>
      </c>
      <c r="I285" s="18" t="s">
        <v>21</v>
      </c>
    </row>
    <row r="286" spans="1:9" ht="22.5" x14ac:dyDescent="0.2">
      <c r="A286" s="17" t="str">
        <f t="shared" si="4"/>
        <v>SINAPI-I 43192</v>
      </c>
      <c r="B286" s="18" t="s">
        <v>18</v>
      </c>
      <c r="C286" s="18">
        <v>43192</v>
      </c>
      <c r="D286" s="19" t="s">
        <v>307</v>
      </c>
      <c r="E286" s="18" t="s">
        <v>20</v>
      </c>
      <c r="F286" s="20">
        <v>4339.71</v>
      </c>
      <c r="G286" s="20">
        <v>4339.71</v>
      </c>
      <c r="I286" s="18" t="s">
        <v>21</v>
      </c>
    </row>
    <row r="287" spans="1:9" ht="22.5" x14ac:dyDescent="0.2">
      <c r="A287" s="17" t="str">
        <f t="shared" si="4"/>
        <v>SINAPI-I 39554</v>
      </c>
      <c r="B287" s="18" t="s">
        <v>18</v>
      </c>
      <c r="C287" s="18">
        <v>39554</v>
      </c>
      <c r="D287" s="19" t="s">
        <v>308</v>
      </c>
      <c r="E287" s="18" t="s">
        <v>20</v>
      </c>
      <c r="F287" s="20">
        <v>4885.3999999999996</v>
      </c>
      <c r="G287" s="20">
        <v>4885.3999999999996</v>
      </c>
      <c r="I287" s="18" t="s">
        <v>21</v>
      </c>
    </row>
    <row r="288" spans="1:9" ht="22.5" x14ac:dyDescent="0.2">
      <c r="A288" s="17" t="str">
        <f t="shared" si="4"/>
        <v>SINAPI-I 43194</v>
      </c>
      <c r="B288" s="18" t="s">
        <v>18</v>
      </c>
      <c r="C288" s="18">
        <v>43194</v>
      </c>
      <c r="D288" s="19" t="s">
        <v>309</v>
      </c>
      <c r="E288" s="18" t="s">
        <v>20</v>
      </c>
      <c r="F288" s="20">
        <v>1972.48</v>
      </c>
      <c r="G288" s="20">
        <v>1972.48</v>
      </c>
      <c r="I288" s="18" t="s">
        <v>21</v>
      </c>
    </row>
    <row r="289" spans="1:9" ht="22.5" x14ac:dyDescent="0.2">
      <c r="A289" s="17" t="str">
        <f t="shared" si="4"/>
        <v>SINAPI-I 39551</v>
      </c>
      <c r="B289" s="18" t="s">
        <v>18</v>
      </c>
      <c r="C289" s="18">
        <v>39551</v>
      </c>
      <c r="D289" s="19" t="s">
        <v>310</v>
      </c>
      <c r="E289" s="18" t="s">
        <v>20</v>
      </c>
      <c r="F289" s="20">
        <v>2171.91</v>
      </c>
      <c r="G289" s="20">
        <v>2171.91</v>
      </c>
      <c r="I289" s="18" t="s">
        <v>21</v>
      </c>
    </row>
    <row r="290" spans="1:9" ht="22.5" x14ac:dyDescent="0.2">
      <c r="A290" s="17" t="str">
        <f t="shared" si="4"/>
        <v>SINAPI-I 43185</v>
      </c>
      <c r="B290" s="18" t="s">
        <v>18</v>
      </c>
      <c r="C290" s="18">
        <v>43185</v>
      </c>
      <c r="D290" s="19" t="s">
        <v>311</v>
      </c>
      <c r="E290" s="18" t="s">
        <v>20</v>
      </c>
      <c r="F290" s="20">
        <v>6172.17</v>
      </c>
      <c r="G290" s="20">
        <v>6172.17</v>
      </c>
      <c r="I290" s="18" t="s">
        <v>21</v>
      </c>
    </row>
    <row r="291" spans="1:9" ht="22.5" x14ac:dyDescent="0.2">
      <c r="A291" s="17" t="str">
        <f t="shared" si="4"/>
        <v>SINAPI-I 43186</v>
      </c>
      <c r="B291" s="18" t="s">
        <v>18</v>
      </c>
      <c r="C291" s="18">
        <v>43186</v>
      </c>
      <c r="D291" s="19" t="s">
        <v>312</v>
      </c>
      <c r="E291" s="18" t="s">
        <v>20</v>
      </c>
      <c r="F291" s="20">
        <v>6510.4</v>
      </c>
      <c r="G291" s="20">
        <v>6510.4</v>
      </c>
      <c r="I291" s="18" t="s">
        <v>21</v>
      </c>
    </row>
    <row r="292" spans="1:9" ht="22.5" x14ac:dyDescent="0.2">
      <c r="A292" s="17" t="str">
        <f t="shared" si="4"/>
        <v>SINAPI-I 43187</v>
      </c>
      <c r="B292" s="18" t="s">
        <v>18</v>
      </c>
      <c r="C292" s="18">
        <v>43187</v>
      </c>
      <c r="D292" s="19" t="s">
        <v>313</v>
      </c>
      <c r="E292" s="18" t="s">
        <v>20</v>
      </c>
      <c r="F292" s="20">
        <v>8639.36</v>
      </c>
      <c r="G292" s="20">
        <v>8639.36</v>
      </c>
      <c r="I292" s="18" t="s">
        <v>21</v>
      </c>
    </row>
    <row r="293" spans="1:9" ht="22.5" x14ac:dyDescent="0.2">
      <c r="A293" s="17" t="str">
        <f t="shared" si="4"/>
        <v>SINAPI-I 43188</v>
      </c>
      <c r="B293" s="18" t="s">
        <v>18</v>
      </c>
      <c r="C293" s="18">
        <v>43188</v>
      </c>
      <c r="D293" s="19" t="s">
        <v>314</v>
      </c>
      <c r="E293" s="18" t="s">
        <v>20</v>
      </c>
      <c r="F293" s="20">
        <v>10467.73</v>
      </c>
      <c r="G293" s="20">
        <v>10467.73</v>
      </c>
      <c r="I293" s="18" t="s">
        <v>21</v>
      </c>
    </row>
    <row r="294" spans="1:9" ht="22.5" x14ac:dyDescent="0.2">
      <c r="A294" s="17" t="str">
        <f t="shared" si="4"/>
        <v>SINAPI-I 43189</v>
      </c>
      <c r="B294" s="18" t="s">
        <v>18</v>
      </c>
      <c r="C294" s="18">
        <v>43189</v>
      </c>
      <c r="D294" s="19" t="s">
        <v>315</v>
      </c>
      <c r="E294" s="18" t="s">
        <v>20</v>
      </c>
      <c r="F294" s="20">
        <v>11774.45</v>
      </c>
      <c r="G294" s="20">
        <v>11774.45</v>
      </c>
      <c r="I294" s="18" t="s">
        <v>21</v>
      </c>
    </row>
    <row r="295" spans="1:9" x14ac:dyDescent="0.2">
      <c r="A295" s="17" t="str">
        <f t="shared" si="4"/>
        <v>SINAPI-I 39580</v>
      </c>
      <c r="B295" s="18" t="s">
        <v>18</v>
      </c>
      <c r="C295" s="18">
        <v>39580</v>
      </c>
      <c r="D295" s="19" t="s">
        <v>316</v>
      </c>
      <c r="E295" s="18" t="s">
        <v>20</v>
      </c>
      <c r="F295" s="20">
        <v>92787.51</v>
      </c>
      <c r="G295" s="20">
        <v>92787.51</v>
      </c>
      <c r="I295" s="18" t="s">
        <v>21</v>
      </c>
    </row>
    <row r="296" spans="1:9" x14ac:dyDescent="0.2">
      <c r="A296" s="17" t="str">
        <f t="shared" si="4"/>
        <v>SINAPI-I 39577</v>
      </c>
      <c r="B296" s="18" t="s">
        <v>18</v>
      </c>
      <c r="C296" s="18">
        <v>39577</v>
      </c>
      <c r="D296" s="19" t="s">
        <v>317</v>
      </c>
      <c r="E296" s="18" t="s">
        <v>20</v>
      </c>
      <c r="F296" s="20">
        <v>29042.29</v>
      </c>
      <c r="G296" s="20">
        <v>29042.29</v>
      </c>
      <c r="I296" s="18" t="s">
        <v>21</v>
      </c>
    </row>
    <row r="297" spans="1:9" x14ac:dyDescent="0.2">
      <c r="A297" s="17" t="str">
        <f t="shared" si="4"/>
        <v>SINAPI-I 39578</v>
      </c>
      <c r="B297" s="18" t="s">
        <v>18</v>
      </c>
      <c r="C297" s="18">
        <v>39578</v>
      </c>
      <c r="D297" s="19" t="s">
        <v>318</v>
      </c>
      <c r="E297" s="18" t="s">
        <v>20</v>
      </c>
      <c r="F297" s="20">
        <v>37479.65</v>
      </c>
      <c r="G297" s="20">
        <v>37479.65</v>
      </c>
      <c r="I297" s="18" t="s">
        <v>21</v>
      </c>
    </row>
    <row r="298" spans="1:9" x14ac:dyDescent="0.2">
      <c r="A298" s="17" t="str">
        <f t="shared" si="4"/>
        <v>SINAPI-I 39579</v>
      </c>
      <c r="B298" s="18" t="s">
        <v>18</v>
      </c>
      <c r="C298" s="18">
        <v>39579</v>
      </c>
      <c r="D298" s="19" t="s">
        <v>319</v>
      </c>
      <c r="E298" s="18" t="s">
        <v>20</v>
      </c>
      <c r="F298" s="20">
        <v>54529.96</v>
      </c>
      <c r="G298" s="20">
        <v>54529.96</v>
      </c>
      <c r="I298" s="18" t="s">
        <v>21</v>
      </c>
    </row>
    <row r="299" spans="1:9" ht="22.5" x14ac:dyDescent="0.2">
      <c r="A299" s="17" t="str">
        <f t="shared" si="4"/>
        <v>SINAPI-I 39826</v>
      </c>
      <c r="B299" s="18" t="s">
        <v>18</v>
      </c>
      <c r="C299" s="18">
        <v>39826</v>
      </c>
      <c r="D299" s="19" t="s">
        <v>320</v>
      </c>
      <c r="E299" s="18" t="s">
        <v>20</v>
      </c>
      <c r="F299" s="20">
        <v>6697.27</v>
      </c>
      <c r="G299" s="20">
        <v>6697.27</v>
      </c>
      <c r="I299" s="18" t="s">
        <v>21</v>
      </c>
    </row>
    <row r="300" spans="1:9" x14ac:dyDescent="0.2">
      <c r="A300" s="17" t="str">
        <f t="shared" si="4"/>
        <v>SINAPI-I 10700</v>
      </c>
      <c r="B300" s="18" t="s">
        <v>18</v>
      </c>
      <c r="C300" s="18">
        <v>10700</v>
      </c>
      <c r="D300" s="19" t="s">
        <v>321</v>
      </c>
      <c r="E300" s="18" t="s">
        <v>20</v>
      </c>
    </row>
    <row r="301" spans="1:9" x14ac:dyDescent="0.2">
      <c r="A301" s="17" t="str">
        <f t="shared" si="4"/>
        <v>SINAPI-I 346</v>
      </c>
      <c r="B301" s="18" t="s">
        <v>18</v>
      </c>
      <c r="C301" s="18">
        <v>346</v>
      </c>
      <c r="D301" s="19" t="s">
        <v>322</v>
      </c>
      <c r="E301" s="18" t="s">
        <v>70</v>
      </c>
      <c r="F301" s="20">
        <v>33.49</v>
      </c>
      <c r="G301" s="20">
        <v>33.49</v>
      </c>
      <c r="I301" s="18" t="s">
        <v>21</v>
      </c>
    </row>
    <row r="302" spans="1:9" x14ac:dyDescent="0.2">
      <c r="A302" s="17" t="str">
        <f t="shared" si="4"/>
        <v>SINAPI-I 3312</v>
      </c>
      <c r="B302" s="18" t="s">
        <v>18</v>
      </c>
      <c r="C302" s="18">
        <v>3312</v>
      </c>
      <c r="D302" s="19" t="s">
        <v>323</v>
      </c>
      <c r="E302" s="18" t="s">
        <v>70</v>
      </c>
      <c r="F302" s="20">
        <v>29.66</v>
      </c>
      <c r="G302" s="20">
        <v>29.66</v>
      </c>
      <c r="I302" s="18" t="s">
        <v>21</v>
      </c>
    </row>
    <row r="303" spans="1:9" x14ac:dyDescent="0.2">
      <c r="A303" s="17" t="str">
        <f t="shared" si="4"/>
        <v>SINAPI-I 339</v>
      </c>
      <c r="B303" s="18" t="s">
        <v>18</v>
      </c>
      <c r="C303" s="18">
        <v>339</v>
      </c>
      <c r="D303" s="19" t="s">
        <v>324</v>
      </c>
      <c r="E303" s="18" t="s">
        <v>66</v>
      </c>
      <c r="F303" s="20">
        <v>1.72</v>
      </c>
      <c r="G303" s="20">
        <v>1.72</v>
      </c>
      <c r="I303" s="18" t="s">
        <v>21</v>
      </c>
    </row>
    <row r="304" spans="1:9" x14ac:dyDescent="0.2">
      <c r="A304" s="17" t="str">
        <f t="shared" si="4"/>
        <v>SINAPI-I 340</v>
      </c>
      <c r="B304" s="18" t="s">
        <v>18</v>
      </c>
      <c r="C304" s="18">
        <v>340</v>
      </c>
      <c r="D304" s="19" t="s">
        <v>325</v>
      </c>
      <c r="E304" s="18" t="s">
        <v>66</v>
      </c>
      <c r="F304" s="20">
        <v>1.56</v>
      </c>
      <c r="G304" s="20">
        <v>1.56</v>
      </c>
      <c r="I304" s="18" t="s">
        <v>21</v>
      </c>
    </row>
    <row r="305" spans="1:9" x14ac:dyDescent="0.2">
      <c r="A305" s="17" t="str">
        <f t="shared" si="4"/>
        <v>SINAPI-I 43130</v>
      </c>
      <c r="B305" s="18" t="s">
        <v>18</v>
      </c>
      <c r="C305" s="18">
        <v>43130</v>
      </c>
      <c r="D305" s="19" t="s">
        <v>326</v>
      </c>
      <c r="E305" s="18" t="s">
        <v>70</v>
      </c>
      <c r="F305" s="20">
        <v>28.27</v>
      </c>
      <c r="G305" s="20">
        <v>28.27</v>
      </c>
      <c r="I305" s="18" t="s">
        <v>27</v>
      </c>
    </row>
    <row r="306" spans="1:9" x14ac:dyDescent="0.2">
      <c r="A306" s="17" t="str">
        <f t="shared" si="4"/>
        <v>SINAPI-I 344</v>
      </c>
      <c r="B306" s="18" t="s">
        <v>18</v>
      </c>
      <c r="C306" s="18">
        <v>344</v>
      </c>
      <c r="D306" s="19" t="s">
        <v>327</v>
      </c>
      <c r="E306" s="18" t="s">
        <v>70</v>
      </c>
      <c r="F306" s="20">
        <v>37.159999999999997</v>
      </c>
      <c r="G306" s="20">
        <v>37.159999999999997</v>
      </c>
      <c r="I306" s="18" t="s">
        <v>21</v>
      </c>
    </row>
    <row r="307" spans="1:9" x14ac:dyDescent="0.2">
      <c r="A307" s="17" t="str">
        <f t="shared" si="4"/>
        <v>SINAPI-I 345</v>
      </c>
      <c r="B307" s="18" t="s">
        <v>18</v>
      </c>
      <c r="C307" s="18">
        <v>345</v>
      </c>
      <c r="D307" s="19" t="s">
        <v>328</v>
      </c>
      <c r="E307" s="18" t="s">
        <v>70</v>
      </c>
      <c r="F307" s="20">
        <v>40.32</v>
      </c>
      <c r="G307" s="20">
        <v>40.32</v>
      </c>
      <c r="I307" s="18" t="s">
        <v>21</v>
      </c>
    </row>
    <row r="308" spans="1:9" ht="22.5" x14ac:dyDescent="0.2">
      <c r="A308" s="17" t="str">
        <f t="shared" si="4"/>
        <v>SINAPI-I 43131</v>
      </c>
      <c r="B308" s="18" t="s">
        <v>18</v>
      </c>
      <c r="C308" s="18">
        <v>43131</v>
      </c>
      <c r="D308" s="19" t="s">
        <v>329</v>
      </c>
      <c r="E308" s="18" t="s">
        <v>70</v>
      </c>
      <c r="F308" s="20">
        <v>32.840000000000003</v>
      </c>
      <c r="G308" s="20">
        <v>32.840000000000003</v>
      </c>
      <c r="I308" s="18" t="s">
        <v>21</v>
      </c>
    </row>
    <row r="309" spans="1:9" x14ac:dyDescent="0.2">
      <c r="A309" s="17" t="str">
        <f t="shared" si="4"/>
        <v>SINAPI-I 3313</v>
      </c>
      <c r="B309" s="18" t="s">
        <v>18</v>
      </c>
      <c r="C309" s="18">
        <v>3313</v>
      </c>
      <c r="D309" s="19" t="s">
        <v>330</v>
      </c>
      <c r="E309" s="18" t="s">
        <v>70</v>
      </c>
      <c r="F309" s="20">
        <v>38.17</v>
      </c>
      <c r="G309" s="20">
        <v>38.17</v>
      </c>
      <c r="I309" s="18" t="s">
        <v>21</v>
      </c>
    </row>
    <row r="310" spans="1:9" x14ac:dyDescent="0.2">
      <c r="A310" s="17" t="str">
        <f t="shared" si="4"/>
        <v>SINAPI-I 43132</v>
      </c>
      <c r="B310" s="18" t="s">
        <v>18</v>
      </c>
      <c r="C310" s="18">
        <v>43132</v>
      </c>
      <c r="D310" s="19" t="s">
        <v>331</v>
      </c>
      <c r="E310" s="18" t="s">
        <v>70</v>
      </c>
      <c r="F310" s="20">
        <v>28.27</v>
      </c>
      <c r="G310" s="20">
        <v>28.27</v>
      </c>
      <c r="I310" s="18" t="s">
        <v>21</v>
      </c>
    </row>
    <row r="311" spans="1:9" x14ac:dyDescent="0.2">
      <c r="A311" s="17" t="str">
        <f t="shared" si="4"/>
        <v>SINAPI-I 366</v>
      </c>
      <c r="B311" s="18" t="s">
        <v>18</v>
      </c>
      <c r="C311" s="18">
        <v>366</v>
      </c>
      <c r="D311" s="19" t="s">
        <v>332</v>
      </c>
      <c r="E311" s="18" t="s">
        <v>168</v>
      </c>
      <c r="F311" s="20">
        <v>150</v>
      </c>
      <c r="G311" s="20">
        <v>150</v>
      </c>
      <c r="I311" s="18" t="s">
        <v>27</v>
      </c>
    </row>
    <row r="312" spans="1:9" x14ac:dyDescent="0.2">
      <c r="A312" s="17" t="str">
        <f t="shared" si="4"/>
        <v>SINAPI-I 367</v>
      </c>
      <c r="B312" s="18" t="s">
        <v>18</v>
      </c>
      <c r="C312" s="18">
        <v>367</v>
      </c>
      <c r="D312" s="19" t="s">
        <v>333</v>
      </c>
      <c r="E312" s="18" t="s">
        <v>168</v>
      </c>
      <c r="F312" s="20">
        <v>151.96</v>
      </c>
      <c r="G312" s="20">
        <v>151.96</v>
      </c>
      <c r="I312" s="18" t="s">
        <v>21</v>
      </c>
    </row>
    <row r="313" spans="1:9" x14ac:dyDescent="0.2">
      <c r="A313" s="17" t="str">
        <f t="shared" si="4"/>
        <v>SINAPI-I 370</v>
      </c>
      <c r="B313" s="18" t="s">
        <v>18</v>
      </c>
      <c r="C313" s="18">
        <v>370</v>
      </c>
      <c r="D313" s="19" t="s">
        <v>334</v>
      </c>
      <c r="E313" s="18" t="s">
        <v>168</v>
      </c>
      <c r="F313" s="20">
        <v>150</v>
      </c>
      <c r="G313" s="20">
        <v>150</v>
      </c>
      <c r="I313" s="18" t="s">
        <v>21</v>
      </c>
    </row>
    <row r="314" spans="1:9" x14ac:dyDescent="0.2">
      <c r="A314" s="17" t="str">
        <f t="shared" si="4"/>
        <v>SINAPI-I 368</v>
      </c>
      <c r="B314" s="18" t="s">
        <v>18</v>
      </c>
      <c r="C314" s="18">
        <v>368</v>
      </c>
      <c r="D314" s="19" t="s">
        <v>335</v>
      </c>
      <c r="E314" s="18" t="s">
        <v>168</v>
      </c>
      <c r="F314" s="20">
        <v>75</v>
      </c>
      <c r="G314" s="20">
        <v>75</v>
      </c>
      <c r="I314" s="18" t="s">
        <v>21</v>
      </c>
    </row>
    <row r="315" spans="1:9" ht="22.5" x14ac:dyDescent="0.2">
      <c r="A315" s="17" t="str">
        <f t="shared" si="4"/>
        <v>SINAPI-I 11075</v>
      </c>
      <c r="B315" s="18" t="s">
        <v>18</v>
      </c>
      <c r="C315" s="18">
        <v>11075</v>
      </c>
      <c r="D315" s="19" t="s">
        <v>336</v>
      </c>
      <c r="E315" s="18" t="s">
        <v>168</v>
      </c>
      <c r="F315" s="20">
        <v>1721.53</v>
      </c>
      <c r="G315" s="20">
        <v>1721.53</v>
      </c>
      <c r="I315" s="18" t="s">
        <v>21</v>
      </c>
    </row>
    <row r="316" spans="1:9" x14ac:dyDescent="0.2">
      <c r="A316" s="17" t="str">
        <f t="shared" si="4"/>
        <v>SINAPI-I 1381</v>
      </c>
      <c r="B316" s="18" t="s">
        <v>18</v>
      </c>
      <c r="C316" s="18">
        <v>1381</v>
      </c>
      <c r="D316" s="19" t="s">
        <v>337</v>
      </c>
      <c r="E316" s="18" t="s">
        <v>70</v>
      </c>
      <c r="F316" s="20">
        <v>0.8</v>
      </c>
      <c r="G316" s="20">
        <v>0.8</v>
      </c>
      <c r="I316" s="18" t="s">
        <v>27</v>
      </c>
    </row>
    <row r="317" spans="1:9" x14ac:dyDescent="0.2">
      <c r="A317" s="17" t="str">
        <f t="shared" si="4"/>
        <v>SINAPI-I 34353</v>
      </c>
      <c r="B317" s="18" t="s">
        <v>18</v>
      </c>
      <c r="C317" s="18">
        <v>34353</v>
      </c>
      <c r="D317" s="19" t="s">
        <v>338</v>
      </c>
      <c r="E317" s="18" t="s">
        <v>70</v>
      </c>
      <c r="F317" s="20">
        <v>1.49</v>
      </c>
      <c r="G317" s="20">
        <v>1.49</v>
      </c>
      <c r="I317" s="18" t="s">
        <v>21</v>
      </c>
    </row>
    <row r="318" spans="1:9" x14ac:dyDescent="0.2">
      <c r="A318" s="17" t="str">
        <f t="shared" si="4"/>
        <v>SINAPI-I 37595</v>
      </c>
      <c r="B318" s="18" t="s">
        <v>18</v>
      </c>
      <c r="C318" s="18">
        <v>37595</v>
      </c>
      <c r="D318" s="19" t="s">
        <v>339</v>
      </c>
      <c r="E318" s="18" t="s">
        <v>70</v>
      </c>
      <c r="F318" s="20">
        <v>2.46</v>
      </c>
      <c r="G318" s="20">
        <v>2.46</v>
      </c>
      <c r="I318" s="18" t="s">
        <v>21</v>
      </c>
    </row>
    <row r="319" spans="1:9" x14ac:dyDescent="0.2">
      <c r="A319" s="17" t="str">
        <f t="shared" si="4"/>
        <v>SINAPI-I 37596</v>
      </c>
      <c r="B319" s="18" t="s">
        <v>18</v>
      </c>
      <c r="C319" s="18">
        <v>37596</v>
      </c>
      <c r="D319" s="19" t="s">
        <v>340</v>
      </c>
      <c r="E319" s="18" t="s">
        <v>70</v>
      </c>
      <c r="F319" s="20">
        <v>2.82</v>
      </c>
      <c r="G319" s="20">
        <v>2.82</v>
      </c>
      <c r="I319" s="18" t="s">
        <v>21</v>
      </c>
    </row>
    <row r="320" spans="1:9" ht="22.5" x14ac:dyDescent="0.2">
      <c r="A320" s="17" t="str">
        <f t="shared" si="4"/>
        <v>SINAPI-I 371</v>
      </c>
      <c r="B320" s="18" t="s">
        <v>18</v>
      </c>
      <c r="C320" s="18">
        <v>371</v>
      </c>
      <c r="D320" s="19" t="s">
        <v>341</v>
      </c>
      <c r="E320" s="18" t="s">
        <v>70</v>
      </c>
      <c r="F320" s="20">
        <v>0.87</v>
      </c>
      <c r="G320" s="20">
        <v>0.87</v>
      </c>
      <c r="I320" s="18" t="s">
        <v>21</v>
      </c>
    </row>
    <row r="321" spans="1:9" x14ac:dyDescent="0.2">
      <c r="A321" s="17" t="str">
        <f t="shared" si="4"/>
        <v>SINAPI-I 37553</v>
      </c>
      <c r="B321" s="18" t="s">
        <v>18</v>
      </c>
      <c r="C321" s="18">
        <v>37553</v>
      </c>
      <c r="D321" s="19" t="s">
        <v>342</v>
      </c>
      <c r="E321" s="18" t="s">
        <v>70</v>
      </c>
      <c r="F321" s="20">
        <v>1.63</v>
      </c>
      <c r="G321" s="20">
        <v>1.63</v>
      </c>
      <c r="I321" s="18" t="s">
        <v>21</v>
      </c>
    </row>
    <row r="322" spans="1:9" x14ac:dyDescent="0.2">
      <c r="A322" s="17" t="str">
        <f t="shared" si="4"/>
        <v>SINAPI-I 37552</v>
      </c>
      <c r="B322" s="18" t="s">
        <v>18</v>
      </c>
      <c r="C322" s="18">
        <v>37552</v>
      </c>
      <c r="D322" s="19" t="s">
        <v>343</v>
      </c>
      <c r="E322" s="18" t="s">
        <v>70</v>
      </c>
      <c r="F322" s="20">
        <v>2.63</v>
      </c>
      <c r="G322" s="20">
        <v>2.63</v>
      </c>
      <c r="I322" s="18" t="s">
        <v>21</v>
      </c>
    </row>
    <row r="323" spans="1:9" x14ac:dyDescent="0.2">
      <c r="A323" s="17" t="str">
        <f t="shared" si="4"/>
        <v>SINAPI-I 36880</v>
      </c>
      <c r="B323" s="18" t="s">
        <v>18</v>
      </c>
      <c r="C323" s="18">
        <v>36880</v>
      </c>
      <c r="D323" s="19" t="s">
        <v>344</v>
      </c>
      <c r="E323" s="18" t="s">
        <v>70</v>
      </c>
      <c r="F323" s="20">
        <v>2.67</v>
      </c>
      <c r="G323" s="20">
        <v>2.67</v>
      </c>
      <c r="I323" s="18" t="s">
        <v>21</v>
      </c>
    </row>
    <row r="324" spans="1:9" x14ac:dyDescent="0.2">
      <c r="A324" s="17" t="str">
        <f t="shared" si="4"/>
        <v>SINAPI-I 34355</v>
      </c>
      <c r="B324" s="18" t="s">
        <v>18</v>
      </c>
      <c r="C324" s="18">
        <v>34355</v>
      </c>
      <c r="D324" s="19" t="s">
        <v>345</v>
      </c>
      <c r="E324" s="18" t="s">
        <v>70</v>
      </c>
      <c r="F324" s="20">
        <v>2.2999999999999998</v>
      </c>
      <c r="G324" s="20">
        <v>2.2999999999999998</v>
      </c>
      <c r="I324" s="18" t="s">
        <v>21</v>
      </c>
    </row>
    <row r="325" spans="1:9" x14ac:dyDescent="0.2">
      <c r="A325" s="17" t="str">
        <f t="shared" si="4"/>
        <v>SINAPI-I 130</v>
      </c>
      <c r="B325" s="18" t="s">
        <v>18</v>
      </c>
      <c r="C325" s="18">
        <v>130</v>
      </c>
      <c r="D325" s="19" t="s">
        <v>346</v>
      </c>
      <c r="E325" s="18" t="s">
        <v>70</v>
      </c>
      <c r="F325" s="20">
        <v>4.1500000000000004</v>
      </c>
      <c r="G325" s="20">
        <v>4.1500000000000004</v>
      </c>
      <c r="I325" s="18" t="s">
        <v>21</v>
      </c>
    </row>
    <row r="326" spans="1:9" x14ac:dyDescent="0.2">
      <c r="A326" s="17" t="str">
        <f t="shared" si="4"/>
        <v>SINAPI-I 135</v>
      </c>
      <c r="B326" s="18" t="s">
        <v>18</v>
      </c>
      <c r="C326" s="18">
        <v>135</v>
      </c>
      <c r="D326" s="19" t="s">
        <v>347</v>
      </c>
      <c r="E326" s="18" t="s">
        <v>70</v>
      </c>
      <c r="F326" s="20">
        <v>3.34</v>
      </c>
      <c r="G326" s="20">
        <v>3.34</v>
      </c>
      <c r="I326" s="18" t="s">
        <v>21</v>
      </c>
    </row>
    <row r="327" spans="1:9" x14ac:dyDescent="0.2">
      <c r="A327" s="17" t="str">
        <f t="shared" ref="A327:A390" si="5">CONCATENATE($B327," ",$C327)</f>
        <v>SINAPI-I 36886</v>
      </c>
      <c r="B327" s="18" t="s">
        <v>18</v>
      </c>
      <c r="C327" s="18">
        <v>36886</v>
      </c>
      <c r="D327" s="19" t="s">
        <v>348</v>
      </c>
      <c r="E327" s="18" t="s">
        <v>70</v>
      </c>
      <c r="F327" s="20">
        <v>0.83</v>
      </c>
      <c r="G327" s="20">
        <v>0.83</v>
      </c>
      <c r="I327" s="18" t="s">
        <v>21</v>
      </c>
    </row>
    <row r="328" spans="1:9" ht="22.5" x14ac:dyDescent="0.2">
      <c r="A328" s="17" t="str">
        <f t="shared" si="5"/>
        <v>SINAPI-I 38546</v>
      </c>
      <c r="B328" s="18" t="s">
        <v>18</v>
      </c>
      <c r="C328" s="18">
        <v>38546</v>
      </c>
      <c r="D328" s="19" t="s">
        <v>349</v>
      </c>
      <c r="E328" s="18" t="s">
        <v>168</v>
      </c>
      <c r="F328" s="20">
        <v>635.04</v>
      </c>
      <c r="G328" s="20">
        <v>635.04</v>
      </c>
      <c r="I328" s="18" t="s">
        <v>21</v>
      </c>
    </row>
    <row r="329" spans="1:9" x14ac:dyDescent="0.2">
      <c r="A329" s="17" t="str">
        <f t="shared" si="5"/>
        <v>SINAPI-I 34549</v>
      </c>
      <c r="B329" s="18" t="s">
        <v>18</v>
      </c>
      <c r="C329" s="18">
        <v>34549</v>
      </c>
      <c r="D329" s="19" t="s">
        <v>350</v>
      </c>
      <c r="E329" s="18" t="s">
        <v>168</v>
      </c>
    </row>
    <row r="330" spans="1:9" x14ac:dyDescent="0.2">
      <c r="A330" s="17" t="str">
        <f t="shared" si="5"/>
        <v>SINAPI-I 6081</v>
      </c>
      <c r="B330" s="18" t="s">
        <v>18</v>
      </c>
      <c r="C330" s="18">
        <v>6081</v>
      </c>
      <c r="D330" s="19" t="s">
        <v>351</v>
      </c>
      <c r="E330" s="18" t="s">
        <v>168</v>
      </c>
    </row>
    <row r="331" spans="1:9" x14ac:dyDescent="0.2">
      <c r="A331" s="17" t="str">
        <f t="shared" si="5"/>
        <v>SINAPI-I 6077</v>
      </c>
      <c r="B331" s="18" t="s">
        <v>18</v>
      </c>
      <c r="C331" s="18">
        <v>6077</v>
      </c>
      <c r="D331" s="19" t="s">
        <v>352</v>
      </c>
      <c r="E331" s="18" t="s">
        <v>168</v>
      </c>
    </row>
    <row r="332" spans="1:9" x14ac:dyDescent="0.2">
      <c r="A332" s="17" t="str">
        <f t="shared" si="5"/>
        <v>SINAPI-I 6079</v>
      </c>
      <c r="B332" s="18" t="s">
        <v>18</v>
      </c>
      <c r="C332" s="18">
        <v>6079</v>
      </c>
      <c r="D332" s="19" t="s">
        <v>353</v>
      </c>
      <c r="E332" s="18" t="s">
        <v>168</v>
      </c>
    </row>
    <row r="333" spans="1:9" ht="22.5" x14ac:dyDescent="0.2">
      <c r="A333" s="17" t="str">
        <f t="shared" si="5"/>
        <v>SINAPI-I 1091</v>
      </c>
      <c r="B333" s="18" t="s">
        <v>18</v>
      </c>
      <c r="C333" s="18">
        <v>1091</v>
      </c>
      <c r="D333" s="19" t="s">
        <v>354</v>
      </c>
      <c r="E333" s="18" t="s">
        <v>20</v>
      </c>
      <c r="F333" s="20">
        <v>36.51</v>
      </c>
      <c r="G333" s="20">
        <v>36.51</v>
      </c>
      <c r="I333" s="18" t="s">
        <v>21</v>
      </c>
    </row>
    <row r="334" spans="1:9" ht="22.5" x14ac:dyDescent="0.2">
      <c r="A334" s="17" t="str">
        <f t="shared" si="5"/>
        <v>SINAPI-I 1094</v>
      </c>
      <c r="B334" s="18" t="s">
        <v>18</v>
      </c>
      <c r="C334" s="18">
        <v>1094</v>
      </c>
      <c r="D334" s="19" t="s">
        <v>355</v>
      </c>
      <c r="E334" s="18" t="s">
        <v>20</v>
      </c>
      <c r="F334" s="20">
        <v>25.54</v>
      </c>
      <c r="G334" s="20">
        <v>25.54</v>
      </c>
      <c r="I334" s="18" t="s">
        <v>21</v>
      </c>
    </row>
    <row r="335" spans="1:9" ht="22.5" x14ac:dyDescent="0.2">
      <c r="A335" s="17" t="str">
        <f t="shared" si="5"/>
        <v>SINAPI-I 1095</v>
      </c>
      <c r="B335" s="18" t="s">
        <v>18</v>
      </c>
      <c r="C335" s="18">
        <v>1095</v>
      </c>
      <c r="D335" s="19" t="s">
        <v>356</v>
      </c>
      <c r="E335" s="18" t="s">
        <v>20</v>
      </c>
      <c r="F335" s="20">
        <v>54.28</v>
      </c>
      <c r="G335" s="20">
        <v>54.28</v>
      </c>
      <c r="I335" s="18" t="s">
        <v>21</v>
      </c>
    </row>
    <row r="336" spans="1:9" ht="22.5" x14ac:dyDescent="0.2">
      <c r="A336" s="17" t="str">
        <f t="shared" si="5"/>
        <v>SINAPI-I 1092</v>
      </c>
      <c r="B336" s="18" t="s">
        <v>18</v>
      </c>
      <c r="C336" s="18">
        <v>1092</v>
      </c>
      <c r="D336" s="19" t="s">
        <v>357</v>
      </c>
      <c r="E336" s="18" t="s">
        <v>20</v>
      </c>
      <c r="F336" s="20">
        <v>42</v>
      </c>
      <c r="G336" s="20">
        <v>42</v>
      </c>
      <c r="I336" s="18" t="s">
        <v>27</v>
      </c>
    </row>
    <row r="337" spans="1:9" ht="22.5" x14ac:dyDescent="0.2">
      <c r="A337" s="17" t="str">
        <f t="shared" si="5"/>
        <v>SINAPI-I 1093</v>
      </c>
      <c r="B337" s="18" t="s">
        <v>18</v>
      </c>
      <c r="C337" s="18">
        <v>1093</v>
      </c>
      <c r="D337" s="19" t="s">
        <v>358</v>
      </c>
      <c r="E337" s="18" t="s">
        <v>20</v>
      </c>
      <c r="F337" s="20">
        <v>98.08</v>
      </c>
      <c r="G337" s="20">
        <v>98.08</v>
      </c>
      <c r="I337" s="18" t="s">
        <v>21</v>
      </c>
    </row>
    <row r="338" spans="1:9" ht="22.5" x14ac:dyDescent="0.2">
      <c r="A338" s="17" t="str">
        <f t="shared" si="5"/>
        <v>SINAPI-I 1090</v>
      </c>
      <c r="B338" s="18" t="s">
        <v>18</v>
      </c>
      <c r="C338" s="18">
        <v>1090</v>
      </c>
      <c r="D338" s="19" t="s">
        <v>359</v>
      </c>
      <c r="E338" s="18" t="s">
        <v>20</v>
      </c>
      <c r="F338" s="20">
        <v>70.22</v>
      </c>
      <c r="G338" s="20">
        <v>70.22</v>
      </c>
      <c r="I338" s="18" t="s">
        <v>21</v>
      </c>
    </row>
    <row r="339" spans="1:9" ht="22.5" x14ac:dyDescent="0.2">
      <c r="A339" s="17" t="str">
        <f t="shared" si="5"/>
        <v>SINAPI-I 1096</v>
      </c>
      <c r="B339" s="18" t="s">
        <v>18</v>
      </c>
      <c r="C339" s="18">
        <v>1096</v>
      </c>
      <c r="D339" s="19" t="s">
        <v>360</v>
      </c>
      <c r="E339" s="18" t="s">
        <v>20</v>
      </c>
      <c r="F339" s="20">
        <v>126.38</v>
      </c>
      <c r="G339" s="20">
        <v>126.38</v>
      </c>
      <c r="I339" s="18" t="s">
        <v>21</v>
      </c>
    </row>
    <row r="340" spans="1:9" ht="22.5" x14ac:dyDescent="0.2">
      <c r="A340" s="17" t="str">
        <f t="shared" si="5"/>
        <v>SINAPI-I 1097</v>
      </c>
      <c r="B340" s="18" t="s">
        <v>18</v>
      </c>
      <c r="C340" s="18">
        <v>1097</v>
      </c>
      <c r="D340" s="19" t="s">
        <v>361</v>
      </c>
      <c r="E340" s="18" t="s">
        <v>20</v>
      </c>
      <c r="F340" s="20">
        <v>107.28</v>
      </c>
      <c r="G340" s="20">
        <v>107.28</v>
      </c>
      <c r="I340" s="18" t="s">
        <v>21</v>
      </c>
    </row>
    <row r="341" spans="1:9" x14ac:dyDescent="0.2">
      <c r="A341" s="17" t="str">
        <f t="shared" si="5"/>
        <v>SINAPI-I 378</v>
      </c>
      <c r="B341" s="18" t="s">
        <v>18</v>
      </c>
      <c r="C341" s="18">
        <v>378</v>
      </c>
      <c r="D341" s="19" t="s">
        <v>362</v>
      </c>
      <c r="E341" s="18" t="s">
        <v>170</v>
      </c>
      <c r="F341" s="20">
        <v>20.22</v>
      </c>
      <c r="G341" s="20">
        <v>22.48</v>
      </c>
      <c r="I341" s="18" t="s">
        <v>21</v>
      </c>
    </row>
    <row r="342" spans="1:9" x14ac:dyDescent="0.2">
      <c r="A342" s="17" t="str">
        <f t="shared" si="5"/>
        <v>SINAPI-I 40911</v>
      </c>
      <c r="B342" s="18" t="s">
        <v>18</v>
      </c>
      <c r="C342" s="18">
        <v>40911</v>
      </c>
      <c r="D342" s="19" t="s">
        <v>363</v>
      </c>
      <c r="E342" s="18" t="s">
        <v>172</v>
      </c>
      <c r="F342" s="20">
        <v>3561.68</v>
      </c>
      <c r="G342" s="20">
        <v>3961.87</v>
      </c>
      <c r="I342" s="18" t="s">
        <v>21</v>
      </c>
    </row>
    <row r="343" spans="1:9" x14ac:dyDescent="0.2">
      <c r="A343" s="17" t="str">
        <f t="shared" si="5"/>
        <v>SINAPI-I 33939</v>
      </c>
      <c r="B343" s="18" t="s">
        <v>18</v>
      </c>
      <c r="C343" s="18">
        <v>33939</v>
      </c>
      <c r="D343" s="19" t="s">
        <v>364</v>
      </c>
      <c r="E343" s="18" t="s">
        <v>170</v>
      </c>
      <c r="F343" s="20">
        <v>108.1</v>
      </c>
      <c r="G343" s="20">
        <v>120.17</v>
      </c>
      <c r="I343" s="18" t="s">
        <v>21</v>
      </c>
    </row>
    <row r="344" spans="1:9" x14ac:dyDescent="0.2">
      <c r="A344" s="17" t="str">
        <f t="shared" si="5"/>
        <v>SINAPI-I 40815</v>
      </c>
      <c r="B344" s="18" t="s">
        <v>18</v>
      </c>
      <c r="C344" s="18">
        <v>40815</v>
      </c>
      <c r="D344" s="19" t="s">
        <v>365</v>
      </c>
      <c r="E344" s="18" t="s">
        <v>172</v>
      </c>
      <c r="F344" s="20">
        <v>19037.3</v>
      </c>
      <c r="G344" s="20">
        <v>21176.34</v>
      </c>
      <c r="I344" s="18" t="s">
        <v>21</v>
      </c>
    </row>
    <row r="345" spans="1:9" x14ac:dyDescent="0.2">
      <c r="A345" s="17" t="str">
        <f t="shared" si="5"/>
        <v>SINAPI-I 33952</v>
      </c>
      <c r="B345" s="18" t="s">
        <v>18</v>
      </c>
      <c r="C345" s="18">
        <v>33952</v>
      </c>
      <c r="D345" s="19" t="s">
        <v>366</v>
      </c>
      <c r="E345" s="18" t="s">
        <v>170</v>
      </c>
      <c r="F345" s="20">
        <v>114.53</v>
      </c>
      <c r="G345" s="20">
        <v>127.31</v>
      </c>
      <c r="I345" s="18" t="s">
        <v>21</v>
      </c>
    </row>
    <row r="346" spans="1:9" x14ac:dyDescent="0.2">
      <c r="A346" s="17" t="str">
        <f t="shared" si="5"/>
        <v>SINAPI-I 40816</v>
      </c>
      <c r="B346" s="18" t="s">
        <v>18</v>
      </c>
      <c r="C346" s="18">
        <v>40816</v>
      </c>
      <c r="D346" s="19" t="s">
        <v>367</v>
      </c>
      <c r="E346" s="18" t="s">
        <v>172</v>
      </c>
      <c r="F346" s="20">
        <v>20168.189999999999</v>
      </c>
      <c r="G346" s="20">
        <v>22434.29</v>
      </c>
      <c r="I346" s="18" t="s">
        <v>21</v>
      </c>
    </row>
    <row r="347" spans="1:9" x14ac:dyDescent="0.2">
      <c r="A347" s="17" t="str">
        <f t="shared" si="5"/>
        <v>SINAPI-I 33953</v>
      </c>
      <c r="B347" s="18" t="s">
        <v>18</v>
      </c>
      <c r="C347" s="18">
        <v>33953</v>
      </c>
      <c r="D347" s="19" t="s">
        <v>368</v>
      </c>
      <c r="E347" s="18" t="s">
        <v>170</v>
      </c>
      <c r="F347" s="20">
        <v>120.03</v>
      </c>
      <c r="G347" s="20">
        <v>133.43</v>
      </c>
      <c r="I347" s="18" t="s">
        <v>21</v>
      </c>
    </row>
    <row r="348" spans="1:9" x14ac:dyDescent="0.2">
      <c r="A348" s="17" t="str">
        <f t="shared" si="5"/>
        <v>SINAPI-I 40817</v>
      </c>
      <c r="B348" s="18" t="s">
        <v>18</v>
      </c>
      <c r="C348" s="18">
        <v>40817</v>
      </c>
      <c r="D348" s="19" t="s">
        <v>369</v>
      </c>
      <c r="E348" s="18" t="s">
        <v>172</v>
      </c>
      <c r="F348" s="20">
        <v>21136.91</v>
      </c>
      <c r="G348" s="20">
        <v>23511.86</v>
      </c>
      <c r="I348" s="18" t="s">
        <v>21</v>
      </c>
    </row>
    <row r="349" spans="1:9" x14ac:dyDescent="0.2">
      <c r="A349" s="17" t="str">
        <f t="shared" si="5"/>
        <v>SINAPI-I 13348</v>
      </c>
      <c r="B349" s="18" t="s">
        <v>18</v>
      </c>
      <c r="C349" s="18">
        <v>13348</v>
      </c>
      <c r="D349" s="19" t="s">
        <v>370</v>
      </c>
      <c r="E349" s="18" t="s">
        <v>20</v>
      </c>
    </row>
    <row r="350" spans="1:9" x14ac:dyDescent="0.2">
      <c r="A350" s="17" t="str">
        <f t="shared" si="5"/>
        <v>SINAPI-I 39212</v>
      </c>
      <c r="B350" s="18" t="s">
        <v>18</v>
      </c>
      <c r="C350" s="18">
        <v>39212</v>
      </c>
      <c r="D350" s="19" t="s">
        <v>371</v>
      </c>
      <c r="E350" s="18" t="s">
        <v>20</v>
      </c>
      <c r="F350" s="20">
        <v>1.76</v>
      </c>
      <c r="G350" s="20">
        <v>1.76</v>
      </c>
      <c r="I350" s="18" t="s">
        <v>21</v>
      </c>
    </row>
    <row r="351" spans="1:9" x14ac:dyDescent="0.2">
      <c r="A351" s="17" t="str">
        <f t="shared" si="5"/>
        <v>SINAPI-I 39211</v>
      </c>
      <c r="B351" s="18" t="s">
        <v>18</v>
      </c>
      <c r="C351" s="18">
        <v>39211</v>
      </c>
      <c r="D351" s="19" t="s">
        <v>372</v>
      </c>
      <c r="E351" s="18" t="s">
        <v>20</v>
      </c>
      <c r="F351" s="20">
        <v>1.58</v>
      </c>
      <c r="G351" s="20">
        <v>1.58</v>
      </c>
      <c r="I351" s="18" t="s">
        <v>21</v>
      </c>
    </row>
    <row r="352" spans="1:9" x14ac:dyDescent="0.2">
      <c r="A352" s="17" t="str">
        <f t="shared" si="5"/>
        <v>SINAPI-I 39210</v>
      </c>
      <c r="B352" s="18" t="s">
        <v>18</v>
      </c>
      <c r="C352" s="18">
        <v>39210</v>
      </c>
      <c r="D352" s="19" t="s">
        <v>373</v>
      </c>
      <c r="E352" s="18" t="s">
        <v>20</v>
      </c>
      <c r="F352" s="20">
        <v>0.88</v>
      </c>
      <c r="G352" s="20">
        <v>0.88</v>
      </c>
      <c r="I352" s="18" t="s">
        <v>21</v>
      </c>
    </row>
    <row r="353" spans="1:9" x14ac:dyDescent="0.2">
      <c r="A353" s="17" t="str">
        <f t="shared" si="5"/>
        <v>SINAPI-I 39208</v>
      </c>
      <c r="B353" s="18" t="s">
        <v>18</v>
      </c>
      <c r="C353" s="18">
        <v>39208</v>
      </c>
      <c r="D353" s="19" t="s">
        <v>374</v>
      </c>
      <c r="E353" s="18" t="s">
        <v>20</v>
      </c>
      <c r="F353" s="20">
        <v>0.48</v>
      </c>
      <c r="G353" s="20">
        <v>0.48</v>
      </c>
      <c r="I353" s="18" t="s">
        <v>21</v>
      </c>
    </row>
    <row r="354" spans="1:9" x14ac:dyDescent="0.2">
      <c r="A354" s="17" t="str">
        <f t="shared" si="5"/>
        <v>SINAPI-I 39214</v>
      </c>
      <c r="B354" s="18" t="s">
        <v>18</v>
      </c>
      <c r="C354" s="18">
        <v>39214</v>
      </c>
      <c r="D354" s="19" t="s">
        <v>375</v>
      </c>
      <c r="E354" s="18" t="s">
        <v>20</v>
      </c>
      <c r="F354" s="20">
        <v>3.27</v>
      </c>
      <c r="G354" s="20">
        <v>3.27</v>
      </c>
      <c r="I354" s="18" t="s">
        <v>21</v>
      </c>
    </row>
    <row r="355" spans="1:9" x14ac:dyDescent="0.2">
      <c r="A355" s="17" t="str">
        <f t="shared" si="5"/>
        <v>SINAPI-I 39213</v>
      </c>
      <c r="B355" s="18" t="s">
        <v>18</v>
      </c>
      <c r="C355" s="18">
        <v>39213</v>
      </c>
      <c r="D355" s="19" t="s">
        <v>376</v>
      </c>
      <c r="E355" s="18" t="s">
        <v>20</v>
      </c>
      <c r="F355" s="20">
        <v>2.31</v>
      </c>
      <c r="G355" s="20">
        <v>2.31</v>
      </c>
      <c r="I355" s="18" t="s">
        <v>21</v>
      </c>
    </row>
    <row r="356" spans="1:9" x14ac:dyDescent="0.2">
      <c r="A356" s="17" t="str">
        <f t="shared" si="5"/>
        <v>SINAPI-I 39215</v>
      </c>
      <c r="B356" s="18" t="s">
        <v>18</v>
      </c>
      <c r="C356" s="18">
        <v>39215</v>
      </c>
      <c r="D356" s="19" t="s">
        <v>377</v>
      </c>
      <c r="E356" s="18" t="s">
        <v>20</v>
      </c>
      <c r="F356" s="20">
        <v>5.95</v>
      </c>
      <c r="G356" s="20">
        <v>5.95</v>
      </c>
      <c r="I356" s="18" t="s">
        <v>21</v>
      </c>
    </row>
    <row r="357" spans="1:9" x14ac:dyDescent="0.2">
      <c r="A357" s="17" t="str">
        <f t="shared" si="5"/>
        <v>SINAPI-I 39209</v>
      </c>
      <c r="B357" s="18" t="s">
        <v>18</v>
      </c>
      <c r="C357" s="18">
        <v>39209</v>
      </c>
      <c r="D357" s="19" t="s">
        <v>378</v>
      </c>
      <c r="E357" s="18" t="s">
        <v>20</v>
      </c>
      <c r="F357" s="20">
        <v>0.56999999999999995</v>
      </c>
      <c r="G357" s="20">
        <v>0.56999999999999995</v>
      </c>
      <c r="I357" s="18" t="s">
        <v>21</v>
      </c>
    </row>
    <row r="358" spans="1:9" x14ac:dyDescent="0.2">
      <c r="A358" s="17" t="str">
        <f t="shared" si="5"/>
        <v>SINAPI-I 39207</v>
      </c>
      <c r="B358" s="18" t="s">
        <v>18</v>
      </c>
      <c r="C358" s="18">
        <v>39207</v>
      </c>
      <c r="D358" s="19" t="s">
        <v>379</v>
      </c>
      <c r="E358" s="18" t="s">
        <v>20</v>
      </c>
      <c r="F358" s="20">
        <v>0.88</v>
      </c>
      <c r="G358" s="20">
        <v>0.88</v>
      </c>
      <c r="I358" s="18" t="s">
        <v>21</v>
      </c>
    </row>
    <row r="359" spans="1:9" x14ac:dyDescent="0.2">
      <c r="A359" s="17" t="str">
        <f t="shared" si="5"/>
        <v>SINAPI-I 39216</v>
      </c>
      <c r="B359" s="18" t="s">
        <v>18</v>
      </c>
      <c r="C359" s="18">
        <v>39216</v>
      </c>
      <c r="D359" s="19" t="s">
        <v>380</v>
      </c>
      <c r="E359" s="18" t="s">
        <v>20</v>
      </c>
      <c r="F359" s="20">
        <v>8.3000000000000007</v>
      </c>
      <c r="G359" s="20">
        <v>8.3000000000000007</v>
      </c>
      <c r="I359" s="18" t="s">
        <v>21</v>
      </c>
    </row>
    <row r="360" spans="1:9" ht="22.5" x14ac:dyDescent="0.2">
      <c r="A360" s="17" t="str">
        <f t="shared" si="5"/>
        <v>SINAPI-I 11267</v>
      </c>
      <c r="B360" s="18" t="s">
        <v>18</v>
      </c>
      <c r="C360" s="18">
        <v>11267</v>
      </c>
      <c r="D360" s="19" t="s">
        <v>381</v>
      </c>
      <c r="E360" s="18" t="s">
        <v>20</v>
      </c>
    </row>
    <row r="361" spans="1:9" x14ac:dyDescent="0.2">
      <c r="A361" s="17" t="str">
        <f t="shared" si="5"/>
        <v>SINAPI-I 379</v>
      </c>
      <c r="B361" s="18" t="s">
        <v>18</v>
      </c>
      <c r="C361" s="18">
        <v>379</v>
      </c>
      <c r="D361" s="19" t="s">
        <v>382</v>
      </c>
      <c r="E361" s="18" t="s">
        <v>20</v>
      </c>
    </row>
    <row r="362" spans="1:9" ht="22.5" x14ac:dyDescent="0.2">
      <c r="A362" s="17" t="str">
        <f t="shared" si="5"/>
        <v>SINAPI-I 510</v>
      </c>
      <c r="B362" s="18" t="s">
        <v>18</v>
      </c>
      <c r="C362" s="18">
        <v>510</v>
      </c>
      <c r="D362" s="19" t="s">
        <v>383</v>
      </c>
      <c r="E362" s="18" t="s">
        <v>70</v>
      </c>
      <c r="F362" s="20">
        <v>13.48</v>
      </c>
      <c r="G362" s="20">
        <v>13.48</v>
      </c>
      <c r="I362" s="18" t="s">
        <v>21</v>
      </c>
    </row>
    <row r="363" spans="1:9" ht="22.5" x14ac:dyDescent="0.2">
      <c r="A363" s="17" t="str">
        <f t="shared" si="5"/>
        <v>SINAPI-I 516</v>
      </c>
      <c r="B363" s="18" t="s">
        <v>18</v>
      </c>
      <c r="C363" s="18">
        <v>516</v>
      </c>
      <c r="D363" s="19" t="s">
        <v>384</v>
      </c>
      <c r="E363" s="18" t="s">
        <v>70</v>
      </c>
      <c r="F363" s="20">
        <v>15.97</v>
      </c>
      <c r="G363" s="20">
        <v>15.97</v>
      </c>
      <c r="I363" s="18" t="s">
        <v>21</v>
      </c>
    </row>
    <row r="364" spans="1:9" ht="22.5" x14ac:dyDescent="0.2">
      <c r="A364" s="17" t="str">
        <f t="shared" si="5"/>
        <v>SINAPI-I 509</v>
      </c>
      <c r="B364" s="18" t="s">
        <v>18</v>
      </c>
      <c r="C364" s="18">
        <v>509</v>
      </c>
      <c r="D364" s="19" t="s">
        <v>385</v>
      </c>
      <c r="E364" s="18" t="s">
        <v>70</v>
      </c>
      <c r="F364" s="20">
        <v>17.920000000000002</v>
      </c>
      <c r="G364" s="20">
        <v>17.920000000000002</v>
      </c>
      <c r="I364" s="18" t="s">
        <v>21</v>
      </c>
    </row>
    <row r="365" spans="1:9" x14ac:dyDescent="0.2">
      <c r="A365" s="17" t="str">
        <f t="shared" si="5"/>
        <v>SINAPI-I 40331</v>
      </c>
      <c r="B365" s="18" t="s">
        <v>18</v>
      </c>
      <c r="C365" s="18">
        <v>40331</v>
      </c>
      <c r="D365" s="19" t="s">
        <v>386</v>
      </c>
      <c r="E365" s="18" t="s">
        <v>170</v>
      </c>
      <c r="F365" s="20">
        <v>10.210000000000001</v>
      </c>
      <c r="G365" s="20">
        <v>11.35</v>
      </c>
      <c r="I365" s="18" t="s">
        <v>21</v>
      </c>
    </row>
    <row r="366" spans="1:9" x14ac:dyDescent="0.2">
      <c r="A366" s="17" t="str">
        <f t="shared" si="5"/>
        <v>SINAPI-I 40930</v>
      </c>
      <c r="B366" s="18" t="s">
        <v>18</v>
      </c>
      <c r="C366" s="18">
        <v>40930</v>
      </c>
      <c r="D366" s="19" t="s">
        <v>387</v>
      </c>
      <c r="E366" s="18" t="s">
        <v>172</v>
      </c>
      <c r="F366" s="20">
        <v>1800.53</v>
      </c>
      <c r="G366" s="20">
        <v>2002.84</v>
      </c>
      <c r="I366" s="18" t="s">
        <v>21</v>
      </c>
    </row>
    <row r="367" spans="1:9" x14ac:dyDescent="0.2">
      <c r="A367" s="17" t="str">
        <f t="shared" si="5"/>
        <v>SINAPI-I 377</v>
      </c>
      <c r="B367" s="18" t="s">
        <v>18</v>
      </c>
      <c r="C367" s="18">
        <v>377</v>
      </c>
      <c r="D367" s="19" t="s">
        <v>388</v>
      </c>
      <c r="E367" s="18" t="s">
        <v>20</v>
      </c>
      <c r="F367" s="20">
        <v>36.31</v>
      </c>
      <c r="G367" s="20">
        <v>36.31</v>
      </c>
      <c r="I367" s="18" t="s">
        <v>27</v>
      </c>
    </row>
    <row r="368" spans="1:9" x14ac:dyDescent="0.2">
      <c r="A368" s="17" t="str">
        <f t="shared" si="5"/>
        <v>SINAPI-I 11761</v>
      </c>
      <c r="B368" s="18" t="s">
        <v>18</v>
      </c>
      <c r="C368" s="18">
        <v>11761</v>
      </c>
      <c r="D368" s="19" t="s">
        <v>389</v>
      </c>
      <c r="E368" s="18" t="s">
        <v>20</v>
      </c>
      <c r="F368" s="20">
        <v>77.27</v>
      </c>
      <c r="G368" s="20">
        <v>77.27</v>
      </c>
      <c r="I368" s="18" t="s">
        <v>21</v>
      </c>
    </row>
    <row r="369" spans="1:9" x14ac:dyDescent="0.2">
      <c r="A369" s="17" t="str">
        <f t="shared" si="5"/>
        <v>SINAPI-I 7588</v>
      </c>
      <c r="B369" s="18" t="s">
        <v>18</v>
      </c>
      <c r="C369" s="18">
        <v>7588</v>
      </c>
      <c r="D369" s="19" t="s">
        <v>390</v>
      </c>
      <c r="E369" s="18" t="s">
        <v>20</v>
      </c>
      <c r="F369" s="20">
        <v>43.2</v>
      </c>
      <c r="G369" s="20">
        <v>43.2</v>
      </c>
      <c r="I369" s="18" t="s">
        <v>27</v>
      </c>
    </row>
    <row r="370" spans="1:9" x14ac:dyDescent="0.2">
      <c r="A370" s="17" t="str">
        <f t="shared" si="5"/>
        <v>SINAPI-I 34551</v>
      </c>
      <c r="B370" s="18" t="s">
        <v>18</v>
      </c>
      <c r="C370" s="18">
        <v>34551</v>
      </c>
      <c r="D370" s="19" t="s">
        <v>391</v>
      </c>
      <c r="E370" s="18" t="s">
        <v>170</v>
      </c>
      <c r="F370" s="20">
        <v>12.92</v>
      </c>
      <c r="G370" s="20">
        <v>14.36</v>
      </c>
      <c r="I370" s="18" t="s">
        <v>21</v>
      </c>
    </row>
    <row r="371" spans="1:9" x14ac:dyDescent="0.2">
      <c r="A371" s="17" t="str">
        <f t="shared" si="5"/>
        <v>SINAPI-I 41078</v>
      </c>
      <c r="B371" s="18" t="s">
        <v>18</v>
      </c>
      <c r="C371" s="18">
        <v>41078</v>
      </c>
      <c r="D371" s="19" t="s">
        <v>392</v>
      </c>
      <c r="E371" s="18" t="s">
        <v>172</v>
      </c>
      <c r="F371" s="20">
        <v>2277.91</v>
      </c>
      <c r="G371" s="20">
        <v>2533.86</v>
      </c>
      <c r="I371" s="18" t="s">
        <v>21</v>
      </c>
    </row>
    <row r="372" spans="1:9" x14ac:dyDescent="0.2">
      <c r="A372" s="17" t="str">
        <f t="shared" si="5"/>
        <v>SINAPI-I 246</v>
      </c>
      <c r="B372" s="18" t="s">
        <v>18</v>
      </c>
      <c r="C372" s="18">
        <v>246</v>
      </c>
      <c r="D372" s="19" t="s">
        <v>393</v>
      </c>
      <c r="E372" s="18" t="s">
        <v>170</v>
      </c>
      <c r="F372" s="20">
        <v>13.52</v>
      </c>
      <c r="G372" s="20">
        <v>15.03</v>
      </c>
      <c r="I372" s="18" t="s">
        <v>21</v>
      </c>
    </row>
    <row r="373" spans="1:9" x14ac:dyDescent="0.2">
      <c r="A373" s="17" t="str">
        <f t="shared" si="5"/>
        <v>SINAPI-I 40927</v>
      </c>
      <c r="B373" s="18" t="s">
        <v>18</v>
      </c>
      <c r="C373" s="18">
        <v>40927</v>
      </c>
      <c r="D373" s="19" t="s">
        <v>394</v>
      </c>
      <c r="E373" s="18" t="s">
        <v>172</v>
      </c>
      <c r="F373" s="20">
        <v>2382.39</v>
      </c>
      <c r="G373" s="20">
        <v>2650.07</v>
      </c>
      <c r="I373" s="18" t="s">
        <v>21</v>
      </c>
    </row>
    <row r="374" spans="1:9" x14ac:dyDescent="0.2">
      <c r="A374" s="17" t="str">
        <f t="shared" si="5"/>
        <v>SINAPI-I 2350</v>
      </c>
      <c r="B374" s="18" t="s">
        <v>18</v>
      </c>
      <c r="C374" s="18">
        <v>2350</v>
      </c>
      <c r="D374" s="19" t="s">
        <v>395</v>
      </c>
      <c r="E374" s="18" t="s">
        <v>170</v>
      </c>
      <c r="F374" s="20">
        <v>16.8</v>
      </c>
      <c r="G374" s="20">
        <v>18.68</v>
      </c>
      <c r="I374" s="18" t="s">
        <v>21</v>
      </c>
    </row>
    <row r="375" spans="1:9" x14ac:dyDescent="0.2">
      <c r="A375" s="17" t="str">
        <f t="shared" si="5"/>
        <v>SINAPI-I 40812</v>
      </c>
      <c r="B375" s="18" t="s">
        <v>18</v>
      </c>
      <c r="C375" s="18">
        <v>40812</v>
      </c>
      <c r="D375" s="19" t="s">
        <v>396</v>
      </c>
      <c r="E375" s="18" t="s">
        <v>172</v>
      </c>
      <c r="F375" s="20">
        <v>2962.43</v>
      </c>
      <c r="G375" s="20">
        <v>3295.29</v>
      </c>
      <c r="I375" s="18" t="s">
        <v>21</v>
      </c>
    </row>
    <row r="376" spans="1:9" x14ac:dyDescent="0.2">
      <c r="A376" s="17" t="str">
        <f t="shared" si="5"/>
        <v>SINAPI-I 245</v>
      </c>
      <c r="B376" s="18" t="s">
        <v>18</v>
      </c>
      <c r="C376" s="18">
        <v>245</v>
      </c>
      <c r="D376" s="19" t="s">
        <v>397</v>
      </c>
      <c r="E376" s="18" t="s">
        <v>170</v>
      </c>
      <c r="F376" s="20">
        <v>23</v>
      </c>
      <c r="G376" s="20">
        <v>25.57</v>
      </c>
      <c r="I376" s="18" t="s">
        <v>21</v>
      </c>
    </row>
    <row r="377" spans="1:9" x14ac:dyDescent="0.2">
      <c r="A377" s="17" t="str">
        <f t="shared" si="5"/>
        <v>SINAPI-I 41090</v>
      </c>
      <c r="B377" s="18" t="s">
        <v>18</v>
      </c>
      <c r="C377" s="18">
        <v>41090</v>
      </c>
      <c r="D377" s="19" t="s">
        <v>398</v>
      </c>
      <c r="E377" s="18" t="s">
        <v>172</v>
      </c>
      <c r="F377" s="20">
        <v>4053.06</v>
      </c>
      <c r="G377" s="20">
        <v>4508.46</v>
      </c>
      <c r="I377" s="18" t="s">
        <v>21</v>
      </c>
    </row>
    <row r="378" spans="1:9" x14ac:dyDescent="0.2">
      <c r="A378" s="17" t="str">
        <f t="shared" si="5"/>
        <v>SINAPI-I 251</v>
      </c>
      <c r="B378" s="18" t="s">
        <v>18</v>
      </c>
      <c r="C378" s="18">
        <v>251</v>
      </c>
      <c r="D378" s="19" t="s">
        <v>399</v>
      </c>
      <c r="E378" s="18" t="s">
        <v>170</v>
      </c>
      <c r="F378" s="20">
        <v>13.52</v>
      </c>
      <c r="G378" s="20">
        <v>15.03</v>
      </c>
      <c r="I378" s="18" t="s">
        <v>21</v>
      </c>
    </row>
    <row r="379" spans="1:9" x14ac:dyDescent="0.2">
      <c r="A379" s="17" t="str">
        <f t="shared" si="5"/>
        <v>SINAPI-I 40975</v>
      </c>
      <c r="B379" s="18" t="s">
        <v>18</v>
      </c>
      <c r="C379" s="18">
        <v>40975</v>
      </c>
      <c r="D379" s="19" t="s">
        <v>400</v>
      </c>
      <c r="E379" s="18" t="s">
        <v>172</v>
      </c>
      <c r="F379" s="20">
        <v>2382.39</v>
      </c>
      <c r="G379" s="20">
        <v>2650.07</v>
      </c>
      <c r="I379" s="18" t="s">
        <v>21</v>
      </c>
    </row>
    <row r="380" spans="1:9" x14ac:dyDescent="0.2">
      <c r="A380" s="17" t="str">
        <f t="shared" si="5"/>
        <v>SINAPI-I 6127</v>
      </c>
      <c r="B380" s="18" t="s">
        <v>18</v>
      </c>
      <c r="C380" s="18">
        <v>6127</v>
      </c>
      <c r="D380" s="19" t="s">
        <v>401</v>
      </c>
      <c r="E380" s="18" t="s">
        <v>170</v>
      </c>
      <c r="F380" s="20">
        <v>13.52</v>
      </c>
      <c r="G380" s="20">
        <v>15.03</v>
      </c>
      <c r="I380" s="18" t="s">
        <v>21</v>
      </c>
    </row>
    <row r="381" spans="1:9" x14ac:dyDescent="0.2">
      <c r="A381" s="17" t="str">
        <f t="shared" si="5"/>
        <v>SINAPI-I 41072</v>
      </c>
      <c r="B381" s="18" t="s">
        <v>18</v>
      </c>
      <c r="C381" s="18">
        <v>41072</v>
      </c>
      <c r="D381" s="19" t="s">
        <v>402</v>
      </c>
      <c r="E381" s="18" t="s">
        <v>172</v>
      </c>
      <c r="F381" s="20">
        <v>2382.39</v>
      </c>
      <c r="G381" s="20">
        <v>2650.07</v>
      </c>
      <c r="I381" s="18" t="s">
        <v>21</v>
      </c>
    </row>
    <row r="382" spans="1:9" x14ac:dyDescent="0.2">
      <c r="A382" s="17" t="str">
        <f t="shared" si="5"/>
        <v>SINAPI-I 6121</v>
      </c>
      <c r="B382" s="18" t="s">
        <v>18</v>
      </c>
      <c r="C382" s="18">
        <v>6121</v>
      </c>
      <c r="D382" s="19" t="s">
        <v>403</v>
      </c>
      <c r="E382" s="18" t="s">
        <v>170</v>
      </c>
      <c r="F382" s="20">
        <v>13.22</v>
      </c>
      <c r="G382" s="20">
        <v>14.69</v>
      </c>
      <c r="I382" s="18" t="s">
        <v>21</v>
      </c>
    </row>
    <row r="383" spans="1:9" x14ac:dyDescent="0.2">
      <c r="A383" s="17" t="str">
        <f t="shared" si="5"/>
        <v>SINAPI-I 41071</v>
      </c>
      <c r="B383" s="18" t="s">
        <v>18</v>
      </c>
      <c r="C383" s="18">
        <v>41071</v>
      </c>
      <c r="D383" s="19" t="s">
        <v>404</v>
      </c>
      <c r="E383" s="18" t="s">
        <v>172</v>
      </c>
      <c r="F383" s="20">
        <v>2328.15</v>
      </c>
      <c r="G383" s="20">
        <v>2589.7399999999998</v>
      </c>
      <c r="I383" s="18" t="s">
        <v>21</v>
      </c>
    </row>
    <row r="384" spans="1:9" x14ac:dyDescent="0.2">
      <c r="A384" s="17" t="str">
        <f t="shared" si="5"/>
        <v>SINAPI-I 244</v>
      </c>
      <c r="B384" s="18" t="s">
        <v>18</v>
      </c>
      <c r="C384" s="18">
        <v>244</v>
      </c>
      <c r="D384" s="19" t="s">
        <v>405</v>
      </c>
      <c r="E384" s="18" t="s">
        <v>170</v>
      </c>
      <c r="F384" s="20">
        <v>9.09</v>
      </c>
      <c r="G384" s="20">
        <v>10.1</v>
      </c>
      <c r="I384" s="18" t="s">
        <v>21</v>
      </c>
    </row>
    <row r="385" spans="1:9" x14ac:dyDescent="0.2">
      <c r="A385" s="17" t="str">
        <f t="shared" si="5"/>
        <v>SINAPI-I 41093</v>
      </c>
      <c r="B385" s="18" t="s">
        <v>18</v>
      </c>
      <c r="C385" s="18">
        <v>41093</v>
      </c>
      <c r="D385" s="19" t="s">
        <v>406</v>
      </c>
      <c r="E385" s="18" t="s">
        <v>172</v>
      </c>
      <c r="F385" s="20">
        <v>1602.86</v>
      </c>
      <c r="G385" s="20">
        <v>1782.96</v>
      </c>
      <c r="I385" s="18" t="s">
        <v>21</v>
      </c>
    </row>
    <row r="386" spans="1:9" x14ac:dyDescent="0.2">
      <c r="A386" s="17" t="str">
        <f t="shared" si="5"/>
        <v>SINAPI-I 532</v>
      </c>
      <c r="B386" s="18" t="s">
        <v>18</v>
      </c>
      <c r="C386" s="18">
        <v>532</v>
      </c>
      <c r="D386" s="19" t="s">
        <v>407</v>
      </c>
      <c r="E386" s="18" t="s">
        <v>170</v>
      </c>
      <c r="F386" s="20">
        <v>26.76</v>
      </c>
      <c r="G386" s="20">
        <v>29.75</v>
      </c>
      <c r="I386" s="18" t="s">
        <v>21</v>
      </c>
    </row>
    <row r="387" spans="1:9" x14ac:dyDescent="0.2">
      <c r="A387" s="17" t="str">
        <f t="shared" si="5"/>
        <v>SINAPI-I 40931</v>
      </c>
      <c r="B387" s="18" t="s">
        <v>18</v>
      </c>
      <c r="C387" s="18">
        <v>40931</v>
      </c>
      <c r="D387" s="19" t="s">
        <v>408</v>
      </c>
      <c r="E387" s="18" t="s">
        <v>172</v>
      </c>
      <c r="F387" s="20">
        <v>4715.32</v>
      </c>
      <c r="G387" s="20">
        <v>5245.14</v>
      </c>
      <c r="I387" s="18" t="s">
        <v>21</v>
      </c>
    </row>
    <row r="388" spans="1:9" x14ac:dyDescent="0.2">
      <c r="A388" s="17" t="str">
        <f t="shared" si="5"/>
        <v>SINAPI-I 36150</v>
      </c>
      <c r="B388" s="18" t="s">
        <v>18</v>
      </c>
      <c r="C388" s="18">
        <v>36150</v>
      </c>
      <c r="D388" s="19" t="s">
        <v>409</v>
      </c>
      <c r="E388" s="18" t="s">
        <v>20</v>
      </c>
      <c r="F388" s="20">
        <v>36.380000000000003</v>
      </c>
      <c r="G388" s="20">
        <v>36.380000000000003</v>
      </c>
      <c r="I388" s="18" t="s">
        <v>21</v>
      </c>
    </row>
    <row r="389" spans="1:9" x14ac:dyDescent="0.2">
      <c r="A389" s="17" t="str">
        <f t="shared" si="5"/>
        <v>SINAPI-I 4760</v>
      </c>
      <c r="B389" s="18" t="s">
        <v>18</v>
      </c>
      <c r="C389" s="18">
        <v>4760</v>
      </c>
      <c r="D389" s="19" t="s">
        <v>410</v>
      </c>
      <c r="E389" s="18" t="s">
        <v>170</v>
      </c>
      <c r="F389" s="20">
        <v>20.79</v>
      </c>
      <c r="G389" s="20">
        <v>23.11</v>
      </c>
      <c r="I389" s="18" t="s">
        <v>21</v>
      </c>
    </row>
    <row r="390" spans="1:9" x14ac:dyDescent="0.2">
      <c r="A390" s="17" t="str">
        <f t="shared" si="5"/>
        <v>SINAPI-I 41069</v>
      </c>
      <c r="B390" s="18" t="s">
        <v>18</v>
      </c>
      <c r="C390" s="18">
        <v>41069</v>
      </c>
      <c r="D390" s="19" t="s">
        <v>411</v>
      </c>
      <c r="E390" s="18" t="s">
        <v>172</v>
      </c>
      <c r="F390" s="20">
        <v>3663.02</v>
      </c>
      <c r="G390" s="20">
        <v>4074.6</v>
      </c>
      <c r="I390" s="18" t="s">
        <v>21</v>
      </c>
    </row>
    <row r="391" spans="1:9" x14ac:dyDescent="0.2">
      <c r="A391" s="17" t="str">
        <f t="shared" ref="A391:A454" si="6">CONCATENATE($B391," ",$C391)</f>
        <v>SINAPI-I 10422</v>
      </c>
      <c r="B391" s="18" t="s">
        <v>18</v>
      </c>
      <c r="C391" s="18">
        <v>10422</v>
      </c>
      <c r="D391" s="19" t="s">
        <v>412</v>
      </c>
      <c r="E391" s="18" t="s">
        <v>20</v>
      </c>
      <c r="F391" s="20">
        <v>402.61</v>
      </c>
      <c r="G391" s="20">
        <v>402.61</v>
      </c>
      <c r="I391" s="18" t="s">
        <v>21</v>
      </c>
    </row>
    <row r="392" spans="1:9" ht="22.5" x14ac:dyDescent="0.2">
      <c r="A392" s="17" t="str">
        <f t="shared" si="6"/>
        <v>SINAPI-I 44019</v>
      </c>
      <c r="B392" s="18" t="s">
        <v>18</v>
      </c>
      <c r="C392" s="18">
        <v>44019</v>
      </c>
      <c r="D392" s="19" t="s">
        <v>413</v>
      </c>
      <c r="E392" s="18" t="s">
        <v>20</v>
      </c>
      <c r="F392" s="20">
        <v>557.29999999999995</v>
      </c>
      <c r="G392" s="20">
        <v>557.29999999999995</v>
      </c>
      <c r="I392" s="18" t="s">
        <v>21</v>
      </c>
    </row>
    <row r="393" spans="1:9" x14ac:dyDescent="0.2">
      <c r="A393" s="17" t="str">
        <f t="shared" si="6"/>
        <v>SINAPI-I 36520</v>
      </c>
      <c r="B393" s="18" t="s">
        <v>18</v>
      </c>
      <c r="C393" s="18">
        <v>36520</v>
      </c>
      <c r="D393" s="19" t="s">
        <v>414</v>
      </c>
      <c r="E393" s="18" t="s">
        <v>20</v>
      </c>
      <c r="F393" s="20">
        <v>677.62</v>
      </c>
      <c r="G393" s="20">
        <v>677.62</v>
      </c>
      <c r="I393" s="18" t="s">
        <v>21</v>
      </c>
    </row>
    <row r="394" spans="1:9" ht="22.5" x14ac:dyDescent="0.2">
      <c r="A394" s="17" t="str">
        <f t="shared" si="6"/>
        <v>SINAPI-I 42319</v>
      </c>
      <c r="B394" s="18" t="s">
        <v>18</v>
      </c>
      <c r="C394" s="18">
        <v>42319</v>
      </c>
      <c r="D394" s="19" t="s">
        <v>415</v>
      </c>
      <c r="E394" s="18" t="s">
        <v>20</v>
      </c>
      <c r="F394" s="20">
        <v>607.19000000000005</v>
      </c>
      <c r="G394" s="20">
        <v>607.19000000000005</v>
      </c>
      <c r="I394" s="18" t="s">
        <v>21</v>
      </c>
    </row>
    <row r="395" spans="1:9" x14ac:dyDescent="0.2">
      <c r="A395" s="17" t="str">
        <f t="shared" si="6"/>
        <v>SINAPI-I 10420</v>
      </c>
      <c r="B395" s="18" t="s">
        <v>18</v>
      </c>
      <c r="C395" s="18">
        <v>10420</v>
      </c>
      <c r="D395" s="19" t="s">
        <v>416</v>
      </c>
      <c r="E395" s="18" t="s">
        <v>20</v>
      </c>
      <c r="F395" s="20">
        <v>215.39</v>
      </c>
      <c r="G395" s="20">
        <v>215.39</v>
      </c>
      <c r="I395" s="18" t="s">
        <v>27</v>
      </c>
    </row>
    <row r="396" spans="1:9" x14ac:dyDescent="0.2">
      <c r="A396" s="17" t="str">
        <f t="shared" si="6"/>
        <v>SINAPI-I 10421</v>
      </c>
      <c r="B396" s="18" t="s">
        <v>18</v>
      </c>
      <c r="C396" s="18">
        <v>10421</v>
      </c>
      <c r="D396" s="19" t="s">
        <v>417</v>
      </c>
      <c r="E396" s="18" t="s">
        <v>20</v>
      </c>
      <c r="F396" s="20">
        <v>236.69</v>
      </c>
      <c r="G396" s="20">
        <v>236.69</v>
      </c>
      <c r="I396" s="18" t="s">
        <v>21</v>
      </c>
    </row>
    <row r="397" spans="1:9" x14ac:dyDescent="0.2">
      <c r="A397" s="17" t="str">
        <f t="shared" si="6"/>
        <v>SINAPI-I 11786</v>
      </c>
      <c r="B397" s="18" t="s">
        <v>18</v>
      </c>
      <c r="C397" s="18">
        <v>11786</v>
      </c>
      <c r="D397" s="19" t="s">
        <v>418</v>
      </c>
      <c r="E397" s="18" t="s">
        <v>20</v>
      </c>
      <c r="F397" s="20">
        <v>477.25</v>
      </c>
      <c r="G397" s="20">
        <v>477.25</v>
      </c>
      <c r="I397" s="18" t="s">
        <v>21</v>
      </c>
    </row>
    <row r="398" spans="1:9" x14ac:dyDescent="0.2">
      <c r="A398" s="17" t="str">
        <f t="shared" si="6"/>
        <v>SINAPI-I 4815</v>
      </c>
      <c r="B398" s="18" t="s">
        <v>18</v>
      </c>
      <c r="C398" s="18">
        <v>4815</v>
      </c>
      <c r="D398" s="19" t="s">
        <v>419</v>
      </c>
      <c r="E398" s="18" t="s">
        <v>20</v>
      </c>
      <c r="F398" s="20">
        <v>5.14</v>
      </c>
      <c r="G398" s="20">
        <v>5.14</v>
      </c>
      <c r="I398" s="18" t="s">
        <v>21</v>
      </c>
    </row>
    <row r="399" spans="1:9" x14ac:dyDescent="0.2">
      <c r="A399" s="17" t="str">
        <f t="shared" si="6"/>
        <v>SINAPI-I 541</v>
      </c>
      <c r="B399" s="18" t="s">
        <v>18</v>
      </c>
      <c r="C399" s="18">
        <v>541</v>
      </c>
      <c r="D399" s="19" t="s">
        <v>420</v>
      </c>
      <c r="E399" s="18" t="s">
        <v>20</v>
      </c>
      <c r="F399" s="20">
        <v>218.66</v>
      </c>
      <c r="G399" s="20">
        <v>218.66</v>
      </c>
      <c r="I399" s="18" t="s">
        <v>27</v>
      </c>
    </row>
    <row r="400" spans="1:9" x14ac:dyDescent="0.2">
      <c r="A400" s="17" t="str">
        <f t="shared" si="6"/>
        <v>SINAPI-I 542</v>
      </c>
      <c r="B400" s="18" t="s">
        <v>18</v>
      </c>
      <c r="C400" s="18">
        <v>542</v>
      </c>
      <c r="D400" s="19" t="s">
        <v>421</v>
      </c>
      <c r="E400" s="18" t="s">
        <v>20</v>
      </c>
      <c r="F400" s="20">
        <v>274.08999999999997</v>
      </c>
      <c r="G400" s="20">
        <v>274.08999999999997</v>
      </c>
      <c r="I400" s="18" t="s">
        <v>21</v>
      </c>
    </row>
    <row r="401" spans="1:9" x14ac:dyDescent="0.2">
      <c r="A401" s="17" t="str">
        <f t="shared" si="6"/>
        <v>SINAPI-I 540</v>
      </c>
      <c r="B401" s="18" t="s">
        <v>18</v>
      </c>
      <c r="C401" s="18">
        <v>540</v>
      </c>
      <c r="D401" s="19" t="s">
        <v>422</v>
      </c>
      <c r="E401" s="18" t="s">
        <v>20</v>
      </c>
      <c r="F401" s="20">
        <v>617.66</v>
      </c>
      <c r="G401" s="20">
        <v>617.66</v>
      </c>
      <c r="I401" s="18" t="s">
        <v>21</v>
      </c>
    </row>
    <row r="402" spans="1:9" ht="22.5" x14ac:dyDescent="0.2">
      <c r="A402" s="17" t="str">
        <f t="shared" si="6"/>
        <v>SINAPI-I 38364</v>
      </c>
      <c r="B402" s="18" t="s">
        <v>18</v>
      </c>
      <c r="C402" s="18">
        <v>38364</v>
      </c>
      <c r="D402" s="19" t="s">
        <v>423</v>
      </c>
      <c r="E402" s="18" t="s">
        <v>20</v>
      </c>
      <c r="F402" s="20">
        <v>817.61</v>
      </c>
      <c r="G402" s="20">
        <v>817.61</v>
      </c>
      <c r="I402" s="18" t="s">
        <v>21</v>
      </c>
    </row>
    <row r="403" spans="1:9" ht="22.5" x14ac:dyDescent="0.2">
      <c r="A403" s="17" t="str">
        <f t="shared" si="6"/>
        <v>SINAPI-I 11692</v>
      </c>
      <c r="B403" s="18" t="s">
        <v>18</v>
      </c>
      <c r="C403" s="18">
        <v>11692</v>
      </c>
      <c r="D403" s="19" t="s">
        <v>424</v>
      </c>
      <c r="E403" s="18" t="s">
        <v>425</v>
      </c>
      <c r="F403" s="20">
        <v>691.63</v>
      </c>
      <c r="G403" s="20">
        <v>691.63</v>
      </c>
      <c r="I403" s="18" t="s">
        <v>21</v>
      </c>
    </row>
    <row r="404" spans="1:9" ht="22.5" x14ac:dyDescent="0.2">
      <c r="A404" s="17" t="str">
        <f t="shared" si="6"/>
        <v>SINAPI-I 1746</v>
      </c>
      <c r="B404" s="18" t="s">
        <v>18</v>
      </c>
      <c r="C404" s="18">
        <v>1746</v>
      </c>
      <c r="D404" s="19" t="s">
        <v>426</v>
      </c>
      <c r="E404" s="18" t="s">
        <v>20</v>
      </c>
      <c r="F404" s="20">
        <v>230.46</v>
      </c>
      <c r="G404" s="20">
        <v>230.46</v>
      </c>
      <c r="I404" s="18" t="s">
        <v>27</v>
      </c>
    </row>
    <row r="405" spans="1:9" ht="22.5" x14ac:dyDescent="0.2">
      <c r="A405" s="17" t="str">
        <f t="shared" si="6"/>
        <v>SINAPI-I 1748</v>
      </c>
      <c r="B405" s="18" t="s">
        <v>18</v>
      </c>
      <c r="C405" s="18">
        <v>1748</v>
      </c>
      <c r="D405" s="19" t="s">
        <v>427</v>
      </c>
      <c r="E405" s="18" t="s">
        <v>20</v>
      </c>
      <c r="F405" s="20">
        <v>306.45</v>
      </c>
      <c r="G405" s="20">
        <v>306.45</v>
      </c>
      <c r="I405" s="18" t="s">
        <v>21</v>
      </c>
    </row>
    <row r="406" spans="1:9" ht="22.5" x14ac:dyDescent="0.2">
      <c r="A406" s="17" t="str">
        <f t="shared" si="6"/>
        <v>SINAPI-I 1749</v>
      </c>
      <c r="B406" s="18" t="s">
        <v>18</v>
      </c>
      <c r="C406" s="18">
        <v>1749</v>
      </c>
      <c r="D406" s="19" t="s">
        <v>428</v>
      </c>
      <c r="E406" s="18" t="s">
        <v>20</v>
      </c>
      <c r="F406" s="20">
        <v>444</v>
      </c>
      <c r="G406" s="20">
        <v>444</v>
      </c>
      <c r="I406" s="18" t="s">
        <v>21</v>
      </c>
    </row>
    <row r="407" spans="1:9" ht="22.5" x14ac:dyDescent="0.2">
      <c r="A407" s="17" t="str">
        <f t="shared" si="6"/>
        <v>SINAPI-I 37412</v>
      </c>
      <c r="B407" s="18" t="s">
        <v>18</v>
      </c>
      <c r="C407" s="18">
        <v>37412</v>
      </c>
      <c r="D407" s="19" t="s">
        <v>429</v>
      </c>
      <c r="E407" s="18" t="s">
        <v>20</v>
      </c>
      <c r="F407" s="20">
        <v>225.27</v>
      </c>
      <c r="G407" s="20">
        <v>225.27</v>
      </c>
      <c r="I407" s="18" t="s">
        <v>21</v>
      </c>
    </row>
    <row r="408" spans="1:9" ht="22.5" x14ac:dyDescent="0.2">
      <c r="A408" s="17" t="str">
        <f t="shared" si="6"/>
        <v>SINAPI-I 1745</v>
      </c>
      <c r="B408" s="18" t="s">
        <v>18</v>
      </c>
      <c r="C408" s="18">
        <v>1745</v>
      </c>
      <c r="D408" s="19" t="s">
        <v>430</v>
      </c>
      <c r="E408" s="18" t="s">
        <v>20</v>
      </c>
      <c r="F408" s="20">
        <v>267.88</v>
      </c>
      <c r="G408" s="20">
        <v>267.88</v>
      </c>
      <c r="I408" s="18" t="s">
        <v>21</v>
      </c>
    </row>
    <row r="409" spans="1:9" ht="22.5" x14ac:dyDescent="0.2">
      <c r="A409" s="17" t="str">
        <f t="shared" si="6"/>
        <v>SINAPI-I 1750</v>
      </c>
      <c r="B409" s="18" t="s">
        <v>18</v>
      </c>
      <c r="C409" s="18">
        <v>1750</v>
      </c>
      <c r="D409" s="19" t="s">
        <v>431</v>
      </c>
      <c r="E409" s="18" t="s">
        <v>20</v>
      </c>
      <c r="F409" s="20">
        <v>626</v>
      </c>
      <c r="G409" s="20">
        <v>626</v>
      </c>
      <c r="I409" s="18" t="s">
        <v>21</v>
      </c>
    </row>
    <row r="410" spans="1:9" x14ac:dyDescent="0.2">
      <c r="A410" s="17" t="str">
        <f t="shared" si="6"/>
        <v>SINAPI-I 11687</v>
      </c>
      <c r="B410" s="18" t="s">
        <v>18</v>
      </c>
      <c r="C410" s="18">
        <v>11687</v>
      </c>
      <c r="D410" s="19" t="s">
        <v>432</v>
      </c>
      <c r="E410" s="18" t="s">
        <v>66</v>
      </c>
      <c r="F410" s="20">
        <v>997.4</v>
      </c>
      <c r="G410" s="20">
        <v>997.4</v>
      </c>
      <c r="I410" s="18" t="s">
        <v>21</v>
      </c>
    </row>
    <row r="411" spans="1:9" x14ac:dyDescent="0.2">
      <c r="A411" s="17" t="str">
        <f t="shared" si="6"/>
        <v>SINAPI-I 11689</v>
      </c>
      <c r="B411" s="18" t="s">
        <v>18</v>
      </c>
      <c r="C411" s="18">
        <v>11689</v>
      </c>
      <c r="D411" s="19" t="s">
        <v>433</v>
      </c>
      <c r="E411" s="18" t="s">
        <v>66</v>
      </c>
      <c r="F411" s="20">
        <v>1249.69</v>
      </c>
      <c r="G411" s="20">
        <v>1249.69</v>
      </c>
      <c r="I411" s="18" t="s">
        <v>21</v>
      </c>
    </row>
    <row r="412" spans="1:9" x14ac:dyDescent="0.2">
      <c r="A412" s="17" t="str">
        <f t="shared" si="6"/>
        <v>SINAPI-I 11693</v>
      </c>
      <c r="B412" s="18" t="s">
        <v>18</v>
      </c>
      <c r="C412" s="18">
        <v>11693</v>
      </c>
      <c r="D412" s="19" t="s">
        <v>434</v>
      </c>
      <c r="E412" s="18" t="s">
        <v>425</v>
      </c>
      <c r="F412" s="20">
        <v>242.45</v>
      </c>
      <c r="G412" s="20">
        <v>242.45</v>
      </c>
      <c r="I412" s="18" t="s">
        <v>21</v>
      </c>
    </row>
    <row r="413" spans="1:9" x14ac:dyDescent="0.2">
      <c r="A413" s="17" t="str">
        <f t="shared" si="6"/>
        <v>SINAPI-I 36215</v>
      </c>
      <c r="B413" s="18" t="s">
        <v>18</v>
      </c>
      <c r="C413" s="18">
        <v>36215</v>
      </c>
      <c r="D413" s="19" t="s">
        <v>435</v>
      </c>
      <c r="E413" s="18" t="s">
        <v>20</v>
      </c>
    </row>
    <row r="414" spans="1:9" ht="22.5" x14ac:dyDescent="0.2">
      <c r="A414" s="17" t="str">
        <f t="shared" si="6"/>
        <v>SINAPI-I 42439</v>
      </c>
      <c r="B414" s="18" t="s">
        <v>18</v>
      </c>
      <c r="C414" s="18">
        <v>42439</v>
      </c>
      <c r="D414" s="19" t="s">
        <v>436</v>
      </c>
      <c r="E414" s="18" t="s">
        <v>20</v>
      </c>
    </row>
    <row r="415" spans="1:9" x14ac:dyDescent="0.2">
      <c r="A415" s="17" t="str">
        <f t="shared" si="6"/>
        <v>SINAPI-I 38381</v>
      </c>
      <c r="B415" s="18" t="s">
        <v>18</v>
      </c>
      <c r="C415" s="18">
        <v>38381</v>
      </c>
      <c r="D415" s="19" t="s">
        <v>437</v>
      </c>
      <c r="E415" s="18" t="s">
        <v>20</v>
      </c>
      <c r="F415" s="20">
        <v>10.18</v>
      </c>
      <c r="G415" s="20">
        <v>10.18</v>
      </c>
      <c r="I415" s="18" t="s">
        <v>21</v>
      </c>
    </row>
    <row r="416" spans="1:9" x14ac:dyDescent="0.2">
      <c r="A416" s="17" t="str">
        <f t="shared" si="6"/>
        <v>SINAPI-I 39621</v>
      </c>
      <c r="B416" s="18" t="s">
        <v>18</v>
      </c>
      <c r="C416" s="18">
        <v>39621</v>
      </c>
      <c r="D416" s="19" t="s">
        <v>438</v>
      </c>
      <c r="E416" s="18" t="s">
        <v>439</v>
      </c>
      <c r="F416" s="20">
        <v>1380.17</v>
      </c>
      <c r="G416" s="20">
        <v>1380.17</v>
      </c>
      <c r="I416" s="18" t="s">
        <v>21</v>
      </c>
    </row>
    <row r="417" spans="1:9" x14ac:dyDescent="0.2">
      <c r="A417" s="17" t="str">
        <f t="shared" si="6"/>
        <v>SINAPI-I 39624</v>
      </c>
      <c r="B417" s="18" t="s">
        <v>18</v>
      </c>
      <c r="C417" s="18">
        <v>39624</v>
      </c>
      <c r="D417" s="19" t="s">
        <v>440</v>
      </c>
      <c r="E417" s="18" t="s">
        <v>439</v>
      </c>
      <c r="F417" s="20">
        <v>1522.48</v>
      </c>
      <c r="G417" s="20">
        <v>1522.48</v>
      </c>
      <c r="I417" s="18" t="s">
        <v>21</v>
      </c>
    </row>
    <row r="418" spans="1:9" x14ac:dyDescent="0.2">
      <c r="A418" s="17" t="str">
        <f t="shared" si="6"/>
        <v>SINAPI-I 39615</v>
      </c>
      <c r="B418" s="18" t="s">
        <v>18</v>
      </c>
      <c r="C418" s="18">
        <v>39615</v>
      </c>
      <c r="D418" s="19" t="s">
        <v>441</v>
      </c>
      <c r="E418" s="18" t="s">
        <v>20</v>
      </c>
      <c r="F418" s="20">
        <v>615.22</v>
      </c>
      <c r="G418" s="20">
        <v>615.22</v>
      </c>
      <c r="I418" s="18" t="s">
        <v>21</v>
      </c>
    </row>
    <row r="419" spans="1:9" x14ac:dyDescent="0.2">
      <c r="A419" s="17" t="str">
        <f t="shared" si="6"/>
        <v>SINAPI-I 39620</v>
      </c>
      <c r="B419" s="18" t="s">
        <v>18</v>
      </c>
      <c r="C419" s="18">
        <v>39620</v>
      </c>
      <c r="D419" s="19" t="s">
        <v>442</v>
      </c>
      <c r="E419" s="18" t="s">
        <v>20</v>
      </c>
      <c r="F419" s="20">
        <v>939.61</v>
      </c>
      <c r="G419" s="20">
        <v>939.61</v>
      </c>
      <c r="I419" s="18" t="s">
        <v>21</v>
      </c>
    </row>
    <row r="420" spans="1:9" x14ac:dyDescent="0.2">
      <c r="A420" s="17" t="str">
        <f t="shared" si="6"/>
        <v>SINAPI-I 39623</v>
      </c>
      <c r="B420" s="18" t="s">
        <v>18</v>
      </c>
      <c r="C420" s="18">
        <v>39623</v>
      </c>
      <c r="D420" s="19" t="s">
        <v>443</v>
      </c>
      <c r="E420" s="18" t="s">
        <v>20</v>
      </c>
      <c r="F420" s="20">
        <v>1006.4</v>
      </c>
      <c r="G420" s="20">
        <v>1006.4</v>
      </c>
      <c r="I420" s="18" t="s">
        <v>21</v>
      </c>
    </row>
    <row r="421" spans="1:9" x14ac:dyDescent="0.2">
      <c r="A421" s="17" t="str">
        <f t="shared" si="6"/>
        <v>SINAPI-I 546</v>
      </c>
      <c r="B421" s="18" t="s">
        <v>18</v>
      </c>
      <c r="C421" s="18">
        <v>546</v>
      </c>
      <c r="D421" s="19" t="s">
        <v>444</v>
      </c>
      <c r="E421" s="18" t="s">
        <v>70</v>
      </c>
      <c r="F421" s="20">
        <v>10.4</v>
      </c>
      <c r="G421" s="20">
        <v>10.4</v>
      </c>
      <c r="I421" s="18" t="s">
        <v>27</v>
      </c>
    </row>
    <row r="422" spans="1:9" x14ac:dyDescent="0.2">
      <c r="A422" s="17" t="str">
        <f t="shared" si="6"/>
        <v>SINAPI-I 566</v>
      </c>
      <c r="B422" s="18" t="s">
        <v>18</v>
      </c>
      <c r="C422" s="18">
        <v>566</v>
      </c>
      <c r="D422" s="19" t="s">
        <v>445</v>
      </c>
      <c r="E422" s="18" t="s">
        <v>66</v>
      </c>
      <c r="F422" s="20">
        <v>4.93</v>
      </c>
      <c r="G422" s="20">
        <v>4.93</v>
      </c>
      <c r="I422" s="18" t="s">
        <v>21</v>
      </c>
    </row>
    <row r="423" spans="1:9" x14ac:dyDescent="0.2">
      <c r="A423" s="17" t="str">
        <f t="shared" si="6"/>
        <v>SINAPI-I 565</v>
      </c>
      <c r="B423" s="18" t="s">
        <v>18</v>
      </c>
      <c r="C423" s="18">
        <v>565</v>
      </c>
      <c r="D423" s="19" t="s">
        <v>446</v>
      </c>
      <c r="E423" s="18" t="s">
        <v>66</v>
      </c>
      <c r="F423" s="20">
        <v>17.989999999999998</v>
      </c>
      <c r="G423" s="20">
        <v>17.989999999999998</v>
      </c>
      <c r="I423" s="18" t="s">
        <v>21</v>
      </c>
    </row>
    <row r="424" spans="1:9" x14ac:dyDescent="0.2">
      <c r="A424" s="17" t="str">
        <f t="shared" si="6"/>
        <v>SINAPI-I 555</v>
      </c>
      <c r="B424" s="18" t="s">
        <v>18</v>
      </c>
      <c r="C424" s="18">
        <v>555</v>
      </c>
      <c r="D424" s="19" t="s">
        <v>447</v>
      </c>
      <c r="E424" s="18" t="s">
        <v>66</v>
      </c>
      <c r="F424" s="20">
        <v>12.75</v>
      </c>
      <c r="G424" s="20">
        <v>12.75</v>
      </c>
      <c r="I424" s="18" t="s">
        <v>21</v>
      </c>
    </row>
    <row r="425" spans="1:9" x14ac:dyDescent="0.2">
      <c r="A425" s="17" t="str">
        <f t="shared" si="6"/>
        <v>SINAPI-I 557</v>
      </c>
      <c r="B425" s="18" t="s">
        <v>18</v>
      </c>
      <c r="C425" s="18">
        <v>557</v>
      </c>
      <c r="D425" s="19" t="s">
        <v>448</v>
      </c>
      <c r="E425" s="18" t="s">
        <v>66</v>
      </c>
      <c r="F425" s="20">
        <v>40.01</v>
      </c>
      <c r="G425" s="20">
        <v>40.01</v>
      </c>
      <c r="I425" s="18" t="s">
        <v>21</v>
      </c>
    </row>
    <row r="426" spans="1:9" x14ac:dyDescent="0.2">
      <c r="A426" s="17" t="str">
        <f t="shared" si="6"/>
        <v>SINAPI-I 552</v>
      </c>
      <c r="B426" s="18" t="s">
        <v>18</v>
      </c>
      <c r="C426" s="18">
        <v>552</v>
      </c>
      <c r="D426" s="19" t="s">
        <v>449</v>
      </c>
      <c r="E426" s="18" t="s">
        <v>66</v>
      </c>
      <c r="F426" s="20">
        <v>19.850000000000001</v>
      </c>
      <c r="G426" s="20">
        <v>19.850000000000001</v>
      </c>
      <c r="I426" s="18" t="s">
        <v>21</v>
      </c>
    </row>
    <row r="427" spans="1:9" x14ac:dyDescent="0.2">
      <c r="A427" s="17" t="str">
        <f t="shared" si="6"/>
        <v>SINAPI-I 563</v>
      </c>
      <c r="B427" s="18" t="s">
        <v>18</v>
      </c>
      <c r="C427" s="18">
        <v>563</v>
      </c>
      <c r="D427" s="19" t="s">
        <v>450</v>
      </c>
      <c r="E427" s="18" t="s">
        <v>66</v>
      </c>
      <c r="F427" s="20">
        <v>29.83</v>
      </c>
      <c r="G427" s="20">
        <v>29.83</v>
      </c>
      <c r="I427" s="18" t="s">
        <v>21</v>
      </c>
    </row>
    <row r="428" spans="1:9" x14ac:dyDescent="0.2">
      <c r="A428" s="17" t="str">
        <f t="shared" si="6"/>
        <v>SINAPI-I 549</v>
      </c>
      <c r="B428" s="18" t="s">
        <v>18</v>
      </c>
      <c r="C428" s="18">
        <v>549</v>
      </c>
      <c r="D428" s="19" t="s">
        <v>451</v>
      </c>
      <c r="E428" s="18" t="s">
        <v>66</v>
      </c>
      <c r="F428" s="20">
        <v>53.69</v>
      </c>
      <c r="G428" s="20">
        <v>53.69</v>
      </c>
      <c r="I428" s="18" t="s">
        <v>21</v>
      </c>
    </row>
    <row r="429" spans="1:9" x14ac:dyDescent="0.2">
      <c r="A429" s="17" t="str">
        <f t="shared" si="6"/>
        <v>SINAPI-I 551</v>
      </c>
      <c r="B429" s="18" t="s">
        <v>18</v>
      </c>
      <c r="C429" s="18">
        <v>551</v>
      </c>
      <c r="D429" s="19" t="s">
        <v>452</v>
      </c>
      <c r="E429" s="18" t="s">
        <v>66</v>
      </c>
      <c r="F429" s="20">
        <v>106.32</v>
      </c>
      <c r="G429" s="20">
        <v>106.32</v>
      </c>
      <c r="I429" s="18" t="s">
        <v>21</v>
      </c>
    </row>
    <row r="430" spans="1:9" x14ac:dyDescent="0.2">
      <c r="A430" s="17" t="str">
        <f t="shared" si="6"/>
        <v>SINAPI-I 559</v>
      </c>
      <c r="B430" s="18" t="s">
        <v>18</v>
      </c>
      <c r="C430" s="18">
        <v>559</v>
      </c>
      <c r="D430" s="19" t="s">
        <v>453</v>
      </c>
      <c r="E430" s="18" t="s">
        <v>66</v>
      </c>
      <c r="F430" s="20">
        <v>26.58</v>
      </c>
      <c r="G430" s="20">
        <v>26.58</v>
      </c>
      <c r="I430" s="18" t="s">
        <v>21</v>
      </c>
    </row>
    <row r="431" spans="1:9" x14ac:dyDescent="0.2">
      <c r="A431" s="17" t="str">
        <f t="shared" si="6"/>
        <v>SINAPI-I 560</v>
      </c>
      <c r="B431" s="18" t="s">
        <v>18</v>
      </c>
      <c r="C431" s="18">
        <v>560</v>
      </c>
      <c r="D431" s="19" t="s">
        <v>454</v>
      </c>
      <c r="E431" s="18" t="s">
        <v>66</v>
      </c>
      <c r="F431" s="20">
        <v>33.25</v>
      </c>
      <c r="G431" s="20">
        <v>33.25</v>
      </c>
      <c r="I431" s="18" t="s">
        <v>21</v>
      </c>
    </row>
    <row r="432" spans="1:9" x14ac:dyDescent="0.2">
      <c r="A432" s="17" t="str">
        <f t="shared" si="6"/>
        <v>SINAPI-I 547</v>
      </c>
      <c r="B432" s="18" t="s">
        <v>18</v>
      </c>
      <c r="C432" s="18">
        <v>547</v>
      </c>
      <c r="D432" s="19" t="s">
        <v>455</v>
      </c>
      <c r="E432" s="18" t="s">
        <v>66</v>
      </c>
      <c r="F432" s="20">
        <v>39.81</v>
      </c>
      <c r="G432" s="20">
        <v>39.81</v>
      </c>
      <c r="I432" s="18" t="s">
        <v>21</v>
      </c>
    </row>
    <row r="433" spans="1:9" x14ac:dyDescent="0.2">
      <c r="A433" s="17" t="str">
        <f t="shared" si="6"/>
        <v>SINAPI-I 36207</v>
      </c>
      <c r="B433" s="18" t="s">
        <v>18</v>
      </c>
      <c r="C433" s="18">
        <v>36207</v>
      </c>
      <c r="D433" s="19" t="s">
        <v>456</v>
      </c>
      <c r="E433" s="18" t="s">
        <v>20</v>
      </c>
    </row>
    <row r="434" spans="1:9" x14ac:dyDescent="0.2">
      <c r="A434" s="17" t="str">
        <f t="shared" si="6"/>
        <v>SINAPI-I 36209</v>
      </c>
      <c r="B434" s="18" t="s">
        <v>18</v>
      </c>
      <c r="C434" s="18">
        <v>36209</v>
      </c>
      <c r="D434" s="19" t="s">
        <v>457</v>
      </c>
      <c r="E434" s="18" t="s">
        <v>20</v>
      </c>
    </row>
    <row r="435" spans="1:9" x14ac:dyDescent="0.2">
      <c r="A435" s="17" t="str">
        <f t="shared" si="6"/>
        <v>SINAPI-I 36210</v>
      </c>
      <c r="B435" s="18" t="s">
        <v>18</v>
      </c>
      <c r="C435" s="18">
        <v>36210</v>
      </c>
      <c r="D435" s="19" t="s">
        <v>458</v>
      </c>
      <c r="E435" s="18" t="s">
        <v>20</v>
      </c>
    </row>
    <row r="436" spans="1:9" x14ac:dyDescent="0.2">
      <c r="A436" s="17" t="str">
        <f t="shared" si="6"/>
        <v>SINAPI-I 36204</v>
      </c>
      <c r="B436" s="18" t="s">
        <v>18</v>
      </c>
      <c r="C436" s="18">
        <v>36204</v>
      </c>
      <c r="D436" s="19" t="s">
        <v>459</v>
      </c>
      <c r="E436" s="18" t="s">
        <v>20</v>
      </c>
    </row>
    <row r="437" spans="1:9" x14ac:dyDescent="0.2">
      <c r="A437" s="17" t="str">
        <f t="shared" si="6"/>
        <v>SINAPI-I 36205</v>
      </c>
      <c r="B437" s="18" t="s">
        <v>18</v>
      </c>
      <c r="C437" s="18">
        <v>36205</v>
      </c>
      <c r="D437" s="19" t="s">
        <v>460</v>
      </c>
      <c r="E437" s="18" t="s">
        <v>20</v>
      </c>
    </row>
    <row r="438" spans="1:9" x14ac:dyDescent="0.2">
      <c r="A438" s="17" t="str">
        <f t="shared" si="6"/>
        <v>SINAPI-I 36081</v>
      </c>
      <c r="B438" s="18" t="s">
        <v>18</v>
      </c>
      <c r="C438" s="18">
        <v>36081</v>
      </c>
      <c r="D438" s="19" t="s">
        <v>461</v>
      </c>
      <c r="E438" s="18" t="s">
        <v>20</v>
      </c>
    </row>
    <row r="439" spans="1:9" x14ac:dyDescent="0.2">
      <c r="A439" s="17" t="str">
        <f t="shared" si="6"/>
        <v>SINAPI-I 36206</v>
      </c>
      <c r="B439" s="18" t="s">
        <v>18</v>
      </c>
      <c r="C439" s="18">
        <v>36206</v>
      </c>
      <c r="D439" s="19" t="s">
        <v>462</v>
      </c>
      <c r="E439" s="18" t="s">
        <v>20</v>
      </c>
    </row>
    <row r="440" spans="1:9" x14ac:dyDescent="0.2">
      <c r="A440" s="17" t="str">
        <f t="shared" si="6"/>
        <v>SINAPI-I 36218</v>
      </c>
      <c r="B440" s="18" t="s">
        <v>18</v>
      </c>
      <c r="C440" s="18">
        <v>36218</v>
      </c>
      <c r="D440" s="19" t="s">
        <v>463</v>
      </c>
      <c r="E440" s="18" t="s">
        <v>20</v>
      </c>
    </row>
    <row r="441" spans="1:9" x14ac:dyDescent="0.2">
      <c r="A441" s="17" t="str">
        <f t="shared" si="6"/>
        <v>SINAPI-I 36220</v>
      </c>
      <c r="B441" s="18" t="s">
        <v>18</v>
      </c>
      <c r="C441" s="18">
        <v>36220</v>
      </c>
      <c r="D441" s="19" t="s">
        <v>464</v>
      </c>
      <c r="E441" s="18" t="s">
        <v>20</v>
      </c>
    </row>
    <row r="442" spans="1:9" x14ac:dyDescent="0.2">
      <c r="A442" s="17" t="str">
        <f t="shared" si="6"/>
        <v>SINAPI-I 36080</v>
      </c>
      <c r="B442" s="18" t="s">
        <v>18</v>
      </c>
      <c r="C442" s="18">
        <v>36080</v>
      </c>
      <c r="D442" s="19" t="s">
        <v>465</v>
      </c>
      <c r="E442" s="18" t="s">
        <v>20</v>
      </c>
    </row>
    <row r="443" spans="1:9" x14ac:dyDescent="0.2">
      <c r="A443" s="17" t="str">
        <f t="shared" si="6"/>
        <v>SINAPI-I 36223</v>
      </c>
      <c r="B443" s="18" t="s">
        <v>18</v>
      </c>
      <c r="C443" s="18">
        <v>36223</v>
      </c>
      <c r="D443" s="19" t="s">
        <v>466</v>
      </c>
      <c r="E443" s="18" t="s">
        <v>20</v>
      </c>
    </row>
    <row r="444" spans="1:9" x14ac:dyDescent="0.2">
      <c r="A444" s="17" t="str">
        <f t="shared" si="6"/>
        <v>SINAPI-I 38127</v>
      </c>
      <c r="B444" s="18" t="s">
        <v>18</v>
      </c>
      <c r="C444" s="18">
        <v>38127</v>
      </c>
      <c r="D444" s="19" t="s">
        <v>467</v>
      </c>
      <c r="E444" s="18" t="s">
        <v>20</v>
      </c>
      <c r="F444" s="20">
        <v>526.55999999999995</v>
      </c>
      <c r="G444" s="20">
        <v>526.55999999999995</v>
      </c>
      <c r="I444" s="18" t="s">
        <v>21</v>
      </c>
    </row>
    <row r="445" spans="1:9" x14ac:dyDescent="0.2">
      <c r="A445" s="17" t="str">
        <f t="shared" si="6"/>
        <v>SINAPI-I 38060</v>
      </c>
      <c r="B445" s="18" t="s">
        <v>18</v>
      </c>
      <c r="C445" s="18">
        <v>38060</v>
      </c>
      <c r="D445" s="19" t="s">
        <v>468</v>
      </c>
      <c r="E445" s="18" t="s">
        <v>20</v>
      </c>
      <c r="F445" s="20">
        <v>57.79</v>
      </c>
      <c r="G445" s="20">
        <v>57.79</v>
      </c>
      <c r="I445" s="18" t="s">
        <v>21</v>
      </c>
    </row>
    <row r="446" spans="1:9" x14ac:dyDescent="0.2">
      <c r="A446" s="17" t="str">
        <f t="shared" si="6"/>
        <v>SINAPI-I 10956</v>
      </c>
      <c r="B446" s="18" t="s">
        <v>18</v>
      </c>
      <c r="C446" s="18">
        <v>10956</v>
      </c>
      <c r="D446" s="19" t="s">
        <v>469</v>
      </c>
      <c r="E446" s="18" t="s">
        <v>20</v>
      </c>
      <c r="F446" s="20">
        <v>63.38</v>
      </c>
      <c r="G446" s="20">
        <v>63.38</v>
      </c>
      <c r="I446" s="18" t="s">
        <v>21</v>
      </c>
    </row>
    <row r="447" spans="1:9" x14ac:dyDescent="0.2">
      <c r="A447" s="17" t="str">
        <f t="shared" si="6"/>
        <v>SINAPI-I 39380</v>
      </c>
      <c r="B447" s="18" t="s">
        <v>18</v>
      </c>
      <c r="C447" s="18">
        <v>39380</v>
      </c>
      <c r="D447" s="19" t="s">
        <v>470</v>
      </c>
      <c r="E447" s="18" t="s">
        <v>20</v>
      </c>
    </row>
    <row r="448" spans="1:9" x14ac:dyDescent="0.2">
      <c r="A448" s="17" t="str">
        <f t="shared" si="6"/>
        <v>SINAPI-I 44172</v>
      </c>
      <c r="B448" s="18" t="s">
        <v>18</v>
      </c>
      <c r="C448" s="18">
        <v>44172</v>
      </c>
      <c r="D448" s="19" t="s">
        <v>471</v>
      </c>
      <c r="E448" s="18" t="s">
        <v>20</v>
      </c>
      <c r="F448" s="20">
        <v>8.07</v>
      </c>
      <c r="G448" s="20">
        <v>8.07</v>
      </c>
      <c r="I448" s="18" t="s">
        <v>21</v>
      </c>
    </row>
    <row r="449" spans="1:9" x14ac:dyDescent="0.2">
      <c r="A449" s="17" t="str">
        <f t="shared" si="6"/>
        <v>SINAPI-I 37597</v>
      </c>
      <c r="B449" s="18" t="s">
        <v>18</v>
      </c>
      <c r="C449" s="18">
        <v>37597</v>
      </c>
      <c r="D449" s="19" t="s">
        <v>472</v>
      </c>
      <c r="E449" s="18" t="s">
        <v>20</v>
      </c>
    </row>
    <row r="450" spans="1:9" ht="33.75" x14ac:dyDescent="0.2">
      <c r="A450" s="17" t="str">
        <f t="shared" si="6"/>
        <v>SINAPI-I 183</v>
      </c>
      <c r="B450" s="18" t="s">
        <v>18</v>
      </c>
      <c r="C450" s="18">
        <v>183</v>
      </c>
      <c r="D450" s="19" t="s">
        <v>473</v>
      </c>
      <c r="E450" s="18" t="s">
        <v>474</v>
      </c>
      <c r="F450" s="20">
        <v>182</v>
      </c>
      <c r="G450" s="20">
        <v>182</v>
      </c>
      <c r="I450" s="18" t="s">
        <v>27</v>
      </c>
    </row>
    <row r="451" spans="1:9" ht="33.75" x14ac:dyDescent="0.2">
      <c r="A451" s="17" t="str">
        <f t="shared" si="6"/>
        <v>SINAPI-I 184</v>
      </c>
      <c r="B451" s="18" t="s">
        <v>18</v>
      </c>
      <c r="C451" s="18">
        <v>184</v>
      </c>
      <c r="D451" s="19" t="s">
        <v>475</v>
      </c>
      <c r="E451" s="18" t="s">
        <v>474</v>
      </c>
      <c r="F451" s="20">
        <v>112.72</v>
      </c>
      <c r="G451" s="20">
        <v>112.72</v>
      </c>
      <c r="I451" s="18" t="s">
        <v>21</v>
      </c>
    </row>
    <row r="452" spans="1:9" ht="33.75" x14ac:dyDescent="0.2">
      <c r="A452" s="17" t="str">
        <f t="shared" si="6"/>
        <v>SINAPI-I 181</v>
      </c>
      <c r="B452" s="18" t="s">
        <v>18</v>
      </c>
      <c r="C452" s="18">
        <v>181</v>
      </c>
      <c r="D452" s="19" t="s">
        <v>476</v>
      </c>
      <c r="E452" s="18" t="s">
        <v>474</v>
      </c>
      <c r="F452" s="20">
        <v>243.05</v>
      </c>
      <c r="G452" s="20">
        <v>243.05</v>
      </c>
      <c r="I452" s="18" t="s">
        <v>21</v>
      </c>
    </row>
    <row r="453" spans="1:9" ht="33.75" x14ac:dyDescent="0.2">
      <c r="A453" s="17" t="str">
        <f t="shared" si="6"/>
        <v>SINAPI-I 20001</v>
      </c>
      <c r="B453" s="18" t="s">
        <v>18</v>
      </c>
      <c r="C453" s="18">
        <v>20001</v>
      </c>
      <c r="D453" s="19" t="s">
        <v>477</v>
      </c>
      <c r="E453" s="18" t="s">
        <v>474</v>
      </c>
      <c r="F453" s="20">
        <v>140.9</v>
      </c>
      <c r="G453" s="20">
        <v>140.9</v>
      </c>
      <c r="I453" s="18" t="s">
        <v>21</v>
      </c>
    </row>
    <row r="454" spans="1:9" ht="22.5" x14ac:dyDescent="0.2">
      <c r="A454" s="17" t="str">
        <f t="shared" si="6"/>
        <v>SINAPI-I 39837</v>
      </c>
      <c r="B454" s="18" t="s">
        <v>18</v>
      </c>
      <c r="C454" s="18">
        <v>39837</v>
      </c>
      <c r="D454" s="19" t="s">
        <v>478</v>
      </c>
      <c r="E454" s="18" t="s">
        <v>474</v>
      </c>
    </row>
    <row r="455" spans="1:9" x14ac:dyDescent="0.2">
      <c r="A455" s="17" t="str">
        <f t="shared" ref="A455:A518" si="7">CONCATENATE($B455," ",$C455)</f>
        <v>SINAPI-I 43366</v>
      </c>
      <c r="B455" s="18" t="s">
        <v>18</v>
      </c>
      <c r="C455" s="18">
        <v>43366</v>
      </c>
      <c r="D455" s="19" t="s">
        <v>479</v>
      </c>
      <c r="E455" s="18" t="s">
        <v>70</v>
      </c>
    </row>
    <row r="456" spans="1:9" ht="22.5" x14ac:dyDescent="0.2">
      <c r="A456" s="17" t="str">
        <f t="shared" si="7"/>
        <v>SINAPI-I 10535</v>
      </c>
      <c r="B456" s="18" t="s">
        <v>18</v>
      </c>
      <c r="C456" s="18">
        <v>10535</v>
      </c>
      <c r="D456" s="19" t="s">
        <v>480</v>
      </c>
      <c r="E456" s="18" t="s">
        <v>20</v>
      </c>
      <c r="F456" s="20">
        <v>4799</v>
      </c>
      <c r="G456" s="20">
        <v>4799</v>
      </c>
      <c r="I456" s="18" t="s">
        <v>27</v>
      </c>
    </row>
    <row r="457" spans="1:9" ht="22.5" x14ac:dyDescent="0.2">
      <c r="A457" s="17" t="str">
        <f t="shared" si="7"/>
        <v>SINAPI-I 10537</v>
      </c>
      <c r="B457" s="18" t="s">
        <v>18</v>
      </c>
      <c r="C457" s="18">
        <v>10537</v>
      </c>
      <c r="D457" s="19" t="s">
        <v>481</v>
      </c>
      <c r="E457" s="18" t="s">
        <v>20</v>
      </c>
      <c r="F457" s="20">
        <v>6544.53</v>
      </c>
      <c r="G457" s="20">
        <v>6544.53</v>
      </c>
      <c r="I457" s="18" t="s">
        <v>21</v>
      </c>
    </row>
    <row r="458" spans="1:9" ht="22.5" x14ac:dyDescent="0.2">
      <c r="A458" s="17" t="str">
        <f t="shared" si="7"/>
        <v>SINAPI-I 13891</v>
      </c>
      <c r="B458" s="18" t="s">
        <v>18</v>
      </c>
      <c r="C458" s="18">
        <v>13891</v>
      </c>
      <c r="D458" s="19" t="s">
        <v>482</v>
      </c>
      <c r="E458" s="18" t="s">
        <v>20</v>
      </c>
      <c r="F458" s="20">
        <v>6002.81</v>
      </c>
      <c r="G458" s="20">
        <v>6002.81</v>
      </c>
      <c r="I458" s="18" t="s">
        <v>21</v>
      </c>
    </row>
    <row r="459" spans="1:9" ht="22.5" x14ac:dyDescent="0.2">
      <c r="A459" s="17" t="str">
        <f t="shared" si="7"/>
        <v>SINAPI-I 44492</v>
      </c>
      <c r="B459" s="18" t="s">
        <v>18</v>
      </c>
      <c r="C459" s="18">
        <v>44492</v>
      </c>
      <c r="D459" s="19" t="s">
        <v>483</v>
      </c>
      <c r="E459" s="18" t="s">
        <v>20</v>
      </c>
      <c r="F459" s="20">
        <v>26109.81</v>
      </c>
      <c r="G459" s="20">
        <v>26109.81</v>
      </c>
      <c r="I459" s="18" t="s">
        <v>21</v>
      </c>
    </row>
    <row r="460" spans="1:9" ht="22.5" x14ac:dyDescent="0.2">
      <c r="A460" s="17" t="str">
        <f t="shared" si="7"/>
        <v>SINAPI-I 36396</v>
      </c>
      <c r="B460" s="18" t="s">
        <v>18</v>
      </c>
      <c r="C460" s="18">
        <v>36396</v>
      </c>
      <c r="D460" s="19" t="s">
        <v>484</v>
      </c>
      <c r="E460" s="18" t="s">
        <v>20</v>
      </c>
      <c r="F460" s="20">
        <v>5490.38</v>
      </c>
      <c r="G460" s="20">
        <v>5490.38</v>
      </c>
      <c r="I460" s="18" t="s">
        <v>21</v>
      </c>
    </row>
    <row r="461" spans="1:9" ht="22.5" x14ac:dyDescent="0.2">
      <c r="A461" s="17" t="str">
        <f t="shared" si="7"/>
        <v>SINAPI-I 36397</v>
      </c>
      <c r="B461" s="18" t="s">
        <v>18</v>
      </c>
      <c r="C461" s="18">
        <v>36397</v>
      </c>
      <c r="D461" s="19" t="s">
        <v>485</v>
      </c>
      <c r="E461" s="18" t="s">
        <v>20</v>
      </c>
      <c r="F461" s="20">
        <v>19521.349999999999</v>
      </c>
      <c r="G461" s="20">
        <v>19521.349999999999</v>
      </c>
      <c r="I461" s="18" t="s">
        <v>21</v>
      </c>
    </row>
    <row r="462" spans="1:9" ht="22.5" x14ac:dyDescent="0.2">
      <c r="A462" s="17" t="str">
        <f t="shared" si="7"/>
        <v>SINAPI-I 36398</v>
      </c>
      <c r="B462" s="18" t="s">
        <v>18</v>
      </c>
      <c r="C462" s="18">
        <v>36398</v>
      </c>
      <c r="D462" s="19" t="s">
        <v>486</v>
      </c>
      <c r="E462" s="18" t="s">
        <v>20</v>
      </c>
      <c r="F462" s="20">
        <v>23726.58</v>
      </c>
      <c r="G462" s="20">
        <v>23726.58</v>
      </c>
      <c r="I462" s="18" t="s">
        <v>21</v>
      </c>
    </row>
    <row r="463" spans="1:9" x14ac:dyDescent="0.2">
      <c r="A463" s="17" t="str">
        <f t="shared" si="7"/>
        <v>SINAPI-I 647</v>
      </c>
      <c r="B463" s="18" t="s">
        <v>18</v>
      </c>
      <c r="C463" s="18">
        <v>647</v>
      </c>
      <c r="D463" s="19" t="s">
        <v>487</v>
      </c>
      <c r="E463" s="18" t="s">
        <v>170</v>
      </c>
      <c r="F463" s="20">
        <v>14.36</v>
      </c>
      <c r="G463" s="20">
        <v>15.97</v>
      </c>
      <c r="I463" s="18" t="s">
        <v>21</v>
      </c>
    </row>
    <row r="464" spans="1:9" x14ac:dyDescent="0.2">
      <c r="A464" s="17" t="str">
        <f t="shared" si="7"/>
        <v>SINAPI-I 40920</v>
      </c>
      <c r="B464" s="18" t="s">
        <v>18</v>
      </c>
      <c r="C464" s="18">
        <v>40920</v>
      </c>
      <c r="D464" s="19" t="s">
        <v>488</v>
      </c>
      <c r="E464" s="18" t="s">
        <v>172</v>
      </c>
      <c r="F464" s="20">
        <v>2532.06</v>
      </c>
      <c r="G464" s="20">
        <v>2816.56</v>
      </c>
      <c r="I464" s="18" t="s">
        <v>21</v>
      </c>
    </row>
    <row r="465" spans="1:9" x14ac:dyDescent="0.2">
      <c r="A465" s="17" t="str">
        <f t="shared" si="7"/>
        <v>SINAPI-I 715</v>
      </c>
      <c r="B465" s="18" t="s">
        <v>18</v>
      </c>
      <c r="C465" s="18">
        <v>715</v>
      </c>
      <c r="D465" s="19" t="s">
        <v>489</v>
      </c>
      <c r="E465" s="18" t="s">
        <v>20</v>
      </c>
    </row>
    <row r="466" spans="1:9" x14ac:dyDescent="0.2">
      <c r="A466" s="17" t="str">
        <f t="shared" si="7"/>
        <v>SINAPI-I 716</v>
      </c>
      <c r="B466" s="18" t="s">
        <v>18</v>
      </c>
      <c r="C466" s="18">
        <v>716</v>
      </c>
      <c r="D466" s="19" t="s">
        <v>490</v>
      </c>
      <c r="E466" s="18" t="s">
        <v>20</v>
      </c>
    </row>
    <row r="467" spans="1:9" ht="22.5" x14ac:dyDescent="0.2">
      <c r="A467" s="17" t="str">
        <f t="shared" si="7"/>
        <v>SINAPI-I 7270</v>
      </c>
      <c r="B467" s="18" t="s">
        <v>18</v>
      </c>
      <c r="C467" s="18">
        <v>7270</v>
      </c>
      <c r="D467" s="19" t="s">
        <v>491</v>
      </c>
      <c r="E467" s="18" t="s">
        <v>20</v>
      </c>
      <c r="F467" s="20">
        <v>0.99</v>
      </c>
      <c r="G467" s="20">
        <v>0.99</v>
      </c>
      <c r="I467" s="18" t="s">
        <v>21</v>
      </c>
    </row>
    <row r="468" spans="1:9" ht="22.5" x14ac:dyDescent="0.2">
      <c r="A468" s="17" t="str">
        <f t="shared" si="7"/>
        <v>SINAPI-I 44460</v>
      </c>
      <c r="B468" s="18" t="s">
        <v>18</v>
      </c>
      <c r="C468" s="18">
        <v>44460</v>
      </c>
      <c r="D468" s="19" t="s">
        <v>492</v>
      </c>
      <c r="E468" s="18" t="s">
        <v>20</v>
      </c>
      <c r="F468" s="20">
        <v>1.66</v>
      </c>
      <c r="G468" s="20">
        <v>1.66</v>
      </c>
      <c r="I468" s="18" t="s">
        <v>21</v>
      </c>
    </row>
    <row r="469" spans="1:9" ht="22.5" x14ac:dyDescent="0.2">
      <c r="A469" s="17" t="str">
        <f t="shared" si="7"/>
        <v>SINAPI-I 44461</v>
      </c>
      <c r="B469" s="18" t="s">
        <v>18</v>
      </c>
      <c r="C469" s="18">
        <v>44461</v>
      </c>
      <c r="D469" s="19" t="s">
        <v>493</v>
      </c>
      <c r="E469" s="18" t="s">
        <v>20</v>
      </c>
      <c r="F469" s="20">
        <v>2.27</v>
      </c>
      <c r="G469" s="20">
        <v>2.27</v>
      </c>
      <c r="I469" s="18" t="s">
        <v>21</v>
      </c>
    </row>
    <row r="470" spans="1:9" ht="22.5" x14ac:dyDescent="0.2">
      <c r="A470" s="17" t="str">
        <f t="shared" si="7"/>
        <v>SINAPI-I 7267</v>
      </c>
      <c r="B470" s="18" t="s">
        <v>18</v>
      </c>
      <c r="C470" s="18">
        <v>7267</v>
      </c>
      <c r="D470" s="19" t="s">
        <v>494</v>
      </c>
      <c r="E470" s="18" t="s">
        <v>20</v>
      </c>
      <c r="F470" s="20">
        <v>0.83</v>
      </c>
      <c r="G470" s="20">
        <v>0.83</v>
      </c>
      <c r="I470" s="18" t="s">
        <v>21</v>
      </c>
    </row>
    <row r="471" spans="1:9" ht="22.5" x14ac:dyDescent="0.2">
      <c r="A471" s="17" t="str">
        <f t="shared" si="7"/>
        <v>SINAPI-I 44458</v>
      </c>
      <c r="B471" s="18" t="s">
        <v>18</v>
      </c>
      <c r="C471" s="18">
        <v>44458</v>
      </c>
      <c r="D471" s="19" t="s">
        <v>495</v>
      </c>
      <c r="E471" s="18" t="s">
        <v>20</v>
      </c>
      <c r="F471" s="20">
        <v>1.01</v>
      </c>
      <c r="G471" s="20">
        <v>1.01</v>
      </c>
      <c r="I471" s="18" t="s">
        <v>21</v>
      </c>
    </row>
    <row r="472" spans="1:9" ht="22.5" x14ac:dyDescent="0.2">
      <c r="A472" s="17" t="str">
        <f t="shared" si="7"/>
        <v>SINAPI-I 44457</v>
      </c>
      <c r="B472" s="18" t="s">
        <v>18</v>
      </c>
      <c r="C472" s="18">
        <v>44457</v>
      </c>
      <c r="D472" s="19" t="s">
        <v>496</v>
      </c>
      <c r="E472" s="18" t="s">
        <v>20</v>
      </c>
      <c r="F472" s="20">
        <v>1.96</v>
      </c>
      <c r="G472" s="20">
        <v>1.96</v>
      </c>
      <c r="I472" s="18" t="s">
        <v>21</v>
      </c>
    </row>
    <row r="473" spans="1:9" ht="22.5" x14ac:dyDescent="0.2">
      <c r="A473" s="17" t="str">
        <f t="shared" si="7"/>
        <v>SINAPI-I 7271</v>
      </c>
      <c r="B473" s="18" t="s">
        <v>18</v>
      </c>
      <c r="C473" s="18">
        <v>7271</v>
      </c>
      <c r="D473" s="19" t="s">
        <v>497</v>
      </c>
      <c r="E473" s="18" t="s">
        <v>20</v>
      </c>
      <c r="F473" s="20">
        <v>1.06</v>
      </c>
      <c r="G473" s="20">
        <v>1.06</v>
      </c>
      <c r="I473" s="18" t="s">
        <v>27</v>
      </c>
    </row>
    <row r="474" spans="1:9" ht="22.5" x14ac:dyDescent="0.2">
      <c r="A474" s="17" t="str">
        <f t="shared" si="7"/>
        <v>SINAPI-I 7268</v>
      </c>
      <c r="B474" s="18" t="s">
        <v>18</v>
      </c>
      <c r="C474" s="18">
        <v>7268</v>
      </c>
      <c r="D474" s="19" t="s">
        <v>498</v>
      </c>
      <c r="E474" s="18" t="s">
        <v>20</v>
      </c>
      <c r="F474" s="20">
        <v>1.65</v>
      </c>
      <c r="G474" s="20">
        <v>1.65</v>
      </c>
      <c r="I474" s="18" t="s">
        <v>21</v>
      </c>
    </row>
    <row r="475" spans="1:9" ht="22.5" x14ac:dyDescent="0.2">
      <c r="A475" s="17" t="str">
        <f t="shared" si="7"/>
        <v>SINAPI-I 44459</v>
      </c>
      <c r="B475" s="18" t="s">
        <v>18</v>
      </c>
      <c r="C475" s="18">
        <v>44459</v>
      </c>
      <c r="D475" s="19" t="s">
        <v>499</v>
      </c>
      <c r="E475" s="18" t="s">
        <v>20</v>
      </c>
      <c r="F475" s="20">
        <v>1.07</v>
      </c>
      <c r="G475" s="20">
        <v>1.07</v>
      </c>
      <c r="I475" s="18" t="s">
        <v>21</v>
      </c>
    </row>
    <row r="476" spans="1:9" ht="22.5" x14ac:dyDescent="0.2">
      <c r="A476" s="17" t="str">
        <f t="shared" si="7"/>
        <v>SINAPI-I 44462</v>
      </c>
      <c r="B476" s="18" t="s">
        <v>18</v>
      </c>
      <c r="C476" s="18">
        <v>44462</v>
      </c>
      <c r="D476" s="19" t="s">
        <v>500</v>
      </c>
      <c r="E476" s="18" t="s">
        <v>20</v>
      </c>
      <c r="F476" s="20">
        <v>1.89</v>
      </c>
      <c r="G476" s="20">
        <v>1.89</v>
      </c>
      <c r="I476" s="18" t="s">
        <v>21</v>
      </c>
    </row>
    <row r="477" spans="1:9" ht="22.5" x14ac:dyDescent="0.2">
      <c r="A477" s="17" t="str">
        <f t="shared" si="7"/>
        <v>SINAPI-I 44463</v>
      </c>
      <c r="B477" s="18" t="s">
        <v>18</v>
      </c>
      <c r="C477" s="18">
        <v>44463</v>
      </c>
      <c r="D477" s="19" t="s">
        <v>501</v>
      </c>
      <c r="E477" s="18" t="s">
        <v>20</v>
      </c>
      <c r="F477" s="20">
        <v>2.4300000000000002</v>
      </c>
      <c r="G477" s="20">
        <v>2.4300000000000002</v>
      </c>
      <c r="I477" s="18" t="s">
        <v>21</v>
      </c>
    </row>
    <row r="478" spans="1:9" ht="22.5" x14ac:dyDescent="0.2">
      <c r="A478" s="17" t="str">
        <f t="shared" si="7"/>
        <v>SINAPI-I 44464</v>
      </c>
      <c r="B478" s="18" t="s">
        <v>18</v>
      </c>
      <c r="C478" s="18">
        <v>44464</v>
      </c>
      <c r="D478" s="19" t="s">
        <v>502</v>
      </c>
      <c r="E478" s="18" t="s">
        <v>20</v>
      </c>
      <c r="F478" s="20">
        <v>2.52</v>
      </c>
      <c r="G478" s="20">
        <v>2.52</v>
      </c>
      <c r="I478" s="18" t="s">
        <v>21</v>
      </c>
    </row>
    <row r="479" spans="1:9" ht="22.5" x14ac:dyDescent="0.2">
      <c r="A479" s="17" t="str">
        <f t="shared" si="7"/>
        <v>SINAPI-I 44465</v>
      </c>
      <c r="B479" s="18" t="s">
        <v>18</v>
      </c>
      <c r="C479" s="18">
        <v>44465</v>
      </c>
      <c r="D479" s="19" t="s">
        <v>503</v>
      </c>
      <c r="E479" s="18" t="s">
        <v>20</v>
      </c>
      <c r="F479" s="20">
        <v>3.46</v>
      </c>
      <c r="G479" s="20">
        <v>3.46</v>
      </c>
      <c r="I479" s="18" t="s">
        <v>21</v>
      </c>
    </row>
    <row r="480" spans="1:9" ht="22.5" x14ac:dyDescent="0.2">
      <c r="A480" s="17" t="str">
        <f t="shared" si="7"/>
        <v>SINAPI-I 38783</v>
      </c>
      <c r="B480" s="18" t="s">
        <v>18</v>
      </c>
      <c r="C480" s="18">
        <v>38783</v>
      </c>
      <c r="D480" s="19" t="s">
        <v>504</v>
      </c>
      <c r="E480" s="18" t="s">
        <v>20</v>
      </c>
      <c r="F480" s="20">
        <v>1.21</v>
      </c>
      <c r="G480" s="20">
        <v>1.21</v>
      </c>
      <c r="I480" s="18" t="s">
        <v>21</v>
      </c>
    </row>
    <row r="481" spans="1:9" ht="22.5" x14ac:dyDescent="0.2">
      <c r="A481" s="17" t="str">
        <f t="shared" si="7"/>
        <v>SINAPI-I 44466</v>
      </c>
      <c r="B481" s="18" t="s">
        <v>18</v>
      </c>
      <c r="C481" s="18">
        <v>44466</v>
      </c>
      <c r="D481" s="19" t="s">
        <v>505</v>
      </c>
      <c r="E481" s="18" t="s">
        <v>20</v>
      </c>
      <c r="F481" s="20">
        <v>2.46</v>
      </c>
      <c r="G481" s="20">
        <v>2.46</v>
      </c>
      <c r="I481" s="18" t="s">
        <v>21</v>
      </c>
    </row>
    <row r="482" spans="1:9" ht="22.5" x14ac:dyDescent="0.2">
      <c r="A482" s="17" t="str">
        <f t="shared" si="7"/>
        <v>SINAPI-I 44467</v>
      </c>
      <c r="B482" s="18" t="s">
        <v>18</v>
      </c>
      <c r="C482" s="18">
        <v>44467</v>
      </c>
      <c r="D482" s="19" t="s">
        <v>506</v>
      </c>
      <c r="E482" s="18" t="s">
        <v>20</v>
      </c>
      <c r="F482" s="20">
        <v>2.96</v>
      </c>
      <c r="G482" s="20">
        <v>2.96</v>
      </c>
      <c r="I482" s="18" t="s">
        <v>21</v>
      </c>
    </row>
    <row r="483" spans="1:9" x14ac:dyDescent="0.2">
      <c r="A483" s="17" t="str">
        <f t="shared" si="7"/>
        <v>SINAPI-I 44468</v>
      </c>
      <c r="B483" s="18" t="s">
        <v>18</v>
      </c>
      <c r="C483" s="18">
        <v>44468</v>
      </c>
      <c r="D483" s="19" t="s">
        <v>507</v>
      </c>
      <c r="E483" s="18" t="s">
        <v>20</v>
      </c>
      <c r="F483" s="20">
        <v>2.57</v>
      </c>
      <c r="G483" s="20">
        <v>2.57</v>
      </c>
      <c r="I483" s="18" t="s">
        <v>21</v>
      </c>
    </row>
    <row r="484" spans="1:9" x14ac:dyDescent="0.2">
      <c r="A484" s="17" t="str">
        <f t="shared" si="7"/>
        <v>SINAPI-I 37593</v>
      </c>
      <c r="B484" s="18" t="s">
        <v>18</v>
      </c>
      <c r="C484" s="18">
        <v>37593</v>
      </c>
      <c r="D484" s="19" t="s">
        <v>508</v>
      </c>
      <c r="E484" s="18" t="s">
        <v>20</v>
      </c>
      <c r="F484" s="20">
        <v>3.31</v>
      </c>
      <c r="G484" s="20">
        <v>3.31</v>
      </c>
      <c r="I484" s="18" t="s">
        <v>21</v>
      </c>
    </row>
    <row r="485" spans="1:9" x14ac:dyDescent="0.2">
      <c r="A485" s="17" t="str">
        <f t="shared" si="7"/>
        <v>SINAPI-I 37594</v>
      </c>
      <c r="B485" s="18" t="s">
        <v>18</v>
      </c>
      <c r="C485" s="18">
        <v>37594</v>
      </c>
      <c r="D485" s="19" t="s">
        <v>509</v>
      </c>
      <c r="E485" s="18" t="s">
        <v>20</v>
      </c>
      <c r="F485" s="20">
        <v>3.93</v>
      </c>
      <c r="G485" s="20">
        <v>3.93</v>
      </c>
      <c r="I485" s="18" t="s">
        <v>21</v>
      </c>
    </row>
    <row r="486" spans="1:9" x14ac:dyDescent="0.2">
      <c r="A486" s="17" t="str">
        <f t="shared" si="7"/>
        <v>SINAPI-I 37592</v>
      </c>
      <c r="B486" s="18" t="s">
        <v>18</v>
      </c>
      <c r="C486" s="18">
        <v>37592</v>
      </c>
      <c r="D486" s="19" t="s">
        <v>510</v>
      </c>
      <c r="E486" s="18" t="s">
        <v>20</v>
      </c>
      <c r="F486" s="20">
        <v>2.62</v>
      </c>
      <c r="G486" s="20">
        <v>2.62</v>
      </c>
      <c r="I486" s="18" t="s">
        <v>21</v>
      </c>
    </row>
    <row r="487" spans="1:9" x14ac:dyDescent="0.2">
      <c r="A487" s="17" t="str">
        <f t="shared" si="7"/>
        <v>SINAPI-I 41372</v>
      </c>
      <c r="B487" s="18" t="s">
        <v>18</v>
      </c>
      <c r="C487" s="18">
        <v>41372</v>
      </c>
      <c r="D487" s="19" t="s">
        <v>511</v>
      </c>
      <c r="E487" s="18" t="s">
        <v>425</v>
      </c>
    </row>
    <row r="488" spans="1:9" x14ac:dyDescent="0.2">
      <c r="A488" s="17" t="str">
        <f t="shared" si="7"/>
        <v>SINAPI-I 41371</v>
      </c>
      <c r="B488" s="18" t="s">
        <v>18</v>
      </c>
      <c r="C488" s="18">
        <v>41371</v>
      </c>
      <c r="D488" s="19" t="s">
        <v>512</v>
      </c>
      <c r="E488" s="18" t="s">
        <v>425</v>
      </c>
    </row>
    <row r="489" spans="1:9" x14ac:dyDescent="0.2">
      <c r="A489" s="17" t="str">
        <f t="shared" si="7"/>
        <v>SINAPI-I 34556</v>
      </c>
      <c r="B489" s="18" t="s">
        <v>18</v>
      </c>
      <c r="C489" s="18">
        <v>34556</v>
      </c>
      <c r="D489" s="19" t="s">
        <v>513</v>
      </c>
      <c r="E489" s="18" t="s">
        <v>20</v>
      </c>
      <c r="F489" s="20">
        <v>4.96</v>
      </c>
      <c r="G489" s="20">
        <v>4.96</v>
      </c>
      <c r="I489" s="18" t="s">
        <v>21</v>
      </c>
    </row>
    <row r="490" spans="1:9" x14ac:dyDescent="0.2">
      <c r="A490" s="17" t="str">
        <f t="shared" si="7"/>
        <v>SINAPI-I 37873</v>
      </c>
      <c r="B490" s="18" t="s">
        <v>18</v>
      </c>
      <c r="C490" s="18">
        <v>37873</v>
      </c>
      <c r="D490" s="19" t="s">
        <v>514</v>
      </c>
      <c r="E490" s="18" t="s">
        <v>20</v>
      </c>
      <c r="F490" s="20">
        <v>5.05</v>
      </c>
      <c r="G490" s="20">
        <v>5.05</v>
      </c>
      <c r="I490" s="18" t="s">
        <v>21</v>
      </c>
    </row>
    <row r="491" spans="1:9" x14ac:dyDescent="0.2">
      <c r="A491" s="17" t="str">
        <f t="shared" si="7"/>
        <v>SINAPI-I 34564</v>
      </c>
      <c r="B491" s="18" t="s">
        <v>18</v>
      </c>
      <c r="C491" s="18">
        <v>34564</v>
      </c>
      <c r="D491" s="19" t="s">
        <v>515</v>
      </c>
      <c r="E491" s="18" t="s">
        <v>20</v>
      </c>
      <c r="F491" s="20">
        <v>5.28</v>
      </c>
      <c r="G491" s="20">
        <v>5.28</v>
      </c>
      <c r="I491" s="18" t="s">
        <v>21</v>
      </c>
    </row>
    <row r="492" spans="1:9" x14ac:dyDescent="0.2">
      <c r="A492" s="17" t="str">
        <f t="shared" si="7"/>
        <v>SINAPI-I 34565</v>
      </c>
      <c r="B492" s="18" t="s">
        <v>18</v>
      </c>
      <c r="C492" s="18">
        <v>34565</v>
      </c>
      <c r="D492" s="19" t="s">
        <v>516</v>
      </c>
      <c r="E492" s="18" t="s">
        <v>20</v>
      </c>
      <c r="F492" s="20">
        <v>5.59</v>
      </c>
      <c r="G492" s="20">
        <v>5.59</v>
      </c>
      <c r="I492" s="18" t="s">
        <v>21</v>
      </c>
    </row>
    <row r="493" spans="1:9" x14ac:dyDescent="0.2">
      <c r="A493" s="17" t="str">
        <f t="shared" si="7"/>
        <v>SINAPI-I 38590</v>
      </c>
      <c r="B493" s="18" t="s">
        <v>18</v>
      </c>
      <c r="C493" s="18">
        <v>38590</v>
      </c>
      <c r="D493" s="19" t="s">
        <v>517</v>
      </c>
      <c r="E493" s="18" t="s">
        <v>20</v>
      </c>
      <c r="F493" s="20">
        <v>4.13</v>
      </c>
      <c r="G493" s="20">
        <v>4.13</v>
      </c>
      <c r="I493" s="18" t="s">
        <v>21</v>
      </c>
    </row>
    <row r="494" spans="1:9" x14ac:dyDescent="0.2">
      <c r="A494" s="17" t="str">
        <f t="shared" si="7"/>
        <v>SINAPI-I 34566</v>
      </c>
      <c r="B494" s="18" t="s">
        <v>18</v>
      </c>
      <c r="C494" s="18">
        <v>34566</v>
      </c>
      <c r="D494" s="19" t="s">
        <v>518</v>
      </c>
      <c r="E494" s="18" t="s">
        <v>20</v>
      </c>
      <c r="F494" s="20">
        <v>4.34</v>
      </c>
      <c r="G494" s="20">
        <v>4.34</v>
      </c>
      <c r="I494" s="18" t="s">
        <v>21</v>
      </c>
    </row>
    <row r="495" spans="1:9" x14ac:dyDescent="0.2">
      <c r="A495" s="17" t="str">
        <f t="shared" si="7"/>
        <v>SINAPI-I 34567</v>
      </c>
      <c r="B495" s="18" t="s">
        <v>18</v>
      </c>
      <c r="C495" s="18">
        <v>34567</v>
      </c>
      <c r="D495" s="19" t="s">
        <v>519</v>
      </c>
      <c r="E495" s="18" t="s">
        <v>20</v>
      </c>
      <c r="F495" s="20">
        <v>4.5999999999999996</v>
      </c>
      <c r="G495" s="20">
        <v>4.5999999999999996</v>
      </c>
      <c r="I495" s="18" t="s">
        <v>21</v>
      </c>
    </row>
    <row r="496" spans="1:9" x14ac:dyDescent="0.2">
      <c r="A496" s="17" t="str">
        <f t="shared" si="7"/>
        <v>SINAPI-I 38591</v>
      </c>
      <c r="B496" s="18" t="s">
        <v>18</v>
      </c>
      <c r="C496" s="18">
        <v>38591</v>
      </c>
      <c r="D496" s="19" t="s">
        <v>520</v>
      </c>
      <c r="E496" s="18" t="s">
        <v>20</v>
      </c>
      <c r="F496" s="20">
        <v>4.17</v>
      </c>
      <c r="G496" s="20">
        <v>4.17</v>
      </c>
      <c r="I496" s="18" t="s">
        <v>21</v>
      </c>
    </row>
    <row r="497" spans="1:9" x14ac:dyDescent="0.2">
      <c r="A497" s="17" t="str">
        <f t="shared" si="7"/>
        <v>SINAPI-I 34568</v>
      </c>
      <c r="B497" s="18" t="s">
        <v>18</v>
      </c>
      <c r="C497" s="18">
        <v>34568</v>
      </c>
      <c r="D497" s="19" t="s">
        <v>521</v>
      </c>
      <c r="E497" s="18" t="s">
        <v>20</v>
      </c>
      <c r="F497" s="20">
        <v>5.44</v>
      </c>
      <c r="G497" s="20">
        <v>5.44</v>
      </c>
      <c r="I497" s="18" t="s">
        <v>21</v>
      </c>
    </row>
    <row r="498" spans="1:9" x14ac:dyDescent="0.2">
      <c r="A498" s="17" t="str">
        <f t="shared" si="7"/>
        <v>SINAPI-I 34569</v>
      </c>
      <c r="B498" s="18" t="s">
        <v>18</v>
      </c>
      <c r="C498" s="18">
        <v>34569</v>
      </c>
      <c r="D498" s="19" t="s">
        <v>522</v>
      </c>
      <c r="E498" s="18" t="s">
        <v>20</v>
      </c>
      <c r="F498" s="20">
        <v>5.59</v>
      </c>
      <c r="G498" s="20">
        <v>5.59</v>
      </c>
      <c r="I498" s="18" t="s">
        <v>21</v>
      </c>
    </row>
    <row r="499" spans="1:9" x14ac:dyDescent="0.2">
      <c r="A499" s="17" t="str">
        <f t="shared" si="7"/>
        <v>SINAPI-I 34570</v>
      </c>
      <c r="B499" s="18" t="s">
        <v>18</v>
      </c>
      <c r="C499" s="18">
        <v>34570</v>
      </c>
      <c r="D499" s="19" t="s">
        <v>523</v>
      </c>
      <c r="E499" s="18" t="s">
        <v>20</v>
      </c>
      <c r="F499" s="20">
        <v>6.07</v>
      </c>
      <c r="G499" s="20">
        <v>6.07</v>
      </c>
      <c r="I499" s="18" t="s">
        <v>21</v>
      </c>
    </row>
    <row r="500" spans="1:9" x14ac:dyDescent="0.2">
      <c r="A500" s="17" t="str">
        <f t="shared" si="7"/>
        <v>SINAPI-I 25070</v>
      </c>
      <c r="B500" s="18" t="s">
        <v>18</v>
      </c>
      <c r="C500" s="18">
        <v>25070</v>
      </c>
      <c r="D500" s="19" t="s">
        <v>524</v>
      </c>
      <c r="E500" s="18" t="s">
        <v>20</v>
      </c>
      <c r="F500" s="20">
        <v>4.57</v>
      </c>
      <c r="G500" s="20">
        <v>4.57</v>
      </c>
      <c r="I500" s="18" t="s">
        <v>21</v>
      </c>
    </row>
    <row r="501" spans="1:9" x14ac:dyDescent="0.2">
      <c r="A501" s="17" t="str">
        <f t="shared" si="7"/>
        <v>SINAPI-I 34571</v>
      </c>
      <c r="B501" s="18" t="s">
        <v>18</v>
      </c>
      <c r="C501" s="18">
        <v>34571</v>
      </c>
      <c r="D501" s="19" t="s">
        <v>525</v>
      </c>
      <c r="E501" s="18" t="s">
        <v>20</v>
      </c>
      <c r="F501" s="20">
        <v>4.6100000000000003</v>
      </c>
      <c r="G501" s="20">
        <v>4.6100000000000003</v>
      </c>
      <c r="I501" s="18" t="s">
        <v>21</v>
      </c>
    </row>
    <row r="502" spans="1:9" x14ac:dyDescent="0.2">
      <c r="A502" s="17" t="str">
        <f t="shared" si="7"/>
        <v>SINAPI-I 34573</v>
      </c>
      <c r="B502" s="18" t="s">
        <v>18</v>
      </c>
      <c r="C502" s="18">
        <v>34573</v>
      </c>
      <c r="D502" s="19" t="s">
        <v>526</v>
      </c>
      <c r="E502" s="18" t="s">
        <v>20</v>
      </c>
      <c r="F502" s="20">
        <v>4.8499999999999996</v>
      </c>
      <c r="G502" s="20">
        <v>4.8499999999999996</v>
      </c>
      <c r="I502" s="18" t="s">
        <v>21</v>
      </c>
    </row>
    <row r="503" spans="1:9" x14ac:dyDescent="0.2">
      <c r="A503" s="17" t="str">
        <f t="shared" si="7"/>
        <v>SINAPI-I 37107</v>
      </c>
      <c r="B503" s="18" t="s">
        <v>18</v>
      </c>
      <c r="C503" s="18">
        <v>37107</v>
      </c>
      <c r="D503" s="19" t="s">
        <v>527</v>
      </c>
      <c r="E503" s="18" t="s">
        <v>20</v>
      </c>
      <c r="F503" s="20">
        <v>6.41</v>
      </c>
      <c r="G503" s="20">
        <v>6.41</v>
      </c>
      <c r="I503" s="18" t="s">
        <v>21</v>
      </c>
    </row>
    <row r="504" spans="1:9" x14ac:dyDescent="0.2">
      <c r="A504" s="17" t="str">
        <f t="shared" si="7"/>
        <v>SINAPI-I 34576</v>
      </c>
      <c r="B504" s="18" t="s">
        <v>18</v>
      </c>
      <c r="C504" s="18">
        <v>34576</v>
      </c>
      <c r="D504" s="19" t="s">
        <v>528</v>
      </c>
      <c r="E504" s="18" t="s">
        <v>20</v>
      </c>
      <c r="F504" s="20">
        <v>7.07</v>
      </c>
      <c r="G504" s="20">
        <v>7.07</v>
      </c>
      <c r="I504" s="18" t="s">
        <v>21</v>
      </c>
    </row>
    <row r="505" spans="1:9" x14ac:dyDescent="0.2">
      <c r="A505" s="17" t="str">
        <f t="shared" si="7"/>
        <v>SINAPI-I 34577</v>
      </c>
      <c r="B505" s="18" t="s">
        <v>18</v>
      </c>
      <c r="C505" s="18">
        <v>34577</v>
      </c>
      <c r="D505" s="19" t="s">
        <v>529</v>
      </c>
      <c r="E505" s="18" t="s">
        <v>20</v>
      </c>
      <c r="F505" s="20">
        <v>7.37</v>
      </c>
      <c r="G505" s="20">
        <v>7.37</v>
      </c>
      <c r="I505" s="18" t="s">
        <v>21</v>
      </c>
    </row>
    <row r="506" spans="1:9" x14ac:dyDescent="0.2">
      <c r="A506" s="17" t="str">
        <f t="shared" si="7"/>
        <v>SINAPI-I 34578</v>
      </c>
      <c r="B506" s="18" t="s">
        <v>18</v>
      </c>
      <c r="C506" s="18">
        <v>34578</v>
      </c>
      <c r="D506" s="19" t="s">
        <v>530</v>
      </c>
      <c r="E506" s="18" t="s">
        <v>20</v>
      </c>
      <c r="F506" s="20">
        <v>8</v>
      </c>
      <c r="G506" s="20">
        <v>8</v>
      </c>
      <c r="I506" s="18" t="s">
        <v>21</v>
      </c>
    </row>
    <row r="507" spans="1:9" x14ac:dyDescent="0.2">
      <c r="A507" s="17" t="str">
        <f t="shared" si="7"/>
        <v>SINAPI-I 34579</v>
      </c>
      <c r="B507" s="18" t="s">
        <v>18</v>
      </c>
      <c r="C507" s="18">
        <v>34579</v>
      </c>
      <c r="D507" s="19" t="s">
        <v>531</v>
      </c>
      <c r="E507" s="18" t="s">
        <v>20</v>
      </c>
      <c r="F507" s="20">
        <v>8.5299999999999994</v>
      </c>
      <c r="G507" s="20">
        <v>8.5299999999999994</v>
      </c>
      <c r="I507" s="18" t="s">
        <v>21</v>
      </c>
    </row>
    <row r="508" spans="1:9" x14ac:dyDescent="0.2">
      <c r="A508" s="17" t="str">
        <f t="shared" si="7"/>
        <v>SINAPI-I 25067</v>
      </c>
      <c r="B508" s="18" t="s">
        <v>18</v>
      </c>
      <c r="C508" s="18">
        <v>25067</v>
      </c>
      <c r="D508" s="19" t="s">
        <v>532</v>
      </c>
      <c r="E508" s="18" t="s">
        <v>20</v>
      </c>
      <c r="F508" s="20">
        <v>5.71</v>
      </c>
      <c r="G508" s="20">
        <v>5.71</v>
      </c>
      <c r="I508" s="18" t="s">
        <v>21</v>
      </c>
    </row>
    <row r="509" spans="1:9" x14ac:dyDescent="0.2">
      <c r="A509" s="17" t="str">
        <f t="shared" si="7"/>
        <v>SINAPI-I 34580</v>
      </c>
      <c r="B509" s="18" t="s">
        <v>18</v>
      </c>
      <c r="C509" s="18">
        <v>34580</v>
      </c>
      <c r="D509" s="19" t="s">
        <v>533</v>
      </c>
      <c r="E509" s="18" t="s">
        <v>20</v>
      </c>
      <c r="F509" s="20">
        <v>6.37</v>
      </c>
      <c r="G509" s="20">
        <v>6.37</v>
      </c>
      <c r="I509" s="18" t="s">
        <v>21</v>
      </c>
    </row>
    <row r="510" spans="1:9" x14ac:dyDescent="0.2">
      <c r="A510" s="17" t="str">
        <f t="shared" si="7"/>
        <v>SINAPI-I 25071</v>
      </c>
      <c r="B510" s="18" t="s">
        <v>18</v>
      </c>
      <c r="C510" s="18">
        <v>25071</v>
      </c>
      <c r="D510" s="19" t="s">
        <v>534</v>
      </c>
      <c r="E510" s="18" t="s">
        <v>20</v>
      </c>
      <c r="F510" s="20">
        <v>3.17</v>
      </c>
      <c r="G510" s="20">
        <v>3.17</v>
      </c>
      <c r="I510" s="18" t="s">
        <v>21</v>
      </c>
    </row>
    <row r="511" spans="1:9" x14ac:dyDescent="0.2">
      <c r="A511" s="17" t="str">
        <f t="shared" si="7"/>
        <v>SINAPI-I 44171</v>
      </c>
      <c r="B511" s="18" t="s">
        <v>18</v>
      </c>
      <c r="C511" s="18">
        <v>44171</v>
      </c>
      <c r="D511" s="19" t="s">
        <v>535</v>
      </c>
      <c r="E511" s="18" t="s">
        <v>20</v>
      </c>
      <c r="F511" s="20">
        <v>23.03</v>
      </c>
      <c r="G511" s="20">
        <v>23.03</v>
      </c>
      <c r="I511" s="18" t="s">
        <v>21</v>
      </c>
    </row>
    <row r="512" spans="1:9" x14ac:dyDescent="0.2">
      <c r="A512" s="17" t="str">
        <f t="shared" si="7"/>
        <v>SINAPI-I 38395</v>
      </c>
      <c r="B512" s="18" t="s">
        <v>18</v>
      </c>
      <c r="C512" s="18">
        <v>38395</v>
      </c>
      <c r="D512" s="19" t="s">
        <v>536</v>
      </c>
      <c r="E512" s="18" t="s">
        <v>20</v>
      </c>
      <c r="F512" s="20">
        <v>8.5</v>
      </c>
      <c r="G512" s="20">
        <v>8.5</v>
      </c>
      <c r="I512" s="18" t="s">
        <v>21</v>
      </c>
    </row>
    <row r="513" spans="1:9" x14ac:dyDescent="0.2">
      <c r="A513" s="17" t="str">
        <f t="shared" si="7"/>
        <v>SINAPI-I 34583</v>
      </c>
      <c r="B513" s="18" t="s">
        <v>18</v>
      </c>
      <c r="C513" s="18">
        <v>34583</v>
      </c>
      <c r="D513" s="19" t="s">
        <v>537</v>
      </c>
      <c r="E513" s="18" t="s">
        <v>425</v>
      </c>
      <c r="F513" s="20">
        <v>55.76</v>
      </c>
      <c r="G513" s="20">
        <v>55.76</v>
      </c>
      <c r="I513" s="18" t="s">
        <v>21</v>
      </c>
    </row>
    <row r="514" spans="1:9" x14ac:dyDescent="0.2">
      <c r="A514" s="17" t="str">
        <f t="shared" si="7"/>
        <v>SINAPI-I 34584</v>
      </c>
      <c r="B514" s="18" t="s">
        <v>18</v>
      </c>
      <c r="C514" s="18">
        <v>34584</v>
      </c>
      <c r="D514" s="19" t="s">
        <v>538</v>
      </c>
      <c r="E514" s="18" t="s">
        <v>425</v>
      </c>
      <c r="F514" s="20">
        <v>40.89</v>
      </c>
      <c r="G514" s="20">
        <v>40.89</v>
      </c>
      <c r="I514" s="18" t="s">
        <v>21</v>
      </c>
    </row>
    <row r="515" spans="1:9" ht="22.5" x14ac:dyDescent="0.2">
      <c r="A515" s="17" t="str">
        <f t="shared" si="7"/>
        <v>SINAPI-I 709</v>
      </c>
      <c r="B515" s="18" t="s">
        <v>18</v>
      </c>
      <c r="C515" s="18">
        <v>709</v>
      </c>
      <c r="D515" s="19" t="s">
        <v>539</v>
      </c>
      <c r="E515" s="18" t="s">
        <v>425</v>
      </c>
    </row>
    <row r="516" spans="1:9" x14ac:dyDescent="0.2">
      <c r="A516" s="17" t="str">
        <f t="shared" si="7"/>
        <v>SINAPI-I 34592</v>
      </c>
      <c r="B516" s="18" t="s">
        <v>18</v>
      </c>
      <c r="C516" s="18">
        <v>34592</v>
      </c>
      <c r="D516" s="19" t="s">
        <v>540</v>
      </c>
      <c r="E516" s="18" t="s">
        <v>20</v>
      </c>
      <c r="F516" s="20">
        <v>3.63</v>
      </c>
      <c r="G516" s="20">
        <v>3.63</v>
      </c>
      <c r="I516" s="18" t="s">
        <v>21</v>
      </c>
    </row>
    <row r="517" spans="1:9" x14ac:dyDescent="0.2">
      <c r="A517" s="17" t="str">
        <f t="shared" si="7"/>
        <v>SINAPI-I 34599</v>
      </c>
      <c r="B517" s="18" t="s">
        <v>18</v>
      </c>
      <c r="C517" s="18">
        <v>34599</v>
      </c>
      <c r="D517" s="19" t="s">
        <v>541</v>
      </c>
      <c r="E517" s="18" t="s">
        <v>20</v>
      </c>
      <c r="F517" s="20">
        <v>3.26</v>
      </c>
      <c r="G517" s="20">
        <v>3.26</v>
      </c>
      <c r="I517" s="18" t="s">
        <v>21</v>
      </c>
    </row>
    <row r="518" spans="1:9" x14ac:dyDescent="0.2">
      <c r="A518" s="17" t="str">
        <f t="shared" si="7"/>
        <v>SINAPI-I 651</v>
      </c>
      <c r="B518" s="18" t="s">
        <v>18</v>
      </c>
      <c r="C518" s="18">
        <v>651</v>
      </c>
      <c r="D518" s="19" t="s">
        <v>542</v>
      </c>
      <c r="E518" s="18" t="s">
        <v>20</v>
      </c>
      <c r="F518" s="20">
        <v>4</v>
      </c>
      <c r="G518" s="20">
        <v>4</v>
      </c>
      <c r="I518" s="18" t="s">
        <v>21</v>
      </c>
    </row>
    <row r="519" spans="1:9" x14ac:dyDescent="0.2">
      <c r="A519" s="17" t="str">
        <f t="shared" ref="A519:A582" si="8">CONCATENATE($B519," ",$C519)</f>
        <v>SINAPI-I 654</v>
      </c>
      <c r="B519" s="18" t="s">
        <v>18</v>
      </c>
      <c r="C519" s="18">
        <v>654</v>
      </c>
      <c r="D519" s="19" t="s">
        <v>543</v>
      </c>
      <c r="E519" s="18" t="s">
        <v>20</v>
      </c>
      <c r="F519" s="20">
        <v>4.96</v>
      </c>
      <c r="G519" s="20">
        <v>4.96</v>
      </c>
      <c r="I519" s="18" t="s">
        <v>21</v>
      </c>
    </row>
    <row r="520" spans="1:9" x14ac:dyDescent="0.2">
      <c r="A520" s="17" t="str">
        <f t="shared" si="8"/>
        <v>SINAPI-I 37103</v>
      </c>
      <c r="B520" s="18" t="s">
        <v>18</v>
      </c>
      <c r="C520" s="18">
        <v>37103</v>
      </c>
      <c r="D520" s="19" t="s">
        <v>544</v>
      </c>
      <c r="E520" s="18" t="s">
        <v>20</v>
      </c>
      <c r="F520" s="20">
        <v>4.1500000000000004</v>
      </c>
      <c r="G520" s="20">
        <v>4.1500000000000004</v>
      </c>
      <c r="I520" s="18" t="s">
        <v>21</v>
      </c>
    </row>
    <row r="521" spans="1:9" x14ac:dyDescent="0.2">
      <c r="A521" s="17" t="str">
        <f t="shared" si="8"/>
        <v>SINAPI-I 34555</v>
      </c>
      <c r="B521" s="18" t="s">
        <v>18</v>
      </c>
      <c r="C521" s="18">
        <v>34555</v>
      </c>
      <c r="D521" s="19" t="s">
        <v>545</v>
      </c>
      <c r="E521" s="18" t="s">
        <v>20</v>
      </c>
      <c r="F521" s="20">
        <v>5.27</v>
      </c>
      <c r="G521" s="20">
        <v>5.27</v>
      </c>
      <c r="I521" s="18" t="s">
        <v>21</v>
      </c>
    </row>
    <row r="522" spans="1:9" x14ac:dyDescent="0.2">
      <c r="A522" s="17" t="str">
        <f t="shared" si="8"/>
        <v>SINAPI-I 674</v>
      </c>
      <c r="B522" s="18" t="s">
        <v>18</v>
      </c>
      <c r="C522" s="18">
        <v>674</v>
      </c>
      <c r="D522" s="19" t="s">
        <v>546</v>
      </c>
      <c r="E522" s="18" t="s">
        <v>425</v>
      </c>
    </row>
    <row r="523" spans="1:9" x14ac:dyDescent="0.2">
      <c r="A523" s="17" t="str">
        <f t="shared" si="8"/>
        <v>SINAPI-I 34600</v>
      </c>
      <c r="B523" s="18" t="s">
        <v>18</v>
      </c>
      <c r="C523" s="18">
        <v>34600</v>
      </c>
      <c r="D523" s="19" t="s">
        <v>547</v>
      </c>
      <c r="E523" s="18" t="s">
        <v>425</v>
      </c>
    </row>
    <row r="524" spans="1:9" x14ac:dyDescent="0.2">
      <c r="A524" s="17" t="str">
        <f t="shared" si="8"/>
        <v>SINAPI-I 652</v>
      </c>
      <c r="B524" s="18" t="s">
        <v>18</v>
      </c>
      <c r="C524" s="18">
        <v>652</v>
      </c>
      <c r="D524" s="19" t="s">
        <v>548</v>
      </c>
      <c r="E524" s="18" t="s">
        <v>425</v>
      </c>
    </row>
    <row r="525" spans="1:9" x14ac:dyDescent="0.2">
      <c r="A525" s="17" t="str">
        <f t="shared" si="8"/>
        <v>SINAPI-I 650</v>
      </c>
      <c r="B525" s="18" t="s">
        <v>18</v>
      </c>
      <c r="C525" s="18">
        <v>650</v>
      </c>
      <c r="D525" s="19" t="s">
        <v>549</v>
      </c>
      <c r="E525" s="18" t="s">
        <v>20</v>
      </c>
      <c r="F525" s="20">
        <v>3.2</v>
      </c>
      <c r="G525" s="20">
        <v>3.2</v>
      </c>
      <c r="I525" s="18" t="s">
        <v>27</v>
      </c>
    </row>
    <row r="526" spans="1:9" x14ac:dyDescent="0.2">
      <c r="A526" s="17" t="str">
        <f t="shared" si="8"/>
        <v>SINAPI-I 718</v>
      </c>
      <c r="B526" s="18" t="s">
        <v>18</v>
      </c>
      <c r="C526" s="18">
        <v>718</v>
      </c>
      <c r="D526" s="19" t="s">
        <v>550</v>
      </c>
      <c r="E526" s="18" t="s">
        <v>20</v>
      </c>
    </row>
    <row r="527" spans="1:9" x14ac:dyDescent="0.2">
      <c r="A527" s="17" t="str">
        <f t="shared" si="8"/>
        <v>SINAPI-I 11981</v>
      </c>
      <c r="B527" s="18" t="s">
        <v>18</v>
      </c>
      <c r="C527" s="18">
        <v>11981</v>
      </c>
      <c r="D527" s="19" t="s">
        <v>551</v>
      </c>
      <c r="E527" s="18" t="s">
        <v>20</v>
      </c>
    </row>
    <row r="528" spans="1:9" x14ac:dyDescent="0.2">
      <c r="A528" s="17" t="str">
        <f t="shared" si="8"/>
        <v>SINAPI-I 34586</v>
      </c>
      <c r="B528" s="18" t="s">
        <v>18</v>
      </c>
      <c r="C528" s="18">
        <v>34586</v>
      </c>
      <c r="D528" s="19" t="s">
        <v>552</v>
      </c>
      <c r="E528" s="18" t="s">
        <v>20</v>
      </c>
      <c r="F528" s="20">
        <v>2.62</v>
      </c>
      <c r="G528" s="20">
        <v>2.62</v>
      </c>
      <c r="I528" s="18" t="s">
        <v>21</v>
      </c>
    </row>
    <row r="529" spans="1:9" x14ac:dyDescent="0.2">
      <c r="A529" s="17" t="str">
        <f t="shared" si="8"/>
        <v>SINAPI-I 38603</v>
      </c>
      <c r="B529" s="18" t="s">
        <v>18</v>
      </c>
      <c r="C529" s="18">
        <v>38603</v>
      </c>
      <c r="D529" s="19" t="s">
        <v>553</v>
      </c>
      <c r="E529" s="18" t="s">
        <v>20</v>
      </c>
      <c r="F529" s="20">
        <v>3.1</v>
      </c>
      <c r="G529" s="20">
        <v>3.1</v>
      </c>
      <c r="I529" s="18" t="s">
        <v>21</v>
      </c>
    </row>
    <row r="530" spans="1:9" x14ac:dyDescent="0.2">
      <c r="A530" s="17" t="str">
        <f t="shared" si="8"/>
        <v>SINAPI-I 34588</v>
      </c>
      <c r="B530" s="18" t="s">
        <v>18</v>
      </c>
      <c r="C530" s="18">
        <v>34588</v>
      </c>
      <c r="D530" s="19" t="s">
        <v>554</v>
      </c>
      <c r="E530" s="18" t="s">
        <v>20</v>
      </c>
      <c r="F530" s="20">
        <v>3.53</v>
      </c>
      <c r="G530" s="20">
        <v>3.53</v>
      </c>
      <c r="I530" s="18" t="s">
        <v>21</v>
      </c>
    </row>
    <row r="531" spans="1:9" x14ac:dyDescent="0.2">
      <c r="A531" s="17" t="str">
        <f t="shared" si="8"/>
        <v>SINAPI-I 34590</v>
      </c>
      <c r="B531" s="18" t="s">
        <v>18</v>
      </c>
      <c r="C531" s="18">
        <v>34590</v>
      </c>
      <c r="D531" s="19" t="s">
        <v>555</v>
      </c>
      <c r="E531" s="18" t="s">
        <v>20</v>
      </c>
      <c r="F531" s="20">
        <v>3.5</v>
      </c>
      <c r="G531" s="20">
        <v>3.5</v>
      </c>
      <c r="I531" s="18" t="s">
        <v>21</v>
      </c>
    </row>
    <row r="532" spans="1:9" x14ac:dyDescent="0.2">
      <c r="A532" s="17" t="str">
        <f t="shared" si="8"/>
        <v>SINAPI-I 34591</v>
      </c>
      <c r="B532" s="18" t="s">
        <v>18</v>
      </c>
      <c r="C532" s="18">
        <v>34591</v>
      </c>
      <c r="D532" s="19" t="s">
        <v>556</v>
      </c>
      <c r="E532" s="18" t="s">
        <v>20</v>
      </c>
      <c r="F532" s="20">
        <v>4.26</v>
      </c>
      <c r="G532" s="20">
        <v>4.26</v>
      </c>
      <c r="I532" s="18" t="s">
        <v>21</v>
      </c>
    </row>
    <row r="533" spans="1:9" ht="22.5" x14ac:dyDescent="0.2">
      <c r="A533" s="17" t="str">
        <f t="shared" si="8"/>
        <v>SINAPI-I 40517</v>
      </c>
      <c r="B533" s="18" t="s">
        <v>18</v>
      </c>
      <c r="C533" s="18">
        <v>40517</v>
      </c>
      <c r="D533" s="19" t="s">
        <v>557</v>
      </c>
      <c r="E533" s="18" t="s">
        <v>425</v>
      </c>
      <c r="F533" s="20">
        <v>66.53</v>
      </c>
      <c r="G533" s="20">
        <v>66.53</v>
      </c>
      <c r="I533" s="18" t="s">
        <v>21</v>
      </c>
    </row>
    <row r="534" spans="1:9" ht="22.5" x14ac:dyDescent="0.2">
      <c r="A534" s="17" t="str">
        <f t="shared" si="8"/>
        <v>SINAPI-I 40515</v>
      </c>
      <c r="B534" s="18" t="s">
        <v>18</v>
      </c>
      <c r="C534" s="18">
        <v>40515</v>
      </c>
      <c r="D534" s="19" t="s">
        <v>558</v>
      </c>
      <c r="E534" s="18" t="s">
        <v>425</v>
      </c>
      <c r="F534" s="20">
        <v>149.69</v>
      </c>
      <c r="G534" s="20">
        <v>149.69</v>
      </c>
      <c r="I534" s="18" t="s">
        <v>21</v>
      </c>
    </row>
    <row r="535" spans="1:9" ht="33.75" x14ac:dyDescent="0.2">
      <c r="A535" s="17" t="str">
        <f t="shared" si="8"/>
        <v>SINAPI-I 40524</v>
      </c>
      <c r="B535" s="18" t="s">
        <v>18</v>
      </c>
      <c r="C535" s="18">
        <v>40524</v>
      </c>
      <c r="D535" s="19" t="s">
        <v>559</v>
      </c>
      <c r="E535" s="18" t="s">
        <v>425</v>
      </c>
      <c r="F535" s="20">
        <v>93.56</v>
      </c>
      <c r="G535" s="20">
        <v>93.56</v>
      </c>
      <c r="I535" s="18" t="s">
        <v>21</v>
      </c>
    </row>
    <row r="536" spans="1:9" ht="33.75" x14ac:dyDescent="0.2">
      <c r="A536" s="17" t="str">
        <f t="shared" si="8"/>
        <v>SINAPI-I 40529</v>
      </c>
      <c r="B536" s="18" t="s">
        <v>18</v>
      </c>
      <c r="C536" s="18">
        <v>40529</v>
      </c>
      <c r="D536" s="19" t="s">
        <v>560</v>
      </c>
      <c r="E536" s="18" t="s">
        <v>425</v>
      </c>
      <c r="F536" s="20">
        <v>95.63</v>
      </c>
      <c r="G536" s="20">
        <v>95.63</v>
      </c>
      <c r="I536" s="18" t="s">
        <v>21</v>
      </c>
    </row>
    <row r="537" spans="1:9" ht="33.75" x14ac:dyDescent="0.2">
      <c r="A537" s="17" t="str">
        <f t="shared" si="8"/>
        <v>SINAPI-I 36156</v>
      </c>
      <c r="B537" s="18" t="s">
        <v>18</v>
      </c>
      <c r="C537" s="18">
        <v>36156</v>
      </c>
      <c r="D537" s="19" t="s">
        <v>561</v>
      </c>
      <c r="E537" s="18" t="s">
        <v>425</v>
      </c>
      <c r="F537" s="20">
        <v>72.760000000000005</v>
      </c>
      <c r="G537" s="20">
        <v>72.760000000000005</v>
      </c>
      <c r="I537" s="18" t="s">
        <v>21</v>
      </c>
    </row>
    <row r="538" spans="1:9" ht="33.75" x14ac:dyDescent="0.2">
      <c r="A538" s="17" t="str">
        <f t="shared" si="8"/>
        <v>SINAPI-I 36155</v>
      </c>
      <c r="B538" s="18" t="s">
        <v>18</v>
      </c>
      <c r="C538" s="18">
        <v>36155</v>
      </c>
      <c r="D538" s="19" t="s">
        <v>562</v>
      </c>
      <c r="E538" s="18" t="s">
        <v>425</v>
      </c>
      <c r="F538" s="20">
        <v>62.82</v>
      </c>
      <c r="G538" s="20">
        <v>62.82</v>
      </c>
      <c r="I538" s="18" t="s">
        <v>21</v>
      </c>
    </row>
    <row r="539" spans="1:9" ht="33.75" x14ac:dyDescent="0.2">
      <c r="A539" s="17" t="str">
        <f t="shared" si="8"/>
        <v>SINAPI-I 36154</v>
      </c>
      <c r="B539" s="18" t="s">
        <v>18</v>
      </c>
      <c r="C539" s="18">
        <v>36154</v>
      </c>
      <c r="D539" s="19" t="s">
        <v>563</v>
      </c>
      <c r="E539" s="18" t="s">
        <v>425</v>
      </c>
      <c r="F539" s="20">
        <v>87.32</v>
      </c>
      <c r="G539" s="20">
        <v>87.32</v>
      </c>
      <c r="I539" s="18" t="s">
        <v>21</v>
      </c>
    </row>
    <row r="540" spans="1:9" ht="33.75" x14ac:dyDescent="0.2">
      <c r="A540" s="17" t="str">
        <f t="shared" si="8"/>
        <v>SINAPI-I 36170</v>
      </c>
      <c r="B540" s="18" t="s">
        <v>18</v>
      </c>
      <c r="C540" s="18">
        <v>36170</v>
      </c>
      <c r="D540" s="19" t="s">
        <v>564</v>
      </c>
      <c r="E540" s="18" t="s">
        <v>425</v>
      </c>
      <c r="F540" s="20">
        <v>79.349999999999994</v>
      </c>
      <c r="G540" s="20">
        <v>79.349999999999994</v>
      </c>
      <c r="I540" s="18" t="s">
        <v>27</v>
      </c>
    </row>
    <row r="541" spans="1:9" ht="22.5" x14ac:dyDescent="0.2">
      <c r="A541" s="17" t="str">
        <f t="shared" si="8"/>
        <v>SINAPI-I 695</v>
      </c>
      <c r="B541" s="18" t="s">
        <v>18</v>
      </c>
      <c r="C541" s="18">
        <v>695</v>
      </c>
      <c r="D541" s="19" t="s">
        <v>565</v>
      </c>
      <c r="E541" s="18" t="s">
        <v>425</v>
      </c>
      <c r="F541" s="20">
        <v>64.14</v>
      </c>
      <c r="G541" s="20">
        <v>64.14</v>
      </c>
      <c r="I541" s="18" t="s">
        <v>21</v>
      </c>
    </row>
    <row r="542" spans="1:9" ht="22.5" x14ac:dyDescent="0.2">
      <c r="A542" s="17" t="str">
        <f t="shared" si="8"/>
        <v>SINAPI-I 679</v>
      </c>
      <c r="B542" s="18" t="s">
        <v>18</v>
      </c>
      <c r="C542" s="18">
        <v>679</v>
      </c>
      <c r="D542" s="19" t="s">
        <v>566</v>
      </c>
      <c r="E542" s="18" t="s">
        <v>425</v>
      </c>
      <c r="F542" s="20">
        <v>95.63</v>
      </c>
      <c r="G542" s="20">
        <v>95.63</v>
      </c>
      <c r="I542" s="18" t="s">
        <v>21</v>
      </c>
    </row>
    <row r="543" spans="1:9" ht="22.5" x14ac:dyDescent="0.2">
      <c r="A543" s="17" t="str">
        <f t="shared" si="8"/>
        <v>SINAPI-I 711</v>
      </c>
      <c r="B543" s="18" t="s">
        <v>18</v>
      </c>
      <c r="C543" s="18">
        <v>711</v>
      </c>
      <c r="D543" s="19" t="s">
        <v>567</v>
      </c>
      <c r="E543" s="18" t="s">
        <v>425</v>
      </c>
      <c r="F543" s="20">
        <v>63.26</v>
      </c>
      <c r="G543" s="20">
        <v>63.26</v>
      </c>
      <c r="I543" s="18" t="s">
        <v>21</v>
      </c>
    </row>
    <row r="544" spans="1:9" ht="22.5" x14ac:dyDescent="0.2">
      <c r="A544" s="17" t="str">
        <f t="shared" si="8"/>
        <v>SINAPI-I 712</v>
      </c>
      <c r="B544" s="18" t="s">
        <v>18</v>
      </c>
      <c r="C544" s="18">
        <v>712</v>
      </c>
      <c r="D544" s="19" t="s">
        <v>568</v>
      </c>
      <c r="E544" s="18" t="s">
        <v>425</v>
      </c>
      <c r="F544" s="20">
        <v>79.69</v>
      </c>
      <c r="G544" s="20">
        <v>79.69</v>
      </c>
      <c r="I544" s="18" t="s">
        <v>21</v>
      </c>
    </row>
    <row r="545" spans="1:9" x14ac:dyDescent="0.2">
      <c r="A545" s="17" t="str">
        <f t="shared" si="8"/>
        <v>SINAPI-I 12614</v>
      </c>
      <c r="B545" s="18" t="s">
        <v>18</v>
      </c>
      <c r="C545" s="18">
        <v>12614</v>
      </c>
      <c r="D545" s="19" t="s">
        <v>569</v>
      </c>
      <c r="E545" s="18" t="s">
        <v>20</v>
      </c>
      <c r="F545" s="20">
        <v>55.43</v>
      </c>
      <c r="G545" s="20">
        <v>55.43</v>
      </c>
      <c r="I545" s="18" t="s">
        <v>21</v>
      </c>
    </row>
    <row r="546" spans="1:9" x14ac:dyDescent="0.2">
      <c r="A546" s="17" t="str">
        <f t="shared" si="8"/>
        <v>SINAPI-I 6140</v>
      </c>
      <c r="B546" s="18" t="s">
        <v>18</v>
      </c>
      <c r="C546" s="18">
        <v>6140</v>
      </c>
      <c r="D546" s="19" t="s">
        <v>570</v>
      </c>
      <c r="E546" s="18" t="s">
        <v>20</v>
      </c>
      <c r="F546" s="20">
        <v>4.3499999999999996</v>
      </c>
      <c r="G546" s="20">
        <v>4.3499999999999996</v>
      </c>
      <c r="I546" s="18" t="s">
        <v>21</v>
      </c>
    </row>
    <row r="547" spans="1:9" x14ac:dyDescent="0.2">
      <c r="A547" s="17" t="str">
        <f t="shared" si="8"/>
        <v>SINAPI-I 38399</v>
      </c>
      <c r="B547" s="18" t="s">
        <v>18</v>
      </c>
      <c r="C547" s="18">
        <v>38399</v>
      </c>
      <c r="D547" s="19" t="s">
        <v>571</v>
      </c>
      <c r="E547" s="18" t="s">
        <v>20</v>
      </c>
      <c r="F547" s="20">
        <v>282.05</v>
      </c>
      <c r="G547" s="20">
        <v>282.05</v>
      </c>
      <c r="I547" s="18" t="s">
        <v>21</v>
      </c>
    </row>
    <row r="548" spans="1:9" ht="22.5" x14ac:dyDescent="0.2">
      <c r="A548" s="17" t="str">
        <f t="shared" si="8"/>
        <v>SINAPI-I 729</v>
      </c>
      <c r="B548" s="18" t="s">
        <v>18</v>
      </c>
      <c r="C548" s="18">
        <v>729</v>
      </c>
      <c r="D548" s="19" t="s">
        <v>572</v>
      </c>
      <c r="E548" s="18" t="s">
        <v>20</v>
      </c>
      <c r="F548" s="20">
        <v>782.5</v>
      </c>
      <c r="G548" s="20">
        <v>782.5</v>
      </c>
      <c r="I548" s="18" t="s">
        <v>27</v>
      </c>
    </row>
    <row r="549" spans="1:9" ht="22.5" x14ac:dyDescent="0.2">
      <c r="A549" s="17" t="str">
        <f t="shared" si="8"/>
        <v>SINAPI-I 39925</v>
      </c>
      <c r="B549" s="18" t="s">
        <v>18</v>
      </c>
      <c r="C549" s="18">
        <v>39925</v>
      </c>
      <c r="D549" s="19" t="s">
        <v>573</v>
      </c>
      <c r="E549" s="18" t="s">
        <v>20</v>
      </c>
      <c r="F549" s="20">
        <v>11307.05</v>
      </c>
      <c r="G549" s="20">
        <v>11307.05</v>
      </c>
      <c r="I549" s="18" t="s">
        <v>21</v>
      </c>
    </row>
    <row r="550" spans="1:9" ht="22.5" x14ac:dyDescent="0.2">
      <c r="A550" s="17" t="str">
        <f t="shared" si="8"/>
        <v>SINAPI-I 731</v>
      </c>
      <c r="B550" s="18" t="s">
        <v>18</v>
      </c>
      <c r="C550" s="18">
        <v>731</v>
      </c>
      <c r="D550" s="19" t="s">
        <v>574</v>
      </c>
      <c r="E550" s="18" t="s">
        <v>20</v>
      </c>
      <c r="F550" s="20">
        <v>761.56</v>
      </c>
      <c r="G550" s="20">
        <v>761.56</v>
      </c>
      <c r="I550" s="18" t="s">
        <v>21</v>
      </c>
    </row>
    <row r="551" spans="1:9" ht="22.5" x14ac:dyDescent="0.2">
      <c r="A551" s="17" t="str">
        <f t="shared" si="8"/>
        <v>SINAPI-I 10575</v>
      </c>
      <c r="B551" s="18" t="s">
        <v>18</v>
      </c>
      <c r="C551" s="18">
        <v>10575</v>
      </c>
      <c r="D551" s="19" t="s">
        <v>575</v>
      </c>
      <c r="E551" s="18" t="s">
        <v>20</v>
      </c>
      <c r="F551" s="20">
        <v>1188.48</v>
      </c>
      <c r="G551" s="20">
        <v>1188.48</v>
      </c>
      <c r="I551" s="18" t="s">
        <v>21</v>
      </c>
    </row>
    <row r="552" spans="1:9" ht="22.5" x14ac:dyDescent="0.2">
      <c r="A552" s="17" t="str">
        <f t="shared" si="8"/>
        <v>SINAPI-I 733</v>
      </c>
      <c r="B552" s="18" t="s">
        <v>18</v>
      </c>
      <c r="C552" s="18">
        <v>733</v>
      </c>
      <c r="D552" s="19" t="s">
        <v>576</v>
      </c>
      <c r="E552" s="18" t="s">
        <v>20</v>
      </c>
      <c r="F552" s="20">
        <v>1301.24</v>
      </c>
      <c r="G552" s="20">
        <v>1301.24</v>
      </c>
      <c r="I552" s="18" t="s">
        <v>21</v>
      </c>
    </row>
    <row r="553" spans="1:9" ht="22.5" x14ac:dyDescent="0.2">
      <c r="A553" s="17" t="str">
        <f t="shared" si="8"/>
        <v>SINAPI-I 732</v>
      </c>
      <c r="B553" s="18" t="s">
        <v>18</v>
      </c>
      <c r="C553" s="18">
        <v>732</v>
      </c>
      <c r="D553" s="19" t="s">
        <v>577</v>
      </c>
      <c r="E553" s="18" t="s">
        <v>20</v>
      </c>
      <c r="F553" s="20">
        <v>1283.74</v>
      </c>
      <c r="G553" s="20">
        <v>1283.74</v>
      </c>
      <c r="I553" s="18" t="s">
        <v>21</v>
      </c>
    </row>
    <row r="554" spans="1:9" ht="22.5" x14ac:dyDescent="0.2">
      <c r="A554" s="17" t="str">
        <f t="shared" si="8"/>
        <v>SINAPI-I 735</v>
      </c>
      <c r="B554" s="18" t="s">
        <v>18</v>
      </c>
      <c r="C554" s="18">
        <v>735</v>
      </c>
      <c r="D554" s="19" t="s">
        <v>578</v>
      </c>
      <c r="E554" s="18" t="s">
        <v>20</v>
      </c>
      <c r="F554" s="20">
        <v>2283.7199999999998</v>
      </c>
      <c r="G554" s="20">
        <v>2283.7199999999998</v>
      </c>
      <c r="I554" s="18" t="s">
        <v>21</v>
      </c>
    </row>
    <row r="555" spans="1:9" ht="22.5" x14ac:dyDescent="0.2">
      <c r="A555" s="17" t="str">
        <f t="shared" si="8"/>
        <v>SINAPI-I 737</v>
      </c>
      <c r="B555" s="18" t="s">
        <v>18</v>
      </c>
      <c r="C555" s="18">
        <v>737</v>
      </c>
      <c r="D555" s="19" t="s">
        <v>579</v>
      </c>
      <c r="E555" s="18" t="s">
        <v>20</v>
      </c>
      <c r="F555" s="20">
        <v>7198.87</v>
      </c>
      <c r="G555" s="20">
        <v>7198.87</v>
      </c>
      <c r="I555" s="18" t="s">
        <v>21</v>
      </c>
    </row>
    <row r="556" spans="1:9" ht="22.5" x14ac:dyDescent="0.2">
      <c r="A556" s="17" t="str">
        <f t="shared" si="8"/>
        <v>SINAPI-I 736</v>
      </c>
      <c r="B556" s="18" t="s">
        <v>18</v>
      </c>
      <c r="C556" s="18">
        <v>736</v>
      </c>
      <c r="D556" s="19" t="s">
        <v>580</v>
      </c>
      <c r="E556" s="18" t="s">
        <v>20</v>
      </c>
      <c r="F556" s="20">
        <v>1920.19</v>
      </c>
      <c r="G556" s="20">
        <v>1920.19</v>
      </c>
      <c r="I556" s="18" t="s">
        <v>21</v>
      </c>
    </row>
    <row r="557" spans="1:9" ht="22.5" x14ac:dyDescent="0.2">
      <c r="A557" s="17" t="str">
        <f t="shared" si="8"/>
        <v>SINAPI-I 738</v>
      </c>
      <c r="B557" s="18" t="s">
        <v>18</v>
      </c>
      <c r="C557" s="18">
        <v>738</v>
      </c>
      <c r="D557" s="19" t="s">
        <v>581</v>
      </c>
      <c r="E557" s="18" t="s">
        <v>20</v>
      </c>
      <c r="F557" s="20">
        <v>3338.06</v>
      </c>
      <c r="G557" s="20">
        <v>3338.06</v>
      </c>
      <c r="I557" s="18" t="s">
        <v>21</v>
      </c>
    </row>
    <row r="558" spans="1:9" ht="22.5" x14ac:dyDescent="0.2">
      <c r="A558" s="17" t="str">
        <f t="shared" si="8"/>
        <v>SINAPI-I 740</v>
      </c>
      <c r="B558" s="18" t="s">
        <v>18</v>
      </c>
      <c r="C558" s="18">
        <v>740</v>
      </c>
      <c r="D558" s="19" t="s">
        <v>582</v>
      </c>
      <c r="E558" s="18" t="s">
        <v>20</v>
      </c>
      <c r="F558" s="20">
        <v>6772.24</v>
      </c>
      <c r="G558" s="20">
        <v>6772.24</v>
      </c>
      <c r="I558" s="18" t="s">
        <v>21</v>
      </c>
    </row>
    <row r="559" spans="1:9" ht="22.5" x14ac:dyDescent="0.2">
      <c r="A559" s="17" t="str">
        <f t="shared" si="8"/>
        <v>SINAPI-I 734</v>
      </c>
      <c r="B559" s="18" t="s">
        <v>18</v>
      </c>
      <c r="C559" s="18">
        <v>734</v>
      </c>
      <c r="D559" s="19" t="s">
        <v>583</v>
      </c>
      <c r="E559" s="18" t="s">
        <v>20</v>
      </c>
      <c r="F559" s="20">
        <v>1376.17</v>
      </c>
      <c r="G559" s="20">
        <v>1376.17</v>
      </c>
      <c r="I559" s="18" t="s">
        <v>21</v>
      </c>
    </row>
    <row r="560" spans="1:9" x14ac:dyDescent="0.2">
      <c r="A560" s="17" t="str">
        <f t="shared" si="8"/>
        <v>SINAPI-I 39008</v>
      </c>
      <c r="B560" s="18" t="s">
        <v>18</v>
      </c>
      <c r="C560" s="18">
        <v>39008</v>
      </c>
      <c r="D560" s="19" t="s">
        <v>584</v>
      </c>
      <c r="E560" s="18" t="s">
        <v>20</v>
      </c>
      <c r="F560" s="20">
        <v>58501.27</v>
      </c>
      <c r="G560" s="20">
        <v>58501.27</v>
      </c>
      <c r="I560" s="18" t="s">
        <v>21</v>
      </c>
    </row>
    <row r="561" spans="1:9" x14ac:dyDescent="0.2">
      <c r="A561" s="17" t="str">
        <f t="shared" si="8"/>
        <v>SINAPI-I 39009</v>
      </c>
      <c r="B561" s="18" t="s">
        <v>18</v>
      </c>
      <c r="C561" s="18">
        <v>39009</v>
      </c>
      <c r="D561" s="19" t="s">
        <v>585</v>
      </c>
      <c r="E561" s="18" t="s">
        <v>20</v>
      </c>
      <c r="F561" s="20">
        <v>62676.86</v>
      </c>
      <c r="G561" s="20">
        <v>62676.86</v>
      </c>
      <c r="I561" s="18" t="s">
        <v>21</v>
      </c>
    </row>
    <row r="562" spans="1:9" ht="33.75" x14ac:dyDescent="0.2">
      <c r="A562" s="17" t="str">
        <f t="shared" si="8"/>
        <v>SINAPI-I 10587</v>
      </c>
      <c r="B562" s="18" t="s">
        <v>18</v>
      </c>
      <c r="C562" s="18">
        <v>10587</v>
      </c>
      <c r="D562" s="19" t="s">
        <v>586</v>
      </c>
      <c r="E562" s="18" t="s">
        <v>20</v>
      </c>
      <c r="F562" s="20">
        <v>4292.9399999999996</v>
      </c>
      <c r="G562" s="20">
        <v>4292.9399999999996</v>
      </c>
      <c r="I562" s="18" t="s">
        <v>21</v>
      </c>
    </row>
    <row r="563" spans="1:9" ht="33.75" x14ac:dyDescent="0.2">
      <c r="A563" s="17" t="str">
        <f t="shared" si="8"/>
        <v>SINAPI-I 759</v>
      </c>
      <c r="B563" s="18" t="s">
        <v>18</v>
      </c>
      <c r="C563" s="18">
        <v>759</v>
      </c>
      <c r="D563" s="19" t="s">
        <v>587</v>
      </c>
      <c r="E563" s="18" t="s">
        <v>20</v>
      </c>
      <c r="F563" s="20">
        <v>6172.4</v>
      </c>
      <c r="G563" s="20">
        <v>6172.4</v>
      </c>
      <c r="I563" s="18" t="s">
        <v>21</v>
      </c>
    </row>
    <row r="564" spans="1:9" ht="33.75" x14ac:dyDescent="0.2">
      <c r="A564" s="17" t="str">
        <f t="shared" si="8"/>
        <v>SINAPI-I 761</v>
      </c>
      <c r="B564" s="18" t="s">
        <v>18</v>
      </c>
      <c r="C564" s="18">
        <v>761</v>
      </c>
      <c r="D564" s="19" t="s">
        <v>588</v>
      </c>
      <c r="E564" s="18" t="s">
        <v>20</v>
      </c>
      <c r="F564" s="20">
        <v>10462.73</v>
      </c>
      <c r="G564" s="20">
        <v>10462.73</v>
      </c>
      <c r="I564" s="18" t="s">
        <v>21</v>
      </c>
    </row>
    <row r="565" spans="1:9" ht="33.75" x14ac:dyDescent="0.2">
      <c r="A565" s="17" t="str">
        <f t="shared" si="8"/>
        <v>SINAPI-I 750</v>
      </c>
      <c r="B565" s="18" t="s">
        <v>18</v>
      </c>
      <c r="C565" s="18">
        <v>750</v>
      </c>
      <c r="D565" s="19" t="s">
        <v>589</v>
      </c>
      <c r="E565" s="18" t="s">
        <v>20</v>
      </c>
      <c r="F565" s="20">
        <v>9933.5300000000007</v>
      </c>
      <c r="G565" s="20">
        <v>9933.5300000000007</v>
      </c>
      <c r="I565" s="18" t="s">
        <v>21</v>
      </c>
    </row>
    <row r="566" spans="1:9" ht="33.75" x14ac:dyDescent="0.2">
      <c r="A566" s="17" t="str">
        <f t="shared" si="8"/>
        <v>SINAPI-I 755</v>
      </c>
      <c r="B566" s="18" t="s">
        <v>18</v>
      </c>
      <c r="C566" s="18">
        <v>755</v>
      </c>
      <c r="D566" s="19" t="s">
        <v>590</v>
      </c>
      <c r="E566" s="18" t="s">
        <v>20</v>
      </c>
      <c r="F566" s="20">
        <v>40762.39</v>
      </c>
      <c r="G566" s="20">
        <v>40762.39</v>
      </c>
      <c r="I566" s="18" t="s">
        <v>21</v>
      </c>
    </row>
    <row r="567" spans="1:9" ht="33.75" x14ac:dyDescent="0.2">
      <c r="A567" s="17" t="str">
        <f t="shared" si="8"/>
        <v>SINAPI-I 749</v>
      </c>
      <c r="B567" s="18" t="s">
        <v>18</v>
      </c>
      <c r="C567" s="18">
        <v>749</v>
      </c>
      <c r="D567" s="19" t="s">
        <v>591</v>
      </c>
      <c r="E567" s="18" t="s">
        <v>20</v>
      </c>
      <c r="F567" s="20">
        <v>14991.65</v>
      </c>
      <c r="G567" s="20">
        <v>14991.65</v>
      </c>
      <c r="I567" s="18" t="s">
        <v>21</v>
      </c>
    </row>
    <row r="568" spans="1:9" ht="33.75" x14ac:dyDescent="0.2">
      <c r="A568" s="17" t="str">
        <f t="shared" si="8"/>
        <v>SINAPI-I 756</v>
      </c>
      <c r="B568" s="18" t="s">
        <v>18</v>
      </c>
      <c r="C568" s="18">
        <v>756</v>
      </c>
      <c r="D568" s="19" t="s">
        <v>592</v>
      </c>
      <c r="E568" s="18" t="s">
        <v>20</v>
      </c>
      <c r="F568" s="20">
        <v>44456.85</v>
      </c>
      <c r="G568" s="20">
        <v>44456.85</v>
      </c>
      <c r="I568" s="18" t="s">
        <v>21</v>
      </c>
    </row>
    <row r="569" spans="1:9" ht="22.5" x14ac:dyDescent="0.2">
      <c r="A569" s="17" t="str">
        <f t="shared" si="8"/>
        <v>SINAPI-I 10588</v>
      </c>
      <c r="B569" s="18" t="s">
        <v>18</v>
      </c>
      <c r="C569" s="18">
        <v>10588</v>
      </c>
      <c r="D569" s="19" t="s">
        <v>593</v>
      </c>
      <c r="E569" s="18" t="s">
        <v>20</v>
      </c>
      <c r="F569" s="20">
        <v>4456.6099999999997</v>
      </c>
      <c r="G569" s="20">
        <v>4456.6099999999997</v>
      </c>
      <c r="I569" s="18" t="s">
        <v>21</v>
      </c>
    </row>
    <row r="570" spans="1:9" ht="22.5" x14ac:dyDescent="0.2">
      <c r="A570" s="17" t="str">
        <f t="shared" si="8"/>
        <v>SINAPI-I 10592</v>
      </c>
      <c r="B570" s="18" t="s">
        <v>18</v>
      </c>
      <c r="C570" s="18">
        <v>10592</v>
      </c>
      <c r="D570" s="19" t="s">
        <v>594</v>
      </c>
      <c r="E570" s="18" t="s">
        <v>20</v>
      </c>
      <c r="F570" s="20">
        <v>5383</v>
      </c>
      <c r="G570" s="20">
        <v>5383</v>
      </c>
      <c r="I570" s="18" t="s">
        <v>27</v>
      </c>
    </row>
    <row r="571" spans="1:9" ht="22.5" x14ac:dyDescent="0.2">
      <c r="A571" s="17" t="str">
        <f t="shared" si="8"/>
        <v>SINAPI-I 10589</v>
      </c>
      <c r="B571" s="18" t="s">
        <v>18</v>
      </c>
      <c r="C571" s="18">
        <v>10589</v>
      </c>
      <c r="D571" s="19" t="s">
        <v>595</v>
      </c>
      <c r="E571" s="18" t="s">
        <v>20</v>
      </c>
      <c r="F571" s="20">
        <v>7231.72</v>
      </c>
      <c r="G571" s="20">
        <v>7231.72</v>
      </c>
      <c r="I571" s="18" t="s">
        <v>21</v>
      </c>
    </row>
    <row r="572" spans="1:9" ht="22.5" x14ac:dyDescent="0.2">
      <c r="A572" s="17" t="str">
        <f t="shared" si="8"/>
        <v>SINAPI-I 760</v>
      </c>
      <c r="B572" s="18" t="s">
        <v>18</v>
      </c>
      <c r="C572" s="18">
        <v>760</v>
      </c>
      <c r="D572" s="19" t="s">
        <v>596</v>
      </c>
      <c r="E572" s="18" t="s">
        <v>20</v>
      </c>
      <c r="F572" s="20">
        <v>40372.5</v>
      </c>
      <c r="G572" s="20">
        <v>40372.5</v>
      </c>
      <c r="I572" s="18" t="s">
        <v>21</v>
      </c>
    </row>
    <row r="573" spans="1:9" ht="22.5" x14ac:dyDescent="0.2">
      <c r="A573" s="17" t="str">
        <f t="shared" si="8"/>
        <v>SINAPI-I 751</v>
      </c>
      <c r="B573" s="18" t="s">
        <v>18</v>
      </c>
      <c r="C573" s="18">
        <v>751</v>
      </c>
      <c r="D573" s="19" t="s">
        <v>597</v>
      </c>
      <c r="E573" s="18" t="s">
        <v>20</v>
      </c>
      <c r="F573" s="20">
        <v>6358.66</v>
      </c>
      <c r="G573" s="20">
        <v>6358.66</v>
      </c>
      <c r="I573" s="18" t="s">
        <v>21</v>
      </c>
    </row>
    <row r="574" spans="1:9" ht="22.5" x14ac:dyDescent="0.2">
      <c r="A574" s="17" t="str">
        <f t="shared" si="8"/>
        <v>SINAPI-I 754</v>
      </c>
      <c r="B574" s="18" t="s">
        <v>18</v>
      </c>
      <c r="C574" s="18">
        <v>754</v>
      </c>
      <c r="D574" s="19" t="s">
        <v>598</v>
      </c>
      <c r="E574" s="18" t="s">
        <v>20</v>
      </c>
      <c r="F574" s="20">
        <v>10093.120000000001</v>
      </c>
      <c r="G574" s="20">
        <v>10093.120000000001</v>
      </c>
      <c r="I574" s="18" t="s">
        <v>21</v>
      </c>
    </row>
    <row r="575" spans="1:9" ht="22.5" x14ac:dyDescent="0.2">
      <c r="A575" s="17" t="str">
        <f t="shared" si="8"/>
        <v>SINAPI-I 757</v>
      </c>
      <c r="B575" s="18" t="s">
        <v>18</v>
      </c>
      <c r="C575" s="18">
        <v>757</v>
      </c>
      <c r="D575" s="19" t="s">
        <v>599</v>
      </c>
      <c r="E575" s="18" t="s">
        <v>20</v>
      </c>
      <c r="F575" s="20">
        <v>20186.25</v>
      </c>
      <c r="G575" s="20">
        <v>20186.25</v>
      </c>
      <c r="I575" s="18" t="s">
        <v>21</v>
      </c>
    </row>
    <row r="576" spans="1:9" x14ac:dyDescent="0.2">
      <c r="A576" s="17" t="str">
        <f t="shared" si="8"/>
        <v>SINAPI-I 44489</v>
      </c>
      <c r="B576" s="18" t="s">
        <v>18</v>
      </c>
      <c r="C576" s="18">
        <v>44489</v>
      </c>
      <c r="D576" s="19" t="s">
        <v>600</v>
      </c>
      <c r="E576" s="18" t="s">
        <v>20</v>
      </c>
      <c r="F576" s="20">
        <v>194529.15</v>
      </c>
      <c r="G576" s="20">
        <v>194529.15</v>
      </c>
      <c r="I576" s="18" t="s">
        <v>21</v>
      </c>
    </row>
    <row r="577" spans="1:9" ht="22.5" x14ac:dyDescent="0.2">
      <c r="A577" s="17" t="str">
        <f t="shared" si="8"/>
        <v>SINAPI-I 39917</v>
      </c>
      <c r="B577" s="18" t="s">
        <v>18</v>
      </c>
      <c r="C577" s="18">
        <v>39917</v>
      </c>
      <c r="D577" s="19" t="s">
        <v>601</v>
      </c>
      <c r="E577" s="18" t="s">
        <v>20</v>
      </c>
      <c r="F577" s="20">
        <v>89862.18</v>
      </c>
      <c r="G577" s="20">
        <v>89862.18</v>
      </c>
      <c r="I577" s="18" t="s">
        <v>21</v>
      </c>
    </row>
    <row r="578" spans="1:9" x14ac:dyDescent="0.2">
      <c r="A578" s="17" t="str">
        <f t="shared" si="8"/>
        <v>SINAPI-I 38167</v>
      </c>
      <c r="B578" s="18" t="s">
        <v>18</v>
      </c>
      <c r="C578" s="18">
        <v>38167</v>
      </c>
      <c r="D578" s="19" t="s">
        <v>602</v>
      </c>
      <c r="E578" s="18" t="s">
        <v>439</v>
      </c>
      <c r="F578" s="20">
        <v>30.95</v>
      </c>
      <c r="G578" s="20">
        <v>30.95</v>
      </c>
      <c r="I578" s="18" t="s">
        <v>21</v>
      </c>
    </row>
    <row r="579" spans="1:9" x14ac:dyDescent="0.2">
      <c r="A579" s="17" t="str">
        <f t="shared" si="8"/>
        <v>SINAPI-I 36145</v>
      </c>
      <c r="B579" s="18" t="s">
        <v>18</v>
      </c>
      <c r="C579" s="18">
        <v>36145</v>
      </c>
      <c r="D579" s="19" t="s">
        <v>603</v>
      </c>
      <c r="E579" s="18" t="s">
        <v>439</v>
      </c>
      <c r="F579" s="20">
        <v>35.28</v>
      </c>
      <c r="G579" s="20">
        <v>35.28</v>
      </c>
      <c r="I579" s="18" t="s">
        <v>21</v>
      </c>
    </row>
    <row r="580" spans="1:9" x14ac:dyDescent="0.2">
      <c r="A580" s="17" t="str">
        <f t="shared" si="8"/>
        <v>SINAPI-I 12893</v>
      </c>
      <c r="B580" s="18" t="s">
        <v>18</v>
      </c>
      <c r="C580" s="18">
        <v>12893</v>
      </c>
      <c r="D580" s="19" t="s">
        <v>604</v>
      </c>
      <c r="E580" s="18" t="s">
        <v>439</v>
      </c>
      <c r="F580" s="20">
        <v>58.8</v>
      </c>
      <c r="G580" s="20">
        <v>58.8</v>
      </c>
      <c r="I580" s="18" t="s">
        <v>21</v>
      </c>
    </row>
    <row r="581" spans="1:9" x14ac:dyDescent="0.2">
      <c r="A581" s="17" t="str">
        <f t="shared" si="8"/>
        <v>SINAPI-I 11685</v>
      </c>
      <c r="B581" s="18" t="s">
        <v>18</v>
      </c>
      <c r="C581" s="18">
        <v>11685</v>
      </c>
      <c r="D581" s="19" t="s">
        <v>605</v>
      </c>
      <c r="E581" s="18" t="s">
        <v>20</v>
      </c>
      <c r="F581" s="20">
        <v>33.06</v>
      </c>
      <c r="G581" s="20">
        <v>33.06</v>
      </c>
      <c r="I581" s="18" t="s">
        <v>21</v>
      </c>
    </row>
    <row r="582" spans="1:9" x14ac:dyDescent="0.2">
      <c r="A582" s="17" t="str">
        <f t="shared" si="8"/>
        <v>SINAPI-I 11680</v>
      </c>
      <c r="B582" s="18" t="s">
        <v>18</v>
      </c>
      <c r="C582" s="18">
        <v>11680</v>
      </c>
      <c r="D582" s="19" t="s">
        <v>606</v>
      </c>
      <c r="E582" s="18" t="s">
        <v>20</v>
      </c>
      <c r="F582" s="20">
        <v>18.5</v>
      </c>
      <c r="G582" s="20">
        <v>18.5</v>
      </c>
      <c r="I582" s="18" t="s">
        <v>21</v>
      </c>
    </row>
    <row r="583" spans="1:9" x14ac:dyDescent="0.2">
      <c r="A583" s="17" t="str">
        <f t="shared" ref="A583:A646" si="9">CONCATENATE($B583," ",$C583)</f>
        <v>SINAPI-I 11679</v>
      </c>
      <c r="B583" s="18" t="s">
        <v>18</v>
      </c>
      <c r="C583" s="18">
        <v>11679</v>
      </c>
      <c r="D583" s="19" t="s">
        <v>607</v>
      </c>
      <c r="E583" s="18" t="s">
        <v>20</v>
      </c>
      <c r="F583" s="20">
        <v>25.08</v>
      </c>
      <c r="G583" s="20">
        <v>25.08</v>
      </c>
      <c r="I583" s="18" t="s">
        <v>21</v>
      </c>
    </row>
    <row r="584" spans="1:9" x14ac:dyDescent="0.2">
      <c r="A584" s="17" t="str">
        <f t="shared" si="9"/>
        <v>SINAPI-I 2512</v>
      </c>
      <c r="B584" s="18" t="s">
        <v>18</v>
      </c>
      <c r="C584" s="18">
        <v>2512</v>
      </c>
      <c r="D584" s="19" t="s">
        <v>608</v>
      </c>
      <c r="E584" s="18" t="s">
        <v>20</v>
      </c>
    </row>
    <row r="585" spans="1:9" x14ac:dyDescent="0.2">
      <c r="A585" s="17" t="str">
        <f t="shared" si="9"/>
        <v>SINAPI-I 4374</v>
      </c>
      <c r="B585" s="18" t="s">
        <v>18</v>
      </c>
      <c r="C585" s="18">
        <v>4374</v>
      </c>
      <c r="D585" s="19" t="s">
        <v>609</v>
      </c>
      <c r="E585" s="18" t="s">
        <v>20</v>
      </c>
      <c r="F585" s="20">
        <v>0.48</v>
      </c>
      <c r="G585" s="20">
        <v>0.48</v>
      </c>
      <c r="I585" s="18" t="s">
        <v>21</v>
      </c>
    </row>
    <row r="586" spans="1:9" ht="22.5" x14ac:dyDescent="0.2">
      <c r="A586" s="17" t="str">
        <f t="shared" si="9"/>
        <v>SINAPI-I 7568</v>
      </c>
      <c r="B586" s="18" t="s">
        <v>18</v>
      </c>
      <c r="C586" s="18">
        <v>7568</v>
      </c>
      <c r="D586" s="19" t="s">
        <v>610</v>
      </c>
      <c r="E586" s="18" t="s">
        <v>20</v>
      </c>
      <c r="F586" s="20">
        <v>0.79</v>
      </c>
      <c r="G586" s="20">
        <v>0.79</v>
      </c>
      <c r="I586" s="18" t="s">
        <v>21</v>
      </c>
    </row>
    <row r="587" spans="1:9" ht="22.5" x14ac:dyDescent="0.2">
      <c r="A587" s="17" t="str">
        <f t="shared" si="9"/>
        <v>SINAPI-I 7584</v>
      </c>
      <c r="B587" s="18" t="s">
        <v>18</v>
      </c>
      <c r="C587" s="18">
        <v>7584</v>
      </c>
      <c r="D587" s="19" t="s">
        <v>611</v>
      </c>
      <c r="E587" s="18" t="s">
        <v>20</v>
      </c>
      <c r="F587" s="20">
        <v>1.21</v>
      </c>
      <c r="G587" s="20">
        <v>1.21</v>
      </c>
      <c r="I587" s="18" t="s">
        <v>21</v>
      </c>
    </row>
    <row r="588" spans="1:9" x14ac:dyDescent="0.2">
      <c r="A588" s="17" t="str">
        <f t="shared" si="9"/>
        <v>SINAPI-I 11945</v>
      </c>
      <c r="B588" s="18" t="s">
        <v>18</v>
      </c>
      <c r="C588" s="18">
        <v>11945</v>
      </c>
      <c r="D588" s="19" t="s">
        <v>612</v>
      </c>
      <c r="E588" s="18" t="s">
        <v>20</v>
      </c>
      <c r="F588" s="20">
        <v>7.0000000000000007E-2</v>
      </c>
      <c r="G588" s="20">
        <v>7.0000000000000007E-2</v>
      </c>
      <c r="I588" s="18" t="s">
        <v>21</v>
      </c>
    </row>
    <row r="589" spans="1:9" x14ac:dyDescent="0.2">
      <c r="A589" s="17" t="str">
        <f t="shared" si="9"/>
        <v>SINAPI-I 11946</v>
      </c>
      <c r="B589" s="18" t="s">
        <v>18</v>
      </c>
      <c r="C589" s="18">
        <v>11946</v>
      </c>
      <c r="D589" s="19" t="s">
        <v>613</v>
      </c>
      <c r="E589" s="18" t="s">
        <v>20</v>
      </c>
      <c r="F589" s="20">
        <v>0.09</v>
      </c>
      <c r="G589" s="20">
        <v>0.09</v>
      </c>
      <c r="I589" s="18" t="s">
        <v>21</v>
      </c>
    </row>
    <row r="590" spans="1:9" x14ac:dyDescent="0.2">
      <c r="A590" s="17" t="str">
        <f t="shared" si="9"/>
        <v>SINAPI-I 4375</v>
      </c>
      <c r="B590" s="18" t="s">
        <v>18</v>
      </c>
      <c r="C590" s="18">
        <v>4375</v>
      </c>
      <c r="D590" s="19" t="s">
        <v>614</v>
      </c>
      <c r="E590" s="18" t="s">
        <v>20</v>
      </c>
      <c r="F590" s="20">
        <v>0.13</v>
      </c>
      <c r="G590" s="20">
        <v>0.13</v>
      </c>
      <c r="I590" s="18" t="s">
        <v>27</v>
      </c>
    </row>
    <row r="591" spans="1:9" ht="22.5" x14ac:dyDescent="0.2">
      <c r="A591" s="17" t="str">
        <f t="shared" si="9"/>
        <v>SINAPI-I 11950</v>
      </c>
      <c r="B591" s="18" t="s">
        <v>18</v>
      </c>
      <c r="C591" s="18">
        <v>11950</v>
      </c>
      <c r="D591" s="19" t="s">
        <v>615</v>
      </c>
      <c r="E591" s="18" t="s">
        <v>20</v>
      </c>
      <c r="F591" s="20">
        <v>0.26</v>
      </c>
      <c r="G591" s="20">
        <v>0.26</v>
      </c>
      <c r="I591" s="18" t="s">
        <v>21</v>
      </c>
    </row>
    <row r="592" spans="1:9" x14ac:dyDescent="0.2">
      <c r="A592" s="17" t="str">
        <f t="shared" si="9"/>
        <v>SINAPI-I 4376</v>
      </c>
      <c r="B592" s="18" t="s">
        <v>18</v>
      </c>
      <c r="C592" s="18">
        <v>4376</v>
      </c>
      <c r="D592" s="19" t="s">
        <v>616</v>
      </c>
      <c r="E592" s="18" t="s">
        <v>20</v>
      </c>
      <c r="F592" s="20">
        <v>0.25</v>
      </c>
      <c r="G592" s="20">
        <v>0.25</v>
      </c>
      <c r="I592" s="18" t="s">
        <v>21</v>
      </c>
    </row>
    <row r="593" spans="1:9" ht="22.5" x14ac:dyDescent="0.2">
      <c r="A593" s="17" t="str">
        <f t="shared" si="9"/>
        <v>SINAPI-I 7583</v>
      </c>
      <c r="B593" s="18" t="s">
        <v>18</v>
      </c>
      <c r="C593" s="18">
        <v>7583</v>
      </c>
      <c r="D593" s="19" t="s">
        <v>617</v>
      </c>
      <c r="E593" s="18" t="s">
        <v>20</v>
      </c>
      <c r="F593" s="20">
        <v>0.54</v>
      </c>
      <c r="G593" s="20">
        <v>0.54</v>
      </c>
      <c r="I593" s="18" t="s">
        <v>21</v>
      </c>
    </row>
    <row r="594" spans="1:9" ht="22.5" x14ac:dyDescent="0.2">
      <c r="A594" s="17" t="str">
        <f t="shared" si="9"/>
        <v>SINAPI-I 4350</v>
      </c>
      <c r="B594" s="18" t="s">
        <v>18</v>
      </c>
      <c r="C594" s="18">
        <v>4350</v>
      </c>
      <c r="D594" s="19" t="s">
        <v>618</v>
      </c>
      <c r="E594" s="18" t="s">
        <v>20</v>
      </c>
    </row>
    <row r="595" spans="1:9" x14ac:dyDescent="0.2">
      <c r="A595" s="17" t="str">
        <f t="shared" si="9"/>
        <v>SINAPI-I 44400</v>
      </c>
      <c r="B595" s="18" t="s">
        <v>18</v>
      </c>
      <c r="C595" s="18">
        <v>44400</v>
      </c>
      <c r="D595" s="19" t="s">
        <v>619</v>
      </c>
      <c r="E595" s="18" t="s">
        <v>20</v>
      </c>
      <c r="F595" s="20">
        <v>30.29</v>
      </c>
      <c r="G595" s="20">
        <v>30.29</v>
      </c>
      <c r="I595" s="18" t="s">
        <v>21</v>
      </c>
    </row>
    <row r="596" spans="1:9" x14ac:dyDescent="0.2">
      <c r="A596" s="17" t="str">
        <f t="shared" si="9"/>
        <v>SINAPI-I 39886</v>
      </c>
      <c r="B596" s="18" t="s">
        <v>18</v>
      </c>
      <c r="C596" s="18">
        <v>39886</v>
      </c>
      <c r="D596" s="19" t="s">
        <v>620</v>
      </c>
      <c r="E596" s="18" t="s">
        <v>20</v>
      </c>
    </row>
    <row r="597" spans="1:9" x14ac:dyDescent="0.2">
      <c r="A597" s="17" t="str">
        <f t="shared" si="9"/>
        <v>SINAPI-I 39887</v>
      </c>
      <c r="B597" s="18" t="s">
        <v>18</v>
      </c>
      <c r="C597" s="18">
        <v>39887</v>
      </c>
      <c r="D597" s="19" t="s">
        <v>621</v>
      </c>
      <c r="E597" s="18" t="s">
        <v>20</v>
      </c>
    </row>
    <row r="598" spans="1:9" x14ac:dyDescent="0.2">
      <c r="A598" s="17" t="str">
        <f t="shared" si="9"/>
        <v>SINAPI-I 39888</v>
      </c>
      <c r="B598" s="18" t="s">
        <v>18</v>
      </c>
      <c r="C598" s="18">
        <v>39888</v>
      </c>
      <c r="D598" s="19" t="s">
        <v>622</v>
      </c>
      <c r="E598" s="18" t="s">
        <v>20</v>
      </c>
    </row>
    <row r="599" spans="1:9" x14ac:dyDescent="0.2">
      <c r="A599" s="17" t="str">
        <f t="shared" si="9"/>
        <v>SINAPI-I 39890</v>
      </c>
      <c r="B599" s="18" t="s">
        <v>18</v>
      </c>
      <c r="C599" s="18">
        <v>39890</v>
      </c>
      <c r="D599" s="19" t="s">
        <v>623</v>
      </c>
      <c r="E599" s="18" t="s">
        <v>20</v>
      </c>
    </row>
    <row r="600" spans="1:9" x14ac:dyDescent="0.2">
      <c r="A600" s="17" t="str">
        <f t="shared" si="9"/>
        <v>SINAPI-I 39891</v>
      </c>
      <c r="B600" s="18" t="s">
        <v>18</v>
      </c>
      <c r="C600" s="18">
        <v>39891</v>
      </c>
      <c r="D600" s="19" t="s">
        <v>624</v>
      </c>
      <c r="E600" s="18" t="s">
        <v>20</v>
      </c>
    </row>
    <row r="601" spans="1:9" x14ac:dyDescent="0.2">
      <c r="A601" s="17" t="str">
        <f t="shared" si="9"/>
        <v>SINAPI-I 39892</v>
      </c>
      <c r="B601" s="18" t="s">
        <v>18</v>
      </c>
      <c r="C601" s="18">
        <v>39892</v>
      </c>
      <c r="D601" s="19" t="s">
        <v>625</v>
      </c>
      <c r="E601" s="18" t="s">
        <v>20</v>
      </c>
    </row>
    <row r="602" spans="1:9" x14ac:dyDescent="0.2">
      <c r="A602" s="17" t="str">
        <f t="shared" si="9"/>
        <v>SINAPI-I 790</v>
      </c>
      <c r="B602" s="18" t="s">
        <v>18</v>
      </c>
      <c r="C602" s="18">
        <v>790</v>
      </c>
      <c r="D602" s="19" t="s">
        <v>626</v>
      </c>
      <c r="E602" s="18" t="s">
        <v>20</v>
      </c>
    </row>
    <row r="603" spans="1:9" x14ac:dyDescent="0.2">
      <c r="A603" s="17" t="str">
        <f t="shared" si="9"/>
        <v>SINAPI-I 791</v>
      </c>
      <c r="B603" s="18" t="s">
        <v>18</v>
      </c>
      <c r="C603" s="18">
        <v>791</v>
      </c>
      <c r="D603" s="19" t="s">
        <v>627</v>
      </c>
      <c r="E603" s="18" t="s">
        <v>20</v>
      </c>
    </row>
    <row r="604" spans="1:9" x14ac:dyDescent="0.2">
      <c r="A604" s="17" t="str">
        <f t="shared" si="9"/>
        <v>SINAPI-I 766</v>
      </c>
      <c r="B604" s="18" t="s">
        <v>18</v>
      </c>
      <c r="C604" s="18">
        <v>766</v>
      </c>
      <c r="D604" s="19" t="s">
        <v>628</v>
      </c>
      <c r="E604" s="18" t="s">
        <v>20</v>
      </c>
    </row>
    <row r="605" spans="1:9" x14ac:dyDescent="0.2">
      <c r="A605" s="17" t="str">
        <f t="shared" si="9"/>
        <v>SINAPI-I 767</v>
      </c>
      <c r="B605" s="18" t="s">
        <v>18</v>
      </c>
      <c r="C605" s="18">
        <v>767</v>
      </c>
      <c r="D605" s="19" t="s">
        <v>629</v>
      </c>
      <c r="E605" s="18" t="s">
        <v>20</v>
      </c>
    </row>
    <row r="606" spans="1:9" x14ac:dyDescent="0.2">
      <c r="A606" s="17" t="str">
        <f t="shared" si="9"/>
        <v>SINAPI-I 789</v>
      </c>
      <c r="B606" s="18" t="s">
        <v>18</v>
      </c>
      <c r="C606" s="18">
        <v>789</v>
      </c>
      <c r="D606" s="19" t="s">
        <v>630</v>
      </c>
      <c r="E606" s="18" t="s">
        <v>20</v>
      </c>
    </row>
    <row r="607" spans="1:9" x14ac:dyDescent="0.2">
      <c r="A607" s="17" t="str">
        <f t="shared" si="9"/>
        <v>SINAPI-I 768</v>
      </c>
      <c r="B607" s="18" t="s">
        <v>18</v>
      </c>
      <c r="C607" s="18">
        <v>768</v>
      </c>
      <c r="D607" s="19" t="s">
        <v>631</v>
      </c>
      <c r="E607" s="18" t="s">
        <v>20</v>
      </c>
    </row>
    <row r="608" spans="1:9" x14ac:dyDescent="0.2">
      <c r="A608" s="17" t="str">
        <f t="shared" si="9"/>
        <v>SINAPI-I 769</v>
      </c>
      <c r="B608" s="18" t="s">
        <v>18</v>
      </c>
      <c r="C608" s="18">
        <v>769</v>
      </c>
      <c r="D608" s="19" t="s">
        <v>632</v>
      </c>
      <c r="E608" s="18" t="s">
        <v>20</v>
      </c>
    </row>
    <row r="609" spans="1:5" x14ac:dyDescent="0.2">
      <c r="A609" s="17" t="str">
        <f t="shared" si="9"/>
        <v>SINAPI-I 764</v>
      </c>
      <c r="B609" s="18" t="s">
        <v>18</v>
      </c>
      <c r="C609" s="18">
        <v>764</v>
      </c>
      <c r="D609" s="19" t="s">
        <v>633</v>
      </c>
      <c r="E609" s="18" t="s">
        <v>20</v>
      </c>
    </row>
    <row r="610" spans="1:5" x14ac:dyDescent="0.2">
      <c r="A610" s="17" t="str">
        <f t="shared" si="9"/>
        <v>SINAPI-I 765</v>
      </c>
      <c r="B610" s="18" t="s">
        <v>18</v>
      </c>
      <c r="C610" s="18">
        <v>765</v>
      </c>
      <c r="D610" s="19" t="s">
        <v>634</v>
      </c>
      <c r="E610" s="18" t="s">
        <v>20</v>
      </c>
    </row>
    <row r="611" spans="1:5" x14ac:dyDescent="0.2">
      <c r="A611" s="17" t="str">
        <f t="shared" si="9"/>
        <v>SINAPI-I 770</v>
      </c>
      <c r="B611" s="18" t="s">
        <v>18</v>
      </c>
      <c r="C611" s="18">
        <v>770</v>
      </c>
      <c r="D611" s="19" t="s">
        <v>635</v>
      </c>
      <c r="E611" s="18" t="s">
        <v>20</v>
      </c>
    </row>
    <row r="612" spans="1:5" x14ac:dyDescent="0.2">
      <c r="A612" s="17" t="str">
        <f t="shared" si="9"/>
        <v>SINAPI-I 12394</v>
      </c>
      <c r="B612" s="18" t="s">
        <v>18</v>
      </c>
      <c r="C612" s="18">
        <v>12394</v>
      </c>
      <c r="D612" s="19" t="s">
        <v>636</v>
      </c>
      <c r="E612" s="18" t="s">
        <v>20</v>
      </c>
    </row>
    <row r="613" spans="1:5" x14ac:dyDescent="0.2">
      <c r="A613" s="17" t="str">
        <f t="shared" si="9"/>
        <v>SINAPI-I 787</v>
      </c>
      <c r="B613" s="18" t="s">
        <v>18</v>
      </c>
      <c r="C613" s="18">
        <v>787</v>
      </c>
      <c r="D613" s="19" t="s">
        <v>637</v>
      </c>
      <c r="E613" s="18" t="s">
        <v>20</v>
      </c>
    </row>
    <row r="614" spans="1:5" x14ac:dyDescent="0.2">
      <c r="A614" s="17" t="str">
        <f t="shared" si="9"/>
        <v>SINAPI-I 774</v>
      </c>
      <c r="B614" s="18" t="s">
        <v>18</v>
      </c>
      <c r="C614" s="18">
        <v>774</v>
      </c>
      <c r="D614" s="19" t="s">
        <v>638</v>
      </c>
      <c r="E614" s="18" t="s">
        <v>20</v>
      </c>
    </row>
    <row r="615" spans="1:5" x14ac:dyDescent="0.2">
      <c r="A615" s="17" t="str">
        <f t="shared" si="9"/>
        <v>SINAPI-I 773</v>
      </c>
      <c r="B615" s="18" t="s">
        <v>18</v>
      </c>
      <c r="C615" s="18">
        <v>773</v>
      </c>
      <c r="D615" s="19" t="s">
        <v>639</v>
      </c>
      <c r="E615" s="18" t="s">
        <v>20</v>
      </c>
    </row>
    <row r="616" spans="1:5" x14ac:dyDescent="0.2">
      <c r="A616" s="17" t="str">
        <f t="shared" si="9"/>
        <v>SINAPI-I 775</v>
      </c>
      <c r="B616" s="18" t="s">
        <v>18</v>
      </c>
      <c r="C616" s="18">
        <v>775</v>
      </c>
      <c r="D616" s="19" t="s">
        <v>640</v>
      </c>
      <c r="E616" s="18" t="s">
        <v>20</v>
      </c>
    </row>
    <row r="617" spans="1:5" x14ac:dyDescent="0.2">
      <c r="A617" s="17" t="str">
        <f t="shared" si="9"/>
        <v>SINAPI-I 788</v>
      </c>
      <c r="B617" s="18" t="s">
        <v>18</v>
      </c>
      <c r="C617" s="18">
        <v>788</v>
      </c>
      <c r="D617" s="19" t="s">
        <v>641</v>
      </c>
      <c r="E617" s="18" t="s">
        <v>20</v>
      </c>
    </row>
    <row r="618" spans="1:5" x14ac:dyDescent="0.2">
      <c r="A618" s="17" t="str">
        <f t="shared" si="9"/>
        <v>SINAPI-I 772</v>
      </c>
      <c r="B618" s="18" t="s">
        <v>18</v>
      </c>
      <c r="C618" s="18">
        <v>772</v>
      </c>
      <c r="D618" s="19" t="s">
        <v>642</v>
      </c>
      <c r="E618" s="18" t="s">
        <v>20</v>
      </c>
    </row>
    <row r="619" spans="1:5" x14ac:dyDescent="0.2">
      <c r="A619" s="17" t="str">
        <f t="shared" si="9"/>
        <v>SINAPI-I 771</v>
      </c>
      <c r="B619" s="18" t="s">
        <v>18</v>
      </c>
      <c r="C619" s="18">
        <v>771</v>
      </c>
      <c r="D619" s="19" t="s">
        <v>643</v>
      </c>
      <c r="E619" s="18" t="s">
        <v>20</v>
      </c>
    </row>
    <row r="620" spans="1:5" x14ac:dyDescent="0.2">
      <c r="A620" s="17" t="str">
        <f t="shared" si="9"/>
        <v>SINAPI-I 776</v>
      </c>
      <c r="B620" s="18" t="s">
        <v>18</v>
      </c>
      <c r="C620" s="18">
        <v>776</v>
      </c>
      <c r="D620" s="19" t="s">
        <v>644</v>
      </c>
      <c r="E620" s="18" t="s">
        <v>20</v>
      </c>
    </row>
    <row r="621" spans="1:5" x14ac:dyDescent="0.2">
      <c r="A621" s="17" t="str">
        <f t="shared" si="9"/>
        <v>SINAPI-I 777</v>
      </c>
      <c r="B621" s="18" t="s">
        <v>18</v>
      </c>
      <c r="C621" s="18">
        <v>777</v>
      </c>
      <c r="D621" s="19" t="s">
        <v>645</v>
      </c>
      <c r="E621" s="18" t="s">
        <v>20</v>
      </c>
    </row>
    <row r="622" spans="1:5" x14ac:dyDescent="0.2">
      <c r="A622" s="17" t="str">
        <f t="shared" si="9"/>
        <v>SINAPI-I 780</v>
      </c>
      <c r="B622" s="18" t="s">
        <v>18</v>
      </c>
      <c r="C622" s="18">
        <v>780</v>
      </c>
      <c r="D622" s="19" t="s">
        <v>646</v>
      </c>
      <c r="E622" s="18" t="s">
        <v>20</v>
      </c>
    </row>
    <row r="623" spans="1:5" x14ac:dyDescent="0.2">
      <c r="A623" s="17" t="str">
        <f t="shared" si="9"/>
        <v>SINAPI-I 778</v>
      </c>
      <c r="B623" s="18" t="s">
        <v>18</v>
      </c>
      <c r="C623" s="18">
        <v>778</v>
      </c>
      <c r="D623" s="19" t="s">
        <v>647</v>
      </c>
      <c r="E623" s="18" t="s">
        <v>20</v>
      </c>
    </row>
    <row r="624" spans="1:5" x14ac:dyDescent="0.2">
      <c r="A624" s="17" t="str">
        <f t="shared" si="9"/>
        <v>SINAPI-I 779</v>
      </c>
      <c r="B624" s="18" t="s">
        <v>18</v>
      </c>
      <c r="C624" s="18">
        <v>779</v>
      </c>
      <c r="D624" s="19" t="s">
        <v>648</v>
      </c>
      <c r="E624" s="18" t="s">
        <v>20</v>
      </c>
    </row>
    <row r="625" spans="1:9" x14ac:dyDescent="0.2">
      <c r="A625" s="17" t="str">
        <f t="shared" si="9"/>
        <v>SINAPI-I 781</v>
      </c>
      <c r="B625" s="18" t="s">
        <v>18</v>
      </c>
      <c r="C625" s="18">
        <v>781</v>
      </c>
      <c r="D625" s="19" t="s">
        <v>649</v>
      </c>
      <c r="E625" s="18" t="s">
        <v>20</v>
      </c>
    </row>
    <row r="626" spans="1:9" x14ac:dyDescent="0.2">
      <c r="A626" s="17" t="str">
        <f t="shared" si="9"/>
        <v>SINAPI-I 786</v>
      </c>
      <c r="B626" s="18" t="s">
        <v>18</v>
      </c>
      <c r="C626" s="18">
        <v>786</v>
      </c>
      <c r="D626" s="19" t="s">
        <v>650</v>
      </c>
      <c r="E626" s="18" t="s">
        <v>20</v>
      </c>
    </row>
    <row r="627" spans="1:9" x14ac:dyDescent="0.2">
      <c r="A627" s="17" t="str">
        <f t="shared" si="9"/>
        <v>SINAPI-I 782</v>
      </c>
      <c r="B627" s="18" t="s">
        <v>18</v>
      </c>
      <c r="C627" s="18">
        <v>782</v>
      </c>
      <c r="D627" s="19" t="s">
        <v>651</v>
      </c>
      <c r="E627" s="18" t="s">
        <v>20</v>
      </c>
    </row>
    <row r="628" spans="1:9" x14ac:dyDescent="0.2">
      <c r="A628" s="17" t="str">
        <f t="shared" si="9"/>
        <v>SINAPI-I 783</v>
      </c>
      <c r="B628" s="18" t="s">
        <v>18</v>
      </c>
      <c r="C628" s="18">
        <v>783</v>
      </c>
      <c r="D628" s="19" t="s">
        <v>652</v>
      </c>
      <c r="E628" s="18" t="s">
        <v>20</v>
      </c>
    </row>
    <row r="629" spans="1:9" x14ac:dyDescent="0.2">
      <c r="A629" s="17" t="str">
        <f t="shared" si="9"/>
        <v>SINAPI-I 785</v>
      </c>
      <c r="B629" s="18" t="s">
        <v>18</v>
      </c>
      <c r="C629" s="18">
        <v>785</v>
      </c>
      <c r="D629" s="19" t="s">
        <v>653</v>
      </c>
      <c r="E629" s="18" t="s">
        <v>20</v>
      </c>
    </row>
    <row r="630" spans="1:9" x14ac:dyDescent="0.2">
      <c r="A630" s="17" t="str">
        <f t="shared" si="9"/>
        <v>SINAPI-I 784</v>
      </c>
      <c r="B630" s="18" t="s">
        <v>18</v>
      </c>
      <c r="C630" s="18">
        <v>784</v>
      </c>
      <c r="D630" s="19" t="s">
        <v>654</v>
      </c>
      <c r="E630" s="18" t="s">
        <v>20</v>
      </c>
    </row>
    <row r="631" spans="1:9" x14ac:dyDescent="0.2">
      <c r="A631" s="17" t="str">
        <f t="shared" si="9"/>
        <v>SINAPI-I 828</v>
      </c>
      <c r="B631" s="18" t="s">
        <v>18</v>
      </c>
      <c r="C631" s="18">
        <v>828</v>
      </c>
      <c r="D631" s="19" t="s">
        <v>655</v>
      </c>
      <c r="E631" s="18" t="s">
        <v>20</v>
      </c>
      <c r="F631" s="20">
        <v>0.61</v>
      </c>
      <c r="G631" s="20">
        <v>0.61</v>
      </c>
      <c r="I631" s="18" t="s">
        <v>21</v>
      </c>
    </row>
    <row r="632" spans="1:9" x14ac:dyDescent="0.2">
      <c r="A632" s="17" t="str">
        <f t="shared" si="9"/>
        <v>SINAPI-I 829</v>
      </c>
      <c r="B632" s="18" t="s">
        <v>18</v>
      </c>
      <c r="C632" s="18">
        <v>829</v>
      </c>
      <c r="D632" s="19" t="s">
        <v>656</v>
      </c>
      <c r="E632" s="18" t="s">
        <v>20</v>
      </c>
      <c r="F632" s="20">
        <v>0.98</v>
      </c>
      <c r="G632" s="20">
        <v>0.98</v>
      </c>
      <c r="I632" s="18" t="s">
        <v>21</v>
      </c>
    </row>
    <row r="633" spans="1:9" x14ac:dyDescent="0.2">
      <c r="A633" s="17" t="str">
        <f t="shared" si="9"/>
        <v>SINAPI-I 812</v>
      </c>
      <c r="B633" s="18" t="s">
        <v>18</v>
      </c>
      <c r="C633" s="18">
        <v>812</v>
      </c>
      <c r="D633" s="19" t="s">
        <v>657</v>
      </c>
      <c r="E633" s="18" t="s">
        <v>20</v>
      </c>
      <c r="F633" s="20">
        <v>2.17</v>
      </c>
      <c r="G633" s="20">
        <v>2.17</v>
      </c>
      <c r="I633" s="18" t="s">
        <v>21</v>
      </c>
    </row>
    <row r="634" spans="1:9" x14ac:dyDescent="0.2">
      <c r="A634" s="17" t="str">
        <f t="shared" si="9"/>
        <v>SINAPI-I 819</v>
      </c>
      <c r="B634" s="18" t="s">
        <v>18</v>
      </c>
      <c r="C634" s="18">
        <v>819</v>
      </c>
      <c r="D634" s="19" t="s">
        <v>658</v>
      </c>
      <c r="E634" s="18" t="s">
        <v>20</v>
      </c>
      <c r="F634" s="20">
        <v>3.76</v>
      </c>
      <c r="G634" s="20">
        <v>3.76</v>
      </c>
      <c r="I634" s="18" t="s">
        <v>21</v>
      </c>
    </row>
    <row r="635" spans="1:9" x14ac:dyDescent="0.2">
      <c r="A635" s="17" t="str">
        <f t="shared" si="9"/>
        <v>SINAPI-I 818</v>
      </c>
      <c r="B635" s="18" t="s">
        <v>18</v>
      </c>
      <c r="C635" s="18">
        <v>818</v>
      </c>
      <c r="D635" s="19" t="s">
        <v>659</v>
      </c>
      <c r="E635" s="18" t="s">
        <v>20</v>
      </c>
      <c r="F635" s="20">
        <v>7.03</v>
      </c>
      <c r="G635" s="20">
        <v>7.03</v>
      </c>
      <c r="I635" s="18" t="s">
        <v>21</v>
      </c>
    </row>
    <row r="636" spans="1:9" x14ac:dyDescent="0.2">
      <c r="A636" s="17" t="str">
        <f t="shared" si="9"/>
        <v>SINAPI-I 20086</v>
      </c>
      <c r="B636" s="18" t="s">
        <v>18</v>
      </c>
      <c r="C636" s="18">
        <v>20086</v>
      </c>
      <c r="D636" s="19" t="s">
        <v>660</v>
      </c>
      <c r="E636" s="18" t="s">
        <v>20</v>
      </c>
      <c r="F636" s="20">
        <v>3.17</v>
      </c>
      <c r="G636" s="20">
        <v>3.17</v>
      </c>
      <c r="I636" s="18" t="s">
        <v>21</v>
      </c>
    </row>
    <row r="637" spans="1:9" x14ac:dyDescent="0.2">
      <c r="A637" s="17" t="str">
        <f t="shared" si="9"/>
        <v>SINAPI-I 832</v>
      </c>
      <c r="B637" s="18" t="s">
        <v>18</v>
      </c>
      <c r="C637" s="18">
        <v>832</v>
      </c>
      <c r="D637" s="19" t="s">
        <v>661</v>
      </c>
      <c r="E637" s="18" t="s">
        <v>20</v>
      </c>
      <c r="F637" s="20">
        <v>2.9</v>
      </c>
      <c r="G637" s="20">
        <v>2.9</v>
      </c>
      <c r="I637" s="18" t="s">
        <v>21</v>
      </c>
    </row>
    <row r="638" spans="1:9" x14ac:dyDescent="0.2">
      <c r="A638" s="17" t="str">
        <f t="shared" si="9"/>
        <v>SINAPI-I 834</v>
      </c>
      <c r="B638" s="18" t="s">
        <v>18</v>
      </c>
      <c r="C638" s="18">
        <v>834</v>
      </c>
      <c r="D638" s="19" t="s">
        <v>662</v>
      </c>
      <c r="E638" s="18" t="s">
        <v>20</v>
      </c>
      <c r="F638" s="20">
        <v>3.76</v>
      </c>
      <c r="G638" s="20">
        <v>3.76</v>
      </c>
      <c r="I638" s="18" t="s">
        <v>21</v>
      </c>
    </row>
    <row r="639" spans="1:9" x14ac:dyDescent="0.2">
      <c r="A639" s="17" t="str">
        <f t="shared" si="9"/>
        <v>SINAPI-I 813</v>
      </c>
      <c r="B639" s="18" t="s">
        <v>18</v>
      </c>
      <c r="C639" s="18">
        <v>813</v>
      </c>
      <c r="D639" s="19" t="s">
        <v>663</v>
      </c>
      <c r="E639" s="18" t="s">
        <v>20</v>
      </c>
      <c r="F639" s="20">
        <v>4.37</v>
      </c>
      <c r="G639" s="20">
        <v>4.37</v>
      </c>
      <c r="I639" s="18" t="s">
        <v>21</v>
      </c>
    </row>
    <row r="640" spans="1:9" x14ac:dyDescent="0.2">
      <c r="A640" s="17" t="str">
        <f t="shared" si="9"/>
        <v>SINAPI-I 820</v>
      </c>
      <c r="B640" s="18" t="s">
        <v>18</v>
      </c>
      <c r="C640" s="18">
        <v>820</v>
      </c>
      <c r="D640" s="19" t="s">
        <v>664</v>
      </c>
      <c r="E640" s="18" t="s">
        <v>20</v>
      </c>
      <c r="F640" s="20">
        <v>5.88</v>
      </c>
      <c r="G640" s="20">
        <v>5.88</v>
      </c>
      <c r="I640" s="18" t="s">
        <v>21</v>
      </c>
    </row>
    <row r="641" spans="1:9" x14ac:dyDescent="0.2">
      <c r="A641" s="17" t="str">
        <f t="shared" si="9"/>
        <v>SINAPI-I 816</v>
      </c>
      <c r="B641" s="18" t="s">
        <v>18</v>
      </c>
      <c r="C641" s="18">
        <v>816</v>
      </c>
      <c r="D641" s="19" t="s">
        <v>665</v>
      </c>
      <c r="E641" s="18" t="s">
        <v>20</v>
      </c>
      <c r="F641" s="20">
        <v>10.49</v>
      </c>
      <c r="G641" s="20">
        <v>10.49</v>
      </c>
      <c r="I641" s="18" t="s">
        <v>21</v>
      </c>
    </row>
    <row r="642" spans="1:9" x14ac:dyDescent="0.2">
      <c r="A642" s="17" t="str">
        <f t="shared" si="9"/>
        <v>SINAPI-I 814</v>
      </c>
      <c r="B642" s="18" t="s">
        <v>18</v>
      </c>
      <c r="C642" s="18">
        <v>814</v>
      </c>
      <c r="D642" s="19" t="s">
        <v>666</v>
      </c>
      <c r="E642" s="18" t="s">
        <v>20</v>
      </c>
      <c r="F642" s="20">
        <v>13.03</v>
      </c>
      <c r="G642" s="20">
        <v>13.03</v>
      </c>
      <c r="I642" s="18" t="s">
        <v>21</v>
      </c>
    </row>
    <row r="643" spans="1:9" x14ac:dyDescent="0.2">
      <c r="A643" s="17" t="str">
        <f t="shared" si="9"/>
        <v>SINAPI-I 822</v>
      </c>
      <c r="B643" s="18" t="s">
        <v>18</v>
      </c>
      <c r="C643" s="18">
        <v>822</v>
      </c>
      <c r="D643" s="19" t="s">
        <v>667</v>
      </c>
      <c r="E643" s="18" t="s">
        <v>20</v>
      </c>
      <c r="F643" s="20">
        <v>17.010000000000002</v>
      </c>
      <c r="G643" s="20">
        <v>17.010000000000002</v>
      </c>
      <c r="I643" s="18" t="s">
        <v>21</v>
      </c>
    </row>
    <row r="644" spans="1:9" x14ac:dyDescent="0.2">
      <c r="A644" s="17" t="str">
        <f t="shared" si="9"/>
        <v>SINAPI-I 821</v>
      </c>
      <c r="B644" s="18" t="s">
        <v>18</v>
      </c>
      <c r="C644" s="18">
        <v>821</v>
      </c>
      <c r="D644" s="19" t="s">
        <v>668</v>
      </c>
      <c r="E644" s="18" t="s">
        <v>20</v>
      </c>
      <c r="F644" s="20">
        <v>19.45</v>
      </c>
      <c r="G644" s="20">
        <v>19.45</v>
      </c>
      <c r="I644" s="18" t="s">
        <v>21</v>
      </c>
    </row>
    <row r="645" spans="1:9" x14ac:dyDescent="0.2">
      <c r="A645" s="17" t="str">
        <f t="shared" si="9"/>
        <v>SINAPI-I 39191</v>
      </c>
      <c r="B645" s="18" t="s">
        <v>18</v>
      </c>
      <c r="C645" s="18">
        <v>39191</v>
      </c>
      <c r="D645" s="19" t="s">
        <v>669</v>
      </c>
      <c r="E645" s="18" t="s">
        <v>20</v>
      </c>
      <c r="F645" s="20">
        <v>18.55</v>
      </c>
      <c r="G645" s="20">
        <v>18.55</v>
      </c>
      <c r="I645" s="18" t="s">
        <v>21</v>
      </c>
    </row>
    <row r="646" spans="1:9" x14ac:dyDescent="0.2">
      <c r="A646" s="17" t="str">
        <f t="shared" si="9"/>
        <v>SINAPI-I 39190</v>
      </c>
      <c r="B646" s="18" t="s">
        <v>18</v>
      </c>
      <c r="C646" s="18">
        <v>39190</v>
      </c>
      <c r="D646" s="19" t="s">
        <v>670</v>
      </c>
      <c r="E646" s="18" t="s">
        <v>20</v>
      </c>
      <c r="F646" s="20">
        <v>19.38</v>
      </c>
      <c r="G646" s="20">
        <v>19.38</v>
      </c>
      <c r="I646" s="18" t="s">
        <v>21</v>
      </c>
    </row>
    <row r="647" spans="1:9" x14ac:dyDescent="0.2">
      <c r="A647" s="17" t="str">
        <f t="shared" ref="A647:A710" si="10">CONCATENATE($B647," ",$C647)</f>
        <v>SINAPI-I 39189</v>
      </c>
      <c r="B647" s="18" t="s">
        <v>18</v>
      </c>
      <c r="C647" s="18">
        <v>39189</v>
      </c>
      <c r="D647" s="19" t="s">
        <v>671</v>
      </c>
      <c r="E647" s="18" t="s">
        <v>20</v>
      </c>
      <c r="F647" s="20">
        <v>20.51</v>
      </c>
      <c r="G647" s="20">
        <v>20.51</v>
      </c>
      <c r="I647" s="18" t="s">
        <v>21</v>
      </c>
    </row>
    <row r="648" spans="1:9" x14ac:dyDescent="0.2">
      <c r="A648" s="17" t="str">
        <f t="shared" si="10"/>
        <v>SINAPI-I 39188</v>
      </c>
      <c r="B648" s="18" t="s">
        <v>18</v>
      </c>
      <c r="C648" s="18">
        <v>39188</v>
      </c>
      <c r="D648" s="19" t="s">
        <v>672</v>
      </c>
      <c r="E648" s="18" t="s">
        <v>20</v>
      </c>
      <c r="F648" s="20">
        <v>15.1</v>
      </c>
      <c r="G648" s="20">
        <v>15.1</v>
      </c>
      <c r="I648" s="18" t="s">
        <v>21</v>
      </c>
    </row>
    <row r="649" spans="1:9" x14ac:dyDescent="0.2">
      <c r="A649" s="17" t="str">
        <f t="shared" si="10"/>
        <v>SINAPI-I 39186</v>
      </c>
      <c r="B649" s="18" t="s">
        <v>18</v>
      </c>
      <c r="C649" s="18">
        <v>39186</v>
      </c>
      <c r="D649" s="19" t="s">
        <v>673</v>
      </c>
      <c r="E649" s="18" t="s">
        <v>20</v>
      </c>
      <c r="F649" s="20">
        <v>18.350000000000001</v>
      </c>
      <c r="G649" s="20">
        <v>18.350000000000001</v>
      </c>
      <c r="I649" s="18" t="s">
        <v>21</v>
      </c>
    </row>
    <row r="650" spans="1:9" x14ac:dyDescent="0.2">
      <c r="A650" s="17" t="str">
        <f t="shared" si="10"/>
        <v>SINAPI-I 39187</v>
      </c>
      <c r="B650" s="18" t="s">
        <v>18</v>
      </c>
      <c r="C650" s="18">
        <v>39187</v>
      </c>
      <c r="D650" s="19" t="s">
        <v>674</v>
      </c>
      <c r="E650" s="18" t="s">
        <v>20</v>
      </c>
      <c r="F650" s="20">
        <v>15.82</v>
      </c>
      <c r="G650" s="20">
        <v>15.82</v>
      </c>
      <c r="I650" s="18" t="s">
        <v>21</v>
      </c>
    </row>
    <row r="651" spans="1:9" x14ac:dyDescent="0.2">
      <c r="A651" s="17" t="str">
        <f t="shared" si="10"/>
        <v>SINAPI-I 39184</v>
      </c>
      <c r="B651" s="18" t="s">
        <v>18</v>
      </c>
      <c r="C651" s="18">
        <v>39184</v>
      </c>
      <c r="D651" s="19" t="s">
        <v>675</v>
      </c>
      <c r="E651" s="18" t="s">
        <v>20</v>
      </c>
      <c r="F651" s="20">
        <v>5.95</v>
      </c>
      <c r="G651" s="20">
        <v>5.95</v>
      </c>
      <c r="I651" s="18" t="s">
        <v>21</v>
      </c>
    </row>
    <row r="652" spans="1:9" x14ac:dyDescent="0.2">
      <c r="A652" s="17" t="str">
        <f t="shared" si="10"/>
        <v>SINAPI-I 39185</v>
      </c>
      <c r="B652" s="18" t="s">
        <v>18</v>
      </c>
      <c r="C652" s="18">
        <v>39185</v>
      </c>
      <c r="D652" s="19" t="s">
        <v>676</v>
      </c>
      <c r="E652" s="18" t="s">
        <v>20</v>
      </c>
      <c r="F652" s="20">
        <v>5.43</v>
      </c>
      <c r="G652" s="20">
        <v>5.43</v>
      </c>
      <c r="I652" s="18" t="s">
        <v>21</v>
      </c>
    </row>
    <row r="653" spans="1:9" x14ac:dyDescent="0.2">
      <c r="A653" s="17" t="str">
        <f t="shared" si="10"/>
        <v>SINAPI-I 39198</v>
      </c>
      <c r="B653" s="18" t="s">
        <v>18</v>
      </c>
      <c r="C653" s="18">
        <v>39198</v>
      </c>
      <c r="D653" s="19" t="s">
        <v>677</v>
      </c>
      <c r="E653" s="18" t="s">
        <v>20</v>
      </c>
      <c r="F653" s="20">
        <v>60.86</v>
      </c>
      <c r="G653" s="20">
        <v>60.86</v>
      </c>
      <c r="I653" s="18" t="s">
        <v>21</v>
      </c>
    </row>
    <row r="654" spans="1:9" x14ac:dyDescent="0.2">
      <c r="A654" s="17" t="str">
        <f t="shared" si="10"/>
        <v>SINAPI-I 39197</v>
      </c>
      <c r="B654" s="18" t="s">
        <v>18</v>
      </c>
      <c r="C654" s="18">
        <v>39197</v>
      </c>
      <c r="D654" s="19" t="s">
        <v>678</v>
      </c>
      <c r="E654" s="18" t="s">
        <v>20</v>
      </c>
      <c r="F654" s="20">
        <v>63.57</v>
      </c>
      <c r="G654" s="20">
        <v>63.57</v>
      </c>
      <c r="I654" s="18" t="s">
        <v>21</v>
      </c>
    </row>
    <row r="655" spans="1:9" x14ac:dyDescent="0.2">
      <c r="A655" s="17" t="str">
        <f t="shared" si="10"/>
        <v>SINAPI-I 39196</v>
      </c>
      <c r="B655" s="18" t="s">
        <v>18</v>
      </c>
      <c r="C655" s="18">
        <v>39196</v>
      </c>
      <c r="D655" s="19" t="s">
        <v>679</v>
      </c>
      <c r="E655" s="18" t="s">
        <v>20</v>
      </c>
      <c r="F655" s="20">
        <v>65.56</v>
      </c>
      <c r="G655" s="20">
        <v>65.56</v>
      </c>
      <c r="I655" s="18" t="s">
        <v>21</v>
      </c>
    </row>
    <row r="656" spans="1:9" x14ac:dyDescent="0.2">
      <c r="A656" s="17" t="str">
        <f t="shared" si="10"/>
        <v>SINAPI-I 39199</v>
      </c>
      <c r="B656" s="18" t="s">
        <v>18</v>
      </c>
      <c r="C656" s="18">
        <v>39199</v>
      </c>
      <c r="D656" s="19" t="s">
        <v>680</v>
      </c>
      <c r="E656" s="18" t="s">
        <v>20</v>
      </c>
      <c r="F656" s="20">
        <v>58.56</v>
      </c>
      <c r="G656" s="20">
        <v>58.56</v>
      </c>
      <c r="I656" s="18" t="s">
        <v>21</v>
      </c>
    </row>
    <row r="657" spans="1:9" x14ac:dyDescent="0.2">
      <c r="A657" s="17" t="str">
        <f t="shared" si="10"/>
        <v>SINAPI-I 39195</v>
      </c>
      <c r="B657" s="18" t="s">
        <v>18</v>
      </c>
      <c r="C657" s="18">
        <v>39195</v>
      </c>
      <c r="D657" s="19" t="s">
        <v>681</v>
      </c>
      <c r="E657" s="18" t="s">
        <v>20</v>
      </c>
      <c r="F657" s="20">
        <v>33.799999999999997</v>
      </c>
      <c r="G657" s="20">
        <v>33.799999999999997</v>
      </c>
      <c r="I657" s="18" t="s">
        <v>21</v>
      </c>
    </row>
    <row r="658" spans="1:9" x14ac:dyDescent="0.2">
      <c r="A658" s="17" t="str">
        <f t="shared" si="10"/>
        <v>SINAPI-I 39194</v>
      </c>
      <c r="B658" s="18" t="s">
        <v>18</v>
      </c>
      <c r="C658" s="18">
        <v>39194</v>
      </c>
      <c r="D658" s="19" t="s">
        <v>682</v>
      </c>
      <c r="E658" s="18" t="s">
        <v>20</v>
      </c>
      <c r="F658" s="20">
        <v>36.17</v>
      </c>
      <c r="G658" s="20">
        <v>36.17</v>
      </c>
      <c r="I658" s="18" t="s">
        <v>21</v>
      </c>
    </row>
    <row r="659" spans="1:9" x14ac:dyDescent="0.2">
      <c r="A659" s="17" t="str">
        <f t="shared" si="10"/>
        <v>SINAPI-I 39193</v>
      </c>
      <c r="B659" s="18" t="s">
        <v>18</v>
      </c>
      <c r="C659" s="18">
        <v>39193</v>
      </c>
      <c r="D659" s="19" t="s">
        <v>683</v>
      </c>
      <c r="E659" s="18" t="s">
        <v>20</v>
      </c>
      <c r="F659" s="20">
        <v>39.65</v>
      </c>
      <c r="G659" s="20">
        <v>39.65</v>
      </c>
      <c r="I659" s="18" t="s">
        <v>21</v>
      </c>
    </row>
    <row r="660" spans="1:9" x14ac:dyDescent="0.2">
      <c r="A660" s="17" t="str">
        <f t="shared" si="10"/>
        <v>SINAPI-I 39192</v>
      </c>
      <c r="B660" s="18" t="s">
        <v>18</v>
      </c>
      <c r="C660" s="18">
        <v>39192</v>
      </c>
      <c r="D660" s="19" t="s">
        <v>684</v>
      </c>
      <c r="E660" s="18" t="s">
        <v>20</v>
      </c>
      <c r="F660" s="20">
        <v>41.24</v>
      </c>
      <c r="G660" s="20">
        <v>41.24</v>
      </c>
      <c r="I660" s="18" t="s">
        <v>21</v>
      </c>
    </row>
    <row r="661" spans="1:9" x14ac:dyDescent="0.2">
      <c r="A661" s="17" t="str">
        <f t="shared" si="10"/>
        <v>SINAPI-I 39201</v>
      </c>
      <c r="B661" s="18" t="s">
        <v>18</v>
      </c>
      <c r="C661" s="18">
        <v>39201</v>
      </c>
      <c r="D661" s="19" t="s">
        <v>685</v>
      </c>
      <c r="E661" s="18" t="s">
        <v>20</v>
      </c>
      <c r="F661" s="20">
        <v>72.760000000000005</v>
      </c>
      <c r="G661" s="20">
        <v>72.760000000000005</v>
      </c>
      <c r="I661" s="18" t="s">
        <v>21</v>
      </c>
    </row>
    <row r="662" spans="1:9" x14ac:dyDescent="0.2">
      <c r="A662" s="17" t="str">
        <f t="shared" si="10"/>
        <v>SINAPI-I 39200</v>
      </c>
      <c r="B662" s="18" t="s">
        <v>18</v>
      </c>
      <c r="C662" s="18">
        <v>39200</v>
      </c>
      <c r="D662" s="19" t="s">
        <v>686</v>
      </c>
      <c r="E662" s="18" t="s">
        <v>20</v>
      </c>
      <c r="F662" s="20">
        <v>73.34</v>
      </c>
      <c r="G662" s="20">
        <v>73.34</v>
      </c>
      <c r="I662" s="18" t="s">
        <v>21</v>
      </c>
    </row>
    <row r="663" spans="1:9" x14ac:dyDescent="0.2">
      <c r="A663" s="17" t="str">
        <f t="shared" si="10"/>
        <v>SINAPI-I 39203</v>
      </c>
      <c r="B663" s="18" t="s">
        <v>18</v>
      </c>
      <c r="C663" s="18">
        <v>39203</v>
      </c>
      <c r="D663" s="19" t="s">
        <v>687</v>
      </c>
      <c r="E663" s="18" t="s">
        <v>20</v>
      </c>
      <c r="F663" s="20">
        <v>59.22</v>
      </c>
      <c r="G663" s="20">
        <v>59.22</v>
      </c>
      <c r="I663" s="18" t="s">
        <v>21</v>
      </c>
    </row>
    <row r="664" spans="1:9" x14ac:dyDescent="0.2">
      <c r="A664" s="17" t="str">
        <f t="shared" si="10"/>
        <v>SINAPI-I 39202</v>
      </c>
      <c r="B664" s="18" t="s">
        <v>18</v>
      </c>
      <c r="C664" s="18">
        <v>39202</v>
      </c>
      <c r="D664" s="19" t="s">
        <v>688</v>
      </c>
      <c r="E664" s="18" t="s">
        <v>20</v>
      </c>
      <c r="F664" s="20">
        <v>69.569999999999993</v>
      </c>
      <c r="G664" s="20">
        <v>69.569999999999993</v>
      </c>
      <c r="I664" s="18" t="s">
        <v>21</v>
      </c>
    </row>
    <row r="665" spans="1:9" x14ac:dyDescent="0.2">
      <c r="A665" s="17" t="str">
        <f t="shared" si="10"/>
        <v>SINAPI-I 39920</v>
      </c>
      <c r="B665" s="18" t="s">
        <v>18</v>
      </c>
      <c r="C665" s="18">
        <v>39920</v>
      </c>
      <c r="D665" s="19" t="s">
        <v>689</v>
      </c>
      <c r="E665" s="18" t="s">
        <v>20</v>
      </c>
      <c r="F665" s="20">
        <v>4.99</v>
      </c>
      <c r="G665" s="20">
        <v>4.99</v>
      </c>
      <c r="I665" s="18" t="s">
        <v>21</v>
      </c>
    </row>
    <row r="666" spans="1:9" x14ac:dyDescent="0.2">
      <c r="A666" s="17" t="str">
        <f t="shared" si="10"/>
        <v>SINAPI-I 39205</v>
      </c>
      <c r="B666" s="18" t="s">
        <v>18</v>
      </c>
      <c r="C666" s="18">
        <v>39205</v>
      </c>
      <c r="D666" s="19" t="s">
        <v>690</v>
      </c>
      <c r="E666" s="18" t="s">
        <v>20</v>
      </c>
      <c r="F666" s="20">
        <v>116.06</v>
      </c>
      <c r="G666" s="20">
        <v>116.06</v>
      </c>
      <c r="I666" s="18" t="s">
        <v>21</v>
      </c>
    </row>
    <row r="667" spans="1:9" x14ac:dyDescent="0.2">
      <c r="A667" s="17" t="str">
        <f t="shared" si="10"/>
        <v>SINAPI-I 39204</v>
      </c>
      <c r="B667" s="18" t="s">
        <v>18</v>
      </c>
      <c r="C667" s="18">
        <v>39204</v>
      </c>
      <c r="D667" s="19" t="s">
        <v>691</v>
      </c>
      <c r="E667" s="18" t="s">
        <v>20</v>
      </c>
      <c r="F667" s="20">
        <v>118.87</v>
      </c>
      <c r="G667" s="20">
        <v>118.87</v>
      </c>
      <c r="I667" s="18" t="s">
        <v>21</v>
      </c>
    </row>
    <row r="668" spans="1:9" x14ac:dyDescent="0.2">
      <c r="A668" s="17" t="str">
        <f t="shared" si="10"/>
        <v>SINAPI-I 39206</v>
      </c>
      <c r="B668" s="18" t="s">
        <v>18</v>
      </c>
      <c r="C668" s="18">
        <v>39206</v>
      </c>
      <c r="D668" s="19" t="s">
        <v>692</v>
      </c>
      <c r="E668" s="18" t="s">
        <v>20</v>
      </c>
      <c r="F668" s="20">
        <v>112.77</v>
      </c>
      <c r="G668" s="20">
        <v>112.77</v>
      </c>
      <c r="I668" s="18" t="s">
        <v>21</v>
      </c>
    </row>
    <row r="669" spans="1:9" x14ac:dyDescent="0.2">
      <c r="A669" s="17" t="str">
        <f t="shared" si="10"/>
        <v>SINAPI-I 798</v>
      </c>
      <c r="B669" s="18" t="s">
        <v>18</v>
      </c>
      <c r="C669" s="18">
        <v>798</v>
      </c>
      <c r="D669" s="19" t="s">
        <v>693</v>
      </c>
      <c r="E669" s="18" t="s">
        <v>20</v>
      </c>
      <c r="F669" s="20">
        <v>1.21</v>
      </c>
      <c r="G669" s="20">
        <v>1.21</v>
      </c>
      <c r="I669" s="18" t="s">
        <v>21</v>
      </c>
    </row>
    <row r="670" spans="1:9" x14ac:dyDescent="0.2">
      <c r="A670" s="17" t="str">
        <f t="shared" si="10"/>
        <v>SINAPI-I 797</v>
      </c>
      <c r="B670" s="18" t="s">
        <v>18</v>
      </c>
      <c r="C670" s="18">
        <v>797</v>
      </c>
      <c r="D670" s="19" t="s">
        <v>694</v>
      </c>
      <c r="E670" s="18" t="s">
        <v>20</v>
      </c>
      <c r="F670" s="20">
        <v>8.8000000000000007</v>
      </c>
      <c r="G670" s="20">
        <v>8.8000000000000007</v>
      </c>
      <c r="I670" s="18" t="s">
        <v>21</v>
      </c>
    </row>
    <row r="671" spans="1:9" x14ac:dyDescent="0.2">
      <c r="A671" s="17" t="str">
        <f t="shared" si="10"/>
        <v>SINAPI-I 796</v>
      </c>
      <c r="B671" s="18" t="s">
        <v>18</v>
      </c>
      <c r="C671" s="18">
        <v>796</v>
      </c>
      <c r="D671" s="19" t="s">
        <v>695</v>
      </c>
      <c r="E671" s="18" t="s">
        <v>20</v>
      </c>
      <c r="F671" s="20">
        <v>7.48</v>
      </c>
      <c r="G671" s="20">
        <v>7.48</v>
      </c>
      <c r="I671" s="18" t="s">
        <v>21</v>
      </c>
    </row>
    <row r="672" spans="1:9" x14ac:dyDescent="0.2">
      <c r="A672" s="17" t="str">
        <f t="shared" si="10"/>
        <v>SINAPI-I 799</v>
      </c>
      <c r="B672" s="18" t="s">
        <v>18</v>
      </c>
      <c r="C672" s="18">
        <v>799</v>
      </c>
      <c r="D672" s="19" t="s">
        <v>696</v>
      </c>
      <c r="E672" s="18" t="s">
        <v>20</v>
      </c>
      <c r="F672" s="20">
        <v>3.62</v>
      </c>
      <c r="G672" s="20">
        <v>3.62</v>
      </c>
      <c r="I672" s="18" t="s">
        <v>21</v>
      </c>
    </row>
    <row r="673" spans="1:9" x14ac:dyDescent="0.2">
      <c r="A673" s="17" t="str">
        <f t="shared" si="10"/>
        <v>SINAPI-I 792</v>
      </c>
      <c r="B673" s="18" t="s">
        <v>18</v>
      </c>
      <c r="C673" s="18">
        <v>792</v>
      </c>
      <c r="D673" s="19" t="s">
        <v>697</v>
      </c>
      <c r="E673" s="18" t="s">
        <v>20</v>
      </c>
      <c r="F673" s="20">
        <v>3.5</v>
      </c>
      <c r="G673" s="20">
        <v>3.5</v>
      </c>
      <c r="I673" s="18" t="s">
        <v>21</v>
      </c>
    </row>
    <row r="674" spans="1:9" x14ac:dyDescent="0.2">
      <c r="A674" s="17" t="str">
        <f t="shared" si="10"/>
        <v>SINAPI-I 38001</v>
      </c>
      <c r="B674" s="18" t="s">
        <v>18</v>
      </c>
      <c r="C674" s="18">
        <v>38001</v>
      </c>
      <c r="D674" s="19" t="s">
        <v>698</v>
      </c>
      <c r="E674" s="18" t="s">
        <v>20</v>
      </c>
      <c r="F674" s="20">
        <v>1.1200000000000001</v>
      </c>
      <c r="G674" s="20">
        <v>1.1200000000000001</v>
      </c>
      <c r="I674" s="18" t="s">
        <v>21</v>
      </c>
    </row>
    <row r="675" spans="1:9" x14ac:dyDescent="0.2">
      <c r="A675" s="17" t="str">
        <f t="shared" si="10"/>
        <v>SINAPI-I 38002</v>
      </c>
      <c r="B675" s="18" t="s">
        <v>18</v>
      </c>
      <c r="C675" s="18">
        <v>38002</v>
      </c>
      <c r="D675" s="19" t="s">
        <v>699</v>
      </c>
      <c r="E675" s="18" t="s">
        <v>20</v>
      </c>
      <c r="F675" s="20">
        <v>3.91</v>
      </c>
      <c r="G675" s="20">
        <v>3.91</v>
      </c>
      <c r="I675" s="18" t="s">
        <v>21</v>
      </c>
    </row>
    <row r="676" spans="1:9" x14ac:dyDescent="0.2">
      <c r="A676" s="17" t="str">
        <f t="shared" si="10"/>
        <v>SINAPI-I 38003</v>
      </c>
      <c r="B676" s="18" t="s">
        <v>18</v>
      </c>
      <c r="C676" s="18">
        <v>38003</v>
      </c>
      <c r="D676" s="19" t="s">
        <v>700</v>
      </c>
      <c r="E676" s="18" t="s">
        <v>20</v>
      </c>
      <c r="F676" s="20">
        <v>26.71</v>
      </c>
      <c r="G676" s="20">
        <v>26.71</v>
      </c>
      <c r="I676" s="18" t="s">
        <v>21</v>
      </c>
    </row>
    <row r="677" spans="1:9" x14ac:dyDescent="0.2">
      <c r="A677" s="17" t="str">
        <f t="shared" si="10"/>
        <v>SINAPI-I 38004</v>
      </c>
      <c r="B677" s="18" t="s">
        <v>18</v>
      </c>
      <c r="C677" s="18">
        <v>38004</v>
      </c>
      <c r="D677" s="19" t="s">
        <v>701</v>
      </c>
      <c r="E677" s="18" t="s">
        <v>20</v>
      </c>
      <c r="F677" s="20">
        <v>30.71</v>
      </c>
      <c r="G677" s="20">
        <v>30.71</v>
      </c>
      <c r="I677" s="18" t="s">
        <v>21</v>
      </c>
    </row>
    <row r="678" spans="1:9" x14ac:dyDescent="0.2">
      <c r="A678" s="17" t="str">
        <f t="shared" si="10"/>
        <v>SINAPI-I 44263</v>
      </c>
      <c r="B678" s="18" t="s">
        <v>18</v>
      </c>
      <c r="C678" s="18">
        <v>44263</v>
      </c>
      <c r="D678" s="19" t="s">
        <v>702</v>
      </c>
      <c r="E678" s="18" t="s">
        <v>20</v>
      </c>
      <c r="F678" s="20">
        <v>55.14</v>
      </c>
      <c r="G678" s="20">
        <v>55.14</v>
      </c>
      <c r="I678" s="18" t="s">
        <v>21</v>
      </c>
    </row>
    <row r="679" spans="1:9" x14ac:dyDescent="0.2">
      <c r="A679" s="17" t="str">
        <f t="shared" si="10"/>
        <v>SINAPI-I 36327</v>
      </c>
      <c r="B679" s="18" t="s">
        <v>18</v>
      </c>
      <c r="C679" s="18">
        <v>36327</v>
      </c>
      <c r="D679" s="19" t="s">
        <v>703</v>
      </c>
      <c r="E679" s="18" t="s">
        <v>20</v>
      </c>
    </row>
    <row r="680" spans="1:9" x14ac:dyDescent="0.2">
      <c r="A680" s="17" t="str">
        <f t="shared" si="10"/>
        <v>SINAPI-I 38992</v>
      </c>
      <c r="B680" s="18" t="s">
        <v>18</v>
      </c>
      <c r="C680" s="18">
        <v>38992</v>
      </c>
      <c r="D680" s="19" t="s">
        <v>704</v>
      </c>
      <c r="E680" s="18" t="s">
        <v>20</v>
      </c>
    </row>
    <row r="681" spans="1:9" x14ac:dyDescent="0.2">
      <c r="A681" s="17" t="str">
        <f t="shared" si="10"/>
        <v>SINAPI-I 38993</v>
      </c>
      <c r="B681" s="18" t="s">
        <v>18</v>
      </c>
      <c r="C681" s="18">
        <v>38993</v>
      </c>
      <c r="D681" s="19" t="s">
        <v>705</v>
      </c>
      <c r="E681" s="18" t="s">
        <v>20</v>
      </c>
    </row>
    <row r="682" spans="1:9" x14ac:dyDescent="0.2">
      <c r="A682" s="17" t="str">
        <f t="shared" si="10"/>
        <v>SINAPI-I 44175</v>
      </c>
      <c r="B682" s="18" t="s">
        <v>18</v>
      </c>
      <c r="C682" s="18">
        <v>44175</v>
      </c>
      <c r="D682" s="19" t="s">
        <v>706</v>
      </c>
      <c r="E682" s="18" t="s">
        <v>20</v>
      </c>
    </row>
    <row r="683" spans="1:9" x14ac:dyDescent="0.2">
      <c r="A683" s="17" t="str">
        <f t="shared" si="10"/>
        <v>SINAPI-I 44177</v>
      </c>
      <c r="B683" s="18" t="s">
        <v>18</v>
      </c>
      <c r="C683" s="18">
        <v>44177</v>
      </c>
      <c r="D683" s="19" t="s">
        <v>707</v>
      </c>
      <c r="E683" s="18" t="s">
        <v>20</v>
      </c>
    </row>
    <row r="684" spans="1:9" x14ac:dyDescent="0.2">
      <c r="A684" s="17" t="str">
        <f t="shared" si="10"/>
        <v>SINAPI-I 38418</v>
      </c>
      <c r="B684" s="18" t="s">
        <v>18</v>
      </c>
      <c r="C684" s="18">
        <v>38418</v>
      </c>
      <c r="D684" s="19" t="s">
        <v>708</v>
      </c>
      <c r="E684" s="18" t="s">
        <v>20</v>
      </c>
      <c r="F684" s="20">
        <v>5.45</v>
      </c>
      <c r="G684" s="20">
        <v>5.45</v>
      </c>
      <c r="I684" s="18" t="s">
        <v>21</v>
      </c>
    </row>
    <row r="685" spans="1:9" x14ac:dyDescent="0.2">
      <c r="A685" s="17" t="str">
        <f t="shared" si="10"/>
        <v>SINAPI-I 39178</v>
      </c>
      <c r="B685" s="18" t="s">
        <v>18</v>
      </c>
      <c r="C685" s="18">
        <v>39178</v>
      </c>
      <c r="D685" s="19" t="s">
        <v>709</v>
      </c>
      <c r="E685" s="18" t="s">
        <v>20</v>
      </c>
      <c r="F685" s="20">
        <v>2</v>
      </c>
      <c r="G685" s="20">
        <v>2</v>
      </c>
      <c r="I685" s="18" t="s">
        <v>21</v>
      </c>
    </row>
    <row r="686" spans="1:9" x14ac:dyDescent="0.2">
      <c r="A686" s="17" t="str">
        <f t="shared" si="10"/>
        <v>SINAPI-I 39177</v>
      </c>
      <c r="B686" s="18" t="s">
        <v>18</v>
      </c>
      <c r="C686" s="18">
        <v>39177</v>
      </c>
      <c r="D686" s="19" t="s">
        <v>710</v>
      </c>
      <c r="E686" s="18" t="s">
        <v>20</v>
      </c>
      <c r="F686" s="20">
        <v>1.81</v>
      </c>
      <c r="G686" s="20">
        <v>1.81</v>
      </c>
      <c r="I686" s="18" t="s">
        <v>21</v>
      </c>
    </row>
    <row r="687" spans="1:9" x14ac:dyDescent="0.2">
      <c r="A687" s="17" t="str">
        <f t="shared" si="10"/>
        <v>SINAPI-I 39176</v>
      </c>
      <c r="B687" s="18" t="s">
        <v>18</v>
      </c>
      <c r="C687" s="18">
        <v>39176</v>
      </c>
      <c r="D687" s="19" t="s">
        <v>711</v>
      </c>
      <c r="E687" s="18" t="s">
        <v>20</v>
      </c>
      <c r="F687" s="20">
        <v>1.19</v>
      </c>
      <c r="G687" s="20">
        <v>1.19</v>
      </c>
      <c r="I687" s="18" t="s">
        <v>21</v>
      </c>
    </row>
    <row r="688" spans="1:9" x14ac:dyDescent="0.2">
      <c r="A688" s="17" t="str">
        <f t="shared" si="10"/>
        <v>SINAPI-I 39174</v>
      </c>
      <c r="B688" s="18" t="s">
        <v>18</v>
      </c>
      <c r="C688" s="18">
        <v>39174</v>
      </c>
      <c r="D688" s="19" t="s">
        <v>712</v>
      </c>
      <c r="E688" s="18" t="s">
        <v>20</v>
      </c>
      <c r="F688" s="20">
        <v>0.9</v>
      </c>
      <c r="G688" s="20">
        <v>0.9</v>
      </c>
      <c r="I688" s="18" t="s">
        <v>21</v>
      </c>
    </row>
    <row r="689" spans="1:9" x14ac:dyDescent="0.2">
      <c r="A689" s="17" t="str">
        <f t="shared" si="10"/>
        <v>SINAPI-I 39180</v>
      </c>
      <c r="B689" s="18" t="s">
        <v>18</v>
      </c>
      <c r="C689" s="18">
        <v>39180</v>
      </c>
      <c r="D689" s="19" t="s">
        <v>713</v>
      </c>
      <c r="E689" s="18" t="s">
        <v>20</v>
      </c>
      <c r="F689" s="20">
        <v>5.45</v>
      </c>
      <c r="G689" s="20">
        <v>5.45</v>
      </c>
      <c r="I689" s="18" t="s">
        <v>21</v>
      </c>
    </row>
    <row r="690" spans="1:9" x14ac:dyDescent="0.2">
      <c r="A690" s="17" t="str">
        <f t="shared" si="10"/>
        <v>SINAPI-I 39179</v>
      </c>
      <c r="B690" s="18" t="s">
        <v>18</v>
      </c>
      <c r="C690" s="18">
        <v>39179</v>
      </c>
      <c r="D690" s="19" t="s">
        <v>714</v>
      </c>
      <c r="E690" s="18" t="s">
        <v>20</v>
      </c>
      <c r="F690" s="20">
        <v>4.82</v>
      </c>
      <c r="G690" s="20">
        <v>4.82</v>
      </c>
      <c r="I690" s="18" t="s">
        <v>21</v>
      </c>
    </row>
    <row r="691" spans="1:9" x14ac:dyDescent="0.2">
      <c r="A691" s="17" t="str">
        <f t="shared" si="10"/>
        <v>SINAPI-I 39181</v>
      </c>
      <c r="B691" s="18" t="s">
        <v>18</v>
      </c>
      <c r="C691" s="18">
        <v>39181</v>
      </c>
      <c r="D691" s="19" t="s">
        <v>715</v>
      </c>
      <c r="E691" s="18" t="s">
        <v>20</v>
      </c>
      <c r="F691" s="20">
        <v>7.3</v>
      </c>
      <c r="G691" s="20">
        <v>7.3</v>
      </c>
      <c r="I691" s="18" t="s">
        <v>21</v>
      </c>
    </row>
    <row r="692" spans="1:9" x14ac:dyDescent="0.2">
      <c r="A692" s="17" t="str">
        <f t="shared" si="10"/>
        <v>SINAPI-I 39175</v>
      </c>
      <c r="B692" s="18" t="s">
        <v>18</v>
      </c>
      <c r="C692" s="18">
        <v>39175</v>
      </c>
      <c r="D692" s="19" t="s">
        <v>716</v>
      </c>
      <c r="E692" s="18" t="s">
        <v>20</v>
      </c>
      <c r="F692" s="20">
        <v>1.1100000000000001</v>
      </c>
      <c r="G692" s="20">
        <v>1.1100000000000001</v>
      </c>
      <c r="I692" s="18" t="s">
        <v>21</v>
      </c>
    </row>
    <row r="693" spans="1:9" x14ac:dyDescent="0.2">
      <c r="A693" s="17" t="str">
        <f t="shared" si="10"/>
        <v>SINAPI-I 39217</v>
      </c>
      <c r="B693" s="18" t="s">
        <v>18</v>
      </c>
      <c r="C693" s="18">
        <v>39217</v>
      </c>
      <c r="D693" s="19" t="s">
        <v>717</v>
      </c>
      <c r="E693" s="18" t="s">
        <v>20</v>
      </c>
      <c r="F693" s="20">
        <v>0.85</v>
      </c>
      <c r="G693" s="20">
        <v>0.85</v>
      </c>
      <c r="I693" s="18" t="s">
        <v>21</v>
      </c>
    </row>
    <row r="694" spans="1:9" x14ac:dyDescent="0.2">
      <c r="A694" s="17" t="str">
        <f t="shared" si="10"/>
        <v>SINAPI-I 39182</v>
      </c>
      <c r="B694" s="18" t="s">
        <v>18</v>
      </c>
      <c r="C694" s="18">
        <v>39182</v>
      </c>
      <c r="D694" s="19" t="s">
        <v>718</v>
      </c>
      <c r="E694" s="18" t="s">
        <v>20</v>
      </c>
      <c r="F694" s="20">
        <v>10.27</v>
      </c>
      <c r="G694" s="20">
        <v>10.27</v>
      </c>
      <c r="I694" s="18" t="s">
        <v>21</v>
      </c>
    </row>
    <row r="695" spans="1:9" ht="22.5" x14ac:dyDescent="0.2">
      <c r="A695" s="17" t="str">
        <f t="shared" si="10"/>
        <v>SINAPI-I 12616</v>
      </c>
      <c r="B695" s="18" t="s">
        <v>18</v>
      </c>
      <c r="C695" s="18">
        <v>12616</v>
      </c>
      <c r="D695" s="19" t="s">
        <v>719</v>
      </c>
      <c r="E695" s="18" t="s">
        <v>20</v>
      </c>
      <c r="F695" s="20">
        <v>16.809999999999999</v>
      </c>
      <c r="G695" s="20">
        <v>16.809999999999999</v>
      </c>
      <c r="I695" s="18" t="s">
        <v>21</v>
      </c>
    </row>
    <row r="696" spans="1:9" ht="22.5" x14ac:dyDescent="0.2">
      <c r="A696" s="17" t="str">
        <f t="shared" si="10"/>
        <v>SINAPI-I 1049</v>
      </c>
      <c r="B696" s="18" t="s">
        <v>18</v>
      </c>
      <c r="C696" s="18">
        <v>1049</v>
      </c>
      <c r="D696" s="19" t="s">
        <v>720</v>
      </c>
      <c r="E696" s="18" t="s">
        <v>20</v>
      </c>
      <c r="F696" s="20">
        <v>8.6</v>
      </c>
      <c r="G696" s="20">
        <v>8.6</v>
      </c>
      <c r="I696" s="18" t="s">
        <v>21</v>
      </c>
    </row>
    <row r="697" spans="1:9" ht="22.5" x14ac:dyDescent="0.2">
      <c r="A697" s="17" t="str">
        <f t="shared" si="10"/>
        <v>SINAPI-I 1099</v>
      </c>
      <c r="B697" s="18" t="s">
        <v>18</v>
      </c>
      <c r="C697" s="18">
        <v>1099</v>
      </c>
      <c r="D697" s="19" t="s">
        <v>721</v>
      </c>
      <c r="E697" s="18" t="s">
        <v>20</v>
      </c>
      <c r="F697" s="20">
        <v>6.58</v>
      </c>
      <c r="G697" s="20">
        <v>6.58</v>
      </c>
      <c r="I697" s="18" t="s">
        <v>21</v>
      </c>
    </row>
    <row r="698" spans="1:9" ht="22.5" x14ac:dyDescent="0.2">
      <c r="A698" s="17" t="str">
        <f t="shared" si="10"/>
        <v>SINAPI-I 1050</v>
      </c>
      <c r="B698" s="18" t="s">
        <v>18</v>
      </c>
      <c r="C698" s="18">
        <v>1050</v>
      </c>
      <c r="D698" s="19" t="s">
        <v>722</v>
      </c>
      <c r="E698" s="18" t="s">
        <v>20</v>
      </c>
      <c r="F698" s="20">
        <v>4.5</v>
      </c>
      <c r="G698" s="20">
        <v>4.5</v>
      </c>
      <c r="I698" s="18" t="s">
        <v>21</v>
      </c>
    </row>
    <row r="699" spans="1:9" ht="22.5" x14ac:dyDescent="0.2">
      <c r="A699" s="17" t="str">
        <f t="shared" si="10"/>
        <v>SINAPI-I 39678</v>
      </c>
      <c r="B699" s="18" t="s">
        <v>18</v>
      </c>
      <c r="C699" s="18">
        <v>39678</v>
      </c>
      <c r="D699" s="19" t="s">
        <v>723</v>
      </c>
      <c r="E699" s="18" t="s">
        <v>20</v>
      </c>
      <c r="F699" s="20">
        <v>2.65</v>
      </c>
      <c r="G699" s="20">
        <v>2.65</v>
      </c>
      <c r="I699" s="18" t="s">
        <v>21</v>
      </c>
    </row>
    <row r="700" spans="1:9" ht="22.5" x14ac:dyDescent="0.2">
      <c r="A700" s="17" t="str">
        <f t="shared" si="10"/>
        <v>SINAPI-I 1101</v>
      </c>
      <c r="B700" s="18" t="s">
        <v>18</v>
      </c>
      <c r="C700" s="18">
        <v>1101</v>
      </c>
      <c r="D700" s="19" t="s">
        <v>724</v>
      </c>
      <c r="E700" s="18" t="s">
        <v>20</v>
      </c>
      <c r="F700" s="20">
        <v>28.36</v>
      </c>
      <c r="G700" s="20">
        <v>28.36</v>
      </c>
      <c r="I700" s="18" t="s">
        <v>21</v>
      </c>
    </row>
    <row r="701" spans="1:9" ht="22.5" x14ac:dyDescent="0.2">
      <c r="A701" s="17" t="str">
        <f t="shared" si="10"/>
        <v>SINAPI-I 1100</v>
      </c>
      <c r="B701" s="18" t="s">
        <v>18</v>
      </c>
      <c r="C701" s="18">
        <v>1100</v>
      </c>
      <c r="D701" s="19" t="s">
        <v>725</v>
      </c>
      <c r="E701" s="18" t="s">
        <v>20</v>
      </c>
      <c r="F701" s="20">
        <v>14.63</v>
      </c>
      <c r="G701" s="20">
        <v>14.63</v>
      </c>
      <c r="I701" s="18" t="s">
        <v>21</v>
      </c>
    </row>
    <row r="702" spans="1:9" ht="22.5" x14ac:dyDescent="0.2">
      <c r="A702" s="17" t="str">
        <f t="shared" si="10"/>
        <v>SINAPI-I 39679</v>
      </c>
      <c r="B702" s="18" t="s">
        <v>18</v>
      </c>
      <c r="C702" s="18">
        <v>39679</v>
      </c>
      <c r="D702" s="19" t="s">
        <v>726</v>
      </c>
      <c r="E702" s="18" t="s">
        <v>20</v>
      </c>
      <c r="F702" s="20">
        <v>56.53</v>
      </c>
      <c r="G702" s="20">
        <v>56.53</v>
      </c>
      <c r="I702" s="18" t="s">
        <v>21</v>
      </c>
    </row>
    <row r="703" spans="1:9" ht="22.5" x14ac:dyDescent="0.2">
      <c r="A703" s="17" t="str">
        <f t="shared" si="10"/>
        <v>SINAPI-I 1102</v>
      </c>
      <c r="B703" s="18" t="s">
        <v>18</v>
      </c>
      <c r="C703" s="18">
        <v>1102</v>
      </c>
      <c r="D703" s="19" t="s">
        <v>727</v>
      </c>
      <c r="E703" s="18" t="s">
        <v>20</v>
      </c>
      <c r="F703" s="20">
        <v>42.29</v>
      </c>
      <c r="G703" s="20">
        <v>42.29</v>
      </c>
      <c r="I703" s="18" t="s">
        <v>21</v>
      </c>
    </row>
    <row r="704" spans="1:9" ht="22.5" x14ac:dyDescent="0.2">
      <c r="A704" s="17" t="str">
        <f t="shared" si="10"/>
        <v>SINAPI-I 1098</v>
      </c>
      <c r="B704" s="18" t="s">
        <v>18</v>
      </c>
      <c r="C704" s="18">
        <v>1098</v>
      </c>
      <c r="D704" s="19" t="s">
        <v>728</v>
      </c>
      <c r="E704" s="18" t="s">
        <v>20</v>
      </c>
      <c r="F704" s="20">
        <v>3.51</v>
      </c>
      <c r="G704" s="20">
        <v>3.51</v>
      </c>
      <c r="I704" s="18" t="s">
        <v>21</v>
      </c>
    </row>
    <row r="705" spans="1:9" ht="22.5" x14ac:dyDescent="0.2">
      <c r="A705" s="17" t="str">
        <f t="shared" si="10"/>
        <v>SINAPI-I 1051</v>
      </c>
      <c r="B705" s="18" t="s">
        <v>18</v>
      </c>
      <c r="C705" s="18">
        <v>1051</v>
      </c>
      <c r="D705" s="19" t="s">
        <v>729</v>
      </c>
      <c r="E705" s="18" t="s">
        <v>20</v>
      </c>
      <c r="F705" s="20">
        <v>61.47</v>
      </c>
      <c r="G705" s="20">
        <v>61.47</v>
      </c>
      <c r="I705" s="18" t="s">
        <v>21</v>
      </c>
    </row>
    <row r="706" spans="1:9" x14ac:dyDescent="0.2">
      <c r="A706" s="17" t="str">
        <f t="shared" si="10"/>
        <v>SINAPI-I 37399</v>
      </c>
      <c r="B706" s="18" t="s">
        <v>18</v>
      </c>
      <c r="C706" s="18">
        <v>37399</v>
      </c>
      <c r="D706" s="19" t="s">
        <v>730</v>
      </c>
      <c r="E706" s="18" t="s">
        <v>20</v>
      </c>
      <c r="F706" s="20">
        <v>15.62</v>
      </c>
      <c r="G706" s="20">
        <v>15.62</v>
      </c>
      <c r="I706" s="18" t="s">
        <v>21</v>
      </c>
    </row>
    <row r="707" spans="1:9" x14ac:dyDescent="0.2">
      <c r="A707" s="17" t="str">
        <f t="shared" si="10"/>
        <v>SINAPI-I 43834</v>
      </c>
      <c r="B707" s="18" t="s">
        <v>18</v>
      </c>
      <c r="C707" s="18">
        <v>43834</v>
      </c>
      <c r="D707" s="19" t="s">
        <v>731</v>
      </c>
      <c r="E707" s="18" t="s">
        <v>66</v>
      </c>
      <c r="F707" s="20">
        <v>20.57</v>
      </c>
      <c r="G707" s="20">
        <v>20.57</v>
      </c>
      <c r="I707" s="18" t="s">
        <v>21</v>
      </c>
    </row>
    <row r="708" spans="1:9" x14ac:dyDescent="0.2">
      <c r="A708" s="17" t="str">
        <f t="shared" si="10"/>
        <v>SINAPI-I 43835</v>
      </c>
      <c r="B708" s="18" t="s">
        <v>18</v>
      </c>
      <c r="C708" s="18">
        <v>43835</v>
      </c>
      <c r="D708" s="19" t="s">
        <v>732</v>
      </c>
      <c r="E708" s="18" t="s">
        <v>66</v>
      </c>
      <c r="F708" s="20">
        <v>1.84</v>
      </c>
      <c r="G708" s="20">
        <v>1.84</v>
      </c>
      <c r="I708" s="18" t="s">
        <v>21</v>
      </c>
    </row>
    <row r="709" spans="1:9" x14ac:dyDescent="0.2">
      <c r="A709" s="17" t="str">
        <f t="shared" si="10"/>
        <v>SINAPI-I 43833</v>
      </c>
      <c r="B709" s="18" t="s">
        <v>18</v>
      </c>
      <c r="C709" s="18">
        <v>43833</v>
      </c>
      <c r="D709" s="19" t="s">
        <v>733</v>
      </c>
      <c r="E709" s="18" t="s">
        <v>66</v>
      </c>
      <c r="F709" s="20">
        <v>1.91</v>
      </c>
      <c r="G709" s="20">
        <v>1.91</v>
      </c>
      <c r="I709" s="18" t="s">
        <v>21</v>
      </c>
    </row>
    <row r="710" spans="1:9" x14ac:dyDescent="0.2">
      <c r="A710" s="17" t="str">
        <f t="shared" si="10"/>
        <v>SINAPI-I 41955</v>
      </c>
      <c r="B710" s="18" t="s">
        <v>18</v>
      </c>
      <c r="C710" s="18">
        <v>41955</v>
      </c>
      <c r="D710" s="19" t="s">
        <v>734</v>
      </c>
      <c r="E710" s="18" t="s">
        <v>70</v>
      </c>
      <c r="F710" s="20">
        <v>94.62</v>
      </c>
      <c r="G710" s="20">
        <v>94.62</v>
      </c>
      <c r="I710" s="18" t="s">
        <v>21</v>
      </c>
    </row>
    <row r="711" spans="1:9" x14ac:dyDescent="0.2">
      <c r="A711" s="17" t="str">
        <f t="shared" ref="A711:A774" si="11">CONCATENATE($B711," ",$C711)</f>
        <v>SINAPI-I 41953</v>
      </c>
      <c r="B711" s="18" t="s">
        <v>18</v>
      </c>
      <c r="C711" s="18">
        <v>41953</v>
      </c>
      <c r="D711" s="19" t="s">
        <v>735</v>
      </c>
      <c r="E711" s="18" t="s">
        <v>70</v>
      </c>
      <c r="F711" s="20">
        <v>90.29</v>
      </c>
      <c r="G711" s="20">
        <v>90.29</v>
      </c>
      <c r="I711" s="18" t="s">
        <v>21</v>
      </c>
    </row>
    <row r="712" spans="1:9" x14ac:dyDescent="0.2">
      <c r="A712" s="17" t="str">
        <f t="shared" si="11"/>
        <v>SINAPI-I 41954</v>
      </c>
      <c r="B712" s="18" t="s">
        <v>18</v>
      </c>
      <c r="C712" s="18">
        <v>41954</v>
      </c>
      <c r="D712" s="19" t="s">
        <v>736</v>
      </c>
      <c r="E712" s="18" t="s">
        <v>70</v>
      </c>
      <c r="F712" s="20">
        <v>89.43</v>
      </c>
      <c r="G712" s="20">
        <v>89.43</v>
      </c>
      <c r="I712" s="18" t="s">
        <v>21</v>
      </c>
    </row>
    <row r="713" spans="1:9" x14ac:dyDescent="0.2">
      <c r="A713" s="17" t="str">
        <f t="shared" si="11"/>
        <v>SINAPI-I 25004</v>
      </c>
      <c r="B713" s="18" t="s">
        <v>18</v>
      </c>
      <c r="C713" s="18">
        <v>25004</v>
      </c>
      <c r="D713" s="19" t="s">
        <v>737</v>
      </c>
      <c r="E713" s="18" t="s">
        <v>70</v>
      </c>
      <c r="F713" s="20">
        <v>52.39</v>
      </c>
      <c r="G713" s="20">
        <v>52.39</v>
      </c>
      <c r="I713" s="18" t="s">
        <v>21</v>
      </c>
    </row>
    <row r="714" spans="1:9" x14ac:dyDescent="0.2">
      <c r="A714" s="17" t="str">
        <f t="shared" si="11"/>
        <v>SINAPI-I 25002</v>
      </c>
      <c r="B714" s="18" t="s">
        <v>18</v>
      </c>
      <c r="C714" s="18">
        <v>25002</v>
      </c>
      <c r="D714" s="19" t="s">
        <v>738</v>
      </c>
      <c r="E714" s="18" t="s">
        <v>70</v>
      </c>
      <c r="F714" s="20">
        <v>52.39</v>
      </c>
      <c r="G714" s="20">
        <v>52.39</v>
      </c>
      <c r="I714" s="18" t="s">
        <v>21</v>
      </c>
    </row>
    <row r="715" spans="1:9" x14ac:dyDescent="0.2">
      <c r="A715" s="17" t="str">
        <f t="shared" si="11"/>
        <v>SINAPI-I 37409</v>
      </c>
      <c r="B715" s="18" t="s">
        <v>18</v>
      </c>
      <c r="C715" s="18">
        <v>37409</v>
      </c>
      <c r="D715" s="19" t="s">
        <v>739</v>
      </c>
      <c r="E715" s="18" t="s">
        <v>70</v>
      </c>
      <c r="F715" s="20">
        <v>52.39</v>
      </c>
      <c r="G715" s="20">
        <v>52.39</v>
      </c>
      <c r="I715" s="18" t="s">
        <v>21</v>
      </c>
    </row>
    <row r="716" spans="1:9" x14ac:dyDescent="0.2">
      <c r="A716" s="17" t="str">
        <f t="shared" si="11"/>
        <v>SINAPI-I 841</v>
      </c>
      <c r="B716" s="18" t="s">
        <v>18</v>
      </c>
      <c r="C716" s="18">
        <v>841</v>
      </c>
      <c r="D716" s="19" t="s">
        <v>740</v>
      </c>
      <c r="E716" s="18" t="s">
        <v>70</v>
      </c>
      <c r="F716" s="20">
        <v>53.03</v>
      </c>
      <c r="G716" s="20">
        <v>53.03</v>
      </c>
      <c r="I716" s="18" t="s">
        <v>21</v>
      </c>
    </row>
    <row r="717" spans="1:9" x14ac:dyDescent="0.2">
      <c r="A717" s="17" t="str">
        <f t="shared" si="11"/>
        <v>SINAPI-I 25005</v>
      </c>
      <c r="B717" s="18" t="s">
        <v>18</v>
      </c>
      <c r="C717" s="18">
        <v>25005</v>
      </c>
      <c r="D717" s="19" t="s">
        <v>741</v>
      </c>
      <c r="E717" s="18" t="s">
        <v>70</v>
      </c>
      <c r="F717" s="20">
        <v>57.49</v>
      </c>
      <c r="G717" s="20">
        <v>57.49</v>
      </c>
      <c r="I717" s="18" t="s">
        <v>21</v>
      </c>
    </row>
    <row r="718" spans="1:9" x14ac:dyDescent="0.2">
      <c r="A718" s="17" t="str">
        <f t="shared" si="11"/>
        <v>SINAPI-I 25003</v>
      </c>
      <c r="B718" s="18" t="s">
        <v>18</v>
      </c>
      <c r="C718" s="18">
        <v>25003</v>
      </c>
      <c r="D718" s="19" t="s">
        <v>742</v>
      </c>
      <c r="E718" s="18" t="s">
        <v>70</v>
      </c>
      <c r="F718" s="20">
        <v>58.35</v>
      </c>
      <c r="G718" s="20">
        <v>58.35</v>
      </c>
      <c r="I718" s="18" t="s">
        <v>21</v>
      </c>
    </row>
    <row r="719" spans="1:9" x14ac:dyDescent="0.2">
      <c r="A719" s="17" t="str">
        <f t="shared" si="11"/>
        <v>SINAPI-I 37410</v>
      </c>
      <c r="B719" s="18" t="s">
        <v>18</v>
      </c>
      <c r="C719" s="18">
        <v>37410</v>
      </c>
      <c r="D719" s="19" t="s">
        <v>743</v>
      </c>
      <c r="E719" s="18" t="s">
        <v>70</v>
      </c>
      <c r="F719" s="20">
        <v>57.49</v>
      </c>
      <c r="G719" s="20">
        <v>57.49</v>
      </c>
      <c r="I719" s="18" t="s">
        <v>21</v>
      </c>
    </row>
    <row r="720" spans="1:9" x14ac:dyDescent="0.2">
      <c r="A720" s="17" t="str">
        <f t="shared" si="11"/>
        <v>SINAPI-I 842</v>
      </c>
      <c r="B720" s="18" t="s">
        <v>18</v>
      </c>
      <c r="C720" s="18">
        <v>842</v>
      </c>
      <c r="D720" s="19" t="s">
        <v>744</v>
      </c>
      <c r="E720" s="18" t="s">
        <v>70</v>
      </c>
      <c r="F720" s="20">
        <v>58.3</v>
      </c>
      <c r="G720" s="20">
        <v>58.3</v>
      </c>
      <c r="I720" s="18" t="s">
        <v>21</v>
      </c>
    </row>
    <row r="721" spans="1:9" x14ac:dyDescent="0.2">
      <c r="A721" s="17" t="str">
        <f t="shared" si="11"/>
        <v>SINAPI-I 44391</v>
      </c>
      <c r="B721" s="18" t="s">
        <v>18</v>
      </c>
      <c r="C721" s="18">
        <v>44391</v>
      </c>
      <c r="D721" s="19" t="s">
        <v>745</v>
      </c>
      <c r="E721" s="18" t="s">
        <v>66</v>
      </c>
      <c r="F721" s="20">
        <v>124.24</v>
      </c>
      <c r="G721" s="20">
        <v>124.24</v>
      </c>
      <c r="I721" s="18" t="s">
        <v>21</v>
      </c>
    </row>
    <row r="722" spans="1:9" x14ac:dyDescent="0.2">
      <c r="A722" s="17" t="str">
        <f t="shared" si="11"/>
        <v>SINAPI-I 44388</v>
      </c>
      <c r="B722" s="18" t="s">
        <v>18</v>
      </c>
      <c r="C722" s="18">
        <v>44388</v>
      </c>
      <c r="D722" s="19" t="s">
        <v>746</v>
      </c>
      <c r="E722" s="18" t="s">
        <v>66</v>
      </c>
      <c r="F722" s="20">
        <v>2.69</v>
      </c>
      <c r="G722" s="20">
        <v>2.69</v>
      </c>
      <c r="I722" s="18" t="s">
        <v>21</v>
      </c>
    </row>
    <row r="723" spans="1:9" x14ac:dyDescent="0.2">
      <c r="A723" s="17" t="str">
        <f t="shared" si="11"/>
        <v>SINAPI-I 44392</v>
      </c>
      <c r="B723" s="18" t="s">
        <v>18</v>
      </c>
      <c r="C723" s="18">
        <v>44392</v>
      </c>
      <c r="D723" s="19" t="s">
        <v>747</v>
      </c>
      <c r="E723" s="18" t="s">
        <v>66</v>
      </c>
      <c r="F723" s="20">
        <v>247.37</v>
      </c>
      <c r="G723" s="20">
        <v>247.37</v>
      </c>
      <c r="I723" s="18" t="s">
        <v>21</v>
      </c>
    </row>
    <row r="724" spans="1:9" x14ac:dyDescent="0.2">
      <c r="A724" s="17" t="str">
        <f t="shared" si="11"/>
        <v>SINAPI-I 44390</v>
      </c>
      <c r="B724" s="18" t="s">
        <v>18</v>
      </c>
      <c r="C724" s="18">
        <v>44390</v>
      </c>
      <c r="D724" s="19" t="s">
        <v>748</v>
      </c>
      <c r="E724" s="18" t="s">
        <v>66</v>
      </c>
      <c r="F724" s="20">
        <v>52.41</v>
      </c>
      <c r="G724" s="20">
        <v>52.41</v>
      </c>
      <c r="I724" s="18" t="s">
        <v>21</v>
      </c>
    </row>
    <row r="725" spans="1:9" x14ac:dyDescent="0.2">
      <c r="A725" s="17" t="str">
        <f t="shared" si="11"/>
        <v>SINAPI-I 44389</v>
      </c>
      <c r="B725" s="18" t="s">
        <v>18</v>
      </c>
      <c r="C725" s="18">
        <v>44389</v>
      </c>
      <c r="D725" s="19" t="s">
        <v>749</v>
      </c>
      <c r="E725" s="18" t="s">
        <v>66</v>
      </c>
      <c r="F725" s="20">
        <v>6.19</v>
      </c>
      <c r="G725" s="20">
        <v>6.19</v>
      </c>
      <c r="I725" s="18" t="s">
        <v>21</v>
      </c>
    </row>
    <row r="726" spans="1:9" x14ac:dyDescent="0.2">
      <c r="A726" s="17" t="str">
        <f t="shared" si="11"/>
        <v>SINAPI-I 862</v>
      </c>
      <c r="B726" s="18" t="s">
        <v>18</v>
      </c>
      <c r="C726" s="18">
        <v>862</v>
      </c>
      <c r="D726" s="19" t="s">
        <v>750</v>
      </c>
      <c r="E726" s="18" t="s">
        <v>66</v>
      </c>
      <c r="F726" s="20">
        <v>11.33</v>
      </c>
      <c r="G726" s="20">
        <v>11.33</v>
      </c>
      <c r="I726" s="18" t="s">
        <v>21</v>
      </c>
    </row>
    <row r="727" spans="1:9" x14ac:dyDescent="0.2">
      <c r="A727" s="17" t="str">
        <f t="shared" si="11"/>
        <v>SINAPI-I 866</v>
      </c>
      <c r="B727" s="18" t="s">
        <v>18</v>
      </c>
      <c r="C727" s="18">
        <v>866</v>
      </c>
      <c r="D727" s="19" t="s">
        <v>751</v>
      </c>
      <c r="E727" s="18" t="s">
        <v>66</v>
      </c>
      <c r="F727" s="20">
        <v>144.04</v>
      </c>
      <c r="G727" s="20">
        <v>144.04</v>
      </c>
      <c r="I727" s="18" t="s">
        <v>21</v>
      </c>
    </row>
    <row r="728" spans="1:9" x14ac:dyDescent="0.2">
      <c r="A728" s="17" t="str">
        <f t="shared" si="11"/>
        <v>SINAPI-I 892</v>
      </c>
      <c r="B728" s="18" t="s">
        <v>18</v>
      </c>
      <c r="C728" s="18">
        <v>892</v>
      </c>
      <c r="D728" s="19" t="s">
        <v>752</v>
      </c>
      <c r="E728" s="18" t="s">
        <v>66</v>
      </c>
      <c r="F728" s="20">
        <v>174.36</v>
      </c>
      <c r="G728" s="20">
        <v>174.36</v>
      </c>
      <c r="I728" s="18" t="s">
        <v>21</v>
      </c>
    </row>
    <row r="729" spans="1:9" x14ac:dyDescent="0.2">
      <c r="A729" s="17" t="str">
        <f t="shared" si="11"/>
        <v>SINAPI-I 857</v>
      </c>
      <c r="B729" s="18" t="s">
        <v>18</v>
      </c>
      <c r="C729" s="18">
        <v>857</v>
      </c>
      <c r="D729" s="19" t="s">
        <v>753</v>
      </c>
      <c r="E729" s="18" t="s">
        <v>66</v>
      </c>
      <c r="F729" s="20">
        <v>18.96</v>
      </c>
      <c r="G729" s="20">
        <v>18.96</v>
      </c>
      <c r="I729" s="18" t="s">
        <v>21</v>
      </c>
    </row>
    <row r="730" spans="1:9" x14ac:dyDescent="0.2">
      <c r="A730" s="17" t="str">
        <f t="shared" si="11"/>
        <v>SINAPI-I 37404</v>
      </c>
      <c r="B730" s="18" t="s">
        <v>18</v>
      </c>
      <c r="C730" s="18">
        <v>37404</v>
      </c>
      <c r="D730" s="19" t="s">
        <v>754</v>
      </c>
      <c r="E730" s="18" t="s">
        <v>66</v>
      </c>
      <c r="F730" s="20">
        <v>201.74</v>
      </c>
      <c r="G730" s="20">
        <v>201.74</v>
      </c>
      <c r="I730" s="18" t="s">
        <v>21</v>
      </c>
    </row>
    <row r="731" spans="1:9" x14ac:dyDescent="0.2">
      <c r="A731" s="17" t="str">
        <f t="shared" si="11"/>
        <v>SINAPI-I 868</v>
      </c>
      <c r="B731" s="18" t="s">
        <v>18</v>
      </c>
      <c r="C731" s="18">
        <v>868</v>
      </c>
      <c r="D731" s="19" t="s">
        <v>755</v>
      </c>
      <c r="E731" s="18" t="s">
        <v>66</v>
      </c>
      <c r="F731" s="20">
        <v>27.03</v>
      </c>
      <c r="G731" s="20">
        <v>27.03</v>
      </c>
      <c r="I731" s="18" t="s">
        <v>21</v>
      </c>
    </row>
    <row r="732" spans="1:9" x14ac:dyDescent="0.2">
      <c r="A732" s="17" t="str">
        <f t="shared" si="11"/>
        <v>SINAPI-I 863</v>
      </c>
      <c r="B732" s="18" t="s">
        <v>18</v>
      </c>
      <c r="C732" s="18">
        <v>863</v>
      </c>
      <c r="D732" s="19" t="s">
        <v>756</v>
      </c>
      <c r="E732" s="18" t="s">
        <v>66</v>
      </c>
      <c r="F732" s="20">
        <v>39.799999999999997</v>
      </c>
      <c r="G732" s="20">
        <v>39.799999999999997</v>
      </c>
      <c r="I732" s="18" t="s">
        <v>21</v>
      </c>
    </row>
    <row r="733" spans="1:9" x14ac:dyDescent="0.2">
      <c r="A733" s="17" t="str">
        <f t="shared" si="11"/>
        <v>SINAPI-I 867</v>
      </c>
      <c r="B733" s="18" t="s">
        <v>18</v>
      </c>
      <c r="C733" s="18">
        <v>867</v>
      </c>
      <c r="D733" s="19" t="s">
        <v>757</v>
      </c>
      <c r="E733" s="18" t="s">
        <v>66</v>
      </c>
      <c r="F733" s="20">
        <v>56.7</v>
      </c>
      <c r="G733" s="20">
        <v>56.7</v>
      </c>
      <c r="I733" s="18" t="s">
        <v>21</v>
      </c>
    </row>
    <row r="734" spans="1:9" x14ac:dyDescent="0.2">
      <c r="A734" s="17" t="str">
        <f t="shared" si="11"/>
        <v>SINAPI-I 864</v>
      </c>
      <c r="B734" s="18" t="s">
        <v>18</v>
      </c>
      <c r="C734" s="18">
        <v>864</v>
      </c>
      <c r="D734" s="19" t="s">
        <v>758</v>
      </c>
      <c r="E734" s="18" t="s">
        <v>66</v>
      </c>
      <c r="F734" s="20">
        <v>74.900000000000006</v>
      </c>
      <c r="G734" s="20">
        <v>74.900000000000006</v>
      </c>
      <c r="I734" s="18" t="s">
        <v>21</v>
      </c>
    </row>
    <row r="735" spans="1:9" x14ac:dyDescent="0.2">
      <c r="A735" s="17" t="str">
        <f t="shared" si="11"/>
        <v>SINAPI-I 865</v>
      </c>
      <c r="B735" s="18" t="s">
        <v>18</v>
      </c>
      <c r="C735" s="18">
        <v>865</v>
      </c>
      <c r="D735" s="19" t="s">
        <v>759</v>
      </c>
      <c r="E735" s="18" t="s">
        <v>66</v>
      </c>
      <c r="F735" s="20">
        <v>107.73</v>
      </c>
      <c r="G735" s="20">
        <v>107.73</v>
      </c>
      <c r="I735" s="18" t="s">
        <v>21</v>
      </c>
    </row>
    <row r="736" spans="1:9" ht="22.5" x14ac:dyDescent="0.2">
      <c r="A736" s="17" t="str">
        <f t="shared" si="11"/>
        <v>SINAPI-I 39251</v>
      </c>
      <c r="B736" s="18" t="s">
        <v>18</v>
      </c>
      <c r="C736" s="18">
        <v>39251</v>
      </c>
      <c r="D736" s="19" t="s">
        <v>760</v>
      </c>
      <c r="E736" s="18" t="s">
        <v>66</v>
      </c>
      <c r="F736" s="20">
        <v>0.71</v>
      </c>
      <c r="G736" s="20">
        <v>0.71</v>
      </c>
      <c r="I736" s="18" t="s">
        <v>21</v>
      </c>
    </row>
    <row r="737" spans="1:9" ht="22.5" x14ac:dyDescent="0.2">
      <c r="A737" s="17" t="str">
        <f t="shared" si="11"/>
        <v>SINAPI-I 1011</v>
      </c>
      <c r="B737" s="18" t="s">
        <v>18</v>
      </c>
      <c r="C737" s="18">
        <v>1011</v>
      </c>
      <c r="D737" s="19" t="s">
        <v>761</v>
      </c>
      <c r="E737" s="18" t="s">
        <v>66</v>
      </c>
      <c r="F737" s="20">
        <v>0.96</v>
      </c>
      <c r="G737" s="20">
        <v>0.96</v>
      </c>
      <c r="I737" s="18" t="s">
        <v>21</v>
      </c>
    </row>
    <row r="738" spans="1:9" ht="22.5" x14ac:dyDescent="0.2">
      <c r="A738" s="17" t="str">
        <f t="shared" si="11"/>
        <v>SINAPI-I 39252</v>
      </c>
      <c r="B738" s="18" t="s">
        <v>18</v>
      </c>
      <c r="C738" s="18">
        <v>39252</v>
      </c>
      <c r="D738" s="19" t="s">
        <v>762</v>
      </c>
      <c r="E738" s="18" t="s">
        <v>66</v>
      </c>
      <c r="F738" s="20">
        <v>1.26</v>
      </c>
      <c r="G738" s="20">
        <v>1.26</v>
      </c>
      <c r="I738" s="18" t="s">
        <v>21</v>
      </c>
    </row>
    <row r="739" spans="1:9" ht="22.5" x14ac:dyDescent="0.2">
      <c r="A739" s="17" t="str">
        <f t="shared" si="11"/>
        <v>SINAPI-I 1013</v>
      </c>
      <c r="B739" s="18" t="s">
        <v>18</v>
      </c>
      <c r="C739" s="18">
        <v>1013</v>
      </c>
      <c r="D739" s="19" t="s">
        <v>763</v>
      </c>
      <c r="E739" s="18" t="s">
        <v>66</v>
      </c>
      <c r="F739" s="20">
        <v>1.52</v>
      </c>
      <c r="G739" s="20">
        <v>1.52</v>
      </c>
      <c r="I739" s="18" t="s">
        <v>21</v>
      </c>
    </row>
    <row r="740" spans="1:9" ht="22.5" x14ac:dyDescent="0.2">
      <c r="A740" s="17" t="str">
        <f t="shared" si="11"/>
        <v>SINAPI-I 980</v>
      </c>
      <c r="B740" s="18" t="s">
        <v>18</v>
      </c>
      <c r="C740" s="18">
        <v>980</v>
      </c>
      <c r="D740" s="19" t="s">
        <v>764</v>
      </c>
      <c r="E740" s="18" t="s">
        <v>66</v>
      </c>
      <c r="F740" s="20">
        <v>10.96</v>
      </c>
      <c r="G740" s="20">
        <v>10.96</v>
      </c>
      <c r="I740" s="18" t="s">
        <v>21</v>
      </c>
    </row>
    <row r="741" spans="1:9" ht="22.5" x14ac:dyDescent="0.2">
      <c r="A741" s="17" t="str">
        <f t="shared" si="11"/>
        <v>SINAPI-I 39237</v>
      </c>
      <c r="B741" s="18" t="s">
        <v>18</v>
      </c>
      <c r="C741" s="18">
        <v>39237</v>
      </c>
      <c r="D741" s="19" t="s">
        <v>765</v>
      </c>
      <c r="E741" s="18" t="s">
        <v>66</v>
      </c>
      <c r="F741" s="20">
        <v>116.61</v>
      </c>
      <c r="G741" s="20">
        <v>116.61</v>
      </c>
      <c r="I741" s="18" t="s">
        <v>21</v>
      </c>
    </row>
    <row r="742" spans="1:9" ht="22.5" x14ac:dyDescent="0.2">
      <c r="A742" s="17" t="str">
        <f t="shared" si="11"/>
        <v>SINAPI-I 39238</v>
      </c>
      <c r="B742" s="18" t="s">
        <v>18</v>
      </c>
      <c r="C742" s="18">
        <v>39238</v>
      </c>
      <c r="D742" s="19" t="s">
        <v>766</v>
      </c>
      <c r="E742" s="18" t="s">
        <v>66</v>
      </c>
      <c r="F742" s="20">
        <v>147.07</v>
      </c>
      <c r="G742" s="20">
        <v>147.07</v>
      </c>
      <c r="I742" s="18" t="s">
        <v>21</v>
      </c>
    </row>
    <row r="743" spans="1:9" ht="22.5" x14ac:dyDescent="0.2">
      <c r="A743" s="17" t="str">
        <f t="shared" si="11"/>
        <v>SINAPI-I 979</v>
      </c>
      <c r="B743" s="18" t="s">
        <v>18</v>
      </c>
      <c r="C743" s="18">
        <v>979</v>
      </c>
      <c r="D743" s="19" t="s">
        <v>767</v>
      </c>
      <c r="E743" s="18" t="s">
        <v>66</v>
      </c>
      <c r="F743" s="20">
        <v>15.66</v>
      </c>
      <c r="G743" s="20">
        <v>15.66</v>
      </c>
      <c r="I743" s="18" t="s">
        <v>21</v>
      </c>
    </row>
    <row r="744" spans="1:9" ht="22.5" x14ac:dyDescent="0.2">
      <c r="A744" s="17" t="str">
        <f t="shared" si="11"/>
        <v>SINAPI-I 39239</v>
      </c>
      <c r="B744" s="18" t="s">
        <v>18</v>
      </c>
      <c r="C744" s="18">
        <v>39239</v>
      </c>
      <c r="D744" s="19" t="s">
        <v>768</v>
      </c>
      <c r="E744" s="18" t="s">
        <v>66</v>
      </c>
      <c r="F744" s="20">
        <v>177.68</v>
      </c>
      <c r="G744" s="20">
        <v>177.68</v>
      </c>
      <c r="I744" s="18" t="s">
        <v>21</v>
      </c>
    </row>
    <row r="745" spans="1:9" ht="22.5" x14ac:dyDescent="0.2">
      <c r="A745" s="17" t="str">
        <f t="shared" si="11"/>
        <v>SINAPI-I 1014</v>
      </c>
      <c r="B745" s="18" t="s">
        <v>18</v>
      </c>
      <c r="C745" s="18">
        <v>1014</v>
      </c>
      <c r="D745" s="19" t="s">
        <v>769</v>
      </c>
      <c r="E745" s="18" t="s">
        <v>66</v>
      </c>
      <c r="F745" s="20">
        <v>2.41</v>
      </c>
      <c r="G745" s="20">
        <v>2.41</v>
      </c>
      <c r="I745" s="18" t="s">
        <v>21</v>
      </c>
    </row>
    <row r="746" spans="1:9" ht="22.5" x14ac:dyDescent="0.2">
      <c r="A746" s="17" t="str">
        <f t="shared" si="11"/>
        <v>SINAPI-I 39240</v>
      </c>
      <c r="B746" s="18" t="s">
        <v>18</v>
      </c>
      <c r="C746" s="18">
        <v>39240</v>
      </c>
      <c r="D746" s="19" t="s">
        <v>770</v>
      </c>
      <c r="E746" s="18" t="s">
        <v>66</v>
      </c>
      <c r="F746" s="20">
        <v>233.7</v>
      </c>
      <c r="G746" s="20">
        <v>233.7</v>
      </c>
      <c r="I746" s="18" t="s">
        <v>21</v>
      </c>
    </row>
    <row r="747" spans="1:9" ht="22.5" x14ac:dyDescent="0.2">
      <c r="A747" s="17" t="str">
        <f t="shared" si="11"/>
        <v>SINAPI-I 39232</v>
      </c>
      <c r="B747" s="18" t="s">
        <v>18</v>
      </c>
      <c r="C747" s="18">
        <v>39232</v>
      </c>
      <c r="D747" s="19" t="s">
        <v>771</v>
      </c>
      <c r="E747" s="18" t="s">
        <v>66</v>
      </c>
      <c r="F747" s="20">
        <v>24.52</v>
      </c>
      <c r="G747" s="20">
        <v>24.52</v>
      </c>
      <c r="I747" s="18" t="s">
        <v>21</v>
      </c>
    </row>
    <row r="748" spans="1:9" ht="22.5" x14ac:dyDescent="0.2">
      <c r="A748" s="17" t="str">
        <f t="shared" si="11"/>
        <v>SINAPI-I 39233</v>
      </c>
      <c r="B748" s="18" t="s">
        <v>18</v>
      </c>
      <c r="C748" s="18">
        <v>39233</v>
      </c>
      <c r="D748" s="19" t="s">
        <v>772</v>
      </c>
      <c r="E748" s="18" t="s">
        <v>66</v>
      </c>
      <c r="F748" s="20">
        <v>35.75</v>
      </c>
      <c r="G748" s="20">
        <v>35.75</v>
      </c>
      <c r="I748" s="18" t="s">
        <v>21</v>
      </c>
    </row>
    <row r="749" spans="1:9" ht="22.5" x14ac:dyDescent="0.2">
      <c r="A749" s="17" t="str">
        <f t="shared" si="11"/>
        <v>SINAPI-I 981</v>
      </c>
      <c r="B749" s="18" t="s">
        <v>18</v>
      </c>
      <c r="C749" s="18">
        <v>981</v>
      </c>
      <c r="D749" s="19" t="s">
        <v>773</v>
      </c>
      <c r="E749" s="18" t="s">
        <v>66</v>
      </c>
      <c r="F749" s="20">
        <v>3.99</v>
      </c>
      <c r="G749" s="20">
        <v>3.99</v>
      </c>
      <c r="I749" s="18" t="s">
        <v>27</v>
      </c>
    </row>
    <row r="750" spans="1:9" ht="22.5" x14ac:dyDescent="0.2">
      <c r="A750" s="17" t="str">
        <f t="shared" si="11"/>
        <v>SINAPI-I 39234</v>
      </c>
      <c r="B750" s="18" t="s">
        <v>18</v>
      </c>
      <c r="C750" s="18">
        <v>39234</v>
      </c>
      <c r="D750" s="19" t="s">
        <v>774</v>
      </c>
      <c r="E750" s="18" t="s">
        <v>66</v>
      </c>
      <c r="F750" s="20">
        <v>49.76</v>
      </c>
      <c r="G750" s="20">
        <v>49.76</v>
      </c>
      <c r="I750" s="18" t="s">
        <v>21</v>
      </c>
    </row>
    <row r="751" spans="1:9" ht="22.5" x14ac:dyDescent="0.2">
      <c r="A751" s="17" t="str">
        <f t="shared" si="11"/>
        <v>SINAPI-I 982</v>
      </c>
      <c r="B751" s="18" t="s">
        <v>18</v>
      </c>
      <c r="C751" s="18">
        <v>982</v>
      </c>
      <c r="D751" s="19" t="s">
        <v>775</v>
      </c>
      <c r="E751" s="18" t="s">
        <v>66</v>
      </c>
      <c r="F751" s="20">
        <v>5.73</v>
      </c>
      <c r="G751" s="20">
        <v>5.73</v>
      </c>
      <c r="I751" s="18" t="s">
        <v>21</v>
      </c>
    </row>
    <row r="752" spans="1:9" ht="22.5" x14ac:dyDescent="0.2">
      <c r="A752" s="17" t="str">
        <f t="shared" si="11"/>
        <v>SINAPI-I 39235</v>
      </c>
      <c r="B752" s="18" t="s">
        <v>18</v>
      </c>
      <c r="C752" s="18">
        <v>39235</v>
      </c>
      <c r="D752" s="19" t="s">
        <v>776</v>
      </c>
      <c r="E752" s="18" t="s">
        <v>66</v>
      </c>
      <c r="F752" s="20">
        <v>73.39</v>
      </c>
      <c r="G752" s="20">
        <v>73.39</v>
      </c>
      <c r="I752" s="18" t="s">
        <v>21</v>
      </c>
    </row>
    <row r="753" spans="1:9" ht="22.5" x14ac:dyDescent="0.2">
      <c r="A753" s="17" t="str">
        <f t="shared" si="11"/>
        <v>SINAPI-I 39236</v>
      </c>
      <c r="B753" s="18" t="s">
        <v>18</v>
      </c>
      <c r="C753" s="18">
        <v>39236</v>
      </c>
      <c r="D753" s="19" t="s">
        <v>777</v>
      </c>
      <c r="E753" s="18" t="s">
        <v>66</v>
      </c>
      <c r="F753" s="20">
        <v>97.26</v>
      </c>
      <c r="G753" s="20">
        <v>97.26</v>
      </c>
      <c r="I753" s="18" t="s">
        <v>21</v>
      </c>
    </row>
    <row r="754" spans="1:9" ht="22.5" x14ac:dyDescent="0.2">
      <c r="A754" s="17" t="str">
        <f t="shared" si="11"/>
        <v>SINAPI-I 993</v>
      </c>
      <c r="B754" s="18" t="s">
        <v>18</v>
      </c>
      <c r="C754" s="18">
        <v>993</v>
      </c>
      <c r="D754" s="19" t="s">
        <v>778</v>
      </c>
      <c r="E754" s="18" t="s">
        <v>66</v>
      </c>
      <c r="F754" s="20">
        <v>2.0499999999999998</v>
      </c>
      <c r="G754" s="20">
        <v>2.0499999999999998</v>
      </c>
      <c r="I754" s="18" t="s">
        <v>21</v>
      </c>
    </row>
    <row r="755" spans="1:9" ht="22.5" x14ac:dyDescent="0.2">
      <c r="A755" s="17" t="str">
        <f t="shared" si="11"/>
        <v>SINAPI-I 1020</v>
      </c>
      <c r="B755" s="18" t="s">
        <v>18</v>
      </c>
      <c r="C755" s="18">
        <v>1020</v>
      </c>
      <c r="D755" s="19" t="s">
        <v>779</v>
      </c>
      <c r="E755" s="18" t="s">
        <v>66</v>
      </c>
      <c r="F755" s="20">
        <v>10.45</v>
      </c>
      <c r="G755" s="20">
        <v>10.45</v>
      </c>
      <c r="I755" s="18" t="s">
        <v>21</v>
      </c>
    </row>
    <row r="756" spans="1:9" ht="22.5" x14ac:dyDescent="0.2">
      <c r="A756" s="17" t="str">
        <f t="shared" si="11"/>
        <v>SINAPI-I 1017</v>
      </c>
      <c r="B756" s="18" t="s">
        <v>18</v>
      </c>
      <c r="C756" s="18">
        <v>1017</v>
      </c>
      <c r="D756" s="19" t="s">
        <v>780</v>
      </c>
      <c r="E756" s="18" t="s">
        <v>66</v>
      </c>
      <c r="F756" s="20">
        <v>128.09</v>
      </c>
      <c r="G756" s="20">
        <v>128.09</v>
      </c>
      <c r="I756" s="18" t="s">
        <v>21</v>
      </c>
    </row>
    <row r="757" spans="1:9" ht="22.5" x14ac:dyDescent="0.2">
      <c r="A757" s="17" t="str">
        <f t="shared" si="11"/>
        <v>SINAPI-I 999</v>
      </c>
      <c r="B757" s="18" t="s">
        <v>18</v>
      </c>
      <c r="C757" s="18">
        <v>999</v>
      </c>
      <c r="D757" s="19" t="s">
        <v>781</v>
      </c>
      <c r="E757" s="18" t="s">
        <v>66</v>
      </c>
      <c r="F757" s="20">
        <v>155.19</v>
      </c>
      <c r="G757" s="20">
        <v>155.19</v>
      </c>
      <c r="I757" s="18" t="s">
        <v>21</v>
      </c>
    </row>
    <row r="758" spans="1:9" ht="22.5" x14ac:dyDescent="0.2">
      <c r="A758" s="17" t="str">
        <f t="shared" si="11"/>
        <v>SINAPI-I 995</v>
      </c>
      <c r="B758" s="18" t="s">
        <v>18</v>
      </c>
      <c r="C758" s="18">
        <v>995</v>
      </c>
      <c r="D758" s="19" t="s">
        <v>782</v>
      </c>
      <c r="E758" s="18" t="s">
        <v>66</v>
      </c>
      <c r="F758" s="20">
        <v>16.64</v>
      </c>
      <c r="G758" s="20">
        <v>16.64</v>
      </c>
      <c r="I758" s="18" t="s">
        <v>21</v>
      </c>
    </row>
    <row r="759" spans="1:9" ht="22.5" x14ac:dyDescent="0.2">
      <c r="A759" s="17" t="str">
        <f t="shared" si="11"/>
        <v>SINAPI-I 1000</v>
      </c>
      <c r="B759" s="18" t="s">
        <v>18</v>
      </c>
      <c r="C759" s="18">
        <v>1000</v>
      </c>
      <c r="D759" s="19" t="s">
        <v>783</v>
      </c>
      <c r="E759" s="18" t="s">
        <v>66</v>
      </c>
      <c r="F759" s="20">
        <v>190.62</v>
      </c>
      <c r="G759" s="20">
        <v>190.62</v>
      </c>
      <c r="I759" s="18" t="s">
        <v>21</v>
      </c>
    </row>
    <row r="760" spans="1:9" ht="22.5" x14ac:dyDescent="0.2">
      <c r="A760" s="17" t="str">
        <f t="shared" si="11"/>
        <v>SINAPI-I 1022</v>
      </c>
      <c r="B760" s="18" t="s">
        <v>18</v>
      </c>
      <c r="C760" s="18">
        <v>1022</v>
      </c>
      <c r="D760" s="19" t="s">
        <v>784</v>
      </c>
      <c r="E760" s="18" t="s">
        <v>66</v>
      </c>
      <c r="F760" s="20">
        <v>2.86</v>
      </c>
      <c r="G760" s="20">
        <v>2.86</v>
      </c>
      <c r="I760" s="18" t="s">
        <v>21</v>
      </c>
    </row>
    <row r="761" spans="1:9" ht="22.5" x14ac:dyDescent="0.2">
      <c r="A761" s="17" t="str">
        <f t="shared" si="11"/>
        <v>SINAPI-I 1015</v>
      </c>
      <c r="B761" s="18" t="s">
        <v>18</v>
      </c>
      <c r="C761" s="18">
        <v>1015</v>
      </c>
      <c r="D761" s="19" t="s">
        <v>785</v>
      </c>
      <c r="E761" s="18" t="s">
        <v>66</v>
      </c>
      <c r="F761" s="20">
        <v>253.3</v>
      </c>
      <c r="G761" s="20">
        <v>253.3</v>
      </c>
      <c r="I761" s="18" t="s">
        <v>21</v>
      </c>
    </row>
    <row r="762" spans="1:9" ht="22.5" x14ac:dyDescent="0.2">
      <c r="A762" s="17" t="str">
        <f t="shared" si="11"/>
        <v>SINAPI-I 996</v>
      </c>
      <c r="B762" s="18" t="s">
        <v>18</v>
      </c>
      <c r="C762" s="18">
        <v>996</v>
      </c>
      <c r="D762" s="19" t="s">
        <v>786</v>
      </c>
      <c r="E762" s="18" t="s">
        <v>66</v>
      </c>
      <c r="F762" s="20">
        <v>25.81</v>
      </c>
      <c r="G762" s="20">
        <v>25.81</v>
      </c>
      <c r="I762" s="18" t="s">
        <v>21</v>
      </c>
    </row>
    <row r="763" spans="1:9" ht="22.5" x14ac:dyDescent="0.2">
      <c r="A763" s="17" t="str">
        <f t="shared" si="11"/>
        <v>SINAPI-I 1001</v>
      </c>
      <c r="B763" s="18" t="s">
        <v>18</v>
      </c>
      <c r="C763" s="18">
        <v>1001</v>
      </c>
      <c r="D763" s="19" t="s">
        <v>787</v>
      </c>
      <c r="E763" s="18" t="s">
        <v>66</v>
      </c>
      <c r="F763" s="20">
        <v>328.65</v>
      </c>
      <c r="G763" s="20">
        <v>328.65</v>
      </c>
      <c r="I763" s="18" t="s">
        <v>21</v>
      </c>
    </row>
    <row r="764" spans="1:9" ht="22.5" x14ac:dyDescent="0.2">
      <c r="A764" s="17" t="str">
        <f t="shared" si="11"/>
        <v>SINAPI-I 1019</v>
      </c>
      <c r="B764" s="18" t="s">
        <v>18</v>
      </c>
      <c r="C764" s="18">
        <v>1019</v>
      </c>
      <c r="D764" s="19" t="s">
        <v>788</v>
      </c>
      <c r="E764" s="18" t="s">
        <v>66</v>
      </c>
      <c r="F764" s="20">
        <v>36.47</v>
      </c>
      <c r="G764" s="20">
        <v>36.47</v>
      </c>
      <c r="I764" s="18" t="s">
        <v>21</v>
      </c>
    </row>
    <row r="765" spans="1:9" ht="22.5" x14ac:dyDescent="0.2">
      <c r="A765" s="17" t="str">
        <f t="shared" si="11"/>
        <v>SINAPI-I 1021</v>
      </c>
      <c r="B765" s="18" t="s">
        <v>18</v>
      </c>
      <c r="C765" s="18">
        <v>1021</v>
      </c>
      <c r="D765" s="19" t="s">
        <v>789</v>
      </c>
      <c r="E765" s="18" t="s">
        <v>66</v>
      </c>
      <c r="F765" s="20">
        <v>4.38</v>
      </c>
      <c r="G765" s="20">
        <v>4.38</v>
      </c>
      <c r="I765" s="18" t="s">
        <v>21</v>
      </c>
    </row>
    <row r="766" spans="1:9" ht="22.5" x14ac:dyDescent="0.2">
      <c r="A766" s="17" t="str">
        <f t="shared" si="11"/>
        <v>SINAPI-I 39249</v>
      </c>
      <c r="B766" s="18" t="s">
        <v>18</v>
      </c>
      <c r="C766" s="18">
        <v>39249</v>
      </c>
      <c r="D766" s="19" t="s">
        <v>790</v>
      </c>
      <c r="E766" s="18" t="s">
        <v>66</v>
      </c>
      <c r="F766" s="20">
        <v>441.9</v>
      </c>
      <c r="G766" s="20">
        <v>441.9</v>
      </c>
      <c r="I766" s="18" t="s">
        <v>21</v>
      </c>
    </row>
    <row r="767" spans="1:9" ht="22.5" x14ac:dyDescent="0.2">
      <c r="A767" s="17" t="str">
        <f t="shared" si="11"/>
        <v>SINAPI-I 1018</v>
      </c>
      <c r="B767" s="18" t="s">
        <v>18</v>
      </c>
      <c r="C767" s="18">
        <v>1018</v>
      </c>
      <c r="D767" s="19" t="s">
        <v>791</v>
      </c>
      <c r="E767" s="18" t="s">
        <v>66</v>
      </c>
      <c r="F767" s="20">
        <v>53.93</v>
      </c>
      <c r="G767" s="20">
        <v>53.93</v>
      </c>
      <c r="I767" s="18" t="s">
        <v>21</v>
      </c>
    </row>
    <row r="768" spans="1:9" ht="22.5" x14ac:dyDescent="0.2">
      <c r="A768" s="17" t="str">
        <f t="shared" si="11"/>
        <v>SINAPI-I 39250</v>
      </c>
      <c r="B768" s="18" t="s">
        <v>18</v>
      </c>
      <c r="C768" s="18">
        <v>39250</v>
      </c>
      <c r="D768" s="19" t="s">
        <v>792</v>
      </c>
      <c r="E768" s="18" t="s">
        <v>66</v>
      </c>
      <c r="F768" s="20">
        <v>528.61</v>
      </c>
      <c r="G768" s="20">
        <v>528.61</v>
      </c>
      <c r="I768" s="18" t="s">
        <v>21</v>
      </c>
    </row>
    <row r="769" spans="1:9" ht="22.5" x14ac:dyDescent="0.2">
      <c r="A769" s="17" t="str">
        <f t="shared" si="11"/>
        <v>SINAPI-I 994</v>
      </c>
      <c r="B769" s="18" t="s">
        <v>18</v>
      </c>
      <c r="C769" s="18">
        <v>994</v>
      </c>
      <c r="D769" s="19" t="s">
        <v>793</v>
      </c>
      <c r="E769" s="18" t="s">
        <v>66</v>
      </c>
      <c r="F769" s="20">
        <v>6.38</v>
      </c>
      <c r="G769" s="20">
        <v>6.38</v>
      </c>
      <c r="I769" s="18" t="s">
        <v>21</v>
      </c>
    </row>
    <row r="770" spans="1:9" ht="22.5" x14ac:dyDescent="0.2">
      <c r="A770" s="17" t="str">
        <f t="shared" si="11"/>
        <v>SINAPI-I 977</v>
      </c>
      <c r="B770" s="18" t="s">
        <v>18</v>
      </c>
      <c r="C770" s="18">
        <v>977</v>
      </c>
      <c r="D770" s="19" t="s">
        <v>794</v>
      </c>
      <c r="E770" s="18" t="s">
        <v>66</v>
      </c>
      <c r="F770" s="20">
        <v>75.44</v>
      </c>
      <c r="G770" s="20">
        <v>75.44</v>
      </c>
      <c r="I770" s="18" t="s">
        <v>21</v>
      </c>
    </row>
    <row r="771" spans="1:9" ht="22.5" x14ac:dyDescent="0.2">
      <c r="A771" s="17" t="str">
        <f t="shared" si="11"/>
        <v>SINAPI-I 998</v>
      </c>
      <c r="B771" s="18" t="s">
        <v>18</v>
      </c>
      <c r="C771" s="18">
        <v>998</v>
      </c>
      <c r="D771" s="19" t="s">
        <v>795</v>
      </c>
      <c r="E771" s="18" t="s">
        <v>66</v>
      </c>
      <c r="F771" s="20">
        <v>97.95</v>
      </c>
      <c r="G771" s="20">
        <v>97.95</v>
      </c>
      <c r="I771" s="18" t="s">
        <v>21</v>
      </c>
    </row>
    <row r="772" spans="1:9" ht="22.5" x14ac:dyDescent="0.2">
      <c r="A772" s="17" t="str">
        <f t="shared" si="11"/>
        <v>SINAPI-I 1006</v>
      </c>
      <c r="B772" s="18" t="s">
        <v>18</v>
      </c>
      <c r="C772" s="18">
        <v>1006</v>
      </c>
      <c r="D772" s="19" t="s">
        <v>796</v>
      </c>
      <c r="E772" s="18" t="s">
        <v>66</v>
      </c>
      <c r="F772" s="20">
        <v>129.79</v>
      </c>
      <c r="G772" s="20">
        <v>129.79</v>
      </c>
      <c r="I772" s="18" t="s">
        <v>21</v>
      </c>
    </row>
    <row r="773" spans="1:9" ht="22.5" x14ac:dyDescent="0.2">
      <c r="A773" s="17" t="str">
        <f t="shared" si="11"/>
        <v>SINAPI-I 990</v>
      </c>
      <c r="B773" s="18" t="s">
        <v>18</v>
      </c>
      <c r="C773" s="18">
        <v>990</v>
      </c>
      <c r="D773" s="19" t="s">
        <v>797</v>
      </c>
      <c r="E773" s="18" t="s">
        <v>66</v>
      </c>
      <c r="F773" s="20">
        <v>172.58</v>
      </c>
      <c r="G773" s="20">
        <v>172.58</v>
      </c>
      <c r="I773" s="18" t="s">
        <v>21</v>
      </c>
    </row>
    <row r="774" spans="1:9" ht="22.5" x14ac:dyDescent="0.2">
      <c r="A774" s="17" t="str">
        <f t="shared" si="11"/>
        <v>SINAPI-I 39241</v>
      </c>
      <c r="B774" s="18" t="s">
        <v>18</v>
      </c>
      <c r="C774" s="18">
        <v>39241</v>
      </c>
      <c r="D774" s="19" t="s">
        <v>798</v>
      </c>
      <c r="E774" s="18" t="s">
        <v>66</v>
      </c>
      <c r="F774" s="20">
        <v>16.989999999999998</v>
      </c>
      <c r="G774" s="20">
        <v>16.989999999999998</v>
      </c>
      <c r="I774" s="18" t="s">
        <v>21</v>
      </c>
    </row>
    <row r="775" spans="1:9" ht="22.5" x14ac:dyDescent="0.2">
      <c r="A775" s="17" t="str">
        <f t="shared" ref="A775:A838" si="12">CONCATENATE($B775," ",$C775)</f>
        <v>SINAPI-I 1005</v>
      </c>
      <c r="B775" s="18" t="s">
        <v>18</v>
      </c>
      <c r="C775" s="18">
        <v>1005</v>
      </c>
      <c r="D775" s="19" t="s">
        <v>799</v>
      </c>
      <c r="E775" s="18" t="s">
        <v>66</v>
      </c>
      <c r="F775" s="20">
        <v>214.87</v>
      </c>
      <c r="G775" s="20">
        <v>214.87</v>
      </c>
      <c r="I775" s="18" t="s">
        <v>21</v>
      </c>
    </row>
    <row r="776" spans="1:9" ht="22.5" x14ac:dyDescent="0.2">
      <c r="A776" s="17" t="str">
        <f t="shared" si="12"/>
        <v>SINAPI-I 991</v>
      </c>
      <c r="B776" s="18" t="s">
        <v>18</v>
      </c>
      <c r="C776" s="18">
        <v>991</v>
      </c>
      <c r="D776" s="19" t="s">
        <v>800</v>
      </c>
      <c r="E776" s="18" t="s">
        <v>66</v>
      </c>
      <c r="F776" s="20">
        <v>281.44</v>
      </c>
      <c r="G776" s="20">
        <v>281.44</v>
      </c>
      <c r="I776" s="18" t="s">
        <v>21</v>
      </c>
    </row>
    <row r="777" spans="1:9" ht="22.5" x14ac:dyDescent="0.2">
      <c r="A777" s="17" t="str">
        <f t="shared" si="12"/>
        <v>SINAPI-I 986</v>
      </c>
      <c r="B777" s="18" t="s">
        <v>18</v>
      </c>
      <c r="C777" s="18">
        <v>986</v>
      </c>
      <c r="D777" s="19" t="s">
        <v>801</v>
      </c>
      <c r="E777" s="18" t="s">
        <v>66</v>
      </c>
      <c r="F777" s="20">
        <v>26.84</v>
      </c>
      <c r="G777" s="20">
        <v>26.84</v>
      </c>
      <c r="I777" s="18" t="s">
        <v>21</v>
      </c>
    </row>
    <row r="778" spans="1:9" ht="22.5" x14ac:dyDescent="0.2">
      <c r="A778" s="17" t="str">
        <f t="shared" si="12"/>
        <v>SINAPI-I 987</v>
      </c>
      <c r="B778" s="18" t="s">
        <v>18</v>
      </c>
      <c r="C778" s="18">
        <v>987</v>
      </c>
      <c r="D778" s="19" t="s">
        <v>802</v>
      </c>
      <c r="E778" s="18" t="s">
        <v>66</v>
      </c>
      <c r="F778" s="20">
        <v>36.75</v>
      </c>
      <c r="G778" s="20">
        <v>36.75</v>
      </c>
      <c r="I778" s="18" t="s">
        <v>21</v>
      </c>
    </row>
    <row r="779" spans="1:9" ht="22.5" x14ac:dyDescent="0.2">
      <c r="A779" s="17" t="str">
        <f t="shared" si="12"/>
        <v>SINAPI-I 1007</v>
      </c>
      <c r="B779" s="18" t="s">
        <v>18</v>
      </c>
      <c r="C779" s="18">
        <v>1007</v>
      </c>
      <c r="D779" s="19" t="s">
        <v>803</v>
      </c>
      <c r="E779" s="18" t="s">
        <v>66</v>
      </c>
      <c r="F779" s="20">
        <v>50.86</v>
      </c>
      <c r="G779" s="20">
        <v>50.86</v>
      </c>
      <c r="I779" s="18" t="s">
        <v>21</v>
      </c>
    </row>
    <row r="780" spans="1:9" ht="22.5" x14ac:dyDescent="0.2">
      <c r="A780" s="17" t="str">
        <f t="shared" si="12"/>
        <v>SINAPI-I 1008</v>
      </c>
      <c r="B780" s="18" t="s">
        <v>18</v>
      </c>
      <c r="C780" s="18">
        <v>1008</v>
      </c>
      <c r="D780" s="19" t="s">
        <v>804</v>
      </c>
      <c r="E780" s="18" t="s">
        <v>66</v>
      </c>
      <c r="F780" s="20">
        <v>6.46</v>
      </c>
      <c r="G780" s="20">
        <v>6.46</v>
      </c>
      <c r="I780" s="18" t="s">
        <v>21</v>
      </c>
    </row>
    <row r="781" spans="1:9" ht="22.5" x14ac:dyDescent="0.2">
      <c r="A781" s="17" t="str">
        <f t="shared" si="12"/>
        <v>SINAPI-I 988</v>
      </c>
      <c r="B781" s="18" t="s">
        <v>18</v>
      </c>
      <c r="C781" s="18">
        <v>988</v>
      </c>
      <c r="D781" s="19" t="s">
        <v>805</v>
      </c>
      <c r="E781" s="18" t="s">
        <v>66</v>
      </c>
      <c r="F781" s="20">
        <v>70.14</v>
      </c>
      <c r="G781" s="20">
        <v>70.14</v>
      </c>
      <c r="I781" s="18" t="s">
        <v>21</v>
      </c>
    </row>
    <row r="782" spans="1:9" ht="22.5" x14ac:dyDescent="0.2">
      <c r="A782" s="17" t="str">
        <f t="shared" si="12"/>
        <v>SINAPI-I 989</v>
      </c>
      <c r="B782" s="18" t="s">
        <v>18</v>
      </c>
      <c r="C782" s="18">
        <v>989</v>
      </c>
      <c r="D782" s="19" t="s">
        <v>806</v>
      </c>
      <c r="E782" s="18" t="s">
        <v>66</v>
      </c>
      <c r="F782" s="20">
        <v>96.81</v>
      </c>
      <c r="G782" s="20">
        <v>96.81</v>
      </c>
      <c r="I782" s="18" t="s">
        <v>21</v>
      </c>
    </row>
    <row r="783" spans="1:9" x14ac:dyDescent="0.2">
      <c r="A783" s="17" t="str">
        <f t="shared" si="12"/>
        <v>SINAPI-I 43972</v>
      </c>
      <c r="B783" s="18" t="s">
        <v>18</v>
      </c>
      <c r="C783" s="18">
        <v>43972</v>
      </c>
      <c r="D783" s="19" t="s">
        <v>807</v>
      </c>
      <c r="E783" s="18" t="s">
        <v>66</v>
      </c>
      <c r="F783" s="20">
        <v>3.93</v>
      </c>
      <c r="G783" s="20">
        <v>3.93</v>
      </c>
      <c r="I783" s="18" t="s">
        <v>21</v>
      </c>
    </row>
    <row r="784" spans="1:9" x14ac:dyDescent="0.2">
      <c r="A784" s="17" t="str">
        <f t="shared" si="12"/>
        <v>SINAPI-I 43971</v>
      </c>
      <c r="B784" s="18" t="s">
        <v>18</v>
      </c>
      <c r="C784" s="18">
        <v>43971</v>
      </c>
      <c r="D784" s="19" t="s">
        <v>808</v>
      </c>
      <c r="E784" s="18" t="s">
        <v>66</v>
      </c>
      <c r="F784" s="20">
        <v>3</v>
      </c>
      <c r="G784" s="20">
        <v>3</v>
      </c>
      <c r="I784" s="18" t="s">
        <v>27</v>
      </c>
    </row>
    <row r="785" spans="1:9" x14ac:dyDescent="0.2">
      <c r="A785" s="17" t="str">
        <f t="shared" si="12"/>
        <v>SINAPI-I 39598</v>
      </c>
      <c r="B785" s="18" t="s">
        <v>18</v>
      </c>
      <c r="C785" s="18">
        <v>39598</v>
      </c>
      <c r="D785" s="19" t="s">
        <v>809</v>
      </c>
      <c r="E785" s="18" t="s">
        <v>66</v>
      </c>
      <c r="F785" s="20">
        <v>5.56</v>
      </c>
      <c r="G785" s="20">
        <v>5.56</v>
      </c>
      <c r="I785" s="18" t="s">
        <v>21</v>
      </c>
    </row>
    <row r="786" spans="1:9" x14ac:dyDescent="0.2">
      <c r="A786" s="17" t="str">
        <f t="shared" si="12"/>
        <v>SINAPI-I 43973</v>
      </c>
      <c r="B786" s="18" t="s">
        <v>18</v>
      </c>
      <c r="C786" s="18">
        <v>43973</v>
      </c>
      <c r="D786" s="19" t="s">
        <v>810</v>
      </c>
      <c r="E786" s="18" t="s">
        <v>66</v>
      </c>
      <c r="F786" s="20">
        <v>4.1100000000000003</v>
      </c>
      <c r="G786" s="20">
        <v>4.1100000000000003</v>
      </c>
      <c r="I786" s="18" t="s">
        <v>21</v>
      </c>
    </row>
    <row r="787" spans="1:9" x14ac:dyDescent="0.2">
      <c r="A787" s="17" t="str">
        <f t="shared" si="12"/>
        <v>SINAPI-I 39599</v>
      </c>
      <c r="B787" s="18" t="s">
        <v>18</v>
      </c>
      <c r="C787" s="18">
        <v>39599</v>
      </c>
      <c r="D787" s="19" t="s">
        <v>811</v>
      </c>
      <c r="E787" s="18" t="s">
        <v>66</v>
      </c>
      <c r="F787" s="20">
        <v>8</v>
      </c>
      <c r="G787" s="20">
        <v>8</v>
      </c>
      <c r="I787" s="18" t="s">
        <v>21</v>
      </c>
    </row>
    <row r="788" spans="1:9" x14ac:dyDescent="0.2">
      <c r="A788" s="17" t="str">
        <f t="shared" si="12"/>
        <v>SINAPI-I 43832</v>
      </c>
      <c r="B788" s="18" t="s">
        <v>18</v>
      </c>
      <c r="C788" s="18">
        <v>43832</v>
      </c>
      <c r="D788" s="19" t="s">
        <v>812</v>
      </c>
      <c r="E788" s="18" t="s">
        <v>66</v>
      </c>
      <c r="F788" s="20">
        <v>21.08</v>
      </c>
      <c r="G788" s="20">
        <v>21.08</v>
      </c>
      <c r="I788" s="18" t="s">
        <v>21</v>
      </c>
    </row>
    <row r="789" spans="1:9" x14ac:dyDescent="0.2">
      <c r="A789" s="17" t="str">
        <f t="shared" si="12"/>
        <v>SINAPI-I 34602</v>
      </c>
      <c r="B789" s="18" t="s">
        <v>18</v>
      </c>
      <c r="C789" s="18">
        <v>34602</v>
      </c>
      <c r="D789" s="19" t="s">
        <v>813</v>
      </c>
      <c r="E789" s="18" t="s">
        <v>66</v>
      </c>
      <c r="F789" s="20">
        <v>4.4400000000000004</v>
      </c>
      <c r="G789" s="20">
        <v>4.4400000000000004</v>
      </c>
      <c r="I789" s="18" t="s">
        <v>21</v>
      </c>
    </row>
    <row r="790" spans="1:9" x14ac:dyDescent="0.2">
      <c r="A790" s="17" t="str">
        <f t="shared" si="12"/>
        <v>SINAPI-I 34607</v>
      </c>
      <c r="B790" s="18" t="s">
        <v>18</v>
      </c>
      <c r="C790" s="18">
        <v>34607</v>
      </c>
      <c r="D790" s="19" t="s">
        <v>814</v>
      </c>
      <c r="E790" s="18" t="s">
        <v>66</v>
      </c>
      <c r="F790" s="20">
        <v>10.88</v>
      </c>
      <c r="G790" s="20">
        <v>10.88</v>
      </c>
      <c r="I790" s="18" t="s">
        <v>21</v>
      </c>
    </row>
    <row r="791" spans="1:9" x14ac:dyDescent="0.2">
      <c r="A791" s="17" t="str">
        <f t="shared" si="12"/>
        <v>SINAPI-I 34609</v>
      </c>
      <c r="B791" s="18" t="s">
        <v>18</v>
      </c>
      <c r="C791" s="18">
        <v>34609</v>
      </c>
      <c r="D791" s="19" t="s">
        <v>815</v>
      </c>
      <c r="E791" s="18" t="s">
        <v>66</v>
      </c>
      <c r="F791" s="20">
        <v>15.83</v>
      </c>
      <c r="G791" s="20">
        <v>15.83</v>
      </c>
      <c r="I791" s="18" t="s">
        <v>21</v>
      </c>
    </row>
    <row r="792" spans="1:9" x14ac:dyDescent="0.2">
      <c r="A792" s="17" t="str">
        <f t="shared" si="12"/>
        <v>SINAPI-I 34618</v>
      </c>
      <c r="B792" s="18" t="s">
        <v>18</v>
      </c>
      <c r="C792" s="18">
        <v>34618</v>
      </c>
      <c r="D792" s="19" t="s">
        <v>816</v>
      </c>
      <c r="E792" s="18" t="s">
        <v>66</v>
      </c>
      <c r="F792" s="20">
        <v>6.05</v>
      </c>
      <c r="G792" s="20">
        <v>6.05</v>
      </c>
      <c r="I792" s="18" t="s">
        <v>21</v>
      </c>
    </row>
    <row r="793" spans="1:9" x14ac:dyDescent="0.2">
      <c r="A793" s="17" t="str">
        <f t="shared" si="12"/>
        <v>SINAPI-I 34621</v>
      </c>
      <c r="B793" s="18" t="s">
        <v>18</v>
      </c>
      <c r="C793" s="18">
        <v>34621</v>
      </c>
      <c r="D793" s="19" t="s">
        <v>817</v>
      </c>
      <c r="E793" s="18" t="s">
        <v>66</v>
      </c>
      <c r="F793" s="20">
        <v>15</v>
      </c>
      <c r="G793" s="20">
        <v>15</v>
      </c>
      <c r="I793" s="18" t="s">
        <v>21</v>
      </c>
    </row>
    <row r="794" spans="1:9" x14ac:dyDescent="0.2">
      <c r="A794" s="17" t="str">
        <f t="shared" si="12"/>
        <v>SINAPI-I 34622</v>
      </c>
      <c r="B794" s="18" t="s">
        <v>18</v>
      </c>
      <c r="C794" s="18">
        <v>34622</v>
      </c>
      <c r="D794" s="19" t="s">
        <v>818</v>
      </c>
      <c r="E794" s="18" t="s">
        <v>66</v>
      </c>
      <c r="F794" s="20">
        <v>22.29</v>
      </c>
      <c r="G794" s="20">
        <v>22.29</v>
      </c>
      <c r="I794" s="18" t="s">
        <v>21</v>
      </c>
    </row>
    <row r="795" spans="1:9" x14ac:dyDescent="0.2">
      <c r="A795" s="17" t="str">
        <f t="shared" si="12"/>
        <v>SINAPI-I 34624</v>
      </c>
      <c r="B795" s="18" t="s">
        <v>18</v>
      </c>
      <c r="C795" s="18">
        <v>34624</v>
      </c>
      <c r="D795" s="19" t="s">
        <v>819</v>
      </c>
      <c r="E795" s="18" t="s">
        <v>66</v>
      </c>
      <c r="F795" s="20">
        <v>8.08</v>
      </c>
      <c r="G795" s="20">
        <v>8.08</v>
      </c>
      <c r="I795" s="18" t="s">
        <v>21</v>
      </c>
    </row>
    <row r="796" spans="1:9" x14ac:dyDescent="0.2">
      <c r="A796" s="17" t="str">
        <f t="shared" si="12"/>
        <v>SINAPI-I 34627</v>
      </c>
      <c r="B796" s="18" t="s">
        <v>18</v>
      </c>
      <c r="C796" s="18">
        <v>34627</v>
      </c>
      <c r="D796" s="19" t="s">
        <v>820</v>
      </c>
      <c r="E796" s="18" t="s">
        <v>66</v>
      </c>
      <c r="F796" s="20">
        <v>19.489999999999998</v>
      </c>
      <c r="G796" s="20">
        <v>19.489999999999998</v>
      </c>
      <c r="I796" s="18" t="s">
        <v>21</v>
      </c>
    </row>
    <row r="797" spans="1:9" x14ac:dyDescent="0.2">
      <c r="A797" s="17" t="str">
        <f t="shared" si="12"/>
        <v>SINAPI-I 34629</v>
      </c>
      <c r="B797" s="18" t="s">
        <v>18</v>
      </c>
      <c r="C797" s="18">
        <v>34629</v>
      </c>
      <c r="D797" s="19" t="s">
        <v>821</v>
      </c>
      <c r="E797" s="18" t="s">
        <v>66</v>
      </c>
      <c r="F797" s="20">
        <v>29.78</v>
      </c>
      <c r="G797" s="20">
        <v>29.78</v>
      </c>
      <c r="I797" s="18" t="s">
        <v>21</v>
      </c>
    </row>
    <row r="798" spans="1:9" ht="22.5" x14ac:dyDescent="0.2">
      <c r="A798" s="17" t="str">
        <f t="shared" si="12"/>
        <v>SINAPI-I 39257</v>
      </c>
      <c r="B798" s="18" t="s">
        <v>18</v>
      </c>
      <c r="C798" s="18">
        <v>39257</v>
      </c>
      <c r="D798" s="19" t="s">
        <v>822</v>
      </c>
      <c r="E798" s="18" t="s">
        <v>66</v>
      </c>
      <c r="F798" s="20">
        <v>6.06</v>
      </c>
      <c r="G798" s="20">
        <v>6.06</v>
      </c>
      <c r="I798" s="18" t="s">
        <v>21</v>
      </c>
    </row>
    <row r="799" spans="1:9" ht="22.5" x14ac:dyDescent="0.2">
      <c r="A799" s="17" t="str">
        <f t="shared" si="12"/>
        <v>SINAPI-I 39261</v>
      </c>
      <c r="B799" s="18" t="s">
        <v>18</v>
      </c>
      <c r="C799" s="18">
        <v>39261</v>
      </c>
      <c r="D799" s="19" t="s">
        <v>823</v>
      </c>
      <c r="E799" s="18" t="s">
        <v>66</v>
      </c>
      <c r="F799" s="20">
        <v>34.700000000000003</v>
      </c>
      <c r="G799" s="20">
        <v>34.700000000000003</v>
      </c>
      <c r="I799" s="18" t="s">
        <v>21</v>
      </c>
    </row>
    <row r="800" spans="1:9" ht="22.5" x14ac:dyDescent="0.2">
      <c r="A800" s="17" t="str">
        <f t="shared" si="12"/>
        <v>SINAPI-I 39268</v>
      </c>
      <c r="B800" s="18" t="s">
        <v>18</v>
      </c>
      <c r="C800" s="18">
        <v>39268</v>
      </c>
      <c r="D800" s="19" t="s">
        <v>824</v>
      </c>
      <c r="E800" s="18" t="s">
        <v>66</v>
      </c>
      <c r="F800" s="20">
        <v>542.32000000000005</v>
      </c>
      <c r="G800" s="20">
        <v>542.32000000000005</v>
      </c>
      <c r="I800" s="18" t="s">
        <v>21</v>
      </c>
    </row>
    <row r="801" spans="1:9" ht="22.5" x14ac:dyDescent="0.2">
      <c r="A801" s="17" t="str">
        <f t="shared" si="12"/>
        <v>SINAPI-I 39262</v>
      </c>
      <c r="B801" s="18" t="s">
        <v>18</v>
      </c>
      <c r="C801" s="18">
        <v>39262</v>
      </c>
      <c r="D801" s="19" t="s">
        <v>825</v>
      </c>
      <c r="E801" s="18" t="s">
        <v>66</v>
      </c>
      <c r="F801" s="20">
        <v>55.25</v>
      </c>
      <c r="G801" s="20">
        <v>55.25</v>
      </c>
      <c r="I801" s="18" t="s">
        <v>21</v>
      </c>
    </row>
    <row r="802" spans="1:9" ht="22.5" x14ac:dyDescent="0.2">
      <c r="A802" s="17" t="str">
        <f t="shared" si="12"/>
        <v>SINAPI-I 39258</v>
      </c>
      <c r="B802" s="18" t="s">
        <v>18</v>
      </c>
      <c r="C802" s="18">
        <v>39258</v>
      </c>
      <c r="D802" s="19" t="s">
        <v>826</v>
      </c>
      <c r="E802" s="18" t="s">
        <v>66</v>
      </c>
      <c r="F802" s="20">
        <v>9.1300000000000008</v>
      </c>
      <c r="G802" s="20">
        <v>9.1300000000000008</v>
      </c>
      <c r="I802" s="18" t="s">
        <v>21</v>
      </c>
    </row>
    <row r="803" spans="1:9" ht="22.5" x14ac:dyDescent="0.2">
      <c r="A803" s="17" t="str">
        <f t="shared" si="12"/>
        <v>SINAPI-I 39263</v>
      </c>
      <c r="B803" s="18" t="s">
        <v>18</v>
      </c>
      <c r="C803" s="18">
        <v>39263</v>
      </c>
      <c r="D803" s="19" t="s">
        <v>827</v>
      </c>
      <c r="E803" s="18" t="s">
        <v>66</v>
      </c>
      <c r="F803" s="20">
        <v>95.54</v>
      </c>
      <c r="G803" s="20">
        <v>95.54</v>
      </c>
      <c r="I803" s="18" t="s">
        <v>21</v>
      </c>
    </row>
    <row r="804" spans="1:9" ht="22.5" x14ac:dyDescent="0.2">
      <c r="A804" s="17" t="str">
        <f t="shared" si="12"/>
        <v>SINAPI-I 39264</v>
      </c>
      <c r="B804" s="18" t="s">
        <v>18</v>
      </c>
      <c r="C804" s="18">
        <v>39264</v>
      </c>
      <c r="D804" s="19" t="s">
        <v>828</v>
      </c>
      <c r="E804" s="18" t="s">
        <v>66</v>
      </c>
      <c r="F804" s="20">
        <v>132.35</v>
      </c>
      <c r="G804" s="20">
        <v>132.35</v>
      </c>
      <c r="I804" s="18" t="s">
        <v>21</v>
      </c>
    </row>
    <row r="805" spans="1:9" ht="22.5" x14ac:dyDescent="0.2">
      <c r="A805" s="17" t="str">
        <f t="shared" si="12"/>
        <v>SINAPI-I 39259</v>
      </c>
      <c r="B805" s="18" t="s">
        <v>18</v>
      </c>
      <c r="C805" s="18">
        <v>39259</v>
      </c>
      <c r="D805" s="19" t="s">
        <v>829</v>
      </c>
      <c r="E805" s="18" t="s">
        <v>66</v>
      </c>
      <c r="F805" s="20">
        <v>14.06</v>
      </c>
      <c r="G805" s="20">
        <v>14.06</v>
      </c>
      <c r="I805" s="18" t="s">
        <v>21</v>
      </c>
    </row>
    <row r="806" spans="1:9" ht="22.5" x14ac:dyDescent="0.2">
      <c r="A806" s="17" t="str">
        <f t="shared" si="12"/>
        <v>SINAPI-I 39265</v>
      </c>
      <c r="B806" s="18" t="s">
        <v>18</v>
      </c>
      <c r="C806" s="18">
        <v>39265</v>
      </c>
      <c r="D806" s="19" t="s">
        <v>830</v>
      </c>
      <c r="E806" s="18" t="s">
        <v>66</v>
      </c>
      <c r="F806" s="20">
        <v>179.68</v>
      </c>
      <c r="G806" s="20">
        <v>179.68</v>
      </c>
      <c r="I806" s="18" t="s">
        <v>21</v>
      </c>
    </row>
    <row r="807" spans="1:9" ht="22.5" x14ac:dyDescent="0.2">
      <c r="A807" s="17" t="str">
        <f t="shared" si="12"/>
        <v>SINAPI-I 39260</v>
      </c>
      <c r="B807" s="18" t="s">
        <v>18</v>
      </c>
      <c r="C807" s="18">
        <v>39260</v>
      </c>
      <c r="D807" s="19" t="s">
        <v>831</v>
      </c>
      <c r="E807" s="18" t="s">
        <v>66</v>
      </c>
      <c r="F807" s="20">
        <v>21.54</v>
      </c>
      <c r="G807" s="20">
        <v>21.54</v>
      </c>
      <c r="I807" s="18" t="s">
        <v>21</v>
      </c>
    </row>
    <row r="808" spans="1:9" ht="22.5" x14ac:dyDescent="0.2">
      <c r="A808" s="17" t="str">
        <f t="shared" si="12"/>
        <v>SINAPI-I 39266</v>
      </c>
      <c r="B808" s="18" t="s">
        <v>18</v>
      </c>
      <c r="C808" s="18">
        <v>39266</v>
      </c>
      <c r="D808" s="19" t="s">
        <v>832</v>
      </c>
      <c r="E808" s="18" t="s">
        <v>66</v>
      </c>
      <c r="F808" s="20">
        <v>271.14</v>
      </c>
      <c r="G808" s="20">
        <v>271.14</v>
      </c>
      <c r="I808" s="18" t="s">
        <v>21</v>
      </c>
    </row>
    <row r="809" spans="1:9" ht="22.5" x14ac:dyDescent="0.2">
      <c r="A809" s="17" t="str">
        <f t="shared" si="12"/>
        <v>SINAPI-I 39267</v>
      </c>
      <c r="B809" s="18" t="s">
        <v>18</v>
      </c>
      <c r="C809" s="18">
        <v>39267</v>
      </c>
      <c r="D809" s="19" t="s">
        <v>833</v>
      </c>
      <c r="E809" s="18" t="s">
        <v>66</v>
      </c>
      <c r="F809" s="20">
        <v>338.99</v>
      </c>
      <c r="G809" s="20">
        <v>338.99</v>
      </c>
      <c r="I809" s="18" t="s">
        <v>21</v>
      </c>
    </row>
    <row r="810" spans="1:9" x14ac:dyDescent="0.2">
      <c r="A810" s="17" t="str">
        <f t="shared" si="12"/>
        <v>SINAPI-I 11901</v>
      </c>
      <c r="B810" s="18" t="s">
        <v>18</v>
      </c>
      <c r="C810" s="18">
        <v>11901</v>
      </c>
      <c r="D810" s="19" t="s">
        <v>834</v>
      </c>
      <c r="E810" s="18" t="s">
        <v>66</v>
      </c>
      <c r="F810" s="20">
        <v>0.72</v>
      </c>
      <c r="G810" s="20">
        <v>0.72</v>
      </c>
      <c r="I810" s="18" t="s">
        <v>21</v>
      </c>
    </row>
    <row r="811" spans="1:9" x14ac:dyDescent="0.2">
      <c r="A811" s="17" t="str">
        <f t="shared" si="12"/>
        <v>SINAPI-I 11902</v>
      </c>
      <c r="B811" s="18" t="s">
        <v>18</v>
      </c>
      <c r="C811" s="18">
        <v>11902</v>
      </c>
      <c r="D811" s="19" t="s">
        <v>835</v>
      </c>
      <c r="E811" s="18" t="s">
        <v>66</v>
      </c>
      <c r="F811" s="20">
        <v>1.38</v>
      </c>
      <c r="G811" s="20">
        <v>1.38</v>
      </c>
      <c r="I811" s="18" t="s">
        <v>21</v>
      </c>
    </row>
    <row r="812" spans="1:9" x14ac:dyDescent="0.2">
      <c r="A812" s="17" t="str">
        <f t="shared" si="12"/>
        <v>SINAPI-I 11903</v>
      </c>
      <c r="B812" s="18" t="s">
        <v>18</v>
      </c>
      <c r="C812" s="18">
        <v>11903</v>
      </c>
      <c r="D812" s="19" t="s">
        <v>836</v>
      </c>
      <c r="E812" s="18" t="s">
        <v>66</v>
      </c>
      <c r="F812" s="20">
        <v>1.46</v>
      </c>
      <c r="G812" s="20">
        <v>1.46</v>
      </c>
      <c r="I812" s="18" t="s">
        <v>21</v>
      </c>
    </row>
    <row r="813" spans="1:9" x14ac:dyDescent="0.2">
      <c r="A813" s="17" t="str">
        <f t="shared" si="12"/>
        <v>SINAPI-I 11904</v>
      </c>
      <c r="B813" s="18" t="s">
        <v>18</v>
      </c>
      <c r="C813" s="18">
        <v>11904</v>
      </c>
      <c r="D813" s="19" t="s">
        <v>837</v>
      </c>
      <c r="E813" s="18" t="s">
        <v>66</v>
      </c>
      <c r="F813" s="20">
        <v>2.21</v>
      </c>
      <c r="G813" s="20">
        <v>2.21</v>
      </c>
      <c r="I813" s="18" t="s">
        <v>21</v>
      </c>
    </row>
    <row r="814" spans="1:9" x14ac:dyDescent="0.2">
      <c r="A814" s="17" t="str">
        <f t="shared" si="12"/>
        <v>SINAPI-I 11905</v>
      </c>
      <c r="B814" s="18" t="s">
        <v>18</v>
      </c>
      <c r="C814" s="18">
        <v>11905</v>
      </c>
      <c r="D814" s="19" t="s">
        <v>838</v>
      </c>
      <c r="E814" s="18" t="s">
        <v>66</v>
      </c>
      <c r="F814" s="20">
        <v>2.7</v>
      </c>
      <c r="G814" s="20">
        <v>2.7</v>
      </c>
      <c r="I814" s="18" t="s">
        <v>21</v>
      </c>
    </row>
    <row r="815" spans="1:9" x14ac:dyDescent="0.2">
      <c r="A815" s="17" t="str">
        <f t="shared" si="12"/>
        <v>SINAPI-I 11906</v>
      </c>
      <c r="B815" s="18" t="s">
        <v>18</v>
      </c>
      <c r="C815" s="18">
        <v>11906</v>
      </c>
      <c r="D815" s="19" t="s">
        <v>839</v>
      </c>
      <c r="E815" s="18" t="s">
        <v>66</v>
      </c>
      <c r="F815" s="20">
        <v>3.43</v>
      </c>
      <c r="G815" s="20">
        <v>3.43</v>
      </c>
      <c r="I815" s="18" t="s">
        <v>21</v>
      </c>
    </row>
    <row r="816" spans="1:9" x14ac:dyDescent="0.2">
      <c r="A816" s="17" t="str">
        <f t="shared" si="12"/>
        <v>SINAPI-I 11919</v>
      </c>
      <c r="B816" s="18" t="s">
        <v>18</v>
      </c>
      <c r="C816" s="18">
        <v>11919</v>
      </c>
      <c r="D816" s="19" t="s">
        <v>840</v>
      </c>
      <c r="E816" s="18" t="s">
        <v>66</v>
      </c>
      <c r="F816" s="20">
        <v>6.29</v>
      </c>
      <c r="G816" s="20">
        <v>6.29</v>
      </c>
      <c r="I816" s="18" t="s">
        <v>21</v>
      </c>
    </row>
    <row r="817" spans="1:9" x14ac:dyDescent="0.2">
      <c r="A817" s="17" t="str">
        <f t="shared" si="12"/>
        <v>SINAPI-I 11920</v>
      </c>
      <c r="B817" s="18" t="s">
        <v>18</v>
      </c>
      <c r="C817" s="18">
        <v>11920</v>
      </c>
      <c r="D817" s="19" t="s">
        <v>841</v>
      </c>
      <c r="E817" s="18" t="s">
        <v>66</v>
      </c>
      <c r="F817" s="20">
        <v>11.95</v>
      </c>
      <c r="G817" s="20">
        <v>11.95</v>
      </c>
      <c r="I817" s="18" t="s">
        <v>21</v>
      </c>
    </row>
    <row r="818" spans="1:9" x14ac:dyDescent="0.2">
      <c r="A818" s="17" t="str">
        <f t="shared" si="12"/>
        <v>SINAPI-I 11924</v>
      </c>
      <c r="B818" s="18" t="s">
        <v>18</v>
      </c>
      <c r="C818" s="18">
        <v>11924</v>
      </c>
      <c r="D818" s="19" t="s">
        <v>842</v>
      </c>
      <c r="E818" s="18" t="s">
        <v>66</v>
      </c>
      <c r="F818" s="20">
        <v>100.36</v>
      </c>
      <c r="G818" s="20">
        <v>100.36</v>
      </c>
      <c r="I818" s="18" t="s">
        <v>21</v>
      </c>
    </row>
    <row r="819" spans="1:9" x14ac:dyDescent="0.2">
      <c r="A819" s="17" t="str">
        <f t="shared" si="12"/>
        <v>SINAPI-I 11921</v>
      </c>
      <c r="B819" s="18" t="s">
        <v>18</v>
      </c>
      <c r="C819" s="18">
        <v>11921</v>
      </c>
      <c r="D819" s="19" t="s">
        <v>843</v>
      </c>
      <c r="E819" s="18" t="s">
        <v>66</v>
      </c>
      <c r="F819" s="20">
        <v>17.489999999999998</v>
      </c>
      <c r="G819" s="20">
        <v>17.489999999999998</v>
      </c>
      <c r="I819" s="18" t="s">
        <v>21</v>
      </c>
    </row>
    <row r="820" spans="1:9" x14ac:dyDescent="0.2">
      <c r="A820" s="17" t="str">
        <f t="shared" si="12"/>
        <v>SINAPI-I 11922</v>
      </c>
      <c r="B820" s="18" t="s">
        <v>18</v>
      </c>
      <c r="C820" s="18">
        <v>11922</v>
      </c>
      <c r="D820" s="19" t="s">
        <v>844</v>
      </c>
      <c r="E820" s="18" t="s">
        <v>66</v>
      </c>
      <c r="F820" s="20">
        <v>28.29</v>
      </c>
      <c r="G820" s="20">
        <v>28.29</v>
      </c>
      <c r="I820" s="18" t="s">
        <v>21</v>
      </c>
    </row>
    <row r="821" spans="1:9" x14ac:dyDescent="0.2">
      <c r="A821" s="17" t="str">
        <f t="shared" si="12"/>
        <v>SINAPI-I 11923</v>
      </c>
      <c r="B821" s="18" t="s">
        <v>18</v>
      </c>
      <c r="C821" s="18">
        <v>11923</v>
      </c>
      <c r="D821" s="19" t="s">
        <v>845</v>
      </c>
      <c r="E821" s="18" t="s">
        <v>66</v>
      </c>
      <c r="F821" s="20">
        <v>41.41</v>
      </c>
      <c r="G821" s="20">
        <v>41.41</v>
      </c>
      <c r="I821" s="18" t="s">
        <v>21</v>
      </c>
    </row>
    <row r="822" spans="1:9" x14ac:dyDescent="0.2">
      <c r="A822" s="17" t="str">
        <f t="shared" si="12"/>
        <v>SINAPI-I 11916</v>
      </c>
      <c r="B822" s="18" t="s">
        <v>18</v>
      </c>
      <c r="C822" s="18">
        <v>11916</v>
      </c>
      <c r="D822" s="19" t="s">
        <v>846</v>
      </c>
      <c r="E822" s="18" t="s">
        <v>66</v>
      </c>
      <c r="F822" s="20">
        <v>8.61</v>
      </c>
      <c r="G822" s="20">
        <v>8.61</v>
      </c>
      <c r="I822" s="18" t="s">
        <v>21</v>
      </c>
    </row>
    <row r="823" spans="1:9" x14ac:dyDescent="0.2">
      <c r="A823" s="17" t="str">
        <f t="shared" si="12"/>
        <v>SINAPI-I 11914</v>
      </c>
      <c r="B823" s="18" t="s">
        <v>18</v>
      </c>
      <c r="C823" s="18">
        <v>11914</v>
      </c>
      <c r="D823" s="19" t="s">
        <v>847</v>
      </c>
      <c r="E823" s="18" t="s">
        <v>66</v>
      </c>
      <c r="F823" s="20">
        <v>62.04</v>
      </c>
      <c r="G823" s="20">
        <v>62.04</v>
      </c>
      <c r="I823" s="18" t="s">
        <v>21</v>
      </c>
    </row>
    <row r="824" spans="1:9" x14ac:dyDescent="0.2">
      <c r="A824" s="17" t="str">
        <f t="shared" si="12"/>
        <v>SINAPI-I 11917</v>
      </c>
      <c r="B824" s="18" t="s">
        <v>18</v>
      </c>
      <c r="C824" s="18">
        <v>11917</v>
      </c>
      <c r="D824" s="19" t="s">
        <v>848</v>
      </c>
      <c r="E824" s="18" t="s">
        <v>66</v>
      </c>
      <c r="F824" s="20">
        <v>15.16</v>
      </c>
      <c r="G824" s="20">
        <v>15.16</v>
      </c>
      <c r="I824" s="18" t="s">
        <v>21</v>
      </c>
    </row>
    <row r="825" spans="1:9" x14ac:dyDescent="0.2">
      <c r="A825" s="17" t="str">
        <f t="shared" si="12"/>
        <v>SINAPI-I 11918</v>
      </c>
      <c r="B825" s="18" t="s">
        <v>18</v>
      </c>
      <c r="C825" s="18">
        <v>11918</v>
      </c>
      <c r="D825" s="19" t="s">
        <v>849</v>
      </c>
      <c r="E825" s="18" t="s">
        <v>66</v>
      </c>
      <c r="F825" s="20">
        <v>17.989999999999998</v>
      </c>
      <c r="G825" s="20">
        <v>17.989999999999998</v>
      </c>
      <c r="I825" s="18" t="s">
        <v>21</v>
      </c>
    </row>
    <row r="826" spans="1:9" x14ac:dyDescent="0.2">
      <c r="A826" s="17" t="str">
        <f t="shared" si="12"/>
        <v>SINAPI-I 37734</v>
      </c>
      <c r="B826" s="18" t="s">
        <v>18</v>
      </c>
      <c r="C826" s="18">
        <v>37734</v>
      </c>
      <c r="D826" s="19" t="s">
        <v>850</v>
      </c>
      <c r="E826" s="18" t="s">
        <v>20</v>
      </c>
    </row>
    <row r="827" spans="1:9" x14ac:dyDescent="0.2">
      <c r="A827" s="17" t="str">
        <f t="shared" si="12"/>
        <v>SINAPI-I 42251</v>
      </c>
      <c r="B827" s="18" t="s">
        <v>18</v>
      </c>
      <c r="C827" s="18">
        <v>42251</v>
      </c>
      <c r="D827" s="19" t="s">
        <v>851</v>
      </c>
      <c r="E827" s="18" t="s">
        <v>20</v>
      </c>
    </row>
    <row r="828" spans="1:9" x14ac:dyDescent="0.2">
      <c r="A828" s="17" t="str">
        <f t="shared" si="12"/>
        <v>SINAPI-I 37733</v>
      </c>
      <c r="B828" s="18" t="s">
        <v>18</v>
      </c>
      <c r="C828" s="18">
        <v>37733</v>
      </c>
      <c r="D828" s="19" t="s">
        <v>852</v>
      </c>
      <c r="E828" s="18" t="s">
        <v>20</v>
      </c>
    </row>
    <row r="829" spans="1:9" x14ac:dyDescent="0.2">
      <c r="A829" s="17" t="str">
        <f t="shared" si="12"/>
        <v>SINAPI-I 37735</v>
      </c>
      <c r="B829" s="18" t="s">
        <v>18</v>
      </c>
      <c r="C829" s="18">
        <v>37735</v>
      </c>
      <c r="D829" s="19" t="s">
        <v>853</v>
      </c>
      <c r="E829" s="18" t="s">
        <v>20</v>
      </c>
    </row>
    <row r="830" spans="1:9" ht="22.5" x14ac:dyDescent="0.2">
      <c r="A830" s="17" t="str">
        <f t="shared" si="12"/>
        <v>SINAPI-I 5090</v>
      </c>
      <c r="B830" s="18" t="s">
        <v>18</v>
      </c>
      <c r="C830" s="18">
        <v>5090</v>
      </c>
      <c r="D830" s="19" t="s">
        <v>854</v>
      </c>
      <c r="E830" s="18" t="s">
        <v>20</v>
      </c>
      <c r="F830" s="20">
        <v>22.72</v>
      </c>
      <c r="G830" s="20">
        <v>22.72</v>
      </c>
      <c r="I830" s="18" t="s">
        <v>27</v>
      </c>
    </row>
    <row r="831" spans="1:9" ht="22.5" x14ac:dyDescent="0.2">
      <c r="A831" s="17" t="str">
        <f t="shared" si="12"/>
        <v>SINAPI-I 5085</v>
      </c>
      <c r="B831" s="18" t="s">
        <v>18</v>
      </c>
      <c r="C831" s="18">
        <v>5085</v>
      </c>
      <c r="D831" s="19" t="s">
        <v>855</v>
      </c>
      <c r="E831" s="18" t="s">
        <v>20</v>
      </c>
      <c r="F831" s="20">
        <v>33.82</v>
      </c>
      <c r="G831" s="20">
        <v>33.82</v>
      </c>
      <c r="I831" s="18" t="s">
        <v>21</v>
      </c>
    </row>
    <row r="832" spans="1:9" ht="22.5" x14ac:dyDescent="0.2">
      <c r="A832" s="17" t="str">
        <f t="shared" si="12"/>
        <v>SINAPI-I 43603</v>
      </c>
      <c r="B832" s="18" t="s">
        <v>18</v>
      </c>
      <c r="C832" s="18">
        <v>43603</v>
      </c>
      <c r="D832" s="19" t="s">
        <v>856</v>
      </c>
      <c r="E832" s="18" t="s">
        <v>20</v>
      </c>
      <c r="F832" s="20">
        <v>48.32</v>
      </c>
      <c r="G832" s="20">
        <v>48.32</v>
      </c>
      <c r="I832" s="18" t="s">
        <v>21</v>
      </c>
    </row>
    <row r="833" spans="1:9" x14ac:dyDescent="0.2">
      <c r="A833" s="17" t="str">
        <f t="shared" si="12"/>
        <v>SINAPI-I 38374</v>
      </c>
      <c r="B833" s="18" t="s">
        <v>18</v>
      </c>
      <c r="C833" s="18">
        <v>38374</v>
      </c>
      <c r="D833" s="19" t="s">
        <v>857</v>
      </c>
      <c r="E833" s="18" t="s">
        <v>20</v>
      </c>
      <c r="F833" s="20">
        <v>884.39</v>
      </c>
      <c r="G833" s="20">
        <v>884.39</v>
      </c>
      <c r="I833" s="18" t="s">
        <v>21</v>
      </c>
    </row>
    <row r="834" spans="1:9" x14ac:dyDescent="0.2">
      <c r="A834" s="17" t="str">
        <f t="shared" si="12"/>
        <v>SINAPI-I 4513</v>
      </c>
      <c r="B834" s="18" t="s">
        <v>18</v>
      </c>
      <c r="C834" s="18">
        <v>4513</v>
      </c>
      <c r="D834" s="19" t="s">
        <v>858</v>
      </c>
      <c r="E834" s="18" t="s">
        <v>66</v>
      </c>
      <c r="F834" s="20">
        <v>7.21</v>
      </c>
      <c r="G834" s="20">
        <v>7.21</v>
      </c>
      <c r="I834" s="18" t="s">
        <v>21</v>
      </c>
    </row>
    <row r="835" spans="1:9" x14ac:dyDescent="0.2">
      <c r="A835" s="17" t="str">
        <f t="shared" si="12"/>
        <v>SINAPI-I 20212</v>
      </c>
      <c r="B835" s="18" t="s">
        <v>18</v>
      </c>
      <c r="C835" s="18">
        <v>20212</v>
      </c>
      <c r="D835" s="19" t="s">
        <v>859</v>
      </c>
      <c r="E835" s="18" t="s">
        <v>66</v>
      </c>
      <c r="F835" s="20">
        <v>18.79</v>
      </c>
      <c r="G835" s="20">
        <v>18.79</v>
      </c>
      <c r="I835" s="18" t="s">
        <v>21</v>
      </c>
    </row>
    <row r="836" spans="1:9" x14ac:dyDescent="0.2">
      <c r="A836" s="17" t="str">
        <f t="shared" si="12"/>
        <v>SINAPI-I 20209</v>
      </c>
      <c r="B836" s="18" t="s">
        <v>18</v>
      </c>
      <c r="C836" s="18">
        <v>20209</v>
      </c>
      <c r="D836" s="19" t="s">
        <v>860</v>
      </c>
      <c r="E836" s="18" t="s">
        <v>66</v>
      </c>
      <c r="F836" s="20">
        <v>22.45</v>
      </c>
      <c r="G836" s="20">
        <v>22.45</v>
      </c>
      <c r="I836" s="18" t="s">
        <v>21</v>
      </c>
    </row>
    <row r="837" spans="1:9" ht="22.5" x14ac:dyDescent="0.2">
      <c r="A837" s="17" t="str">
        <f t="shared" si="12"/>
        <v>SINAPI-I 4430</v>
      </c>
      <c r="B837" s="18" t="s">
        <v>18</v>
      </c>
      <c r="C837" s="18">
        <v>4430</v>
      </c>
      <c r="D837" s="19" t="s">
        <v>861</v>
      </c>
      <c r="E837" s="18" t="s">
        <v>66</v>
      </c>
      <c r="F837" s="20">
        <v>11</v>
      </c>
      <c r="G837" s="20">
        <v>11</v>
      </c>
      <c r="I837" s="18" t="s">
        <v>27</v>
      </c>
    </row>
    <row r="838" spans="1:9" ht="22.5" x14ac:dyDescent="0.2">
      <c r="A838" s="17" t="str">
        <f t="shared" si="12"/>
        <v>SINAPI-I 4433</v>
      </c>
      <c r="B838" s="18" t="s">
        <v>18</v>
      </c>
      <c r="C838" s="18">
        <v>4433</v>
      </c>
      <c r="D838" s="19" t="s">
        <v>862</v>
      </c>
      <c r="E838" s="18" t="s">
        <v>66</v>
      </c>
      <c r="F838" s="20">
        <v>21.51</v>
      </c>
      <c r="G838" s="20">
        <v>21.51</v>
      </c>
      <c r="I838" s="18" t="s">
        <v>21</v>
      </c>
    </row>
    <row r="839" spans="1:9" ht="22.5" x14ac:dyDescent="0.2">
      <c r="A839" s="17" t="str">
        <f t="shared" ref="A839:A902" si="13">CONCATENATE($B839," ",$C839)</f>
        <v>SINAPI-I 4400</v>
      </c>
      <c r="B839" s="18" t="s">
        <v>18</v>
      </c>
      <c r="C839" s="18">
        <v>4400</v>
      </c>
      <c r="D839" s="19" t="s">
        <v>863</v>
      </c>
      <c r="E839" s="18" t="s">
        <v>66</v>
      </c>
      <c r="F839" s="20">
        <v>17.5</v>
      </c>
      <c r="G839" s="20">
        <v>17.5</v>
      </c>
      <c r="I839" s="18" t="s">
        <v>21</v>
      </c>
    </row>
    <row r="840" spans="1:9" x14ac:dyDescent="0.2">
      <c r="A840" s="17" t="str">
        <f t="shared" si="13"/>
        <v>SINAPI-I 2729</v>
      </c>
      <c r="B840" s="18" t="s">
        <v>18</v>
      </c>
      <c r="C840" s="18">
        <v>2729</v>
      </c>
      <c r="D840" s="19" t="s">
        <v>864</v>
      </c>
      <c r="E840" s="18" t="s">
        <v>20</v>
      </c>
      <c r="F840" s="20">
        <v>31.68</v>
      </c>
      <c r="G840" s="20">
        <v>31.68</v>
      </c>
      <c r="I840" s="18" t="s">
        <v>21</v>
      </c>
    </row>
    <row r="841" spans="1:9" x14ac:dyDescent="0.2">
      <c r="A841" s="17" t="str">
        <f t="shared" si="13"/>
        <v>SINAPI-I 37106</v>
      </c>
      <c r="B841" s="18" t="s">
        <v>18</v>
      </c>
      <c r="C841" s="18">
        <v>37106</v>
      </c>
      <c r="D841" s="19" t="s">
        <v>865</v>
      </c>
      <c r="E841" s="18" t="s">
        <v>20</v>
      </c>
      <c r="F841" s="20">
        <v>4658.46</v>
      </c>
      <c r="G841" s="20">
        <v>4658.46</v>
      </c>
      <c r="I841" s="18" t="s">
        <v>21</v>
      </c>
    </row>
    <row r="842" spans="1:9" x14ac:dyDescent="0.2">
      <c r="A842" s="17" t="str">
        <f t="shared" si="13"/>
        <v>SINAPI-I 11869</v>
      </c>
      <c r="B842" s="18" t="s">
        <v>18</v>
      </c>
      <c r="C842" s="18">
        <v>11869</v>
      </c>
      <c r="D842" s="19" t="s">
        <v>866</v>
      </c>
      <c r="E842" s="18" t="s">
        <v>20</v>
      </c>
      <c r="F842" s="20">
        <v>931.69</v>
      </c>
      <c r="G842" s="20">
        <v>931.69</v>
      </c>
      <c r="I842" s="18" t="s">
        <v>21</v>
      </c>
    </row>
    <row r="843" spans="1:9" x14ac:dyDescent="0.2">
      <c r="A843" s="17" t="str">
        <f t="shared" si="13"/>
        <v>SINAPI-I 43981</v>
      </c>
      <c r="B843" s="18" t="s">
        <v>18</v>
      </c>
      <c r="C843" s="18">
        <v>43981</v>
      </c>
      <c r="D843" s="19" t="s">
        <v>867</v>
      </c>
      <c r="E843" s="18" t="s">
        <v>20</v>
      </c>
      <c r="F843" s="20">
        <v>7020.26</v>
      </c>
      <c r="G843" s="20">
        <v>7020.26</v>
      </c>
      <c r="I843" s="18" t="s">
        <v>21</v>
      </c>
    </row>
    <row r="844" spans="1:9" x14ac:dyDescent="0.2">
      <c r="A844" s="17" t="str">
        <f t="shared" si="13"/>
        <v>SINAPI-I 37104</v>
      </c>
      <c r="B844" s="18" t="s">
        <v>18</v>
      </c>
      <c r="C844" s="18">
        <v>37104</v>
      </c>
      <c r="D844" s="19" t="s">
        <v>868</v>
      </c>
      <c r="E844" s="18" t="s">
        <v>20</v>
      </c>
      <c r="F844" s="20">
        <v>1169.29</v>
      </c>
      <c r="G844" s="20">
        <v>1169.29</v>
      </c>
      <c r="I844" s="18" t="s">
        <v>21</v>
      </c>
    </row>
    <row r="845" spans="1:9" x14ac:dyDescent="0.2">
      <c r="A845" s="17" t="str">
        <f t="shared" si="13"/>
        <v>SINAPI-I 43982</v>
      </c>
      <c r="B845" s="18" t="s">
        <v>18</v>
      </c>
      <c r="C845" s="18">
        <v>43982</v>
      </c>
      <c r="D845" s="19" t="s">
        <v>869</v>
      </c>
      <c r="E845" s="18" t="s">
        <v>20</v>
      </c>
      <c r="F845" s="20">
        <v>11090.25</v>
      </c>
      <c r="G845" s="20">
        <v>11090.25</v>
      </c>
      <c r="I845" s="18" t="s">
        <v>21</v>
      </c>
    </row>
    <row r="846" spans="1:9" x14ac:dyDescent="0.2">
      <c r="A846" s="17" t="str">
        <f t="shared" si="13"/>
        <v>SINAPI-I 43978</v>
      </c>
      <c r="B846" s="18" t="s">
        <v>18</v>
      </c>
      <c r="C846" s="18">
        <v>43978</v>
      </c>
      <c r="D846" s="19" t="s">
        <v>870</v>
      </c>
      <c r="E846" s="18" t="s">
        <v>20</v>
      </c>
      <c r="F846" s="20">
        <v>1732.87</v>
      </c>
      <c r="G846" s="20">
        <v>1732.87</v>
      </c>
      <c r="I846" s="18" t="s">
        <v>21</v>
      </c>
    </row>
    <row r="847" spans="1:9" x14ac:dyDescent="0.2">
      <c r="A847" s="17" t="str">
        <f t="shared" si="13"/>
        <v>SINAPI-I 11871</v>
      </c>
      <c r="B847" s="18" t="s">
        <v>18</v>
      </c>
      <c r="C847" s="18">
        <v>11871</v>
      </c>
      <c r="D847" s="19" t="s">
        <v>871</v>
      </c>
      <c r="E847" s="18" t="s">
        <v>20</v>
      </c>
      <c r="F847" s="20">
        <v>434.31</v>
      </c>
      <c r="G847" s="20">
        <v>434.31</v>
      </c>
      <c r="I847" s="18" t="s">
        <v>21</v>
      </c>
    </row>
    <row r="848" spans="1:9" x14ac:dyDescent="0.2">
      <c r="A848" s="17" t="str">
        <f t="shared" si="13"/>
        <v>SINAPI-I 37105</v>
      </c>
      <c r="B848" s="18" t="s">
        <v>18</v>
      </c>
      <c r="C848" s="18">
        <v>37105</v>
      </c>
      <c r="D848" s="19" t="s">
        <v>872</v>
      </c>
      <c r="E848" s="18" t="s">
        <v>20</v>
      </c>
      <c r="F848" s="20">
        <v>2672.28</v>
      </c>
      <c r="G848" s="20">
        <v>2672.28</v>
      </c>
      <c r="I848" s="18" t="s">
        <v>21</v>
      </c>
    </row>
    <row r="849" spans="1:9" x14ac:dyDescent="0.2">
      <c r="A849" s="17" t="str">
        <f t="shared" si="13"/>
        <v>SINAPI-I 43980</v>
      </c>
      <c r="B849" s="18" t="s">
        <v>18</v>
      </c>
      <c r="C849" s="18">
        <v>43980</v>
      </c>
      <c r="D849" s="19" t="s">
        <v>873</v>
      </c>
      <c r="E849" s="18" t="s">
        <v>20</v>
      </c>
      <c r="F849" s="20">
        <v>3328.04</v>
      </c>
      <c r="G849" s="20">
        <v>3328.04</v>
      </c>
      <c r="I849" s="18" t="s">
        <v>21</v>
      </c>
    </row>
    <row r="850" spans="1:9" x14ac:dyDescent="0.2">
      <c r="A850" s="17" t="str">
        <f t="shared" si="13"/>
        <v>SINAPI-I 43979</v>
      </c>
      <c r="B850" s="18" t="s">
        <v>18</v>
      </c>
      <c r="C850" s="18">
        <v>43979</v>
      </c>
      <c r="D850" s="19" t="s">
        <v>874</v>
      </c>
      <c r="E850" s="18" t="s">
        <v>20</v>
      </c>
      <c r="F850" s="20">
        <v>625.29999999999995</v>
      </c>
      <c r="G850" s="20">
        <v>625.29999999999995</v>
      </c>
      <c r="I850" s="18" t="s">
        <v>21</v>
      </c>
    </row>
    <row r="851" spans="1:9" x14ac:dyDescent="0.2">
      <c r="A851" s="17" t="str">
        <f t="shared" si="13"/>
        <v>SINAPI-I 11868</v>
      </c>
      <c r="B851" s="18" t="s">
        <v>18</v>
      </c>
      <c r="C851" s="18">
        <v>11868</v>
      </c>
      <c r="D851" s="19" t="s">
        <v>875</v>
      </c>
      <c r="E851" s="18" t="s">
        <v>20</v>
      </c>
      <c r="F851" s="20">
        <v>604.73</v>
      </c>
      <c r="G851" s="20">
        <v>604.73</v>
      </c>
      <c r="I851" s="18" t="s">
        <v>21</v>
      </c>
    </row>
    <row r="852" spans="1:9" x14ac:dyDescent="0.2">
      <c r="A852" s="17" t="str">
        <f t="shared" si="13"/>
        <v>SINAPI-I 34636</v>
      </c>
      <c r="B852" s="18" t="s">
        <v>18</v>
      </c>
      <c r="C852" s="18">
        <v>34636</v>
      </c>
      <c r="D852" s="19" t="s">
        <v>876</v>
      </c>
      <c r="E852" s="18" t="s">
        <v>20</v>
      </c>
      <c r="F852" s="20">
        <v>429.44</v>
      </c>
      <c r="G852" s="20">
        <v>429.44</v>
      </c>
      <c r="I852" s="18" t="s">
        <v>27</v>
      </c>
    </row>
    <row r="853" spans="1:9" x14ac:dyDescent="0.2">
      <c r="A853" s="17" t="str">
        <f t="shared" si="13"/>
        <v>SINAPI-I 34639</v>
      </c>
      <c r="B853" s="18" t="s">
        <v>18</v>
      </c>
      <c r="C853" s="18">
        <v>34639</v>
      </c>
      <c r="D853" s="19" t="s">
        <v>877</v>
      </c>
      <c r="E853" s="18" t="s">
        <v>20</v>
      </c>
      <c r="F853" s="20">
        <v>991.22</v>
      </c>
      <c r="G853" s="20">
        <v>991.22</v>
      </c>
      <c r="I853" s="18" t="s">
        <v>21</v>
      </c>
    </row>
    <row r="854" spans="1:9" x14ac:dyDescent="0.2">
      <c r="A854" s="17" t="str">
        <f t="shared" si="13"/>
        <v>SINAPI-I 34640</v>
      </c>
      <c r="B854" s="18" t="s">
        <v>18</v>
      </c>
      <c r="C854" s="18">
        <v>34640</v>
      </c>
      <c r="D854" s="19" t="s">
        <v>878</v>
      </c>
      <c r="E854" s="18" t="s">
        <v>20</v>
      </c>
      <c r="F854" s="20">
        <v>1124.3900000000001</v>
      </c>
      <c r="G854" s="20">
        <v>1124.3900000000001</v>
      </c>
      <c r="I854" s="18" t="s">
        <v>21</v>
      </c>
    </row>
    <row r="855" spans="1:9" x14ac:dyDescent="0.2">
      <c r="A855" s="17" t="str">
        <f t="shared" si="13"/>
        <v>SINAPI-I 43977</v>
      </c>
      <c r="B855" s="18" t="s">
        <v>18</v>
      </c>
      <c r="C855" s="18">
        <v>43977</v>
      </c>
      <c r="D855" s="19" t="s">
        <v>879</v>
      </c>
      <c r="E855" s="18" t="s">
        <v>20</v>
      </c>
      <c r="F855" s="20">
        <v>1938.37</v>
      </c>
      <c r="G855" s="20">
        <v>1938.37</v>
      </c>
      <c r="I855" s="18" t="s">
        <v>21</v>
      </c>
    </row>
    <row r="856" spans="1:9" x14ac:dyDescent="0.2">
      <c r="A856" s="17" t="str">
        <f t="shared" si="13"/>
        <v>SINAPI-I 34637</v>
      </c>
      <c r="B856" s="18" t="s">
        <v>18</v>
      </c>
      <c r="C856" s="18">
        <v>34637</v>
      </c>
      <c r="D856" s="19" t="s">
        <v>880</v>
      </c>
      <c r="E856" s="18" t="s">
        <v>20</v>
      </c>
      <c r="F856" s="20">
        <v>259.7</v>
      </c>
      <c r="G856" s="20">
        <v>259.7</v>
      </c>
      <c r="I856" s="18" t="s">
        <v>21</v>
      </c>
    </row>
    <row r="857" spans="1:9" x14ac:dyDescent="0.2">
      <c r="A857" s="17" t="str">
        <f t="shared" si="13"/>
        <v>SINAPI-I 34638</v>
      </c>
      <c r="B857" s="18" t="s">
        <v>18</v>
      </c>
      <c r="C857" s="18">
        <v>34638</v>
      </c>
      <c r="D857" s="19" t="s">
        <v>881</v>
      </c>
      <c r="E857" s="18" t="s">
        <v>20</v>
      </c>
      <c r="F857" s="20">
        <v>401.71</v>
      </c>
      <c r="G857" s="20">
        <v>401.71</v>
      </c>
      <c r="I857" s="18" t="s">
        <v>21</v>
      </c>
    </row>
    <row r="858" spans="1:9" ht="22.5" x14ac:dyDescent="0.2">
      <c r="A858" s="17" t="str">
        <f t="shared" si="13"/>
        <v>SINAPI-I 34641</v>
      </c>
      <c r="B858" s="18" t="s">
        <v>18</v>
      </c>
      <c r="C858" s="18">
        <v>34641</v>
      </c>
      <c r="D858" s="19" t="s">
        <v>882</v>
      </c>
      <c r="E858" s="18" t="s">
        <v>20</v>
      </c>
    </row>
    <row r="859" spans="1:9" x14ac:dyDescent="0.2">
      <c r="A859" s="17" t="str">
        <f t="shared" si="13"/>
        <v>SINAPI-I 43434</v>
      </c>
      <c r="B859" s="18" t="s">
        <v>18</v>
      </c>
      <c r="C859" s="18">
        <v>43434</v>
      </c>
      <c r="D859" s="19" t="s">
        <v>883</v>
      </c>
      <c r="E859" s="18" t="s">
        <v>20</v>
      </c>
    </row>
    <row r="860" spans="1:9" x14ac:dyDescent="0.2">
      <c r="A860" s="17" t="str">
        <f t="shared" si="13"/>
        <v>SINAPI-I 43435</v>
      </c>
      <c r="B860" s="18" t="s">
        <v>18</v>
      </c>
      <c r="C860" s="18">
        <v>43435</v>
      </c>
      <c r="D860" s="19" t="s">
        <v>884</v>
      </c>
      <c r="E860" s="18" t="s">
        <v>20</v>
      </c>
    </row>
    <row r="861" spans="1:9" x14ac:dyDescent="0.2">
      <c r="A861" s="17" t="str">
        <f t="shared" si="13"/>
        <v>SINAPI-I 43436</v>
      </c>
      <c r="B861" s="18" t="s">
        <v>18</v>
      </c>
      <c r="C861" s="18">
        <v>43436</v>
      </c>
      <c r="D861" s="19" t="s">
        <v>885</v>
      </c>
      <c r="E861" s="18" t="s">
        <v>20</v>
      </c>
    </row>
    <row r="862" spans="1:9" x14ac:dyDescent="0.2">
      <c r="A862" s="17" t="str">
        <f t="shared" si="13"/>
        <v>SINAPI-I 43437</v>
      </c>
      <c r="B862" s="18" t="s">
        <v>18</v>
      </c>
      <c r="C862" s="18">
        <v>43437</v>
      </c>
      <c r="D862" s="19" t="s">
        <v>886</v>
      </c>
      <c r="E862" s="18" t="s">
        <v>20</v>
      </c>
    </row>
    <row r="863" spans="1:9" x14ac:dyDescent="0.2">
      <c r="A863" s="17" t="str">
        <f t="shared" si="13"/>
        <v>SINAPI-I 43438</v>
      </c>
      <c r="B863" s="18" t="s">
        <v>18</v>
      </c>
      <c r="C863" s="18">
        <v>43438</v>
      </c>
      <c r="D863" s="19" t="s">
        <v>887</v>
      </c>
      <c r="E863" s="18" t="s">
        <v>20</v>
      </c>
    </row>
    <row r="864" spans="1:9" x14ac:dyDescent="0.2">
      <c r="A864" s="17" t="str">
        <f t="shared" si="13"/>
        <v>SINAPI-I 41627</v>
      </c>
      <c r="B864" s="18" t="s">
        <v>18</v>
      </c>
      <c r="C864" s="18">
        <v>41627</v>
      </c>
      <c r="D864" s="19" t="s">
        <v>888</v>
      </c>
      <c r="E864" s="18" t="s">
        <v>20</v>
      </c>
    </row>
    <row r="865" spans="1:9" x14ac:dyDescent="0.2">
      <c r="A865" s="17" t="str">
        <f t="shared" si="13"/>
        <v>SINAPI-I 41628</v>
      </c>
      <c r="B865" s="18" t="s">
        <v>18</v>
      </c>
      <c r="C865" s="18">
        <v>41628</v>
      </c>
      <c r="D865" s="19" t="s">
        <v>889</v>
      </c>
      <c r="E865" s="18" t="s">
        <v>20</v>
      </c>
    </row>
    <row r="866" spans="1:9" x14ac:dyDescent="0.2">
      <c r="A866" s="17" t="str">
        <f t="shared" si="13"/>
        <v>SINAPI-I 41629</v>
      </c>
      <c r="B866" s="18" t="s">
        <v>18</v>
      </c>
      <c r="C866" s="18">
        <v>41629</v>
      </c>
      <c r="D866" s="19" t="s">
        <v>890</v>
      </c>
      <c r="E866" s="18" t="s">
        <v>20</v>
      </c>
    </row>
    <row r="867" spans="1:9" x14ac:dyDescent="0.2">
      <c r="A867" s="17" t="str">
        <f t="shared" si="13"/>
        <v>SINAPI-I 43429</v>
      </c>
      <c r="B867" s="18" t="s">
        <v>18</v>
      </c>
      <c r="C867" s="18">
        <v>43429</v>
      </c>
      <c r="D867" s="19" t="s">
        <v>891</v>
      </c>
      <c r="E867" s="18" t="s">
        <v>20</v>
      </c>
    </row>
    <row r="868" spans="1:9" x14ac:dyDescent="0.2">
      <c r="A868" s="17" t="str">
        <f t="shared" si="13"/>
        <v>SINAPI-I 43430</v>
      </c>
      <c r="B868" s="18" t="s">
        <v>18</v>
      </c>
      <c r="C868" s="18">
        <v>43430</v>
      </c>
      <c r="D868" s="19" t="s">
        <v>892</v>
      </c>
      <c r="E868" s="18" t="s">
        <v>20</v>
      </c>
    </row>
    <row r="869" spans="1:9" x14ac:dyDescent="0.2">
      <c r="A869" s="17" t="str">
        <f t="shared" si="13"/>
        <v>SINAPI-I 43431</v>
      </c>
      <c r="B869" s="18" t="s">
        <v>18</v>
      </c>
      <c r="C869" s="18">
        <v>43431</v>
      </c>
      <c r="D869" s="19" t="s">
        <v>893</v>
      </c>
      <c r="E869" s="18" t="s">
        <v>20</v>
      </c>
    </row>
    <row r="870" spans="1:9" x14ac:dyDescent="0.2">
      <c r="A870" s="17" t="str">
        <f t="shared" si="13"/>
        <v>SINAPI-I 43432</v>
      </c>
      <c r="B870" s="18" t="s">
        <v>18</v>
      </c>
      <c r="C870" s="18">
        <v>43432</v>
      </c>
      <c r="D870" s="19" t="s">
        <v>894</v>
      </c>
      <c r="E870" s="18" t="s">
        <v>20</v>
      </c>
    </row>
    <row r="871" spans="1:9" x14ac:dyDescent="0.2">
      <c r="A871" s="17" t="str">
        <f t="shared" si="13"/>
        <v>SINAPI-I 43433</v>
      </c>
      <c r="B871" s="18" t="s">
        <v>18</v>
      </c>
      <c r="C871" s="18">
        <v>43433</v>
      </c>
      <c r="D871" s="19" t="s">
        <v>895</v>
      </c>
      <c r="E871" s="18" t="s">
        <v>20</v>
      </c>
    </row>
    <row r="872" spans="1:9" ht="22.5" x14ac:dyDescent="0.2">
      <c r="A872" s="17" t="str">
        <f t="shared" si="13"/>
        <v>SINAPI-I 43094</v>
      </c>
      <c r="B872" s="18" t="s">
        <v>18</v>
      </c>
      <c r="C872" s="18">
        <v>43094</v>
      </c>
      <c r="D872" s="19" t="s">
        <v>896</v>
      </c>
      <c r="E872" s="18" t="s">
        <v>20</v>
      </c>
      <c r="F872" s="20">
        <v>217.99</v>
      </c>
      <c r="G872" s="20">
        <v>217.99</v>
      </c>
      <c r="I872" s="18" t="s">
        <v>21</v>
      </c>
    </row>
    <row r="873" spans="1:9" ht="22.5" x14ac:dyDescent="0.2">
      <c r="A873" s="17" t="str">
        <f t="shared" si="13"/>
        <v>SINAPI-I 43093</v>
      </c>
      <c r="B873" s="18" t="s">
        <v>18</v>
      </c>
      <c r="C873" s="18">
        <v>43093</v>
      </c>
      <c r="D873" s="19" t="s">
        <v>897</v>
      </c>
      <c r="E873" s="18" t="s">
        <v>20</v>
      </c>
      <c r="F873" s="20">
        <v>231.65</v>
      </c>
      <c r="G873" s="20">
        <v>231.65</v>
      </c>
      <c r="I873" s="18" t="s">
        <v>21</v>
      </c>
    </row>
    <row r="874" spans="1:9" ht="22.5" x14ac:dyDescent="0.2">
      <c r="A874" s="17" t="str">
        <f t="shared" si="13"/>
        <v>SINAPI-I 11694</v>
      </c>
      <c r="B874" s="18" t="s">
        <v>18</v>
      </c>
      <c r="C874" s="18">
        <v>11694</v>
      </c>
      <c r="D874" s="19" t="s">
        <v>898</v>
      </c>
      <c r="E874" s="18" t="s">
        <v>20</v>
      </c>
      <c r="F874" s="20">
        <v>1105.26</v>
      </c>
      <c r="G874" s="20">
        <v>1105.26</v>
      </c>
      <c r="I874" s="18" t="s">
        <v>21</v>
      </c>
    </row>
    <row r="875" spans="1:9" ht="22.5" x14ac:dyDescent="0.2">
      <c r="A875" s="17" t="str">
        <f t="shared" si="13"/>
        <v>SINAPI-I 1030</v>
      </c>
      <c r="B875" s="18" t="s">
        <v>18</v>
      </c>
      <c r="C875" s="18">
        <v>1030</v>
      </c>
      <c r="D875" s="19" t="s">
        <v>899</v>
      </c>
      <c r="E875" s="18" t="s">
        <v>20</v>
      </c>
      <c r="F875" s="20">
        <v>50</v>
      </c>
      <c r="G875" s="20">
        <v>50</v>
      </c>
      <c r="I875" s="18" t="s">
        <v>27</v>
      </c>
    </row>
    <row r="876" spans="1:9" ht="22.5" x14ac:dyDescent="0.2">
      <c r="A876" s="17" t="str">
        <f t="shared" si="13"/>
        <v>SINAPI-I 11881</v>
      </c>
      <c r="B876" s="18" t="s">
        <v>18</v>
      </c>
      <c r="C876" s="18">
        <v>11881</v>
      </c>
      <c r="D876" s="19" t="s">
        <v>900</v>
      </c>
      <c r="E876" s="18" t="s">
        <v>20</v>
      </c>
    </row>
    <row r="877" spans="1:9" ht="22.5" x14ac:dyDescent="0.2">
      <c r="A877" s="17" t="str">
        <f t="shared" si="13"/>
        <v>SINAPI-I 35277</v>
      </c>
      <c r="B877" s="18" t="s">
        <v>18</v>
      </c>
      <c r="C877" s="18">
        <v>35277</v>
      </c>
      <c r="D877" s="19" t="s">
        <v>901</v>
      </c>
      <c r="E877" s="18" t="s">
        <v>20</v>
      </c>
      <c r="F877" s="20">
        <v>396.79</v>
      </c>
      <c r="G877" s="20">
        <v>396.79</v>
      </c>
      <c r="I877" s="18" t="s">
        <v>21</v>
      </c>
    </row>
    <row r="878" spans="1:9" ht="33.75" x14ac:dyDescent="0.2">
      <c r="A878" s="17" t="str">
        <f t="shared" si="13"/>
        <v>SINAPI-I 10521</v>
      </c>
      <c r="B878" s="18" t="s">
        <v>18</v>
      </c>
      <c r="C878" s="18">
        <v>10521</v>
      </c>
      <c r="D878" s="19" t="s">
        <v>902</v>
      </c>
      <c r="E878" s="18" t="s">
        <v>20</v>
      </c>
      <c r="F878" s="20">
        <v>303.06</v>
      </c>
      <c r="G878" s="20">
        <v>303.06</v>
      </c>
      <c r="I878" s="18" t="s">
        <v>21</v>
      </c>
    </row>
    <row r="879" spans="1:9" ht="33.75" x14ac:dyDescent="0.2">
      <c r="A879" s="17" t="str">
        <f t="shared" si="13"/>
        <v>SINAPI-I 10885</v>
      </c>
      <c r="B879" s="18" t="s">
        <v>18</v>
      </c>
      <c r="C879" s="18">
        <v>10885</v>
      </c>
      <c r="D879" s="19" t="s">
        <v>903</v>
      </c>
      <c r="E879" s="18" t="s">
        <v>20</v>
      </c>
      <c r="F879" s="20">
        <v>383.34</v>
      </c>
      <c r="G879" s="20">
        <v>383.34</v>
      </c>
      <c r="I879" s="18" t="s">
        <v>21</v>
      </c>
    </row>
    <row r="880" spans="1:9" ht="33.75" x14ac:dyDescent="0.2">
      <c r="A880" s="17" t="str">
        <f t="shared" si="13"/>
        <v>SINAPI-I 20962</v>
      </c>
      <c r="B880" s="18" t="s">
        <v>18</v>
      </c>
      <c r="C880" s="18">
        <v>20962</v>
      </c>
      <c r="D880" s="19" t="s">
        <v>904</v>
      </c>
      <c r="E880" s="18" t="s">
        <v>20</v>
      </c>
      <c r="F880" s="20">
        <v>317.5</v>
      </c>
      <c r="G880" s="20">
        <v>317.5</v>
      </c>
      <c r="I880" s="18" t="s">
        <v>27</v>
      </c>
    </row>
    <row r="881" spans="1:9" ht="33.75" x14ac:dyDescent="0.2">
      <c r="A881" s="17" t="str">
        <f t="shared" si="13"/>
        <v>SINAPI-I 20963</v>
      </c>
      <c r="B881" s="18" t="s">
        <v>18</v>
      </c>
      <c r="C881" s="18">
        <v>20963</v>
      </c>
      <c r="D881" s="19" t="s">
        <v>905</v>
      </c>
      <c r="E881" s="18" t="s">
        <v>20</v>
      </c>
      <c r="F881" s="20">
        <v>387.85</v>
      </c>
      <c r="G881" s="20">
        <v>387.85</v>
      </c>
      <c r="I881" s="18" t="s">
        <v>21</v>
      </c>
    </row>
    <row r="882" spans="1:9" ht="22.5" x14ac:dyDescent="0.2">
      <c r="A882" s="17" t="str">
        <f t="shared" si="13"/>
        <v>SINAPI-I 34643</v>
      </c>
      <c r="B882" s="18" t="s">
        <v>18</v>
      </c>
      <c r="C882" s="18">
        <v>34643</v>
      </c>
      <c r="D882" s="19" t="s">
        <v>906</v>
      </c>
      <c r="E882" s="18" t="s">
        <v>20</v>
      </c>
      <c r="F882" s="20">
        <v>45.69</v>
      </c>
      <c r="G882" s="20">
        <v>45.69</v>
      </c>
      <c r="I882" s="18" t="s">
        <v>21</v>
      </c>
    </row>
    <row r="883" spans="1:9" x14ac:dyDescent="0.2">
      <c r="A883" s="17" t="str">
        <f t="shared" si="13"/>
        <v>SINAPI-I 41480</v>
      </c>
      <c r="B883" s="18" t="s">
        <v>18</v>
      </c>
      <c r="C883" s="18">
        <v>41480</v>
      </c>
      <c r="D883" s="19" t="s">
        <v>907</v>
      </c>
      <c r="E883" s="18" t="s">
        <v>20</v>
      </c>
      <c r="F883" s="20">
        <v>52.98</v>
      </c>
      <c r="G883" s="20">
        <v>52.98</v>
      </c>
      <c r="I883" s="18" t="s">
        <v>21</v>
      </c>
    </row>
    <row r="884" spans="1:9" x14ac:dyDescent="0.2">
      <c r="A884" s="17" t="str">
        <f t="shared" si="13"/>
        <v>SINAPI-I 41474</v>
      </c>
      <c r="B884" s="18" t="s">
        <v>18</v>
      </c>
      <c r="C884" s="18">
        <v>41474</v>
      </c>
      <c r="D884" s="19" t="s">
        <v>908</v>
      </c>
      <c r="E884" s="18" t="s">
        <v>20</v>
      </c>
      <c r="F884" s="20">
        <v>84.64</v>
      </c>
      <c r="G884" s="20">
        <v>84.64</v>
      </c>
      <c r="I884" s="18" t="s">
        <v>21</v>
      </c>
    </row>
    <row r="885" spans="1:9" x14ac:dyDescent="0.2">
      <c r="A885" s="17" t="str">
        <f t="shared" si="13"/>
        <v>SINAPI-I 41475</v>
      </c>
      <c r="B885" s="18" t="s">
        <v>18</v>
      </c>
      <c r="C885" s="18">
        <v>41475</v>
      </c>
      <c r="D885" s="19" t="s">
        <v>909</v>
      </c>
      <c r="E885" s="18" t="s">
        <v>20</v>
      </c>
      <c r="F885" s="20">
        <v>72.209999999999994</v>
      </c>
      <c r="G885" s="20">
        <v>72.209999999999994</v>
      </c>
      <c r="I885" s="18" t="s">
        <v>21</v>
      </c>
    </row>
    <row r="886" spans="1:9" x14ac:dyDescent="0.2">
      <c r="A886" s="17" t="str">
        <f t="shared" si="13"/>
        <v>SINAPI-I 41476</v>
      </c>
      <c r="B886" s="18" t="s">
        <v>18</v>
      </c>
      <c r="C886" s="18">
        <v>41476</v>
      </c>
      <c r="D886" s="19" t="s">
        <v>910</v>
      </c>
      <c r="E886" s="18" t="s">
        <v>20</v>
      </c>
      <c r="F886" s="20">
        <v>158.12</v>
      </c>
      <c r="G886" s="20">
        <v>158.12</v>
      </c>
      <c r="I886" s="18" t="s">
        <v>21</v>
      </c>
    </row>
    <row r="887" spans="1:9" x14ac:dyDescent="0.2">
      <c r="A887" s="17" t="str">
        <f t="shared" si="13"/>
        <v>SINAPI-I 2555</v>
      </c>
      <c r="B887" s="18" t="s">
        <v>18</v>
      </c>
      <c r="C887" s="18">
        <v>2555</v>
      </c>
      <c r="D887" s="19" t="s">
        <v>911</v>
      </c>
      <c r="E887" s="18" t="s">
        <v>20</v>
      </c>
    </row>
    <row r="888" spans="1:9" x14ac:dyDescent="0.2">
      <c r="A888" s="17" t="str">
        <f t="shared" si="13"/>
        <v>SINAPI-I 2556</v>
      </c>
      <c r="B888" s="18" t="s">
        <v>18</v>
      </c>
      <c r="C888" s="18">
        <v>2556</v>
      </c>
      <c r="D888" s="19" t="s">
        <v>912</v>
      </c>
      <c r="E888" s="18" t="s">
        <v>20</v>
      </c>
    </row>
    <row r="889" spans="1:9" x14ac:dyDescent="0.2">
      <c r="A889" s="17" t="str">
        <f t="shared" si="13"/>
        <v>SINAPI-I 2557</v>
      </c>
      <c r="B889" s="18" t="s">
        <v>18</v>
      </c>
      <c r="C889" s="18">
        <v>2557</v>
      </c>
      <c r="D889" s="19" t="s">
        <v>913</v>
      </c>
      <c r="E889" s="18" t="s">
        <v>20</v>
      </c>
    </row>
    <row r="890" spans="1:9" x14ac:dyDescent="0.2">
      <c r="A890" s="17" t="str">
        <f t="shared" si="13"/>
        <v>SINAPI-I 10569</v>
      </c>
      <c r="B890" s="18" t="s">
        <v>18</v>
      </c>
      <c r="C890" s="18">
        <v>10569</v>
      </c>
      <c r="D890" s="19" t="s">
        <v>914</v>
      </c>
      <c r="E890" s="18" t="s">
        <v>20</v>
      </c>
    </row>
    <row r="891" spans="1:9" ht="22.5" x14ac:dyDescent="0.2">
      <c r="A891" s="17" t="str">
        <f t="shared" si="13"/>
        <v>SINAPI-I 39810</v>
      </c>
      <c r="B891" s="18" t="s">
        <v>18</v>
      </c>
      <c r="C891" s="18">
        <v>39810</v>
      </c>
      <c r="D891" s="19" t="s">
        <v>915</v>
      </c>
      <c r="E891" s="18" t="s">
        <v>20</v>
      </c>
      <c r="F891" s="20">
        <v>29.42</v>
      </c>
      <c r="G891" s="20">
        <v>29.42</v>
      </c>
      <c r="I891" s="18" t="s">
        <v>21</v>
      </c>
    </row>
    <row r="892" spans="1:9" ht="22.5" x14ac:dyDescent="0.2">
      <c r="A892" s="17" t="str">
        <f t="shared" si="13"/>
        <v>SINAPI-I 39811</v>
      </c>
      <c r="B892" s="18" t="s">
        <v>18</v>
      </c>
      <c r="C892" s="18">
        <v>39811</v>
      </c>
      <c r="D892" s="19" t="s">
        <v>916</v>
      </c>
      <c r="E892" s="18" t="s">
        <v>20</v>
      </c>
      <c r="F892" s="20">
        <v>35.979999999999997</v>
      </c>
      <c r="G892" s="20">
        <v>35.979999999999997</v>
      </c>
      <c r="I892" s="18" t="s">
        <v>21</v>
      </c>
    </row>
    <row r="893" spans="1:9" ht="22.5" x14ac:dyDescent="0.2">
      <c r="A893" s="17" t="str">
        <f t="shared" si="13"/>
        <v>SINAPI-I 39812</v>
      </c>
      <c r="B893" s="18" t="s">
        <v>18</v>
      </c>
      <c r="C893" s="18">
        <v>39812</v>
      </c>
      <c r="D893" s="19" t="s">
        <v>917</v>
      </c>
      <c r="E893" s="18" t="s">
        <v>20</v>
      </c>
      <c r="F893" s="20">
        <v>59.16</v>
      </c>
      <c r="G893" s="20">
        <v>59.16</v>
      </c>
      <c r="I893" s="18" t="s">
        <v>21</v>
      </c>
    </row>
    <row r="894" spans="1:9" ht="22.5" x14ac:dyDescent="0.2">
      <c r="A894" s="17" t="str">
        <f t="shared" si="13"/>
        <v>SINAPI-I 43096</v>
      </c>
      <c r="B894" s="18" t="s">
        <v>18</v>
      </c>
      <c r="C894" s="18">
        <v>43096</v>
      </c>
      <c r="D894" s="19" t="s">
        <v>918</v>
      </c>
      <c r="E894" s="18" t="s">
        <v>20</v>
      </c>
      <c r="F894" s="20">
        <v>196.12</v>
      </c>
      <c r="G894" s="20">
        <v>196.12</v>
      </c>
      <c r="I894" s="18" t="s">
        <v>21</v>
      </c>
    </row>
    <row r="895" spans="1:9" ht="22.5" x14ac:dyDescent="0.2">
      <c r="A895" s="17" t="str">
        <f t="shared" si="13"/>
        <v>SINAPI-I 43102</v>
      </c>
      <c r="B895" s="18" t="s">
        <v>18</v>
      </c>
      <c r="C895" s="18">
        <v>43102</v>
      </c>
      <c r="D895" s="19" t="s">
        <v>919</v>
      </c>
      <c r="E895" s="18" t="s">
        <v>20</v>
      </c>
      <c r="F895" s="20">
        <v>119.25</v>
      </c>
      <c r="G895" s="20">
        <v>119.25</v>
      </c>
      <c r="I895" s="18" t="s">
        <v>21</v>
      </c>
    </row>
    <row r="896" spans="1:9" ht="22.5" x14ac:dyDescent="0.2">
      <c r="A896" s="17" t="str">
        <f t="shared" si="13"/>
        <v>SINAPI-I 43103</v>
      </c>
      <c r="B896" s="18" t="s">
        <v>18</v>
      </c>
      <c r="C896" s="18">
        <v>43103</v>
      </c>
      <c r="D896" s="19" t="s">
        <v>920</v>
      </c>
      <c r="E896" s="18" t="s">
        <v>20</v>
      </c>
      <c r="F896" s="20">
        <v>175.6</v>
      </c>
      <c r="G896" s="20">
        <v>175.6</v>
      </c>
      <c r="I896" s="18" t="s">
        <v>21</v>
      </c>
    </row>
    <row r="897" spans="1:9" ht="22.5" x14ac:dyDescent="0.2">
      <c r="A897" s="17" t="str">
        <f t="shared" si="13"/>
        <v>SINAPI-I 43098</v>
      </c>
      <c r="B897" s="18" t="s">
        <v>18</v>
      </c>
      <c r="C897" s="18">
        <v>43098</v>
      </c>
      <c r="D897" s="19" t="s">
        <v>921</v>
      </c>
      <c r="E897" s="18" t="s">
        <v>20</v>
      </c>
      <c r="F897" s="20">
        <v>66.430000000000007</v>
      </c>
      <c r="G897" s="20">
        <v>66.430000000000007</v>
      </c>
      <c r="I897" s="18" t="s">
        <v>21</v>
      </c>
    </row>
    <row r="898" spans="1:9" ht="22.5" x14ac:dyDescent="0.2">
      <c r="A898" s="17" t="str">
        <f t="shared" si="13"/>
        <v>SINAPI-I 43097</v>
      </c>
      <c r="B898" s="18" t="s">
        <v>18</v>
      </c>
      <c r="C898" s="18">
        <v>43097</v>
      </c>
      <c r="D898" s="19" t="s">
        <v>922</v>
      </c>
      <c r="E898" s="18" t="s">
        <v>20</v>
      </c>
      <c r="F898" s="20">
        <v>39.35</v>
      </c>
      <c r="G898" s="20">
        <v>39.35</v>
      </c>
      <c r="I898" s="18" t="s">
        <v>21</v>
      </c>
    </row>
    <row r="899" spans="1:9" x14ac:dyDescent="0.2">
      <c r="A899" s="17" t="str">
        <f t="shared" si="13"/>
        <v>SINAPI-I 43104</v>
      </c>
      <c r="B899" s="18" t="s">
        <v>18</v>
      </c>
      <c r="C899" s="18">
        <v>43104</v>
      </c>
      <c r="D899" s="19" t="s">
        <v>923</v>
      </c>
      <c r="E899" s="18" t="s">
        <v>20</v>
      </c>
      <c r="F899" s="20">
        <v>465.56</v>
      </c>
      <c r="G899" s="20">
        <v>465.56</v>
      </c>
      <c r="I899" s="18" t="s">
        <v>21</v>
      </c>
    </row>
    <row r="900" spans="1:9" x14ac:dyDescent="0.2">
      <c r="A900" s="17" t="str">
        <f t="shared" si="13"/>
        <v>SINAPI-I 39771</v>
      </c>
      <c r="B900" s="18" t="s">
        <v>18</v>
      </c>
      <c r="C900" s="18">
        <v>39771</v>
      </c>
      <c r="D900" s="19" t="s">
        <v>924</v>
      </c>
      <c r="E900" s="18" t="s">
        <v>20</v>
      </c>
    </row>
    <row r="901" spans="1:9" x14ac:dyDescent="0.2">
      <c r="A901" s="17" t="str">
        <f t="shared" si="13"/>
        <v>SINAPI-I 39772</v>
      </c>
      <c r="B901" s="18" t="s">
        <v>18</v>
      </c>
      <c r="C901" s="18">
        <v>39772</v>
      </c>
      <c r="D901" s="19" t="s">
        <v>925</v>
      </c>
      <c r="E901" s="18" t="s">
        <v>20</v>
      </c>
    </row>
    <row r="902" spans="1:9" x14ac:dyDescent="0.2">
      <c r="A902" s="17" t="str">
        <f t="shared" si="13"/>
        <v>SINAPI-I 39773</v>
      </c>
      <c r="B902" s="18" t="s">
        <v>18</v>
      </c>
      <c r="C902" s="18">
        <v>39773</v>
      </c>
      <c r="D902" s="19" t="s">
        <v>926</v>
      </c>
      <c r="E902" s="18" t="s">
        <v>20</v>
      </c>
    </row>
    <row r="903" spans="1:9" x14ac:dyDescent="0.2">
      <c r="A903" s="17" t="str">
        <f t="shared" ref="A903:A966" si="14">CONCATENATE($B903," ",$C903)</f>
        <v>SINAPI-I 39774</v>
      </c>
      <c r="B903" s="18" t="s">
        <v>18</v>
      </c>
      <c r="C903" s="18">
        <v>39774</v>
      </c>
      <c r="D903" s="19" t="s">
        <v>927</v>
      </c>
      <c r="E903" s="18" t="s">
        <v>20</v>
      </c>
    </row>
    <row r="904" spans="1:9" x14ac:dyDescent="0.2">
      <c r="A904" s="17" t="str">
        <f t="shared" si="14"/>
        <v>SINAPI-I 39775</v>
      </c>
      <c r="B904" s="18" t="s">
        <v>18</v>
      </c>
      <c r="C904" s="18">
        <v>39775</v>
      </c>
      <c r="D904" s="19" t="s">
        <v>928</v>
      </c>
      <c r="E904" s="18" t="s">
        <v>20</v>
      </c>
    </row>
    <row r="905" spans="1:9" x14ac:dyDescent="0.2">
      <c r="A905" s="17" t="str">
        <f t="shared" si="14"/>
        <v>SINAPI-I 39776</v>
      </c>
      <c r="B905" s="18" t="s">
        <v>18</v>
      </c>
      <c r="C905" s="18">
        <v>39776</v>
      </c>
      <c r="D905" s="19" t="s">
        <v>929</v>
      </c>
      <c r="E905" s="18" t="s">
        <v>20</v>
      </c>
    </row>
    <row r="906" spans="1:9" x14ac:dyDescent="0.2">
      <c r="A906" s="17" t="str">
        <f t="shared" si="14"/>
        <v>SINAPI-I 39777</v>
      </c>
      <c r="B906" s="18" t="s">
        <v>18</v>
      </c>
      <c r="C906" s="18">
        <v>39777</v>
      </c>
      <c r="D906" s="19" t="s">
        <v>930</v>
      </c>
      <c r="E906" s="18" t="s">
        <v>20</v>
      </c>
    </row>
    <row r="907" spans="1:9" x14ac:dyDescent="0.2">
      <c r="A907" s="17" t="str">
        <f t="shared" si="14"/>
        <v>SINAPI-I 20254</v>
      </c>
      <c r="B907" s="18" t="s">
        <v>18</v>
      </c>
      <c r="C907" s="18">
        <v>20254</v>
      </c>
      <c r="D907" s="19" t="s">
        <v>931</v>
      </c>
      <c r="E907" s="18" t="s">
        <v>20</v>
      </c>
    </row>
    <row r="908" spans="1:9" x14ac:dyDescent="0.2">
      <c r="A908" s="17" t="str">
        <f t="shared" si="14"/>
        <v>SINAPI-I 20253</v>
      </c>
      <c r="B908" s="18" t="s">
        <v>18</v>
      </c>
      <c r="C908" s="18">
        <v>20253</v>
      </c>
      <c r="D908" s="19" t="s">
        <v>932</v>
      </c>
      <c r="E908" s="18" t="s">
        <v>20</v>
      </c>
    </row>
    <row r="909" spans="1:9" x14ac:dyDescent="0.2">
      <c r="A909" s="17" t="str">
        <f t="shared" si="14"/>
        <v>SINAPI-I 1872</v>
      </c>
      <c r="B909" s="18" t="s">
        <v>18</v>
      </c>
      <c r="C909" s="18">
        <v>1872</v>
      </c>
      <c r="D909" s="19" t="s">
        <v>933</v>
      </c>
      <c r="E909" s="18" t="s">
        <v>20</v>
      </c>
      <c r="F909" s="20">
        <v>1.41</v>
      </c>
      <c r="G909" s="20">
        <v>1.41</v>
      </c>
      <c r="I909" s="18" t="s">
        <v>21</v>
      </c>
    </row>
    <row r="910" spans="1:9" x14ac:dyDescent="0.2">
      <c r="A910" s="17" t="str">
        <f t="shared" si="14"/>
        <v>SINAPI-I 1873</v>
      </c>
      <c r="B910" s="18" t="s">
        <v>18</v>
      </c>
      <c r="C910" s="18">
        <v>1873</v>
      </c>
      <c r="D910" s="19" t="s">
        <v>934</v>
      </c>
      <c r="E910" s="18" t="s">
        <v>20</v>
      </c>
      <c r="F910" s="20">
        <v>2.81</v>
      </c>
      <c r="G910" s="20">
        <v>2.81</v>
      </c>
      <c r="I910" s="18" t="s">
        <v>21</v>
      </c>
    </row>
    <row r="911" spans="1:9" ht="22.5" x14ac:dyDescent="0.2">
      <c r="A911" s="17" t="str">
        <f t="shared" si="14"/>
        <v>SINAPI-I 14055</v>
      </c>
      <c r="B911" s="18" t="s">
        <v>18</v>
      </c>
      <c r="C911" s="18">
        <v>14055</v>
      </c>
      <c r="D911" s="19" t="s">
        <v>935</v>
      </c>
      <c r="E911" s="18" t="s">
        <v>20</v>
      </c>
    </row>
    <row r="912" spans="1:9" ht="22.5" x14ac:dyDescent="0.2">
      <c r="A912" s="17" t="str">
        <f t="shared" si="14"/>
        <v>SINAPI-I 11247</v>
      </c>
      <c r="B912" s="18" t="s">
        <v>18</v>
      </c>
      <c r="C912" s="18">
        <v>11247</v>
      </c>
      <c r="D912" s="19" t="s">
        <v>936</v>
      </c>
      <c r="E912" s="18" t="s">
        <v>20</v>
      </c>
    </row>
    <row r="913" spans="1:9" ht="22.5" x14ac:dyDescent="0.2">
      <c r="A913" s="17" t="str">
        <f t="shared" si="14"/>
        <v>SINAPI-I 11250</v>
      </c>
      <c r="B913" s="18" t="s">
        <v>18</v>
      </c>
      <c r="C913" s="18">
        <v>11250</v>
      </c>
      <c r="D913" s="19" t="s">
        <v>937</v>
      </c>
      <c r="E913" s="18" t="s">
        <v>20</v>
      </c>
    </row>
    <row r="914" spans="1:9" ht="22.5" x14ac:dyDescent="0.2">
      <c r="A914" s="17" t="str">
        <f t="shared" si="14"/>
        <v>SINAPI-I 11249</v>
      </c>
      <c r="B914" s="18" t="s">
        <v>18</v>
      </c>
      <c r="C914" s="18">
        <v>11249</v>
      </c>
      <c r="D914" s="19" t="s">
        <v>938</v>
      </c>
      <c r="E914" s="18" t="s">
        <v>20</v>
      </c>
    </row>
    <row r="915" spans="1:9" ht="22.5" x14ac:dyDescent="0.2">
      <c r="A915" s="17" t="str">
        <f t="shared" si="14"/>
        <v>SINAPI-I 11251</v>
      </c>
      <c r="B915" s="18" t="s">
        <v>18</v>
      </c>
      <c r="C915" s="18">
        <v>11251</v>
      </c>
      <c r="D915" s="19" t="s">
        <v>939</v>
      </c>
      <c r="E915" s="18" t="s">
        <v>20</v>
      </c>
    </row>
    <row r="916" spans="1:9" ht="22.5" x14ac:dyDescent="0.2">
      <c r="A916" s="17" t="str">
        <f t="shared" si="14"/>
        <v>SINAPI-I 11253</v>
      </c>
      <c r="B916" s="18" t="s">
        <v>18</v>
      </c>
      <c r="C916" s="18">
        <v>11253</v>
      </c>
      <c r="D916" s="19" t="s">
        <v>940</v>
      </c>
      <c r="E916" s="18" t="s">
        <v>20</v>
      </c>
    </row>
    <row r="917" spans="1:9" ht="22.5" x14ac:dyDescent="0.2">
      <c r="A917" s="17" t="str">
        <f t="shared" si="14"/>
        <v>SINAPI-I 11255</v>
      </c>
      <c r="B917" s="18" t="s">
        <v>18</v>
      </c>
      <c r="C917" s="18">
        <v>11255</v>
      </c>
      <c r="D917" s="19" t="s">
        <v>941</v>
      </c>
      <c r="E917" s="18" t="s">
        <v>20</v>
      </c>
    </row>
    <row r="918" spans="1:9" ht="22.5" x14ac:dyDescent="0.2">
      <c r="A918" s="17" t="str">
        <f t="shared" si="14"/>
        <v>SINAPI-I 11256</v>
      </c>
      <c r="B918" s="18" t="s">
        <v>18</v>
      </c>
      <c r="C918" s="18">
        <v>11256</v>
      </c>
      <c r="D918" s="19" t="s">
        <v>942</v>
      </c>
      <c r="E918" s="18" t="s">
        <v>20</v>
      </c>
    </row>
    <row r="919" spans="1:9" ht="22.5" x14ac:dyDescent="0.2">
      <c r="A919" s="17" t="str">
        <f t="shared" si="14"/>
        <v>SINAPI-I 39693</v>
      </c>
      <c r="B919" s="18" t="s">
        <v>18</v>
      </c>
      <c r="C919" s="18">
        <v>39693</v>
      </c>
      <c r="D919" s="19" t="s">
        <v>943</v>
      </c>
      <c r="E919" s="18" t="s">
        <v>20</v>
      </c>
    </row>
    <row r="920" spans="1:9" ht="22.5" x14ac:dyDescent="0.2">
      <c r="A920" s="17" t="str">
        <f t="shared" si="14"/>
        <v>SINAPI-I 39692</v>
      </c>
      <c r="B920" s="18" t="s">
        <v>18</v>
      </c>
      <c r="C920" s="18">
        <v>39692</v>
      </c>
      <c r="D920" s="19" t="s">
        <v>944</v>
      </c>
      <c r="E920" s="18" t="s">
        <v>20</v>
      </c>
    </row>
    <row r="921" spans="1:9" ht="22.5" x14ac:dyDescent="0.2">
      <c r="A921" s="17" t="str">
        <f t="shared" si="14"/>
        <v>SINAPI-I 1062</v>
      </c>
      <c r="B921" s="18" t="s">
        <v>18</v>
      </c>
      <c r="C921" s="18">
        <v>1062</v>
      </c>
      <c r="D921" s="19" t="s">
        <v>945</v>
      </c>
      <c r="E921" s="18" t="s">
        <v>20</v>
      </c>
    </row>
    <row r="922" spans="1:9" ht="22.5" x14ac:dyDescent="0.2">
      <c r="A922" s="17" t="str">
        <f t="shared" si="14"/>
        <v>SINAPI-I 39686</v>
      </c>
      <c r="B922" s="18" t="s">
        <v>18</v>
      </c>
      <c r="C922" s="18">
        <v>39686</v>
      </c>
      <c r="D922" s="19" t="s">
        <v>946</v>
      </c>
      <c r="E922" s="18" t="s">
        <v>20</v>
      </c>
    </row>
    <row r="923" spans="1:9" ht="22.5" x14ac:dyDescent="0.2">
      <c r="A923" s="17" t="str">
        <f t="shared" si="14"/>
        <v>SINAPI-I 43095</v>
      </c>
      <c r="B923" s="18" t="s">
        <v>18</v>
      </c>
      <c r="C923" s="18">
        <v>43095</v>
      </c>
      <c r="D923" s="19" t="s">
        <v>947</v>
      </c>
      <c r="E923" s="18" t="s">
        <v>20</v>
      </c>
      <c r="F923" s="20">
        <v>129.22999999999999</v>
      </c>
      <c r="G923" s="20">
        <v>129.22999999999999</v>
      </c>
      <c r="I923" s="18" t="s">
        <v>21</v>
      </c>
    </row>
    <row r="924" spans="1:9" x14ac:dyDescent="0.2">
      <c r="A924" s="17" t="str">
        <f t="shared" si="14"/>
        <v>SINAPI-I 1871</v>
      </c>
      <c r="B924" s="18" t="s">
        <v>18</v>
      </c>
      <c r="C924" s="18">
        <v>1871</v>
      </c>
      <c r="D924" s="19" t="s">
        <v>948</v>
      </c>
      <c r="E924" s="18" t="s">
        <v>20</v>
      </c>
      <c r="F924" s="20">
        <v>2.5299999999999998</v>
      </c>
      <c r="G924" s="20">
        <v>2.5299999999999998</v>
      </c>
      <c r="I924" s="18" t="s">
        <v>21</v>
      </c>
    </row>
    <row r="925" spans="1:9" x14ac:dyDescent="0.2">
      <c r="A925" s="17" t="str">
        <f t="shared" si="14"/>
        <v>SINAPI-I 12001</v>
      </c>
      <c r="B925" s="18" t="s">
        <v>18</v>
      </c>
      <c r="C925" s="18">
        <v>12001</v>
      </c>
      <c r="D925" s="19" t="s">
        <v>949</v>
      </c>
      <c r="E925" s="18" t="s">
        <v>20</v>
      </c>
      <c r="F925" s="20">
        <v>3.66</v>
      </c>
      <c r="G925" s="20">
        <v>3.66</v>
      </c>
      <c r="I925" s="18" t="s">
        <v>21</v>
      </c>
    </row>
    <row r="926" spans="1:9" x14ac:dyDescent="0.2">
      <c r="A926" s="17" t="str">
        <f t="shared" si="14"/>
        <v>SINAPI-I 11882</v>
      </c>
      <c r="B926" s="18" t="s">
        <v>18</v>
      </c>
      <c r="C926" s="18">
        <v>11882</v>
      </c>
      <c r="D926" s="19" t="s">
        <v>950</v>
      </c>
      <c r="E926" s="18" t="s">
        <v>20</v>
      </c>
    </row>
    <row r="927" spans="1:9" ht="22.5" x14ac:dyDescent="0.2">
      <c r="A927" s="17" t="str">
        <f t="shared" si="14"/>
        <v>SINAPI-I 1068</v>
      </c>
      <c r="B927" s="18" t="s">
        <v>18</v>
      </c>
      <c r="C927" s="18">
        <v>1068</v>
      </c>
      <c r="D927" s="19" t="s">
        <v>951</v>
      </c>
      <c r="E927" s="18" t="s">
        <v>20</v>
      </c>
    </row>
    <row r="928" spans="1:9" ht="22.5" x14ac:dyDescent="0.2">
      <c r="A928" s="17" t="str">
        <f t="shared" si="14"/>
        <v>SINAPI-I 39690</v>
      </c>
      <c r="B928" s="18" t="s">
        <v>18</v>
      </c>
      <c r="C928" s="18">
        <v>39690</v>
      </c>
      <c r="D928" s="19" t="s">
        <v>952</v>
      </c>
      <c r="E928" s="18" t="s">
        <v>20</v>
      </c>
    </row>
    <row r="929" spans="1:9" ht="22.5" x14ac:dyDescent="0.2">
      <c r="A929" s="17" t="str">
        <f t="shared" si="14"/>
        <v>SINAPI-I 39691</v>
      </c>
      <c r="B929" s="18" t="s">
        <v>18</v>
      </c>
      <c r="C929" s="18">
        <v>39691</v>
      </c>
      <c r="D929" s="19" t="s">
        <v>953</v>
      </c>
      <c r="E929" s="18" t="s">
        <v>20</v>
      </c>
    </row>
    <row r="930" spans="1:9" ht="22.5" x14ac:dyDescent="0.2">
      <c r="A930" s="17" t="str">
        <f t="shared" si="14"/>
        <v>SINAPI-I 39808</v>
      </c>
      <c r="B930" s="18" t="s">
        <v>18</v>
      </c>
      <c r="C930" s="18">
        <v>39808</v>
      </c>
      <c r="D930" s="19" t="s">
        <v>954</v>
      </c>
      <c r="E930" s="18" t="s">
        <v>20</v>
      </c>
      <c r="F930" s="20">
        <v>67.47</v>
      </c>
      <c r="G930" s="20">
        <v>67.47</v>
      </c>
      <c r="I930" s="18" t="s">
        <v>21</v>
      </c>
    </row>
    <row r="931" spans="1:9" ht="22.5" x14ac:dyDescent="0.2">
      <c r="A931" s="17" t="str">
        <f t="shared" si="14"/>
        <v>SINAPI-I 39809</v>
      </c>
      <c r="B931" s="18" t="s">
        <v>18</v>
      </c>
      <c r="C931" s="18">
        <v>39809</v>
      </c>
      <c r="D931" s="19" t="s">
        <v>955</v>
      </c>
      <c r="E931" s="18" t="s">
        <v>20</v>
      </c>
      <c r="F931" s="20">
        <v>160.03</v>
      </c>
      <c r="G931" s="20">
        <v>160.03</v>
      </c>
      <c r="I931" s="18" t="s">
        <v>21</v>
      </c>
    </row>
    <row r="932" spans="1:9" ht="22.5" x14ac:dyDescent="0.2">
      <c r="A932" s="17" t="str">
        <f t="shared" si="14"/>
        <v>SINAPI-I 43439</v>
      </c>
      <c r="B932" s="18" t="s">
        <v>18</v>
      </c>
      <c r="C932" s="18">
        <v>43439</v>
      </c>
      <c r="D932" s="19" t="s">
        <v>956</v>
      </c>
      <c r="E932" s="18" t="s">
        <v>20</v>
      </c>
    </row>
    <row r="933" spans="1:9" x14ac:dyDescent="0.2">
      <c r="A933" s="17" t="str">
        <f t="shared" si="14"/>
        <v>SINAPI-I 5103</v>
      </c>
      <c r="B933" s="18" t="s">
        <v>18</v>
      </c>
      <c r="C933" s="18">
        <v>5103</v>
      </c>
      <c r="D933" s="19" t="s">
        <v>957</v>
      </c>
      <c r="E933" s="18" t="s">
        <v>20</v>
      </c>
      <c r="F933" s="20">
        <v>25.12</v>
      </c>
      <c r="G933" s="20">
        <v>25.12</v>
      </c>
      <c r="I933" s="18" t="s">
        <v>21</v>
      </c>
    </row>
    <row r="934" spans="1:9" x14ac:dyDescent="0.2">
      <c r="A934" s="17" t="str">
        <f t="shared" si="14"/>
        <v>SINAPI-I 11880</v>
      </c>
      <c r="B934" s="18" t="s">
        <v>18</v>
      </c>
      <c r="C934" s="18">
        <v>11880</v>
      </c>
      <c r="D934" s="19" t="s">
        <v>958</v>
      </c>
      <c r="E934" s="18" t="s">
        <v>20</v>
      </c>
      <c r="F934" s="20">
        <v>105.65</v>
      </c>
      <c r="G934" s="20">
        <v>105.65</v>
      </c>
      <c r="I934" s="18" t="s">
        <v>21</v>
      </c>
    </row>
    <row r="935" spans="1:9" x14ac:dyDescent="0.2">
      <c r="A935" s="17" t="str">
        <f t="shared" si="14"/>
        <v>SINAPI-I 11714</v>
      </c>
      <c r="B935" s="18" t="s">
        <v>18</v>
      </c>
      <c r="C935" s="18">
        <v>11714</v>
      </c>
      <c r="D935" s="19" t="s">
        <v>959</v>
      </c>
      <c r="E935" s="18" t="s">
        <v>20</v>
      </c>
      <c r="F935" s="20">
        <v>71.98</v>
      </c>
      <c r="G935" s="20">
        <v>71.98</v>
      </c>
      <c r="I935" s="18" t="s">
        <v>21</v>
      </c>
    </row>
    <row r="936" spans="1:9" x14ac:dyDescent="0.2">
      <c r="A936" s="17" t="str">
        <f t="shared" si="14"/>
        <v>SINAPI-I 11712</v>
      </c>
      <c r="B936" s="18" t="s">
        <v>18</v>
      </c>
      <c r="C936" s="18">
        <v>11712</v>
      </c>
      <c r="D936" s="19" t="s">
        <v>960</v>
      </c>
      <c r="E936" s="18" t="s">
        <v>20</v>
      </c>
      <c r="F936" s="20">
        <v>47</v>
      </c>
      <c r="G936" s="20">
        <v>47</v>
      </c>
      <c r="I936" s="18" t="s">
        <v>27</v>
      </c>
    </row>
    <row r="937" spans="1:9" x14ac:dyDescent="0.2">
      <c r="A937" s="17" t="str">
        <f t="shared" si="14"/>
        <v>SINAPI-I 11717</v>
      </c>
      <c r="B937" s="18" t="s">
        <v>18</v>
      </c>
      <c r="C937" s="18">
        <v>11717</v>
      </c>
      <c r="D937" s="19" t="s">
        <v>961</v>
      </c>
      <c r="E937" s="18" t="s">
        <v>20</v>
      </c>
      <c r="F937" s="20">
        <v>56.66</v>
      </c>
      <c r="G937" s="20">
        <v>56.66</v>
      </c>
      <c r="I937" s="18" t="s">
        <v>21</v>
      </c>
    </row>
    <row r="938" spans="1:9" x14ac:dyDescent="0.2">
      <c r="A938" s="17" t="str">
        <f t="shared" si="14"/>
        <v>SINAPI-I 1106</v>
      </c>
      <c r="B938" s="18" t="s">
        <v>18</v>
      </c>
      <c r="C938" s="18">
        <v>1106</v>
      </c>
      <c r="D938" s="19" t="s">
        <v>962</v>
      </c>
      <c r="E938" s="18" t="s">
        <v>70</v>
      </c>
      <c r="F938" s="20">
        <v>1.37</v>
      </c>
      <c r="G938" s="20">
        <v>1.37</v>
      </c>
      <c r="I938" s="18" t="s">
        <v>27</v>
      </c>
    </row>
    <row r="939" spans="1:9" x14ac:dyDescent="0.2">
      <c r="A939" s="17" t="str">
        <f t="shared" si="14"/>
        <v>SINAPI-I 11161</v>
      </c>
      <c r="B939" s="18" t="s">
        <v>18</v>
      </c>
      <c r="C939" s="18">
        <v>11161</v>
      </c>
      <c r="D939" s="19" t="s">
        <v>963</v>
      </c>
      <c r="E939" s="18" t="s">
        <v>70</v>
      </c>
      <c r="F939" s="20">
        <v>2.29</v>
      </c>
      <c r="G939" s="20">
        <v>2.29</v>
      </c>
      <c r="I939" s="18" t="s">
        <v>21</v>
      </c>
    </row>
    <row r="940" spans="1:9" x14ac:dyDescent="0.2">
      <c r="A940" s="17" t="str">
        <f t="shared" si="14"/>
        <v>SINAPI-I 1107</v>
      </c>
      <c r="B940" s="18" t="s">
        <v>18</v>
      </c>
      <c r="C940" s="18">
        <v>1107</v>
      </c>
      <c r="D940" s="19" t="s">
        <v>964</v>
      </c>
      <c r="E940" s="18" t="s">
        <v>70</v>
      </c>
      <c r="F940" s="20">
        <v>1.1599999999999999</v>
      </c>
      <c r="G940" s="20">
        <v>1.1599999999999999</v>
      </c>
      <c r="I940" s="18" t="s">
        <v>21</v>
      </c>
    </row>
    <row r="941" spans="1:9" x14ac:dyDescent="0.2">
      <c r="A941" s="17" t="str">
        <f t="shared" si="14"/>
        <v>SINAPI-I 44479</v>
      </c>
      <c r="B941" s="18" t="s">
        <v>18</v>
      </c>
      <c r="C941" s="18">
        <v>44479</v>
      </c>
      <c r="D941" s="19" t="s">
        <v>965</v>
      </c>
      <c r="E941" s="18" t="s">
        <v>70</v>
      </c>
      <c r="F941" s="20">
        <v>0.18</v>
      </c>
      <c r="G941" s="20">
        <v>0.18</v>
      </c>
      <c r="I941" s="18" t="s">
        <v>21</v>
      </c>
    </row>
    <row r="942" spans="1:9" x14ac:dyDescent="0.2">
      <c r="A942" s="17" t="str">
        <f t="shared" si="14"/>
        <v>SINAPI-I 4759</v>
      </c>
      <c r="B942" s="18" t="s">
        <v>18</v>
      </c>
      <c r="C942" s="18">
        <v>4759</v>
      </c>
      <c r="D942" s="19" t="s">
        <v>966</v>
      </c>
      <c r="E942" s="18" t="s">
        <v>170</v>
      </c>
      <c r="F942" s="20">
        <v>18.309999999999999</v>
      </c>
      <c r="G942" s="20">
        <v>20.350000000000001</v>
      </c>
      <c r="I942" s="18" t="s">
        <v>21</v>
      </c>
    </row>
    <row r="943" spans="1:9" x14ac:dyDescent="0.2">
      <c r="A943" s="17" t="str">
        <f t="shared" si="14"/>
        <v>SINAPI-I 41068</v>
      </c>
      <c r="B943" s="18" t="s">
        <v>18</v>
      </c>
      <c r="C943" s="18">
        <v>41068</v>
      </c>
      <c r="D943" s="19" t="s">
        <v>967</v>
      </c>
      <c r="E943" s="18" t="s">
        <v>172</v>
      </c>
      <c r="F943" s="20">
        <v>3225.95</v>
      </c>
      <c r="G943" s="20">
        <v>3588.42</v>
      </c>
      <c r="I943" s="18" t="s">
        <v>21</v>
      </c>
    </row>
    <row r="944" spans="1:9" ht="22.5" x14ac:dyDescent="0.2">
      <c r="A944" s="17" t="str">
        <f t="shared" si="14"/>
        <v>SINAPI-I 12618</v>
      </c>
      <c r="B944" s="18" t="s">
        <v>18</v>
      </c>
      <c r="C944" s="18">
        <v>12618</v>
      </c>
      <c r="D944" s="19" t="s">
        <v>968</v>
      </c>
      <c r="E944" s="18" t="s">
        <v>20</v>
      </c>
      <c r="F944" s="20">
        <v>171.53</v>
      </c>
      <c r="G944" s="20">
        <v>171.53</v>
      </c>
      <c r="I944" s="18" t="s">
        <v>21</v>
      </c>
    </row>
    <row r="945" spans="1:9" x14ac:dyDescent="0.2">
      <c r="A945" s="17" t="str">
        <f t="shared" si="14"/>
        <v>SINAPI-I 1108</v>
      </c>
      <c r="B945" s="18" t="s">
        <v>18</v>
      </c>
      <c r="C945" s="18">
        <v>1108</v>
      </c>
      <c r="D945" s="19" t="s">
        <v>969</v>
      </c>
      <c r="E945" s="18" t="s">
        <v>66</v>
      </c>
    </row>
    <row r="946" spans="1:9" x14ac:dyDescent="0.2">
      <c r="A946" s="17" t="str">
        <f t="shared" si="14"/>
        <v>SINAPI-I 1117</v>
      </c>
      <c r="B946" s="18" t="s">
        <v>18</v>
      </c>
      <c r="C946" s="18">
        <v>1117</v>
      </c>
      <c r="D946" s="19" t="s">
        <v>970</v>
      </c>
      <c r="E946" s="18" t="s">
        <v>66</v>
      </c>
    </row>
    <row r="947" spans="1:9" x14ac:dyDescent="0.2">
      <c r="A947" s="17" t="str">
        <f t="shared" si="14"/>
        <v>SINAPI-I 1118</v>
      </c>
      <c r="B947" s="18" t="s">
        <v>18</v>
      </c>
      <c r="C947" s="18">
        <v>1118</v>
      </c>
      <c r="D947" s="19" t="s">
        <v>971</v>
      </c>
      <c r="E947" s="18" t="s">
        <v>66</v>
      </c>
    </row>
    <row r="948" spans="1:9" x14ac:dyDescent="0.2">
      <c r="A948" s="17" t="str">
        <f t="shared" si="14"/>
        <v>SINAPI-I 1110</v>
      </c>
      <c r="B948" s="18" t="s">
        <v>18</v>
      </c>
      <c r="C948" s="18">
        <v>1110</v>
      </c>
      <c r="D948" s="19" t="s">
        <v>972</v>
      </c>
      <c r="E948" s="18" t="s">
        <v>66</v>
      </c>
    </row>
    <row r="949" spans="1:9" x14ac:dyDescent="0.2">
      <c r="A949" s="17" t="str">
        <f t="shared" si="14"/>
        <v>SINAPI-I 40784</v>
      </c>
      <c r="B949" s="18" t="s">
        <v>18</v>
      </c>
      <c r="C949" s="18">
        <v>40784</v>
      </c>
      <c r="D949" s="19" t="s">
        <v>973</v>
      </c>
      <c r="E949" s="18" t="s">
        <v>66</v>
      </c>
    </row>
    <row r="950" spans="1:9" x14ac:dyDescent="0.2">
      <c r="A950" s="17" t="str">
        <f t="shared" si="14"/>
        <v>SINAPI-I 40782</v>
      </c>
      <c r="B950" s="18" t="s">
        <v>18</v>
      </c>
      <c r="C950" s="18">
        <v>40782</v>
      </c>
      <c r="D950" s="19" t="s">
        <v>974</v>
      </c>
      <c r="E950" s="18" t="s">
        <v>66</v>
      </c>
    </row>
    <row r="951" spans="1:9" x14ac:dyDescent="0.2">
      <c r="A951" s="17" t="str">
        <f t="shared" si="14"/>
        <v>SINAPI-I 40783</v>
      </c>
      <c r="B951" s="18" t="s">
        <v>18</v>
      </c>
      <c r="C951" s="18">
        <v>40783</v>
      </c>
      <c r="D951" s="19" t="s">
        <v>975</v>
      </c>
      <c r="E951" s="18" t="s">
        <v>66</v>
      </c>
    </row>
    <row r="952" spans="1:9" x14ac:dyDescent="0.2">
      <c r="A952" s="17" t="str">
        <f t="shared" si="14"/>
        <v>SINAPI-I 1109</v>
      </c>
      <c r="B952" s="18" t="s">
        <v>18</v>
      </c>
      <c r="C952" s="18">
        <v>1109</v>
      </c>
      <c r="D952" s="19" t="s">
        <v>976</v>
      </c>
      <c r="E952" s="18" t="s">
        <v>66</v>
      </c>
    </row>
    <row r="953" spans="1:9" x14ac:dyDescent="0.2">
      <c r="A953" s="17" t="str">
        <f t="shared" si="14"/>
        <v>SINAPI-I 1119</v>
      </c>
      <c r="B953" s="18" t="s">
        <v>18</v>
      </c>
      <c r="C953" s="18">
        <v>1119</v>
      </c>
      <c r="D953" s="19" t="s">
        <v>977</v>
      </c>
      <c r="E953" s="18" t="s">
        <v>66</v>
      </c>
    </row>
    <row r="954" spans="1:9" x14ac:dyDescent="0.2">
      <c r="A954" s="17" t="str">
        <f t="shared" si="14"/>
        <v>SINAPI-I 13115</v>
      </c>
      <c r="B954" s="18" t="s">
        <v>18</v>
      </c>
      <c r="C954" s="18">
        <v>13115</v>
      </c>
      <c r="D954" s="19" t="s">
        <v>978</v>
      </c>
      <c r="E954" s="18" t="s">
        <v>66</v>
      </c>
    </row>
    <row r="955" spans="1:9" x14ac:dyDescent="0.2">
      <c r="A955" s="17" t="str">
        <f t="shared" si="14"/>
        <v>SINAPI-I 10541</v>
      </c>
      <c r="B955" s="18" t="s">
        <v>18</v>
      </c>
      <c r="C955" s="18">
        <v>10541</v>
      </c>
      <c r="D955" s="19" t="s">
        <v>979</v>
      </c>
      <c r="E955" s="18" t="s">
        <v>66</v>
      </c>
    </row>
    <row r="956" spans="1:9" x14ac:dyDescent="0.2">
      <c r="A956" s="17" t="str">
        <f t="shared" si="14"/>
        <v>SINAPI-I 10542</v>
      </c>
      <c r="B956" s="18" t="s">
        <v>18</v>
      </c>
      <c r="C956" s="18">
        <v>10542</v>
      </c>
      <c r="D956" s="19" t="s">
        <v>980</v>
      </c>
      <c r="E956" s="18" t="s">
        <v>66</v>
      </c>
    </row>
    <row r="957" spans="1:9" x14ac:dyDescent="0.2">
      <c r="A957" s="17" t="str">
        <f t="shared" si="14"/>
        <v>SINAPI-I 10543</v>
      </c>
      <c r="B957" s="18" t="s">
        <v>18</v>
      </c>
      <c r="C957" s="18">
        <v>10543</v>
      </c>
      <c r="D957" s="19" t="s">
        <v>981</v>
      </c>
      <c r="E957" s="18" t="s">
        <v>66</v>
      </c>
    </row>
    <row r="958" spans="1:9" x14ac:dyDescent="0.2">
      <c r="A958" s="17" t="str">
        <f t="shared" si="14"/>
        <v>SINAPI-I 10544</v>
      </c>
      <c r="B958" s="18" t="s">
        <v>18</v>
      </c>
      <c r="C958" s="18">
        <v>10544</v>
      </c>
      <c r="D958" s="19" t="s">
        <v>982</v>
      </c>
      <c r="E958" s="18" t="s">
        <v>66</v>
      </c>
    </row>
    <row r="959" spans="1:9" x14ac:dyDescent="0.2">
      <c r="A959" s="17" t="str">
        <f t="shared" si="14"/>
        <v>SINAPI-I 10545</v>
      </c>
      <c r="B959" s="18" t="s">
        <v>18</v>
      </c>
      <c r="C959" s="18">
        <v>10545</v>
      </c>
      <c r="D959" s="19" t="s">
        <v>983</v>
      </c>
      <c r="E959" s="18" t="s">
        <v>66</v>
      </c>
    </row>
    <row r="960" spans="1:9" x14ac:dyDescent="0.2">
      <c r="A960" s="17" t="str">
        <f t="shared" si="14"/>
        <v>SINAPI-I 38365</v>
      </c>
      <c r="B960" s="18" t="s">
        <v>18</v>
      </c>
      <c r="C960" s="18">
        <v>38365</v>
      </c>
      <c r="D960" s="19" t="s">
        <v>984</v>
      </c>
      <c r="E960" s="18" t="s">
        <v>425</v>
      </c>
      <c r="F960" s="20">
        <v>1.75</v>
      </c>
      <c r="G960" s="20">
        <v>1.75</v>
      </c>
      <c r="I960" s="18" t="s">
        <v>21</v>
      </c>
    </row>
    <row r="961" spans="1:9" ht="22.5" x14ac:dyDescent="0.2">
      <c r="A961" s="17" t="str">
        <f t="shared" si="14"/>
        <v>SINAPI-I 44056</v>
      </c>
      <c r="B961" s="18" t="s">
        <v>18</v>
      </c>
      <c r="C961" s="18">
        <v>44056</v>
      </c>
      <c r="D961" s="19" t="s">
        <v>985</v>
      </c>
      <c r="E961" s="18" t="s">
        <v>20</v>
      </c>
    </row>
    <row r="962" spans="1:9" ht="22.5" x14ac:dyDescent="0.2">
      <c r="A962" s="17" t="str">
        <f t="shared" si="14"/>
        <v>SINAPI-I 44057</v>
      </c>
      <c r="B962" s="18" t="s">
        <v>18</v>
      </c>
      <c r="C962" s="18">
        <v>44057</v>
      </c>
      <c r="D962" s="19" t="s">
        <v>986</v>
      </c>
      <c r="E962" s="18" t="s">
        <v>20</v>
      </c>
    </row>
    <row r="963" spans="1:9" ht="22.5" x14ac:dyDescent="0.2">
      <c r="A963" s="17" t="str">
        <f t="shared" si="14"/>
        <v>SINAPI-I 37754</v>
      </c>
      <c r="B963" s="18" t="s">
        <v>18</v>
      </c>
      <c r="C963" s="18">
        <v>37754</v>
      </c>
      <c r="D963" s="19" t="s">
        <v>987</v>
      </c>
      <c r="E963" s="18" t="s">
        <v>20</v>
      </c>
    </row>
    <row r="964" spans="1:9" ht="22.5" x14ac:dyDescent="0.2">
      <c r="A964" s="17" t="str">
        <f t="shared" si="14"/>
        <v>SINAPI-I 37757</v>
      </c>
      <c r="B964" s="18" t="s">
        <v>18</v>
      </c>
      <c r="C964" s="18">
        <v>37757</v>
      </c>
      <c r="D964" s="19" t="s">
        <v>988</v>
      </c>
      <c r="E964" s="18" t="s">
        <v>20</v>
      </c>
    </row>
    <row r="965" spans="1:9" ht="22.5" x14ac:dyDescent="0.2">
      <c r="A965" s="17" t="str">
        <f t="shared" si="14"/>
        <v>SINAPI-I 44058</v>
      </c>
      <c r="B965" s="18" t="s">
        <v>18</v>
      </c>
      <c r="C965" s="18">
        <v>44058</v>
      </c>
      <c r="D965" s="19" t="s">
        <v>989</v>
      </c>
      <c r="E965" s="18" t="s">
        <v>20</v>
      </c>
    </row>
    <row r="966" spans="1:9" ht="22.5" x14ac:dyDescent="0.2">
      <c r="A966" s="17" t="str">
        <f t="shared" si="14"/>
        <v>SINAPI-I 37752</v>
      </c>
      <c r="B966" s="18" t="s">
        <v>18</v>
      </c>
      <c r="C966" s="18">
        <v>37752</v>
      </c>
      <c r="D966" s="19" t="s">
        <v>990</v>
      </c>
      <c r="E966" s="18" t="s">
        <v>20</v>
      </c>
    </row>
    <row r="967" spans="1:9" ht="22.5" x14ac:dyDescent="0.2">
      <c r="A967" s="17" t="str">
        <f t="shared" ref="A967:A1030" si="15">CONCATENATE($B967," ",$C967)</f>
        <v>SINAPI-I 44059</v>
      </c>
      <c r="B967" s="18" t="s">
        <v>18</v>
      </c>
      <c r="C967" s="18">
        <v>44059</v>
      </c>
      <c r="D967" s="19" t="s">
        <v>991</v>
      </c>
      <c r="E967" s="18" t="s">
        <v>20</v>
      </c>
    </row>
    <row r="968" spans="1:9" ht="22.5" x14ac:dyDescent="0.2">
      <c r="A968" s="17" t="str">
        <f t="shared" si="15"/>
        <v>SINAPI-I 37750</v>
      </c>
      <c r="B968" s="18" t="s">
        <v>18</v>
      </c>
      <c r="C968" s="18">
        <v>37750</v>
      </c>
      <c r="D968" s="19" t="s">
        <v>992</v>
      </c>
      <c r="E968" s="18" t="s">
        <v>20</v>
      </c>
    </row>
    <row r="969" spans="1:9" ht="22.5" x14ac:dyDescent="0.2">
      <c r="A969" s="17" t="str">
        <f t="shared" si="15"/>
        <v>SINAPI-I 37758</v>
      </c>
      <c r="B969" s="18" t="s">
        <v>18</v>
      </c>
      <c r="C969" s="18">
        <v>37758</v>
      </c>
      <c r="D969" s="19" t="s">
        <v>993</v>
      </c>
      <c r="E969" s="18" t="s">
        <v>20</v>
      </c>
    </row>
    <row r="970" spans="1:9" ht="22.5" x14ac:dyDescent="0.2">
      <c r="A970" s="17" t="str">
        <f t="shared" si="15"/>
        <v>SINAPI-I 44060</v>
      </c>
      <c r="B970" s="18" t="s">
        <v>18</v>
      </c>
      <c r="C970" s="18">
        <v>44060</v>
      </c>
      <c r="D970" s="19" t="s">
        <v>994</v>
      </c>
      <c r="E970" s="18" t="s">
        <v>20</v>
      </c>
    </row>
    <row r="971" spans="1:9" ht="22.5" x14ac:dyDescent="0.2">
      <c r="A971" s="17" t="str">
        <f t="shared" si="15"/>
        <v>SINAPI-I 37749</v>
      </c>
      <c r="B971" s="18" t="s">
        <v>18</v>
      </c>
      <c r="C971" s="18">
        <v>37749</v>
      </c>
      <c r="D971" s="19" t="s">
        <v>995</v>
      </c>
      <c r="E971" s="18" t="s">
        <v>20</v>
      </c>
    </row>
    <row r="972" spans="1:9" ht="22.5" x14ac:dyDescent="0.2">
      <c r="A972" s="17" t="str">
        <f t="shared" si="15"/>
        <v>SINAPI-I 44061</v>
      </c>
      <c r="B972" s="18" t="s">
        <v>18</v>
      </c>
      <c r="C972" s="18">
        <v>44061</v>
      </c>
      <c r="D972" s="19" t="s">
        <v>996</v>
      </c>
      <c r="E972" s="18" t="s">
        <v>20</v>
      </c>
    </row>
    <row r="973" spans="1:9" x14ac:dyDescent="0.2">
      <c r="A973" s="17" t="str">
        <f t="shared" si="15"/>
        <v>SINAPI-I 1159</v>
      </c>
      <c r="B973" s="18" t="s">
        <v>18</v>
      </c>
      <c r="C973" s="18">
        <v>1159</v>
      </c>
      <c r="D973" s="19" t="s">
        <v>997</v>
      </c>
      <c r="E973" s="18" t="s">
        <v>20</v>
      </c>
      <c r="F973" s="20">
        <v>268797.17</v>
      </c>
      <c r="G973" s="20">
        <v>268797.17</v>
      </c>
      <c r="I973" s="18" t="s">
        <v>27</v>
      </c>
    </row>
    <row r="974" spans="1:9" x14ac:dyDescent="0.2">
      <c r="A974" s="17" t="str">
        <f t="shared" si="15"/>
        <v>SINAPI-I 12114</v>
      </c>
      <c r="B974" s="18" t="s">
        <v>18</v>
      </c>
      <c r="C974" s="18">
        <v>12114</v>
      </c>
      <c r="D974" s="19" t="s">
        <v>998</v>
      </c>
      <c r="E974" s="18" t="s">
        <v>20</v>
      </c>
      <c r="F974" s="20">
        <v>124.6</v>
      </c>
      <c r="G974" s="20">
        <v>124.6</v>
      </c>
      <c r="I974" s="18" t="s">
        <v>21</v>
      </c>
    </row>
    <row r="975" spans="1:9" x14ac:dyDescent="0.2">
      <c r="A975" s="17" t="str">
        <f t="shared" si="15"/>
        <v>SINAPI-I 38106</v>
      </c>
      <c r="B975" s="18" t="s">
        <v>18</v>
      </c>
      <c r="C975" s="18">
        <v>38106</v>
      </c>
      <c r="D975" s="19" t="s">
        <v>999</v>
      </c>
      <c r="E975" s="18" t="s">
        <v>20</v>
      </c>
      <c r="F975" s="20">
        <v>16.93</v>
      </c>
      <c r="G975" s="20">
        <v>16.93</v>
      </c>
      <c r="I975" s="18" t="s">
        <v>21</v>
      </c>
    </row>
    <row r="976" spans="1:9" x14ac:dyDescent="0.2">
      <c r="A976" s="17" t="str">
        <f t="shared" si="15"/>
        <v>SINAPI-I 38085</v>
      </c>
      <c r="B976" s="18" t="s">
        <v>18</v>
      </c>
      <c r="C976" s="18">
        <v>38085</v>
      </c>
      <c r="D976" s="19" t="s">
        <v>1000</v>
      </c>
      <c r="E976" s="18" t="s">
        <v>20</v>
      </c>
      <c r="F976" s="20">
        <v>20</v>
      </c>
      <c r="G976" s="20">
        <v>20</v>
      </c>
      <c r="I976" s="18" t="s">
        <v>21</v>
      </c>
    </row>
    <row r="977" spans="1:9" x14ac:dyDescent="0.2">
      <c r="A977" s="17" t="str">
        <f t="shared" si="15"/>
        <v>SINAPI-I 659</v>
      </c>
      <c r="B977" s="18" t="s">
        <v>18</v>
      </c>
      <c r="C977" s="18">
        <v>659</v>
      </c>
      <c r="D977" s="19" t="s">
        <v>1001</v>
      </c>
      <c r="E977" s="18" t="s">
        <v>20</v>
      </c>
      <c r="F977" s="20">
        <v>2.96</v>
      </c>
      <c r="G977" s="20">
        <v>2.96</v>
      </c>
      <c r="I977" s="18" t="s">
        <v>21</v>
      </c>
    </row>
    <row r="978" spans="1:9" x14ac:dyDescent="0.2">
      <c r="A978" s="17" t="str">
        <f t="shared" si="15"/>
        <v>SINAPI-I 660</v>
      </c>
      <c r="B978" s="18" t="s">
        <v>18</v>
      </c>
      <c r="C978" s="18">
        <v>660</v>
      </c>
      <c r="D978" s="19" t="s">
        <v>1002</v>
      </c>
      <c r="E978" s="18" t="s">
        <v>20</v>
      </c>
      <c r="F978" s="20">
        <v>3.54</v>
      </c>
      <c r="G978" s="20">
        <v>3.54</v>
      </c>
      <c r="I978" s="18" t="s">
        <v>21</v>
      </c>
    </row>
    <row r="979" spans="1:9" x14ac:dyDescent="0.2">
      <c r="A979" s="17" t="str">
        <f t="shared" si="15"/>
        <v>SINAPI-I 658</v>
      </c>
      <c r="B979" s="18" t="s">
        <v>18</v>
      </c>
      <c r="C979" s="18">
        <v>658</v>
      </c>
      <c r="D979" s="19" t="s">
        <v>1003</v>
      </c>
      <c r="E979" s="18" t="s">
        <v>20</v>
      </c>
      <c r="F979" s="20">
        <v>2</v>
      </c>
      <c r="G979" s="20">
        <v>2</v>
      </c>
      <c r="I979" s="18" t="s">
        <v>21</v>
      </c>
    </row>
    <row r="980" spans="1:9" x14ac:dyDescent="0.2">
      <c r="A980" s="17" t="str">
        <f t="shared" si="15"/>
        <v>SINAPI-I 38599</v>
      </c>
      <c r="B980" s="18" t="s">
        <v>18</v>
      </c>
      <c r="C980" s="18">
        <v>38599</v>
      </c>
      <c r="D980" s="19" t="s">
        <v>1004</v>
      </c>
      <c r="E980" s="18" t="s">
        <v>20</v>
      </c>
      <c r="F980" s="20">
        <v>6.16</v>
      </c>
      <c r="G980" s="20">
        <v>6.16</v>
      </c>
      <c r="I980" s="18" t="s">
        <v>21</v>
      </c>
    </row>
    <row r="981" spans="1:9" x14ac:dyDescent="0.2">
      <c r="A981" s="17" t="str">
        <f t="shared" si="15"/>
        <v>SINAPI-I 38596</v>
      </c>
      <c r="B981" s="18" t="s">
        <v>18</v>
      </c>
      <c r="C981" s="18">
        <v>38596</v>
      </c>
      <c r="D981" s="19" t="s">
        <v>1005</v>
      </c>
      <c r="E981" s="18" t="s">
        <v>20</v>
      </c>
      <c r="F981" s="20">
        <v>5.1100000000000003</v>
      </c>
      <c r="G981" s="20">
        <v>5.1100000000000003</v>
      </c>
      <c r="I981" s="18" t="s">
        <v>21</v>
      </c>
    </row>
    <row r="982" spans="1:9" x14ac:dyDescent="0.2">
      <c r="A982" s="17" t="str">
        <f t="shared" si="15"/>
        <v>SINAPI-I 38600</v>
      </c>
      <c r="B982" s="18" t="s">
        <v>18</v>
      </c>
      <c r="C982" s="18">
        <v>38600</v>
      </c>
      <c r="D982" s="19" t="s">
        <v>1006</v>
      </c>
      <c r="E982" s="18" t="s">
        <v>20</v>
      </c>
      <c r="F982" s="20">
        <v>6.53</v>
      </c>
      <c r="G982" s="20">
        <v>6.53</v>
      </c>
      <c r="I982" s="18" t="s">
        <v>21</v>
      </c>
    </row>
    <row r="983" spans="1:9" x14ac:dyDescent="0.2">
      <c r="A983" s="17" t="str">
        <f t="shared" si="15"/>
        <v>SINAPI-I 38597</v>
      </c>
      <c r="B983" s="18" t="s">
        <v>18</v>
      </c>
      <c r="C983" s="18">
        <v>38597</v>
      </c>
      <c r="D983" s="19" t="s">
        <v>1007</v>
      </c>
      <c r="E983" s="18" t="s">
        <v>20</v>
      </c>
      <c r="F983" s="20">
        <v>5.14</v>
      </c>
      <c r="G983" s="20">
        <v>5.14</v>
      </c>
      <c r="I983" s="18" t="s">
        <v>21</v>
      </c>
    </row>
    <row r="984" spans="1:9" x14ac:dyDescent="0.2">
      <c r="A984" s="17" t="str">
        <f t="shared" si="15"/>
        <v>SINAPI-I 38548</v>
      </c>
      <c r="B984" s="18" t="s">
        <v>18</v>
      </c>
      <c r="C984" s="18">
        <v>38548</v>
      </c>
      <c r="D984" s="19" t="s">
        <v>1008</v>
      </c>
      <c r="E984" s="18" t="s">
        <v>20</v>
      </c>
      <c r="F984" s="20">
        <v>2.38</v>
      </c>
      <c r="G984" s="20">
        <v>2.38</v>
      </c>
      <c r="I984" s="18" t="s">
        <v>21</v>
      </c>
    </row>
    <row r="985" spans="1:9" x14ac:dyDescent="0.2">
      <c r="A985" s="17" t="str">
        <f t="shared" si="15"/>
        <v>SINAPI-I 34649</v>
      </c>
      <c r="B985" s="18" t="s">
        <v>18</v>
      </c>
      <c r="C985" s="18">
        <v>34649</v>
      </c>
      <c r="D985" s="19" t="s">
        <v>1009</v>
      </c>
      <c r="E985" s="18" t="s">
        <v>20</v>
      </c>
      <c r="F985" s="20">
        <v>3.48</v>
      </c>
      <c r="G985" s="20">
        <v>3.48</v>
      </c>
      <c r="I985" s="18" t="s">
        <v>21</v>
      </c>
    </row>
    <row r="986" spans="1:9" x14ac:dyDescent="0.2">
      <c r="A986" s="17" t="str">
        <f t="shared" si="15"/>
        <v>SINAPI-I 34655</v>
      </c>
      <c r="B986" s="18" t="s">
        <v>18</v>
      </c>
      <c r="C986" s="18">
        <v>34655</v>
      </c>
      <c r="D986" s="19" t="s">
        <v>1010</v>
      </c>
      <c r="E986" s="18" t="s">
        <v>20</v>
      </c>
      <c r="F986" s="20">
        <v>5.12</v>
      </c>
      <c r="G986" s="20">
        <v>5.12</v>
      </c>
      <c r="I986" s="18" t="s">
        <v>21</v>
      </c>
    </row>
    <row r="987" spans="1:9" x14ac:dyDescent="0.2">
      <c r="A987" s="17" t="str">
        <f t="shared" si="15"/>
        <v>SINAPI-I 40607</v>
      </c>
      <c r="B987" s="18" t="s">
        <v>18</v>
      </c>
      <c r="C987" s="18">
        <v>40607</v>
      </c>
      <c r="D987" s="19" t="s">
        <v>1011</v>
      </c>
      <c r="E987" s="18" t="s">
        <v>20</v>
      </c>
      <c r="F987" s="20">
        <v>4.57</v>
      </c>
      <c r="G987" s="20">
        <v>4.57</v>
      </c>
      <c r="I987" s="18" t="s">
        <v>21</v>
      </c>
    </row>
    <row r="988" spans="1:9" x14ac:dyDescent="0.2">
      <c r="A988" s="17" t="str">
        <f t="shared" si="15"/>
        <v>SINAPI-I 567</v>
      </c>
      <c r="B988" s="18" t="s">
        <v>18</v>
      </c>
      <c r="C988" s="18">
        <v>567</v>
      </c>
      <c r="D988" s="19" t="s">
        <v>1012</v>
      </c>
      <c r="E988" s="18" t="s">
        <v>66</v>
      </c>
      <c r="F988" s="20">
        <v>13.19</v>
      </c>
      <c r="G988" s="20">
        <v>13.19</v>
      </c>
      <c r="I988" s="18" t="s">
        <v>21</v>
      </c>
    </row>
    <row r="989" spans="1:9" x14ac:dyDescent="0.2">
      <c r="A989" s="17" t="str">
        <f t="shared" si="15"/>
        <v>SINAPI-I 574</v>
      </c>
      <c r="B989" s="18" t="s">
        <v>18</v>
      </c>
      <c r="C989" s="18">
        <v>574</v>
      </c>
      <c r="D989" s="19" t="s">
        <v>1013</v>
      </c>
      <c r="E989" s="18" t="s">
        <v>66</v>
      </c>
      <c r="F989" s="20">
        <v>34.67</v>
      </c>
      <c r="G989" s="20">
        <v>34.67</v>
      </c>
      <c r="I989" s="18" t="s">
        <v>21</v>
      </c>
    </row>
    <row r="990" spans="1:9" x14ac:dyDescent="0.2">
      <c r="A990" s="17" t="str">
        <f t="shared" si="15"/>
        <v>SINAPI-I 568</v>
      </c>
      <c r="B990" s="18" t="s">
        <v>18</v>
      </c>
      <c r="C990" s="18">
        <v>568</v>
      </c>
      <c r="D990" s="19" t="s">
        <v>1014</v>
      </c>
      <c r="E990" s="18" t="s">
        <v>66</v>
      </c>
      <c r="F990" s="20">
        <v>73.06</v>
      </c>
      <c r="G990" s="20">
        <v>73.06</v>
      </c>
      <c r="I990" s="18" t="s">
        <v>21</v>
      </c>
    </row>
    <row r="991" spans="1:9" x14ac:dyDescent="0.2">
      <c r="A991" s="17" t="str">
        <f t="shared" si="15"/>
        <v>SINAPI-I 4777</v>
      </c>
      <c r="B991" s="18" t="s">
        <v>18</v>
      </c>
      <c r="C991" s="18">
        <v>4777</v>
      </c>
      <c r="D991" s="19" t="s">
        <v>1015</v>
      </c>
      <c r="E991" s="18" t="s">
        <v>70</v>
      </c>
    </row>
    <row r="992" spans="1:9" ht="22.5" x14ac:dyDescent="0.2">
      <c r="A992" s="17" t="str">
        <f t="shared" si="15"/>
        <v>SINAPI-I 592</v>
      </c>
      <c r="B992" s="18" t="s">
        <v>18</v>
      </c>
      <c r="C992" s="18">
        <v>592</v>
      </c>
      <c r="D992" s="19" t="s">
        <v>1016</v>
      </c>
      <c r="E992" s="18" t="s">
        <v>70</v>
      </c>
    </row>
    <row r="993" spans="1:5" ht="22.5" x14ac:dyDescent="0.2">
      <c r="A993" s="17" t="str">
        <f t="shared" si="15"/>
        <v>SINAPI-I 586</v>
      </c>
      <c r="B993" s="18" t="s">
        <v>18</v>
      </c>
      <c r="C993" s="18">
        <v>586</v>
      </c>
      <c r="D993" s="19" t="s">
        <v>1017</v>
      </c>
      <c r="E993" s="18" t="s">
        <v>66</v>
      </c>
    </row>
    <row r="994" spans="1:5" ht="22.5" x14ac:dyDescent="0.2">
      <c r="A994" s="17" t="str">
        <f t="shared" si="15"/>
        <v>SINAPI-I 588</v>
      </c>
      <c r="B994" s="18" t="s">
        <v>18</v>
      </c>
      <c r="C994" s="18">
        <v>588</v>
      </c>
      <c r="D994" s="19" t="s">
        <v>1018</v>
      </c>
      <c r="E994" s="18" t="s">
        <v>66</v>
      </c>
    </row>
    <row r="995" spans="1:5" ht="22.5" x14ac:dyDescent="0.2">
      <c r="A995" s="17" t="str">
        <f t="shared" si="15"/>
        <v>SINAPI-I 591</v>
      </c>
      <c r="B995" s="18" t="s">
        <v>18</v>
      </c>
      <c r="C995" s="18">
        <v>591</v>
      </c>
      <c r="D995" s="19" t="s">
        <v>1019</v>
      </c>
      <c r="E995" s="18" t="s">
        <v>70</v>
      </c>
    </row>
    <row r="996" spans="1:5" ht="22.5" x14ac:dyDescent="0.2">
      <c r="A996" s="17" t="str">
        <f t="shared" si="15"/>
        <v>SINAPI-I 584</v>
      </c>
      <c r="B996" s="18" t="s">
        <v>18</v>
      </c>
      <c r="C996" s="18">
        <v>584</v>
      </c>
      <c r="D996" s="19" t="s">
        <v>1020</v>
      </c>
      <c r="E996" s="18" t="s">
        <v>66</v>
      </c>
    </row>
    <row r="997" spans="1:5" ht="22.5" x14ac:dyDescent="0.2">
      <c r="A997" s="17" t="str">
        <f t="shared" si="15"/>
        <v>SINAPI-I 589</v>
      </c>
      <c r="B997" s="18" t="s">
        <v>18</v>
      </c>
      <c r="C997" s="18">
        <v>589</v>
      </c>
      <c r="D997" s="19" t="s">
        <v>1021</v>
      </c>
      <c r="E997" s="18" t="s">
        <v>66</v>
      </c>
    </row>
    <row r="998" spans="1:5" x14ac:dyDescent="0.2">
      <c r="A998" s="17" t="str">
        <f t="shared" si="15"/>
        <v>SINAPI-I 1165</v>
      </c>
      <c r="B998" s="18" t="s">
        <v>18</v>
      </c>
      <c r="C998" s="18">
        <v>1165</v>
      </c>
      <c r="D998" s="19" t="s">
        <v>1022</v>
      </c>
      <c r="E998" s="18" t="s">
        <v>20</v>
      </c>
    </row>
    <row r="999" spans="1:5" x14ac:dyDescent="0.2">
      <c r="A999" s="17" t="str">
        <f t="shared" si="15"/>
        <v>SINAPI-I 1164</v>
      </c>
      <c r="B999" s="18" t="s">
        <v>18</v>
      </c>
      <c r="C999" s="18">
        <v>1164</v>
      </c>
      <c r="D999" s="19" t="s">
        <v>1023</v>
      </c>
      <c r="E999" s="18" t="s">
        <v>20</v>
      </c>
    </row>
    <row r="1000" spans="1:5" x14ac:dyDescent="0.2">
      <c r="A1000" s="17" t="str">
        <f t="shared" si="15"/>
        <v>SINAPI-I 1170</v>
      </c>
      <c r="B1000" s="18" t="s">
        <v>18</v>
      </c>
      <c r="C1000" s="18">
        <v>1170</v>
      </c>
      <c r="D1000" s="19" t="s">
        <v>1024</v>
      </c>
      <c r="E1000" s="18" t="s">
        <v>20</v>
      </c>
    </row>
    <row r="1001" spans="1:5" x14ac:dyDescent="0.2">
      <c r="A1001" s="17" t="str">
        <f t="shared" si="15"/>
        <v>SINAPI-I 1162</v>
      </c>
      <c r="B1001" s="18" t="s">
        <v>18</v>
      </c>
      <c r="C1001" s="18">
        <v>1162</v>
      </c>
      <c r="D1001" s="19" t="s">
        <v>1025</v>
      </c>
      <c r="E1001" s="18" t="s">
        <v>20</v>
      </c>
    </row>
    <row r="1002" spans="1:5" x14ac:dyDescent="0.2">
      <c r="A1002" s="17" t="str">
        <f t="shared" si="15"/>
        <v>SINAPI-I 12395</v>
      </c>
      <c r="B1002" s="18" t="s">
        <v>18</v>
      </c>
      <c r="C1002" s="18">
        <v>12395</v>
      </c>
      <c r="D1002" s="19" t="s">
        <v>1026</v>
      </c>
      <c r="E1002" s="18" t="s">
        <v>20</v>
      </c>
    </row>
    <row r="1003" spans="1:5" x14ac:dyDescent="0.2">
      <c r="A1003" s="17" t="str">
        <f t="shared" si="15"/>
        <v>SINAPI-I 1169</v>
      </c>
      <c r="B1003" s="18" t="s">
        <v>18</v>
      </c>
      <c r="C1003" s="18">
        <v>1169</v>
      </c>
      <c r="D1003" s="19" t="s">
        <v>1027</v>
      </c>
      <c r="E1003" s="18" t="s">
        <v>20</v>
      </c>
    </row>
    <row r="1004" spans="1:5" x14ac:dyDescent="0.2">
      <c r="A1004" s="17" t="str">
        <f t="shared" si="15"/>
        <v>SINAPI-I 1166</v>
      </c>
      <c r="B1004" s="18" t="s">
        <v>18</v>
      </c>
      <c r="C1004" s="18">
        <v>1166</v>
      </c>
      <c r="D1004" s="19" t="s">
        <v>1028</v>
      </c>
      <c r="E1004" s="18" t="s">
        <v>20</v>
      </c>
    </row>
    <row r="1005" spans="1:5" x14ac:dyDescent="0.2">
      <c r="A1005" s="17" t="str">
        <f t="shared" si="15"/>
        <v>SINAPI-I 1168</v>
      </c>
      <c r="B1005" s="18" t="s">
        <v>18</v>
      </c>
      <c r="C1005" s="18">
        <v>1168</v>
      </c>
      <c r="D1005" s="19" t="s">
        <v>1029</v>
      </c>
      <c r="E1005" s="18" t="s">
        <v>20</v>
      </c>
    </row>
    <row r="1006" spans="1:5" x14ac:dyDescent="0.2">
      <c r="A1006" s="17" t="str">
        <f t="shared" si="15"/>
        <v>SINAPI-I 1163</v>
      </c>
      <c r="B1006" s="18" t="s">
        <v>18</v>
      </c>
      <c r="C1006" s="18">
        <v>1163</v>
      </c>
      <c r="D1006" s="19" t="s">
        <v>1030</v>
      </c>
      <c r="E1006" s="18" t="s">
        <v>20</v>
      </c>
    </row>
    <row r="1007" spans="1:5" x14ac:dyDescent="0.2">
      <c r="A1007" s="17" t="str">
        <f t="shared" si="15"/>
        <v>SINAPI-I 12396</v>
      </c>
      <c r="B1007" s="18" t="s">
        <v>18</v>
      </c>
      <c r="C1007" s="18">
        <v>12396</v>
      </c>
      <c r="D1007" s="19" t="s">
        <v>1031</v>
      </c>
      <c r="E1007" s="18" t="s">
        <v>20</v>
      </c>
    </row>
    <row r="1008" spans="1:5" x14ac:dyDescent="0.2">
      <c r="A1008" s="17" t="str">
        <f t="shared" si="15"/>
        <v>SINAPI-I 1167</v>
      </c>
      <c r="B1008" s="18" t="s">
        <v>18</v>
      </c>
      <c r="C1008" s="18">
        <v>1167</v>
      </c>
      <c r="D1008" s="19" t="s">
        <v>1032</v>
      </c>
      <c r="E1008" s="18" t="s">
        <v>20</v>
      </c>
    </row>
    <row r="1009" spans="1:9" x14ac:dyDescent="0.2">
      <c r="A1009" s="17" t="str">
        <f t="shared" si="15"/>
        <v>SINAPI-I 36331</v>
      </c>
      <c r="B1009" s="18" t="s">
        <v>18</v>
      </c>
      <c r="C1009" s="18">
        <v>36331</v>
      </c>
      <c r="D1009" s="19" t="s">
        <v>1033</v>
      </c>
      <c r="E1009" s="18" t="s">
        <v>20</v>
      </c>
    </row>
    <row r="1010" spans="1:9" x14ac:dyDescent="0.2">
      <c r="A1010" s="17" t="str">
        <f t="shared" si="15"/>
        <v>SINAPI-I 36346</v>
      </c>
      <c r="B1010" s="18" t="s">
        <v>18</v>
      </c>
      <c r="C1010" s="18">
        <v>36346</v>
      </c>
      <c r="D1010" s="19" t="s">
        <v>1034</v>
      </c>
      <c r="E1010" s="18" t="s">
        <v>20</v>
      </c>
    </row>
    <row r="1011" spans="1:9" x14ac:dyDescent="0.2">
      <c r="A1011" s="17" t="str">
        <f t="shared" si="15"/>
        <v>SINAPI-I 1202</v>
      </c>
      <c r="B1011" s="18" t="s">
        <v>18</v>
      </c>
      <c r="C1011" s="18">
        <v>1202</v>
      </c>
      <c r="D1011" s="19" t="s">
        <v>1035</v>
      </c>
      <c r="E1011" s="18" t="s">
        <v>20</v>
      </c>
      <c r="F1011" s="20">
        <v>5.12</v>
      </c>
      <c r="G1011" s="20">
        <v>5.12</v>
      </c>
      <c r="I1011" s="18" t="s">
        <v>21</v>
      </c>
    </row>
    <row r="1012" spans="1:9" x14ac:dyDescent="0.2">
      <c r="A1012" s="17" t="str">
        <f t="shared" si="15"/>
        <v>SINAPI-I 1197</v>
      </c>
      <c r="B1012" s="18" t="s">
        <v>18</v>
      </c>
      <c r="C1012" s="18">
        <v>1197</v>
      </c>
      <c r="D1012" s="19" t="s">
        <v>1036</v>
      </c>
      <c r="E1012" s="18" t="s">
        <v>20</v>
      </c>
      <c r="F1012" s="20">
        <v>1.81</v>
      </c>
      <c r="G1012" s="20">
        <v>1.81</v>
      </c>
      <c r="I1012" s="18" t="s">
        <v>21</v>
      </c>
    </row>
    <row r="1013" spans="1:9" x14ac:dyDescent="0.2">
      <c r="A1013" s="17" t="str">
        <f t="shared" si="15"/>
        <v>SINAPI-I 1198</v>
      </c>
      <c r="B1013" s="18" t="s">
        <v>18</v>
      </c>
      <c r="C1013" s="18">
        <v>1198</v>
      </c>
      <c r="D1013" s="19" t="s">
        <v>1037</v>
      </c>
      <c r="E1013" s="18" t="s">
        <v>20</v>
      </c>
      <c r="F1013" s="20">
        <v>2.37</v>
      </c>
      <c r="G1013" s="20">
        <v>2.37</v>
      </c>
      <c r="I1013" s="18" t="s">
        <v>21</v>
      </c>
    </row>
    <row r="1014" spans="1:9" x14ac:dyDescent="0.2">
      <c r="A1014" s="17" t="str">
        <f t="shared" si="15"/>
        <v>SINAPI-I 20088</v>
      </c>
      <c r="B1014" s="18" t="s">
        <v>18</v>
      </c>
      <c r="C1014" s="18">
        <v>20088</v>
      </c>
      <c r="D1014" s="19" t="s">
        <v>1038</v>
      </c>
      <c r="E1014" s="18" t="s">
        <v>20</v>
      </c>
      <c r="F1014" s="20">
        <v>13.2</v>
      </c>
      <c r="G1014" s="20">
        <v>13.2</v>
      </c>
      <c r="I1014" s="18" t="s">
        <v>21</v>
      </c>
    </row>
    <row r="1015" spans="1:9" x14ac:dyDescent="0.2">
      <c r="A1015" s="17" t="str">
        <f t="shared" si="15"/>
        <v>SINAPI-I 20089</v>
      </c>
      <c r="B1015" s="18" t="s">
        <v>18</v>
      </c>
      <c r="C1015" s="18">
        <v>20089</v>
      </c>
      <c r="D1015" s="19" t="s">
        <v>1039</v>
      </c>
      <c r="E1015" s="18" t="s">
        <v>20</v>
      </c>
      <c r="F1015" s="20">
        <v>64.7</v>
      </c>
      <c r="G1015" s="20">
        <v>64.7</v>
      </c>
      <c r="I1015" s="18" t="s">
        <v>21</v>
      </c>
    </row>
    <row r="1016" spans="1:9" x14ac:dyDescent="0.2">
      <c r="A1016" s="17" t="str">
        <f t="shared" si="15"/>
        <v>SINAPI-I 20087</v>
      </c>
      <c r="B1016" s="18" t="s">
        <v>18</v>
      </c>
      <c r="C1016" s="18">
        <v>20087</v>
      </c>
      <c r="D1016" s="19" t="s">
        <v>1040</v>
      </c>
      <c r="E1016" s="18" t="s">
        <v>20</v>
      </c>
      <c r="F1016" s="20">
        <v>10.92</v>
      </c>
      <c r="G1016" s="20">
        <v>10.92</v>
      </c>
      <c r="I1016" s="18" t="s">
        <v>21</v>
      </c>
    </row>
    <row r="1017" spans="1:9" x14ac:dyDescent="0.2">
      <c r="A1017" s="17" t="str">
        <f t="shared" si="15"/>
        <v>SINAPI-I 1191</v>
      </c>
      <c r="B1017" s="18" t="s">
        <v>18</v>
      </c>
      <c r="C1017" s="18">
        <v>1191</v>
      </c>
      <c r="D1017" s="19" t="s">
        <v>1041</v>
      </c>
      <c r="E1017" s="18" t="s">
        <v>20</v>
      </c>
      <c r="F1017" s="20">
        <v>1.29</v>
      </c>
      <c r="G1017" s="20">
        <v>1.29</v>
      </c>
      <c r="I1017" s="18" t="s">
        <v>21</v>
      </c>
    </row>
    <row r="1018" spans="1:9" x14ac:dyDescent="0.2">
      <c r="A1018" s="17" t="str">
        <f t="shared" si="15"/>
        <v>SINAPI-I 1185</v>
      </c>
      <c r="B1018" s="18" t="s">
        <v>18</v>
      </c>
      <c r="C1018" s="18">
        <v>1185</v>
      </c>
      <c r="D1018" s="19" t="s">
        <v>1042</v>
      </c>
      <c r="E1018" s="18" t="s">
        <v>20</v>
      </c>
      <c r="F1018" s="20">
        <v>1.29</v>
      </c>
      <c r="G1018" s="20">
        <v>1.29</v>
      </c>
      <c r="I1018" s="18" t="s">
        <v>21</v>
      </c>
    </row>
    <row r="1019" spans="1:9" x14ac:dyDescent="0.2">
      <c r="A1019" s="17" t="str">
        <f t="shared" si="15"/>
        <v>SINAPI-I 1189</v>
      </c>
      <c r="B1019" s="18" t="s">
        <v>18</v>
      </c>
      <c r="C1019" s="18">
        <v>1189</v>
      </c>
      <c r="D1019" s="19" t="s">
        <v>1043</v>
      </c>
      <c r="E1019" s="18" t="s">
        <v>20</v>
      </c>
      <c r="F1019" s="20">
        <v>2.11</v>
      </c>
      <c r="G1019" s="20">
        <v>2.11</v>
      </c>
      <c r="I1019" s="18" t="s">
        <v>21</v>
      </c>
    </row>
    <row r="1020" spans="1:9" x14ac:dyDescent="0.2">
      <c r="A1020" s="17" t="str">
        <f t="shared" si="15"/>
        <v>SINAPI-I 1193</v>
      </c>
      <c r="B1020" s="18" t="s">
        <v>18</v>
      </c>
      <c r="C1020" s="18">
        <v>1193</v>
      </c>
      <c r="D1020" s="19" t="s">
        <v>1044</v>
      </c>
      <c r="E1020" s="18" t="s">
        <v>20</v>
      </c>
      <c r="F1020" s="20">
        <v>4.05</v>
      </c>
      <c r="G1020" s="20">
        <v>4.05</v>
      </c>
      <c r="I1020" s="18" t="s">
        <v>21</v>
      </c>
    </row>
    <row r="1021" spans="1:9" x14ac:dyDescent="0.2">
      <c r="A1021" s="17" t="str">
        <f t="shared" si="15"/>
        <v>SINAPI-I 1194</v>
      </c>
      <c r="B1021" s="18" t="s">
        <v>18</v>
      </c>
      <c r="C1021" s="18">
        <v>1194</v>
      </c>
      <c r="D1021" s="19" t="s">
        <v>1045</v>
      </c>
      <c r="E1021" s="18" t="s">
        <v>20</v>
      </c>
      <c r="F1021" s="20">
        <v>7.31</v>
      </c>
      <c r="G1021" s="20">
        <v>7.31</v>
      </c>
      <c r="I1021" s="18" t="s">
        <v>21</v>
      </c>
    </row>
    <row r="1022" spans="1:9" x14ac:dyDescent="0.2">
      <c r="A1022" s="17" t="str">
        <f t="shared" si="15"/>
        <v>SINAPI-I 1195</v>
      </c>
      <c r="B1022" s="18" t="s">
        <v>18</v>
      </c>
      <c r="C1022" s="18">
        <v>1195</v>
      </c>
      <c r="D1022" s="19" t="s">
        <v>1046</v>
      </c>
      <c r="E1022" s="18" t="s">
        <v>20</v>
      </c>
      <c r="F1022" s="20">
        <v>12.3</v>
      </c>
      <c r="G1022" s="20">
        <v>12.3</v>
      </c>
      <c r="I1022" s="18" t="s">
        <v>21</v>
      </c>
    </row>
    <row r="1023" spans="1:9" x14ac:dyDescent="0.2">
      <c r="A1023" s="17" t="str">
        <f t="shared" si="15"/>
        <v>SINAPI-I 1204</v>
      </c>
      <c r="B1023" s="18" t="s">
        <v>18</v>
      </c>
      <c r="C1023" s="18">
        <v>1204</v>
      </c>
      <c r="D1023" s="19" t="s">
        <v>1047</v>
      </c>
      <c r="E1023" s="18" t="s">
        <v>20</v>
      </c>
      <c r="F1023" s="20">
        <v>21.53</v>
      </c>
      <c r="G1023" s="20">
        <v>21.53</v>
      </c>
      <c r="I1023" s="18" t="s">
        <v>21</v>
      </c>
    </row>
    <row r="1024" spans="1:9" x14ac:dyDescent="0.2">
      <c r="A1024" s="17" t="str">
        <f t="shared" si="15"/>
        <v>SINAPI-I 1200</v>
      </c>
      <c r="B1024" s="18" t="s">
        <v>18</v>
      </c>
      <c r="C1024" s="18">
        <v>1200</v>
      </c>
      <c r="D1024" s="19" t="s">
        <v>1048</v>
      </c>
      <c r="E1024" s="18" t="s">
        <v>20</v>
      </c>
      <c r="F1024" s="20">
        <v>9.92</v>
      </c>
      <c r="G1024" s="20">
        <v>9.92</v>
      </c>
      <c r="I1024" s="18" t="s">
        <v>21</v>
      </c>
    </row>
    <row r="1025" spans="1:9" x14ac:dyDescent="0.2">
      <c r="A1025" s="17" t="str">
        <f t="shared" si="15"/>
        <v>SINAPI-I 12909</v>
      </c>
      <c r="B1025" s="18" t="s">
        <v>18</v>
      </c>
      <c r="C1025" s="18">
        <v>12909</v>
      </c>
      <c r="D1025" s="19" t="s">
        <v>1049</v>
      </c>
      <c r="E1025" s="18" t="s">
        <v>20</v>
      </c>
      <c r="F1025" s="20">
        <v>4.5999999999999996</v>
      </c>
      <c r="G1025" s="20">
        <v>4.5999999999999996</v>
      </c>
      <c r="I1025" s="18" t="s">
        <v>21</v>
      </c>
    </row>
    <row r="1026" spans="1:9" x14ac:dyDescent="0.2">
      <c r="A1026" s="17" t="str">
        <f t="shared" si="15"/>
        <v>SINAPI-I 12910</v>
      </c>
      <c r="B1026" s="18" t="s">
        <v>18</v>
      </c>
      <c r="C1026" s="18">
        <v>12910</v>
      </c>
      <c r="D1026" s="19" t="s">
        <v>1050</v>
      </c>
      <c r="E1026" s="18" t="s">
        <v>20</v>
      </c>
      <c r="F1026" s="20">
        <v>8.27</v>
      </c>
      <c r="G1026" s="20">
        <v>8.27</v>
      </c>
      <c r="I1026" s="18" t="s">
        <v>21</v>
      </c>
    </row>
    <row r="1027" spans="1:9" x14ac:dyDescent="0.2">
      <c r="A1027" s="17" t="str">
        <f t="shared" si="15"/>
        <v>SINAPI-I 1207</v>
      </c>
      <c r="B1027" s="18" t="s">
        <v>18</v>
      </c>
      <c r="C1027" s="18">
        <v>1207</v>
      </c>
      <c r="D1027" s="19" t="s">
        <v>1051</v>
      </c>
      <c r="E1027" s="18" t="s">
        <v>20</v>
      </c>
    </row>
    <row r="1028" spans="1:9" x14ac:dyDescent="0.2">
      <c r="A1028" s="17" t="str">
        <f t="shared" si="15"/>
        <v>SINAPI-I 1206</v>
      </c>
      <c r="B1028" s="18" t="s">
        <v>18</v>
      </c>
      <c r="C1028" s="18">
        <v>1206</v>
      </c>
      <c r="D1028" s="19" t="s">
        <v>1052</v>
      </c>
      <c r="E1028" s="18" t="s">
        <v>20</v>
      </c>
    </row>
    <row r="1029" spans="1:9" x14ac:dyDescent="0.2">
      <c r="A1029" s="17" t="str">
        <f t="shared" si="15"/>
        <v>SINAPI-I 1183</v>
      </c>
      <c r="B1029" s="18" t="s">
        <v>18</v>
      </c>
      <c r="C1029" s="18">
        <v>1183</v>
      </c>
      <c r="D1029" s="19" t="s">
        <v>1053</v>
      </c>
      <c r="E1029" s="18" t="s">
        <v>20</v>
      </c>
    </row>
    <row r="1030" spans="1:9" x14ac:dyDescent="0.2">
      <c r="A1030" s="17" t="str">
        <f t="shared" si="15"/>
        <v>SINAPI-I 42685</v>
      </c>
      <c r="B1030" s="18" t="s">
        <v>18</v>
      </c>
      <c r="C1030" s="18">
        <v>42685</v>
      </c>
      <c r="D1030" s="19" t="s">
        <v>1054</v>
      </c>
      <c r="E1030" s="18" t="s">
        <v>20</v>
      </c>
      <c r="F1030" s="20">
        <v>67.040000000000006</v>
      </c>
      <c r="G1030" s="20">
        <v>67.040000000000006</v>
      </c>
      <c r="I1030" s="18" t="s">
        <v>21</v>
      </c>
    </row>
    <row r="1031" spans="1:9" x14ac:dyDescent="0.2">
      <c r="A1031" s="17" t="str">
        <f t="shared" ref="A1031:A1094" si="16">CONCATENATE($B1031," ",$C1031)</f>
        <v>SINAPI-I 42686</v>
      </c>
      <c r="B1031" s="18" t="s">
        <v>18</v>
      </c>
      <c r="C1031" s="18">
        <v>42686</v>
      </c>
      <c r="D1031" s="19" t="s">
        <v>1055</v>
      </c>
      <c r="E1031" s="18" t="s">
        <v>20</v>
      </c>
      <c r="F1031" s="20">
        <v>73.84</v>
      </c>
      <c r="G1031" s="20">
        <v>73.84</v>
      </c>
      <c r="I1031" s="18" t="s">
        <v>21</v>
      </c>
    </row>
    <row r="1032" spans="1:9" x14ac:dyDescent="0.2">
      <c r="A1032" s="17" t="str">
        <f t="shared" si="16"/>
        <v>SINAPI-I 12894</v>
      </c>
      <c r="B1032" s="18" t="s">
        <v>18</v>
      </c>
      <c r="C1032" s="18">
        <v>12894</v>
      </c>
      <c r="D1032" s="19" t="s">
        <v>1056</v>
      </c>
      <c r="E1032" s="18" t="s">
        <v>20</v>
      </c>
      <c r="F1032" s="20">
        <v>15.92</v>
      </c>
      <c r="G1032" s="20">
        <v>15.92</v>
      </c>
      <c r="I1032" s="18" t="s">
        <v>21</v>
      </c>
    </row>
    <row r="1033" spans="1:9" x14ac:dyDescent="0.2">
      <c r="A1033" s="17" t="str">
        <f t="shared" si="16"/>
        <v>SINAPI-I 12895</v>
      </c>
      <c r="B1033" s="18" t="s">
        <v>18</v>
      </c>
      <c r="C1033" s="18">
        <v>12895</v>
      </c>
      <c r="D1033" s="19" t="s">
        <v>1057</v>
      </c>
      <c r="E1033" s="18" t="s">
        <v>20</v>
      </c>
      <c r="F1033" s="20">
        <v>12.25</v>
      </c>
      <c r="G1033" s="20">
        <v>12.25</v>
      </c>
      <c r="I1033" s="18" t="s">
        <v>27</v>
      </c>
    </row>
    <row r="1034" spans="1:9" ht="22.5" x14ac:dyDescent="0.2">
      <c r="A1034" s="17" t="str">
        <f t="shared" si="16"/>
        <v>SINAPI-I 1631</v>
      </c>
      <c r="B1034" s="18" t="s">
        <v>18</v>
      </c>
      <c r="C1034" s="18">
        <v>1631</v>
      </c>
      <c r="D1034" s="19" t="s">
        <v>1058</v>
      </c>
      <c r="E1034" s="18" t="s">
        <v>20</v>
      </c>
      <c r="F1034" s="20">
        <v>103.69</v>
      </c>
      <c r="G1034" s="20">
        <v>103.69</v>
      </c>
      <c r="I1034" s="18" t="s">
        <v>21</v>
      </c>
    </row>
    <row r="1035" spans="1:9" ht="22.5" x14ac:dyDescent="0.2">
      <c r="A1035" s="17" t="str">
        <f t="shared" si="16"/>
        <v>SINAPI-I 1633</v>
      </c>
      <c r="B1035" s="18" t="s">
        <v>18</v>
      </c>
      <c r="C1035" s="18">
        <v>1633</v>
      </c>
      <c r="D1035" s="19" t="s">
        <v>1059</v>
      </c>
      <c r="E1035" s="18" t="s">
        <v>20</v>
      </c>
      <c r="F1035" s="20">
        <v>176.18</v>
      </c>
      <c r="G1035" s="20">
        <v>176.18</v>
      </c>
      <c r="I1035" s="18" t="s">
        <v>21</v>
      </c>
    </row>
    <row r="1036" spans="1:9" x14ac:dyDescent="0.2">
      <c r="A1036" s="17" t="str">
        <f t="shared" si="16"/>
        <v>SINAPI-I 10818</v>
      </c>
      <c r="B1036" s="18" t="s">
        <v>18</v>
      </c>
      <c r="C1036" s="18">
        <v>10818</v>
      </c>
      <c r="D1036" s="19" t="s">
        <v>1060</v>
      </c>
      <c r="E1036" s="18" t="s">
        <v>70</v>
      </c>
      <c r="F1036" s="20">
        <v>51.75</v>
      </c>
      <c r="G1036" s="20">
        <v>51.75</v>
      </c>
      <c r="I1036" s="18" t="s">
        <v>21</v>
      </c>
    </row>
    <row r="1037" spans="1:9" x14ac:dyDescent="0.2">
      <c r="A1037" s="17" t="str">
        <f t="shared" si="16"/>
        <v>SINAPI-I 41410</v>
      </c>
      <c r="B1037" s="18" t="s">
        <v>18</v>
      </c>
      <c r="C1037" s="18">
        <v>41410</v>
      </c>
      <c r="D1037" s="19" t="s">
        <v>1061</v>
      </c>
      <c r="E1037" s="18" t="s">
        <v>20</v>
      </c>
      <c r="F1037" s="20">
        <v>81.680000000000007</v>
      </c>
      <c r="G1037" s="20">
        <v>81.680000000000007</v>
      </c>
      <c r="I1037" s="18" t="s">
        <v>21</v>
      </c>
    </row>
    <row r="1038" spans="1:9" x14ac:dyDescent="0.2">
      <c r="A1038" s="17" t="str">
        <f t="shared" si="16"/>
        <v>SINAPI-I 41411</v>
      </c>
      <c r="B1038" s="18" t="s">
        <v>18</v>
      </c>
      <c r="C1038" s="18">
        <v>41411</v>
      </c>
      <c r="D1038" s="19" t="s">
        <v>1062</v>
      </c>
      <c r="E1038" s="18" t="s">
        <v>20</v>
      </c>
      <c r="F1038" s="20">
        <v>74.05</v>
      </c>
      <c r="G1038" s="20">
        <v>74.05</v>
      </c>
      <c r="I1038" s="18" t="s">
        <v>21</v>
      </c>
    </row>
    <row r="1039" spans="1:9" x14ac:dyDescent="0.2">
      <c r="A1039" s="17" t="str">
        <f t="shared" si="16"/>
        <v>SINAPI-I 41412</v>
      </c>
      <c r="B1039" s="18" t="s">
        <v>18</v>
      </c>
      <c r="C1039" s="18">
        <v>41412</v>
      </c>
      <c r="D1039" s="19" t="s">
        <v>1063</v>
      </c>
      <c r="E1039" s="18" t="s">
        <v>20</v>
      </c>
      <c r="F1039" s="20">
        <v>143.22</v>
      </c>
      <c r="G1039" s="20">
        <v>143.22</v>
      </c>
      <c r="I1039" s="18" t="s">
        <v>21</v>
      </c>
    </row>
    <row r="1040" spans="1:9" x14ac:dyDescent="0.2">
      <c r="A1040" s="17" t="str">
        <f t="shared" si="16"/>
        <v>SINAPI-I 41413</v>
      </c>
      <c r="B1040" s="18" t="s">
        <v>18</v>
      </c>
      <c r="C1040" s="18">
        <v>41413</v>
      </c>
      <c r="D1040" s="19" t="s">
        <v>1064</v>
      </c>
      <c r="E1040" s="18" t="s">
        <v>20</v>
      </c>
      <c r="F1040" s="20">
        <v>128.87</v>
      </c>
      <c r="G1040" s="20">
        <v>128.87</v>
      </c>
      <c r="I1040" s="18" t="s">
        <v>21</v>
      </c>
    </row>
    <row r="1041" spans="1:9" ht="22.5" x14ac:dyDescent="0.2">
      <c r="A1041" s="17" t="str">
        <f t="shared" si="16"/>
        <v>SINAPI-I 39359</v>
      </c>
      <c r="B1041" s="18" t="s">
        <v>18</v>
      </c>
      <c r="C1041" s="18">
        <v>39359</v>
      </c>
      <c r="D1041" s="19" t="s">
        <v>1065</v>
      </c>
      <c r="E1041" s="18" t="s">
        <v>20</v>
      </c>
    </row>
    <row r="1042" spans="1:9" ht="22.5" x14ac:dyDescent="0.2">
      <c r="A1042" s="17" t="str">
        <f t="shared" si="16"/>
        <v>SINAPI-I 39360</v>
      </c>
      <c r="B1042" s="18" t="s">
        <v>18</v>
      </c>
      <c r="C1042" s="18">
        <v>39360</v>
      </c>
      <c r="D1042" s="19" t="s">
        <v>1066</v>
      </c>
      <c r="E1042" s="18" t="s">
        <v>20</v>
      </c>
    </row>
    <row r="1043" spans="1:9" x14ac:dyDescent="0.2">
      <c r="A1043" s="17" t="str">
        <f t="shared" si="16"/>
        <v>SINAPI-I 10710</v>
      </c>
      <c r="B1043" s="18" t="s">
        <v>18</v>
      </c>
      <c r="C1043" s="18">
        <v>10710</v>
      </c>
      <c r="D1043" s="19" t="s">
        <v>1067</v>
      </c>
      <c r="E1043" s="18" t="s">
        <v>425</v>
      </c>
    </row>
    <row r="1044" spans="1:9" x14ac:dyDescent="0.2">
      <c r="A1044" s="17" t="str">
        <f t="shared" si="16"/>
        <v>SINAPI-I 10709</v>
      </c>
      <c r="B1044" s="18" t="s">
        <v>18</v>
      </c>
      <c r="C1044" s="18">
        <v>10709</v>
      </c>
      <c r="D1044" s="19" t="s">
        <v>1068</v>
      </c>
      <c r="E1044" s="18" t="s">
        <v>425</v>
      </c>
    </row>
    <row r="1045" spans="1:9" x14ac:dyDescent="0.2">
      <c r="A1045" s="17" t="str">
        <f t="shared" si="16"/>
        <v>SINAPI-I 39636</v>
      </c>
      <c r="B1045" s="18" t="s">
        <v>18</v>
      </c>
      <c r="C1045" s="18">
        <v>39636</v>
      </c>
      <c r="D1045" s="19" t="s">
        <v>1069</v>
      </c>
      <c r="E1045" s="18" t="s">
        <v>425</v>
      </c>
    </row>
    <row r="1046" spans="1:9" x14ac:dyDescent="0.2">
      <c r="A1046" s="17" t="str">
        <f t="shared" si="16"/>
        <v>SINAPI-I 10708</v>
      </c>
      <c r="B1046" s="18" t="s">
        <v>18</v>
      </c>
      <c r="C1046" s="18">
        <v>10708</v>
      </c>
      <c r="D1046" s="19" t="s">
        <v>1070</v>
      </c>
      <c r="E1046" s="18" t="s">
        <v>425</v>
      </c>
    </row>
    <row r="1047" spans="1:9" x14ac:dyDescent="0.2">
      <c r="A1047" s="17" t="str">
        <f t="shared" si="16"/>
        <v>SINAPI-I 39635</v>
      </c>
      <c r="B1047" s="18" t="s">
        <v>18</v>
      </c>
      <c r="C1047" s="18">
        <v>39635</v>
      </c>
      <c r="D1047" s="19" t="s">
        <v>1071</v>
      </c>
      <c r="E1047" s="18" t="s">
        <v>425</v>
      </c>
    </row>
    <row r="1048" spans="1:9" x14ac:dyDescent="0.2">
      <c r="A1048" s="17" t="str">
        <f t="shared" si="16"/>
        <v>SINAPI-I 6117</v>
      </c>
      <c r="B1048" s="18" t="s">
        <v>18</v>
      </c>
      <c r="C1048" s="18">
        <v>6117</v>
      </c>
      <c r="D1048" s="19" t="s">
        <v>1072</v>
      </c>
      <c r="E1048" s="18" t="s">
        <v>170</v>
      </c>
      <c r="F1048" s="20">
        <v>13.52</v>
      </c>
      <c r="G1048" s="20">
        <v>15.03</v>
      </c>
      <c r="I1048" s="18" t="s">
        <v>21</v>
      </c>
    </row>
    <row r="1049" spans="1:9" x14ac:dyDescent="0.2">
      <c r="A1049" s="17" t="str">
        <f t="shared" si="16"/>
        <v>SINAPI-I 40913</v>
      </c>
      <c r="B1049" s="18" t="s">
        <v>18</v>
      </c>
      <c r="C1049" s="18">
        <v>40913</v>
      </c>
      <c r="D1049" s="19" t="s">
        <v>1073</v>
      </c>
      <c r="E1049" s="18" t="s">
        <v>172</v>
      </c>
      <c r="F1049" s="20">
        <v>2382.39</v>
      </c>
      <c r="G1049" s="20">
        <v>2650.07</v>
      </c>
      <c r="I1049" s="18" t="s">
        <v>21</v>
      </c>
    </row>
    <row r="1050" spans="1:9" x14ac:dyDescent="0.2">
      <c r="A1050" s="17" t="str">
        <f t="shared" si="16"/>
        <v>SINAPI-I 1214</v>
      </c>
      <c r="B1050" s="18" t="s">
        <v>18</v>
      </c>
      <c r="C1050" s="18">
        <v>1214</v>
      </c>
      <c r="D1050" s="19" t="s">
        <v>1074</v>
      </c>
      <c r="E1050" s="18" t="s">
        <v>170</v>
      </c>
      <c r="F1050" s="20">
        <v>19.04</v>
      </c>
      <c r="G1050" s="20">
        <v>21.17</v>
      </c>
      <c r="I1050" s="18" t="s">
        <v>21</v>
      </c>
    </row>
    <row r="1051" spans="1:9" x14ac:dyDescent="0.2">
      <c r="A1051" s="17" t="str">
        <f t="shared" si="16"/>
        <v>SINAPI-I 40915</v>
      </c>
      <c r="B1051" s="18" t="s">
        <v>18</v>
      </c>
      <c r="C1051" s="18">
        <v>40915</v>
      </c>
      <c r="D1051" s="19" t="s">
        <v>1075</v>
      </c>
      <c r="E1051" s="18" t="s">
        <v>172</v>
      </c>
      <c r="F1051" s="20">
        <v>3353.84</v>
      </c>
      <c r="G1051" s="20">
        <v>3730.68</v>
      </c>
      <c r="I1051" s="18" t="s">
        <v>21</v>
      </c>
    </row>
    <row r="1052" spans="1:9" x14ac:dyDescent="0.2">
      <c r="A1052" s="17" t="str">
        <f t="shared" si="16"/>
        <v>SINAPI-I 40914</v>
      </c>
      <c r="B1052" s="18" t="s">
        <v>18</v>
      </c>
      <c r="C1052" s="18">
        <v>40914</v>
      </c>
      <c r="D1052" s="19" t="s">
        <v>1076</v>
      </c>
      <c r="E1052" s="18" t="s">
        <v>172</v>
      </c>
      <c r="F1052" s="20">
        <v>3561.68</v>
      </c>
      <c r="G1052" s="20">
        <v>3961.87</v>
      </c>
      <c r="I1052" s="18" t="s">
        <v>21</v>
      </c>
    </row>
    <row r="1053" spans="1:9" x14ac:dyDescent="0.2">
      <c r="A1053" s="17" t="str">
        <f t="shared" si="16"/>
        <v>SINAPI-I 1213</v>
      </c>
      <c r="B1053" s="18" t="s">
        <v>18</v>
      </c>
      <c r="C1053" s="18">
        <v>1213</v>
      </c>
      <c r="D1053" s="19" t="s">
        <v>1077</v>
      </c>
      <c r="E1053" s="18" t="s">
        <v>170</v>
      </c>
      <c r="F1053" s="20">
        <v>20.22</v>
      </c>
      <c r="G1053" s="20">
        <v>22.48</v>
      </c>
      <c r="I1053" s="18" t="s">
        <v>27</v>
      </c>
    </row>
    <row r="1054" spans="1:9" x14ac:dyDescent="0.2">
      <c r="A1054" s="17" t="str">
        <f t="shared" si="16"/>
        <v>SINAPI-I 5091</v>
      </c>
      <c r="B1054" s="18" t="s">
        <v>18</v>
      </c>
      <c r="C1054" s="18">
        <v>5091</v>
      </c>
      <c r="D1054" s="19" t="s">
        <v>1078</v>
      </c>
      <c r="E1054" s="18" t="s">
        <v>20</v>
      </c>
      <c r="F1054" s="20">
        <v>22.18</v>
      </c>
      <c r="G1054" s="20">
        <v>22.18</v>
      </c>
      <c r="I1054" s="18" t="s">
        <v>21</v>
      </c>
    </row>
    <row r="1055" spans="1:9" ht="22.5" x14ac:dyDescent="0.2">
      <c r="A1055" s="17" t="str">
        <f t="shared" si="16"/>
        <v>SINAPI-I 14615</v>
      </c>
      <c r="B1055" s="18" t="s">
        <v>18</v>
      </c>
      <c r="C1055" s="18">
        <v>14615</v>
      </c>
      <c r="D1055" s="19" t="s">
        <v>1079</v>
      </c>
      <c r="E1055" s="18" t="s">
        <v>20</v>
      </c>
      <c r="F1055" s="20">
        <v>4225.57</v>
      </c>
      <c r="G1055" s="20">
        <v>4225.57</v>
      </c>
      <c r="I1055" s="18" t="s">
        <v>21</v>
      </c>
    </row>
    <row r="1056" spans="1:9" x14ac:dyDescent="0.2">
      <c r="A1056" s="17" t="str">
        <f t="shared" si="16"/>
        <v>SINAPI-I 2711</v>
      </c>
      <c r="B1056" s="18" t="s">
        <v>18</v>
      </c>
      <c r="C1056" s="18">
        <v>2711</v>
      </c>
      <c r="D1056" s="19" t="s">
        <v>1080</v>
      </c>
      <c r="E1056" s="18" t="s">
        <v>20</v>
      </c>
      <c r="F1056" s="20">
        <v>228.25</v>
      </c>
      <c r="G1056" s="20">
        <v>228.25</v>
      </c>
      <c r="I1056" s="18" t="s">
        <v>27</v>
      </c>
    </row>
    <row r="1057" spans="1:9" ht="22.5" x14ac:dyDescent="0.2">
      <c r="A1057" s="17" t="str">
        <f t="shared" si="16"/>
        <v>SINAPI-I 37727</v>
      </c>
      <c r="B1057" s="18" t="s">
        <v>18</v>
      </c>
      <c r="C1057" s="18">
        <v>37727</v>
      </c>
      <c r="D1057" s="19" t="s">
        <v>1081</v>
      </c>
      <c r="E1057" s="18" t="s">
        <v>20</v>
      </c>
    </row>
    <row r="1058" spans="1:9" ht="22.5" x14ac:dyDescent="0.2">
      <c r="A1058" s="17" t="str">
        <f t="shared" si="16"/>
        <v>SINAPI-I 37728</v>
      </c>
      <c r="B1058" s="18" t="s">
        <v>18</v>
      </c>
      <c r="C1058" s="18">
        <v>37728</v>
      </c>
      <c r="D1058" s="19" t="s">
        <v>1082</v>
      </c>
      <c r="E1058" s="18" t="s">
        <v>20</v>
      </c>
    </row>
    <row r="1059" spans="1:9" ht="22.5" x14ac:dyDescent="0.2">
      <c r="A1059" s="17" t="str">
        <f t="shared" si="16"/>
        <v>SINAPI-I 37729</v>
      </c>
      <c r="B1059" s="18" t="s">
        <v>18</v>
      </c>
      <c r="C1059" s="18">
        <v>37729</v>
      </c>
      <c r="D1059" s="19" t="s">
        <v>1083</v>
      </c>
      <c r="E1059" s="18" t="s">
        <v>20</v>
      </c>
    </row>
    <row r="1060" spans="1:9" ht="22.5" x14ac:dyDescent="0.2">
      <c r="A1060" s="17" t="str">
        <f t="shared" si="16"/>
        <v>SINAPI-I 37730</v>
      </c>
      <c r="B1060" s="18" t="s">
        <v>18</v>
      </c>
      <c r="C1060" s="18">
        <v>37730</v>
      </c>
      <c r="D1060" s="19" t="s">
        <v>1084</v>
      </c>
      <c r="E1060" s="18" t="s">
        <v>20</v>
      </c>
    </row>
    <row r="1061" spans="1:9" ht="22.5" x14ac:dyDescent="0.2">
      <c r="A1061" s="17" t="str">
        <f t="shared" si="16"/>
        <v>SINAPI-I 37731</v>
      </c>
      <c r="B1061" s="18" t="s">
        <v>18</v>
      </c>
      <c r="C1061" s="18">
        <v>37731</v>
      </c>
      <c r="D1061" s="19" t="s">
        <v>1085</v>
      </c>
      <c r="E1061" s="18" t="s">
        <v>20</v>
      </c>
    </row>
    <row r="1062" spans="1:9" ht="22.5" x14ac:dyDescent="0.2">
      <c r="A1062" s="17" t="str">
        <f t="shared" si="16"/>
        <v>SINAPI-I 37732</v>
      </c>
      <c r="B1062" s="18" t="s">
        <v>18</v>
      </c>
      <c r="C1062" s="18">
        <v>37732</v>
      </c>
      <c r="D1062" s="19" t="s">
        <v>1086</v>
      </c>
      <c r="E1062" s="18" t="s">
        <v>20</v>
      </c>
    </row>
    <row r="1063" spans="1:9" ht="33.75" x14ac:dyDescent="0.2">
      <c r="A1063" s="17" t="str">
        <f t="shared" si="16"/>
        <v>SINAPI-I 36496</v>
      </c>
      <c r="B1063" s="18" t="s">
        <v>18</v>
      </c>
      <c r="C1063" s="18">
        <v>36496</v>
      </c>
      <c r="D1063" s="19" t="s">
        <v>1087</v>
      </c>
      <c r="E1063" s="18" t="s">
        <v>20</v>
      </c>
      <c r="F1063" s="20">
        <v>10728.64</v>
      </c>
      <c r="G1063" s="20">
        <v>10728.64</v>
      </c>
      <c r="I1063" s="18" t="s">
        <v>21</v>
      </c>
    </row>
    <row r="1064" spans="1:9" ht="22.5" x14ac:dyDescent="0.2">
      <c r="A1064" s="17" t="str">
        <f t="shared" si="16"/>
        <v>SINAPI-I 37762</v>
      </c>
      <c r="B1064" s="18" t="s">
        <v>18</v>
      </c>
      <c r="C1064" s="18">
        <v>37762</v>
      </c>
      <c r="D1064" s="19" t="s">
        <v>1088</v>
      </c>
      <c r="E1064" s="18" t="s">
        <v>20</v>
      </c>
    </row>
    <row r="1065" spans="1:9" ht="22.5" x14ac:dyDescent="0.2">
      <c r="A1065" s="17" t="str">
        <f t="shared" si="16"/>
        <v>SINAPI-I 37763</v>
      </c>
      <c r="B1065" s="18" t="s">
        <v>18</v>
      </c>
      <c r="C1065" s="18">
        <v>37763</v>
      </c>
      <c r="D1065" s="19" t="s">
        <v>1089</v>
      </c>
      <c r="E1065" s="18" t="s">
        <v>20</v>
      </c>
    </row>
    <row r="1066" spans="1:9" ht="22.5" x14ac:dyDescent="0.2">
      <c r="A1066" s="17" t="str">
        <f t="shared" si="16"/>
        <v>SINAPI-I 41992</v>
      </c>
      <c r="B1066" s="18" t="s">
        <v>18</v>
      </c>
      <c r="C1066" s="18">
        <v>41992</v>
      </c>
      <c r="D1066" s="19" t="s">
        <v>1090</v>
      </c>
      <c r="E1066" s="18" t="s">
        <v>20</v>
      </c>
    </row>
    <row r="1067" spans="1:9" ht="22.5" x14ac:dyDescent="0.2">
      <c r="A1067" s="17" t="str">
        <f t="shared" si="16"/>
        <v>SINAPI-I 10630</v>
      </c>
      <c r="B1067" s="18" t="s">
        <v>18</v>
      </c>
      <c r="C1067" s="18">
        <v>10630</v>
      </c>
      <c r="D1067" s="19" t="s">
        <v>1091</v>
      </c>
      <c r="E1067" s="18" t="s">
        <v>20</v>
      </c>
    </row>
    <row r="1068" spans="1:9" ht="22.5" x14ac:dyDescent="0.2">
      <c r="A1068" s="17" t="str">
        <f t="shared" si="16"/>
        <v>SINAPI-I 13215</v>
      </c>
      <c r="B1068" s="18" t="s">
        <v>18</v>
      </c>
      <c r="C1068" s="18">
        <v>13215</v>
      </c>
      <c r="D1068" s="19" t="s">
        <v>1092</v>
      </c>
      <c r="E1068" s="18" t="s">
        <v>20</v>
      </c>
    </row>
    <row r="1069" spans="1:9" x14ac:dyDescent="0.2">
      <c r="A1069" s="17" t="str">
        <f t="shared" si="16"/>
        <v>SINAPI-I 4235</v>
      </c>
      <c r="B1069" s="18" t="s">
        <v>18</v>
      </c>
      <c r="C1069" s="18">
        <v>4235</v>
      </c>
      <c r="D1069" s="19" t="s">
        <v>1093</v>
      </c>
      <c r="E1069" s="18" t="s">
        <v>170</v>
      </c>
      <c r="F1069" s="20">
        <v>16.22</v>
      </c>
      <c r="G1069" s="20">
        <v>18.03</v>
      </c>
      <c r="I1069" s="18" t="s">
        <v>21</v>
      </c>
    </row>
    <row r="1070" spans="1:9" x14ac:dyDescent="0.2">
      <c r="A1070" s="17" t="str">
        <f t="shared" si="16"/>
        <v>SINAPI-I 40976</v>
      </c>
      <c r="B1070" s="18" t="s">
        <v>18</v>
      </c>
      <c r="C1070" s="18">
        <v>40976</v>
      </c>
      <c r="D1070" s="19" t="s">
        <v>1094</v>
      </c>
      <c r="E1070" s="18" t="s">
        <v>172</v>
      </c>
      <c r="F1070" s="20">
        <v>2860.13</v>
      </c>
      <c r="G1070" s="20">
        <v>3181.5</v>
      </c>
      <c r="I1070" s="18" t="s">
        <v>21</v>
      </c>
    </row>
    <row r="1071" spans="1:9" ht="22.5" x14ac:dyDescent="0.2">
      <c r="A1071" s="17" t="str">
        <f t="shared" si="16"/>
        <v>SINAPI-I 43091</v>
      </c>
      <c r="B1071" s="18" t="s">
        <v>18</v>
      </c>
      <c r="C1071" s="18">
        <v>43091</v>
      </c>
      <c r="D1071" s="19" t="s">
        <v>1095</v>
      </c>
      <c r="E1071" s="18" t="s">
        <v>20</v>
      </c>
      <c r="F1071" s="20">
        <v>5397.9</v>
      </c>
      <c r="G1071" s="20">
        <v>5397.9</v>
      </c>
      <c r="I1071" s="18" t="s">
        <v>21</v>
      </c>
    </row>
    <row r="1072" spans="1:9" ht="22.5" x14ac:dyDescent="0.2">
      <c r="A1072" s="17" t="str">
        <f t="shared" si="16"/>
        <v>SINAPI-I 43092</v>
      </c>
      <c r="B1072" s="18" t="s">
        <v>18</v>
      </c>
      <c r="C1072" s="18">
        <v>43092</v>
      </c>
      <c r="D1072" s="19" t="s">
        <v>1096</v>
      </c>
      <c r="E1072" s="18" t="s">
        <v>20</v>
      </c>
      <c r="F1072" s="20">
        <v>7197.2</v>
      </c>
      <c r="G1072" s="20">
        <v>7197.2</v>
      </c>
      <c r="I1072" s="18" t="s">
        <v>21</v>
      </c>
    </row>
    <row r="1073" spans="1:9" ht="22.5" x14ac:dyDescent="0.2">
      <c r="A1073" s="17" t="str">
        <f t="shared" si="16"/>
        <v>SINAPI-I 43089</v>
      </c>
      <c r="B1073" s="18" t="s">
        <v>18</v>
      </c>
      <c r="C1073" s="18">
        <v>43089</v>
      </c>
      <c r="D1073" s="19" t="s">
        <v>1097</v>
      </c>
      <c r="E1073" s="18" t="s">
        <v>20</v>
      </c>
      <c r="F1073" s="20">
        <v>1254.32</v>
      </c>
      <c r="G1073" s="20">
        <v>1254.32</v>
      </c>
      <c r="I1073" s="18" t="s">
        <v>21</v>
      </c>
    </row>
    <row r="1074" spans="1:9" ht="22.5" x14ac:dyDescent="0.2">
      <c r="A1074" s="17" t="str">
        <f t="shared" si="16"/>
        <v>SINAPI-I 43090</v>
      </c>
      <c r="B1074" s="18" t="s">
        <v>18</v>
      </c>
      <c r="C1074" s="18">
        <v>43090</v>
      </c>
      <c r="D1074" s="19" t="s">
        <v>1098</v>
      </c>
      <c r="E1074" s="18" t="s">
        <v>20</v>
      </c>
      <c r="F1074" s="20">
        <v>2768.15</v>
      </c>
      <c r="G1074" s="20">
        <v>2768.15</v>
      </c>
      <c r="I1074" s="18" t="s">
        <v>21</v>
      </c>
    </row>
    <row r="1075" spans="1:9" x14ac:dyDescent="0.2">
      <c r="A1075" s="17" t="str">
        <f t="shared" si="16"/>
        <v>SINAPI-I 41967</v>
      </c>
      <c r="B1075" s="18" t="s">
        <v>18</v>
      </c>
      <c r="C1075" s="18">
        <v>41967</v>
      </c>
      <c r="D1075" s="19" t="s">
        <v>1099</v>
      </c>
      <c r="E1075" s="18" t="s">
        <v>72</v>
      </c>
      <c r="F1075" s="20">
        <v>21.87</v>
      </c>
      <c r="G1075" s="20">
        <v>21.87</v>
      </c>
      <c r="I1075" s="18" t="s">
        <v>21</v>
      </c>
    </row>
    <row r="1076" spans="1:9" x14ac:dyDescent="0.2">
      <c r="A1076" s="17" t="str">
        <f t="shared" si="16"/>
        <v>SINAPI-I 12760</v>
      </c>
      <c r="B1076" s="18" t="s">
        <v>18</v>
      </c>
      <c r="C1076" s="18">
        <v>12760</v>
      </c>
      <c r="D1076" s="19" t="s">
        <v>1100</v>
      </c>
      <c r="E1076" s="18" t="s">
        <v>425</v>
      </c>
      <c r="F1076" s="20">
        <v>1340.12</v>
      </c>
      <c r="G1076" s="20">
        <v>1340.12</v>
      </c>
      <c r="I1076" s="18" t="s">
        <v>21</v>
      </c>
    </row>
    <row r="1077" spans="1:9" x14ac:dyDescent="0.2">
      <c r="A1077" s="17" t="str">
        <f t="shared" si="16"/>
        <v>SINAPI-I 12759</v>
      </c>
      <c r="B1077" s="18" t="s">
        <v>18</v>
      </c>
      <c r="C1077" s="18">
        <v>12759</v>
      </c>
      <c r="D1077" s="19" t="s">
        <v>1101</v>
      </c>
      <c r="E1077" s="18" t="s">
        <v>425</v>
      </c>
      <c r="F1077" s="20">
        <v>893.4</v>
      </c>
      <c r="G1077" s="20">
        <v>893.4</v>
      </c>
      <c r="I1077" s="18" t="s">
        <v>21</v>
      </c>
    </row>
    <row r="1078" spans="1:9" ht="22.5" x14ac:dyDescent="0.2">
      <c r="A1078" s="17" t="str">
        <f t="shared" si="16"/>
        <v>SINAPI-I 43105</v>
      </c>
      <c r="B1078" s="18" t="s">
        <v>18</v>
      </c>
      <c r="C1078" s="18">
        <v>43105</v>
      </c>
      <c r="D1078" s="19" t="s">
        <v>1102</v>
      </c>
      <c r="E1078" s="18" t="s">
        <v>70</v>
      </c>
    </row>
    <row r="1079" spans="1:9" x14ac:dyDescent="0.2">
      <c r="A1079" s="17" t="str">
        <f t="shared" si="16"/>
        <v>SINAPI-I 40424</v>
      </c>
      <c r="B1079" s="18" t="s">
        <v>18</v>
      </c>
      <c r="C1079" s="18">
        <v>40424</v>
      </c>
      <c r="D1079" s="19" t="s">
        <v>1103</v>
      </c>
      <c r="E1079" s="18" t="s">
        <v>70</v>
      </c>
    </row>
    <row r="1080" spans="1:9" x14ac:dyDescent="0.2">
      <c r="A1080" s="17" t="str">
        <f t="shared" si="16"/>
        <v>SINAPI-I 1325</v>
      </c>
      <c r="B1080" s="18" t="s">
        <v>18</v>
      </c>
      <c r="C1080" s="18">
        <v>1325</v>
      </c>
      <c r="D1080" s="19" t="s">
        <v>1104</v>
      </c>
      <c r="E1080" s="18" t="s">
        <v>70</v>
      </c>
    </row>
    <row r="1081" spans="1:9" x14ac:dyDescent="0.2">
      <c r="A1081" s="17" t="str">
        <f t="shared" si="16"/>
        <v>SINAPI-I 1327</v>
      </c>
      <c r="B1081" s="18" t="s">
        <v>18</v>
      </c>
      <c r="C1081" s="18">
        <v>1327</v>
      </c>
      <c r="D1081" s="19" t="s">
        <v>1105</v>
      </c>
      <c r="E1081" s="18" t="s">
        <v>70</v>
      </c>
    </row>
    <row r="1082" spans="1:9" x14ac:dyDescent="0.2">
      <c r="A1082" s="17" t="str">
        <f t="shared" si="16"/>
        <v>SINAPI-I 1328</v>
      </c>
      <c r="B1082" s="18" t="s">
        <v>18</v>
      </c>
      <c r="C1082" s="18">
        <v>1328</v>
      </c>
      <c r="D1082" s="19" t="s">
        <v>1106</v>
      </c>
      <c r="E1082" s="18" t="s">
        <v>70</v>
      </c>
    </row>
    <row r="1083" spans="1:9" x14ac:dyDescent="0.2">
      <c r="A1083" s="17" t="str">
        <f t="shared" si="16"/>
        <v>SINAPI-I 1321</v>
      </c>
      <c r="B1083" s="18" t="s">
        <v>18</v>
      </c>
      <c r="C1083" s="18">
        <v>1321</v>
      </c>
      <c r="D1083" s="19" t="s">
        <v>1107</v>
      </c>
      <c r="E1083" s="18" t="s">
        <v>70</v>
      </c>
    </row>
    <row r="1084" spans="1:9" x14ac:dyDescent="0.2">
      <c r="A1084" s="17" t="str">
        <f t="shared" si="16"/>
        <v>SINAPI-I 1318</v>
      </c>
      <c r="B1084" s="18" t="s">
        <v>18</v>
      </c>
      <c r="C1084" s="18">
        <v>1318</v>
      </c>
      <c r="D1084" s="19" t="s">
        <v>1108</v>
      </c>
      <c r="E1084" s="18" t="s">
        <v>70</v>
      </c>
    </row>
    <row r="1085" spans="1:9" x14ac:dyDescent="0.2">
      <c r="A1085" s="17" t="str">
        <f t="shared" si="16"/>
        <v>SINAPI-I 1322</v>
      </c>
      <c r="B1085" s="18" t="s">
        <v>18</v>
      </c>
      <c r="C1085" s="18">
        <v>1322</v>
      </c>
      <c r="D1085" s="19" t="s">
        <v>1109</v>
      </c>
      <c r="E1085" s="18" t="s">
        <v>70</v>
      </c>
    </row>
    <row r="1086" spans="1:9" x14ac:dyDescent="0.2">
      <c r="A1086" s="17" t="str">
        <f t="shared" si="16"/>
        <v>SINAPI-I 1323</v>
      </c>
      <c r="B1086" s="18" t="s">
        <v>18</v>
      </c>
      <c r="C1086" s="18">
        <v>1323</v>
      </c>
      <c r="D1086" s="19" t="s">
        <v>1110</v>
      </c>
      <c r="E1086" s="18" t="s">
        <v>70</v>
      </c>
    </row>
    <row r="1087" spans="1:9" x14ac:dyDescent="0.2">
      <c r="A1087" s="17" t="str">
        <f t="shared" si="16"/>
        <v>SINAPI-I 1319</v>
      </c>
      <c r="B1087" s="18" t="s">
        <v>18</v>
      </c>
      <c r="C1087" s="18">
        <v>1319</v>
      </c>
      <c r="D1087" s="19" t="s">
        <v>1111</v>
      </c>
      <c r="E1087" s="18" t="s">
        <v>70</v>
      </c>
    </row>
    <row r="1088" spans="1:9" x14ac:dyDescent="0.2">
      <c r="A1088" s="17" t="str">
        <f t="shared" si="16"/>
        <v>SINAPI-I 11026</v>
      </c>
      <c r="B1088" s="18" t="s">
        <v>18</v>
      </c>
      <c r="C1088" s="18">
        <v>11026</v>
      </c>
      <c r="D1088" s="19" t="s">
        <v>1112</v>
      </c>
      <c r="E1088" s="18" t="s">
        <v>70</v>
      </c>
    </row>
    <row r="1089" spans="1:5" x14ac:dyDescent="0.2">
      <c r="A1089" s="17" t="str">
        <f t="shared" si="16"/>
        <v>SINAPI-I 11027</v>
      </c>
      <c r="B1089" s="18" t="s">
        <v>18</v>
      </c>
      <c r="C1089" s="18">
        <v>11027</v>
      </c>
      <c r="D1089" s="19" t="s">
        <v>1113</v>
      </c>
      <c r="E1089" s="18" t="s">
        <v>70</v>
      </c>
    </row>
    <row r="1090" spans="1:5" x14ac:dyDescent="0.2">
      <c r="A1090" s="17" t="str">
        <f t="shared" si="16"/>
        <v>SINAPI-I 11046</v>
      </c>
      <c r="B1090" s="18" t="s">
        <v>18</v>
      </c>
      <c r="C1090" s="18">
        <v>11046</v>
      </c>
      <c r="D1090" s="19" t="s">
        <v>1114</v>
      </c>
      <c r="E1090" s="18" t="s">
        <v>70</v>
      </c>
    </row>
    <row r="1091" spans="1:5" x14ac:dyDescent="0.2">
      <c r="A1091" s="17" t="str">
        <f t="shared" si="16"/>
        <v>SINAPI-I 11047</v>
      </c>
      <c r="B1091" s="18" t="s">
        <v>18</v>
      </c>
      <c r="C1091" s="18">
        <v>11047</v>
      </c>
      <c r="D1091" s="19" t="s">
        <v>1115</v>
      </c>
      <c r="E1091" s="18" t="s">
        <v>70</v>
      </c>
    </row>
    <row r="1092" spans="1:5" x14ac:dyDescent="0.2">
      <c r="A1092" s="17" t="str">
        <f t="shared" si="16"/>
        <v>SINAPI-I 43668</v>
      </c>
      <c r="B1092" s="18" t="s">
        <v>18</v>
      </c>
      <c r="C1092" s="18">
        <v>43668</v>
      </c>
      <c r="D1092" s="19" t="s">
        <v>1116</v>
      </c>
      <c r="E1092" s="18" t="s">
        <v>70</v>
      </c>
    </row>
    <row r="1093" spans="1:5" x14ac:dyDescent="0.2">
      <c r="A1093" s="17" t="str">
        <f t="shared" si="16"/>
        <v>SINAPI-I 11049</v>
      </c>
      <c r="B1093" s="18" t="s">
        <v>18</v>
      </c>
      <c r="C1093" s="18">
        <v>11049</v>
      </c>
      <c r="D1093" s="19" t="s">
        <v>1117</v>
      </c>
      <c r="E1093" s="18" t="s">
        <v>70</v>
      </c>
    </row>
    <row r="1094" spans="1:5" x14ac:dyDescent="0.2">
      <c r="A1094" s="17" t="str">
        <f t="shared" si="16"/>
        <v>SINAPI-I 43106</v>
      </c>
      <c r="B1094" s="18" t="s">
        <v>18</v>
      </c>
      <c r="C1094" s="18">
        <v>43106</v>
      </c>
      <c r="D1094" s="19" t="s">
        <v>1118</v>
      </c>
      <c r="E1094" s="18" t="s">
        <v>70</v>
      </c>
    </row>
    <row r="1095" spans="1:5" x14ac:dyDescent="0.2">
      <c r="A1095" s="17" t="str">
        <f t="shared" ref="A1095:A1158" si="17">CONCATENATE($B1095," ",$C1095)</f>
        <v>SINAPI-I 11051</v>
      </c>
      <c r="B1095" s="18" t="s">
        <v>18</v>
      </c>
      <c r="C1095" s="18">
        <v>11051</v>
      </c>
      <c r="D1095" s="19" t="s">
        <v>1119</v>
      </c>
      <c r="E1095" s="18" t="s">
        <v>70</v>
      </c>
    </row>
    <row r="1096" spans="1:5" x14ac:dyDescent="0.2">
      <c r="A1096" s="17" t="str">
        <f t="shared" si="17"/>
        <v>SINAPI-I 11061</v>
      </c>
      <c r="B1096" s="18" t="s">
        <v>18</v>
      </c>
      <c r="C1096" s="18">
        <v>11061</v>
      </c>
      <c r="D1096" s="19" t="s">
        <v>1120</v>
      </c>
      <c r="E1096" s="18" t="s">
        <v>70</v>
      </c>
    </row>
    <row r="1097" spans="1:5" x14ac:dyDescent="0.2">
      <c r="A1097" s="17" t="str">
        <f t="shared" si="17"/>
        <v>SINAPI-I 43667</v>
      </c>
      <c r="B1097" s="18" t="s">
        <v>18</v>
      </c>
      <c r="C1097" s="18">
        <v>43667</v>
      </c>
      <c r="D1097" s="19" t="s">
        <v>1121</v>
      </c>
      <c r="E1097" s="18" t="s">
        <v>70</v>
      </c>
    </row>
    <row r="1098" spans="1:5" x14ac:dyDescent="0.2">
      <c r="A1098" s="17" t="str">
        <f t="shared" si="17"/>
        <v>SINAPI-I 1333</v>
      </c>
      <c r="B1098" s="18" t="s">
        <v>18</v>
      </c>
      <c r="C1098" s="18">
        <v>1333</v>
      </c>
      <c r="D1098" s="19" t="s">
        <v>1122</v>
      </c>
      <c r="E1098" s="18" t="s">
        <v>70</v>
      </c>
    </row>
    <row r="1099" spans="1:5" x14ac:dyDescent="0.2">
      <c r="A1099" s="17" t="str">
        <f t="shared" si="17"/>
        <v>SINAPI-I 1330</v>
      </c>
      <c r="B1099" s="18" t="s">
        <v>18</v>
      </c>
      <c r="C1099" s="18">
        <v>1330</v>
      </c>
      <c r="D1099" s="19" t="s">
        <v>1123</v>
      </c>
      <c r="E1099" s="18" t="s">
        <v>70</v>
      </c>
    </row>
    <row r="1100" spans="1:5" x14ac:dyDescent="0.2">
      <c r="A1100" s="17" t="str">
        <f t="shared" si="17"/>
        <v>SINAPI-I 10957</v>
      </c>
      <c r="B1100" s="18" t="s">
        <v>18</v>
      </c>
      <c r="C1100" s="18">
        <v>10957</v>
      </c>
      <c r="D1100" s="19" t="s">
        <v>1124</v>
      </c>
      <c r="E1100" s="18" t="s">
        <v>70</v>
      </c>
    </row>
    <row r="1101" spans="1:5" x14ac:dyDescent="0.2">
      <c r="A1101" s="17" t="str">
        <f t="shared" si="17"/>
        <v>SINAPI-I 1332</v>
      </c>
      <c r="B1101" s="18" t="s">
        <v>18</v>
      </c>
      <c r="C1101" s="18">
        <v>1332</v>
      </c>
      <c r="D1101" s="19" t="s">
        <v>1125</v>
      </c>
      <c r="E1101" s="18" t="s">
        <v>70</v>
      </c>
    </row>
    <row r="1102" spans="1:5" x14ac:dyDescent="0.2">
      <c r="A1102" s="17" t="str">
        <f t="shared" si="17"/>
        <v>SINAPI-I 1334</v>
      </c>
      <c r="B1102" s="18" t="s">
        <v>18</v>
      </c>
      <c r="C1102" s="18">
        <v>1334</v>
      </c>
      <c r="D1102" s="19" t="s">
        <v>1126</v>
      </c>
      <c r="E1102" s="18" t="s">
        <v>70</v>
      </c>
    </row>
    <row r="1103" spans="1:5" x14ac:dyDescent="0.2">
      <c r="A1103" s="17" t="str">
        <f t="shared" si="17"/>
        <v>SINAPI-I 1335</v>
      </c>
      <c r="B1103" s="18" t="s">
        <v>18</v>
      </c>
      <c r="C1103" s="18">
        <v>1335</v>
      </c>
      <c r="D1103" s="19" t="s">
        <v>1127</v>
      </c>
      <c r="E1103" s="18" t="s">
        <v>70</v>
      </c>
    </row>
    <row r="1104" spans="1:5" x14ac:dyDescent="0.2">
      <c r="A1104" s="17" t="str">
        <f t="shared" si="17"/>
        <v>SINAPI-I 40425</v>
      </c>
      <c r="B1104" s="18" t="s">
        <v>18</v>
      </c>
      <c r="C1104" s="18">
        <v>40425</v>
      </c>
      <c r="D1104" s="19" t="s">
        <v>1128</v>
      </c>
      <c r="E1104" s="18" t="s">
        <v>70</v>
      </c>
    </row>
    <row r="1105" spans="1:9" x14ac:dyDescent="0.2">
      <c r="A1105" s="17" t="str">
        <f t="shared" si="17"/>
        <v>SINAPI-I 1337</v>
      </c>
      <c r="B1105" s="18" t="s">
        <v>18</v>
      </c>
      <c r="C1105" s="18">
        <v>1337</v>
      </c>
      <c r="D1105" s="19" t="s">
        <v>1129</v>
      </c>
      <c r="E1105" s="18" t="s">
        <v>70</v>
      </c>
    </row>
    <row r="1106" spans="1:9" x14ac:dyDescent="0.2">
      <c r="A1106" s="17" t="str">
        <f t="shared" si="17"/>
        <v>SINAPI-I 1338</v>
      </c>
      <c r="B1106" s="18" t="s">
        <v>18</v>
      </c>
      <c r="C1106" s="18">
        <v>1338</v>
      </c>
      <c r="D1106" s="19" t="s">
        <v>1130</v>
      </c>
      <c r="E1106" s="18" t="s">
        <v>425</v>
      </c>
    </row>
    <row r="1107" spans="1:9" x14ac:dyDescent="0.2">
      <c r="A1107" s="17" t="str">
        <f t="shared" si="17"/>
        <v>SINAPI-I 1340</v>
      </c>
      <c r="B1107" s="18" t="s">
        <v>18</v>
      </c>
      <c r="C1107" s="18">
        <v>1340</v>
      </c>
      <c r="D1107" s="19" t="s">
        <v>1131</v>
      </c>
      <c r="E1107" s="18" t="s">
        <v>425</v>
      </c>
    </row>
    <row r="1108" spans="1:9" x14ac:dyDescent="0.2">
      <c r="A1108" s="17" t="str">
        <f t="shared" si="17"/>
        <v>SINAPI-I 1341</v>
      </c>
      <c r="B1108" s="18" t="s">
        <v>18</v>
      </c>
      <c r="C1108" s="18">
        <v>1341</v>
      </c>
      <c r="D1108" s="19" t="s">
        <v>1132</v>
      </c>
      <c r="E1108" s="18" t="s">
        <v>425</v>
      </c>
    </row>
    <row r="1109" spans="1:9" x14ac:dyDescent="0.2">
      <c r="A1109" s="17" t="str">
        <f t="shared" si="17"/>
        <v>SINAPI-I 34659</v>
      </c>
      <c r="B1109" s="18" t="s">
        <v>18</v>
      </c>
      <c r="C1109" s="18">
        <v>34659</v>
      </c>
      <c r="D1109" s="19" t="s">
        <v>1133</v>
      </c>
      <c r="E1109" s="18" t="s">
        <v>425</v>
      </c>
      <c r="F1109" s="20">
        <v>35.479999999999997</v>
      </c>
      <c r="G1109" s="20">
        <v>35.479999999999997</v>
      </c>
      <c r="I1109" s="18" t="s">
        <v>21</v>
      </c>
    </row>
    <row r="1110" spans="1:9" x14ac:dyDescent="0.2">
      <c r="A1110" s="17" t="str">
        <f t="shared" si="17"/>
        <v>SINAPI-I 34514</v>
      </c>
      <c r="B1110" s="18" t="s">
        <v>18</v>
      </c>
      <c r="C1110" s="18">
        <v>34514</v>
      </c>
      <c r="D1110" s="19" t="s">
        <v>1134</v>
      </c>
      <c r="E1110" s="18" t="s">
        <v>425</v>
      </c>
      <c r="F1110" s="20">
        <v>39.299999999999997</v>
      </c>
      <c r="G1110" s="20">
        <v>39.299999999999997</v>
      </c>
      <c r="I1110" s="18" t="s">
        <v>27</v>
      </c>
    </row>
    <row r="1111" spans="1:9" x14ac:dyDescent="0.2">
      <c r="A1111" s="17" t="str">
        <f t="shared" si="17"/>
        <v>SINAPI-I 34660</v>
      </c>
      <c r="B1111" s="18" t="s">
        <v>18</v>
      </c>
      <c r="C1111" s="18">
        <v>34660</v>
      </c>
      <c r="D1111" s="19" t="s">
        <v>1135</v>
      </c>
      <c r="E1111" s="18" t="s">
        <v>425</v>
      </c>
      <c r="F1111" s="20">
        <v>49.87</v>
      </c>
      <c r="G1111" s="20">
        <v>49.87</v>
      </c>
      <c r="I1111" s="18" t="s">
        <v>21</v>
      </c>
    </row>
    <row r="1112" spans="1:9" x14ac:dyDescent="0.2">
      <c r="A1112" s="17" t="str">
        <f t="shared" si="17"/>
        <v>SINAPI-I 34661</v>
      </c>
      <c r="B1112" s="18" t="s">
        <v>18</v>
      </c>
      <c r="C1112" s="18">
        <v>34661</v>
      </c>
      <c r="D1112" s="19" t="s">
        <v>1136</v>
      </c>
      <c r="E1112" s="18" t="s">
        <v>425</v>
      </c>
      <c r="F1112" s="20">
        <v>71.63</v>
      </c>
      <c r="G1112" s="20">
        <v>71.63</v>
      </c>
      <c r="I1112" s="18" t="s">
        <v>21</v>
      </c>
    </row>
    <row r="1113" spans="1:9" x14ac:dyDescent="0.2">
      <c r="A1113" s="17" t="str">
        <f t="shared" si="17"/>
        <v>SINAPI-I 34667</v>
      </c>
      <c r="B1113" s="18" t="s">
        <v>18</v>
      </c>
      <c r="C1113" s="18">
        <v>34667</v>
      </c>
      <c r="D1113" s="19" t="s">
        <v>1137</v>
      </c>
      <c r="E1113" s="18" t="s">
        <v>425</v>
      </c>
      <c r="F1113" s="20">
        <v>25.94</v>
      </c>
      <c r="G1113" s="20">
        <v>25.94</v>
      </c>
      <c r="I1113" s="18" t="s">
        <v>21</v>
      </c>
    </row>
    <row r="1114" spans="1:9" x14ac:dyDescent="0.2">
      <c r="A1114" s="17" t="str">
        <f t="shared" si="17"/>
        <v>SINAPI-I 34668</v>
      </c>
      <c r="B1114" s="18" t="s">
        <v>18</v>
      </c>
      <c r="C1114" s="18">
        <v>34668</v>
      </c>
      <c r="D1114" s="19" t="s">
        <v>1138</v>
      </c>
      <c r="E1114" s="18" t="s">
        <v>425</v>
      </c>
      <c r="F1114" s="20">
        <v>33.9</v>
      </c>
      <c r="G1114" s="20">
        <v>33.9</v>
      </c>
      <c r="I1114" s="18" t="s">
        <v>21</v>
      </c>
    </row>
    <row r="1115" spans="1:9" x14ac:dyDescent="0.2">
      <c r="A1115" s="17" t="str">
        <f t="shared" si="17"/>
        <v>SINAPI-I 34741</v>
      </c>
      <c r="B1115" s="18" t="s">
        <v>18</v>
      </c>
      <c r="C1115" s="18">
        <v>34741</v>
      </c>
      <c r="D1115" s="19" t="s">
        <v>1139</v>
      </c>
      <c r="E1115" s="18" t="s">
        <v>425</v>
      </c>
      <c r="F1115" s="20">
        <v>37.299999999999997</v>
      </c>
      <c r="G1115" s="20">
        <v>37.299999999999997</v>
      </c>
      <c r="I1115" s="18" t="s">
        <v>21</v>
      </c>
    </row>
    <row r="1116" spans="1:9" x14ac:dyDescent="0.2">
      <c r="A1116" s="17" t="str">
        <f t="shared" si="17"/>
        <v>SINAPI-I 34664</v>
      </c>
      <c r="B1116" s="18" t="s">
        <v>18</v>
      </c>
      <c r="C1116" s="18">
        <v>34664</v>
      </c>
      <c r="D1116" s="19" t="s">
        <v>1140</v>
      </c>
      <c r="E1116" s="18" t="s">
        <v>425</v>
      </c>
      <c r="F1116" s="20">
        <v>40.700000000000003</v>
      </c>
      <c r="G1116" s="20">
        <v>40.700000000000003</v>
      </c>
      <c r="I1116" s="18" t="s">
        <v>21</v>
      </c>
    </row>
    <row r="1117" spans="1:9" x14ac:dyDescent="0.2">
      <c r="A1117" s="17" t="str">
        <f t="shared" si="17"/>
        <v>SINAPI-I 34665</v>
      </c>
      <c r="B1117" s="18" t="s">
        <v>18</v>
      </c>
      <c r="C1117" s="18">
        <v>34665</v>
      </c>
      <c r="D1117" s="19" t="s">
        <v>1141</v>
      </c>
      <c r="E1117" s="18" t="s">
        <v>425</v>
      </c>
      <c r="F1117" s="20">
        <v>50.53</v>
      </c>
      <c r="G1117" s="20">
        <v>50.53</v>
      </c>
      <c r="I1117" s="18" t="s">
        <v>21</v>
      </c>
    </row>
    <row r="1118" spans="1:9" x14ac:dyDescent="0.2">
      <c r="A1118" s="17" t="str">
        <f t="shared" si="17"/>
        <v>SINAPI-I 34666</v>
      </c>
      <c r="B1118" s="18" t="s">
        <v>18</v>
      </c>
      <c r="C1118" s="18">
        <v>34666</v>
      </c>
      <c r="D1118" s="19" t="s">
        <v>1142</v>
      </c>
      <c r="E1118" s="18" t="s">
        <v>425</v>
      </c>
      <c r="F1118" s="20">
        <v>76.319999999999993</v>
      </c>
      <c r="G1118" s="20">
        <v>76.319999999999993</v>
      </c>
      <c r="I1118" s="18" t="s">
        <v>21</v>
      </c>
    </row>
    <row r="1119" spans="1:9" x14ac:dyDescent="0.2">
      <c r="A1119" s="17" t="str">
        <f t="shared" si="17"/>
        <v>SINAPI-I 34669</v>
      </c>
      <c r="B1119" s="18" t="s">
        <v>18</v>
      </c>
      <c r="C1119" s="18">
        <v>34669</v>
      </c>
      <c r="D1119" s="19" t="s">
        <v>1143</v>
      </c>
      <c r="E1119" s="18" t="s">
        <v>425</v>
      </c>
      <c r="F1119" s="20">
        <v>27.98</v>
      </c>
      <c r="G1119" s="20">
        <v>27.98</v>
      </c>
      <c r="I1119" s="18" t="s">
        <v>21</v>
      </c>
    </row>
    <row r="1120" spans="1:9" x14ac:dyDescent="0.2">
      <c r="A1120" s="17" t="str">
        <f t="shared" si="17"/>
        <v>SINAPI-I 34670</v>
      </c>
      <c r="B1120" s="18" t="s">
        <v>18</v>
      </c>
      <c r="C1120" s="18">
        <v>34670</v>
      </c>
      <c r="D1120" s="19" t="s">
        <v>1144</v>
      </c>
      <c r="E1120" s="18" t="s">
        <v>425</v>
      </c>
      <c r="F1120" s="20">
        <v>34.22</v>
      </c>
      <c r="G1120" s="20">
        <v>34.22</v>
      </c>
      <c r="I1120" s="18" t="s">
        <v>21</v>
      </c>
    </row>
    <row r="1121" spans="1:9" x14ac:dyDescent="0.2">
      <c r="A1121" s="17" t="str">
        <f t="shared" si="17"/>
        <v>SINAPI-I 34671</v>
      </c>
      <c r="B1121" s="18" t="s">
        <v>18</v>
      </c>
      <c r="C1121" s="18">
        <v>34671</v>
      </c>
      <c r="D1121" s="19" t="s">
        <v>1145</v>
      </c>
      <c r="E1121" s="18" t="s">
        <v>425</v>
      </c>
      <c r="F1121" s="20">
        <v>28.57</v>
      </c>
      <c r="G1121" s="20">
        <v>28.57</v>
      </c>
      <c r="I1121" s="18" t="s">
        <v>21</v>
      </c>
    </row>
    <row r="1122" spans="1:9" x14ac:dyDescent="0.2">
      <c r="A1122" s="17" t="str">
        <f t="shared" si="17"/>
        <v>SINAPI-I 34672</v>
      </c>
      <c r="B1122" s="18" t="s">
        <v>18</v>
      </c>
      <c r="C1122" s="18">
        <v>34672</v>
      </c>
      <c r="D1122" s="19" t="s">
        <v>1146</v>
      </c>
      <c r="E1122" s="18" t="s">
        <v>425</v>
      </c>
      <c r="F1122" s="20">
        <v>30.12</v>
      </c>
      <c r="G1122" s="20">
        <v>30.12</v>
      </c>
      <c r="I1122" s="18" t="s">
        <v>21</v>
      </c>
    </row>
    <row r="1123" spans="1:9" x14ac:dyDescent="0.2">
      <c r="A1123" s="17" t="str">
        <f t="shared" si="17"/>
        <v>SINAPI-I 34673</v>
      </c>
      <c r="B1123" s="18" t="s">
        <v>18</v>
      </c>
      <c r="C1123" s="18">
        <v>34673</v>
      </c>
      <c r="D1123" s="19" t="s">
        <v>1147</v>
      </c>
      <c r="E1123" s="18" t="s">
        <v>425</v>
      </c>
      <c r="F1123" s="20">
        <v>36.76</v>
      </c>
      <c r="G1123" s="20">
        <v>36.76</v>
      </c>
      <c r="I1123" s="18" t="s">
        <v>21</v>
      </c>
    </row>
    <row r="1124" spans="1:9" x14ac:dyDescent="0.2">
      <c r="A1124" s="17" t="str">
        <f t="shared" si="17"/>
        <v>SINAPI-I 34674</v>
      </c>
      <c r="B1124" s="18" t="s">
        <v>18</v>
      </c>
      <c r="C1124" s="18">
        <v>34674</v>
      </c>
      <c r="D1124" s="19" t="s">
        <v>1148</v>
      </c>
      <c r="E1124" s="18" t="s">
        <v>425</v>
      </c>
      <c r="F1124" s="20">
        <v>48.87</v>
      </c>
      <c r="G1124" s="20">
        <v>48.87</v>
      </c>
      <c r="I1124" s="18" t="s">
        <v>21</v>
      </c>
    </row>
    <row r="1125" spans="1:9" x14ac:dyDescent="0.2">
      <c r="A1125" s="17" t="str">
        <f t="shared" si="17"/>
        <v>SINAPI-I 34675</v>
      </c>
      <c r="B1125" s="18" t="s">
        <v>18</v>
      </c>
      <c r="C1125" s="18">
        <v>34675</v>
      </c>
      <c r="D1125" s="19" t="s">
        <v>1149</v>
      </c>
      <c r="E1125" s="18" t="s">
        <v>425</v>
      </c>
      <c r="F1125" s="20">
        <v>59.58</v>
      </c>
      <c r="G1125" s="20">
        <v>59.58</v>
      </c>
      <c r="I1125" s="18" t="s">
        <v>21</v>
      </c>
    </row>
    <row r="1126" spans="1:9" x14ac:dyDescent="0.2">
      <c r="A1126" s="17" t="str">
        <f t="shared" si="17"/>
        <v>SINAPI-I 34676</v>
      </c>
      <c r="B1126" s="18" t="s">
        <v>18</v>
      </c>
      <c r="C1126" s="18">
        <v>34676</v>
      </c>
      <c r="D1126" s="19" t="s">
        <v>1150</v>
      </c>
      <c r="E1126" s="18" t="s">
        <v>425</v>
      </c>
      <c r="F1126" s="20">
        <v>17.149999999999999</v>
      </c>
      <c r="G1126" s="20">
        <v>17.149999999999999</v>
      </c>
      <c r="I1126" s="18" t="s">
        <v>21</v>
      </c>
    </row>
    <row r="1127" spans="1:9" x14ac:dyDescent="0.2">
      <c r="A1127" s="17" t="str">
        <f t="shared" si="17"/>
        <v>SINAPI-I 34677</v>
      </c>
      <c r="B1127" s="18" t="s">
        <v>18</v>
      </c>
      <c r="C1127" s="18">
        <v>34677</v>
      </c>
      <c r="D1127" s="19" t="s">
        <v>1151</v>
      </c>
      <c r="E1127" s="18" t="s">
        <v>425</v>
      </c>
      <c r="F1127" s="20">
        <v>23.06</v>
      </c>
      <c r="G1127" s="20">
        <v>23.06</v>
      </c>
      <c r="I1127" s="18" t="s">
        <v>21</v>
      </c>
    </row>
    <row r="1128" spans="1:9" ht="22.5" x14ac:dyDescent="0.2">
      <c r="A1128" s="17" t="str">
        <f t="shared" si="17"/>
        <v>SINAPI-I 43126</v>
      </c>
      <c r="B1128" s="18" t="s">
        <v>18</v>
      </c>
      <c r="C1128" s="18">
        <v>43126</v>
      </c>
      <c r="D1128" s="19" t="s">
        <v>1152</v>
      </c>
      <c r="E1128" s="18" t="s">
        <v>425</v>
      </c>
      <c r="F1128" s="20">
        <v>75.099999999999994</v>
      </c>
      <c r="G1128" s="20">
        <v>75.099999999999994</v>
      </c>
      <c r="I1128" s="18" t="s">
        <v>21</v>
      </c>
    </row>
    <row r="1129" spans="1:9" ht="22.5" x14ac:dyDescent="0.2">
      <c r="A1129" s="17" t="str">
        <f t="shared" si="17"/>
        <v>SINAPI-I 43124</v>
      </c>
      <c r="B1129" s="18" t="s">
        <v>18</v>
      </c>
      <c r="C1129" s="18">
        <v>43124</v>
      </c>
      <c r="D1129" s="19" t="s">
        <v>1153</v>
      </c>
      <c r="E1129" s="18" t="s">
        <v>425</v>
      </c>
      <c r="F1129" s="20">
        <v>87.69</v>
      </c>
      <c r="G1129" s="20">
        <v>87.69</v>
      </c>
      <c r="I1129" s="18" t="s">
        <v>21</v>
      </c>
    </row>
    <row r="1130" spans="1:9" ht="22.5" x14ac:dyDescent="0.2">
      <c r="A1130" s="17" t="str">
        <f t="shared" si="17"/>
        <v>SINAPI-I 43125</v>
      </c>
      <c r="B1130" s="18" t="s">
        <v>18</v>
      </c>
      <c r="C1130" s="18">
        <v>43125</v>
      </c>
      <c r="D1130" s="19" t="s">
        <v>1154</v>
      </c>
      <c r="E1130" s="18" t="s">
        <v>425</v>
      </c>
      <c r="F1130" s="20">
        <v>113.73</v>
      </c>
      <c r="G1130" s="20">
        <v>113.73</v>
      </c>
      <c r="I1130" s="18" t="s">
        <v>21</v>
      </c>
    </row>
    <row r="1131" spans="1:9" ht="22.5" x14ac:dyDescent="0.2">
      <c r="A1131" s="17" t="str">
        <f t="shared" si="17"/>
        <v>SINAPI-I 40623</v>
      </c>
      <c r="B1131" s="18" t="s">
        <v>18</v>
      </c>
      <c r="C1131" s="18">
        <v>40623</v>
      </c>
      <c r="D1131" s="19" t="s">
        <v>1155</v>
      </c>
      <c r="E1131" s="18" t="s">
        <v>439</v>
      </c>
    </row>
    <row r="1132" spans="1:9" x14ac:dyDescent="0.2">
      <c r="A1132" s="17" t="str">
        <f t="shared" si="17"/>
        <v>SINAPI-I 43701</v>
      </c>
      <c r="B1132" s="18" t="s">
        <v>18</v>
      </c>
      <c r="C1132" s="18">
        <v>43701</v>
      </c>
      <c r="D1132" s="19" t="s">
        <v>1156</v>
      </c>
      <c r="E1132" s="18" t="s">
        <v>70</v>
      </c>
    </row>
    <row r="1133" spans="1:9" ht="22.5" x14ac:dyDescent="0.2">
      <c r="A1133" s="17" t="str">
        <f t="shared" si="17"/>
        <v>SINAPI-I 1345</v>
      </c>
      <c r="B1133" s="18" t="s">
        <v>18</v>
      </c>
      <c r="C1133" s="18">
        <v>1345</v>
      </c>
      <c r="D1133" s="19" t="s">
        <v>1157</v>
      </c>
      <c r="E1133" s="18" t="s">
        <v>425</v>
      </c>
      <c r="F1133" s="20">
        <v>97.73</v>
      </c>
      <c r="G1133" s="20">
        <v>97.73</v>
      </c>
      <c r="I1133" s="18" t="s">
        <v>21</v>
      </c>
    </row>
    <row r="1134" spans="1:9" ht="22.5" x14ac:dyDescent="0.2">
      <c r="A1134" s="17" t="str">
        <f t="shared" si="17"/>
        <v>SINAPI-I 1346</v>
      </c>
      <c r="B1134" s="18" t="s">
        <v>18</v>
      </c>
      <c r="C1134" s="18">
        <v>1346</v>
      </c>
      <c r="D1134" s="19" t="s">
        <v>1158</v>
      </c>
      <c r="E1134" s="18" t="s">
        <v>425</v>
      </c>
      <c r="F1134" s="20">
        <v>56.85</v>
      </c>
      <c r="G1134" s="20">
        <v>56.85</v>
      </c>
      <c r="I1134" s="18" t="s">
        <v>21</v>
      </c>
    </row>
    <row r="1135" spans="1:9" ht="22.5" x14ac:dyDescent="0.2">
      <c r="A1135" s="17" t="str">
        <f t="shared" si="17"/>
        <v>SINAPI-I 1347</v>
      </c>
      <c r="B1135" s="18" t="s">
        <v>18</v>
      </c>
      <c r="C1135" s="18">
        <v>1347</v>
      </c>
      <c r="D1135" s="19" t="s">
        <v>1159</v>
      </c>
      <c r="E1135" s="18" t="s">
        <v>425</v>
      </c>
      <c r="F1135" s="20">
        <v>70.44</v>
      </c>
      <c r="G1135" s="20">
        <v>70.44</v>
      </c>
      <c r="I1135" s="18" t="s">
        <v>21</v>
      </c>
    </row>
    <row r="1136" spans="1:9" ht="22.5" x14ac:dyDescent="0.2">
      <c r="A1136" s="17" t="str">
        <f t="shared" si="17"/>
        <v>SINAPI-I 43678</v>
      </c>
      <c r="B1136" s="18" t="s">
        <v>18</v>
      </c>
      <c r="C1136" s="18">
        <v>43678</v>
      </c>
      <c r="D1136" s="19" t="s">
        <v>1160</v>
      </c>
      <c r="E1136" s="18" t="s">
        <v>425</v>
      </c>
      <c r="F1136" s="20">
        <v>81.709999999999994</v>
      </c>
      <c r="G1136" s="20">
        <v>81.709999999999994</v>
      </c>
      <c r="I1136" s="18" t="s">
        <v>21</v>
      </c>
    </row>
    <row r="1137" spans="1:9" ht="22.5" x14ac:dyDescent="0.2">
      <c r="A1137" s="17" t="str">
        <f t="shared" si="17"/>
        <v>SINAPI-I 43680</v>
      </c>
      <c r="B1137" s="18" t="s">
        <v>18</v>
      </c>
      <c r="C1137" s="18">
        <v>43680</v>
      </c>
      <c r="D1137" s="19" t="s">
        <v>1161</v>
      </c>
      <c r="E1137" s="18" t="s">
        <v>425</v>
      </c>
      <c r="F1137" s="20">
        <v>117.71</v>
      </c>
      <c r="G1137" s="20">
        <v>117.71</v>
      </c>
      <c r="I1137" s="18" t="s">
        <v>21</v>
      </c>
    </row>
    <row r="1138" spans="1:9" ht="22.5" x14ac:dyDescent="0.2">
      <c r="A1138" s="17" t="str">
        <f t="shared" si="17"/>
        <v>SINAPI-I 43679</v>
      </c>
      <c r="B1138" s="18" t="s">
        <v>18</v>
      </c>
      <c r="C1138" s="18">
        <v>43679</v>
      </c>
      <c r="D1138" s="19" t="s">
        <v>1162</v>
      </c>
      <c r="E1138" s="18" t="s">
        <v>425</v>
      </c>
      <c r="F1138" s="20">
        <v>41.31</v>
      </c>
      <c r="G1138" s="20">
        <v>41.31</v>
      </c>
      <c r="I1138" s="18" t="s">
        <v>21</v>
      </c>
    </row>
    <row r="1139" spans="1:9" ht="22.5" x14ac:dyDescent="0.2">
      <c r="A1139" s="17" t="str">
        <f t="shared" si="17"/>
        <v>SINAPI-I 1355</v>
      </c>
      <c r="B1139" s="18" t="s">
        <v>18</v>
      </c>
      <c r="C1139" s="18">
        <v>1355</v>
      </c>
      <c r="D1139" s="19" t="s">
        <v>1163</v>
      </c>
      <c r="E1139" s="18" t="s">
        <v>425</v>
      </c>
      <c r="F1139" s="20">
        <v>47.01</v>
      </c>
      <c r="G1139" s="20">
        <v>47.01</v>
      </c>
      <c r="I1139" s="18" t="s">
        <v>21</v>
      </c>
    </row>
    <row r="1140" spans="1:9" ht="22.5" x14ac:dyDescent="0.2">
      <c r="A1140" s="17" t="str">
        <f t="shared" si="17"/>
        <v>SINAPI-I 1358</v>
      </c>
      <c r="B1140" s="18" t="s">
        <v>18</v>
      </c>
      <c r="C1140" s="18">
        <v>1358</v>
      </c>
      <c r="D1140" s="19" t="s">
        <v>1164</v>
      </c>
      <c r="E1140" s="18" t="s">
        <v>425</v>
      </c>
      <c r="F1140" s="20">
        <v>57.71</v>
      </c>
      <c r="G1140" s="20">
        <v>57.71</v>
      </c>
      <c r="I1140" s="18" t="s">
        <v>21</v>
      </c>
    </row>
    <row r="1141" spans="1:9" ht="22.5" x14ac:dyDescent="0.2">
      <c r="A1141" s="17" t="str">
        <f t="shared" si="17"/>
        <v>SINAPI-I 43677</v>
      </c>
      <c r="B1141" s="18" t="s">
        <v>18</v>
      </c>
      <c r="C1141" s="18">
        <v>43677</v>
      </c>
      <c r="D1141" s="19" t="s">
        <v>1165</v>
      </c>
      <c r="E1141" s="18" t="s">
        <v>425</v>
      </c>
      <c r="F1141" s="20">
        <v>71.599999999999994</v>
      </c>
      <c r="G1141" s="20">
        <v>71.599999999999994</v>
      </c>
      <c r="I1141" s="18" t="s">
        <v>21</v>
      </c>
    </row>
    <row r="1142" spans="1:9" ht="22.5" x14ac:dyDescent="0.2">
      <c r="A1142" s="17" t="str">
        <f t="shared" si="17"/>
        <v>SINAPI-I 43682</v>
      </c>
      <c r="B1142" s="18" t="s">
        <v>18</v>
      </c>
      <c r="C1142" s="18">
        <v>43682</v>
      </c>
      <c r="D1142" s="19" t="s">
        <v>1166</v>
      </c>
      <c r="E1142" s="18" t="s">
        <v>425</v>
      </c>
      <c r="F1142" s="20">
        <v>21.95</v>
      </c>
      <c r="G1142" s="20">
        <v>21.95</v>
      </c>
      <c r="I1142" s="18" t="s">
        <v>21</v>
      </c>
    </row>
    <row r="1143" spans="1:9" ht="22.5" x14ac:dyDescent="0.2">
      <c r="A1143" s="17" t="str">
        <f t="shared" si="17"/>
        <v>SINAPI-I 43681</v>
      </c>
      <c r="B1143" s="18" t="s">
        <v>18</v>
      </c>
      <c r="C1143" s="18">
        <v>43681</v>
      </c>
      <c r="D1143" s="19" t="s">
        <v>1167</v>
      </c>
      <c r="E1143" s="18" t="s">
        <v>425</v>
      </c>
      <c r="F1143" s="20">
        <v>36.36</v>
      </c>
      <c r="G1143" s="20">
        <v>36.36</v>
      </c>
      <c r="I1143" s="18" t="s">
        <v>27</v>
      </c>
    </row>
    <row r="1144" spans="1:9" ht="22.5" x14ac:dyDescent="0.2">
      <c r="A1144" s="17" t="str">
        <f t="shared" si="17"/>
        <v>SINAPI-I 20971</v>
      </c>
      <c r="B1144" s="18" t="s">
        <v>18</v>
      </c>
      <c r="C1144" s="18">
        <v>20971</v>
      </c>
      <c r="D1144" s="19" t="s">
        <v>1168</v>
      </c>
      <c r="E1144" s="18" t="s">
        <v>20</v>
      </c>
    </row>
    <row r="1145" spans="1:9" x14ac:dyDescent="0.2">
      <c r="A1145" s="17" t="str">
        <f t="shared" si="17"/>
        <v>SINAPI-I 39746</v>
      </c>
      <c r="B1145" s="18" t="s">
        <v>18</v>
      </c>
      <c r="C1145" s="18">
        <v>39746</v>
      </c>
      <c r="D1145" s="19" t="s">
        <v>1169</v>
      </c>
      <c r="E1145" s="18" t="s">
        <v>20</v>
      </c>
    </row>
    <row r="1146" spans="1:9" x14ac:dyDescent="0.2">
      <c r="A1146" s="17" t="str">
        <f t="shared" si="17"/>
        <v>SINAPI-I 13279</v>
      </c>
      <c r="B1146" s="18" t="s">
        <v>18</v>
      </c>
      <c r="C1146" s="18">
        <v>13279</v>
      </c>
      <c r="D1146" s="19" t="s">
        <v>1170</v>
      </c>
      <c r="E1146" s="18" t="s">
        <v>70</v>
      </c>
    </row>
    <row r="1147" spans="1:9" x14ac:dyDescent="0.2">
      <c r="A1147" s="17" t="str">
        <f t="shared" si="17"/>
        <v>SINAPI-I 11977</v>
      </c>
      <c r="B1147" s="18" t="s">
        <v>18</v>
      </c>
      <c r="C1147" s="18">
        <v>11977</v>
      </c>
      <c r="D1147" s="19" t="s">
        <v>1171</v>
      </c>
      <c r="E1147" s="18" t="s">
        <v>20</v>
      </c>
    </row>
    <row r="1148" spans="1:9" x14ac:dyDescent="0.2">
      <c r="A1148" s="17" t="str">
        <f t="shared" si="17"/>
        <v>SINAPI-I 11976</v>
      </c>
      <c r="B1148" s="18" t="s">
        <v>18</v>
      </c>
      <c r="C1148" s="18">
        <v>11976</v>
      </c>
      <c r="D1148" s="19" t="s">
        <v>1172</v>
      </c>
      <c r="E1148" s="18" t="s">
        <v>20</v>
      </c>
    </row>
    <row r="1149" spans="1:9" x14ac:dyDescent="0.2">
      <c r="A1149" s="17" t="str">
        <f t="shared" si="17"/>
        <v>SINAPI-I 11975</v>
      </c>
      <c r="B1149" s="18" t="s">
        <v>18</v>
      </c>
      <c r="C1149" s="18">
        <v>11975</v>
      </c>
      <c r="D1149" s="19" t="s">
        <v>1173</v>
      </c>
      <c r="E1149" s="18" t="s">
        <v>20</v>
      </c>
    </row>
    <row r="1150" spans="1:9" x14ac:dyDescent="0.2">
      <c r="A1150" s="17" t="str">
        <f t="shared" si="17"/>
        <v>SINAPI-I 1368</v>
      </c>
      <c r="B1150" s="18" t="s">
        <v>18</v>
      </c>
      <c r="C1150" s="18">
        <v>1368</v>
      </c>
      <c r="D1150" s="19" t="s">
        <v>1174</v>
      </c>
      <c r="E1150" s="18" t="s">
        <v>20</v>
      </c>
      <c r="F1150" s="20">
        <v>87.9</v>
      </c>
      <c r="G1150" s="20">
        <v>87.9</v>
      </c>
      <c r="I1150" s="18" t="s">
        <v>27</v>
      </c>
    </row>
    <row r="1151" spans="1:9" x14ac:dyDescent="0.2">
      <c r="A1151" s="17" t="str">
        <f t="shared" si="17"/>
        <v>SINAPI-I 1367</v>
      </c>
      <c r="B1151" s="18" t="s">
        <v>18</v>
      </c>
      <c r="C1151" s="18">
        <v>1367</v>
      </c>
      <c r="D1151" s="19" t="s">
        <v>1175</v>
      </c>
      <c r="E1151" s="18" t="s">
        <v>20</v>
      </c>
      <c r="F1151" s="20">
        <v>284.33</v>
      </c>
      <c r="G1151" s="20">
        <v>284.33</v>
      </c>
      <c r="I1151" s="18" t="s">
        <v>21</v>
      </c>
    </row>
    <row r="1152" spans="1:9" x14ac:dyDescent="0.2">
      <c r="A1152" s="17" t="str">
        <f t="shared" si="17"/>
        <v>SINAPI-I 1380</v>
      </c>
      <c r="B1152" s="18" t="s">
        <v>18</v>
      </c>
      <c r="C1152" s="18">
        <v>1380</v>
      </c>
      <c r="D1152" s="19" t="s">
        <v>1176</v>
      </c>
      <c r="E1152" s="18" t="s">
        <v>70</v>
      </c>
      <c r="F1152" s="20">
        <v>4.82</v>
      </c>
      <c r="G1152" s="20">
        <v>4.82</v>
      </c>
      <c r="I1152" s="18" t="s">
        <v>21</v>
      </c>
    </row>
    <row r="1153" spans="1:9" x14ac:dyDescent="0.2">
      <c r="A1153" s="17" t="str">
        <f t="shared" si="17"/>
        <v>SINAPI-I 1375</v>
      </c>
      <c r="B1153" s="18" t="s">
        <v>18</v>
      </c>
      <c r="C1153" s="18">
        <v>1375</v>
      </c>
      <c r="D1153" s="19" t="s">
        <v>1177</v>
      </c>
      <c r="E1153" s="18" t="s">
        <v>70</v>
      </c>
      <c r="F1153" s="20">
        <v>17.149999999999999</v>
      </c>
      <c r="G1153" s="20">
        <v>17.149999999999999</v>
      </c>
      <c r="I1153" s="18" t="s">
        <v>21</v>
      </c>
    </row>
    <row r="1154" spans="1:9" x14ac:dyDescent="0.2">
      <c r="A1154" s="17" t="str">
        <f t="shared" si="17"/>
        <v>SINAPI-I 1379</v>
      </c>
      <c r="B1154" s="18" t="s">
        <v>18</v>
      </c>
      <c r="C1154" s="18">
        <v>1379</v>
      </c>
      <c r="D1154" s="19" t="s">
        <v>1178</v>
      </c>
      <c r="E1154" s="18" t="s">
        <v>70</v>
      </c>
      <c r="F1154" s="20">
        <v>0.72</v>
      </c>
      <c r="G1154" s="20">
        <v>0.72</v>
      </c>
      <c r="I1154" s="18" t="s">
        <v>27</v>
      </c>
    </row>
    <row r="1155" spans="1:9" x14ac:dyDescent="0.2">
      <c r="A1155" s="17" t="str">
        <f t="shared" si="17"/>
        <v>SINAPI-I 13284</v>
      </c>
      <c r="B1155" s="18" t="s">
        <v>18</v>
      </c>
      <c r="C1155" s="18">
        <v>13284</v>
      </c>
      <c r="D1155" s="19" t="s">
        <v>1179</v>
      </c>
      <c r="E1155" s="18" t="s">
        <v>70</v>
      </c>
      <c r="F1155" s="20">
        <v>0.65</v>
      </c>
      <c r="G1155" s="20">
        <v>0.65</v>
      </c>
      <c r="I1155" s="18" t="s">
        <v>21</v>
      </c>
    </row>
    <row r="1156" spans="1:9" x14ac:dyDescent="0.2">
      <c r="A1156" s="17" t="str">
        <f t="shared" si="17"/>
        <v>SINAPI-I 44528</v>
      </c>
      <c r="B1156" s="18" t="s">
        <v>18</v>
      </c>
      <c r="C1156" s="18">
        <v>44528</v>
      </c>
      <c r="D1156" s="19" t="s">
        <v>1180</v>
      </c>
      <c r="E1156" s="18" t="s">
        <v>70</v>
      </c>
      <c r="F1156" s="20">
        <v>3.83</v>
      </c>
      <c r="G1156" s="20">
        <v>3.83</v>
      </c>
      <c r="I1156" s="18" t="s">
        <v>21</v>
      </c>
    </row>
    <row r="1157" spans="1:9" x14ac:dyDescent="0.2">
      <c r="A1157" s="17" t="str">
        <f t="shared" si="17"/>
        <v>SINAPI-I 34753</v>
      </c>
      <c r="B1157" s="18" t="s">
        <v>18</v>
      </c>
      <c r="C1157" s="18">
        <v>34753</v>
      </c>
      <c r="D1157" s="19" t="s">
        <v>1181</v>
      </c>
      <c r="E1157" s="18" t="s">
        <v>70</v>
      </c>
      <c r="F1157" s="20">
        <v>0.7</v>
      </c>
      <c r="G1157" s="20">
        <v>0.7</v>
      </c>
      <c r="I1157" s="18" t="s">
        <v>21</v>
      </c>
    </row>
    <row r="1158" spans="1:9" ht="22.5" x14ac:dyDescent="0.2">
      <c r="A1158" s="17" t="str">
        <f t="shared" si="17"/>
        <v>SINAPI-I 420</v>
      </c>
      <c r="B1158" s="18" t="s">
        <v>18</v>
      </c>
      <c r="C1158" s="18">
        <v>420</v>
      </c>
      <c r="D1158" s="19" t="s">
        <v>1182</v>
      </c>
      <c r="E1158" s="18" t="s">
        <v>20</v>
      </c>
      <c r="F1158" s="20">
        <v>38.08</v>
      </c>
      <c r="G1158" s="20">
        <v>38.08</v>
      </c>
      <c r="I1158" s="18" t="s">
        <v>21</v>
      </c>
    </row>
    <row r="1159" spans="1:9" ht="22.5" x14ac:dyDescent="0.2">
      <c r="A1159" s="17" t="str">
        <f t="shared" ref="A1159:A1222" si="18">CONCATENATE($B1159," ",$C1159)</f>
        <v>SINAPI-I 12327</v>
      </c>
      <c r="B1159" s="18" t="s">
        <v>18</v>
      </c>
      <c r="C1159" s="18">
        <v>12327</v>
      </c>
      <c r="D1159" s="19" t="s">
        <v>1183</v>
      </c>
      <c r="E1159" s="18" t="s">
        <v>20</v>
      </c>
      <c r="F1159" s="20">
        <v>45.37</v>
      </c>
      <c r="G1159" s="20">
        <v>45.37</v>
      </c>
      <c r="I1159" s="18" t="s">
        <v>21</v>
      </c>
    </row>
    <row r="1160" spans="1:9" x14ac:dyDescent="0.2">
      <c r="A1160" s="17" t="str">
        <f t="shared" si="18"/>
        <v>SINAPI-I 36148</v>
      </c>
      <c r="B1160" s="18" t="s">
        <v>18</v>
      </c>
      <c r="C1160" s="18">
        <v>36148</v>
      </c>
      <c r="D1160" s="19" t="s">
        <v>1184</v>
      </c>
      <c r="E1160" s="18" t="s">
        <v>20</v>
      </c>
      <c r="F1160" s="20">
        <v>58.8</v>
      </c>
      <c r="G1160" s="20">
        <v>58.8</v>
      </c>
      <c r="I1160" s="18" t="s">
        <v>21</v>
      </c>
    </row>
    <row r="1161" spans="1:9" x14ac:dyDescent="0.2">
      <c r="A1161" s="17" t="str">
        <f t="shared" si="18"/>
        <v>SINAPI-I 12329</v>
      </c>
      <c r="B1161" s="18" t="s">
        <v>18</v>
      </c>
      <c r="C1161" s="18">
        <v>12329</v>
      </c>
      <c r="D1161" s="19" t="s">
        <v>1185</v>
      </c>
      <c r="E1161" s="18" t="s">
        <v>70</v>
      </c>
      <c r="F1161" s="20">
        <v>137.07</v>
      </c>
      <c r="G1161" s="20">
        <v>137.07</v>
      </c>
      <c r="I1161" s="18" t="s">
        <v>21</v>
      </c>
    </row>
    <row r="1162" spans="1:9" x14ac:dyDescent="0.2">
      <c r="A1162" s="17" t="str">
        <f t="shared" si="18"/>
        <v>SINAPI-I 1339</v>
      </c>
      <c r="B1162" s="18" t="s">
        <v>18</v>
      </c>
      <c r="C1162" s="18">
        <v>1339</v>
      </c>
      <c r="D1162" s="19" t="s">
        <v>1186</v>
      </c>
      <c r="E1162" s="18" t="s">
        <v>70</v>
      </c>
    </row>
    <row r="1163" spans="1:9" x14ac:dyDescent="0.2">
      <c r="A1163" s="17" t="str">
        <f t="shared" si="18"/>
        <v>SINAPI-I 44396</v>
      </c>
      <c r="B1163" s="18" t="s">
        <v>18</v>
      </c>
      <c r="C1163" s="18">
        <v>44396</v>
      </c>
      <c r="D1163" s="19" t="s">
        <v>1187</v>
      </c>
      <c r="E1163" s="18" t="s">
        <v>70</v>
      </c>
      <c r="F1163" s="20">
        <v>45.17</v>
      </c>
      <c r="G1163" s="20">
        <v>45.17</v>
      </c>
      <c r="I1163" s="18" t="s">
        <v>21</v>
      </c>
    </row>
    <row r="1164" spans="1:9" x14ac:dyDescent="0.2">
      <c r="A1164" s="17" t="str">
        <f t="shared" si="18"/>
        <v>SINAPI-I 44327</v>
      </c>
      <c r="B1164" s="18" t="s">
        <v>18</v>
      </c>
      <c r="C1164" s="18">
        <v>44327</v>
      </c>
      <c r="D1164" s="19" t="s">
        <v>1188</v>
      </c>
      <c r="E1164" s="18" t="s">
        <v>72</v>
      </c>
      <c r="F1164" s="20">
        <v>153.62</v>
      </c>
      <c r="G1164" s="20">
        <v>153.62</v>
      </c>
      <c r="I1164" s="18" t="s">
        <v>21</v>
      </c>
    </row>
    <row r="1165" spans="1:9" x14ac:dyDescent="0.2">
      <c r="A1165" s="17" t="str">
        <f t="shared" si="18"/>
        <v>SINAPI-I 37418</v>
      </c>
      <c r="B1165" s="18" t="s">
        <v>18</v>
      </c>
      <c r="C1165" s="18">
        <v>37418</v>
      </c>
      <c r="D1165" s="19" t="s">
        <v>1189</v>
      </c>
      <c r="E1165" s="18" t="s">
        <v>20</v>
      </c>
    </row>
    <row r="1166" spans="1:9" x14ac:dyDescent="0.2">
      <c r="A1166" s="17" t="str">
        <f t="shared" si="18"/>
        <v>SINAPI-I 37419</v>
      </c>
      <c r="B1166" s="18" t="s">
        <v>18</v>
      </c>
      <c r="C1166" s="18">
        <v>37419</v>
      </c>
      <c r="D1166" s="19" t="s">
        <v>1190</v>
      </c>
      <c r="E1166" s="18" t="s">
        <v>20</v>
      </c>
    </row>
    <row r="1167" spans="1:9" ht="22.5" x14ac:dyDescent="0.2">
      <c r="A1167" s="17" t="str">
        <f t="shared" si="18"/>
        <v>SINAPI-I 1427</v>
      </c>
      <c r="B1167" s="18" t="s">
        <v>18</v>
      </c>
      <c r="C1167" s="18">
        <v>1427</v>
      </c>
      <c r="D1167" s="19" t="s">
        <v>1191</v>
      </c>
      <c r="E1167" s="18" t="s">
        <v>20</v>
      </c>
    </row>
    <row r="1168" spans="1:9" ht="22.5" x14ac:dyDescent="0.2">
      <c r="A1168" s="17" t="str">
        <f t="shared" si="18"/>
        <v>SINAPI-I 1402</v>
      </c>
      <c r="B1168" s="18" t="s">
        <v>18</v>
      </c>
      <c r="C1168" s="18">
        <v>1402</v>
      </c>
      <c r="D1168" s="19" t="s">
        <v>1192</v>
      </c>
      <c r="E1168" s="18" t="s">
        <v>20</v>
      </c>
    </row>
    <row r="1169" spans="1:9" ht="22.5" x14ac:dyDescent="0.2">
      <c r="A1169" s="17" t="str">
        <f t="shared" si="18"/>
        <v>SINAPI-I 1420</v>
      </c>
      <c r="B1169" s="18" t="s">
        <v>18</v>
      </c>
      <c r="C1169" s="18">
        <v>1420</v>
      </c>
      <c r="D1169" s="19" t="s">
        <v>1193</v>
      </c>
      <c r="E1169" s="18" t="s">
        <v>20</v>
      </c>
    </row>
    <row r="1170" spans="1:9" ht="22.5" x14ac:dyDescent="0.2">
      <c r="A1170" s="17" t="str">
        <f t="shared" si="18"/>
        <v>SINAPI-I 1419</v>
      </c>
      <c r="B1170" s="18" t="s">
        <v>18</v>
      </c>
      <c r="C1170" s="18">
        <v>1419</v>
      </c>
      <c r="D1170" s="19" t="s">
        <v>1194</v>
      </c>
      <c r="E1170" s="18" t="s">
        <v>20</v>
      </c>
    </row>
    <row r="1171" spans="1:9" ht="22.5" x14ac:dyDescent="0.2">
      <c r="A1171" s="17" t="str">
        <f t="shared" si="18"/>
        <v>SINAPI-I 1414</v>
      </c>
      <c r="B1171" s="18" t="s">
        <v>18</v>
      </c>
      <c r="C1171" s="18">
        <v>1414</v>
      </c>
      <c r="D1171" s="19" t="s">
        <v>1195</v>
      </c>
      <c r="E1171" s="18" t="s">
        <v>20</v>
      </c>
    </row>
    <row r="1172" spans="1:9" ht="22.5" x14ac:dyDescent="0.2">
      <c r="A1172" s="17" t="str">
        <f t="shared" si="18"/>
        <v>SINAPI-I 1413</v>
      </c>
      <c r="B1172" s="18" t="s">
        <v>18</v>
      </c>
      <c r="C1172" s="18">
        <v>1413</v>
      </c>
      <c r="D1172" s="19" t="s">
        <v>1196</v>
      </c>
      <c r="E1172" s="18" t="s">
        <v>20</v>
      </c>
    </row>
    <row r="1173" spans="1:9" ht="22.5" x14ac:dyDescent="0.2">
      <c r="A1173" s="17" t="str">
        <f t="shared" si="18"/>
        <v>SINAPI-I 1412</v>
      </c>
      <c r="B1173" s="18" t="s">
        <v>18</v>
      </c>
      <c r="C1173" s="18">
        <v>1412</v>
      </c>
      <c r="D1173" s="19" t="s">
        <v>1197</v>
      </c>
      <c r="E1173" s="18" t="s">
        <v>20</v>
      </c>
    </row>
    <row r="1174" spans="1:9" ht="22.5" x14ac:dyDescent="0.2">
      <c r="A1174" s="17" t="str">
        <f t="shared" si="18"/>
        <v>SINAPI-I 1406</v>
      </c>
      <c r="B1174" s="18" t="s">
        <v>18</v>
      </c>
      <c r="C1174" s="18">
        <v>1406</v>
      </c>
      <c r="D1174" s="19" t="s">
        <v>1198</v>
      </c>
      <c r="E1174" s="18" t="s">
        <v>20</v>
      </c>
    </row>
    <row r="1175" spans="1:9" ht="33.75" x14ac:dyDescent="0.2">
      <c r="A1175" s="17" t="str">
        <f t="shared" si="18"/>
        <v>SINAPI-I 11281</v>
      </c>
      <c r="B1175" s="18" t="s">
        <v>18</v>
      </c>
      <c r="C1175" s="18">
        <v>11281</v>
      </c>
      <c r="D1175" s="19" t="s">
        <v>1199</v>
      </c>
      <c r="E1175" s="18" t="s">
        <v>20</v>
      </c>
    </row>
    <row r="1176" spans="1:9" ht="33.75" x14ac:dyDescent="0.2">
      <c r="A1176" s="17" t="str">
        <f t="shared" si="18"/>
        <v>SINAPI-I 1442</v>
      </c>
      <c r="B1176" s="18" t="s">
        <v>18</v>
      </c>
      <c r="C1176" s="18">
        <v>1442</v>
      </c>
      <c r="D1176" s="19" t="s">
        <v>1200</v>
      </c>
      <c r="E1176" s="18" t="s">
        <v>20</v>
      </c>
    </row>
    <row r="1177" spans="1:9" ht="33.75" x14ac:dyDescent="0.2">
      <c r="A1177" s="17" t="str">
        <f t="shared" si="18"/>
        <v>SINAPI-I 13457</v>
      </c>
      <c r="B1177" s="18" t="s">
        <v>18</v>
      </c>
      <c r="C1177" s="18">
        <v>13457</v>
      </c>
      <c r="D1177" s="19" t="s">
        <v>1201</v>
      </c>
      <c r="E1177" s="18" t="s">
        <v>20</v>
      </c>
    </row>
    <row r="1178" spans="1:9" ht="33.75" x14ac:dyDescent="0.2">
      <c r="A1178" s="17" t="str">
        <f t="shared" si="18"/>
        <v>SINAPI-I 40699</v>
      </c>
      <c r="B1178" s="18" t="s">
        <v>18</v>
      </c>
      <c r="C1178" s="18">
        <v>40699</v>
      </c>
      <c r="D1178" s="19" t="s">
        <v>1202</v>
      </c>
      <c r="E1178" s="18" t="s">
        <v>20</v>
      </c>
    </row>
    <row r="1179" spans="1:9" ht="33.75" x14ac:dyDescent="0.2">
      <c r="A1179" s="17" t="str">
        <f t="shared" si="18"/>
        <v>SINAPI-I 40701</v>
      </c>
      <c r="B1179" s="18" t="s">
        <v>18</v>
      </c>
      <c r="C1179" s="18">
        <v>40701</v>
      </c>
      <c r="D1179" s="19" t="s">
        <v>1203</v>
      </c>
      <c r="E1179" s="18" t="s">
        <v>20</v>
      </c>
    </row>
    <row r="1180" spans="1:9" ht="33.75" x14ac:dyDescent="0.2">
      <c r="A1180" s="17" t="str">
        <f t="shared" si="18"/>
        <v>SINAPI-I 40700</v>
      </c>
      <c r="B1180" s="18" t="s">
        <v>18</v>
      </c>
      <c r="C1180" s="18">
        <v>40700</v>
      </c>
      <c r="D1180" s="19" t="s">
        <v>1204</v>
      </c>
      <c r="E1180" s="18" t="s">
        <v>20</v>
      </c>
    </row>
    <row r="1181" spans="1:9" x14ac:dyDescent="0.2">
      <c r="A1181" s="17" t="str">
        <f t="shared" si="18"/>
        <v>SINAPI-I 13458</v>
      </c>
      <c r="B1181" s="18" t="s">
        <v>18</v>
      </c>
      <c r="C1181" s="18">
        <v>13458</v>
      </c>
      <c r="D1181" s="19" t="s">
        <v>1205</v>
      </c>
      <c r="E1181" s="18" t="s">
        <v>20</v>
      </c>
    </row>
    <row r="1182" spans="1:9" x14ac:dyDescent="0.2">
      <c r="A1182" s="17" t="str">
        <f t="shared" si="18"/>
        <v>SINAPI-I 11134</v>
      </c>
      <c r="B1182" s="18" t="s">
        <v>18</v>
      </c>
      <c r="C1182" s="18">
        <v>11134</v>
      </c>
      <c r="D1182" s="19" t="s">
        <v>1206</v>
      </c>
      <c r="E1182" s="18" t="s">
        <v>425</v>
      </c>
      <c r="F1182" s="20">
        <v>80.98</v>
      </c>
      <c r="G1182" s="20">
        <v>80.98</v>
      </c>
      <c r="I1182" s="18" t="s">
        <v>21</v>
      </c>
    </row>
    <row r="1183" spans="1:9" x14ac:dyDescent="0.2">
      <c r="A1183" s="17" t="str">
        <f t="shared" si="18"/>
        <v>SINAPI-I 11135</v>
      </c>
      <c r="B1183" s="18" t="s">
        <v>18</v>
      </c>
      <c r="C1183" s="18">
        <v>11135</v>
      </c>
      <c r="D1183" s="19" t="s">
        <v>1207</v>
      </c>
      <c r="E1183" s="18" t="s">
        <v>425</v>
      </c>
      <c r="F1183" s="20">
        <v>87.44</v>
      </c>
      <c r="G1183" s="20">
        <v>87.44</v>
      </c>
      <c r="I1183" s="18" t="s">
        <v>21</v>
      </c>
    </row>
    <row r="1184" spans="1:9" x14ac:dyDescent="0.2">
      <c r="A1184" s="17" t="str">
        <f t="shared" si="18"/>
        <v>SINAPI-I 11136</v>
      </c>
      <c r="B1184" s="18" t="s">
        <v>18</v>
      </c>
      <c r="C1184" s="18">
        <v>11136</v>
      </c>
      <c r="D1184" s="19" t="s">
        <v>1208</v>
      </c>
      <c r="E1184" s="18" t="s">
        <v>425</v>
      </c>
      <c r="F1184" s="20">
        <v>100.12</v>
      </c>
      <c r="G1184" s="20">
        <v>100.12</v>
      </c>
      <c r="I1184" s="18" t="s">
        <v>21</v>
      </c>
    </row>
    <row r="1185" spans="1:9" x14ac:dyDescent="0.2">
      <c r="A1185" s="17" t="str">
        <f t="shared" si="18"/>
        <v>SINAPI-I 34743</v>
      </c>
      <c r="B1185" s="18" t="s">
        <v>18</v>
      </c>
      <c r="C1185" s="18">
        <v>34743</v>
      </c>
      <c r="D1185" s="19" t="s">
        <v>1209</v>
      </c>
      <c r="E1185" s="18" t="s">
        <v>425</v>
      </c>
      <c r="F1185" s="20">
        <v>120.8</v>
      </c>
      <c r="G1185" s="20">
        <v>120.8</v>
      </c>
      <c r="I1185" s="18" t="s">
        <v>21</v>
      </c>
    </row>
    <row r="1186" spans="1:9" x14ac:dyDescent="0.2">
      <c r="A1186" s="17" t="str">
        <f t="shared" si="18"/>
        <v>SINAPI-I 11137</v>
      </c>
      <c r="B1186" s="18" t="s">
        <v>18</v>
      </c>
      <c r="C1186" s="18">
        <v>11137</v>
      </c>
      <c r="D1186" s="19" t="s">
        <v>1210</v>
      </c>
      <c r="E1186" s="18" t="s">
        <v>425</v>
      </c>
      <c r="F1186" s="20">
        <v>137.19999999999999</v>
      </c>
      <c r="G1186" s="20">
        <v>137.19999999999999</v>
      </c>
      <c r="I1186" s="18" t="s">
        <v>21</v>
      </c>
    </row>
    <row r="1187" spans="1:9" x14ac:dyDescent="0.2">
      <c r="A1187" s="17" t="str">
        <f t="shared" si="18"/>
        <v>SINAPI-I 34745</v>
      </c>
      <c r="B1187" s="18" t="s">
        <v>18</v>
      </c>
      <c r="C1187" s="18">
        <v>34745</v>
      </c>
      <c r="D1187" s="19" t="s">
        <v>1211</v>
      </c>
      <c r="E1187" s="18" t="s">
        <v>425</v>
      </c>
      <c r="F1187" s="20">
        <v>163.16</v>
      </c>
      <c r="G1187" s="20">
        <v>163.16</v>
      </c>
      <c r="I1187" s="18" t="s">
        <v>21</v>
      </c>
    </row>
    <row r="1188" spans="1:9" x14ac:dyDescent="0.2">
      <c r="A1188" s="17" t="str">
        <f t="shared" si="18"/>
        <v>SINAPI-I 34746</v>
      </c>
      <c r="B1188" s="18" t="s">
        <v>18</v>
      </c>
      <c r="C1188" s="18">
        <v>34746</v>
      </c>
      <c r="D1188" s="19" t="s">
        <v>1212</v>
      </c>
      <c r="E1188" s="18" t="s">
        <v>425</v>
      </c>
      <c r="F1188" s="20">
        <v>44.49</v>
      </c>
      <c r="G1188" s="20">
        <v>44.49</v>
      </c>
      <c r="I1188" s="18" t="s">
        <v>21</v>
      </c>
    </row>
    <row r="1189" spans="1:9" x14ac:dyDescent="0.2">
      <c r="A1189" s="17" t="str">
        <f t="shared" si="18"/>
        <v>SINAPI-I 1360</v>
      </c>
      <c r="B1189" s="18" t="s">
        <v>18</v>
      </c>
      <c r="C1189" s="18">
        <v>1360</v>
      </c>
      <c r="D1189" s="19" t="s">
        <v>1213</v>
      </c>
      <c r="E1189" s="18" t="s">
        <v>425</v>
      </c>
      <c r="F1189" s="20">
        <v>51.91</v>
      </c>
      <c r="G1189" s="20">
        <v>51.91</v>
      </c>
      <c r="I1189" s="18" t="s">
        <v>21</v>
      </c>
    </row>
    <row r="1190" spans="1:9" ht="22.5" x14ac:dyDescent="0.2">
      <c r="A1190" s="17" t="str">
        <f t="shared" si="18"/>
        <v>SINAPI-I 36524</v>
      </c>
      <c r="B1190" s="18" t="s">
        <v>18</v>
      </c>
      <c r="C1190" s="18">
        <v>36524</v>
      </c>
      <c r="D1190" s="19" t="s">
        <v>1214</v>
      </c>
      <c r="E1190" s="18" t="s">
        <v>20</v>
      </c>
    </row>
    <row r="1191" spans="1:9" ht="22.5" x14ac:dyDescent="0.2">
      <c r="A1191" s="17" t="str">
        <f t="shared" si="18"/>
        <v>SINAPI-I 36526</v>
      </c>
      <c r="B1191" s="18" t="s">
        <v>18</v>
      </c>
      <c r="C1191" s="18">
        <v>36526</v>
      </c>
      <c r="D1191" s="19" t="s">
        <v>1215</v>
      </c>
      <c r="E1191" s="18" t="s">
        <v>20</v>
      </c>
    </row>
    <row r="1192" spans="1:9" ht="22.5" x14ac:dyDescent="0.2">
      <c r="A1192" s="17" t="str">
        <f t="shared" si="18"/>
        <v>SINAPI-I 36523</v>
      </c>
      <c r="B1192" s="18" t="s">
        <v>18</v>
      </c>
      <c r="C1192" s="18">
        <v>36523</v>
      </c>
      <c r="D1192" s="19" t="s">
        <v>1216</v>
      </c>
      <c r="E1192" s="18" t="s">
        <v>20</v>
      </c>
    </row>
    <row r="1193" spans="1:9" ht="22.5" x14ac:dyDescent="0.2">
      <c r="A1193" s="17" t="str">
        <f t="shared" si="18"/>
        <v>SINAPI-I 36527</v>
      </c>
      <c r="B1193" s="18" t="s">
        <v>18</v>
      </c>
      <c r="C1193" s="18">
        <v>36527</v>
      </c>
      <c r="D1193" s="19" t="s">
        <v>1217</v>
      </c>
      <c r="E1193" s="18" t="s">
        <v>20</v>
      </c>
    </row>
    <row r="1194" spans="1:9" ht="22.5" x14ac:dyDescent="0.2">
      <c r="A1194" s="17" t="str">
        <f t="shared" si="18"/>
        <v>SINAPI-I 38642</v>
      </c>
      <c r="B1194" s="18" t="s">
        <v>18</v>
      </c>
      <c r="C1194" s="18">
        <v>38642</v>
      </c>
      <c r="D1194" s="19" t="s">
        <v>1218</v>
      </c>
      <c r="E1194" s="18" t="s">
        <v>20</v>
      </c>
    </row>
    <row r="1195" spans="1:9" ht="22.5" x14ac:dyDescent="0.2">
      <c r="A1195" s="17" t="str">
        <f t="shared" si="18"/>
        <v>SINAPI-I 36522</v>
      </c>
      <c r="B1195" s="18" t="s">
        <v>18</v>
      </c>
      <c r="C1195" s="18">
        <v>36522</v>
      </c>
      <c r="D1195" s="19" t="s">
        <v>1219</v>
      </c>
      <c r="E1195" s="18" t="s">
        <v>20</v>
      </c>
    </row>
    <row r="1196" spans="1:9" ht="22.5" x14ac:dyDescent="0.2">
      <c r="A1196" s="17" t="str">
        <f t="shared" si="18"/>
        <v>SINAPI-I 36525</v>
      </c>
      <c r="B1196" s="18" t="s">
        <v>18</v>
      </c>
      <c r="C1196" s="18">
        <v>36525</v>
      </c>
      <c r="D1196" s="19" t="s">
        <v>1220</v>
      </c>
      <c r="E1196" s="18" t="s">
        <v>20</v>
      </c>
    </row>
    <row r="1197" spans="1:9" ht="22.5" x14ac:dyDescent="0.2">
      <c r="A1197" s="17" t="str">
        <f t="shared" si="18"/>
        <v>SINAPI-I 13803</v>
      </c>
      <c r="B1197" s="18" t="s">
        <v>18</v>
      </c>
      <c r="C1197" s="18">
        <v>13803</v>
      </c>
      <c r="D1197" s="19" t="s">
        <v>1221</v>
      </c>
      <c r="E1197" s="18" t="s">
        <v>20</v>
      </c>
    </row>
    <row r="1198" spans="1:9" x14ac:dyDescent="0.2">
      <c r="A1198" s="17" t="str">
        <f t="shared" si="18"/>
        <v>SINAPI-I 34348</v>
      </c>
      <c r="B1198" s="18" t="s">
        <v>18</v>
      </c>
      <c r="C1198" s="18">
        <v>34348</v>
      </c>
      <c r="D1198" s="19" t="s">
        <v>1222</v>
      </c>
      <c r="E1198" s="18" t="s">
        <v>66</v>
      </c>
      <c r="F1198" s="20">
        <v>29.61</v>
      </c>
      <c r="G1198" s="20">
        <v>29.61</v>
      </c>
      <c r="I1198" s="18" t="s">
        <v>21</v>
      </c>
    </row>
    <row r="1199" spans="1:9" x14ac:dyDescent="0.2">
      <c r="A1199" s="17" t="str">
        <f t="shared" si="18"/>
        <v>SINAPI-I 34347</v>
      </c>
      <c r="B1199" s="18" t="s">
        <v>18</v>
      </c>
      <c r="C1199" s="18">
        <v>34347</v>
      </c>
      <c r="D1199" s="19" t="s">
        <v>1223</v>
      </c>
      <c r="E1199" s="18" t="s">
        <v>66</v>
      </c>
      <c r="F1199" s="20">
        <v>21.17</v>
      </c>
      <c r="G1199" s="20">
        <v>21.17</v>
      </c>
      <c r="I1199" s="18" t="s">
        <v>21</v>
      </c>
    </row>
    <row r="1200" spans="1:9" ht="22.5" x14ac:dyDescent="0.2">
      <c r="A1200" s="17" t="str">
        <f t="shared" si="18"/>
        <v>SINAPI-I 11146</v>
      </c>
      <c r="B1200" s="18" t="s">
        <v>18</v>
      </c>
      <c r="C1200" s="18">
        <v>11146</v>
      </c>
      <c r="D1200" s="19" t="s">
        <v>1224</v>
      </c>
      <c r="E1200" s="18" t="s">
        <v>168</v>
      </c>
      <c r="F1200" s="20">
        <v>654.89</v>
      </c>
      <c r="G1200" s="20">
        <v>654.89</v>
      </c>
      <c r="I1200" s="18" t="s">
        <v>21</v>
      </c>
    </row>
    <row r="1201" spans="1:9" ht="22.5" x14ac:dyDescent="0.2">
      <c r="A1201" s="17" t="str">
        <f t="shared" si="18"/>
        <v>SINAPI-I 11147</v>
      </c>
      <c r="B1201" s="18" t="s">
        <v>18</v>
      </c>
      <c r="C1201" s="18">
        <v>11147</v>
      </c>
      <c r="D1201" s="19" t="s">
        <v>1225</v>
      </c>
      <c r="E1201" s="18" t="s">
        <v>168</v>
      </c>
      <c r="F1201" s="20">
        <v>680.52</v>
      </c>
      <c r="G1201" s="20">
        <v>680.52</v>
      </c>
      <c r="I1201" s="18" t="s">
        <v>21</v>
      </c>
    </row>
    <row r="1202" spans="1:9" ht="22.5" x14ac:dyDescent="0.2">
      <c r="A1202" s="17" t="str">
        <f t="shared" si="18"/>
        <v>SINAPI-I 34872</v>
      </c>
      <c r="B1202" s="18" t="s">
        <v>18</v>
      </c>
      <c r="C1202" s="18">
        <v>34872</v>
      </c>
      <c r="D1202" s="19" t="s">
        <v>1226</v>
      </c>
      <c r="E1202" s="18" t="s">
        <v>168</v>
      </c>
      <c r="F1202" s="20">
        <v>688.16</v>
      </c>
      <c r="G1202" s="20">
        <v>688.16</v>
      </c>
      <c r="I1202" s="18" t="s">
        <v>21</v>
      </c>
    </row>
    <row r="1203" spans="1:9" ht="22.5" x14ac:dyDescent="0.2">
      <c r="A1203" s="17" t="str">
        <f t="shared" si="18"/>
        <v>SINAPI-I 34491</v>
      </c>
      <c r="B1203" s="18" t="s">
        <v>18</v>
      </c>
      <c r="C1203" s="18">
        <v>34491</v>
      </c>
      <c r="D1203" s="19" t="s">
        <v>1227</v>
      </c>
      <c r="E1203" s="18" t="s">
        <v>168</v>
      </c>
      <c r="F1203" s="20">
        <v>708.11</v>
      </c>
      <c r="G1203" s="20">
        <v>708.11</v>
      </c>
      <c r="I1203" s="18" t="s">
        <v>21</v>
      </c>
    </row>
    <row r="1204" spans="1:9" ht="22.5" x14ac:dyDescent="0.2">
      <c r="A1204" s="17" t="str">
        <f t="shared" si="18"/>
        <v>SINAPI-I 34770</v>
      </c>
      <c r="B1204" s="18" t="s">
        <v>18</v>
      </c>
      <c r="C1204" s="18">
        <v>34770</v>
      </c>
      <c r="D1204" s="19" t="s">
        <v>1228</v>
      </c>
      <c r="E1204" s="18" t="s">
        <v>1229</v>
      </c>
      <c r="F1204" s="20">
        <v>539.49</v>
      </c>
      <c r="G1204" s="20">
        <v>539.49</v>
      </c>
      <c r="I1204" s="18" t="s">
        <v>21</v>
      </c>
    </row>
    <row r="1205" spans="1:9" ht="22.5" x14ac:dyDescent="0.2">
      <c r="A1205" s="17" t="str">
        <f t="shared" si="18"/>
        <v>SINAPI-I 1518</v>
      </c>
      <c r="B1205" s="18" t="s">
        <v>18</v>
      </c>
      <c r="C1205" s="18">
        <v>1518</v>
      </c>
      <c r="D1205" s="19" t="s">
        <v>1230</v>
      </c>
      <c r="E1205" s="18" t="s">
        <v>1229</v>
      </c>
      <c r="F1205" s="20">
        <v>550</v>
      </c>
      <c r="G1205" s="20">
        <v>550</v>
      </c>
      <c r="I1205" s="18" t="s">
        <v>27</v>
      </c>
    </row>
    <row r="1206" spans="1:9" ht="22.5" x14ac:dyDescent="0.2">
      <c r="A1206" s="17" t="str">
        <f t="shared" si="18"/>
        <v>SINAPI-I 41965</v>
      </c>
      <c r="B1206" s="18" t="s">
        <v>18</v>
      </c>
      <c r="C1206" s="18">
        <v>41965</v>
      </c>
      <c r="D1206" s="19" t="s">
        <v>1231</v>
      </c>
      <c r="E1206" s="18" t="s">
        <v>1229</v>
      </c>
      <c r="F1206" s="20">
        <v>482.26</v>
      </c>
      <c r="G1206" s="20">
        <v>482.26</v>
      </c>
      <c r="I1206" s="18" t="s">
        <v>21</v>
      </c>
    </row>
    <row r="1207" spans="1:9" ht="22.5" x14ac:dyDescent="0.2">
      <c r="A1207" s="17" t="str">
        <f t="shared" si="18"/>
        <v>SINAPI-I 1524</v>
      </c>
      <c r="B1207" s="18" t="s">
        <v>18</v>
      </c>
      <c r="C1207" s="18">
        <v>1524</v>
      </c>
      <c r="D1207" s="19" t="s">
        <v>1232</v>
      </c>
      <c r="E1207" s="18" t="s">
        <v>168</v>
      </c>
      <c r="F1207" s="20">
        <v>628.32000000000005</v>
      </c>
      <c r="G1207" s="20">
        <v>628.32000000000005</v>
      </c>
      <c r="I1207" s="18" t="s">
        <v>21</v>
      </c>
    </row>
    <row r="1208" spans="1:9" ht="22.5" x14ac:dyDescent="0.2">
      <c r="A1208" s="17" t="str">
        <f t="shared" si="18"/>
        <v>SINAPI-I 34492</v>
      </c>
      <c r="B1208" s="18" t="s">
        <v>18</v>
      </c>
      <c r="C1208" s="18">
        <v>34492</v>
      </c>
      <c r="D1208" s="19" t="s">
        <v>1233</v>
      </c>
      <c r="E1208" s="18" t="s">
        <v>168</v>
      </c>
      <c r="F1208" s="20">
        <v>582</v>
      </c>
      <c r="G1208" s="20">
        <v>582</v>
      </c>
      <c r="I1208" s="18" t="s">
        <v>27</v>
      </c>
    </row>
    <row r="1209" spans="1:9" ht="22.5" x14ac:dyDescent="0.2">
      <c r="A1209" s="17" t="str">
        <f t="shared" si="18"/>
        <v>SINAPI-I 38404</v>
      </c>
      <c r="B1209" s="18" t="s">
        <v>18</v>
      </c>
      <c r="C1209" s="18">
        <v>38404</v>
      </c>
      <c r="D1209" s="19" t="s">
        <v>1234</v>
      </c>
      <c r="E1209" s="18" t="s">
        <v>168</v>
      </c>
      <c r="F1209" s="20">
        <v>602.84</v>
      </c>
      <c r="G1209" s="20">
        <v>602.84</v>
      </c>
      <c r="I1209" s="18" t="s">
        <v>21</v>
      </c>
    </row>
    <row r="1210" spans="1:9" ht="22.5" x14ac:dyDescent="0.2">
      <c r="A1210" s="17" t="str">
        <f t="shared" si="18"/>
        <v>SINAPI-I 39849</v>
      </c>
      <c r="B1210" s="18" t="s">
        <v>18</v>
      </c>
      <c r="C1210" s="18">
        <v>39849</v>
      </c>
      <c r="D1210" s="19" t="s">
        <v>1235</v>
      </c>
      <c r="E1210" s="18" t="s">
        <v>168</v>
      </c>
      <c r="F1210" s="20">
        <v>690.85</v>
      </c>
      <c r="G1210" s="20">
        <v>690.85</v>
      </c>
      <c r="I1210" s="18" t="s">
        <v>21</v>
      </c>
    </row>
    <row r="1211" spans="1:9" ht="22.5" x14ac:dyDescent="0.2">
      <c r="A1211" s="17" t="str">
        <f t="shared" si="18"/>
        <v>SINAPI-I 38464</v>
      </c>
      <c r="B1211" s="18" t="s">
        <v>18</v>
      </c>
      <c r="C1211" s="18">
        <v>38464</v>
      </c>
      <c r="D1211" s="19" t="s">
        <v>1236</v>
      </c>
      <c r="E1211" s="18" t="s">
        <v>168</v>
      </c>
      <c r="F1211" s="20">
        <v>700.88</v>
      </c>
      <c r="G1211" s="20">
        <v>700.88</v>
      </c>
      <c r="I1211" s="18" t="s">
        <v>21</v>
      </c>
    </row>
    <row r="1212" spans="1:9" ht="22.5" x14ac:dyDescent="0.2">
      <c r="A1212" s="17" t="str">
        <f t="shared" si="18"/>
        <v>SINAPI-I 1527</v>
      </c>
      <c r="B1212" s="18" t="s">
        <v>18</v>
      </c>
      <c r="C1212" s="18">
        <v>1527</v>
      </c>
      <c r="D1212" s="19" t="s">
        <v>1237</v>
      </c>
      <c r="E1212" s="18" t="s">
        <v>168</v>
      </c>
      <c r="F1212" s="20">
        <v>648.27</v>
      </c>
      <c r="G1212" s="20">
        <v>648.27</v>
      </c>
      <c r="I1212" s="18" t="s">
        <v>21</v>
      </c>
    </row>
    <row r="1213" spans="1:9" ht="22.5" x14ac:dyDescent="0.2">
      <c r="A1213" s="17" t="str">
        <f t="shared" si="18"/>
        <v>SINAPI-I 34493</v>
      </c>
      <c r="B1213" s="18" t="s">
        <v>18</v>
      </c>
      <c r="C1213" s="18">
        <v>34493</v>
      </c>
      <c r="D1213" s="19" t="s">
        <v>1238</v>
      </c>
      <c r="E1213" s="18" t="s">
        <v>168</v>
      </c>
      <c r="F1213" s="20">
        <v>598.4</v>
      </c>
      <c r="G1213" s="20">
        <v>598.4</v>
      </c>
      <c r="I1213" s="18" t="s">
        <v>21</v>
      </c>
    </row>
    <row r="1214" spans="1:9" ht="22.5" x14ac:dyDescent="0.2">
      <c r="A1214" s="17" t="str">
        <f t="shared" si="18"/>
        <v>SINAPI-I 38405</v>
      </c>
      <c r="B1214" s="18" t="s">
        <v>18</v>
      </c>
      <c r="C1214" s="18">
        <v>38405</v>
      </c>
      <c r="D1214" s="19" t="s">
        <v>1239</v>
      </c>
      <c r="E1214" s="18" t="s">
        <v>168</v>
      </c>
      <c r="F1214" s="20">
        <v>621.42999999999995</v>
      </c>
      <c r="G1214" s="20">
        <v>621.42999999999995</v>
      </c>
      <c r="I1214" s="18" t="s">
        <v>21</v>
      </c>
    </row>
    <row r="1215" spans="1:9" ht="22.5" x14ac:dyDescent="0.2">
      <c r="A1215" s="17" t="str">
        <f t="shared" si="18"/>
        <v>SINAPI-I 38408</v>
      </c>
      <c r="B1215" s="18" t="s">
        <v>18</v>
      </c>
      <c r="C1215" s="18">
        <v>38408</v>
      </c>
      <c r="D1215" s="19" t="s">
        <v>1240</v>
      </c>
      <c r="E1215" s="18" t="s">
        <v>168</v>
      </c>
      <c r="F1215" s="20">
        <v>687.86</v>
      </c>
      <c r="G1215" s="20">
        <v>687.86</v>
      </c>
      <c r="I1215" s="18" t="s">
        <v>21</v>
      </c>
    </row>
    <row r="1216" spans="1:9" ht="22.5" x14ac:dyDescent="0.2">
      <c r="A1216" s="17" t="str">
        <f t="shared" si="18"/>
        <v>SINAPI-I 1525</v>
      </c>
      <c r="B1216" s="18" t="s">
        <v>18</v>
      </c>
      <c r="C1216" s="18">
        <v>1525</v>
      </c>
      <c r="D1216" s="19" t="s">
        <v>1241</v>
      </c>
      <c r="E1216" s="18" t="s">
        <v>168</v>
      </c>
      <c r="F1216" s="20">
        <v>668.21</v>
      </c>
      <c r="G1216" s="20">
        <v>668.21</v>
      </c>
      <c r="I1216" s="18" t="s">
        <v>21</v>
      </c>
    </row>
    <row r="1217" spans="1:9" ht="22.5" x14ac:dyDescent="0.2">
      <c r="A1217" s="17" t="str">
        <f t="shared" si="18"/>
        <v>SINAPI-I 34494</v>
      </c>
      <c r="B1217" s="18" t="s">
        <v>18</v>
      </c>
      <c r="C1217" s="18">
        <v>34494</v>
      </c>
      <c r="D1217" s="19" t="s">
        <v>1242</v>
      </c>
      <c r="E1217" s="18" t="s">
        <v>168</v>
      </c>
      <c r="F1217" s="20">
        <v>618.35</v>
      </c>
      <c r="G1217" s="20">
        <v>618.35</v>
      </c>
      <c r="I1217" s="18" t="s">
        <v>21</v>
      </c>
    </row>
    <row r="1218" spans="1:9" ht="22.5" x14ac:dyDescent="0.2">
      <c r="A1218" s="17" t="str">
        <f t="shared" si="18"/>
        <v>SINAPI-I 38406</v>
      </c>
      <c r="B1218" s="18" t="s">
        <v>18</v>
      </c>
      <c r="C1218" s="18">
        <v>38406</v>
      </c>
      <c r="D1218" s="19" t="s">
        <v>1243</v>
      </c>
      <c r="E1218" s="18" t="s">
        <v>168</v>
      </c>
      <c r="F1218" s="20">
        <v>656.19</v>
      </c>
      <c r="G1218" s="20">
        <v>656.19</v>
      </c>
      <c r="I1218" s="18" t="s">
        <v>21</v>
      </c>
    </row>
    <row r="1219" spans="1:9" ht="22.5" x14ac:dyDescent="0.2">
      <c r="A1219" s="17" t="str">
        <f t="shared" si="18"/>
        <v>SINAPI-I 38409</v>
      </c>
      <c r="B1219" s="18" t="s">
        <v>18</v>
      </c>
      <c r="C1219" s="18">
        <v>38409</v>
      </c>
      <c r="D1219" s="19" t="s">
        <v>1244</v>
      </c>
      <c r="E1219" s="18" t="s">
        <v>168</v>
      </c>
      <c r="F1219" s="20">
        <v>692.55</v>
      </c>
      <c r="G1219" s="20">
        <v>692.55</v>
      </c>
      <c r="I1219" s="18" t="s">
        <v>21</v>
      </c>
    </row>
    <row r="1220" spans="1:9" ht="22.5" x14ac:dyDescent="0.2">
      <c r="A1220" s="17" t="str">
        <f t="shared" si="18"/>
        <v>SINAPI-I 43360</v>
      </c>
      <c r="B1220" s="18" t="s">
        <v>18</v>
      </c>
      <c r="C1220" s="18">
        <v>43360</v>
      </c>
      <c r="D1220" s="19" t="s">
        <v>1245</v>
      </c>
      <c r="E1220" s="18" t="s">
        <v>168</v>
      </c>
      <c r="F1220" s="20">
        <v>722.13</v>
      </c>
      <c r="G1220" s="20">
        <v>722.13</v>
      </c>
      <c r="I1220" s="18" t="s">
        <v>21</v>
      </c>
    </row>
    <row r="1221" spans="1:9" ht="22.5" x14ac:dyDescent="0.2">
      <c r="A1221" s="17" t="str">
        <f t="shared" si="18"/>
        <v>SINAPI-I 11145</v>
      </c>
      <c r="B1221" s="18" t="s">
        <v>18</v>
      </c>
      <c r="C1221" s="18">
        <v>11145</v>
      </c>
      <c r="D1221" s="19" t="s">
        <v>1246</v>
      </c>
      <c r="E1221" s="18" t="s">
        <v>168</v>
      </c>
      <c r="F1221" s="20">
        <v>688.16</v>
      </c>
      <c r="G1221" s="20">
        <v>688.16</v>
      </c>
      <c r="I1221" s="18" t="s">
        <v>21</v>
      </c>
    </row>
    <row r="1222" spans="1:9" ht="22.5" x14ac:dyDescent="0.2">
      <c r="A1222" s="17" t="str">
        <f t="shared" si="18"/>
        <v>SINAPI-I 34495</v>
      </c>
      <c r="B1222" s="18" t="s">
        <v>18</v>
      </c>
      <c r="C1222" s="18">
        <v>34495</v>
      </c>
      <c r="D1222" s="19" t="s">
        <v>1247</v>
      </c>
      <c r="E1222" s="18" t="s">
        <v>168</v>
      </c>
      <c r="F1222" s="20">
        <v>638.29</v>
      </c>
      <c r="G1222" s="20">
        <v>638.29</v>
      </c>
      <c r="I1222" s="18" t="s">
        <v>21</v>
      </c>
    </row>
    <row r="1223" spans="1:9" ht="22.5" x14ac:dyDescent="0.2">
      <c r="A1223" s="17" t="str">
        <f t="shared" ref="A1223:A1286" si="19">CONCATENATE($B1223," ",$C1223)</f>
        <v>SINAPI-I 34479</v>
      </c>
      <c r="B1223" s="18" t="s">
        <v>18</v>
      </c>
      <c r="C1223" s="18">
        <v>34479</v>
      </c>
      <c r="D1223" s="19" t="s">
        <v>1248</v>
      </c>
      <c r="E1223" s="18" t="s">
        <v>168</v>
      </c>
      <c r="F1223" s="20">
        <v>708.11</v>
      </c>
      <c r="G1223" s="20">
        <v>708.11</v>
      </c>
      <c r="I1223" s="18" t="s">
        <v>21</v>
      </c>
    </row>
    <row r="1224" spans="1:9" ht="22.5" x14ac:dyDescent="0.2">
      <c r="A1224" s="17" t="str">
        <f t="shared" si="19"/>
        <v>SINAPI-I 34496</v>
      </c>
      <c r="B1224" s="18" t="s">
        <v>18</v>
      </c>
      <c r="C1224" s="18">
        <v>34496</v>
      </c>
      <c r="D1224" s="19" t="s">
        <v>1249</v>
      </c>
      <c r="E1224" s="18" t="s">
        <v>168</v>
      </c>
      <c r="F1224" s="20">
        <v>665.85</v>
      </c>
      <c r="G1224" s="20">
        <v>665.85</v>
      </c>
      <c r="I1224" s="18" t="s">
        <v>21</v>
      </c>
    </row>
    <row r="1225" spans="1:9" ht="22.5" x14ac:dyDescent="0.2">
      <c r="A1225" s="17" t="str">
        <f t="shared" si="19"/>
        <v>SINAPI-I 34481</v>
      </c>
      <c r="B1225" s="18" t="s">
        <v>18</v>
      </c>
      <c r="C1225" s="18">
        <v>34481</v>
      </c>
      <c r="D1225" s="19" t="s">
        <v>1250</v>
      </c>
      <c r="E1225" s="18" t="s">
        <v>168</v>
      </c>
      <c r="F1225" s="20">
        <v>739.89</v>
      </c>
      <c r="G1225" s="20">
        <v>739.89</v>
      </c>
      <c r="I1225" s="18" t="s">
        <v>21</v>
      </c>
    </row>
    <row r="1226" spans="1:9" ht="22.5" x14ac:dyDescent="0.2">
      <c r="A1226" s="17" t="str">
        <f t="shared" si="19"/>
        <v>SINAPI-I 34483</v>
      </c>
      <c r="B1226" s="18" t="s">
        <v>18</v>
      </c>
      <c r="C1226" s="18">
        <v>34483</v>
      </c>
      <c r="D1226" s="19" t="s">
        <v>1251</v>
      </c>
      <c r="E1226" s="18" t="s">
        <v>168</v>
      </c>
      <c r="F1226" s="20">
        <v>790.52</v>
      </c>
      <c r="G1226" s="20">
        <v>790.52</v>
      </c>
      <c r="I1226" s="18" t="s">
        <v>21</v>
      </c>
    </row>
    <row r="1227" spans="1:9" ht="22.5" x14ac:dyDescent="0.2">
      <c r="A1227" s="17" t="str">
        <f t="shared" si="19"/>
        <v>SINAPI-I 34485</v>
      </c>
      <c r="B1227" s="18" t="s">
        <v>18</v>
      </c>
      <c r="C1227" s="18">
        <v>34485</v>
      </c>
      <c r="D1227" s="19" t="s">
        <v>1252</v>
      </c>
      <c r="E1227" s="18" t="s">
        <v>168</v>
      </c>
      <c r="F1227" s="20">
        <v>845.37</v>
      </c>
      <c r="G1227" s="20">
        <v>845.37</v>
      </c>
      <c r="I1227" s="18" t="s">
        <v>21</v>
      </c>
    </row>
    <row r="1228" spans="1:9" ht="22.5" x14ac:dyDescent="0.2">
      <c r="A1228" s="17" t="str">
        <f t="shared" si="19"/>
        <v>SINAPI-I 14041</v>
      </c>
      <c r="B1228" s="18" t="s">
        <v>18</v>
      </c>
      <c r="C1228" s="18">
        <v>14041</v>
      </c>
      <c r="D1228" s="19" t="s">
        <v>1253</v>
      </c>
      <c r="E1228" s="18" t="s">
        <v>168</v>
      </c>
      <c r="F1228" s="20">
        <v>549.53</v>
      </c>
      <c r="G1228" s="20">
        <v>549.53</v>
      </c>
      <c r="I1228" s="18" t="s">
        <v>21</v>
      </c>
    </row>
    <row r="1229" spans="1:9" ht="22.5" x14ac:dyDescent="0.2">
      <c r="A1229" s="17" t="str">
        <f t="shared" si="19"/>
        <v>SINAPI-I 1523</v>
      </c>
      <c r="B1229" s="18" t="s">
        <v>18</v>
      </c>
      <c r="C1229" s="18">
        <v>1523</v>
      </c>
      <c r="D1229" s="19" t="s">
        <v>1254</v>
      </c>
      <c r="E1229" s="18" t="s">
        <v>168</v>
      </c>
      <c r="F1229" s="20">
        <v>558.51</v>
      </c>
      <c r="G1229" s="20">
        <v>558.51</v>
      </c>
      <c r="I1229" s="18" t="s">
        <v>21</v>
      </c>
    </row>
    <row r="1230" spans="1:9" x14ac:dyDescent="0.2">
      <c r="A1230" s="17" t="str">
        <f t="shared" si="19"/>
        <v>SINAPI-I 14054</v>
      </c>
      <c r="B1230" s="18" t="s">
        <v>18</v>
      </c>
      <c r="C1230" s="18">
        <v>14054</v>
      </c>
      <c r="D1230" s="19" t="s">
        <v>1255</v>
      </c>
      <c r="E1230" s="18" t="s">
        <v>20</v>
      </c>
      <c r="F1230" s="20">
        <v>15.44</v>
      </c>
      <c r="G1230" s="20">
        <v>15.44</v>
      </c>
      <c r="I1230" s="18" t="s">
        <v>21</v>
      </c>
    </row>
    <row r="1231" spans="1:9" x14ac:dyDescent="0.2">
      <c r="A1231" s="17" t="str">
        <f t="shared" si="19"/>
        <v>SINAPI-I 14052</v>
      </c>
      <c r="B1231" s="18" t="s">
        <v>18</v>
      </c>
      <c r="C1231" s="18">
        <v>14052</v>
      </c>
      <c r="D1231" s="19" t="s">
        <v>1256</v>
      </c>
      <c r="E1231" s="18" t="s">
        <v>20</v>
      </c>
      <c r="F1231" s="20">
        <v>11.88</v>
      </c>
      <c r="G1231" s="20">
        <v>11.88</v>
      </c>
      <c r="I1231" s="18" t="s">
        <v>21</v>
      </c>
    </row>
    <row r="1232" spans="1:9" x14ac:dyDescent="0.2">
      <c r="A1232" s="17" t="str">
        <f t="shared" si="19"/>
        <v>SINAPI-I 14053</v>
      </c>
      <c r="B1232" s="18" t="s">
        <v>18</v>
      </c>
      <c r="C1232" s="18">
        <v>14053</v>
      </c>
      <c r="D1232" s="19" t="s">
        <v>1257</v>
      </c>
      <c r="E1232" s="18" t="s">
        <v>20</v>
      </c>
      <c r="F1232" s="20">
        <v>12.06</v>
      </c>
      <c r="G1232" s="20">
        <v>12.06</v>
      </c>
      <c r="I1232" s="18" t="s">
        <v>21</v>
      </c>
    </row>
    <row r="1233" spans="1:9" x14ac:dyDescent="0.2">
      <c r="A1233" s="17" t="str">
        <f t="shared" si="19"/>
        <v>SINAPI-I 2560</v>
      </c>
      <c r="B1233" s="18" t="s">
        <v>18</v>
      </c>
      <c r="C1233" s="18">
        <v>2560</v>
      </c>
      <c r="D1233" s="19" t="s">
        <v>1258</v>
      </c>
      <c r="E1233" s="18" t="s">
        <v>20</v>
      </c>
      <c r="F1233" s="20">
        <v>15.98</v>
      </c>
      <c r="G1233" s="20">
        <v>15.98</v>
      </c>
      <c r="I1233" s="18" t="s">
        <v>21</v>
      </c>
    </row>
    <row r="1234" spans="1:9" x14ac:dyDescent="0.2">
      <c r="A1234" s="17" t="str">
        <f t="shared" si="19"/>
        <v>SINAPI-I 2558</v>
      </c>
      <c r="B1234" s="18" t="s">
        <v>18</v>
      </c>
      <c r="C1234" s="18">
        <v>2558</v>
      </c>
      <c r="D1234" s="19" t="s">
        <v>1259</v>
      </c>
      <c r="E1234" s="18" t="s">
        <v>20</v>
      </c>
      <c r="F1234" s="20">
        <v>9.08</v>
      </c>
      <c r="G1234" s="20">
        <v>9.08</v>
      </c>
      <c r="I1234" s="18" t="s">
        <v>21</v>
      </c>
    </row>
    <row r="1235" spans="1:9" x14ac:dyDescent="0.2">
      <c r="A1235" s="17" t="str">
        <f t="shared" si="19"/>
        <v>SINAPI-I 2559</v>
      </c>
      <c r="B1235" s="18" t="s">
        <v>18</v>
      </c>
      <c r="C1235" s="18">
        <v>2559</v>
      </c>
      <c r="D1235" s="19" t="s">
        <v>1260</v>
      </c>
      <c r="E1235" s="18" t="s">
        <v>20</v>
      </c>
      <c r="F1235" s="20">
        <v>12.78</v>
      </c>
      <c r="G1235" s="20">
        <v>12.78</v>
      </c>
      <c r="I1235" s="18" t="s">
        <v>27</v>
      </c>
    </row>
    <row r="1236" spans="1:9" x14ac:dyDescent="0.2">
      <c r="A1236" s="17" t="str">
        <f t="shared" si="19"/>
        <v>SINAPI-I 2592</v>
      </c>
      <c r="B1236" s="18" t="s">
        <v>18</v>
      </c>
      <c r="C1236" s="18">
        <v>2592</v>
      </c>
      <c r="D1236" s="19" t="s">
        <v>1261</v>
      </c>
      <c r="E1236" s="18" t="s">
        <v>20</v>
      </c>
      <c r="F1236" s="20">
        <v>211.86</v>
      </c>
      <c r="G1236" s="20">
        <v>211.86</v>
      </c>
      <c r="I1236" s="18" t="s">
        <v>21</v>
      </c>
    </row>
    <row r="1237" spans="1:9" x14ac:dyDescent="0.2">
      <c r="A1237" s="17" t="str">
        <f t="shared" si="19"/>
        <v>SINAPI-I 2589</v>
      </c>
      <c r="B1237" s="18" t="s">
        <v>18</v>
      </c>
      <c r="C1237" s="18">
        <v>2589</v>
      </c>
      <c r="D1237" s="19" t="s">
        <v>1262</v>
      </c>
      <c r="E1237" s="18" t="s">
        <v>20</v>
      </c>
      <c r="F1237" s="20">
        <v>28.34</v>
      </c>
      <c r="G1237" s="20">
        <v>28.34</v>
      </c>
      <c r="I1237" s="18" t="s">
        <v>21</v>
      </c>
    </row>
    <row r="1238" spans="1:9" x14ac:dyDescent="0.2">
      <c r="A1238" s="17" t="str">
        <f t="shared" si="19"/>
        <v>SINAPI-I 2566</v>
      </c>
      <c r="B1238" s="18" t="s">
        <v>18</v>
      </c>
      <c r="C1238" s="18">
        <v>2566</v>
      </c>
      <c r="D1238" s="19" t="s">
        <v>1263</v>
      </c>
      <c r="E1238" s="18" t="s">
        <v>20</v>
      </c>
      <c r="F1238" s="20">
        <v>21.32</v>
      </c>
      <c r="G1238" s="20">
        <v>21.32</v>
      </c>
      <c r="I1238" s="18" t="s">
        <v>21</v>
      </c>
    </row>
    <row r="1239" spans="1:9" x14ac:dyDescent="0.2">
      <c r="A1239" s="17" t="str">
        <f t="shared" si="19"/>
        <v>SINAPI-I 2590</v>
      </c>
      <c r="B1239" s="18" t="s">
        <v>18</v>
      </c>
      <c r="C1239" s="18">
        <v>2590</v>
      </c>
      <c r="D1239" s="19" t="s">
        <v>1264</v>
      </c>
      <c r="E1239" s="18" t="s">
        <v>20</v>
      </c>
      <c r="F1239" s="20">
        <v>17.39</v>
      </c>
      <c r="G1239" s="20">
        <v>17.39</v>
      </c>
      <c r="I1239" s="18" t="s">
        <v>21</v>
      </c>
    </row>
    <row r="1240" spans="1:9" x14ac:dyDescent="0.2">
      <c r="A1240" s="17" t="str">
        <f t="shared" si="19"/>
        <v>SINAPI-I 2591</v>
      </c>
      <c r="B1240" s="18" t="s">
        <v>18</v>
      </c>
      <c r="C1240" s="18">
        <v>2591</v>
      </c>
      <c r="D1240" s="19" t="s">
        <v>1265</v>
      </c>
      <c r="E1240" s="18" t="s">
        <v>20</v>
      </c>
      <c r="F1240" s="20">
        <v>10.33</v>
      </c>
      <c r="G1240" s="20">
        <v>10.33</v>
      </c>
      <c r="I1240" s="18" t="s">
        <v>21</v>
      </c>
    </row>
    <row r="1241" spans="1:9" x14ac:dyDescent="0.2">
      <c r="A1241" s="17" t="str">
        <f t="shared" si="19"/>
        <v>SINAPI-I 2567</v>
      </c>
      <c r="B1241" s="18" t="s">
        <v>18</v>
      </c>
      <c r="C1241" s="18">
        <v>2567</v>
      </c>
      <c r="D1241" s="19" t="s">
        <v>1266</v>
      </c>
      <c r="E1241" s="18" t="s">
        <v>20</v>
      </c>
      <c r="F1241" s="20">
        <v>41.57</v>
      </c>
      <c r="G1241" s="20">
        <v>41.57</v>
      </c>
      <c r="I1241" s="18" t="s">
        <v>21</v>
      </c>
    </row>
    <row r="1242" spans="1:9" x14ac:dyDescent="0.2">
      <c r="A1242" s="17" t="str">
        <f t="shared" si="19"/>
        <v>SINAPI-I 2568</v>
      </c>
      <c r="B1242" s="18" t="s">
        <v>18</v>
      </c>
      <c r="C1242" s="18">
        <v>2568</v>
      </c>
      <c r="D1242" s="19" t="s">
        <v>1267</v>
      </c>
      <c r="E1242" s="18" t="s">
        <v>20</v>
      </c>
      <c r="F1242" s="20">
        <v>115.43</v>
      </c>
      <c r="G1242" s="20">
        <v>115.43</v>
      </c>
      <c r="I1242" s="18" t="s">
        <v>21</v>
      </c>
    </row>
    <row r="1243" spans="1:9" x14ac:dyDescent="0.2">
      <c r="A1243" s="17" t="str">
        <f t="shared" si="19"/>
        <v>SINAPI-I 2565</v>
      </c>
      <c r="B1243" s="18" t="s">
        <v>18</v>
      </c>
      <c r="C1243" s="18">
        <v>2565</v>
      </c>
      <c r="D1243" s="19" t="s">
        <v>1268</v>
      </c>
      <c r="E1243" s="18" t="s">
        <v>20</v>
      </c>
      <c r="F1243" s="20">
        <v>10.35</v>
      </c>
      <c r="G1243" s="20">
        <v>10.35</v>
      </c>
      <c r="I1243" s="18" t="s">
        <v>21</v>
      </c>
    </row>
    <row r="1244" spans="1:9" x14ac:dyDescent="0.2">
      <c r="A1244" s="17" t="str">
        <f t="shared" si="19"/>
        <v>SINAPI-I 2594</v>
      </c>
      <c r="B1244" s="18" t="s">
        <v>18</v>
      </c>
      <c r="C1244" s="18">
        <v>2594</v>
      </c>
      <c r="D1244" s="19" t="s">
        <v>1269</v>
      </c>
      <c r="E1244" s="18" t="s">
        <v>20</v>
      </c>
      <c r="F1244" s="20">
        <v>192.3</v>
      </c>
      <c r="G1244" s="20">
        <v>192.3</v>
      </c>
      <c r="I1244" s="18" t="s">
        <v>21</v>
      </c>
    </row>
    <row r="1245" spans="1:9" x14ac:dyDescent="0.2">
      <c r="A1245" s="17" t="str">
        <f t="shared" si="19"/>
        <v>SINAPI-I 2587</v>
      </c>
      <c r="B1245" s="18" t="s">
        <v>18</v>
      </c>
      <c r="C1245" s="18">
        <v>2587</v>
      </c>
      <c r="D1245" s="19" t="s">
        <v>1270</v>
      </c>
      <c r="E1245" s="18" t="s">
        <v>20</v>
      </c>
      <c r="F1245" s="20">
        <v>32.770000000000003</v>
      </c>
      <c r="G1245" s="20">
        <v>32.770000000000003</v>
      </c>
      <c r="I1245" s="18" t="s">
        <v>21</v>
      </c>
    </row>
    <row r="1246" spans="1:9" x14ac:dyDescent="0.2">
      <c r="A1246" s="17" t="str">
        <f t="shared" si="19"/>
        <v>SINAPI-I 2588</v>
      </c>
      <c r="B1246" s="18" t="s">
        <v>18</v>
      </c>
      <c r="C1246" s="18">
        <v>2588</v>
      </c>
      <c r="D1246" s="19" t="s">
        <v>1271</v>
      </c>
      <c r="E1246" s="18" t="s">
        <v>20</v>
      </c>
      <c r="F1246" s="20">
        <v>26.03</v>
      </c>
      <c r="G1246" s="20">
        <v>26.03</v>
      </c>
      <c r="I1246" s="18" t="s">
        <v>21</v>
      </c>
    </row>
    <row r="1247" spans="1:9" x14ac:dyDescent="0.2">
      <c r="A1247" s="17" t="str">
        <f t="shared" si="19"/>
        <v>SINAPI-I 2570</v>
      </c>
      <c r="B1247" s="18" t="s">
        <v>18</v>
      </c>
      <c r="C1247" s="18">
        <v>2570</v>
      </c>
      <c r="D1247" s="19" t="s">
        <v>1272</v>
      </c>
      <c r="E1247" s="18" t="s">
        <v>20</v>
      </c>
      <c r="F1247" s="20">
        <v>16.809999999999999</v>
      </c>
      <c r="G1247" s="20">
        <v>16.809999999999999</v>
      </c>
      <c r="I1247" s="18" t="s">
        <v>21</v>
      </c>
    </row>
    <row r="1248" spans="1:9" x14ac:dyDescent="0.2">
      <c r="A1248" s="17" t="str">
        <f t="shared" si="19"/>
        <v>SINAPI-I 2569</v>
      </c>
      <c r="B1248" s="18" t="s">
        <v>18</v>
      </c>
      <c r="C1248" s="18">
        <v>2569</v>
      </c>
      <c r="D1248" s="19" t="s">
        <v>1273</v>
      </c>
      <c r="E1248" s="18" t="s">
        <v>20</v>
      </c>
      <c r="F1248" s="20">
        <v>10.029999999999999</v>
      </c>
      <c r="G1248" s="20">
        <v>10.029999999999999</v>
      </c>
      <c r="I1248" s="18" t="s">
        <v>21</v>
      </c>
    </row>
    <row r="1249" spans="1:9" x14ac:dyDescent="0.2">
      <c r="A1249" s="17" t="str">
        <f t="shared" si="19"/>
        <v>SINAPI-I 2571</v>
      </c>
      <c r="B1249" s="18" t="s">
        <v>18</v>
      </c>
      <c r="C1249" s="18">
        <v>2571</v>
      </c>
      <c r="D1249" s="19" t="s">
        <v>1274</v>
      </c>
      <c r="E1249" s="18" t="s">
        <v>20</v>
      </c>
      <c r="F1249" s="20">
        <v>49.91</v>
      </c>
      <c r="G1249" s="20">
        <v>49.91</v>
      </c>
      <c r="I1249" s="18" t="s">
        <v>21</v>
      </c>
    </row>
    <row r="1250" spans="1:9" x14ac:dyDescent="0.2">
      <c r="A1250" s="17" t="str">
        <f t="shared" si="19"/>
        <v>SINAPI-I 2572</v>
      </c>
      <c r="B1250" s="18" t="s">
        <v>18</v>
      </c>
      <c r="C1250" s="18">
        <v>2572</v>
      </c>
      <c r="D1250" s="19" t="s">
        <v>1275</v>
      </c>
      <c r="E1250" s="18" t="s">
        <v>20</v>
      </c>
      <c r="F1250" s="20">
        <v>147.61000000000001</v>
      </c>
      <c r="G1250" s="20">
        <v>147.61000000000001</v>
      </c>
      <c r="I1250" s="18" t="s">
        <v>21</v>
      </c>
    </row>
    <row r="1251" spans="1:9" x14ac:dyDescent="0.2">
      <c r="A1251" s="17" t="str">
        <f t="shared" si="19"/>
        <v>SINAPI-I 2593</v>
      </c>
      <c r="B1251" s="18" t="s">
        <v>18</v>
      </c>
      <c r="C1251" s="18">
        <v>2593</v>
      </c>
      <c r="D1251" s="19" t="s">
        <v>1276</v>
      </c>
      <c r="E1251" s="18" t="s">
        <v>20</v>
      </c>
      <c r="F1251" s="20">
        <v>10.69</v>
      </c>
      <c r="G1251" s="20">
        <v>10.69</v>
      </c>
      <c r="I1251" s="18" t="s">
        <v>21</v>
      </c>
    </row>
    <row r="1252" spans="1:9" x14ac:dyDescent="0.2">
      <c r="A1252" s="17" t="str">
        <f t="shared" si="19"/>
        <v>SINAPI-I 2595</v>
      </c>
      <c r="B1252" s="18" t="s">
        <v>18</v>
      </c>
      <c r="C1252" s="18">
        <v>2595</v>
      </c>
      <c r="D1252" s="19" t="s">
        <v>1277</v>
      </c>
      <c r="E1252" s="18" t="s">
        <v>20</v>
      </c>
      <c r="F1252" s="20">
        <v>230.3</v>
      </c>
      <c r="G1252" s="20">
        <v>230.3</v>
      </c>
      <c r="I1252" s="18" t="s">
        <v>21</v>
      </c>
    </row>
    <row r="1253" spans="1:9" x14ac:dyDescent="0.2">
      <c r="A1253" s="17" t="str">
        <f t="shared" si="19"/>
        <v>SINAPI-I 2576</v>
      </c>
      <c r="B1253" s="18" t="s">
        <v>18</v>
      </c>
      <c r="C1253" s="18">
        <v>2576</v>
      </c>
      <c r="D1253" s="19" t="s">
        <v>1278</v>
      </c>
      <c r="E1253" s="18" t="s">
        <v>20</v>
      </c>
      <c r="F1253" s="20">
        <v>39.26</v>
      </c>
      <c r="G1253" s="20">
        <v>39.26</v>
      </c>
      <c r="I1253" s="18" t="s">
        <v>21</v>
      </c>
    </row>
    <row r="1254" spans="1:9" x14ac:dyDescent="0.2">
      <c r="A1254" s="17" t="str">
        <f t="shared" si="19"/>
        <v>SINAPI-I 2575</v>
      </c>
      <c r="B1254" s="18" t="s">
        <v>18</v>
      </c>
      <c r="C1254" s="18">
        <v>2575</v>
      </c>
      <c r="D1254" s="19" t="s">
        <v>1279</v>
      </c>
      <c r="E1254" s="18" t="s">
        <v>20</v>
      </c>
      <c r="F1254" s="20">
        <v>29.51</v>
      </c>
      <c r="G1254" s="20">
        <v>29.51</v>
      </c>
      <c r="I1254" s="18" t="s">
        <v>21</v>
      </c>
    </row>
    <row r="1255" spans="1:9" x14ac:dyDescent="0.2">
      <c r="A1255" s="17" t="str">
        <f t="shared" si="19"/>
        <v>SINAPI-I 2586</v>
      </c>
      <c r="B1255" s="18" t="s">
        <v>18</v>
      </c>
      <c r="C1255" s="18">
        <v>2586</v>
      </c>
      <c r="D1255" s="19" t="s">
        <v>1280</v>
      </c>
      <c r="E1255" s="18" t="s">
        <v>20</v>
      </c>
      <c r="F1255" s="20">
        <v>19.87</v>
      </c>
      <c r="G1255" s="20">
        <v>19.87</v>
      </c>
      <c r="I1255" s="18" t="s">
        <v>21</v>
      </c>
    </row>
    <row r="1256" spans="1:9" x14ac:dyDescent="0.2">
      <c r="A1256" s="17" t="str">
        <f t="shared" si="19"/>
        <v>SINAPI-I 2573</v>
      </c>
      <c r="B1256" s="18" t="s">
        <v>18</v>
      </c>
      <c r="C1256" s="18">
        <v>2573</v>
      </c>
      <c r="D1256" s="19" t="s">
        <v>1281</v>
      </c>
      <c r="E1256" s="18" t="s">
        <v>20</v>
      </c>
      <c r="F1256" s="20">
        <v>12.25</v>
      </c>
      <c r="G1256" s="20">
        <v>12.25</v>
      </c>
      <c r="I1256" s="18" t="s">
        <v>21</v>
      </c>
    </row>
    <row r="1257" spans="1:9" x14ac:dyDescent="0.2">
      <c r="A1257" s="17" t="str">
        <f t="shared" si="19"/>
        <v>SINAPI-I 2577</v>
      </c>
      <c r="B1257" s="18" t="s">
        <v>18</v>
      </c>
      <c r="C1257" s="18">
        <v>2577</v>
      </c>
      <c r="D1257" s="19" t="s">
        <v>1282</v>
      </c>
      <c r="E1257" s="18" t="s">
        <v>20</v>
      </c>
      <c r="F1257" s="20">
        <v>53.2</v>
      </c>
      <c r="G1257" s="20">
        <v>53.2</v>
      </c>
      <c r="I1257" s="18" t="s">
        <v>21</v>
      </c>
    </row>
    <row r="1258" spans="1:9" x14ac:dyDescent="0.2">
      <c r="A1258" s="17" t="str">
        <f t="shared" si="19"/>
        <v>SINAPI-I 2578</v>
      </c>
      <c r="B1258" s="18" t="s">
        <v>18</v>
      </c>
      <c r="C1258" s="18">
        <v>2578</v>
      </c>
      <c r="D1258" s="19" t="s">
        <v>1283</v>
      </c>
      <c r="E1258" s="18" t="s">
        <v>20</v>
      </c>
      <c r="F1258" s="20">
        <v>166.09</v>
      </c>
      <c r="G1258" s="20">
        <v>166.09</v>
      </c>
      <c r="I1258" s="18" t="s">
        <v>21</v>
      </c>
    </row>
    <row r="1259" spans="1:9" x14ac:dyDescent="0.2">
      <c r="A1259" s="17" t="str">
        <f t="shared" si="19"/>
        <v>SINAPI-I 2574</v>
      </c>
      <c r="B1259" s="18" t="s">
        <v>18</v>
      </c>
      <c r="C1259" s="18">
        <v>2574</v>
      </c>
      <c r="D1259" s="19" t="s">
        <v>1284</v>
      </c>
      <c r="E1259" s="18" t="s">
        <v>20</v>
      </c>
      <c r="F1259" s="20">
        <v>12.34</v>
      </c>
      <c r="G1259" s="20">
        <v>12.34</v>
      </c>
      <c r="I1259" s="18" t="s">
        <v>21</v>
      </c>
    </row>
    <row r="1260" spans="1:9" x14ac:dyDescent="0.2">
      <c r="A1260" s="17" t="str">
        <f t="shared" si="19"/>
        <v>SINAPI-I 2585</v>
      </c>
      <c r="B1260" s="18" t="s">
        <v>18</v>
      </c>
      <c r="C1260" s="18">
        <v>2585</v>
      </c>
      <c r="D1260" s="19" t="s">
        <v>1285</v>
      </c>
      <c r="E1260" s="18" t="s">
        <v>20</v>
      </c>
      <c r="F1260" s="20">
        <v>227.92</v>
      </c>
      <c r="G1260" s="20">
        <v>227.92</v>
      </c>
      <c r="I1260" s="18" t="s">
        <v>21</v>
      </c>
    </row>
    <row r="1261" spans="1:9" x14ac:dyDescent="0.2">
      <c r="A1261" s="17" t="str">
        <f t="shared" si="19"/>
        <v>SINAPI-I 12008</v>
      </c>
      <c r="B1261" s="18" t="s">
        <v>18</v>
      </c>
      <c r="C1261" s="18">
        <v>12008</v>
      </c>
      <c r="D1261" s="19" t="s">
        <v>1286</v>
      </c>
      <c r="E1261" s="18" t="s">
        <v>20</v>
      </c>
      <c r="F1261" s="20">
        <v>122.28</v>
      </c>
      <c r="G1261" s="20">
        <v>122.28</v>
      </c>
      <c r="I1261" s="18" t="s">
        <v>21</v>
      </c>
    </row>
    <row r="1262" spans="1:9" x14ac:dyDescent="0.2">
      <c r="A1262" s="17" t="str">
        <f t="shared" si="19"/>
        <v>SINAPI-I 2582</v>
      </c>
      <c r="B1262" s="18" t="s">
        <v>18</v>
      </c>
      <c r="C1262" s="18">
        <v>2582</v>
      </c>
      <c r="D1262" s="19" t="s">
        <v>1287</v>
      </c>
      <c r="E1262" s="18" t="s">
        <v>20</v>
      </c>
      <c r="F1262" s="20">
        <v>36.409999999999997</v>
      </c>
      <c r="G1262" s="20">
        <v>36.409999999999997</v>
      </c>
      <c r="I1262" s="18" t="s">
        <v>21</v>
      </c>
    </row>
    <row r="1263" spans="1:9" x14ac:dyDescent="0.2">
      <c r="A1263" s="17" t="str">
        <f t="shared" si="19"/>
        <v>SINAPI-I 2597</v>
      </c>
      <c r="B1263" s="18" t="s">
        <v>18</v>
      </c>
      <c r="C1263" s="18">
        <v>2597</v>
      </c>
      <c r="D1263" s="19" t="s">
        <v>1288</v>
      </c>
      <c r="E1263" s="18" t="s">
        <v>20</v>
      </c>
      <c r="F1263" s="20">
        <v>31.21</v>
      </c>
      <c r="G1263" s="20">
        <v>31.21</v>
      </c>
      <c r="I1263" s="18" t="s">
        <v>21</v>
      </c>
    </row>
    <row r="1264" spans="1:9" x14ac:dyDescent="0.2">
      <c r="A1264" s="17" t="str">
        <f t="shared" si="19"/>
        <v>SINAPI-I 2581</v>
      </c>
      <c r="B1264" s="18" t="s">
        <v>18</v>
      </c>
      <c r="C1264" s="18">
        <v>2581</v>
      </c>
      <c r="D1264" s="19" t="s">
        <v>1289</v>
      </c>
      <c r="E1264" s="18" t="s">
        <v>20</v>
      </c>
      <c r="F1264" s="20">
        <v>19.010000000000002</v>
      </c>
      <c r="G1264" s="20">
        <v>19.010000000000002</v>
      </c>
      <c r="I1264" s="18" t="s">
        <v>21</v>
      </c>
    </row>
    <row r="1265" spans="1:9" x14ac:dyDescent="0.2">
      <c r="A1265" s="17" t="str">
        <f t="shared" si="19"/>
        <v>SINAPI-I 2579</v>
      </c>
      <c r="B1265" s="18" t="s">
        <v>18</v>
      </c>
      <c r="C1265" s="18">
        <v>2579</v>
      </c>
      <c r="D1265" s="19" t="s">
        <v>1290</v>
      </c>
      <c r="E1265" s="18" t="s">
        <v>20</v>
      </c>
      <c r="F1265" s="20">
        <v>14.86</v>
      </c>
      <c r="G1265" s="20">
        <v>14.86</v>
      </c>
      <c r="I1265" s="18" t="s">
        <v>21</v>
      </c>
    </row>
    <row r="1266" spans="1:9" x14ac:dyDescent="0.2">
      <c r="A1266" s="17" t="str">
        <f t="shared" si="19"/>
        <v>SINAPI-I 2596</v>
      </c>
      <c r="B1266" s="18" t="s">
        <v>18</v>
      </c>
      <c r="C1266" s="18">
        <v>2596</v>
      </c>
      <c r="D1266" s="19" t="s">
        <v>1291</v>
      </c>
      <c r="E1266" s="18" t="s">
        <v>20</v>
      </c>
      <c r="F1266" s="20">
        <v>56.23</v>
      </c>
      <c r="G1266" s="20">
        <v>56.23</v>
      </c>
      <c r="I1266" s="18" t="s">
        <v>21</v>
      </c>
    </row>
    <row r="1267" spans="1:9" x14ac:dyDescent="0.2">
      <c r="A1267" s="17" t="str">
        <f t="shared" si="19"/>
        <v>SINAPI-I 2583</v>
      </c>
      <c r="B1267" s="18" t="s">
        <v>18</v>
      </c>
      <c r="C1267" s="18">
        <v>2583</v>
      </c>
      <c r="D1267" s="19" t="s">
        <v>1292</v>
      </c>
      <c r="E1267" s="18" t="s">
        <v>20</v>
      </c>
      <c r="F1267" s="20">
        <v>136.77000000000001</v>
      </c>
      <c r="G1267" s="20">
        <v>136.77000000000001</v>
      </c>
      <c r="I1267" s="18" t="s">
        <v>21</v>
      </c>
    </row>
    <row r="1268" spans="1:9" x14ac:dyDescent="0.2">
      <c r="A1268" s="17" t="str">
        <f t="shared" si="19"/>
        <v>SINAPI-I 2580</v>
      </c>
      <c r="B1268" s="18" t="s">
        <v>18</v>
      </c>
      <c r="C1268" s="18">
        <v>2580</v>
      </c>
      <c r="D1268" s="19" t="s">
        <v>1293</v>
      </c>
      <c r="E1268" s="18" t="s">
        <v>20</v>
      </c>
      <c r="F1268" s="20">
        <v>16.28</v>
      </c>
      <c r="G1268" s="20">
        <v>16.28</v>
      </c>
      <c r="I1268" s="18" t="s">
        <v>21</v>
      </c>
    </row>
    <row r="1269" spans="1:9" x14ac:dyDescent="0.2">
      <c r="A1269" s="17" t="str">
        <f t="shared" si="19"/>
        <v>SINAPI-I 2584</v>
      </c>
      <c r="B1269" s="18" t="s">
        <v>18</v>
      </c>
      <c r="C1269" s="18">
        <v>2584</v>
      </c>
      <c r="D1269" s="19" t="s">
        <v>1294</v>
      </c>
      <c r="E1269" s="18" t="s">
        <v>20</v>
      </c>
      <c r="F1269" s="20">
        <v>227.68</v>
      </c>
      <c r="G1269" s="20">
        <v>227.68</v>
      </c>
      <c r="I1269" s="18" t="s">
        <v>21</v>
      </c>
    </row>
    <row r="1270" spans="1:9" x14ac:dyDescent="0.2">
      <c r="A1270" s="17" t="str">
        <f t="shared" si="19"/>
        <v>SINAPI-I 39329</v>
      </c>
      <c r="B1270" s="18" t="s">
        <v>18</v>
      </c>
      <c r="C1270" s="18">
        <v>39329</v>
      </c>
      <c r="D1270" s="19" t="s">
        <v>1295</v>
      </c>
      <c r="E1270" s="18" t="s">
        <v>20</v>
      </c>
      <c r="F1270" s="20">
        <v>6.22</v>
      </c>
      <c r="G1270" s="20">
        <v>6.22</v>
      </c>
      <c r="I1270" s="18" t="s">
        <v>21</v>
      </c>
    </row>
    <row r="1271" spans="1:9" x14ac:dyDescent="0.2">
      <c r="A1271" s="17" t="str">
        <f t="shared" si="19"/>
        <v>SINAPI-I 12010</v>
      </c>
      <c r="B1271" s="18" t="s">
        <v>18</v>
      </c>
      <c r="C1271" s="18">
        <v>12010</v>
      </c>
      <c r="D1271" s="19" t="s">
        <v>1296</v>
      </c>
      <c r="E1271" s="18" t="s">
        <v>20</v>
      </c>
      <c r="F1271" s="20">
        <v>5.95</v>
      </c>
      <c r="G1271" s="20">
        <v>5.95</v>
      </c>
      <c r="I1271" s="18" t="s">
        <v>21</v>
      </c>
    </row>
    <row r="1272" spans="1:9" x14ac:dyDescent="0.2">
      <c r="A1272" s="17" t="str">
        <f t="shared" si="19"/>
        <v>SINAPI-I 39332</v>
      </c>
      <c r="B1272" s="18" t="s">
        <v>18</v>
      </c>
      <c r="C1272" s="18">
        <v>39332</v>
      </c>
      <c r="D1272" s="19" t="s">
        <v>1297</v>
      </c>
      <c r="E1272" s="18" t="s">
        <v>20</v>
      </c>
      <c r="F1272" s="20">
        <v>7.32</v>
      </c>
      <c r="G1272" s="20">
        <v>7.32</v>
      </c>
      <c r="I1272" s="18" t="s">
        <v>21</v>
      </c>
    </row>
    <row r="1273" spans="1:9" x14ac:dyDescent="0.2">
      <c r="A1273" s="17" t="str">
        <f t="shared" si="19"/>
        <v>SINAPI-I 39330</v>
      </c>
      <c r="B1273" s="18" t="s">
        <v>18</v>
      </c>
      <c r="C1273" s="18">
        <v>39330</v>
      </c>
      <c r="D1273" s="19" t="s">
        <v>1298</v>
      </c>
      <c r="E1273" s="18" t="s">
        <v>20</v>
      </c>
      <c r="F1273" s="20">
        <v>6.55</v>
      </c>
      <c r="G1273" s="20">
        <v>6.55</v>
      </c>
      <c r="I1273" s="18" t="s">
        <v>21</v>
      </c>
    </row>
    <row r="1274" spans="1:9" x14ac:dyDescent="0.2">
      <c r="A1274" s="17" t="str">
        <f t="shared" si="19"/>
        <v>SINAPI-I 39331</v>
      </c>
      <c r="B1274" s="18" t="s">
        <v>18</v>
      </c>
      <c r="C1274" s="18">
        <v>39331</v>
      </c>
      <c r="D1274" s="19" t="s">
        <v>1299</v>
      </c>
      <c r="E1274" s="18" t="s">
        <v>20</v>
      </c>
      <c r="F1274" s="20">
        <v>5.82</v>
      </c>
      <c r="G1274" s="20">
        <v>5.82</v>
      </c>
      <c r="I1274" s="18" t="s">
        <v>21</v>
      </c>
    </row>
    <row r="1275" spans="1:9" x14ac:dyDescent="0.2">
      <c r="A1275" s="17" t="str">
        <f t="shared" si="19"/>
        <v>SINAPI-I 39335</v>
      </c>
      <c r="B1275" s="18" t="s">
        <v>18</v>
      </c>
      <c r="C1275" s="18">
        <v>39335</v>
      </c>
      <c r="D1275" s="19" t="s">
        <v>1300</v>
      </c>
      <c r="E1275" s="18" t="s">
        <v>20</v>
      </c>
      <c r="F1275" s="20">
        <v>6.57</v>
      </c>
      <c r="G1275" s="20">
        <v>6.57</v>
      </c>
      <c r="I1275" s="18" t="s">
        <v>21</v>
      </c>
    </row>
    <row r="1276" spans="1:9" x14ac:dyDescent="0.2">
      <c r="A1276" s="17" t="str">
        <f t="shared" si="19"/>
        <v>SINAPI-I 39333</v>
      </c>
      <c r="B1276" s="18" t="s">
        <v>18</v>
      </c>
      <c r="C1276" s="18">
        <v>39333</v>
      </c>
      <c r="D1276" s="19" t="s">
        <v>1301</v>
      </c>
      <c r="E1276" s="18" t="s">
        <v>20</v>
      </c>
      <c r="F1276" s="20">
        <v>5.68</v>
      </c>
      <c r="G1276" s="20">
        <v>5.68</v>
      </c>
      <c r="I1276" s="18" t="s">
        <v>21</v>
      </c>
    </row>
    <row r="1277" spans="1:9" x14ac:dyDescent="0.2">
      <c r="A1277" s="17" t="str">
        <f t="shared" si="19"/>
        <v>SINAPI-I 39334</v>
      </c>
      <c r="B1277" s="18" t="s">
        <v>18</v>
      </c>
      <c r="C1277" s="18">
        <v>39334</v>
      </c>
      <c r="D1277" s="19" t="s">
        <v>1302</v>
      </c>
      <c r="E1277" s="18" t="s">
        <v>20</v>
      </c>
      <c r="F1277" s="20">
        <v>5.22</v>
      </c>
      <c r="G1277" s="20">
        <v>5.22</v>
      </c>
      <c r="I1277" s="18" t="s">
        <v>21</v>
      </c>
    </row>
    <row r="1278" spans="1:9" x14ac:dyDescent="0.2">
      <c r="A1278" s="17" t="str">
        <f t="shared" si="19"/>
        <v>SINAPI-I 12015</v>
      </c>
      <c r="B1278" s="18" t="s">
        <v>18</v>
      </c>
      <c r="C1278" s="18">
        <v>12015</v>
      </c>
      <c r="D1278" s="19" t="s">
        <v>1303</v>
      </c>
      <c r="E1278" s="18" t="s">
        <v>20</v>
      </c>
      <c r="F1278" s="20">
        <v>7.63</v>
      </c>
      <c r="G1278" s="20">
        <v>7.63</v>
      </c>
      <c r="I1278" s="18" t="s">
        <v>21</v>
      </c>
    </row>
    <row r="1279" spans="1:9" x14ac:dyDescent="0.2">
      <c r="A1279" s="17" t="str">
        <f t="shared" si="19"/>
        <v>SINAPI-I 12016</v>
      </c>
      <c r="B1279" s="18" t="s">
        <v>18</v>
      </c>
      <c r="C1279" s="18">
        <v>12016</v>
      </c>
      <c r="D1279" s="19" t="s">
        <v>1304</v>
      </c>
      <c r="E1279" s="18" t="s">
        <v>20</v>
      </c>
      <c r="F1279" s="20">
        <v>6.55</v>
      </c>
      <c r="G1279" s="20">
        <v>6.55</v>
      </c>
      <c r="I1279" s="18" t="s">
        <v>21</v>
      </c>
    </row>
    <row r="1280" spans="1:9" x14ac:dyDescent="0.2">
      <c r="A1280" s="17" t="str">
        <f t="shared" si="19"/>
        <v>SINAPI-I 12019</v>
      </c>
      <c r="B1280" s="18" t="s">
        <v>18</v>
      </c>
      <c r="C1280" s="18">
        <v>12019</v>
      </c>
      <c r="D1280" s="19" t="s">
        <v>1305</v>
      </c>
      <c r="E1280" s="18" t="s">
        <v>20</v>
      </c>
      <c r="F1280" s="20">
        <v>7.63</v>
      </c>
      <c r="G1280" s="20">
        <v>7.63</v>
      </c>
      <c r="I1280" s="18" t="s">
        <v>21</v>
      </c>
    </row>
    <row r="1281" spans="1:9" x14ac:dyDescent="0.2">
      <c r="A1281" s="17" t="str">
        <f t="shared" si="19"/>
        <v>SINAPI-I 12020</v>
      </c>
      <c r="B1281" s="18" t="s">
        <v>18</v>
      </c>
      <c r="C1281" s="18">
        <v>12020</v>
      </c>
      <c r="D1281" s="19" t="s">
        <v>1306</v>
      </c>
      <c r="E1281" s="18" t="s">
        <v>20</v>
      </c>
      <c r="F1281" s="20">
        <v>6.55</v>
      </c>
      <c r="G1281" s="20">
        <v>6.55</v>
      </c>
      <c r="I1281" s="18" t="s">
        <v>21</v>
      </c>
    </row>
    <row r="1282" spans="1:9" x14ac:dyDescent="0.2">
      <c r="A1282" s="17" t="str">
        <f t="shared" si="19"/>
        <v>SINAPI-I 39338</v>
      </c>
      <c r="B1282" s="18" t="s">
        <v>18</v>
      </c>
      <c r="C1282" s="18">
        <v>39338</v>
      </c>
      <c r="D1282" s="19" t="s">
        <v>1307</v>
      </c>
      <c r="E1282" s="18" t="s">
        <v>20</v>
      </c>
      <c r="F1282" s="20">
        <v>7.32</v>
      </c>
      <c r="G1282" s="20">
        <v>7.32</v>
      </c>
      <c r="I1282" s="18" t="s">
        <v>21</v>
      </c>
    </row>
    <row r="1283" spans="1:9" x14ac:dyDescent="0.2">
      <c r="A1283" s="17" t="str">
        <f t="shared" si="19"/>
        <v>SINAPI-I 39336</v>
      </c>
      <c r="B1283" s="18" t="s">
        <v>18</v>
      </c>
      <c r="C1283" s="18">
        <v>39336</v>
      </c>
      <c r="D1283" s="19" t="s">
        <v>1308</v>
      </c>
      <c r="E1283" s="18" t="s">
        <v>20</v>
      </c>
      <c r="F1283" s="20">
        <v>6.55</v>
      </c>
      <c r="G1283" s="20">
        <v>6.55</v>
      </c>
      <c r="I1283" s="18" t="s">
        <v>21</v>
      </c>
    </row>
    <row r="1284" spans="1:9" x14ac:dyDescent="0.2">
      <c r="A1284" s="17" t="str">
        <f t="shared" si="19"/>
        <v>SINAPI-I 39337</v>
      </c>
      <c r="B1284" s="18" t="s">
        <v>18</v>
      </c>
      <c r="C1284" s="18">
        <v>39337</v>
      </c>
      <c r="D1284" s="19" t="s">
        <v>1309</v>
      </c>
      <c r="E1284" s="18" t="s">
        <v>20</v>
      </c>
      <c r="F1284" s="20">
        <v>5.82</v>
      </c>
      <c r="G1284" s="20">
        <v>5.82</v>
      </c>
      <c r="I1284" s="18" t="s">
        <v>21</v>
      </c>
    </row>
    <row r="1285" spans="1:9" x14ac:dyDescent="0.2">
      <c r="A1285" s="17" t="str">
        <f t="shared" si="19"/>
        <v>SINAPI-I 39341</v>
      </c>
      <c r="B1285" s="18" t="s">
        <v>18</v>
      </c>
      <c r="C1285" s="18">
        <v>39341</v>
      </c>
      <c r="D1285" s="19" t="s">
        <v>1310</v>
      </c>
      <c r="E1285" s="18" t="s">
        <v>20</v>
      </c>
      <c r="F1285" s="20">
        <v>9.5399999999999991</v>
      </c>
      <c r="G1285" s="20">
        <v>9.5399999999999991</v>
      </c>
      <c r="I1285" s="18" t="s">
        <v>21</v>
      </c>
    </row>
    <row r="1286" spans="1:9" x14ac:dyDescent="0.2">
      <c r="A1286" s="17" t="str">
        <f t="shared" si="19"/>
        <v>SINAPI-I 39340</v>
      </c>
      <c r="B1286" s="18" t="s">
        <v>18</v>
      </c>
      <c r="C1286" s="18">
        <v>39340</v>
      </c>
      <c r="D1286" s="19" t="s">
        <v>1311</v>
      </c>
      <c r="E1286" s="18" t="s">
        <v>20</v>
      </c>
      <c r="F1286" s="20">
        <v>7</v>
      </c>
      <c r="G1286" s="20">
        <v>7</v>
      </c>
      <c r="I1286" s="18" t="s">
        <v>21</v>
      </c>
    </row>
    <row r="1287" spans="1:9" x14ac:dyDescent="0.2">
      <c r="A1287" s="17" t="str">
        <f t="shared" ref="A1287:A1350" si="20">CONCATENATE($B1287," ",$C1287)</f>
        <v>SINAPI-I 39342</v>
      </c>
      <c r="B1287" s="18" t="s">
        <v>18</v>
      </c>
      <c r="C1287" s="18">
        <v>39342</v>
      </c>
      <c r="D1287" s="19" t="s">
        <v>1312</v>
      </c>
      <c r="E1287" s="18" t="s">
        <v>20</v>
      </c>
      <c r="F1287" s="20">
        <v>9.5399999999999991</v>
      </c>
      <c r="G1287" s="20">
        <v>9.5399999999999991</v>
      </c>
      <c r="I1287" s="18" t="s">
        <v>21</v>
      </c>
    </row>
    <row r="1288" spans="1:9" x14ac:dyDescent="0.2">
      <c r="A1288" s="17" t="str">
        <f t="shared" si="20"/>
        <v>SINAPI-I 12025</v>
      </c>
      <c r="B1288" s="18" t="s">
        <v>18</v>
      </c>
      <c r="C1288" s="18">
        <v>12025</v>
      </c>
      <c r="D1288" s="19" t="s">
        <v>1313</v>
      </c>
      <c r="E1288" s="18" t="s">
        <v>20</v>
      </c>
      <c r="F1288" s="20">
        <v>7.23</v>
      </c>
      <c r="G1288" s="20">
        <v>7.23</v>
      </c>
      <c r="I1288" s="18" t="s">
        <v>21</v>
      </c>
    </row>
    <row r="1289" spans="1:9" x14ac:dyDescent="0.2">
      <c r="A1289" s="17" t="str">
        <f t="shared" si="20"/>
        <v>SINAPI-I 39345</v>
      </c>
      <c r="B1289" s="18" t="s">
        <v>18</v>
      </c>
      <c r="C1289" s="18">
        <v>39345</v>
      </c>
      <c r="D1289" s="19" t="s">
        <v>1314</v>
      </c>
      <c r="E1289" s="18" t="s">
        <v>20</v>
      </c>
      <c r="F1289" s="20">
        <v>10.9</v>
      </c>
      <c r="G1289" s="20">
        <v>10.9</v>
      </c>
      <c r="I1289" s="18" t="s">
        <v>21</v>
      </c>
    </row>
    <row r="1290" spans="1:9" x14ac:dyDescent="0.2">
      <c r="A1290" s="17" t="str">
        <f t="shared" si="20"/>
        <v>SINAPI-I 39343</v>
      </c>
      <c r="B1290" s="18" t="s">
        <v>18</v>
      </c>
      <c r="C1290" s="18">
        <v>39343</v>
      </c>
      <c r="D1290" s="19" t="s">
        <v>1315</v>
      </c>
      <c r="E1290" s="18" t="s">
        <v>20</v>
      </c>
      <c r="F1290" s="20">
        <v>8.0500000000000007</v>
      </c>
      <c r="G1290" s="20">
        <v>8.0500000000000007</v>
      </c>
      <c r="I1290" s="18" t="s">
        <v>21</v>
      </c>
    </row>
    <row r="1291" spans="1:9" x14ac:dyDescent="0.2">
      <c r="A1291" s="17" t="str">
        <f t="shared" si="20"/>
        <v>SINAPI-I 39344</v>
      </c>
      <c r="B1291" s="18" t="s">
        <v>18</v>
      </c>
      <c r="C1291" s="18">
        <v>39344</v>
      </c>
      <c r="D1291" s="19" t="s">
        <v>1316</v>
      </c>
      <c r="E1291" s="18" t="s">
        <v>20</v>
      </c>
      <c r="F1291" s="20">
        <v>7.79</v>
      </c>
      <c r="G1291" s="20">
        <v>7.79</v>
      </c>
      <c r="I1291" s="18" t="s">
        <v>21</v>
      </c>
    </row>
    <row r="1292" spans="1:9" x14ac:dyDescent="0.2">
      <c r="A1292" s="17" t="str">
        <f t="shared" si="20"/>
        <v>SINAPI-I 12623</v>
      </c>
      <c r="B1292" s="18" t="s">
        <v>18</v>
      </c>
      <c r="C1292" s="18">
        <v>12623</v>
      </c>
      <c r="D1292" s="19" t="s">
        <v>1317</v>
      </c>
      <c r="E1292" s="18" t="s">
        <v>66</v>
      </c>
      <c r="F1292" s="20">
        <v>45.22</v>
      </c>
      <c r="G1292" s="20">
        <v>45.22</v>
      </c>
      <c r="I1292" s="18" t="s">
        <v>21</v>
      </c>
    </row>
    <row r="1293" spans="1:9" x14ac:dyDescent="0.2">
      <c r="A1293" s="17" t="str">
        <f t="shared" si="20"/>
        <v>SINAPI-I 34498</v>
      </c>
      <c r="B1293" s="18" t="s">
        <v>18</v>
      </c>
      <c r="C1293" s="18">
        <v>34498</v>
      </c>
      <c r="D1293" s="19" t="s">
        <v>1318</v>
      </c>
      <c r="E1293" s="18" t="s">
        <v>20</v>
      </c>
      <c r="F1293" s="20">
        <v>87.9</v>
      </c>
      <c r="G1293" s="20">
        <v>87.9</v>
      </c>
      <c r="I1293" s="18" t="s">
        <v>21</v>
      </c>
    </row>
    <row r="1294" spans="1:9" x14ac:dyDescent="0.2">
      <c r="A1294" s="17" t="str">
        <f t="shared" si="20"/>
        <v>SINAPI-I 13244</v>
      </c>
      <c r="B1294" s="18" t="s">
        <v>18</v>
      </c>
      <c r="C1294" s="18">
        <v>13244</v>
      </c>
      <c r="D1294" s="19" t="s">
        <v>1319</v>
      </c>
      <c r="E1294" s="18" t="s">
        <v>20</v>
      </c>
      <c r="F1294" s="20">
        <v>37</v>
      </c>
      <c r="G1294" s="20">
        <v>37</v>
      </c>
      <c r="I1294" s="18" t="s">
        <v>27</v>
      </c>
    </row>
    <row r="1295" spans="1:9" x14ac:dyDescent="0.2">
      <c r="A1295" s="17" t="str">
        <f t="shared" si="20"/>
        <v>SINAPI-I 38998</v>
      </c>
      <c r="B1295" s="18" t="s">
        <v>18</v>
      </c>
      <c r="C1295" s="18">
        <v>38998</v>
      </c>
      <c r="D1295" s="19" t="s">
        <v>1320</v>
      </c>
      <c r="E1295" s="18" t="s">
        <v>20</v>
      </c>
    </row>
    <row r="1296" spans="1:9" x14ac:dyDescent="0.2">
      <c r="A1296" s="17" t="str">
        <f t="shared" si="20"/>
        <v>SINAPI-I 38999</v>
      </c>
      <c r="B1296" s="18" t="s">
        <v>18</v>
      </c>
      <c r="C1296" s="18">
        <v>38999</v>
      </c>
      <c r="D1296" s="19" t="s">
        <v>1321</v>
      </c>
      <c r="E1296" s="18" t="s">
        <v>20</v>
      </c>
    </row>
    <row r="1297" spans="1:9" x14ac:dyDescent="0.2">
      <c r="A1297" s="17" t="str">
        <f t="shared" si="20"/>
        <v>SINAPI-I 38996</v>
      </c>
      <c r="B1297" s="18" t="s">
        <v>18</v>
      </c>
      <c r="C1297" s="18">
        <v>38996</v>
      </c>
      <c r="D1297" s="19" t="s">
        <v>1322</v>
      </c>
      <c r="E1297" s="18" t="s">
        <v>20</v>
      </c>
    </row>
    <row r="1298" spans="1:9" x14ac:dyDescent="0.2">
      <c r="A1298" s="17" t="str">
        <f t="shared" si="20"/>
        <v>SINAPI-I 44173</v>
      </c>
      <c r="B1298" s="18" t="s">
        <v>18</v>
      </c>
      <c r="C1298" s="18">
        <v>44173</v>
      </c>
      <c r="D1298" s="19" t="s">
        <v>1323</v>
      </c>
      <c r="E1298" s="18" t="s">
        <v>20</v>
      </c>
    </row>
    <row r="1299" spans="1:9" x14ac:dyDescent="0.2">
      <c r="A1299" s="17" t="str">
        <f t="shared" si="20"/>
        <v>SINAPI-I 44174</v>
      </c>
      <c r="B1299" s="18" t="s">
        <v>18</v>
      </c>
      <c r="C1299" s="18">
        <v>44174</v>
      </c>
      <c r="D1299" s="19" t="s">
        <v>1324</v>
      </c>
      <c r="E1299" s="18" t="s">
        <v>20</v>
      </c>
    </row>
    <row r="1300" spans="1:9" x14ac:dyDescent="0.2">
      <c r="A1300" s="17" t="str">
        <f t="shared" si="20"/>
        <v>SINAPI-I 38997</v>
      </c>
      <c r="B1300" s="18" t="s">
        <v>18</v>
      </c>
      <c r="C1300" s="18">
        <v>38997</v>
      </c>
      <c r="D1300" s="19" t="s">
        <v>1325</v>
      </c>
      <c r="E1300" s="18" t="s">
        <v>20</v>
      </c>
    </row>
    <row r="1301" spans="1:9" x14ac:dyDescent="0.2">
      <c r="A1301" s="17" t="str">
        <f t="shared" si="20"/>
        <v>SINAPI-I 39600</v>
      </c>
      <c r="B1301" s="18" t="s">
        <v>18</v>
      </c>
      <c r="C1301" s="18">
        <v>39600</v>
      </c>
      <c r="D1301" s="19" t="s">
        <v>1326</v>
      </c>
      <c r="E1301" s="18" t="s">
        <v>20</v>
      </c>
      <c r="F1301" s="20">
        <v>15.73</v>
      </c>
      <c r="G1301" s="20">
        <v>15.73</v>
      </c>
      <c r="I1301" s="18" t="s">
        <v>21</v>
      </c>
    </row>
    <row r="1302" spans="1:9" x14ac:dyDescent="0.2">
      <c r="A1302" s="17" t="str">
        <f t="shared" si="20"/>
        <v>SINAPI-I 39601</v>
      </c>
      <c r="B1302" s="18" t="s">
        <v>18</v>
      </c>
      <c r="C1302" s="18">
        <v>39601</v>
      </c>
      <c r="D1302" s="19" t="s">
        <v>1327</v>
      </c>
      <c r="E1302" s="18" t="s">
        <v>20</v>
      </c>
      <c r="F1302" s="20">
        <v>33.36</v>
      </c>
      <c r="G1302" s="20">
        <v>33.36</v>
      </c>
      <c r="I1302" s="18" t="s">
        <v>21</v>
      </c>
    </row>
    <row r="1303" spans="1:9" x14ac:dyDescent="0.2">
      <c r="A1303" s="17" t="str">
        <f t="shared" si="20"/>
        <v>SINAPI-I 39862</v>
      </c>
      <c r="B1303" s="18" t="s">
        <v>18</v>
      </c>
      <c r="C1303" s="18">
        <v>39862</v>
      </c>
      <c r="D1303" s="19" t="s">
        <v>1328</v>
      </c>
      <c r="E1303" s="18" t="s">
        <v>20</v>
      </c>
    </row>
    <row r="1304" spans="1:9" x14ac:dyDescent="0.2">
      <c r="A1304" s="17" t="str">
        <f t="shared" si="20"/>
        <v>SINAPI-I 39863</v>
      </c>
      <c r="B1304" s="18" t="s">
        <v>18</v>
      </c>
      <c r="C1304" s="18">
        <v>39863</v>
      </c>
      <c r="D1304" s="19" t="s">
        <v>1329</v>
      </c>
      <c r="E1304" s="18" t="s">
        <v>20</v>
      </c>
    </row>
    <row r="1305" spans="1:9" x14ac:dyDescent="0.2">
      <c r="A1305" s="17" t="str">
        <f t="shared" si="20"/>
        <v>SINAPI-I 39864</v>
      </c>
      <c r="B1305" s="18" t="s">
        <v>18</v>
      </c>
      <c r="C1305" s="18">
        <v>39864</v>
      </c>
      <c r="D1305" s="19" t="s">
        <v>1330</v>
      </c>
      <c r="E1305" s="18" t="s">
        <v>20</v>
      </c>
    </row>
    <row r="1306" spans="1:9" x14ac:dyDescent="0.2">
      <c r="A1306" s="17" t="str">
        <f t="shared" si="20"/>
        <v>SINAPI-I 39865</v>
      </c>
      <c r="B1306" s="18" t="s">
        <v>18</v>
      </c>
      <c r="C1306" s="18">
        <v>39865</v>
      </c>
      <c r="D1306" s="19" t="s">
        <v>1331</v>
      </c>
      <c r="E1306" s="18" t="s">
        <v>20</v>
      </c>
    </row>
    <row r="1307" spans="1:9" ht="22.5" x14ac:dyDescent="0.2">
      <c r="A1307" s="17" t="str">
        <f t="shared" si="20"/>
        <v>SINAPI-I 2517</v>
      </c>
      <c r="B1307" s="18" t="s">
        <v>18</v>
      </c>
      <c r="C1307" s="18">
        <v>2517</v>
      </c>
      <c r="D1307" s="19" t="s">
        <v>1332</v>
      </c>
      <c r="E1307" s="18" t="s">
        <v>20</v>
      </c>
      <c r="F1307" s="20">
        <v>22.68</v>
      </c>
      <c r="G1307" s="20">
        <v>22.68</v>
      </c>
      <c r="I1307" s="18" t="s">
        <v>21</v>
      </c>
    </row>
    <row r="1308" spans="1:9" ht="22.5" x14ac:dyDescent="0.2">
      <c r="A1308" s="17" t="str">
        <f t="shared" si="20"/>
        <v>SINAPI-I 2522</v>
      </c>
      <c r="B1308" s="18" t="s">
        <v>18</v>
      </c>
      <c r="C1308" s="18">
        <v>2522</v>
      </c>
      <c r="D1308" s="19" t="s">
        <v>1333</v>
      </c>
      <c r="E1308" s="18" t="s">
        <v>20</v>
      </c>
      <c r="F1308" s="20">
        <v>14.66</v>
      </c>
      <c r="G1308" s="20">
        <v>14.66</v>
      </c>
      <c r="I1308" s="18" t="s">
        <v>21</v>
      </c>
    </row>
    <row r="1309" spans="1:9" ht="22.5" x14ac:dyDescent="0.2">
      <c r="A1309" s="17" t="str">
        <f t="shared" si="20"/>
        <v>SINAPI-I 2516</v>
      </c>
      <c r="B1309" s="18" t="s">
        <v>18</v>
      </c>
      <c r="C1309" s="18">
        <v>2516</v>
      </c>
      <c r="D1309" s="19" t="s">
        <v>1334</v>
      </c>
      <c r="E1309" s="18" t="s">
        <v>20</v>
      </c>
      <c r="F1309" s="20">
        <v>11.77</v>
      </c>
      <c r="G1309" s="20">
        <v>11.77</v>
      </c>
      <c r="I1309" s="18" t="s">
        <v>21</v>
      </c>
    </row>
    <row r="1310" spans="1:9" ht="22.5" x14ac:dyDescent="0.2">
      <c r="A1310" s="17" t="str">
        <f t="shared" si="20"/>
        <v>SINAPI-I 2548</v>
      </c>
      <c r="B1310" s="18" t="s">
        <v>18</v>
      </c>
      <c r="C1310" s="18">
        <v>2548</v>
      </c>
      <c r="D1310" s="19" t="s">
        <v>1335</v>
      </c>
      <c r="E1310" s="18" t="s">
        <v>20</v>
      </c>
      <c r="F1310" s="20">
        <v>9.01</v>
      </c>
      <c r="G1310" s="20">
        <v>9.01</v>
      </c>
      <c r="I1310" s="18" t="s">
        <v>21</v>
      </c>
    </row>
    <row r="1311" spans="1:9" ht="22.5" x14ac:dyDescent="0.2">
      <c r="A1311" s="17" t="str">
        <f t="shared" si="20"/>
        <v>SINAPI-I 2518</v>
      </c>
      <c r="B1311" s="18" t="s">
        <v>18</v>
      </c>
      <c r="C1311" s="18">
        <v>2518</v>
      </c>
      <c r="D1311" s="19" t="s">
        <v>1336</v>
      </c>
      <c r="E1311" s="18" t="s">
        <v>20</v>
      </c>
      <c r="F1311" s="20">
        <v>107.98</v>
      </c>
      <c r="G1311" s="20">
        <v>107.98</v>
      </c>
      <c r="I1311" s="18" t="s">
        <v>21</v>
      </c>
    </row>
    <row r="1312" spans="1:9" ht="22.5" x14ac:dyDescent="0.2">
      <c r="A1312" s="17" t="str">
        <f t="shared" si="20"/>
        <v>SINAPI-I 2521</v>
      </c>
      <c r="B1312" s="18" t="s">
        <v>18</v>
      </c>
      <c r="C1312" s="18">
        <v>2521</v>
      </c>
      <c r="D1312" s="19" t="s">
        <v>1337</v>
      </c>
      <c r="E1312" s="18" t="s">
        <v>20</v>
      </c>
      <c r="F1312" s="20">
        <v>45.96</v>
      </c>
      <c r="G1312" s="20">
        <v>45.96</v>
      </c>
      <c r="I1312" s="18" t="s">
        <v>21</v>
      </c>
    </row>
    <row r="1313" spans="1:9" ht="22.5" x14ac:dyDescent="0.2">
      <c r="A1313" s="17" t="str">
        <f t="shared" si="20"/>
        <v>SINAPI-I 2519</v>
      </c>
      <c r="B1313" s="18" t="s">
        <v>18</v>
      </c>
      <c r="C1313" s="18">
        <v>2519</v>
      </c>
      <c r="D1313" s="19" t="s">
        <v>1338</v>
      </c>
      <c r="E1313" s="18" t="s">
        <v>20</v>
      </c>
      <c r="F1313" s="20">
        <v>130.19999999999999</v>
      </c>
      <c r="G1313" s="20">
        <v>130.19999999999999</v>
      </c>
      <c r="I1313" s="18" t="s">
        <v>21</v>
      </c>
    </row>
    <row r="1314" spans="1:9" ht="22.5" x14ac:dyDescent="0.2">
      <c r="A1314" s="17" t="str">
        <f t="shared" si="20"/>
        <v>SINAPI-I 2515</v>
      </c>
      <c r="B1314" s="18" t="s">
        <v>18</v>
      </c>
      <c r="C1314" s="18">
        <v>2515</v>
      </c>
      <c r="D1314" s="19" t="s">
        <v>1339</v>
      </c>
      <c r="E1314" s="18" t="s">
        <v>20</v>
      </c>
      <c r="F1314" s="20">
        <v>9.8000000000000007</v>
      </c>
      <c r="G1314" s="20">
        <v>9.8000000000000007</v>
      </c>
      <c r="I1314" s="18" t="s">
        <v>21</v>
      </c>
    </row>
    <row r="1315" spans="1:9" ht="22.5" x14ac:dyDescent="0.2">
      <c r="A1315" s="17" t="str">
        <f t="shared" si="20"/>
        <v>SINAPI-I 2520</v>
      </c>
      <c r="B1315" s="18" t="s">
        <v>18</v>
      </c>
      <c r="C1315" s="18">
        <v>2520</v>
      </c>
      <c r="D1315" s="19" t="s">
        <v>1340</v>
      </c>
      <c r="E1315" s="18" t="s">
        <v>20</v>
      </c>
      <c r="F1315" s="20">
        <v>239.64</v>
      </c>
      <c r="G1315" s="20">
        <v>239.64</v>
      </c>
      <c r="I1315" s="18" t="s">
        <v>21</v>
      </c>
    </row>
    <row r="1316" spans="1:9" x14ac:dyDescent="0.2">
      <c r="A1316" s="17" t="str">
        <f t="shared" si="20"/>
        <v>SINAPI-I 1602</v>
      </c>
      <c r="B1316" s="18" t="s">
        <v>18</v>
      </c>
      <c r="C1316" s="18">
        <v>1602</v>
      </c>
      <c r="D1316" s="19" t="s">
        <v>1341</v>
      </c>
      <c r="E1316" s="18" t="s">
        <v>20</v>
      </c>
      <c r="F1316" s="20">
        <v>51.71</v>
      </c>
      <c r="G1316" s="20">
        <v>51.71</v>
      </c>
      <c r="I1316" s="18" t="s">
        <v>21</v>
      </c>
    </row>
    <row r="1317" spans="1:9" x14ac:dyDescent="0.2">
      <c r="A1317" s="17" t="str">
        <f t="shared" si="20"/>
        <v>SINAPI-I 1601</v>
      </c>
      <c r="B1317" s="18" t="s">
        <v>18</v>
      </c>
      <c r="C1317" s="18">
        <v>1601</v>
      </c>
      <c r="D1317" s="19" t="s">
        <v>1342</v>
      </c>
      <c r="E1317" s="18" t="s">
        <v>20</v>
      </c>
      <c r="F1317" s="20">
        <v>46.08</v>
      </c>
      <c r="G1317" s="20">
        <v>46.08</v>
      </c>
      <c r="I1317" s="18" t="s">
        <v>21</v>
      </c>
    </row>
    <row r="1318" spans="1:9" x14ac:dyDescent="0.2">
      <c r="A1318" s="17" t="str">
        <f t="shared" si="20"/>
        <v>SINAPI-I 1600</v>
      </c>
      <c r="B1318" s="18" t="s">
        <v>18</v>
      </c>
      <c r="C1318" s="18">
        <v>1600</v>
      </c>
      <c r="D1318" s="19" t="s">
        <v>1343</v>
      </c>
      <c r="E1318" s="18" t="s">
        <v>20</v>
      </c>
      <c r="F1318" s="20">
        <v>20.13</v>
      </c>
      <c r="G1318" s="20">
        <v>20.13</v>
      </c>
      <c r="I1318" s="18" t="s">
        <v>21</v>
      </c>
    </row>
    <row r="1319" spans="1:9" x14ac:dyDescent="0.2">
      <c r="A1319" s="17" t="str">
        <f t="shared" si="20"/>
        <v>SINAPI-I 1598</v>
      </c>
      <c r="B1319" s="18" t="s">
        <v>18</v>
      </c>
      <c r="C1319" s="18">
        <v>1598</v>
      </c>
      <c r="D1319" s="19" t="s">
        <v>1344</v>
      </c>
      <c r="E1319" s="18" t="s">
        <v>20</v>
      </c>
      <c r="F1319" s="20">
        <v>13.64</v>
      </c>
      <c r="G1319" s="20">
        <v>13.64</v>
      </c>
      <c r="I1319" s="18" t="s">
        <v>21</v>
      </c>
    </row>
    <row r="1320" spans="1:9" x14ac:dyDescent="0.2">
      <c r="A1320" s="17" t="str">
        <f t="shared" si="20"/>
        <v>SINAPI-I 1603</v>
      </c>
      <c r="B1320" s="18" t="s">
        <v>18</v>
      </c>
      <c r="C1320" s="18">
        <v>1603</v>
      </c>
      <c r="D1320" s="19" t="s">
        <v>1345</v>
      </c>
      <c r="E1320" s="18" t="s">
        <v>20</v>
      </c>
      <c r="F1320" s="20">
        <v>78.069999999999993</v>
      </c>
      <c r="G1320" s="20">
        <v>78.069999999999993</v>
      </c>
      <c r="I1320" s="18" t="s">
        <v>21</v>
      </c>
    </row>
    <row r="1321" spans="1:9" x14ac:dyDescent="0.2">
      <c r="A1321" s="17" t="str">
        <f t="shared" si="20"/>
        <v>SINAPI-I 1599</v>
      </c>
      <c r="B1321" s="18" t="s">
        <v>18</v>
      </c>
      <c r="C1321" s="18">
        <v>1599</v>
      </c>
      <c r="D1321" s="19" t="s">
        <v>1346</v>
      </c>
      <c r="E1321" s="18" t="s">
        <v>20</v>
      </c>
      <c r="F1321" s="20">
        <v>15.82</v>
      </c>
      <c r="G1321" s="20">
        <v>15.82</v>
      </c>
      <c r="I1321" s="18" t="s">
        <v>21</v>
      </c>
    </row>
    <row r="1322" spans="1:9" x14ac:dyDescent="0.2">
      <c r="A1322" s="17" t="str">
        <f t="shared" si="20"/>
        <v>SINAPI-I 1597</v>
      </c>
      <c r="B1322" s="18" t="s">
        <v>18</v>
      </c>
      <c r="C1322" s="18">
        <v>1597</v>
      </c>
      <c r="D1322" s="19" t="s">
        <v>1347</v>
      </c>
      <c r="E1322" s="18" t="s">
        <v>20</v>
      </c>
      <c r="F1322" s="20">
        <v>12.82</v>
      </c>
      <c r="G1322" s="20">
        <v>12.82</v>
      </c>
      <c r="I1322" s="18" t="s">
        <v>21</v>
      </c>
    </row>
    <row r="1323" spans="1:9" x14ac:dyDescent="0.2">
      <c r="A1323" s="17" t="str">
        <f t="shared" si="20"/>
        <v>SINAPI-I 39602</v>
      </c>
      <c r="B1323" s="18" t="s">
        <v>18</v>
      </c>
      <c r="C1323" s="18">
        <v>39602</v>
      </c>
      <c r="D1323" s="19" t="s">
        <v>1348</v>
      </c>
      <c r="E1323" s="18" t="s">
        <v>20</v>
      </c>
      <c r="F1323" s="20">
        <v>1.67</v>
      </c>
      <c r="G1323" s="20">
        <v>1.67</v>
      </c>
      <c r="I1323" s="18" t="s">
        <v>21</v>
      </c>
    </row>
    <row r="1324" spans="1:9" x14ac:dyDescent="0.2">
      <c r="A1324" s="17" t="str">
        <f t="shared" si="20"/>
        <v>SINAPI-I 39603</v>
      </c>
      <c r="B1324" s="18" t="s">
        <v>18</v>
      </c>
      <c r="C1324" s="18">
        <v>39603</v>
      </c>
      <c r="D1324" s="19" t="s">
        <v>1349</v>
      </c>
      <c r="E1324" s="18" t="s">
        <v>20</v>
      </c>
      <c r="F1324" s="20">
        <v>3.55</v>
      </c>
      <c r="G1324" s="20">
        <v>3.55</v>
      </c>
      <c r="I1324" s="18" t="s">
        <v>21</v>
      </c>
    </row>
    <row r="1325" spans="1:9" ht="22.5" x14ac:dyDescent="0.2">
      <c r="A1325" s="17" t="str">
        <f t="shared" si="20"/>
        <v>SINAPI-I 11821</v>
      </c>
      <c r="B1325" s="18" t="s">
        <v>18</v>
      </c>
      <c r="C1325" s="18">
        <v>11821</v>
      </c>
      <c r="D1325" s="19" t="s">
        <v>1350</v>
      </c>
      <c r="E1325" s="18" t="s">
        <v>20</v>
      </c>
      <c r="F1325" s="20">
        <v>10.53</v>
      </c>
      <c r="G1325" s="20">
        <v>10.53</v>
      </c>
      <c r="I1325" s="18" t="s">
        <v>21</v>
      </c>
    </row>
    <row r="1326" spans="1:9" ht="22.5" x14ac:dyDescent="0.2">
      <c r="A1326" s="17" t="str">
        <f t="shared" si="20"/>
        <v>SINAPI-I 1562</v>
      </c>
      <c r="B1326" s="18" t="s">
        <v>18</v>
      </c>
      <c r="C1326" s="18">
        <v>1562</v>
      </c>
      <c r="D1326" s="19" t="s">
        <v>1351</v>
      </c>
      <c r="E1326" s="18" t="s">
        <v>20</v>
      </c>
      <c r="F1326" s="20">
        <v>17.25</v>
      </c>
      <c r="G1326" s="20">
        <v>17.25</v>
      </c>
      <c r="I1326" s="18" t="s">
        <v>21</v>
      </c>
    </row>
    <row r="1327" spans="1:9" ht="22.5" x14ac:dyDescent="0.2">
      <c r="A1327" s="17" t="str">
        <f t="shared" si="20"/>
        <v>SINAPI-I 1563</v>
      </c>
      <c r="B1327" s="18" t="s">
        <v>18</v>
      </c>
      <c r="C1327" s="18">
        <v>1563</v>
      </c>
      <c r="D1327" s="19" t="s">
        <v>1352</v>
      </c>
      <c r="E1327" s="18" t="s">
        <v>20</v>
      </c>
      <c r="F1327" s="20">
        <v>23.14</v>
      </c>
      <c r="G1327" s="20">
        <v>23.14</v>
      </c>
      <c r="I1327" s="18" t="s">
        <v>21</v>
      </c>
    </row>
    <row r="1328" spans="1:9" x14ac:dyDescent="0.2">
      <c r="A1328" s="17" t="str">
        <f t="shared" si="20"/>
        <v>SINAPI-I 11856</v>
      </c>
      <c r="B1328" s="18" t="s">
        <v>18</v>
      </c>
      <c r="C1328" s="18">
        <v>11856</v>
      </c>
      <c r="D1328" s="19" t="s">
        <v>1353</v>
      </c>
      <c r="E1328" s="18" t="s">
        <v>20</v>
      </c>
      <c r="F1328" s="20">
        <v>6.9</v>
      </c>
      <c r="G1328" s="20">
        <v>6.9</v>
      </c>
      <c r="I1328" s="18" t="s">
        <v>27</v>
      </c>
    </row>
    <row r="1329" spans="1:9" x14ac:dyDescent="0.2">
      <c r="A1329" s="17" t="str">
        <f t="shared" si="20"/>
        <v>SINAPI-I 11857</v>
      </c>
      <c r="B1329" s="18" t="s">
        <v>18</v>
      </c>
      <c r="C1329" s="18">
        <v>11857</v>
      </c>
      <c r="D1329" s="19" t="s">
        <v>1354</v>
      </c>
      <c r="E1329" s="18" t="s">
        <v>20</v>
      </c>
      <c r="F1329" s="20">
        <v>36.31</v>
      </c>
      <c r="G1329" s="20">
        <v>36.31</v>
      </c>
      <c r="I1329" s="18" t="s">
        <v>21</v>
      </c>
    </row>
    <row r="1330" spans="1:9" x14ac:dyDescent="0.2">
      <c r="A1330" s="17" t="str">
        <f t="shared" si="20"/>
        <v>SINAPI-I 11858</v>
      </c>
      <c r="B1330" s="18" t="s">
        <v>18</v>
      </c>
      <c r="C1330" s="18">
        <v>11858</v>
      </c>
      <c r="D1330" s="19" t="s">
        <v>1355</v>
      </c>
      <c r="E1330" s="18" t="s">
        <v>20</v>
      </c>
      <c r="F1330" s="20">
        <v>45.07</v>
      </c>
      <c r="G1330" s="20">
        <v>45.07</v>
      </c>
      <c r="I1330" s="18" t="s">
        <v>21</v>
      </c>
    </row>
    <row r="1331" spans="1:9" x14ac:dyDescent="0.2">
      <c r="A1331" s="17" t="str">
        <f t="shared" si="20"/>
        <v>SINAPI-I 1539</v>
      </c>
      <c r="B1331" s="18" t="s">
        <v>18</v>
      </c>
      <c r="C1331" s="18">
        <v>1539</v>
      </c>
      <c r="D1331" s="19" t="s">
        <v>1356</v>
      </c>
      <c r="E1331" s="18" t="s">
        <v>20</v>
      </c>
      <c r="F1331" s="20">
        <v>8.11</v>
      </c>
      <c r="G1331" s="20">
        <v>8.11</v>
      </c>
      <c r="I1331" s="18" t="s">
        <v>21</v>
      </c>
    </row>
    <row r="1332" spans="1:9" x14ac:dyDescent="0.2">
      <c r="A1332" s="17" t="str">
        <f t="shared" si="20"/>
        <v>SINAPI-I 11859</v>
      </c>
      <c r="B1332" s="18" t="s">
        <v>18</v>
      </c>
      <c r="C1332" s="18">
        <v>11859</v>
      </c>
      <c r="D1332" s="19" t="s">
        <v>1357</v>
      </c>
      <c r="E1332" s="18" t="s">
        <v>20</v>
      </c>
      <c r="F1332" s="20">
        <v>61.32</v>
      </c>
      <c r="G1332" s="20">
        <v>61.32</v>
      </c>
      <c r="I1332" s="18" t="s">
        <v>21</v>
      </c>
    </row>
    <row r="1333" spans="1:9" x14ac:dyDescent="0.2">
      <c r="A1333" s="17" t="str">
        <f t="shared" si="20"/>
        <v>SINAPI-I 1550</v>
      </c>
      <c r="B1333" s="18" t="s">
        <v>18</v>
      </c>
      <c r="C1333" s="18">
        <v>1550</v>
      </c>
      <c r="D1333" s="19" t="s">
        <v>1358</v>
      </c>
      <c r="E1333" s="18" t="s">
        <v>20</v>
      </c>
      <c r="F1333" s="20">
        <v>8.5500000000000007</v>
      </c>
      <c r="G1333" s="20">
        <v>8.5500000000000007</v>
      </c>
      <c r="I1333" s="18" t="s">
        <v>21</v>
      </c>
    </row>
    <row r="1334" spans="1:9" x14ac:dyDescent="0.2">
      <c r="A1334" s="17" t="str">
        <f t="shared" si="20"/>
        <v>SINAPI-I 11854</v>
      </c>
      <c r="B1334" s="18" t="s">
        <v>18</v>
      </c>
      <c r="C1334" s="18">
        <v>11854</v>
      </c>
      <c r="D1334" s="19" t="s">
        <v>1359</v>
      </c>
      <c r="E1334" s="18" t="s">
        <v>20</v>
      </c>
      <c r="F1334" s="20">
        <v>10.69</v>
      </c>
      <c r="G1334" s="20">
        <v>10.69</v>
      </c>
      <c r="I1334" s="18" t="s">
        <v>21</v>
      </c>
    </row>
    <row r="1335" spans="1:9" x14ac:dyDescent="0.2">
      <c r="A1335" s="17" t="str">
        <f t="shared" si="20"/>
        <v>SINAPI-I 11862</v>
      </c>
      <c r="B1335" s="18" t="s">
        <v>18</v>
      </c>
      <c r="C1335" s="18">
        <v>11862</v>
      </c>
      <c r="D1335" s="19" t="s">
        <v>1360</v>
      </c>
      <c r="E1335" s="18" t="s">
        <v>20</v>
      </c>
      <c r="F1335" s="20">
        <v>14.99</v>
      </c>
      <c r="G1335" s="20">
        <v>14.99</v>
      </c>
      <c r="I1335" s="18" t="s">
        <v>21</v>
      </c>
    </row>
    <row r="1336" spans="1:9" x14ac:dyDescent="0.2">
      <c r="A1336" s="17" t="str">
        <f t="shared" si="20"/>
        <v>SINAPI-I 11863</v>
      </c>
      <c r="B1336" s="18" t="s">
        <v>18</v>
      </c>
      <c r="C1336" s="18">
        <v>11863</v>
      </c>
      <c r="D1336" s="19" t="s">
        <v>1361</v>
      </c>
      <c r="E1336" s="18" t="s">
        <v>20</v>
      </c>
      <c r="F1336" s="20">
        <v>6.05</v>
      </c>
      <c r="G1336" s="20">
        <v>6.05</v>
      </c>
      <c r="I1336" s="18" t="s">
        <v>21</v>
      </c>
    </row>
    <row r="1337" spans="1:9" x14ac:dyDescent="0.2">
      <c r="A1337" s="17" t="str">
        <f t="shared" si="20"/>
        <v>SINAPI-I 11855</v>
      </c>
      <c r="B1337" s="18" t="s">
        <v>18</v>
      </c>
      <c r="C1337" s="18">
        <v>11855</v>
      </c>
      <c r="D1337" s="19" t="s">
        <v>1362</v>
      </c>
      <c r="E1337" s="18" t="s">
        <v>20</v>
      </c>
      <c r="F1337" s="20">
        <v>22.38</v>
      </c>
      <c r="G1337" s="20">
        <v>22.38</v>
      </c>
      <c r="I1337" s="18" t="s">
        <v>21</v>
      </c>
    </row>
    <row r="1338" spans="1:9" x14ac:dyDescent="0.2">
      <c r="A1338" s="17" t="str">
        <f t="shared" si="20"/>
        <v>SINAPI-I 11864</v>
      </c>
      <c r="B1338" s="18" t="s">
        <v>18</v>
      </c>
      <c r="C1338" s="18">
        <v>11864</v>
      </c>
      <c r="D1338" s="19" t="s">
        <v>1363</v>
      </c>
      <c r="E1338" s="18" t="s">
        <v>20</v>
      </c>
      <c r="F1338" s="20">
        <v>33.840000000000003</v>
      </c>
      <c r="G1338" s="20">
        <v>33.840000000000003</v>
      </c>
      <c r="I1338" s="18" t="s">
        <v>21</v>
      </c>
    </row>
    <row r="1339" spans="1:9" ht="22.5" x14ac:dyDescent="0.2">
      <c r="A1339" s="17" t="str">
        <f t="shared" si="20"/>
        <v>SINAPI-I 2527</v>
      </c>
      <c r="B1339" s="18" t="s">
        <v>18</v>
      </c>
      <c r="C1339" s="18">
        <v>2527</v>
      </c>
      <c r="D1339" s="19" t="s">
        <v>1364</v>
      </c>
      <c r="E1339" s="18" t="s">
        <v>20</v>
      </c>
      <c r="F1339" s="20">
        <v>8.1199999999999992</v>
      </c>
      <c r="G1339" s="20">
        <v>8.1199999999999992</v>
      </c>
      <c r="I1339" s="18" t="s">
        <v>21</v>
      </c>
    </row>
    <row r="1340" spans="1:9" ht="22.5" x14ac:dyDescent="0.2">
      <c r="A1340" s="17" t="str">
        <f t="shared" si="20"/>
        <v>SINAPI-I 2526</v>
      </c>
      <c r="B1340" s="18" t="s">
        <v>18</v>
      </c>
      <c r="C1340" s="18">
        <v>2526</v>
      </c>
      <c r="D1340" s="19" t="s">
        <v>1365</v>
      </c>
      <c r="E1340" s="18" t="s">
        <v>20</v>
      </c>
      <c r="F1340" s="20">
        <v>5.2</v>
      </c>
      <c r="G1340" s="20">
        <v>5.2</v>
      </c>
      <c r="I1340" s="18" t="s">
        <v>21</v>
      </c>
    </row>
    <row r="1341" spans="1:9" ht="22.5" x14ac:dyDescent="0.2">
      <c r="A1341" s="17" t="str">
        <f t="shared" si="20"/>
        <v>SINAPI-I 2483</v>
      </c>
      <c r="B1341" s="18" t="s">
        <v>18</v>
      </c>
      <c r="C1341" s="18">
        <v>2483</v>
      </c>
      <c r="D1341" s="19" t="s">
        <v>1366</v>
      </c>
      <c r="E1341" s="18" t="s">
        <v>20</v>
      </c>
      <c r="F1341" s="20">
        <v>3.7</v>
      </c>
      <c r="G1341" s="20">
        <v>3.7</v>
      </c>
      <c r="I1341" s="18" t="s">
        <v>21</v>
      </c>
    </row>
    <row r="1342" spans="1:9" ht="22.5" x14ac:dyDescent="0.2">
      <c r="A1342" s="17" t="str">
        <f t="shared" si="20"/>
        <v>SINAPI-I 2487</v>
      </c>
      <c r="B1342" s="18" t="s">
        <v>18</v>
      </c>
      <c r="C1342" s="18">
        <v>2487</v>
      </c>
      <c r="D1342" s="19" t="s">
        <v>1367</v>
      </c>
      <c r="E1342" s="18" t="s">
        <v>20</v>
      </c>
      <c r="F1342" s="20">
        <v>1.77</v>
      </c>
      <c r="G1342" s="20">
        <v>1.77</v>
      </c>
      <c r="I1342" s="18" t="s">
        <v>21</v>
      </c>
    </row>
    <row r="1343" spans="1:9" ht="22.5" x14ac:dyDescent="0.2">
      <c r="A1343" s="17" t="str">
        <f t="shared" si="20"/>
        <v>SINAPI-I 2528</v>
      </c>
      <c r="B1343" s="18" t="s">
        <v>18</v>
      </c>
      <c r="C1343" s="18">
        <v>2528</v>
      </c>
      <c r="D1343" s="19" t="s">
        <v>1368</v>
      </c>
      <c r="E1343" s="18" t="s">
        <v>20</v>
      </c>
      <c r="F1343" s="20">
        <v>20.43</v>
      </c>
      <c r="G1343" s="20">
        <v>20.43</v>
      </c>
      <c r="I1343" s="18" t="s">
        <v>21</v>
      </c>
    </row>
    <row r="1344" spans="1:9" ht="22.5" x14ac:dyDescent="0.2">
      <c r="A1344" s="17" t="str">
        <f t="shared" si="20"/>
        <v>SINAPI-I 2489</v>
      </c>
      <c r="B1344" s="18" t="s">
        <v>18</v>
      </c>
      <c r="C1344" s="18">
        <v>2489</v>
      </c>
      <c r="D1344" s="19" t="s">
        <v>1369</v>
      </c>
      <c r="E1344" s="18" t="s">
        <v>20</v>
      </c>
      <c r="F1344" s="20">
        <v>9</v>
      </c>
      <c r="G1344" s="20">
        <v>9</v>
      </c>
      <c r="I1344" s="18" t="s">
        <v>21</v>
      </c>
    </row>
    <row r="1345" spans="1:9" ht="22.5" x14ac:dyDescent="0.2">
      <c r="A1345" s="17" t="str">
        <f t="shared" si="20"/>
        <v>SINAPI-I 2484</v>
      </c>
      <c r="B1345" s="18" t="s">
        <v>18</v>
      </c>
      <c r="C1345" s="18">
        <v>2484</v>
      </c>
      <c r="D1345" s="19" t="s">
        <v>1370</v>
      </c>
      <c r="E1345" s="18" t="s">
        <v>20</v>
      </c>
      <c r="F1345" s="20">
        <v>29.67</v>
      </c>
      <c r="G1345" s="20">
        <v>29.67</v>
      </c>
      <c r="I1345" s="18" t="s">
        <v>21</v>
      </c>
    </row>
    <row r="1346" spans="1:9" ht="22.5" x14ac:dyDescent="0.2">
      <c r="A1346" s="17" t="str">
        <f t="shared" si="20"/>
        <v>SINAPI-I 2488</v>
      </c>
      <c r="B1346" s="18" t="s">
        <v>18</v>
      </c>
      <c r="C1346" s="18">
        <v>2488</v>
      </c>
      <c r="D1346" s="19" t="s">
        <v>1371</v>
      </c>
      <c r="E1346" s="18" t="s">
        <v>20</v>
      </c>
      <c r="F1346" s="20">
        <v>2.08</v>
      </c>
      <c r="G1346" s="20">
        <v>2.08</v>
      </c>
      <c r="I1346" s="18" t="s">
        <v>21</v>
      </c>
    </row>
    <row r="1347" spans="1:9" ht="22.5" x14ac:dyDescent="0.2">
      <c r="A1347" s="17" t="str">
        <f t="shared" si="20"/>
        <v>SINAPI-I 2485</v>
      </c>
      <c r="B1347" s="18" t="s">
        <v>18</v>
      </c>
      <c r="C1347" s="18">
        <v>2485</v>
      </c>
      <c r="D1347" s="19" t="s">
        <v>1372</v>
      </c>
      <c r="E1347" s="18" t="s">
        <v>20</v>
      </c>
      <c r="F1347" s="20">
        <v>46.51</v>
      </c>
      <c r="G1347" s="20">
        <v>46.51</v>
      </c>
      <c r="I1347" s="18" t="s">
        <v>21</v>
      </c>
    </row>
    <row r="1348" spans="1:9" x14ac:dyDescent="0.2">
      <c r="A1348" s="17" t="str">
        <f t="shared" si="20"/>
        <v>SINAPI-I 44247</v>
      </c>
      <c r="B1348" s="18" t="s">
        <v>18</v>
      </c>
      <c r="C1348" s="18">
        <v>44247</v>
      </c>
      <c r="D1348" s="19" t="s">
        <v>1373</v>
      </c>
      <c r="E1348" s="18" t="s">
        <v>20</v>
      </c>
      <c r="F1348" s="20">
        <v>1506.44</v>
      </c>
      <c r="G1348" s="20">
        <v>1506.44</v>
      </c>
      <c r="I1348" s="18" t="s">
        <v>21</v>
      </c>
    </row>
    <row r="1349" spans="1:9" x14ac:dyDescent="0.2">
      <c r="A1349" s="17" t="str">
        <f t="shared" si="20"/>
        <v>SINAPI-I 38005</v>
      </c>
      <c r="B1349" s="18" t="s">
        <v>18</v>
      </c>
      <c r="C1349" s="18">
        <v>38005</v>
      </c>
      <c r="D1349" s="19" t="s">
        <v>1374</v>
      </c>
      <c r="E1349" s="18" t="s">
        <v>20</v>
      </c>
      <c r="F1349" s="20">
        <v>17.91</v>
      </c>
      <c r="G1349" s="20">
        <v>17.91</v>
      </c>
      <c r="I1349" s="18" t="s">
        <v>21</v>
      </c>
    </row>
    <row r="1350" spans="1:9" x14ac:dyDescent="0.2">
      <c r="A1350" s="17" t="str">
        <f t="shared" si="20"/>
        <v>SINAPI-I 38006</v>
      </c>
      <c r="B1350" s="18" t="s">
        <v>18</v>
      </c>
      <c r="C1350" s="18">
        <v>38006</v>
      </c>
      <c r="D1350" s="19" t="s">
        <v>1375</v>
      </c>
      <c r="E1350" s="18" t="s">
        <v>20</v>
      </c>
      <c r="F1350" s="20">
        <v>23.8</v>
      </c>
      <c r="G1350" s="20">
        <v>23.8</v>
      </c>
      <c r="I1350" s="18" t="s">
        <v>21</v>
      </c>
    </row>
    <row r="1351" spans="1:9" x14ac:dyDescent="0.2">
      <c r="A1351" s="17" t="str">
        <f t="shared" ref="A1351:A1414" si="21">CONCATENATE($B1351," ",$C1351)</f>
        <v>SINAPI-I 38428</v>
      </c>
      <c r="B1351" s="18" t="s">
        <v>18</v>
      </c>
      <c r="C1351" s="18">
        <v>38428</v>
      </c>
      <c r="D1351" s="19" t="s">
        <v>1376</v>
      </c>
      <c r="E1351" s="18" t="s">
        <v>20</v>
      </c>
      <c r="F1351" s="20">
        <v>21.31</v>
      </c>
      <c r="G1351" s="20">
        <v>21.31</v>
      </c>
      <c r="I1351" s="18" t="s">
        <v>21</v>
      </c>
    </row>
    <row r="1352" spans="1:9" x14ac:dyDescent="0.2">
      <c r="A1352" s="17" t="str">
        <f t="shared" si="21"/>
        <v>SINAPI-I 38007</v>
      </c>
      <c r="B1352" s="18" t="s">
        <v>18</v>
      </c>
      <c r="C1352" s="18">
        <v>38007</v>
      </c>
      <c r="D1352" s="19" t="s">
        <v>1377</v>
      </c>
      <c r="E1352" s="18" t="s">
        <v>20</v>
      </c>
      <c r="F1352" s="20">
        <v>27.46</v>
      </c>
      <c r="G1352" s="20">
        <v>27.46</v>
      </c>
      <c r="I1352" s="18" t="s">
        <v>21</v>
      </c>
    </row>
    <row r="1353" spans="1:9" x14ac:dyDescent="0.2">
      <c r="A1353" s="17" t="str">
        <f t="shared" si="21"/>
        <v>SINAPI-I 38008</v>
      </c>
      <c r="B1353" s="18" t="s">
        <v>18</v>
      </c>
      <c r="C1353" s="18">
        <v>38008</v>
      </c>
      <c r="D1353" s="19" t="s">
        <v>1378</v>
      </c>
      <c r="E1353" s="18" t="s">
        <v>20</v>
      </c>
      <c r="F1353" s="20">
        <v>43.94</v>
      </c>
      <c r="G1353" s="20">
        <v>43.94</v>
      </c>
      <c r="I1353" s="18" t="s">
        <v>21</v>
      </c>
    </row>
    <row r="1354" spans="1:9" x14ac:dyDescent="0.2">
      <c r="A1354" s="17" t="str">
        <f t="shared" si="21"/>
        <v>SINAPI-I 38009</v>
      </c>
      <c r="B1354" s="18" t="s">
        <v>18</v>
      </c>
      <c r="C1354" s="18">
        <v>38009</v>
      </c>
      <c r="D1354" s="19" t="s">
        <v>1379</v>
      </c>
      <c r="E1354" s="18" t="s">
        <v>20</v>
      </c>
      <c r="F1354" s="20">
        <v>53.8</v>
      </c>
      <c r="G1354" s="20">
        <v>53.8</v>
      </c>
      <c r="I1354" s="18" t="s">
        <v>21</v>
      </c>
    </row>
    <row r="1355" spans="1:9" x14ac:dyDescent="0.2">
      <c r="A1355" s="17" t="str">
        <f t="shared" si="21"/>
        <v>SINAPI-I 44248</v>
      </c>
      <c r="B1355" s="18" t="s">
        <v>18</v>
      </c>
      <c r="C1355" s="18">
        <v>44248</v>
      </c>
      <c r="D1355" s="19" t="s">
        <v>1380</v>
      </c>
      <c r="E1355" s="18" t="s">
        <v>20</v>
      </c>
      <c r="F1355" s="20">
        <v>87.69</v>
      </c>
      <c r="G1355" s="20">
        <v>87.69</v>
      </c>
      <c r="I1355" s="18" t="s">
        <v>21</v>
      </c>
    </row>
    <row r="1356" spans="1:9" x14ac:dyDescent="0.2">
      <c r="A1356" s="17" t="str">
        <f t="shared" si="21"/>
        <v>SINAPI-I 44249</v>
      </c>
      <c r="B1356" s="18" t="s">
        <v>18</v>
      </c>
      <c r="C1356" s="18">
        <v>44249</v>
      </c>
      <c r="D1356" s="19" t="s">
        <v>1381</v>
      </c>
      <c r="E1356" s="18" t="s">
        <v>20</v>
      </c>
      <c r="F1356" s="20">
        <v>338.33</v>
      </c>
      <c r="G1356" s="20">
        <v>338.33</v>
      </c>
      <c r="I1356" s="18" t="s">
        <v>21</v>
      </c>
    </row>
    <row r="1357" spans="1:9" x14ac:dyDescent="0.2">
      <c r="A1357" s="17" t="str">
        <f t="shared" si="21"/>
        <v>SINAPI-I 44250</v>
      </c>
      <c r="B1357" s="18" t="s">
        <v>18</v>
      </c>
      <c r="C1357" s="18">
        <v>44250</v>
      </c>
      <c r="D1357" s="19" t="s">
        <v>1382</v>
      </c>
      <c r="E1357" s="18" t="s">
        <v>20</v>
      </c>
      <c r="F1357" s="20">
        <v>491.32</v>
      </c>
      <c r="G1357" s="20">
        <v>491.32</v>
      </c>
      <c r="I1357" s="18" t="s">
        <v>21</v>
      </c>
    </row>
    <row r="1358" spans="1:9" ht="22.5" x14ac:dyDescent="0.2">
      <c r="A1358" s="17" t="str">
        <f t="shared" si="21"/>
        <v>SINAPI-I 39279</v>
      </c>
      <c r="B1358" s="18" t="s">
        <v>18</v>
      </c>
      <c r="C1358" s="18">
        <v>39279</v>
      </c>
      <c r="D1358" s="19" t="s">
        <v>1383</v>
      </c>
      <c r="E1358" s="18" t="s">
        <v>20</v>
      </c>
    </row>
    <row r="1359" spans="1:9" ht="22.5" x14ac:dyDescent="0.2">
      <c r="A1359" s="17" t="str">
        <f t="shared" si="21"/>
        <v>SINAPI-I 39280</v>
      </c>
      <c r="B1359" s="18" t="s">
        <v>18</v>
      </c>
      <c r="C1359" s="18">
        <v>39280</v>
      </c>
      <c r="D1359" s="19" t="s">
        <v>1384</v>
      </c>
      <c r="E1359" s="18" t="s">
        <v>20</v>
      </c>
    </row>
    <row r="1360" spans="1:9" ht="22.5" x14ac:dyDescent="0.2">
      <c r="A1360" s="17" t="str">
        <f t="shared" si="21"/>
        <v>SINAPI-I 39281</v>
      </c>
      <c r="B1360" s="18" t="s">
        <v>18</v>
      </c>
      <c r="C1360" s="18">
        <v>39281</v>
      </c>
      <c r="D1360" s="19" t="s">
        <v>1385</v>
      </c>
      <c r="E1360" s="18" t="s">
        <v>20</v>
      </c>
    </row>
    <row r="1361" spans="1:9" ht="22.5" x14ac:dyDescent="0.2">
      <c r="A1361" s="17" t="str">
        <f t="shared" si="21"/>
        <v>SINAPI-I 39282</v>
      </c>
      <c r="B1361" s="18" t="s">
        <v>18</v>
      </c>
      <c r="C1361" s="18">
        <v>39282</v>
      </c>
      <c r="D1361" s="19" t="s">
        <v>1386</v>
      </c>
      <c r="E1361" s="18" t="s">
        <v>20</v>
      </c>
    </row>
    <row r="1362" spans="1:9" ht="22.5" x14ac:dyDescent="0.2">
      <c r="A1362" s="17" t="str">
        <f t="shared" si="21"/>
        <v>SINAPI-I 38844</v>
      </c>
      <c r="B1362" s="18" t="s">
        <v>18</v>
      </c>
      <c r="C1362" s="18">
        <v>38844</v>
      </c>
      <c r="D1362" s="19" t="s">
        <v>1387</v>
      </c>
      <c r="E1362" s="18" t="s">
        <v>20</v>
      </c>
    </row>
    <row r="1363" spans="1:9" ht="22.5" x14ac:dyDescent="0.2">
      <c r="A1363" s="17" t="str">
        <f t="shared" si="21"/>
        <v>SINAPI-I 38846</v>
      </c>
      <c r="B1363" s="18" t="s">
        <v>18</v>
      </c>
      <c r="C1363" s="18">
        <v>38846</v>
      </c>
      <c r="D1363" s="19" t="s">
        <v>1388</v>
      </c>
      <c r="E1363" s="18" t="s">
        <v>20</v>
      </c>
    </row>
    <row r="1364" spans="1:9" ht="22.5" x14ac:dyDescent="0.2">
      <c r="A1364" s="17" t="str">
        <f t="shared" si="21"/>
        <v>SINAPI-I 38847</v>
      </c>
      <c r="B1364" s="18" t="s">
        <v>18</v>
      </c>
      <c r="C1364" s="18">
        <v>38847</v>
      </c>
      <c r="D1364" s="19" t="s">
        <v>1389</v>
      </c>
      <c r="E1364" s="18" t="s">
        <v>20</v>
      </c>
    </row>
    <row r="1365" spans="1:9" ht="22.5" x14ac:dyDescent="0.2">
      <c r="A1365" s="17" t="str">
        <f t="shared" si="21"/>
        <v>SINAPI-I 38850</v>
      </c>
      <c r="B1365" s="18" t="s">
        <v>18</v>
      </c>
      <c r="C1365" s="18">
        <v>38850</v>
      </c>
      <c r="D1365" s="19" t="s">
        <v>1390</v>
      </c>
      <c r="E1365" s="18" t="s">
        <v>20</v>
      </c>
    </row>
    <row r="1366" spans="1:9" ht="22.5" x14ac:dyDescent="0.2">
      <c r="A1366" s="17" t="str">
        <f t="shared" si="21"/>
        <v>SINAPI-I 38848</v>
      </c>
      <c r="B1366" s="18" t="s">
        <v>18</v>
      </c>
      <c r="C1366" s="18">
        <v>38848</v>
      </c>
      <c r="D1366" s="19" t="s">
        <v>1391</v>
      </c>
      <c r="E1366" s="18" t="s">
        <v>20</v>
      </c>
    </row>
    <row r="1367" spans="1:9" ht="22.5" x14ac:dyDescent="0.2">
      <c r="A1367" s="17" t="str">
        <f t="shared" si="21"/>
        <v>SINAPI-I 38851</v>
      </c>
      <c r="B1367" s="18" t="s">
        <v>18</v>
      </c>
      <c r="C1367" s="18">
        <v>38851</v>
      </c>
      <c r="D1367" s="19" t="s">
        <v>1392</v>
      </c>
      <c r="E1367" s="18" t="s">
        <v>20</v>
      </c>
    </row>
    <row r="1368" spans="1:9" ht="22.5" x14ac:dyDescent="0.2">
      <c r="A1368" s="17" t="str">
        <f t="shared" si="21"/>
        <v>SINAPI-I 38854</v>
      </c>
      <c r="B1368" s="18" t="s">
        <v>18</v>
      </c>
      <c r="C1368" s="18">
        <v>38854</v>
      </c>
      <c r="D1368" s="19" t="s">
        <v>1393</v>
      </c>
      <c r="E1368" s="18" t="s">
        <v>20</v>
      </c>
    </row>
    <row r="1369" spans="1:9" ht="33.75" x14ac:dyDescent="0.2">
      <c r="A1369" s="17" t="str">
        <f t="shared" si="21"/>
        <v>SINAPI-I 3104</v>
      </c>
      <c r="B1369" s="18" t="s">
        <v>18</v>
      </c>
      <c r="C1369" s="18">
        <v>3104</v>
      </c>
      <c r="D1369" s="19" t="s">
        <v>1394</v>
      </c>
      <c r="E1369" s="18" t="s">
        <v>1395</v>
      </c>
      <c r="F1369" s="20">
        <v>183.12</v>
      </c>
      <c r="G1369" s="20">
        <v>183.12</v>
      </c>
      <c r="I1369" s="18" t="s">
        <v>21</v>
      </c>
    </row>
    <row r="1370" spans="1:9" ht="22.5" x14ac:dyDescent="0.2">
      <c r="A1370" s="17" t="str">
        <f t="shared" si="21"/>
        <v>SINAPI-I 1607</v>
      </c>
      <c r="B1370" s="18" t="s">
        <v>18</v>
      </c>
      <c r="C1370" s="18">
        <v>1607</v>
      </c>
      <c r="D1370" s="19" t="s">
        <v>1396</v>
      </c>
      <c r="E1370" s="18" t="s">
        <v>1395</v>
      </c>
      <c r="F1370" s="20">
        <v>0.22</v>
      </c>
      <c r="G1370" s="20">
        <v>0.22</v>
      </c>
      <c r="I1370" s="18" t="s">
        <v>21</v>
      </c>
    </row>
    <row r="1371" spans="1:9" ht="22.5" x14ac:dyDescent="0.2">
      <c r="A1371" s="17" t="str">
        <f t="shared" si="21"/>
        <v>SINAPI-I 38169</v>
      </c>
      <c r="B1371" s="18" t="s">
        <v>18</v>
      </c>
      <c r="C1371" s="18">
        <v>38169</v>
      </c>
      <c r="D1371" s="19" t="s">
        <v>1397</v>
      </c>
      <c r="E1371" s="18" t="s">
        <v>1395</v>
      </c>
      <c r="F1371" s="20">
        <v>89.79</v>
      </c>
      <c r="G1371" s="20">
        <v>89.79</v>
      </c>
      <c r="I1371" s="18" t="s">
        <v>21</v>
      </c>
    </row>
    <row r="1372" spans="1:9" ht="22.5" x14ac:dyDescent="0.2">
      <c r="A1372" s="17" t="str">
        <f t="shared" si="21"/>
        <v>SINAPI-I 6142</v>
      </c>
      <c r="B1372" s="18" t="s">
        <v>18</v>
      </c>
      <c r="C1372" s="18">
        <v>6142</v>
      </c>
      <c r="D1372" s="19" t="s">
        <v>1398</v>
      </c>
      <c r="E1372" s="18" t="s">
        <v>20</v>
      </c>
      <c r="F1372" s="20">
        <v>9.4600000000000009</v>
      </c>
      <c r="G1372" s="20">
        <v>9.4600000000000009</v>
      </c>
      <c r="I1372" s="18" t="s">
        <v>21</v>
      </c>
    </row>
    <row r="1373" spans="1:9" ht="22.5" x14ac:dyDescent="0.2">
      <c r="A1373" s="17" t="str">
        <f t="shared" si="21"/>
        <v>SINAPI-I 11686</v>
      </c>
      <c r="B1373" s="18" t="s">
        <v>18</v>
      </c>
      <c r="C1373" s="18">
        <v>11686</v>
      </c>
      <c r="D1373" s="19" t="s">
        <v>1399</v>
      </c>
      <c r="E1373" s="18" t="s">
        <v>20</v>
      </c>
      <c r="F1373" s="20">
        <v>13.13</v>
      </c>
      <c r="G1373" s="20">
        <v>13.13</v>
      </c>
      <c r="I1373" s="18" t="s">
        <v>21</v>
      </c>
    </row>
    <row r="1374" spans="1:9" x14ac:dyDescent="0.2">
      <c r="A1374" s="17" t="str">
        <f t="shared" si="21"/>
        <v>SINAPI-I 37598</v>
      </c>
      <c r="B1374" s="18" t="s">
        <v>18</v>
      </c>
      <c r="C1374" s="18">
        <v>37598</v>
      </c>
      <c r="D1374" s="19" t="s">
        <v>1400</v>
      </c>
      <c r="E1374" s="18" t="s">
        <v>20</v>
      </c>
    </row>
    <row r="1375" spans="1:9" ht="22.5" x14ac:dyDescent="0.2">
      <c r="A1375" s="17" t="str">
        <f t="shared" si="21"/>
        <v>SINAPI-I 25398</v>
      </c>
      <c r="B1375" s="18" t="s">
        <v>18</v>
      </c>
      <c r="C1375" s="18">
        <v>25398</v>
      </c>
      <c r="D1375" s="19" t="s">
        <v>1401</v>
      </c>
      <c r="E1375" s="18" t="s">
        <v>20</v>
      </c>
    </row>
    <row r="1376" spans="1:9" ht="22.5" x14ac:dyDescent="0.2">
      <c r="A1376" s="17" t="str">
        <f t="shared" si="21"/>
        <v>SINAPI-I 25399</v>
      </c>
      <c r="B1376" s="18" t="s">
        <v>18</v>
      </c>
      <c r="C1376" s="18">
        <v>25399</v>
      </c>
      <c r="D1376" s="19" t="s">
        <v>1402</v>
      </c>
      <c r="E1376" s="18" t="s">
        <v>20</v>
      </c>
    </row>
    <row r="1377" spans="1:9" ht="22.5" x14ac:dyDescent="0.2">
      <c r="A1377" s="17" t="str">
        <f t="shared" si="21"/>
        <v>SINAPI-I 43440</v>
      </c>
      <c r="B1377" s="18" t="s">
        <v>18</v>
      </c>
      <c r="C1377" s="18">
        <v>43440</v>
      </c>
      <c r="D1377" s="19" t="s">
        <v>1403</v>
      </c>
      <c r="E1377" s="18" t="s">
        <v>20</v>
      </c>
    </row>
    <row r="1378" spans="1:9" ht="22.5" x14ac:dyDescent="0.2">
      <c r="A1378" s="17" t="str">
        <f t="shared" si="21"/>
        <v>SINAPI-I 10667</v>
      </c>
      <c r="B1378" s="18" t="s">
        <v>18</v>
      </c>
      <c r="C1378" s="18">
        <v>10667</v>
      </c>
      <c r="D1378" s="19" t="s">
        <v>1404</v>
      </c>
      <c r="E1378" s="18" t="s">
        <v>20</v>
      </c>
    </row>
    <row r="1379" spans="1:9" x14ac:dyDescent="0.2">
      <c r="A1379" s="17" t="str">
        <f t="shared" si="21"/>
        <v>SINAPI-I 1613</v>
      </c>
      <c r="B1379" s="18" t="s">
        <v>18</v>
      </c>
      <c r="C1379" s="18">
        <v>1613</v>
      </c>
      <c r="D1379" s="19" t="s">
        <v>1405</v>
      </c>
      <c r="E1379" s="18" t="s">
        <v>20</v>
      </c>
      <c r="F1379" s="20">
        <v>1040.76</v>
      </c>
      <c r="G1379" s="20">
        <v>1040.76</v>
      </c>
      <c r="I1379" s="18" t="s">
        <v>21</v>
      </c>
    </row>
    <row r="1380" spans="1:9" x14ac:dyDescent="0.2">
      <c r="A1380" s="17" t="str">
        <f t="shared" si="21"/>
        <v>SINAPI-I 1626</v>
      </c>
      <c r="B1380" s="18" t="s">
        <v>18</v>
      </c>
      <c r="C1380" s="18">
        <v>1626</v>
      </c>
      <c r="D1380" s="19" t="s">
        <v>1406</v>
      </c>
      <c r="E1380" s="18" t="s">
        <v>20</v>
      </c>
      <c r="F1380" s="20">
        <v>1556.59</v>
      </c>
      <c r="G1380" s="20">
        <v>1556.59</v>
      </c>
      <c r="I1380" s="18" t="s">
        <v>21</v>
      </c>
    </row>
    <row r="1381" spans="1:9" x14ac:dyDescent="0.2">
      <c r="A1381" s="17" t="str">
        <f t="shared" si="21"/>
        <v>SINAPI-I 1625</v>
      </c>
      <c r="B1381" s="18" t="s">
        <v>18</v>
      </c>
      <c r="C1381" s="18">
        <v>1625</v>
      </c>
      <c r="D1381" s="19" t="s">
        <v>1407</v>
      </c>
      <c r="E1381" s="18" t="s">
        <v>20</v>
      </c>
      <c r="F1381" s="20">
        <v>108.72</v>
      </c>
      <c r="G1381" s="20">
        <v>108.72</v>
      </c>
      <c r="I1381" s="18" t="s">
        <v>21</v>
      </c>
    </row>
    <row r="1382" spans="1:9" x14ac:dyDescent="0.2">
      <c r="A1382" s="17" t="str">
        <f t="shared" si="21"/>
        <v>SINAPI-I 1622</v>
      </c>
      <c r="B1382" s="18" t="s">
        <v>18</v>
      </c>
      <c r="C1382" s="18">
        <v>1622</v>
      </c>
      <c r="D1382" s="19" t="s">
        <v>1408</v>
      </c>
      <c r="E1382" s="18" t="s">
        <v>20</v>
      </c>
      <c r="F1382" s="20">
        <v>3512.59</v>
      </c>
      <c r="G1382" s="20">
        <v>3512.59</v>
      </c>
      <c r="I1382" s="18" t="s">
        <v>21</v>
      </c>
    </row>
    <row r="1383" spans="1:9" x14ac:dyDescent="0.2">
      <c r="A1383" s="17" t="str">
        <f t="shared" si="21"/>
        <v>SINAPI-I 1620</v>
      </c>
      <c r="B1383" s="18" t="s">
        <v>18</v>
      </c>
      <c r="C1383" s="18">
        <v>1620</v>
      </c>
      <c r="D1383" s="19" t="s">
        <v>1409</v>
      </c>
      <c r="E1383" s="18" t="s">
        <v>20</v>
      </c>
      <c r="F1383" s="20">
        <v>229.02</v>
      </c>
      <c r="G1383" s="20">
        <v>229.02</v>
      </c>
      <c r="I1383" s="18" t="s">
        <v>21</v>
      </c>
    </row>
    <row r="1384" spans="1:9" x14ac:dyDescent="0.2">
      <c r="A1384" s="17" t="str">
        <f t="shared" si="21"/>
        <v>SINAPI-I 1629</v>
      </c>
      <c r="B1384" s="18" t="s">
        <v>18</v>
      </c>
      <c r="C1384" s="18">
        <v>1629</v>
      </c>
      <c r="D1384" s="19" t="s">
        <v>1410</v>
      </c>
      <c r="E1384" s="18" t="s">
        <v>20</v>
      </c>
      <c r="F1384" s="20">
        <v>8548.7999999999993</v>
      </c>
      <c r="G1384" s="20">
        <v>8548.7999999999993</v>
      </c>
      <c r="I1384" s="18" t="s">
        <v>21</v>
      </c>
    </row>
    <row r="1385" spans="1:9" x14ac:dyDescent="0.2">
      <c r="A1385" s="17" t="str">
        <f t="shared" si="21"/>
        <v>SINAPI-I 1627</v>
      </c>
      <c r="B1385" s="18" t="s">
        <v>18</v>
      </c>
      <c r="C1385" s="18">
        <v>1627</v>
      </c>
      <c r="D1385" s="19" t="s">
        <v>1411</v>
      </c>
      <c r="E1385" s="18" t="s">
        <v>20</v>
      </c>
      <c r="F1385" s="20">
        <v>437.77</v>
      </c>
      <c r="G1385" s="20">
        <v>437.77</v>
      </c>
      <c r="I1385" s="18" t="s">
        <v>21</v>
      </c>
    </row>
    <row r="1386" spans="1:9" x14ac:dyDescent="0.2">
      <c r="A1386" s="17" t="str">
        <f t="shared" si="21"/>
        <v>SINAPI-I 1623</v>
      </c>
      <c r="B1386" s="18" t="s">
        <v>18</v>
      </c>
      <c r="C1386" s="18">
        <v>1623</v>
      </c>
      <c r="D1386" s="19" t="s">
        <v>1412</v>
      </c>
      <c r="E1386" s="18" t="s">
        <v>20</v>
      </c>
      <c r="F1386" s="20">
        <v>88.66</v>
      </c>
      <c r="G1386" s="20">
        <v>88.66</v>
      </c>
      <c r="I1386" s="18" t="s">
        <v>21</v>
      </c>
    </row>
    <row r="1387" spans="1:9" x14ac:dyDescent="0.2">
      <c r="A1387" s="17" t="str">
        <f t="shared" si="21"/>
        <v>SINAPI-I 1619</v>
      </c>
      <c r="B1387" s="18" t="s">
        <v>18</v>
      </c>
      <c r="C1387" s="18">
        <v>1619</v>
      </c>
      <c r="D1387" s="19" t="s">
        <v>1413</v>
      </c>
      <c r="E1387" s="18" t="s">
        <v>20</v>
      </c>
      <c r="F1387" s="20">
        <v>121.96</v>
      </c>
      <c r="G1387" s="20">
        <v>121.96</v>
      </c>
      <c r="I1387" s="18" t="s">
        <v>21</v>
      </c>
    </row>
    <row r="1388" spans="1:9" x14ac:dyDescent="0.2">
      <c r="A1388" s="17" t="str">
        <f t="shared" si="21"/>
        <v>SINAPI-I 1630</v>
      </c>
      <c r="B1388" s="18" t="s">
        <v>18</v>
      </c>
      <c r="C1388" s="18">
        <v>1630</v>
      </c>
      <c r="D1388" s="19" t="s">
        <v>1414</v>
      </c>
      <c r="E1388" s="18" t="s">
        <v>20</v>
      </c>
      <c r="F1388" s="20">
        <v>2685.44</v>
      </c>
      <c r="G1388" s="20">
        <v>2685.44</v>
      </c>
      <c r="I1388" s="18" t="s">
        <v>21</v>
      </c>
    </row>
    <row r="1389" spans="1:9" x14ac:dyDescent="0.2">
      <c r="A1389" s="17" t="str">
        <f t="shared" si="21"/>
        <v>SINAPI-I 1616</v>
      </c>
      <c r="B1389" s="18" t="s">
        <v>18</v>
      </c>
      <c r="C1389" s="18">
        <v>1616</v>
      </c>
      <c r="D1389" s="19" t="s">
        <v>1415</v>
      </c>
      <c r="E1389" s="18" t="s">
        <v>20</v>
      </c>
      <c r="F1389" s="20">
        <v>4130.26</v>
      </c>
      <c r="G1389" s="20">
        <v>4130.26</v>
      </c>
      <c r="I1389" s="18" t="s">
        <v>21</v>
      </c>
    </row>
    <row r="1390" spans="1:9" x14ac:dyDescent="0.2">
      <c r="A1390" s="17" t="str">
        <f t="shared" si="21"/>
        <v>SINAPI-I 1614</v>
      </c>
      <c r="B1390" s="18" t="s">
        <v>18</v>
      </c>
      <c r="C1390" s="18">
        <v>1614</v>
      </c>
      <c r="D1390" s="19" t="s">
        <v>1416</v>
      </c>
      <c r="E1390" s="18" t="s">
        <v>20</v>
      </c>
      <c r="F1390" s="20">
        <v>188.76</v>
      </c>
      <c r="G1390" s="20">
        <v>188.76</v>
      </c>
      <c r="I1390" s="18" t="s">
        <v>21</v>
      </c>
    </row>
    <row r="1391" spans="1:9" x14ac:dyDescent="0.2">
      <c r="A1391" s="17" t="str">
        <f t="shared" si="21"/>
        <v>SINAPI-I 1617</v>
      </c>
      <c r="B1391" s="18" t="s">
        <v>18</v>
      </c>
      <c r="C1391" s="18">
        <v>1617</v>
      </c>
      <c r="D1391" s="19" t="s">
        <v>1417</v>
      </c>
      <c r="E1391" s="18" t="s">
        <v>20</v>
      </c>
      <c r="F1391" s="20">
        <v>4930.6400000000003</v>
      </c>
      <c r="G1391" s="20">
        <v>4930.6400000000003</v>
      </c>
      <c r="I1391" s="18" t="s">
        <v>21</v>
      </c>
    </row>
    <row r="1392" spans="1:9" x14ac:dyDescent="0.2">
      <c r="A1392" s="17" t="str">
        <f t="shared" si="21"/>
        <v>SINAPI-I 1621</v>
      </c>
      <c r="B1392" s="18" t="s">
        <v>18</v>
      </c>
      <c r="C1392" s="18">
        <v>1621</v>
      </c>
      <c r="D1392" s="19" t="s">
        <v>1418</v>
      </c>
      <c r="E1392" s="18" t="s">
        <v>20</v>
      </c>
      <c r="F1392" s="20">
        <v>337.6</v>
      </c>
      <c r="G1392" s="20">
        <v>337.6</v>
      </c>
      <c r="I1392" s="18" t="s">
        <v>21</v>
      </c>
    </row>
    <row r="1393" spans="1:9" x14ac:dyDescent="0.2">
      <c r="A1393" s="17" t="str">
        <f t="shared" si="21"/>
        <v>SINAPI-I 1624</v>
      </c>
      <c r="B1393" s="18" t="s">
        <v>18</v>
      </c>
      <c r="C1393" s="18">
        <v>1624</v>
      </c>
      <c r="D1393" s="19" t="s">
        <v>1419</v>
      </c>
      <c r="E1393" s="18" t="s">
        <v>20</v>
      </c>
      <c r="F1393" s="20">
        <v>12119.76</v>
      </c>
      <c r="G1393" s="20">
        <v>12119.76</v>
      </c>
      <c r="I1393" s="18" t="s">
        <v>21</v>
      </c>
    </row>
    <row r="1394" spans="1:9" x14ac:dyDescent="0.2">
      <c r="A1394" s="17" t="str">
        <f t="shared" si="21"/>
        <v>SINAPI-I 1615</v>
      </c>
      <c r="B1394" s="18" t="s">
        <v>18</v>
      </c>
      <c r="C1394" s="18">
        <v>1615</v>
      </c>
      <c r="D1394" s="19" t="s">
        <v>1420</v>
      </c>
      <c r="E1394" s="18" t="s">
        <v>20</v>
      </c>
      <c r="F1394" s="20">
        <v>633.97</v>
      </c>
      <c r="G1394" s="20">
        <v>633.97</v>
      </c>
      <c r="I1394" s="18" t="s">
        <v>21</v>
      </c>
    </row>
    <row r="1395" spans="1:9" x14ac:dyDescent="0.2">
      <c r="A1395" s="17" t="str">
        <f t="shared" si="21"/>
        <v>SINAPI-I 1612</v>
      </c>
      <c r="B1395" s="18" t="s">
        <v>18</v>
      </c>
      <c r="C1395" s="18">
        <v>1612</v>
      </c>
      <c r="D1395" s="19" t="s">
        <v>1421</v>
      </c>
      <c r="E1395" s="18" t="s">
        <v>20</v>
      </c>
      <c r="F1395" s="20">
        <v>83.5</v>
      </c>
      <c r="G1395" s="20">
        <v>83.5</v>
      </c>
      <c r="I1395" s="18" t="s">
        <v>27</v>
      </c>
    </row>
    <row r="1396" spans="1:9" x14ac:dyDescent="0.2">
      <c r="A1396" s="17" t="str">
        <f t="shared" si="21"/>
        <v>SINAPI-I 1618</v>
      </c>
      <c r="B1396" s="18" t="s">
        <v>18</v>
      </c>
      <c r="C1396" s="18">
        <v>1618</v>
      </c>
      <c r="D1396" s="19" t="s">
        <v>1422</v>
      </c>
      <c r="E1396" s="18" t="s">
        <v>20</v>
      </c>
      <c r="F1396" s="20">
        <v>871.17</v>
      </c>
      <c r="G1396" s="20">
        <v>871.17</v>
      </c>
      <c r="I1396" s="18" t="s">
        <v>21</v>
      </c>
    </row>
    <row r="1397" spans="1:9" x14ac:dyDescent="0.2">
      <c r="A1397" s="17" t="str">
        <f t="shared" si="21"/>
        <v>SINAPI-I 14211</v>
      </c>
      <c r="B1397" s="18" t="s">
        <v>18</v>
      </c>
      <c r="C1397" s="18">
        <v>14211</v>
      </c>
      <c r="D1397" s="19" t="s">
        <v>1423</v>
      </c>
      <c r="E1397" s="18" t="s">
        <v>20</v>
      </c>
    </row>
    <row r="1398" spans="1:9" ht="22.5" x14ac:dyDescent="0.2">
      <c r="A1398" s="17" t="str">
        <f t="shared" si="21"/>
        <v>SINAPI-I 43657</v>
      </c>
      <c r="B1398" s="18" t="s">
        <v>18</v>
      </c>
      <c r="C1398" s="18">
        <v>43657</v>
      </c>
      <c r="D1398" s="19" t="s">
        <v>1424</v>
      </c>
      <c r="E1398" s="18" t="s">
        <v>66</v>
      </c>
    </row>
    <row r="1399" spans="1:9" x14ac:dyDescent="0.2">
      <c r="A1399" s="17" t="str">
        <f t="shared" si="21"/>
        <v>SINAPI-I 38200</v>
      </c>
      <c r="B1399" s="18" t="s">
        <v>18</v>
      </c>
      <c r="C1399" s="18">
        <v>38200</v>
      </c>
      <c r="D1399" s="19" t="s">
        <v>1425</v>
      </c>
      <c r="E1399" s="18" t="s">
        <v>1426</v>
      </c>
      <c r="F1399" s="20">
        <v>522.86</v>
      </c>
      <c r="G1399" s="20">
        <v>522.86</v>
      </c>
      <c r="I1399" s="18" t="s">
        <v>21</v>
      </c>
    </row>
    <row r="1400" spans="1:9" x14ac:dyDescent="0.2">
      <c r="A1400" s="17" t="str">
        <f t="shared" si="21"/>
        <v>SINAPI-I 39269</v>
      </c>
      <c r="B1400" s="18" t="s">
        <v>18</v>
      </c>
      <c r="C1400" s="18">
        <v>39269</v>
      </c>
      <c r="D1400" s="19" t="s">
        <v>1427</v>
      </c>
      <c r="E1400" s="18" t="s">
        <v>66</v>
      </c>
      <c r="F1400" s="20">
        <v>1.44</v>
      </c>
      <c r="G1400" s="20">
        <v>1.44</v>
      </c>
      <c r="I1400" s="18" t="s">
        <v>21</v>
      </c>
    </row>
    <row r="1401" spans="1:9" x14ac:dyDescent="0.2">
      <c r="A1401" s="17" t="str">
        <f t="shared" si="21"/>
        <v>SINAPI-I 11889</v>
      </c>
      <c r="B1401" s="18" t="s">
        <v>18</v>
      </c>
      <c r="C1401" s="18">
        <v>11889</v>
      </c>
      <c r="D1401" s="19" t="s">
        <v>1428</v>
      </c>
      <c r="E1401" s="18" t="s">
        <v>66</v>
      </c>
      <c r="F1401" s="20">
        <v>1.98</v>
      </c>
      <c r="G1401" s="20">
        <v>1.98</v>
      </c>
      <c r="I1401" s="18" t="s">
        <v>21</v>
      </c>
    </row>
    <row r="1402" spans="1:9" x14ac:dyDescent="0.2">
      <c r="A1402" s="17" t="str">
        <f t="shared" si="21"/>
        <v>SINAPI-I 39270</v>
      </c>
      <c r="B1402" s="18" t="s">
        <v>18</v>
      </c>
      <c r="C1402" s="18">
        <v>39270</v>
      </c>
      <c r="D1402" s="19" t="s">
        <v>1429</v>
      </c>
      <c r="E1402" s="18" t="s">
        <v>66</v>
      </c>
      <c r="F1402" s="20">
        <v>2.58</v>
      </c>
      <c r="G1402" s="20">
        <v>2.58</v>
      </c>
      <c r="I1402" s="18" t="s">
        <v>21</v>
      </c>
    </row>
    <row r="1403" spans="1:9" x14ac:dyDescent="0.2">
      <c r="A1403" s="17" t="str">
        <f t="shared" si="21"/>
        <v>SINAPI-I 11890</v>
      </c>
      <c r="B1403" s="18" t="s">
        <v>18</v>
      </c>
      <c r="C1403" s="18">
        <v>11890</v>
      </c>
      <c r="D1403" s="19" t="s">
        <v>1430</v>
      </c>
      <c r="E1403" s="18" t="s">
        <v>66</v>
      </c>
      <c r="F1403" s="20">
        <v>3.51</v>
      </c>
      <c r="G1403" s="20">
        <v>3.51</v>
      </c>
      <c r="I1403" s="18" t="s">
        <v>21</v>
      </c>
    </row>
    <row r="1404" spans="1:9" x14ac:dyDescent="0.2">
      <c r="A1404" s="17" t="str">
        <f t="shared" si="21"/>
        <v>SINAPI-I 11891</v>
      </c>
      <c r="B1404" s="18" t="s">
        <v>18</v>
      </c>
      <c r="C1404" s="18">
        <v>11891</v>
      </c>
      <c r="D1404" s="19" t="s">
        <v>1431</v>
      </c>
      <c r="E1404" s="18" t="s">
        <v>66</v>
      </c>
      <c r="F1404" s="20">
        <v>5.69</v>
      </c>
      <c r="G1404" s="20">
        <v>5.69</v>
      </c>
      <c r="I1404" s="18" t="s">
        <v>21</v>
      </c>
    </row>
    <row r="1405" spans="1:9" x14ac:dyDescent="0.2">
      <c r="A1405" s="17" t="str">
        <f t="shared" si="21"/>
        <v>SINAPI-I 11892</v>
      </c>
      <c r="B1405" s="18" t="s">
        <v>18</v>
      </c>
      <c r="C1405" s="18">
        <v>11892</v>
      </c>
      <c r="D1405" s="19" t="s">
        <v>1432</v>
      </c>
      <c r="E1405" s="18" t="s">
        <v>66</v>
      </c>
      <c r="F1405" s="20">
        <v>9.3000000000000007</v>
      </c>
      <c r="G1405" s="20">
        <v>9.3000000000000007</v>
      </c>
      <c r="I1405" s="18" t="s">
        <v>21</v>
      </c>
    </row>
    <row r="1406" spans="1:9" x14ac:dyDescent="0.2">
      <c r="A1406" s="17" t="str">
        <f t="shared" si="21"/>
        <v>SINAPI-I 37601</v>
      </c>
      <c r="B1406" s="18" t="s">
        <v>18</v>
      </c>
      <c r="C1406" s="18">
        <v>37601</v>
      </c>
      <c r="D1406" s="19" t="s">
        <v>1433</v>
      </c>
      <c r="E1406" s="18" t="s">
        <v>66</v>
      </c>
    </row>
    <row r="1407" spans="1:9" x14ac:dyDescent="0.2">
      <c r="A1407" s="17" t="str">
        <f t="shared" si="21"/>
        <v>SINAPI-I 1634</v>
      </c>
      <c r="B1407" s="18" t="s">
        <v>18</v>
      </c>
      <c r="C1407" s="18">
        <v>1634</v>
      </c>
      <c r="D1407" s="19" t="s">
        <v>1434</v>
      </c>
      <c r="E1407" s="18" t="s">
        <v>66</v>
      </c>
    </row>
    <row r="1408" spans="1:9" x14ac:dyDescent="0.2">
      <c r="A1408" s="17" t="str">
        <f t="shared" si="21"/>
        <v>SINAPI-I 44274</v>
      </c>
      <c r="B1408" s="18" t="s">
        <v>18</v>
      </c>
      <c r="C1408" s="18">
        <v>44274</v>
      </c>
      <c r="D1408" s="19" t="s">
        <v>1435</v>
      </c>
      <c r="E1408" s="18" t="s">
        <v>20</v>
      </c>
    </row>
    <row r="1409" spans="1:9" x14ac:dyDescent="0.2">
      <c r="A1409" s="17" t="str">
        <f t="shared" si="21"/>
        <v>SINAPI-I 5086</v>
      </c>
      <c r="B1409" s="18" t="s">
        <v>18</v>
      </c>
      <c r="C1409" s="18">
        <v>5086</v>
      </c>
      <c r="D1409" s="19" t="s">
        <v>1436</v>
      </c>
      <c r="E1409" s="18" t="s">
        <v>70</v>
      </c>
      <c r="F1409" s="20">
        <v>37.17</v>
      </c>
      <c r="G1409" s="20">
        <v>37.17</v>
      </c>
      <c r="I1409" s="18" t="s">
        <v>21</v>
      </c>
    </row>
    <row r="1410" spans="1:9" ht="22.5" x14ac:dyDescent="0.2">
      <c r="A1410" s="17" t="str">
        <f t="shared" si="21"/>
        <v>SINAPI-I 11280</v>
      </c>
      <c r="B1410" s="18" t="s">
        <v>18</v>
      </c>
      <c r="C1410" s="18">
        <v>11280</v>
      </c>
      <c r="D1410" s="19" t="s">
        <v>1437</v>
      </c>
      <c r="E1410" s="18" t="s">
        <v>20</v>
      </c>
      <c r="F1410" s="20">
        <v>12071.76</v>
      </c>
      <c r="G1410" s="20">
        <v>12071.76</v>
      </c>
      <c r="I1410" s="18" t="s">
        <v>21</v>
      </c>
    </row>
    <row r="1411" spans="1:9" ht="22.5" x14ac:dyDescent="0.2">
      <c r="A1411" s="17" t="str">
        <f t="shared" si="21"/>
        <v>SINAPI-I 40519</v>
      </c>
      <c r="B1411" s="18" t="s">
        <v>18</v>
      </c>
      <c r="C1411" s="18">
        <v>40519</v>
      </c>
      <c r="D1411" s="19" t="s">
        <v>1438</v>
      </c>
      <c r="E1411" s="18" t="s">
        <v>20</v>
      </c>
      <c r="F1411" s="20">
        <v>99515.46</v>
      </c>
      <c r="G1411" s="20">
        <v>99515.46</v>
      </c>
      <c r="I1411" s="18" t="s">
        <v>21</v>
      </c>
    </row>
    <row r="1412" spans="1:9" x14ac:dyDescent="0.2">
      <c r="A1412" s="17" t="str">
        <f t="shared" si="21"/>
        <v>SINAPI-I 3446</v>
      </c>
      <c r="B1412" s="18" t="s">
        <v>18</v>
      </c>
      <c r="C1412" s="18">
        <v>3446</v>
      </c>
      <c r="D1412" s="19" t="s">
        <v>1439</v>
      </c>
      <c r="E1412" s="18" t="s">
        <v>20</v>
      </c>
    </row>
    <row r="1413" spans="1:9" x14ac:dyDescent="0.2">
      <c r="A1413" s="17" t="str">
        <f t="shared" si="21"/>
        <v>SINAPI-I 3445</v>
      </c>
      <c r="B1413" s="18" t="s">
        <v>18</v>
      </c>
      <c r="C1413" s="18">
        <v>3445</v>
      </c>
      <c r="D1413" s="19" t="s">
        <v>1440</v>
      </c>
      <c r="E1413" s="18" t="s">
        <v>20</v>
      </c>
    </row>
    <row r="1414" spans="1:9" x14ac:dyDescent="0.2">
      <c r="A1414" s="17" t="str">
        <f t="shared" si="21"/>
        <v>SINAPI-I 3444</v>
      </c>
      <c r="B1414" s="18" t="s">
        <v>18</v>
      </c>
      <c r="C1414" s="18">
        <v>3444</v>
      </c>
      <c r="D1414" s="19" t="s">
        <v>1441</v>
      </c>
      <c r="E1414" s="18" t="s">
        <v>20</v>
      </c>
    </row>
    <row r="1415" spans="1:9" x14ac:dyDescent="0.2">
      <c r="A1415" s="17" t="str">
        <f t="shared" ref="A1415:A1478" si="22">CONCATENATE($B1415," ",$C1415)</f>
        <v>SINAPI-I 3441</v>
      </c>
      <c r="B1415" s="18" t="s">
        <v>18</v>
      </c>
      <c r="C1415" s="18">
        <v>3441</v>
      </c>
      <c r="D1415" s="19" t="s">
        <v>1442</v>
      </c>
      <c r="E1415" s="18" t="s">
        <v>20</v>
      </c>
    </row>
    <row r="1416" spans="1:9" x14ac:dyDescent="0.2">
      <c r="A1416" s="17" t="str">
        <f t="shared" si="22"/>
        <v>SINAPI-I 12402</v>
      </c>
      <c r="B1416" s="18" t="s">
        <v>18</v>
      </c>
      <c r="C1416" s="18">
        <v>12402</v>
      </c>
      <c r="D1416" s="19" t="s">
        <v>1443</v>
      </c>
      <c r="E1416" s="18" t="s">
        <v>20</v>
      </c>
    </row>
    <row r="1417" spans="1:9" x14ac:dyDescent="0.2">
      <c r="A1417" s="17" t="str">
        <f t="shared" si="22"/>
        <v>SINAPI-I 3447</v>
      </c>
      <c r="B1417" s="18" t="s">
        <v>18</v>
      </c>
      <c r="C1417" s="18">
        <v>3447</v>
      </c>
      <c r="D1417" s="19" t="s">
        <v>1444</v>
      </c>
      <c r="E1417" s="18" t="s">
        <v>20</v>
      </c>
    </row>
    <row r="1418" spans="1:9" x14ac:dyDescent="0.2">
      <c r="A1418" s="17" t="str">
        <f t="shared" si="22"/>
        <v>SINAPI-I 3448</v>
      </c>
      <c r="B1418" s="18" t="s">
        <v>18</v>
      </c>
      <c r="C1418" s="18">
        <v>3448</v>
      </c>
      <c r="D1418" s="19" t="s">
        <v>1445</v>
      </c>
      <c r="E1418" s="18" t="s">
        <v>20</v>
      </c>
    </row>
    <row r="1419" spans="1:9" x14ac:dyDescent="0.2">
      <c r="A1419" s="17" t="str">
        <f t="shared" si="22"/>
        <v>SINAPI-I 3442</v>
      </c>
      <c r="B1419" s="18" t="s">
        <v>18</v>
      </c>
      <c r="C1419" s="18">
        <v>3442</v>
      </c>
      <c r="D1419" s="19" t="s">
        <v>1446</v>
      </c>
      <c r="E1419" s="18" t="s">
        <v>20</v>
      </c>
    </row>
    <row r="1420" spans="1:9" x14ac:dyDescent="0.2">
      <c r="A1420" s="17" t="str">
        <f t="shared" si="22"/>
        <v>SINAPI-I 3449</v>
      </c>
      <c r="B1420" s="18" t="s">
        <v>18</v>
      </c>
      <c r="C1420" s="18">
        <v>3449</v>
      </c>
      <c r="D1420" s="19" t="s">
        <v>1447</v>
      </c>
      <c r="E1420" s="18" t="s">
        <v>20</v>
      </c>
    </row>
    <row r="1421" spans="1:9" x14ac:dyDescent="0.2">
      <c r="A1421" s="17" t="str">
        <f t="shared" si="22"/>
        <v>SINAPI-I 37438</v>
      </c>
      <c r="B1421" s="18" t="s">
        <v>18</v>
      </c>
      <c r="C1421" s="18">
        <v>37438</v>
      </c>
      <c r="D1421" s="19" t="s">
        <v>1448</v>
      </c>
      <c r="E1421" s="18" t="s">
        <v>20</v>
      </c>
    </row>
    <row r="1422" spans="1:9" x14ac:dyDescent="0.2">
      <c r="A1422" s="17" t="str">
        <f t="shared" si="22"/>
        <v>SINAPI-I 37439</v>
      </c>
      <c r="B1422" s="18" t="s">
        <v>18</v>
      </c>
      <c r="C1422" s="18">
        <v>37439</v>
      </c>
      <c r="D1422" s="19" t="s">
        <v>1449</v>
      </c>
      <c r="E1422" s="18" t="s">
        <v>20</v>
      </c>
    </row>
    <row r="1423" spans="1:9" x14ac:dyDescent="0.2">
      <c r="A1423" s="17" t="str">
        <f t="shared" si="22"/>
        <v>SINAPI-I 37435</v>
      </c>
      <c r="B1423" s="18" t="s">
        <v>18</v>
      </c>
      <c r="C1423" s="18">
        <v>37435</v>
      </c>
      <c r="D1423" s="19" t="s">
        <v>1450</v>
      </c>
      <c r="E1423" s="18" t="s">
        <v>20</v>
      </c>
    </row>
    <row r="1424" spans="1:9" x14ac:dyDescent="0.2">
      <c r="A1424" s="17" t="str">
        <f t="shared" si="22"/>
        <v>SINAPI-I 37436</v>
      </c>
      <c r="B1424" s="18" t="s">
        <v>18</v>
      </c>
      <c r="C1424" s="18">
        <v>37436</v>
      </c>
      <c r="D1424" s="19" t="s">
        <v>1451</v>
      </c>
      <c r="E1424" s="18" t="s">
        <v>20</v>
      </c>
    </row>
    <row r="1425" spans="1:5" x14ac:dyDescent="0.2">
      <c r="A1425" s="17" t="str">
        <f t="shared" si="22"/>
        <v>SINAPI-I 37437</v>
      </c>
      <c r="B1425" s="18" t="s">
        <v>18</v>
      </c>
      <c r="C1425" s="18">
        <v>37437</v>
      </c>
      <c r="D1425" s="19" t="s">
        <v>1452</v>
      </c>
      <c r="E1425" s="18" t="s">
        <v>20</v>
      </c>
    </row>
    <row r="1426" spans="1:5" x14ac:dyDescent="0.2">
      <c r="A1426" s="17" t="str">
        <f t="shared" si="22"/>
        <v>SINAPI-I 3473</v>
      </c>
      <c r="B1426" s="18" t="s">
        <v>18</v>
      </c>
      <c r="C1426" s="18">
        <v>3473</v>
      </c>
      <c r="D1426" s="19" t="s">
        <v>1453</v>
      </c>
      <c r="E1426" s="18" t="s">
        <v>20</v>
      </c>
    </row>
    <row r="1427" spans="1:5" x14ac:dyDescent="0.2">
      <c r="A1427" s="17" t="str">
        <f t="shared" si="22"/>
        <v>SINAPI-I 3474</v>
      </c>
      <c r="B1427" s="18" t="s">
        <v>18</v>
      </c>
      <c r="C1427" s="18">
        <v>3474</v>
      </c>
      <c r="D1427" s="19" t="s">
        <v>1454</v>
      </c>
      <c r="E1427" s="18" t="s">
        <v>20</v>
      </c>
    </row>
    <row r="1428" spans="1:5" x14ac:dyDescent="0.2">
      <c r="A1428" s="17" t="str">
        <f t="shared" si="22"/>
        <v>SINAPI-I 3443</v>
      </c>
      <c r="B1428" s="18" t="s">
        <v>18</v>
      </c>
      <c r="C1428" s="18">
        <v>3443</v>
      </c>
      <c r="D1428" s="19" t="s">
        <v>1455</v>
      </c>
      <c r="E1428" s="18" t="s">
        <v>20</v>
      </c>
    </row>
    <row r="1429" spans="1:5" x14ac:dyDescent="0.2">
      <c r="A1429" s="17" t="str">
        <f t="shared" si="22"/>
        <v>SINAPI-I 3450</v>
      </c>
      <c r="B1429" s="18" t="s">
        <v>18</v>
      </c>
      <c r="C1429" s="18">
        <v>3450</v>
      </c>
      <c r="D1429" s="19" t="s">
        <v>1456</v>
      </c>
      <c r="E1429" s="18" t="s">
        <v>20</v>
      </c>
    </row>
    <row r="1430" spans="1:5" x14ac:dyDescent="0.2">
      <c r="A1430" s="17" t="str">
        <f t="shared" si="22"/>
        <v>SINAPI-I 3453</v>
      </c>
      <c r="B1430" s="18" t="s">
        <v>18</v>
      </c>
      <c r="C1430" s="18">
        <v>3453</v>
      </c>
      <c r="D1430" s="19" t="s">
        <v>1457</v>
      </c>
      <c r="E1430" s="18" t="s">
        <v>20</v>
      </c>
    </row>
    <row r="1431" spans="1:5" x14ac:dyDescent="0.2">
      <c r="A1431" s="17" t="str">
        <f t="shared" si="22"/>
        <v>SINAPI-I 3452</v>
      </c>
      <c r="B1431" s="18" t="s">
        <v>18</v>
      </c>
      <c r="C1431" s="18">
        <v>3452</v>
      </c>
      <c r="D1431" s="19" t="s">
        <v>1458</v>
      </c>
      <c r="E1431" s="18" t="s">
        <v>20</v>
      </c>
    </row>
    <row r="1432" spans="1:5" x14ac:dyDescent="0.2">
      <c r="A1432" s="17" t="str">
        <f t="shared" si="22"/>
        <v>SINAPI-I 3454</v>
      </c>
      <c r="B1432" s="18" t="s">
        <v>18</v>
      </c>
      <c r="C1432" s="18">
        <v>3454</v>
      </c>
      <c r="D1432" s="19" t="s">
        <v>1459</v>
      </c>
      <c r="E1432" s="18" t="s">
        <v>20</v>
      </c>
    </row>
    <row r="1433" spans="1:5" x14ac:dyDescent="0.2">
      <c r="A1433" s="17" t="str">
        <f t="shared" si="22"/>
        <v>SINAPI-I 3451</v>
      </c>
      <c r="B1433" s="18" t="s">
        <v>18</v>
      </c>
      <c r="C1433" s="18">
        <v>3451</v>
      </c>
      <c r="D1433" s="19" t="s">
        <v>1460</v>
      </c>
      <c r="E1433" s="18" t="s">
        <v>20</v>
      </c>
    </row>
    <row r="1434" spans="1:5" x14ac:dyDescent="0.2">
      <c r="A1434" s="17" t="str">
        <f t="shared" si="22"/>
        <v>SINAPI-I 3458</v>
      </c>
      <c r="B1434" s="18" t="s">
        <v>18</v>
      </c>
      <c r="C1434" s="18">
        <v>3458</v>
      </c>
      <c r="D1434" s="19" t="s">
        <v>1461</v>
      </c>
      <c r="E1434" s="18" t="s">
        <v>20</v>
      </c>
    </row>
    <row r="1435" spans="1:5" x14ac:dyDescent="0.2">
      <c r="A1435" s="17" t="str">
        <f t="shared" si="22"/>
        <v>SINAPI-I 3457</v>
      </c>
      <c r="B1435" s="18" t="s">
        <v>18</v>
      </c>
      <c r="C1435" s="18">
        <v>3457</v>
      </c>
      <c r="D1435" s="19" t="s">
        <v>1462</v>
      </c>
      <c r="E1435" s="18" t="s">
        <v>20</v>
      </c>
    </row>
    <row r="1436" spans="1:5" x14ac:dyDescent="0.2">
      <c r="A1436" s="17" t="str">
        <f t="shared" si="22"/>
        <v>SINAPI-I 3472</v>
      </c>
      <c r="B1436" s="18" t="s">
        <v>18</v>
      </c>
      <c r="C1436" s="18">
        <v>3472</v>
      </c>
      <c r="D1436" s="19" t="s">
        <v>1463</v>
      </c>
      <c r="E1436" s="18" t="s">
        <v>20</v>
      </c>
    </row>
    <row r="1437" spans="1:5" x14ac:dyDescent="0.2">
      <c r="A1437" s="17" t="str">
        <f t="shared" si="22"/>
        <v>SINAPI-I 3455</v>
      </c>
      <c r="B1437" s="18" t="s">
        <v>18</v>
      </c>
      <c r="C1437" s="18">
        <v>3455</v>
      </c>
      <c r="D1437" s="19" t="s">
        <v>1464</v>
      </c>
      <c r="E1437" s="18" t="s">
        <v>20</v>
      </c>
    </row>
    <row r="1438" spans="1:5" x14ac:dyDescent="0.2">
      <c r="A1438" s="17" t="str">
        <f t="shared" si="22"/>
        <v>SINAPI-I 3470</v>
      </c>
      <c r="B1438" s="18" t="s">
        <v>18</v>
      </c>
      <c r="C1438" s="18">
        <v>3470</v>
      </c>
      <c r="D1438" s="19" t="s">
        <v>1465</v>
      </c>
      <c r="E1438" s="18" t="s">
        <v>20</v>
      </c>
    </row>
    <row r="1439" spans="1:5" x14ac:dyDescent="0.2">
      <c r="A1439" s="17" t="str">
        <f t="shared" si="22"/>
        <v>SINAPI-I 3471</v>
      </c>
      <c r="B1439" s="18" t="s">
        <v>18</v>
      </c>
      <c r="C1439" s="18">
        <v>3471</v>
      </c>
      <c r="D1439" s="19" t="s">
        <v>1466</v>
      </c>
      <c r="E1439" s="18" t="s">
        <v>20</v>
      </c>
    </row>
    <row r="1440" spans="1:5" x14ac:dyDescent="0.2">
      <c r="A1440" s="17" t="str">
        <f t="shared" si="22"/>
        <v>SINAPI-I 3459</v>
      </c>
      <c r="B1440" s="18" t="s">
        <v>18</v>
      </c>
      <c r="C1440" s="18">
        <v>3459</v>
      </c>
      <c r="D1440" s="19" t="s">
        <v>1467</v>
      </c>
      <c r="E1440" s="18" t="s">
        <v>20</v>
      </c>
    </row>
    <row r="1441" spans="1:5" x14ac:dyDescent="0.2">
      <c r="A1441" s="17" t="str">
        <f t="shared" si="22"/>
        <v>SINAPI-I 3456</v>
      </c>
      <c r="B1441" s="18" t="s">
        <v>18</v>
      </c>
      <c r="C1441" s="18">
        <v>3456</v>
      </c>
      <c r="D1441" s="19" t="s">
        <v>1468</v>
      </c>
      <c r="E1441" s="18" t="s">
        <v>20</v>
      </c>
    </row>
    <row r="1442" spans="1:5" x14ac:dyDescent="0.2">
      <c r="A1442" s="17" t="str">
        <f t="shared" si="22"/>
        <v>SINAPI-I 3469</v>
      </c>
      <c r="B1442" s="18" t="s">
        <v>18</v>
      </c>
      <c r="C1442" s="18">
        <v>3469</v>
      </c>
      <c r="D1442" s="19" t="s">
        <v>1469</v>
      </c>
      <c r="E1442" s="18" t="s">
        <v>20</v>
      </c>
    </row>
    <row r="1443" spans="1:5" x14ac:dyDescent="0.2">
      <c r="A1443" s="17" t="str">
        <f t="shared" si="22"/>
        <v>SINAPI-I 3460</v>
      </c>
      <c r="B1443" s="18" t="s">
        <v>18</v>
      </c>
      <c r="C1443" s="18">
        <v>3460</v>
      </c>
      <c r="D1443" s="19" t="s">
        <v>1470</v>
      </c>
      <c r="E1443" s="18" t="s">
        <v>20</v>
      </c>
    </row>
    <row r="1444" spans="1:5" x14ac:dyDescent="0.2">
      <c r="A1444" s="17" t="str">
        <f t="shared" si="22"/>
        <v>SINAPI-I 3461</v>
      </c>
      <c r="B1444" s="18" t="s">
        <v>18</v>
      </c>
      <c r="C1444" s="18">
        <v>3461</v>
      </c>
      <c r="D1444" s="19" t="s">
        <v>1471</v>
      </c>
      <c r="E1444" s="18" t="s">
        <v>20</v>
      </c>
    </row>
    <row r="1445" spans="1:5" x14ac:dyDescent="0.2">
      <c r="A1445" s="17" t="str">
        <f t="shared" si="22"/>
        <v>SINAPI-I 37433</v>
      </c>
      <c r="B1445" s="18" t="s">
        <v>18</v>
      </c>
      <c r="C1445" s="18">
        <v>37433</v>
      </c>
      <c r="D1445" s="19" t="s">
        <v>1472</v>
      </c>
      <c r="E1445" s="18" t="s">
        <v>20</v>
      </c>
    </row>
    <row r="1446" spans="1:5" x14ac:dyDescent="0.2">
      <c r="A1446" s="17" t="str">
        <f t="shared" si="22"/>
        <v>SINAPI-I 37430</v>
      </c>
      <c r="B1446" s="18" t="s">
        <v>18</v>
      </c>
      <c r="C1446" s="18">
        <v>37430</v>
      </c>
      <c r="D1446" s="19" t="s">
        <v>1473</v>
      </c>
      <c r="E1446" s="18" t="s">
        <v>20</v>
      </c>
    </row>
    <row r="1447" spans="1:5" x14ac:dyDescent="0.2">
      <c r="A1447" s="17" t="str">
        <f t="shared" si="22"/>
        <v>SINAPI-I 37434</v>
      </c>
      <c r="B1447" s="18" t="s">
        <v>18</v>
      </c>
      <c r="C1447" s="18">
        <v>37434</v>
      </c>
      <c r="D1447" s="19" t="s">
        <v>1474</v>
      </c>
      <c r="E1447" s="18" t="s">
        <v>20</v>
      </c>
    </row>
    <row r="1448" spans="1:5" x14ac:dyDescent="0.2">
      <c r="A1448" s="17" t="str">
        <f t="shared" si="22"/>
        <v>SINAPI-I 37431</v>
      </c>
      <c r="B1448" s="18" t="s">
        <v>18</v>
      </c>
      <c r="C1448" s="18">
        <v>37431</v>
      </c>
      <c r="D1448" s="19" t="s">
        <v>1475</v>
      </c>
      <c r="E1448" s="18" t="s">
        <v>20</v>
      </c>
    </row>
    <row r="1449" spans="1:5" x14ac:dyDescent="0.2">
      <c r="A1449" s="17" t="str">
        <f t="shared" si="22"/>
        <v>SINAPI-I 37432</v>
      </c>
      <c r="B1449" s="18" t="s">
        <v>18</v>
      </c>
      <c r="C1449" s="18">
        <v>37432</v>
      </c>
      <c r="D1449" s="19" t="s">
        <v>1476</v>
      </c>
      <c r="E1449" s="18" t="s">
        <v>20</v>
      </c>
    </row>
    <row r="1450" spans="1:5" x14ac:dyDescent="0.2">
      <c r="A1450" s="17" t="str">
        <f t="shared" si="22"/>
        <v>SINAPI-I 39869</v>
      </c>
      <c r="B1450" s="18" t="s">
        <v>18</v>
      </c>
      <c r="C1450" s="18">
        <v>39869</v>
      </c>
      <c r="D1450" s="19" t="s">
        <v>1477</v>
      </c>
      <c r="E1450" s="18" t="s">
        <v>20</v>
      </c>
    </row>
    <row r="1451" spans="1:5" x14ac:dyDescent="0.2">
      <c r="A1451" s="17" t="str">
        <f t="shared" si="22"/>
        <v>SINAPI-I 39870</v>
      </c>
      <c r="B1451" s="18" t="s">
        <v>18</v>
      </c>
      <c r="C1451" s="18">
        <v>39870</v>
      </c>
      <c r="D1451" s="19" t="s">
        <v>1478</v>
      </c>
      <c r="E1451" s="18" t="s">
        <v>20</v>
      </c>
    </row>
    <row r="1452" spans="1:5" x14ac:dyDescent="0.2">
      <c r="A1452" s="17" t="str">
        <f t="shared" si="22"/>
        <v>SINAPI-I 39871</v>
      </c>
      <c r="B1452" s="18" t="s">
        <v>18</v>
      </c>
      <c r="C1452" s="18">
        <v>39871</v>
      </c>
      <c r="D1452" s="19" t="s">
        <v>1479</v>
      </c>
      <c r="E1452" s="18" t="s">
        <v>20</v>
      </c>
    </row>
    <row r="1453" spans="1:5" x14ac:dyDescent="0.2">
      <c r="A1453" s="17" t="str">
        <f t="shared" si="22"/>
        <v>SINAPI-I 12722</v>
      </c>
      <c r="B1453" s="18" t="s">
        <v>18</v>
      </c>
      <c r="C1453" s="18">
        <v>12722</v>
      </c>
      <c r="D1453" s="19" t="s">
        <v>1480</v>
      </c>
      <c r="E1453" s="18" t="s">
        <v>20</v>
      </c>
    </row>
    <row r="1454" spans="1:5" x14ac:dyDescent="0.2">
      <c r="A1454" s="17" t="str">
        <f t="shared" si="22"/>
        <v>SINAPI-I 12714</v>
      </c>
      <c r="B1454" s="18" t="s">
        <v>18</v>
      </c>
      <c r="C1454" s="18">
        <v>12714</v>
      </c>
      <c r="D1454" s="19" t="s">
        <v>1481</v>
      </c>
      <c r="E1454" s="18" t="s">
        <v>20</v>
      </c>
    </row>
    <row r="1455" spans="1:5" x14ac:dyDescent="0.2">
      <c r="A1455" s="17" t="str">
        <f t="shared" si="22"/>
        <v>SINAPI-I 12715</v>
      </c>
      <c r="B1455" s="18" t="s">
        <v>18</v>
      </c>
      <c r="C1455" s="18">
        <v>12715</v>
      </c>
      <c r="D1455" s="19" t="s">
        <v>1482</v>
      </c>
      <c r="E1455" s="18" t="s">
        <v>20</v>
      </c>
    </row>
    <row r="1456" spans="1:5" x14ac:dyDescent="0.2">
      <c r="A1456" s="17" t="str">
        <f t="shared" si="22"/>
        <v>SINAPI-I 12716</v>
      </c>
      <c r="B1456" s="18" t="s">
        <v>18</v>
      </c>
      <c r="C1456" s="18">
        <v>12716</v>
      </c>
      <c r="D1456" s="19" t="s">
        <v>1483</v>
      </c>
      <c r="E1456" s="18" t="s">
        <v>20</v>
      </c>
    </row>
    <row r="1457" spans="1:5" x14ac:dyDescent="0.2">
      <c r="A1457" s="17" t="str">
        <f t="shared" si="22"/>
        <v>SINAPI-I 12717</v>
      </c>
      <c r="B1457" s="18" t="s">
        <v>18</v>
      </c>
      <c r="C1457" s="18">
        <v>12717</v>
      </c>
      <c r="D1457" s="19" t="s">
        <v>1484</v>
      </c>
      <c r="E1457" s="18" t="s">
        <v>20</v>
      </c>
    </row>
    <row r="1458" spans="1:5" x14ac:dyDescent="0.2">
      <c r="A1458" s="17" t="str">
        <f t="shared" si="22"/>
        <v>SINAPI-I 12718</v>
      </c>
      <c r="B1458" s="18" t="s">
        <v>18</v>
      </c>
      <c r="C1458" s="18">
        <v>12718</v>
      </c>
      <c r="D1458" s="19" t="s">
        <v>1485</v>
      </c>
      <c r="E1458" s="18" t="s">
        <v>20</v>
      </c>
    </row>
    <row r="1459" spans="1:5" x14ac:dyDescent="0.2">
      <c r="A1459" s="17" t="str">
        <f t="shared" si="22"/>
        <v>SINAPI-I 12719</v>
      </c>
      <c r="B1459" s="18" t="s">
        <v>18</v>
      </c>
      <c r="C1459" s="18">
        <v>12719</v>
      </c>
      <c r="D1459" s="19" t="s">
        <v>1486</v>
      </c>
      <c r="E1459" s="18" t="s">
        <v>20</v>
      </c>
    </row>
    <row r="1460" spans="1:5" x14ac:dyDescent="0.2">
      <c r="A1460" s="17" t="str">
        <f t="shared" si="22"/>
        <v>SINAPI-I 12720</v>
      </c>
      <c r="B1460" s="18" t="s">
        <v>18</v>
      </c>
      <c r="C1460" s="18">
        <v>12720</v>
      </c>
      <c r="D1460" s="19" t="s">
        <v>1487</v>
      </c>
      <c r="E1460" s="18" t="s">
        <v>20</v>
      </c>
    </row>
    <row r="1461" spans="1:5" x14ac:dyDescent="0.2">
      <c r="A1461" s="17" t="str">
        <f t="shared" si="22"/>
        <v>SINAPI-I 12721</v>
      </c>
      <c r="B1461" s="18" t="s">
        <v>18</v>
      </c>
      <c r="C1461" s="18">
        <v>12721</v>
      </c>
      <c r="D1461" s="19" t="s">
        <v>1488</v>
      </c>
      <c r="E1461" s="18" t="s">
        <v>20</v>
      </c>
    </row>
    <row r="1462" spans="1:5" x14ac:dyDescent="0.2">
      <c r="A1462" s="17" t="str">
        <f t="shared" si="22"/>
        <v>SINAPI-I 3468</v>
      </c>
      <c r="B1462" s="18" t="s">
        <v>18</v>
      </c>
      <c r="C1462" s="18">
        <v>3468</v>
      </c>
      <c r="D1462" s="19" t="s">
        <v>1489</v>
      </c>
      <c r="E1462" s="18" t="s">
        <v>20</v>
      </c>
    </row>
    <row r="1463" spans="1:5" x14ac:dyDescent="0.2">
      <c r="A1463" s="17" t="str">
        <f t="shared" si="22"/>
        <v>SINAPI-I 3465</v>
      </c>
      <c r="B1463" s="18" t="s">
        <v>18</v>
      </c>
      <c r="C1463" s="18">
        <v>3465</v>
      </c>
      <c r="D1463" s="19" t="s">
        <v>1490</v>
      </c>
      <c r="E1463" s="18" t="s">
        <v>20</v>
      </c>
    </row>
    <row r="1464" spans="1:5" x14ac:dyDescent="0.2">
      <c r="A1464" s="17" t="str">
        <f t="shared" si="22"/>
        <v>SINAPI-I 12403</v>
      </c>
      <c r="B1464" s="18" t="s">
        <v>18</v>
      </c>
      <c r="C1464" s="18">
        <v>12403</v>
      </c>
      <c r="D1464" s="19" t="s">
        <v>1491</v>
      </c>
      <c r="E1464" s="18" t="s">
        <v>20</v>
      </c>
    </row>
    <row r="1465" spans="1:5" x14ac:dyDescent="0.2">
      <c r="A1465" s="17" t="str">
        <f t="shared" si="22"/>
        <v>SINAPI-I 3463</v>
      </c>
      <c r="B1465" s="18" t="s">
        <v>18</v>
      </c>
      <c r="C1465" s="18">
        <v>3463</v>
      </c>
      <c r="D1465" s="19" t="s">
        <v>1492</v>
      </c>
      <c r="E1465" s="18" t="s">
        <v>20</v>
      </c>
    </row>
    <row r="1466" spans="1:5" x14ac:dyDescent="0.2">
      <c r="A1466" s="17" t="str">
        <f t="shared" si="22"/>
        <v>SINAPI-I 3464</v>
      </c>
      <c r="B1466" s="18" t="s">
        <v>18</v>
      </c>
      <c r="C1466" s="18">
        <v>3464</v>
      </c>
      <c r="D1466" s="19" t="s">
        <v>1493</v>
      </c>
      <c r="E1466" s="18" t="s">
        <v>20</v>
      </c>
    </row>
    <row r="1467" spans="1:5" x14ac:dyDescent="0.2">
      <c r="A1467" s="17" t="str">
        <f t="shared" si="22"/>
        <v>SINAPI-I 3466</v>
      </c>
      <c r="B1467" s="18" t="s">
        <v>18</v>
      </c>
      <c r="C1467" s="18">
        <v>3466</v>
      </c>
      <c r="D1467" s="19" t="s">
        <v>1494</v>
      </c>
      <c r="E1467" s="18" t="s">
        <v>20</v>
      </c>
    </row>
    <row r="1468" spans="1:5" x14ac:dyDescent="0.2">
      <c r="A1468" s="17" t="str">
        <f t="shared" si="22"/>
        <v>SINAPI-I 3467</v>
      </c>
      <c r="B1468" s="18" t="s">
        <v>18</v>
      </c>
      <c r="C1468" s="18">
        <v>3467</v>
      </c>
      <c r="D1468" s="19" t="s">
        <v>1495</v>
      </c>
      <c r="E1468" s="18" t="s">
        <v>20</v>
      </c>
    </row>
    <row r="1469" spans="1:5" x14ac:dyDescent="0.2">
      <c r="A1469" s="17" t="str">
        <f t="shared" si="22"/>
        <v>SINAPI-I 3462</v>
      </c>
      <c r="B1469" s="18" t="s">
        <v>18</v>
      </c>
      <c r="C1469" s="18">
        <v>3462</v>
      </c>
      <c r="D1469" s="19" t="s">
        <v>1496</v>
      </c>
      <c r="E1469" s="18" t="s">
        <v>20</v>
      </c>
    </row>
    <row r="1470" spans="1:5" ht="22.5" x14ac:dyDescent="0.2">
      <c r="A1470" s="17" t="str">
        <f t="shared" si="22"/>
        <v>SINAPI-I 37416</v>
      </c>
      <c r="B1470" s="18" t="s">
        <v>18</v>
      </c>
      <c r="C1470" s="18">
        <v>37416</v>
      </c>
      <c r="D1470" s="19" t="s">
        <v>1497</v>
      </c>
      <c r="E1470" s="18" t="s">
        <v>20</v>
      </c>
    </row>
    <row r="1471" spans="1:5" ht="22.5" x14ac:dyDescent="0.2">
      <c r="A1471" s="17" t="str">
        <f t="shared" si="22"/>
        <v>SINAPI-I 37417</v>
      </c>
      <c r="B1471" s="18" t="s">
        <v>18</v>
      </c>
      <c r="C1471" s="18">
        <v>37417</v>
      </c>
      <c r="D1471" s="19" t="s">
        <v>1498</v>
      </c>
      <c r="E1471" s="18" t="s">
        <v>20</v>
      </c>
    </row>
    <row r="1472" spans="1:5" ht="22.5" x14ac:dyDescent="0.2">
      <c r="A1472" s="17" t="str">
        <f t="shared" si="22"/>
        <v>SINAPI-I 37413</v>
      </c>
      <c r="B1472" s="18" t="s">
        <v>18</v>
      </c>
      <c r="C1472" s="18">
        <v>37413</v>
      </c>
      <c r="D1472" s="19" t="s">
        <v>1499</v>
      </c>
      <c r="E1472" s="18" t="s">
        <v>20</v>
      </c>
    </row>
    <row r="1473" spans="1:9" ht="22.5" x14ac:dyDescent="0.2">
      <c r="A1473" s="17" t="str">
        <f t="shared" si="22"/>
        <v>SINAPI-I 37414</v>
      </c>
      <c r="B1473" s="18" t="s">
        <v>18</v>
      </c>
      <c r="C1473" s="18">
        <v>37414</v>
      </c>
      <c r="D1473" s="19" t="s">
        <v>1500</v>
      </c>
      <c r="E1473" s="18" t="s">
        <v>20</v>
      </c>
    </row>
    <row r="1474" spans="1:9" ht="22.5" x14ac:dyDescent="0.2">
      <c r="A1474" s="17" t="str">
        <f t="shared" si="22"/>
        <v>SINAPI-I 37415</v>
      </c>
      <c r="B1474" s="18" t="s">
        <v>18</v>
      </c>
      <c r="C1474" s="18">
        <v>37415</v>
      </c>
      <c r="D1474" s="19" t="s">
        <v>1501</v>
      </c>
      <c r="E1474" s="18" t="s">
        <v>20</v>
      </c>
    </row>
    <row r="1475" spans="1:9" ht="22.5" x14ac:dyDescent="0.2">
      <c r="A1475" s="17" t="str">
        <f t="shared" si="22"/>
        <v>SINAPI-I 43590</v>
      </c>
      <c r="B1475" s="18" t="s">
        <v>18</v>
      </c>
      <c r="C1475" s="18">
        <v>43590</v>
      </c>
      <c r="D1475" s="19" t="s">
        <v>1502</v>
      </c>
      <c r="E1475" s="18" t="s">
        <v>20</v>
      </c>
      <c r="F1475" s="20">
        <v>172.82</v>
      </c>
      <c r="G1475" s="20">
        <v>172.82</v>
      </c>
      <c r="I1475" s="18" t="s">
        <v>21</v>
      </c>
    </row>
    <row r="1476" spans="1:9" ht="22.5" x14ac:dyDescent="0.2">
      <c r="A1476" s="17" t="str">
        <f t="shared" si="22"/>
        <v>SINAPI-I 43589</v>
      </c>
      <c r="B1476" s="18" t="s">
        <v>18</v>
      </c>
      <c r="C1476" s="18">
        <v>43589</v>
      </c>
      <c r="D1476" s="19" t="s">
        <v>1503</v>
      </c>
      <c r="E1476" s="18" t="s">
        <v>20</v>
      </c>
      <c r="F1476" s="20">
        <v>31.26</v>
      </c>
      <c r="G1476" s="20">
        <v>31.26</v>
      </c>
      <c r="I1476" s="18" t="s">
        <v>21</v>
      </c>
    </row>
    <row r="1477" spans="1:9" x14ac:dyDescent="0.2">
      <c r="A1477" s="17" t="str">
        <f t="shared" si="22"/>
        <v>SINAPI-I 34519</v>
      </c>
      <c r="B1477" s="18" t="s">
        <v>18</v>
      </c>
      <c r="C1477" s="18">
        <v>34519</v>
      </c>
      <c r="D1477" s="19" t="s">
        <v>1504</v>
      </c>
      <c r="E1477" s="18" t="s">
        <v>20</v>
      </c>
    </row>
    <row r="1478" spans="1:9" x14ac:dyDescent="0.2">
      <c r="A1478" s="17" t="str">
        <f t="shared" si="22"/>
        <v>SINAPI-I 1649</v>
      </c>
      <c r="B1478" s="18" t="s">
        <v>18</v>
      </c>
      <c r="C1478" s="18">
        <v>1649</v>
      </c>
      <c r="D1478" s="19" t="s">
        <v>1505</v>
      </c>
      <c r="E1478" s="18" t="s">
        <v>20</v>
      </c>
    </row>
    <row r="1479" spans="1:9" x14ac:dyDescent="0.2">
      <c r="A1479" s="17" t="str">
        <f t="shared" ref="A1479:A1542" si="23">CONCATENATE($B1479," ",$C1479)</f>
        <v>SINAPI-I 1653</v>
      </c>
      <c r="B1479" s="18" t="s">
        <v>18</v>
      </c>
      <c r="C1479" s="18">
        <v>1653</v>
      </c>
      <c r="D1479" s="19" t="s">
        <v>1506</v>
      </c>
      <c r="E1479" s="18" t="s">
        <v>20</v>
      </c>
    </row>
    <row r="1480" spans="1:9" x14ac:dyDescent="0.2">
      <c r="A1480" s="17" t="str">
        <f t="shared" si="23"/>
        <v>SINAPI-I 1648</v>
      </c>
      <c r="B1480" s="18" t="s">
        <v>18</v>
      </c>
      <c r="C1480" s="18">
        <v>1648</v>
      </c>
      <c r="D1480" s="19" t="s">
        <v>1507</v>
      </c>
      <c r="E1480" s="18" t="s">
        <v>20</v>
      </c>
    </row>
    <row r="1481" spans="1:9" x14ac:dyDescent="0.2">
      <c r="A1481" s="17" t="str">
        <f t="shared" si="23"/>
        <v>SINAPI-I 1647</v>
      </c>
      <c r="B1481" s="18" t="s">
        <v>18</v>
      </c>
      <c r="C1481" s="18">
        <v>1647</v>
      </c>
      <c r="D1481" s="19" t="s">
        <v>1508</v>
      </c>
      <c r="E1481" s="18" t="s">
        <v>20</v>
      </c>
    </row>
    <row r="1482" spans="1:9" x14ac:dyDescent="0.2">
      <c r="A1482" s="17" t="str">
        <f t="shared" si="23"/>
        <v>SINAPI-I 1651</v>
      </c>
      <c r="B1482" s="18" t="s">
        <v>18</v>
      </c>
      <c r="C1482" s="18">
        <v>1651</v>
      </c>
      <c r="D1482" s="19" t="s">
        <v>1509</v>
      </c>
      <c r="E1482" s="18" t="s">
        <v>20</v>
      </c>
    </row>
    <row r="1483" spans="1:9" x14ac:dyDescent="0.2">
      <c r="A1483" s="17" t="str">
        <f t="shared" si="23"/>
        <v>SINAPI-I 1650</v>
      </c>
      <c r="B1483" s="18" t="s">
        <v>18</v>
      </c>
      <c r="C1483" s="18">
        <v>1650</v>
      </c>
      <c r="D1483" s="19" t="s">
        <v>1510</v>
      </c>
      <c r="E1483" s="18" t="s">
        <v>20</v>
      </c>
    </row>
    <row r="1484" spans="1:9" x14ac:dyDescent="0.2">
      <c r="A1484" s="17" t="str">
        <f t="shared" si="23"/>
        <v>SINAPI-I 1652</v>
      </c>
      <c r="B1484" s="18" t="s">
        <v>18</v>
      </c>
      <c r="C1484" s="18">
        <v>1652</v>
      </c>
      <c r="D1484" s="19" t="s">
        <v>1511</v>
      </c>
      <c r="E1484" s="18" t="s">
        <v>20</v>
      </c>
    </row>
    <row r="1485" spans="1:9" x14ac:dyDescent="0.2">
      <c r="A1485" s="17" t="str">
        <f t="shared" si="23"/>
        <v>SINAPI-I 1654</v>
      </c>
      <c r="B1485" s="18" t="s">
        <v>18</v>
      </c>
      <c r="C1485" s="18">
        <v>1654</v>
      </c>
      <c r="D1485" s="19" t="s">
        <v>1512</v>
      </c>
      <c r="E1485" s="18" t="s">
        <v>20</v>
      </c>
    </row>
    <row r="1486" spans="1:9" x14ac:dyDescent="0.2">
      <c r="A1486" s="17" t="str">
        <f t="shared" si="23"/>
        <v>SINAPI-I 10510</v>
      </c>
      <c r="B1486" s="18" t="s">
        <v>18</v>
      </c>
      <c r="C1486" s="18">
        <v>10510</v>
      </c>
      <c r="D1486" s="19" t="s">
        <v>1513</v>
      </c>
      <c r="E1486" s="18" t="s">
        <v>20</v>
      </c>
      <c r="F1486" s="20">
        <v>164.07</v>
      </c>
      <c r="G1486" s="20">
        <v>164.07</v>
      </c>
      <c r="I1486" s="18" t="s">
        <v>21</v>
      </c>
    </row>
    <row r="1487" spans="1:9" x14ac:dyDescent="0.2">
      <c r="A1487" s="17" t="str">
        <f t="shared" si="23"/>
        <v>SINAPI-I 1744</v>
      </c>
      <c r="B1487" s="18" t="s">
        <v>18</v>
      </c>
      <c r="C1487" s="18">
        <v>1744</v>
      </c>
      <c r="D1487" s="19" t="s">
        <v>1514</v>
      </c>
      <c r="E1487" s="18" t="s">
        <v>20</v>
      </c>
      <c r="F1487" s="20">
        <v>127.33</v>
      </c>
      <c r="G1487" s="20">
        <v>127.33</v>
      </c>
      <c r="I1487" s="18" t="s">
        <v>21</v>
      </c>
    </row>
    <row r="1488" spans="1:9" x14ac:dyDescent="0.2">
      <c r="A1488" s="17" t="str">
        <f t="shared" si="23"/>
        <v>SINAPI-I 1743</v>
      </c>
      <c r="B1488" s="18" t="s">
        <v>18</v>
      </c>
      <c r="C1488" s="18">
        <v>1743</v>
      </c>
      <c r="D1488" s="19" t="s">
        <v>1515</v>
      </c>
      <c r="E1488" s="18" t="s">
        <v>20</v>
      </c>
      <c r="F1488" s="20">
        <v>167.21</v>
      </c>
      <c r="G1488" s="20">
        <v>167.21</v>
      </c>
      <c r="I1488" s="18" t="s">
        <v>21</v>
      </c>
    </row>
    <row r="1489" spans="1:9" x14ac:dyDescent="0.2">
      <c r="A1489" s="17" t="str">
        <f t="shared" si="23"/>
        <v>SINAPI-I 1747</v>
      </c>
      <c r="B1489" s="18" t="s">
        <v>18</v>
      </c>
      <c r="C1489" s="18">
        <v>1747</v>
      </c>
      <c r="D1489" s="19" t="s">
        <v>1516</v>
      </c>
      <c r="E1489" s="18" t="s">
        <v>20</v>
      </c>
      <c r="F1489" s="20">
        <v>183.83</v>
      </c>
      <c r="G1489" s="20">
        <v>183.83</v>
      </c>
      <c r="I1489" s="18" t="s">
        <v>21</v>
      </c>
    </row>
    <row r="1490" spans="1:9" ht="22.5" x14ac:dyDescent="0.2">
      <c r="A1490" s="17" t="str">
        <f t="shared" si="23"/>
        <v>SINAPI-I 39640</v>
      </c>
      <c r="B1490" s="18" t="s">
        <v>18</v>
      </c>
      <c r="C1490" s="18">
        <v>39640</v>
      </c>
      <c r="D1490" s="19" t="s">
        <v>1517</v>
      </c>
      <c r="E1490" s="18" t="s">
        <v>20</v>
      </c>
      <c r="F1490" s="20">
        <v>13.05</v>
      </c>
      <c r="G1490" s="20">
        <v>13.05</v>
      </c>
      <c r="I1490" s="18" t="s">
        <v>21</v>
      </c>
    </row>
    <row r="1491" spans="1:9" ht="22.5" x14ac:dyDescent="0.2">
      <c r="A1491" s="17" t="str">
        <f t="shared" si="23"/>
        <v>SINAPI-I 7216</v>
      </c>
      <c r="B1491" s="18" t="s">
        <v>18</v>
      </c>
      <c r="C1491" s="18">
        <v>7216</v>
      </c>
      <c r="D1491" s="19" t="s">
        <v>1518</v>
      </c>
      <c r="E1491" s="18" t="s">
        <v>20</v>
      </c>
      <c r="F1491" s="20">
        <v>70.099999999999994</v>
      </c>
      <c r="G1491" s="20">
        <v>70.099999999999994</v>
      </c>
      <c r="I1491" s="18" t="s">
        <v>21</v>
      </c>
    </row>
    <row r="1492" spans="1:9" ht="22.5" x14ac:dyDescent="0.2">
      <c r="A1492" s="17" t="str">
        <f t="shared" si="23"/>
        <v>SINAPI-I 20235</v>
      </c>
      <c r="B1492" s="18" t="s">
        <v>18</v>
      </c>
      <c r="C1492" s="18">
        <v>20235</v>
      </c>
      <c r="D1492" s="19" t="s">
        <v>1519</v>
      </c>
      <c r="E1492" s="18" t="s">
        <v>20</v>
      </c>
      <c r="F1492" s="20">
        <v>56.36</v>
      </c>
      <c r="G1492" s="20">
        <v>56.36</v>
      </c>
      <c r="I1492" s="18" t="s">
        <v>21</v>
      </c>
    </row>
    <row r="1493" spans="1:9" x14ac:dyDescent="0.2">
      <c r="A1493" s="17" t="str">
        <f t="shared" si="23"/>
        <v>SINAPI-I 7181</v>
      </c>
      <c r="B1493" s="18" t="s">
        <v>18</v>
      </c>
      <c r="C1493" s="18">
        <v>7181</v>
      </c>
      <c r="D1493" s="19" t="s">
        <v>1520</v>
      </c>
      <c r="E1493" s="18" t="s">
        <v>20</v>
      </c>
      <c r="F1493" s="20">
        <v>4.92</v>
      </c>
      <c r="G1493" s="20">
        <v>4.92</v>
      </c>
      <c r="I1493" s="18" t="s">
        <v>21</v>
      </c>
    </row>
    <row r="1494" spans="1:9" x14ac:dyDescent="0.2">
      <c r="A1494" s="17" t="str">
        <f t="shared" si="23"/>
        <v>SINAPI-I 40742</v>
      </c>
      <c r="B1494" s="18" t="s">
        <v>18</v>
      </c>
      <c r="C1494" s="18">
        <v>40742</v>
      </c>
      <c r="D1494" s="19" t="s">
        <v>1521</v>
      </c>
      <c r="E1494" s="18" t="s">
        <v>20</v>
      </c>
      <c r="F1494" s="20">
        <v>11.97</v>
      </c>
      <c r="G1494" s="20">
        <v>11.97</v>
      </c>
      <c r="I1494" s="18" t="s">
        <v>21</v>
      </c>
    </row>
    <row r="1495" spans="1:9" ht="22.5" x14ac:dyDescent="0.2">
      <c r="A1495" s="17" t="str">
        <f t="shared" si="23"/>
        <v>SINAPI-I 7214</v>
      </c>
      <c r="B1495" s="18" t="s">
        <v>18</v>
      </c>
      <c r="C1495" s="18">
        <v>7214</v>
      </c>
      <c r="D1495" s="19" t="s">
        <v>1522</v>
      </c>
      <c r="E1495" s="18" t="s">
        <v>20</v>
      </c>
      <c r="F1495" s="20">
        <v>68.45</v>
      </c>
      <c r="G1495" s="20">
        <v>68.45</v>
      </c>
      <c r="I1495" s="18" t="s">
        <v>21</v>
      </c>
    </row>
    <row r="1496" spans="1:9" ht="22.5" x14ac:dyDescent="0.2">
      <c r="A1496" s="17" t="str">
        <f t="shared" si="23"/>
        <v>SINAPI-I 7219</v>
      </c>
      <c r="B1496" s="18" t="s">
        <v>18</v>
      </c>
      <c r="C1496" s="18">
        <v>7219</v>
      </c>
      <c r="D1496" s="19" t="s">
        <v>1523</v>
      </c>
      <c r="E1496" s="18" t="s">
        <v>20</v>
      </c>
      <c r="F1496" s="20">
        <v>60.71</v>
      </c>
      <c r="G1496" s="20">
        <v>60.71</v>
      </c>
      <c r="I1496" s="18" t="s">
        <v>21</v>
      </c>
    </row>
    <row r="1497" spans="1:9" x14ac:dyDescent="0.2">
      <c r="A1497" s="17" t="str">
        <f t="shared" si="23"/>
        <v>SINAPI-I 2628</v>
      </c>
      <c r="B1497" s="18" t="s">
        <v>18</v>
      </c>
      <c r="C1497" s="18">
        <v>2628</v>
      </c>
      <c r="D1497" s="19" t="s">
        <v>1524</v>
      </c>
      <c r="E1497" s="18" t="s">
        <v>20</v>
      </c>
      <c r="F1497" s="20">
        <v>176.07</v>
      </c>
      <c r="G1497" s="20">
        <v>176.07</v>
      </c>
      <c r="I1497" s="18" t="s">
        <v>21</v>
      </c>
    </row>
    <row r="1498" spans="1:9" ht="22.5" x14ac:dyDescent="0.2">
      <c r="A1498" s="17" t="str">
        <f t="shared" si="23"/>
        <v>SINAPI-I 2622</v>
      </c>
      <c r="B1498" s="18" t="s">
        <v>18</v>
      </c>
      <c r="C1498" s="18">
        <v>2622</v>
      </c>
      <c r="D1498" s="19" t="s">
        <v>1525</v>
      </c>
      <c r="E1498" s="18" t="s">
        <v>20</v>
      </c>
      <c r="F1498" s="20">
        <v>4.18</v>
      </c>
      <c r="G1498" s="20">
        <v>4.18</v>
      </c>
      <c r="I1498" s="18" t="s">
        <v>21</v>
      </c>
    </row>
    <row r="1499" spans="1:9" ht="22.5" x14ac:dyDescent="0.2">
      <c r="A1499" s="17" t="str">
        <f t="shared" si="23"/>
        <v>SINAPI-I 2623</v>
      </c>
      <c r="B1499" s="18" t="s">
        <v>18</v>
      </c>
      <c r="C1499" s="18">
        <v>2623</v>
      </c>
      <c r="D1499" s="19" t="s">
        <v>1526</v>
      </c>
      <c r="E1499" s="18" t="s">
        <v>20</v>
      </c>
      <c r="F1499" s="20">
        <v>5.03</v>
      </c>
      <c r="G1499" s="20">
        <v>5.03</v>
      </c>
      <c r="I1499" s="18" t="s">
        <v>21</v>
      </c>
    </row>
    <row r="1500" spans="1:9" ht="22.5" x14ac:dyDescent="0.2">
      <c r="A1500" s="17" t="str">
        <f t="shared" si="23"/>
        <v>SINAPI-I 2624</v>
      </c>
      <c r="B1500" s="18" t="s">
        <v>18</v>
      </c>
      <c r="C1500" s="18">
        <v>2624</v>
      </c>
      <c r="D1500" s="19" t="s">
        <v>1527</v>
      </c>
      <c r="E1500" s="18" t="s">
        <v>20</v>
      </c>
      <c r="F1500" s="20">
        <v>8</v>
      </c>
      <c r="G1500" s="20">
        <v>8</v>
      </c>
      <c r="I1500" s="18" t="s">
        <v>21</v>
      </c>
    </row>
    <row r="1501" spans="1:9" ht="22.5" x14ac:dyDescent="0.2">
      <c r="A1501" s="17" t="str">
        <f t="shared" si="23"/>
        <v>SINAPI-I 2625</v>
      </c>
      <c r="B1501" s="18" t="s">
        <v>18</v>
      </c>
      <c r="C1501" s="18">
        <v>2625</v>
      </c>
      <c r="D1501" s="19" t="s">
        <v>1528</v>
      </c>
      <c r="E1501" s="18" t="s">
        <v>20</v>
      </c>
      <c r="F1501" s="20">
        <v>16.89</v>
      </c>
      <c r="G1501" s="20">
        <v>16.89</v>
      </c>
      <c r="I1501" s="18" t="s">
        <v>21</v>
      </c>
    </row>
    <row r="1502" spans="1:9" ht="22.5" x14ac:dyDescent="0.2">
      <c r="A1502" s="17" t="str">
        <f t="shared" si="23"/>
        <v>SINAPI-I 2626</v>
      </c>
      <c r="B1502" s="18" t="s">
        <v>18</v>
      </c>
      <c r="C1502" s="18">
        <v>2626</v>
      </c>
      <c r="D1502" s="19" t="s">
        <v>1529</v>
      </c>
      <c r="E1502" s="18" t="s">
        <v>20</v>
      </c>
      <c r="F1502" s="20">
        <v>24.75</v>
      </c>
      <c r="G1502" s="20">
        <v>24.75</v>
      </c>
      <c r="I1502" s="18" t="s">
        <v>21</v>
      </c>
    </row>
    <row r="1503" spans="1:9" x14ac:dyDescent="0.2">
      <c r="A1503" s="17" t="str">
        <f t="shared" si="23"/>
        <v>SINAPI-I 2630</v>
      </c>
      <c r="B1503" s="18" t="s">
        <v>18</v>
      </c>
      <c r="C1503" s="18">
        <v>2630</v>
      </c>
      <c r="D1503" s="19" t="s">
        <v>1530</v>
      </c>
      <c r="E1503" s="18" t="s">
        <v>20</v>
      </c>
      <c r="F1503" s="20">
        <v>37.65</v>
      </c>
      <c r="G1503" s="20">
        <v>37.65</v>
      </c>
      <c r="I1503" s="18" t="s">
        <v>21</v>
      </c>
    </row>
    <row r="1504" spans="1:9" ht="22.5" x14ac:dyDescent="0.2">
      <c r="A1504" s="17" t="str">
        <f t="shared" si="23"/>
        <v>SINAPI-I 2627</v>
      </c>
      <c r="B1504" s="18" t="s">
        <v>18</v>
      </c>
      <c r="C1504" s="18">
        <v>2627</v>
      </c>
      <c r="D1504" s="19" t="s">
        <v>1531</v>
      </c>
      <c r="E1504" s="18" t="s">
        <v>20</v>
      </c>
      <c r="F1504" s="20">
        <v>66.319999999999993</v>
      </c>
      <c r="G1504" s="20">
        <v>66.319999999999993</v>
      </c>
      <c r="I1504" s="18" t="s">
        <v>21</v>
      </c>
    </row>
    <row r="1505" spans="1:9" x14ac:dyDescent="0.2">
      <c r="A1505" s="17" t="str">
        <f t="shared" si="23"/>
        <v>SINAPI-I 2629</v>
      </c>
      <c r="B1505" s="18" t="s">
        <v>18</v>
      </c>
      <c r="C1505" s="18">
        <v>2629</v>
      </c>
      <c r="D1505" s="19" t="s">
        <v>1532</v>
      </c>
      <c r="E1505" s="18" t="s">
        <v>20</v>
      </c>
      <c r="F1505" s="20">
        <v>89.7</v>
      </c>
      <c r="G1505" s="20">
        <v>89.7</v>
      </c>
      <c r="I1505" s="18" t="s">
        <v>21</v>
      </c>
    </row>
    <row r="1506" spans="1:9" x14ac:dyDescent="0.2">
      <c r="A1506" s="17" t="str">
        <f t="shared" si="23"/>
        <v>SINAPI-I 1880</v>
      </c>
      <c r="B1506" s="18" t="s">
        <v>18</v>
      </c>
      <c r="C1506" s="18">
        <v>1880</v>
      </c>
      <c r="D1506" s="19" t="s">
        <v>1533</v>
      </c>
      <c r="E1506" s="18" t="s">
        <v>20</v>
      </c>
      <c r="F1506" s="20">
        <v>1.94</v>
      </c>
      <c r="G1506" s="20">
        <v>1.94</v>
      </c>
      <c r="I1506" s="18" t="s">
        <v>21</v>
      </c>
    </row>
    <row r="1507" spans="1:9" x14ac:dyDescent="0.2">
      <c r="A1507" s="17" t="str">
        <f t="shared" si="23"/>
        <v>SINAPI-I 39274</v>
      </c>
      <c r="B1507" s="18" t="s">
        <v>18</v>
      </c>
      <c r="C1507" s="18">
        <v>39274</v>
      </c>
      <c r="D1507" s="19" t="s">
        <v>1534</v>
      </c>
      <c r="E1507" s="18" t="s">
        <v>20</v>
      </c>
      <c r="F1507" s="20">
        <v>1.51</v>
      </c>
      <c r="G1507" s="20">
        <v>1.51</v>
      </c>
      <c r="I1507" s="18" t="s">
        <v>21</v>
      </c>
    </row>
    <row r="1508" spans="1:9" x14ac:dyDescent="0.2">
      <c r="A1508" s="17" t="str">
        <f t="shared" si="23"/>
        <v>SINAPI-I 12033</v>
      </c>
      <c r="B1508" s="18" t="s">
        <v>18</v>
      </c>
      <c r="C1508" s="18">
        <v>12033</v>
      </c>
      <c r="D1508" s="19" t="s">
        <v>1535</v>
      </c>
      <c r="E1508" s="18" t="s">
        <v>20</v>
      </c>
      <c r="F1508" s="20">
        <v>6.21</v>
      </c>
      <c r="G1508" s="20">
        <v>6.21</v>
      </c>
      <c r="I1508" s="18" t="s">
        <v>21</v>
      </c>
    </row>
    <row r="1509" spans="1:9" x14ac:dyDescent="0.2">
      <c r="A1509" s="17" t="str">
        <f t="shared" si="23"/>
        <v>SINAPI-I 40408</v>
      </c>
      <c r="B1509" s="18" t="s">
        <v>18</v>
      </c>
      <c r="C1509" s="18">
        <v>40408</v>
      </c>
      <c r="D1509" s="19" t="s">
        <v>1536</v>
      </c>
      <c r="E1509" s="18" t="s">
        <v>20</v>
      </c>
      <c r="F1509" s="20">
        <v>4.08</v>
      </c>
      <c r="G1509" s="20">
        <v>4.08</v>
      </c>
      <c r="I1509" s="18" t="s">
        <v>21</v>
      </c>
    </row>
    <row r="1510" spans="1:9" x14ac:dyDescent="0.2">
      <c r="A1510" s="17" t="str">
        <f t="shared" si="23"/>
        <v>SINAPI-I 39276</v>
      </c>
      <c r="B1510" s="18" t="s">
        <v>18</v>
      </c>
      <c r="C1510" s="18">
        <v>39276</v>
      </c>
      <c r="D1510" s="19" t="s">
        <v>1537</v>
      </c>
      <c r="E1510" s="18" t="s">
        <v>20</v>
      </c>
      <c r="F1510" s="20">
        <v>3.68</v>
      </c>
      <c r="G1510" s="20">
        <v>3.68</v>
      </c>
      <c r="I1510" s="18" t="s">
        <v>21</v>
      </c>
    </row>
    <row r="1511" spans="1:9" x14ac:dyDescent="0.2">
      <c r="A1511" s="17" t="str">
        <f t="shared" si="23"/>
        <v>SINAPI-I 40409</v>
      </c>
      <c r="B1511" s="18" t="s">
        <v>18</v>
      </c>
      <c r="C1511" s="18">
        <v>40409</v>
      </c>
      <c r="D1511" s="19" t="s">
        <v>1538</v>
      </c>
      <c r="E1511" s="18" t="s">
        <v>20</v>
      </c>
      <c r="F1511" s="20">
        <v>1.44</v>
      </c>
      <c r="G1511" s="20">
        <v>1.44</v>
      </c>
      <c r="I1511" s="18" t="s">
        <v>21</v>
      </c>
    </row>
    <row r="1512" spans="1:9" x14ac:dyDescent="0.2">
      <c r="A1512" s="17" t="str">
        <f t="shared" si="23"/>
        <v>SINAPI-I 39277</v>
      </c>
      <c r="B1512" s="18" t="s">
        <v>18</v>
      </c>
      <c r="C1512" s="18">
        <v>39277</v>
      </c>
      <c r="D1512" s="19" t="s">
        <v>1539</v>
      </c>
      <c r="E1512" s="18" t="s">
        <v>20</v>
      </c>
      <c r="F1512" s="20">
        <v>9.93</v>
      </c>
      <c r="G1512" s="20">
        <v>9.93</v>
      </c>
      <c r="I1512" s="18" t="s">
        <v>21</v>
      </c>
    </row>
    <row r="1513" spans="1:9" x14ac:dyDescent="0.2">
      <c r="A1513" s="17" t="str">
        <f t="shared" si="23"/>
        <v>SINAPI-I 12034</v>
      </c>
      <c r="B1513" s="18" t="s">
        <v>18</v>
      </c>
      <c r="C1513" s="18">
        <v>12034</v>
      </c>
      <c r="D1513" s="19" t="s">
        <v>1540</v>
      </c>
      <c r="E1513" s="18" t="s">
        <v>20</v>
      </c>
      <c r="F1513" s="20">
        <v>2.81</v>
      </c>
      <c r="G1513" s="20">
        <v>2.81</v>
      </c>
      <c r="I1513" s="18" t="s">
        <v>21</v>
      </c>
    </row>
    <row r="1514" spans="1:9" x14ac:dyDescent="0.2">
      <c r="A1514" s="17" t="str">
        <f t="shared" si="23"/>
        <v>SINAPI-I 39879</v>
      </c>
      <c r="B1514" s="18" t="s">
        <v>18</v>
      </c>
      <c r="C1514" s="18">
        <v>39879</v>
      </c>
      <c r="D1514" s="19" t="s">
        <v>1541</v>
      </c>
      <c r="E1514" s="18" t="s">
        <v>20</v>
      </c>
    </row>
    <row r="1515" spans="1:9" x14ac:dyDescent="0.2">
      <c r="A1515" s="17" t="str">
        <f t="shared" si="23"/>
        <v>SINAPI-I 39880</v>
      </c>
      <c r="B1515" s="18" t="s">
        <v>18</v>
      </c>
      <c r="C1515" s="18">
        <v>39880</v>
      </c>
      <c r="D1515" s="19" t="s">
        <v>1542</v>
      </c>
      <c r="E1515" s="18" t="s">
        <v>20</v>
      </c>
    </row>
    <row r="1516" spans="1:9" x14ac:dyDescent="0.2">
      <c r="A1516" s="17" t="str">
        <f t="shared" si="23"/>
        <v>SINAPI-I 39881</v>
      </c>
      <c r="B1516" s="18" t="s">
        <v>18</v>
      </c>
      <c r="C1516" s="18">
        <v>39881</v>
      </c>
      <c r="D1516" s="19" t="s">
        <v>1543</v>
      </c>
      <c r="E1516" s="18" t="s">
        <v>20</v>
      </c>
    </row>
    <row r="1517" spans="1:9" x14ac:dyDescent="0.2">
      <c r="A1517" s="17" t="str">
        <f t="shared" si="23"/>
        <v>SINAPI-I 39882</v>
      </c>
      <c r="B1517" s="18" t="s">
        <v>18</v>
      </c>
      <c r="C1517" s="18">
        <v>39882</v>
      </c>
      <c r="D1517" s="19" t="s">
        <v>1544</v>
      </c>
      <c r="E1517" s="18" t="s">
        <v>20</v>
      </c>
    </row>
    <row r="1518" spans="1:9" x14ac:dyDescent="0.2">
      <c r="A1518" s="17" t="str">
        <f t="shared" si="23"/>
        <v>SINAPI-I 39883</v>
      </c>
      <c r="B1518" s="18" t="s">
        <v>18</v>
      </c>
      <c r="C1518" s="18">
        <v>39883</v>
      </c>
      <c r="D1518" s="19" t="s">
        <v>1545</v>
      </c>
      <c r="E1518" s="18" t="s">
        <v>20</v>
      </c>
    </row>
    <row r="1519" spans="1:9" x14ac:dyDescent="0.2">
      <c r="A1519" s="17" t="str">
        <f t="shared" si="23"/>
        <v>SINAPI-I 39884</v>
      </c>
      <c r="B1519" s="18" t="s">
        <v>18</v>
      </c>
      <c r="C1519" s="18">
        <v>39884</v>
      </c>
      <c r="D1519" s="19" t="s">
        <v>1546</v>
      </c>
      <c r="E1519" s="18" t="s">
        <v>20</v>
      </c>
    </row>
    <row r="1520" spans="1:9" x14ac:dyDescent="0.2">
      <c r="A1520" s="17" t="str">
        <f t="shared" si="23"/>
        <v>SINAPI-I 39885</v>
      </c>
      <c r="B1520" s="18" t="s">
        <v>18</v>
      </c>
      <c r="C1520" s="18">
        <v>39885</v>
      </c>
      <c r="D1520" s="19" t="s">
        <v>1547</v>
      </c>
      <c r="E1520" s="18" t="s">
        <v>20</v>
      </c>
    </row>
    <row r="1521" spans="1:5" x14ac:dyDescent="0.2">
      <c r="A1521" s="17" t="str">
        <f t="shared" si="23"/>
        <v>SINAPI-I 1777</v>
      </c>
      <c r="B1521" s="18" t="s">
        <v>18</v>
      </c>
      <c r="C1521" s="18">
        <v>1777</v>
      </c>
      <c r="D1521" s="19" t="s">
        <v>1548</v>
      </c>
      <c r="E1521" s="18" t="s">
        <v>20</v>
      </c>
    </row>
    <row r="1522" spans="1:5" x14ac:dyDescent="0.2">
      <c r="A1522" s="17" t="str">
        <f t="shared" si="23"/>
        <v>SINAPI-I 1819</v>
      </c>
      <c r="B1522" s="18" t="s">
        <v>18</v>
      </c>
      <c r="C1522" s="18">
        <v>1819</v>
      </c>
      <c r="D1522" s="19" t="s">
        <v>1549</v>
      </c>
      <c r="E1522" s="18" t="s">
        <v>20</v>
      </c>
    </row>
    <row r="1523" spans="1:5" x14ac:dyDescent="0.2">
      <c r="A1523" s="17" t="str">
        <f t="shared" si="23"/>
        <v>SINAPI-I 1776</v>
      </c>
      <c r="B1523" s="18" t="s">
        <v>18</v>
      </c>
      <c r="C1523" s="18">
        <v>1776</v>
      </c>
      <c r="D1523" s="19" t="s">
        <v>1550</v>
      </c>
      <c r="E1523" s="18" t="s">
        <v>20</v>
      </c>
    </row>
    <row r="1524" spans="1:5" x14ac:dyDescent="0.2">
      <c r="A1524" s="17" t="str">
        <f t="shared" si="23"/>
        <v>SINAPI-I 1775</v>
      </c>
      <c r="B1524" s="18" t="s">
        <v>18</v>
      </c>
      <c r="C1524" s="18">
        <v>1775</v>
      </c>
      <c r="D1524" s="19" t="s">
        <v>1551</v>
      </c>
      <c r="E1524" s="18" t="s">
        <v>20</v>
      </c>
    </row>
    <row r="1525" spans="1:5" x14ac:dyDescent="0.2">
      <c r="A1525" s="17" t="str">
        <f t="shared" si="23"/>
        <v>SINAPI-I 1778</v>
      </c>
      <c r="B1525" s="18" t="s">
        <v>18</v>
      </c>
      <c r="C1525" s="18">
        <v>1778</v>
      </c>
      <c r="D1525" s="19" t="s">
        <v>1552</v>
      </c>
      <c r="E1525" s="18" t="s">
        <v>20</v>
      </c>
    </row>
    <row r="1526" spans="1:5" x14ac:dyDescent="0.2">
      <c r="A1526" s="17" t="str">
        <f t="shared" si="23"/>
        <v>SINAPI-I 1818</v>
      </c>
      <c r="B1526" s="18" t="s">
        <v>18</v>
      </c>
      <c r="C1526" s="18">
        <v>1818</v>
      </c>
      <c r="D1526" s="19" t="s">
        <v>1553</v>
      </c>
      <c r="E1526" s="18" t="s">
        <v>20</v>
      </c>
    </row>
    <row r="1527" spans="1:5" x14ac:dyDescent="0.2">
      <c r="A1527" s="17" t="str">
        <f t="shared" si="23"/>
        <v>SINAPI-I 1779</v>
      </c>
      <c r="B1527" s="18" t="s">
        <v>18</v>
      </c>
      <c r="C1527" s="18">
        <v>1779</v>
      </c>
      <c r="D1527" s="19" t="s">
        <v>1554</v>
      </c>
      <c r="E1527" s="18" t="s">
        <v>20</v>
      </c>
    </row>
    <row r="1528" spans="1:5" x14ac:dyDescent="0.2">
      <c r="A1528" s="17" t="str">
        <f t="shared" si="23"/>
        <v>SINAPI-I 1820</v>
      </c>
      <c r="B1528" s="18" t="s">
        <v>18</v>
      </c>
      <c r="C1528" s="18">
        <v>1820</v>
      </c>
      <c r="D1528" s="19" t="s">
        <v>1555</v>
      </c>
      <c r="E1528" s="18" t="s">
        <v>20</v>
      </c>
    </row>
    <row r="1529" spans="1:5" x14ac:dyDescent="0.2">
      <c r="A1529" s="17" t="str">
        <f t="shared" si="23"/>
        <v>SINAPI-I 1780</v>
      </c>
      <c r="B1529" s="18" t="s">
        <v>18</v>
      </c>
      <c r="C1529" s="18">
        <v>1780</v>
      </c>
      <c r="D1529" s="19" t="s">
        <v>1556</v>
      </c>
      <c r="E1529" s="18" t="s">
        <v>20</v>
      </c>
    </row>
    <row r="1530" spans="1:5" x14ac:dyDescent="0.2">
      <c r="A1530" s="17" t="str">
        <f t="shared" si="23"/>
        <v>SINAPI-I 1783</v>
      </c>
      <c r="B1530" s="18" t="s">
        <v>18</v>
      </c>
      <c r="C1530" s="18">
        <v>1783</v>
      </c>
      <c r="D1530" s="19" t="s">
        <v>1557</v>
      </c>
      <c r="E1530" s="18" t="s">
        <v>20</v>
      </c>
    </row>
    <row r="1531" spans="1:5" x14ac:dyDescent="0.2">
      <c r="A1531" s="17" t="str">
        <f t="shared" si="23"/>
        <v>SINAPI-I 1782</v>
      </c>
      <c r="B1531" s="18" t="s">
        <v>18</v>
      </c>
      <c r="C1531" s="18">
        <v>1782</v>
      </c>
      <c r="D1531" s="19" t="s">
        <v>1558</v>
      </c>
      <c r="E1531" s="18" t="s">
        <v>20</v>
      </c>
    </row>
    <row r="1532" spans="1:5" x14ac:dyDescent="0.2">
      <c r="A1532" s="17" t="str">
        <f t="shared" si="23"/>
        <v>SINAPI-I 1781</v>
      </c>
      <c r="B1532" s="18" t="s">
        <v>18</v>
      </c>
      <c r="C1532" s="18">
        <v>1781</v>
      </c>
      <c r="D1532" s="19" t="s">
        <v>1559</v>
      </c>
      <c r="E1532" s="18" t="s">
        <v>20</v>
      </c>
    </row>
    <row r="1533" spans="1:5" x14ac:dyDescent="0.2">
      <c r="A1533" s="17" t="str">
        <f t="shared" si="23"/>
        <v>SINAPI-I 1817</v>
      </c>
      <c r="B1533" s="18" t="s">
        <v>18</v>
      </c>
      <c r="C1533" s="18">
        <v>1817</v>
      </c>
      <c r="D1533" s="19" t="s">
        <v>1560</v>
      </c>
      <c r="E1533" s="18" t="s">
        <v>20</v>
      </c>
    </row>
    <row r="1534" spans="1:5" x14ac:dyDescent="0.2">
      <c r="A1534" s="17" t="str">
        <f t="shared" si="23"/>
        <v>SINAPI-I 1784</v>
      </c>
      <c r="B1534" s="18" t="s">
        <v>18</v>
      </c>
      <c r="C1534" s="18">
        <v>1784</v>
      </c>
      <c r="D1534" s="19" t="s">
        <v>1561</v>
      </c>
      <c r="E1534" s="18" t="s">
        <v>20</v>
      </c>
    </row>
    <row r="1535" spans="1:5" x14ac:dyDescent="0.2">
      <c r="A1535" s="17" t="str">
        <f t="shared" si="23"/>
        <v>SINAPI-I 1810</v>
      </c>
      <c r="B1535" s="18" t="s">
        <v>18</v>
      </c>
      <c r="C1535" s="18">
        <v>1810</v>
      </c>
      <c r="D1535" s="19" t="s">
        <v>1562</v>
      </c>
      <c r="E1535" s="18" t="s">
        <v>20</v>
      </c>
    </row>
    <row r="1536" spans="1:5" x14ac:dyDescent="0.2">
      <c r="A1536" s="17" t="str">
        <f t="shared" si="23"/>
        <v>SINAPI-I 1812</v>
      </c>
      <c r="B1536" s="18" t="s">
        <v>18</v>
      </c>
      <c r="C1536" s="18">
        <v>1812</v>
      </c>
      <c r="D1536" s="19" t="s">
        <v>1563</v>
      </c>
      <c r="E1536" s="18" t="s">
        <v>20</v>
      </c>
    </row>
    <row r="1537" spans="1:9" x14ac:dyDescent="0.2">
      <c r="A1537" s="17" t="str">
        <f t="shared" si="23"/>
        <v>SINAPI-I 1811</v>
      </c>
      <c r="B1537" s="18" t="s">
        <v>18</v>
      </c>
      <c r="C1537" s="18">
        <v>1811</v>
      </c>
      <c r="D1537" s="19" t="s">
        <v>1564</v>
      </c>
      <c r="E1537" s="18" t="s">
        <v>20</v>
      </c>
    </row>
    <row r="1538" spans="1:9" x14ac:dyDescent="0.2">
      <c r="A1538" s="17" t="str">
        <f t="shared" si="23"/>
        <v>SINAPI-I 40386</v>
      </c>
      <c r="B1538" s="18" t="s">
        <v>18</v>
      </c>
      <c r="C1538" s="18">
        <v>40386</v>
      </c>
      <c r="D1538" s="19" t="s">
        <v>1565</v>
      </c>
      <c r="E1538" s="18" t="s">
        <v>20</v>
      </c>
    </row>
    <row r="1539" spans="1:9" x14ac:dyDescent="0.2">
      <c r="A1539" s="17" t="str">
        <f t="shared" si="23"/>
        <v>SINAPI-I 40384</v>
      </c>
      <c r="B1539" s="18" t="s">
        <v>18</v>
      </c>
      <c r="C1539" s="18">
        <v>40384</v>
      </c>
      <c r="D1539" s="19" t="s">
        <v>1566</v>
      </c>
      <c r="E1539" s="18" t="s">
        <v>20</v>
      </c>
    </row>
    <row r="1540" spans="1:9" x14ac:dyDescent="0.2">
      <c r="A1540" s="17" t="str">
        <f t="shared" si="23"/>
        <v>SINAPI-I 40423</v>
      </c>
      <c r="B1540" s="18" t="s">
        <v>18</v>
      </c>
      <c r="C1540" s="18">
        <v>40423</v>
      </c>
      <c r="D1540" s="19" t="s">
        <v>1567</v>
      </c>
      <c r="E1540" s="18" t="s">
        <v>20</v>
      </c>
    </row>
    <row r="1541" spans="1:9" x14ac:dyDescent="0.2">
      <c r="A1541" s="17" t="str">
        <f t="shared" si="23"/>
        <v>SINAPI-I 40379</v>
      </c>
      <c r="B1541" s="18" t="s">
        <v>18</v>
      </c>
      <c r="C1541" s="18">
        <v>40379</v>
      </c>
      <c r="D1541" s="19" t="s">
        <v>1568</v>
      </c>
      <c r="E1541" s="18" t="s">
        <v>20</v>
      </c>
    </row>
    <row r="1542" spans="1:9" x14ac:dyDescent="0.2">
      <c r="A1542" s="17" t="str">
        <f t="shared" si="23"/>
        <v>SINAPI-I 40389</v>
      </c>
      <c r="B1542" s="18" t="s">
        <v>18</v>
      </c>
      <c r="C1542" s="18">
        <v>40389</v>
      </c>
      <c r="D1542" s="19" t="s">
        <v>1569</v>
      </c>
      <c r="E1542" s="18" t="s">
        <v>20</v>
      </c>
    </row>
    <row r="1543" spans="1:9" x14ac:dyDescent="0.2">
      <c r="A1543" s="17" t="str">
        <f t="shared" ref="A1543:A1606" si="24">CONCATENATE($B1543," ",$C1543)</f>
        <v>SINAPI-I 40388</v>
      </c>
      <c r="B1543" s="18" t="s">
        <v>18</v>
      </c>
      <c r="C1543" s="18">
        <v>40388</v>
      </c>
      <c r="D1543" s="19" t="s">
        <v>1570</v>
      </c>
      <c r="E1543" s="18" t="s">
        <v>20</v>
      </c>
    </row>
    <row r="1544" spans="1:9" x14ac:dyDescent="0.2">
      <c r="A1544" s="17" t="str">
        <f t="shared" si="24"/>
        <v>SINAPI-I 40391</v>
      </c>
      <c r="B1544" s="18" t="s">
        <v>18</v>
      </c>
      <c r="C1544" s="18">
        <v>40391</v>
      </c>
      <c r="D1544" s="19" t="s">
        <v>1571</v>
      </c>
      <c r="E1544" s="18" t="s">
        <v>20</v>
      </c>
    </row>
    <row r="1545" spans="1:9" x14ac:dyDescent="0.2">
      <c r="A1545" s="17" t="str">
        <f t="shared" si="24"/>
        <v>SINAPI-I 40381</v>
      </c>
      <c r="B1545" s="18" t="s">
        <v>18</v>
      </c>
      <c r="C1545" s="18">
        <v>40381</v>
      </c>
      <c r="D1545" s="19" t="s">
        <v>1572</v>
      </c>
      <c r="E1545" s="18" t="s">
        <v>20</v>
      </c>
    </row>
    <row r="1546" spans="1:9" ht="22.5" x14ac:dyDescent="0.2">
      <c r="A1546" s="17" t="str">
        <f t="shared" si="24"/>
        <v>SINAPI-I 2609</v>
      </c>
      <c r="B1546" s="18" t="s">
        <v>18</v>
      </c>
      <c r="C1546" s="18">
        <v>2609</v>
      </c>
      <c r="D1546" s="19" t="s">
        <v>1573</v>
      </c>
      <c r="E1546" s="18" t="s">
        <v>20</v>
      </c>
      <c r="F1546" s="20">
        <v>3.93</v>
      </c>
      <c r="G1546" s="20">
        <v>3.93</v>
      </c>
      <c r="I1546" s="18" t="s">
        <v>21</v>
      </c>
    </row>
    <row r="1547" spans="1:9" ht="22.5" x14ac:dyDescent="0.2">
      <c r="A1547" s="17" t="str">
        <f t="shared" si="24"/>
        <v>SINAPI-I 2634</v>
      </c>
      <c r="B1547" s="18" t="s">
        <v>18</v>
      </c>
      <c r="C1547" s="18">
        <v>2634</v>
      </c>
      <c r="D1547" s="19" t="s">
        <v>1574</v>
      </c>
      <c r="E1547" s="18" t="s">
        <v>20</v>
      </c>
      <c r="F1547" s="20">
        <v>5.16</v>
      </c>
      <c r="G1547" s="20">
        <v>5.16</v>
      </c>
      <c r="I1547" s="18" t="s">
        <v>21</v>
      </c>
    </row>
    <row r="1548" spans="1:9" ht="22.5" x14ac:dyDescent="0.2">
      <c r="A1548" s="17" t="str">
        <f t="shared" si="24"/>
        <v>SINAPI-I 2611</v>
      </c>
      <c r="B1548" s="18" t="s">
        <v>18</v>
      </c>
      <c r="C1548" s="18">
        <v>2611</v>
      </c>
      <c r="D1548" s="19" t="s">
        <v>1575</v>
      </c>
      <c r="E1548" s="18" t="s">
        <v>20</v>
      </c>
      <c r="F1548" s="20">
        <v>14.54</v>
      </c>
      <c r="G1548" s="20">
        <v>14.54</v>
      </c>
      <c r="I1548" s="18" t="s">
        <v>21</v>
      </c>
    </row>
    <row r="1549" spans="1:9" x14ac:dyDescent="0.2">
      <c r="A1549" s="17" t="str">
        <f t="shared" si="24"/>
        <v>SINAPI-I 40414</v>
      </c>
      <c r="B1549" s="18" t="s">
        <v>18</v>
      </c>
      <c r="C1549" s="18">
        <v>40414</v>
      </c>
      <c r="D1549" s="19" t="s">
        <v>1576</v>
      </c>
      <c r="E1549" s="18" t="s">
        <v>20</v>
      </c>
    </row>
    <row r="1550" spans="1:9" x14ac:dyDescent="0.2">
      <c r="A1550" s="17" t="str">
        <f t="shared" si="24"/>
        <v>SINAPI-I 40416</v>
      </c>
      <c r="B1550" s="18" t="s">
        <v>18</v>
      </c>
      <c r="C1550" s="18">
        <v>40416</v>
      </c>
      <c r="D1550" s="19" t="s">
        <v>1577</v>
      </c>
      <c r="E1550" s="18" t="s">
        <v>20</v>
      </c>
    </row>
    <row r="1551" spans="1:9" x14ac:dyDescent="0.2">
      <c r="A1551" s="17" t="str">
        <f t="shared" si="24"/>
        <v>SINAPI-I 40418</v>
      </c>
      <c r="B1551" s="18" t="s">
        <v>18</v>
      </c>
      <c r="C1551" s="18">
        <v>40418</v>
      </c>
      <c r="D1551" s="19" t="s">
        <v>1578</v>
      </c>
      <c r="E1551" s="18" t="s">
        <v>20</v>
      </c>
    </row>
    <row r="1552" spans="1:9" x14ac:dyDescent="0.2">
      <c r="A1552" s="17" t="str">
        <f t="shared" si="24"/>
        <v>SINAPI-I 34359</v>
      </c>
      <c r="B1552" s="18" t="s">
        <v>18</v>
      </c>
      <c r="C1552" s="18">
        <v>34359</v>
      </c>
      <c r="D1552" s="19" t="s">
        <v>1579</v>
      </c>
      <c r="E1552" s="18" t="s">
        <v>20</v>
      </c>
    </row>
    <row r="1553" spans="1:5" x14ac:dyDescent="0.2">
      <c r="A1553" s="17" t="str">
        <f t="shared" si="24"/>
        <v>SINAPI-I 1789</v>
      </c>
      <c r="B1553" s="18" t="s">
        <v>18</v>
      </c>
      <c r="C1553" s="18">
        <v>1789</v>
      </c>
      <c r="D1553" s="19" t="s">
        <v>1580</v>
      </c>
      <c r="E1553" s="18" t="s">
        <v>20</v>
      </c>
    </row>
    <row r="1554" spans="1:5" x14ac:dyDescent="0.2">
      <c r="A1554" s="17" t="str">
        <f t="shared" si="24"/>
        <v>SINAPI-I 1788</v>
      </c>
      <c r="B1554" s="18" t="s">
        <v>18</v>
      </c>
      <c r="C1554" s="18">
        <v>1788</v>
      </c>
      <c r="D1554" s="19" t="s">
        <v>1581</v>
      </c>
      <c r="E1554" s="18" t="s">
        <v>20</v>
      </c>
    </row>
    <row r="1555" spans="1:5" x14ac:dyDescent="0.2">
      <c r="A1555" s="17" t="str">
        <f t="shared" si="24"/>
        <v>SINAPI-I 1787</v>
      </c>
      <c r="B1555" s="18" t="s">
        <v>18</v>
      </c>
      <c r="C1555" s="18">
        <v>1787</v>
      </c>
      <c r="D1555" s="19" t="s">
        <v>1582</v>
      </c>
      <c r="E1555" s="18" t="s">
        <v>20</v>
      </c>
    </row>
    <row r="1556" spans="1:5" x14ac:dyDescent="0.2">
      <c r="A1556" s="17" t="str">
        <f t="shared" si="24"/>
        <v>SINAPI-I 1786</v>
      </c>
      <c r="B1556" s="18" t="s">
        <v>18</v>
      </c>
      <c r="C1556" s="18">
        <v>1786</v>
      </c>
      <c r="D1556" s="19" t="s">
        <v>1583</v>
      </c>
      <c r="E1556" s="18" t="s">
        <v>20</v>
      </c>
    </row>
    <row r="1557" spans="1:5" x14ac:dyDescent="0.2">
      <c r="A1557" s="17" t="str">
        <f t="shared" si="24"/>
        <v>SINAPI-I 1791</v>
      </c>
      <c r="B1557" s="18" t="s">
        <v>18</v>
      </c>
      <c r="C1557" s="18">
        <v>1791</v>
      </c>
      <c r="D1557" s="19" t="s">
        <v>1584</v>
      </c>
      <c r="E1557" s="18" t="s">
        <v>20</v>
      </c>
    </row>
    <row r="1558" spans="1:5" x14ac:dyDescent="0.2">
      <c r="A1558" s="17" t="str">
        <f t="shared" si="24"/>
        <v>SINAPI-I 1790</v>
      </c>
      <c r="B1558" s="18" t="s">
        <v>18</v>
      </c>
      <c r="C1558" s="18">
        <v>1790</v>
      </c>
      <c r="D1558" s="19" t="s">
        <v>1585</v>
      </c>
      <c r="E1558" s="18" t="s">
        <v>20</v>
      </c>
    </row>
    <row r="1559" spans="1:5" x14ac:dyDescent="0.2">
      <c r="A1559" s="17" t="str">
        <f t="shared" si="24"/>
        <v>SINAPI-I 1792</v>
      </c>
      <c r="B1559" s="18" t="s">
        <v>18</v>
      </c>
      <c r="C1559" s="18">
        <v>1792</v>
      </c>
      <c r="D1559" s="19" t="s">
        <v>1586</v>
      </c>
      <c r="E1559" s="18" t="s">
        <v>20</v>
      </c>
    </row>
    <row r="1560" spans="1:5" x14ac:dyDescent="0.2">
      <c r="A1560" s="17" t="str">
        <f t="shared" si="24"/>
        <v>SINAPI-I 1813</v>
      </c>
      <c r="B1560" s="18" t="s">
        <v>18</v>
      </c>
      <c r="C1560" s="18">
        <v>1813</v>
      </c>
      <c r="D1560" s="19" t="s">
        <v>1587</v>
      </c>
      <c r="E1560" s="18" t="s">
        <v>20</v>
      </c>
    </row>
    <row r="1561" spans="1:5" x14ac:dyDescent="0.2">
      <c r="A1561" s="17" t="str">
        <f t="shared" si="24"/>
        <v>SINAPI-I 1793</v>
      </c>
      <c r="B1561" s="18" t="s">
        <v>18</v>
      </c>
      <c r="C1561" s="18">
        <v>1793</v>
      </c>
      <c r="D1561" s="19" t="s">
        <v>1588</v>
      </c>
      <c r="E1561" s="18" t="s">
        <v>20</v>
      </c>
    </row>
    <row r="1562" spans="1:5" x14ac:dyDescent="0.2">
      <c r="A1562" s="17" t="str">
        <f t="shared" si="24"/>
        <v>SINAPI-I 1797</v>
      </c>
      <c r="B1562" s="18" t="s">
        <v>18</v>
      </c>
      <c r="C1562" s="18">
        <v>1797</v>
      </c>
      <c r="D1562" s="19" t="s">
        <v>1589</v>
      </c>
      <c r="E1562" s="18" t="s">
        <v>20</v>
      </c>
    </row>
    <row r="1563" spans="1:5" x14ac:dyDescent="0.2">
      <c r="A1563" s="17" t="str">
        <f t="shared" si="24"/>
        <v>SINAPI-I 1796</v>
      </c>
      <c r="B1563" s="18" t="s">
        <v>18</v>
      </c>
      <c r="C1563" s="18">
        <v>1796</v>
      </c>
      <c r="D1563" s="19" t="s">
        <v>1590</v>
      </c>
      <c r="E1563" s="18" t="s">
        <v>20</v>
      </c>
    </row>
    <row r="1564" spans="1:5" x14ac:dyDescent="0.2">
      <c r="A1564" s="17" t="str">
        <f t="shared" si="24"/>
        <v>SINAPI-I 1816</v>
      </c>
      <c r="B1564" s="18" t="s">
        <v>18</v>
      </c>
      <c r="C1564" s="18">
        <v>1816</v>
      </c>
      <c r="D1564" s="19" t="s">
        <v>1591</v>
      </c>
      <c r="E1564" s="18" t="s">
        <v>20</v>
      </c>
    </row>
    <row r="1565" spans="1:5" x14ac:dyDescent="0.2">
      <c r="A1565" s="17" t="str">
        <f t="shared" si="24"/>
        <v>SINAPI-I 1794</v>
      </c>
      <c r="B1565" s="18" t="s">
        <v>18</v>
      </c>
      <c r="C1565" s="18">
        <v>1794</v>
      </c>
      <c r="D1565" s="19" t="s">
        <v>1592</v>
      </c>
      <c r="E1565" s="18" t="s">
        <v>20</v>
      </c>
    </row>
    <row r="1566" spans="1:5" x14ac:dyDescent="0.2">
      <c r="A1566" s="17" t="str">
        <f t="shared" si="24"/>
        <v>SINAPI-I 1815</v>
      </c>
      <c r="B1566" s="18" t="s">
        <v>18</v>
      </c>
      <c r="C1566" s="18">
        <v>1815</v>
      </c>
      <c r="D1566" s="19" t="s">
        <v>1593</v>
      </c>
      <c r="E1566" s="18" t="s">
        <v>20</v>
      </c>
    </row>
    <row r="1567" spans="1:5" x14ac:dyDescent="0.2">
      <c r="A1567" s="17" t="str">
        <f t="shared" si="24"/>
        <v>SINAPI-I 1798</v>
      </c>
      <c r="B1567" s="18" t="s">
        <v>18</v>
      </c>
      <c r="C1567" s="18">
        <v>1798</v>
      </c>
      <c r="D1567" s="19" t="s">
        <v>1594</v>
      </c>
      <c r="E1567" s="18" t="s">
        <v>20</v>
      </c>
    </row>
    <row r="1568" spans="1:5" x14ac:dyDescent="0.2">
      <c r="A1568" s="17" t="str">
        <f t="shared" si="24"/>
        <v>SINAPI-I 1799</v>
      </c>
      <c r="B1568" s="18" t="s">
        <v>18</v>
      </c>
      <c r="C1568" s="18">
        <v>1799</v>
      </c>
      <c r="D1568" s="19" t="s">
        <v>1595</v>
      </c>
      <c r="E1568" s="18" t="s">
        <v>20</v>
      </c>
    </row>
    <row r="1569" spans="1:5" x14ac:dyDescent="0.2">
      <c r="A1569" s="17" t="str">
        <f t="shared" si="24"/>
        <v>SINAPI-I 1795</v>
      </c>
      <c r="B1569" s="18" t="s">
        <v>18</v>
      </c>
      <c r="C1569" s="18">
        <v>1795</v>
      </c>
      <c r="D1569" s="19" t="s">
        <v>1596</v>
      </c>
      <c r="E1569" s="18" t="s">
        <v>20</v>
      </c>
    </row>
    <row r="1570" spans="1:5" x14ac:dyDescent="0.2">
      <c r="A1570" s="17" t="str">
        <f t="shared" si="24"/>
        <v>SINAPI-I 1800</v>
      </c>
      <c r="B1570" s="18" t="s">
        <v>18</v>
      </c>
      <c r="C1570" s="18">
        <v>1800</v>
      </c>
      <c r="D1570" s="19" t="s">
        <v>1597</v>
      </c>
      <c r="E1570" s="18" t="s">
        <v>20</v>
      </c>
    </row>
    <row r="1571" spans="1:5" x14ac:dyDescent="0.2">
      <c r="A1571" s="17" t="str">
        <f t="shared" si="24"/>
        <v>SINAPI-I 1802</v>
      </c>
      <c r="B1571" s="18" t="s">
        <v>18</v>
      </c>
      <c r="C1571" s="18">
        <v>1802</v>
      </c>
      <c r="D1571" s="19" t="s">
        <v>1598</v>
      </c>
      <c r="E1571" s="18" t="s">
        <v>20</v>
      </c>
    </row>
    <row r="1572" spans="1:5" x14ac:dyDescent="0.2">
      <c r="A1572" s="17" t="str">
        <f t="shared" si="24"/>
        <v>SINAPI-I 1809</v>
      </c>
      <c r="B1572" s="18" t="s">
        <v>18</v>
      </c>
      <c r="C1572" s="18">
        <v>1809</v>
      </c>
      <c r="D1572" s="19" t="s">
        <v>1599</v>
      </c>
      <c r="E1572" s="18" t="s">
        <v>20</v>
      </c>
    </row>
    <row r="1573" spans="1:5" x14ac:dyDescent="0.2">
      <c r="A1573" s="17" t="str">
        <f t="shared" si="24"/>
        <v>SINAPI-I 1814</v>
      </c>
      <c r="B1573" s="18" t="s">
        <v>18</v>
      </c>
      <c r="C1573" s="18">
        <v>1814</v>
      </c>
      <c r="D1573" s="19" t="s">
        <v>1600</v>
      </c>
      <c r="E1573" s="18" t="s">
        <v>20</v>
      </c>
    </row>
    <row r="1574" spans="1:5" x14ac:dyDescent="0.2">
      <c r="A1574" s="17" t="str">
        <f t="shared" si="24"/>
        <v>SINAPI-I 1805</v>
      </c>
      <c r="B1574" s="18" t="s">
        <v>18</v>
      </c>
      <c r="C1574" s="18">
        <v>1805</v>
      </c>
      <c r="D1574" s="19" t="s">
        <v>1601</v>
      </c>
      <c r="E1574" s="18" t="s">
        <v>20</v>
      </c>
    </row>
    <row r="1575" spans="1:5" x14ac:dyDescent="0.2">
      <c r="A1575" s="17" t="str">
        <f t="shared" si="24"/>
        <v>SINAPI-I 1803</v>
      </c>
      <c r="B1575" s="18" t="s">
        <v>18</v>
      </c>
      <c r="C1575" s="18">
        <v>1803</v>
      </c>
      <c r="D1575" s="19" t="s">
        <v>1602</v>
      </c>
      <c r="E1575" s="18" t="s">
        <v>20</v>
      </c>
    </row>
    <row r="1576" spans="1:5" x14ac:dyDescent="0.2">
      <c r="A1576" s="17" t="str">
        <f t="shared" si="24"/>
        <v>SINAPI-I 1821</v>
      </c>
      <c r="B1576" s="18" t="s">
        <v>18</v>
      </c>
      <c r="C1576" s="18">
        <v>1821</v>
      </c>
      <c r="D1576" s="19" t="s">
        <v>1603</v>
      </c>
      <c r="E1576" s="18" t="s">
        <v>20</v>
      </c>
    </row>
    <row r="1577" spans="1:5" x14ac:dyDescent="0.2">
      <c r="A1577" s="17" t="str">
        <f t="shared" si="24"/>
        <v>SINAPI-I 1806</v>
      </c>
      <c r="B1577" s="18" t="s">
        <v>18</v>
      </c>
      <c r="C1577" s="18">
        <v>1806</v>
      </c>
      <c r="D1577" s="19" t="s">
        <v>1604</v>
      </c>
      <c r="E1577" s="18" t="s">
        <v>20</v>
      </c>
    </row>
    <row r="1578" spans="1:5" x14ac:dyDescent="0.2">
      <c r="A1578" s="17" t="str">
        <f t="shared" si="24"/>
        <v>SINAPI-I 1807</v>
      </c>
      <c r="B1578" s="18" t="s">
        <v>18</v>
      </c>
      <c r="C1578" s="18">
        <v>1807</v>
      </c>
      <c r="D1578" s="19" t="s">
        <v>1605</v>
      </c>
      <c r="E1578" s="18" t="s">
        <v>20</v>
      </c>
    </row>
    <row r="1579" spans="1:5" x14ac:dyDescent="0.2">
      <c r="A1579" s="17" t="str">
        <f t="shared" si="24"/>
        <v>SINAPI-I 1804</v>
      </c>
      <c r="B1579" s="18" t="s">
        <v>18</v>
      </c>
      <c r="C1579" s="18">
        <v>1804</v>
      </c>
      <c r="D1579" s="19" t="s">
        <v>1606</v>
      </c>
      <c r="E1579" s="18" t="s">
        <v>20</v>
      </c>
    </row>
    <row r="1580" spans="1:5" x14ac:dyDescent="0.2">
      <c r="A1580" s="17" t="str">
        <f t="shared" si="24"/>
        <v>SINAPI-I 1808</v>
      </c>
      <c r="B1580" s="18" t="s">
        <v>18</v>
      </c>
      <c r="C1580" s="18">
        <v>1808</v>
      </c>
      <c r="D1580" s="19" t="s">
        <v>1607</v>
      </c>
      <c r="E1580" s="18" t="s">
        <v>20</v>
      </c>
    </row>
    <row r="1581" spans="1:5" x14ac:dyDescent="0.2">
      <c r="A1581" s="17" t="str">
        <f t="shared" si="24"/>
        <v>SINAPI-I 40385</v>
      </c>
      <c r="B1581" s="18" t="s">
        <v>18</v>
      </c>
      <c r="C1581" s="18">
        <v>40385</v>
      </c>
      <c r="D1581" s="19" t="s">
        <v>1608</v>
      </c>
      <c r="E1581" s="18" t="s">
        <v>20</v>
      </c>
    </row>
    <row r="1582" spans="1:5" x14ac:dyDescent="0.2">
      <c r="A1582" s="17" t="str">
        <f t="shared" si="24"/>
        <v>SINAPI-I 40383</v>
      </c>
      <c r="B1582" s="18" t="s">
        <v>18</v>
      </c>
      <c r="C1582" s="18">
        <v>40383</v>
      </c>
      <c r="D1582" s="19" t="s">
        <v>1609</v>
      </c>
      <c r="E1582" s="18" t="s">
        <v>20</v>
      </c>
    </row>
    <row r="1583" spans="1:5" x14ac:dyDescent="0.2">
      <c r="A1583" s="17" t="str">
        <f t="shared" si="24"/>
        <v>SINAPI-I 40382</v>
      </c>
      <c r="B1583" s="18" t="s">
        <v>18</v>
      </c>
      <c r="C1583" s="18">
        <v>40382</v>
      </c>
      <c r="D1583" s="19" t="s">
        <v>1610</v>
      </c>
      <c r="E1583" s="18" t="s">
        <v>20</v>
      </c>
    </row>
    <row r="1584" spans="1:5" x14ac:dyDescent="0.2">
      <c r="A1584" s="17" t="str">
        <f t="shared" si="24"/>
        <v>SINAPI-I 40378</v>
      </c>
      <c r="B1584" s="18" t="s">
        <v>18</v>
      </c>
      <c r="C1584" s="18">
        <v>40378</v>
      </c>
      <c r="D1584" s="19" t="s">
        <v>1611</v>
      </c>
      <c r="E1584" s="18" t="s">
        <v>20</v>
      </c>
    </row>
    <row r="1585" spans="1:9" x14ac:dyDescent="0.2">
      <c r="A1585" s="17" t="str">
        <f t="shared" si="24"/>
        <v>SINAPI-I 40422</v>
      </c>
      <c r="B1585" s="18" t="s">
        <v>18</v>
      </c>
      <c r="C1585" s="18">
        <v>40422</v>
      </c>
      <c r="D1585" s="19" t="s">
        <v>1612</v>
      </c>
      <c r="E1585" s="18" t="s">
        <v>20</v>
      </c>
    </row>
    <row r="1586" spans="1:9" x14ac:dyDescent="0.2">
      <c r="A1586" s="17" t="str">
        <f t="shared" si="24"/>
        <v>SINAPI-I 40387</v>
      </c>
      <c r="B1586" s="18" t="s">
        <v>18</v>
      </c>
      <c r="C1586" s="18">
        <v>40387</v>
      </c>
      <c r="D1586" s="19" t="s">
        <v>1613</v>
      </c>
      <c r="E1586" s="18" t="s">
        <v>20</v>
      </c>
    </row>
    <row r="1587" spans="1:9" x14ac:dyDescent="0.2">
      <c r="A1587" s="17" t="str">
        <f t="shared" si="24"/>
        <v>SINAPI-I 40390</v>
      </c>
      <c r="B1587" s="18" t="s">
        <v>18</v>
      </c>
      <c r="C1587" s="18">
        <v>40390</v>
      </c>
      <c r="D1587" s="19" t="s">
        <v>1614</v>
      </c>
      <c r="E1587" s="18" t="s">
        <v>20</v>
      </c>
    </row>
    <row r="1588" spans="1:9" x14ac:dyDescent="0.2">
      <c r="A1588" s="17" t="str">
        <f t="shared" si="24"/>
        <v>SINAPI-I 40380</v>
      </c>
      <c r="B1588" s="18" t="s">
        <v>18</v>
      </c>
      <c r="C1588" s="18">
        <v>40380</v>
      </c>
      <c r="D1588" s="19" t="s">
        <v>1615</v>
      </c>
      <c r="E1588" s="18" t="s">
        <v>20</v>
      </c>
    </row>
    <row r="1589" spans="1:9" x14ac:dyDescent="0.2">
      <c r="A1589" s="17" t="str">
        <f t="shared" si="24"/>
        <v>SINAPI-I 2621</v>
      </c>
      <c r="B1589" s="18" t="s">
        <v>18</v>
      </c>
      <c r="C1589" s="18">
        <v>2621</v>
      </c>
      <c r="D1589" s="19" t="s">
        <v>1616</v>
      </c>
      <c r="E1589" s="18" t="s">
        <v>20</v>
      </c>
      <c r="F1589" s="20">
        <v>124.4</v>
      </c>
      <c r="G1589" s="20">
        <v>124.4</v>
      </c>
      <c r="I1589" s="18" t="s">
        <v>21</v>
      </c>
    </row>
    <row r="1590" spans="1:9" ht="22.5" x14ac:dyDescent="0.2">
      <c r="A1590" s="17" t="str">
        <f t="shared" si="24"/>
        <v>SINAPI-I 2616</v>
      </c>
      <c r="B1590" s="18" t="s">
        <v>18</v>
      </c>
      <c r="C1590" s="18">
        <v>2616</v>
      </c>
      <c r="D1590" s="19" t="s">
        <v>1617</v>
      </c>
      <c r="E1590" s="18" t="s">
        <v>20</v>
      </c>
      <c r="F1590" s="20">
        <v>3.52</v>
      </c>
      <c r="G1590" s="20">
        <v>3.52</v>
      </c>
      <c r="I1590" s="18" t="s">
        <v>21</v>
      </c>
    </row>
    <row r="1591" spans="1:9" ht="22.5" x14ac:dyDescent="0.2">
      <c r="A1591" s="17" t="str">
        <f t="shared" si="24"/>
        <v>SINAPI-I 2633</v>
      </c>
      <c r="B1591" s="18" t="s">
        <v>18</v>
      </c>
      <c r="C1591" s="18">
        <v>2633</v>
      </c>
      <c r="D1591" s="19" t="s">
        <v>1618</v>
      </c>
      <c r="E1591" s="18" t="s">
        <v>20</v>
      </c>
      <c r="F1591" s="20">
        <v>3.98</v>
      </c>
      <c r="G1591" s="20">
        <v>3.98</v>
      </c>
      <c r="I1591" s="18" t="s">
        <v>21</v>
      </c>
    </row>
    <row r="1592" spans="1:9" ht="22.5" x14ac:dyDescent="0.2">
      <c r="A1592" s="17" t="str">
        <f t="shared" si="24"/>
        <v>SINAPI-I 2617</v>
      </c>
      <c r="B1592" s="18" t="s">
        <v>18</v>
      </c>
      <c r="C1592" s="18">
        <v>2617</v>
      </c>
      <c r="D1592" s="19" t="s">
        <v>1619</v>
      </c>
      <c r="E1592" s="18" t="s">
        <v>20</v>
      </c>
      <c r="F1592" s="20">
        <v>5.41</v>
      </c>
      <c r="G1592" s="20">
        <v>5.41</v>
      </c>
      <c r="I1592" s="18" t="s">
        <v>21</v>
      </c>
    </row>
    <row r="1593" spans="1:9" ht="22.5" x14ac:dyDescent="0.2">
      <c r="A1593" s="17" t="str">
        <f t="shared" si="24"/>
        <v>SINAPI-I 2618</v>
      </c>
      <c r="B1593" s="18" t="s">
        <v>18</v>
      </c>
      <c r="C1593" s="18">
        <v>2618</v>
      </c>
      <c r="D1593" s="19" t="s">
        <v>1620</v>
      </c>
      <c r="E1593" s="18" t="s">
        <v>20</v>
      </c>
      <c r="F1593" s="20">
        <v>12.32</v>
      </c>
      <c r="G1593" s="20">
        <v>12.32</v>
      </c>
      <c r="I1593" s="18" t="s">
        <v>21</v>
      </c>
    </row>
    <row r="1594" spans="1:9" ht="22.5" x14ac:dyDescent="0.2">
      <c r="A1594" s="17" t="str">
        <f t="shared" si="24"/>
        <v>SINAPI-I 2632</v>
      </c>
      <c r="B1594" s="18" t="s">
        <v>18</v>
      </c>
      <c r="C1594" s="18">
        <v>2632</v>
      </c>
      <c r="D1594" s="19" t="s">
        <v>1621</v>
      </c>
      <c r="E1594" s="18" t="s">
        <v>20</v>
      </c>
      <c r="F1594" s="20">
        <v>15.03</v>
      </c>
      <c r="G1594" s="20">
        <v>15.03</v>
      </c>
      <c r="I1594" s="18" t="s">
        <v>21</v>
      </c>
    </row>
    <row r="1595" spans="1:9" x14ac:dyDescent="0.2">
      <c r="A1595" s="17" t="str">
        <f t="shared" si="24"/>
        <v>SINAPI-I 2631</v>
      </c>
      <c r="B1595" s="18" t="s">
        <v>18</v>
      </c>
      <c r="C1595" s="18">
        <v>2631</v>
      </c>
      <c r="D1595" s="19" t="s">
        <v>1622</v>
      </c>
      <c r="E1595" s="18" t="s">
        <v>20</v>
      </c>
      <c r="F1595" s="20">
        <v>22.06</v>
      </c>
      <c r="G1595" s="20">
        <v>22.06</v>
      </c>
      <c r="I1595" s="18" t="s">
        <v>21</v>
      </c>
    </row>
    <row r="1596" spans="1:9" ht="22.5" x14ac:dyDescent="0.2">
      <c r="A1596" s="17" t="str">
        <f t="shared" si="24"/>
        <v>SINAPI-I 2619</v>
      </c>
      <c r="B1596" s="18" t="s">
        <v>18</v>
      </c>
      <c r="C1596" s="18">
        <v>2619</v>
      </c>
      <c r="D1596" s="19" t="s">
        <v>1623</v>
      </c>
      <c r="E1596" s="18" t="s">
        <v>20</v>
      </c>
      <c r="F1596" s="20">
        <v>55.87</v>
      </c>
      <c r="G1596" s="20">
        <v>55.87</v>
      </c>
      <c r="I1596" s="18" t="s">
        <v>21</v>
      </c>
    </row>
    <row r="1597" spans="1:9" x14ac:dyDescent="0.2">
      <c r="A1597" s="17" t="str">
        <f t="shared" si="24"/>
        <v>SINAPI-I 2620</v>
      </c>
      <c r="B1597" s="18" t="s">
        <v>18</v>
      </c>
      <c r="C1597" s="18">
        <v>2620</v>
      </c>
      <c r="D1597" s="19" t="s">
        <v>1624</v>
      </c>
      <c r="E1597" s="18" t="s">
        <v>20</v>
      </c>
      <c r="F1597" s="20">
        <v>73.349999999999994</v>
      </c>
      <c r="G1597" s="20">
        <v>73.349999999999994</v>
      </c>
      <c r="I1597" s="18" t="s">
        <v>21</v>
      </c>
    </row>
    <row r="1598" spans="1:9" x14ac:dyDescent="0.2">
      <c r="A1598" s="17" t="str">
        <f t="shared" si="24"/>
        <v>SINAPI-I 40413</v>
      </c>
      <c r="B1598" s="18" t="s">
        <v>18</v>
      </c>
      <c r="C1598" s="18">
        <v>40413</v>
      </c>
      <c r="D1598" s="19" t="s">
        <v>1625</v>
      </c>
      <c r="E1598" s="18" t="s">
        <v>20</v>
      </c>
    </row>
    <row r="1599" spans="1:9" x14ac:dyDescent="0.2">
      <c r="A1599" s="17" t="str">
        <f t="shared" si="24"/>
        <v>SINAPI-I 40415</v>
      </c>
      <c r="B1599" s="18" t="s">
        <v>18</v>
      </c>
      <c r="C1599" s="18">
        <v>40415</v>
      </c>
      <c r="D1599" s="19" t="s">
        <v>1626</v>
      </c>
      <c r="E1599" s="18" t="s">
        <v>20</v>
      </c>
    </row>
    <row r="1600" spans="1:9" x14ac:dyDescent="0.2">
      <c r="A1600" s="17" t="str">
        <f t="shared" si="24"/>
        <v>SINAPI-I 40417</v>
      </c>
      <c r="B1600" s="18" t="s">
        <v>18</v>
      </c>
      <c r="C1600" s="18">
        <v>40417</v>
      </c>
      <c r="D1600" s="19" t="s">
        <v>1627</v>
      </c>
      <c r="E1600" s="18" t="s">
        <v>20</v>
      </c>
    </row>
    <row r="1601" spans="1:9" x14ac:dyDescent="0.2">
      <c r="A1601" s="17" t="str">
        <f t="shared" si="24"/>
        <v>SINAPI-I 39273</v>
      </c>
      <c r="B1601" s="18" t="s">
        <v>18</v>
      </c>
      <c r="C1601" s="18">
        <v>39273</v>
      </c>
      <c r="D1601" s="19" t="s">
        <v>1628</v>
      </c>
      <c r="E1601" s="18" t="s">
        <v>20</v>
      </c>
      <c r="F1601" s="20">
        <v>2.12</v>
      </c>
      <c r="G1601" s="20">
        <v>2.12</v>
      </c>
      <c r="I1601" s="18" t="s">
        <v>21</v>
      </c>
    </row>
    <row r="1602" spans="1:9" x14ac:dyDescent="0.2">
      <c r="A1602" s="17" t="str">
        <f t="shared" si="24"/>
        <v>SINAPI-I 39271</v>
      </c>
      <c r="B1602" s="18" t="s">
        <v>18</v>
      </c>
      <c r="C1602" s="18">
        <v>39271</v>
      </c>
      <c r="D1602" s="19" t="s">
        <v>1629</v>
      </c>
      <c r="E1602" s="18" t="s">
        <v>20</v>
      </c>
      <c r="F1602" s="20">
        <v>1.25</v>
      </c>
      <c r="G1602" s="20">
        <v>1.25</v>
      </c>
      <c r="I1602" s="18" t="s">
        <v>21</v>
      </c>
    </row>
    <row r="1603" spans="1:9" x14ac:dyDescent="0.2">
      <c r="A1603" s="17" t="str">
        <f t="shared" si="24"/>
        <v>SINAPI-I 39272</v>
      </c>
      <c r="B1603" s="18" t="s">
        <v>18</v>
      </c>
      <c r="C1603" s="18">
        <v>39272</v>
      </c>
      <c r="D1603" s="19" t="s">
        <v>1630</v>
      </c>
      <c r="E1603" s="18" t="s">
        <v>20</v>
      </c>
      <c r="F1603" s="20">
        <v>1.54</v>
      </c>
      <c r="G1603" s="20">
        <v>1.54</v>
      </c>
      <c r="I1603" s="18" t="s">
        <v>21</v>
      </c>
    </row>
    <row r="1604" spans="1:9" x14ac:dyDescent="0.2">
      <c r="A1604" s="17" t="str">
        <f t="shared" si="24"/>
        <v>SINAPI-I 1875</v>
      </c>
      <c r="B1604" s="18" t="s">
        <v>18</v>
      </c>
      <c r="C1604" s="18">
        <v>1875</v>
      </c>
      <c r="D1604" s="19" t="s">
        <v>1631</v>
      </c>
      <c r="E1604" s="18" t="s">
        <v>20</v>
      </c>
      <c r="F1604" s="20">
        <v>3.39</v>
      </c>
      <c r="G1604" s="20">
        <v>3.39</v>
      </c>
      <c r="I1604" s="18" t="s">
        <v>21</v>
      </c>
    </row>
    <row r="1605" spans="1:9" x14ac:dyDescent="0.2">
      <c r="A1605" s="17" t="str">
        <f t="shared" si="24"/>
        <v>SINAPI-I 1874</v>
      </c>
      <c r="B1605" s="18" t="s">
        <v>18</v>
      </c>
      <c r="C1605" s="18">
        <v>1874</v>
      </c>
      <c r="D1605" s="19" t="s">
        <v>1632</v>
      </c>
      <c r="E1605" s="18" t="s">
        <v>20</v>
      </c>
      <c r="F1605" s="20">
        <v>2.8</v>
      </c>
      <c r="G1605" s="20">
        <v>2.8</v>
      </c>
      <c r="I1605" s="18" t="s">
        <v>21</v>
      </c>
    </row>
    <row r="1606" spans="1:9" x14ac:dyDescent="0.2">
      <c r="A1606" s="17" t="str">
        <f t="shared" si="24"/>
        <v>SINAPI-I 1884</v>
      </c>
      <c r="B1606" s="18" t="s">
        <v>18</v>
      </c>
      <c r="C1606" s="18">
        <v>1884</v>
      </c>
      <c r="D1606" s="19" t="s">
        <v>1633</v>
      </c>
      <c r="E1606" s="18" t="s">
        <v>20</v>
      </c>
      <c r="F1606" s="20">
        <v>2.48</v>
      </c>
      <c r="G1606" s="20">
        <v>2.48</v>
      </c>
      <c r="I1606" s="18" t="s">
        <v>21</v>
      </c>
    </row>
    <row r="1607" spans="1:9" x14ac:dyDescent="0.2">
      <c r="A1607" s="17" t="str">
        <f t="shared" ref="A1607:A1670" si="25">CONCATENATE($B1607," ",$C1607)</f>
        <v>SINAPI-I 1870</v>
      </c>
      <c r="B1607" s="18" t="s">
        <v>18</v>
      </c>
      <c r="C1607" s="18">
        <v>1870</v>
      </c>
      <c r="D1607" s="19" t="s">
        <v>1634</v>
      </c>
      <c r="E1607" s="18" t="s">
        <v>20</v>
      </c>
      <c r="F1607" s="20">
        <v>1.62</v>
      </c>
      <c r="G1607" s="20">
        <v>1.62</v>
      </c>
      <c r="I1607" s="18" t="s">
        <v>27</v>
      </c>
    </row>
    <row r="1608" spans="1:9" x14ac:dyDescent="0.2">
      <c r="A1608" s="17" t="str">
        <f t="shared" si="25"/>
        <v>SINAPI-I 1887</v>
      </c>
      <c r="B1608" s="18" t="s">
        <v>18</v>
      </c>
      <c r="C1608" s="18">
        <v>1887</v>
      </c>
      <c r="D1608" s="19" t="s">
        <v>1635</v>
      </c>
      <c r="E1608" s="18" t="s">
        <v>20</v>
      </c>
      <c r="F1608" s="20">
        <v>14.08</v>
      </c>
      <c r="G1608" s="20">
        <v>14.08</v>
      </c>
      <c r="I1608" s="18" t="s">
        <v>21</v>
      </c>
    </row>
    <row r="1609" spans="1:9" x14ac:dyDescent="0.2">
      <c r="A1609" s="17" t="str">
        <f t="shared" si="25"/>
        <v>SINAPI-I 1876</v>
      </c>
      <c r="B1609" s="18" t="s">
        <v>18</v>
      </c>
      <c r="C1609" s="18">
        <v>1876</v>
      </c>
      <c r="D1609" s="19" t="s">
        <v>1636</v>
      </c>
      <c r="E1609" s="18" t="s">
        <v>20</v>
      </c>
      <c r="F1609" s="20">
        <v>5.52</v>
      </c>
      <c r="G1609" s="20">
        <v>5.52</v>
      </c>
      <c r="I1609" s="18" t="s">
        <v>21</v>
      </c>
    </row>
    <row r="1610" spans="1:9" x14ac:dyDescent="0.2">
      <c r="A1610" s="17" t="str">
        <f t="shared" si="25"/>
        <v>SINAPI-I 1877</v>
      </c>
      <c r="B1610" s="18" t="s">
        <v>18</v>
      </c>
      <c r="C1610" s="18">
        <v>1877</v>
      </c>
      <c r="D1610" s="19" t="s">
        <v>1637</v>
      </c>
      <c r="E1610" s="18" t="s">
        <v>20</v>
      </c>
      <c r="F1610" s="20">
        <v>14.1</v>
      </c>
      <c r="G1610" s="20">
        <v>14.1</v>
      </c>
      <c r="I1610" s="18" t="s">
        <v>21</v>
      </c>
    </row>
    <row r="1611" spans="1:9" x14ac:dyDescent="0.2">
      <c r="A1611" s="17" t="str">
        <f t="shared" si="25"/>
        <v>SINAPI-I 1879</v>
      </c>
      <c r="B1611" s="18" t="s">
        <v>18</v>
      </c>
      <c r="C1611" s="18">
        <v>1879</v>
      </c>
      <c r="D1611" s="19" t="s">
        <v>1638</v>
      </c>
      <c r="E1611" s="18" t="s">
        <v>20</v>
      </c>
      <c r="F1611" s="20">
        <v>1.64</v>
      </c>
      <c r="G1611" s="20">
        <v>1.64</v>
      </c>
      <c r="I1611" s="18" t="s">
        <v>21</v>
      </c>
    </row>
    <row r="1612" spans="1:9" x14ac:dyDescent="0.2">
      <c r="A1612" s="17" t="str">
        <f t="shared" si="25"/>
        <v>SINAPI-I 1878</v>
      </c>
      <c r="B1612" s="18" t="s">
        <v>18</v>
      </c>
      <c r="C1612" s="18">
        <v>1878</v>
      </c>
      <c r="D1612" s="19" t="s">
        <v>1639</v>
      </c>
      <c r="E1612" s="18" t="s">
        <v>20</v>
      </c>
      <c r="F1612" s="20">
        <v>28.33</v>
      </c>
      <c r="G1612" s="20">
        <v>28.33</v>
      </c>
      <c r="I1612" s="18" t="s">
        <v>21</v>
      </c>
    </row>
    <row r="1613" spans="1:9" x14ac:dyDescent="0.2">
      <c r="A1613" s="17" t="str">
        <f t="shared" si="25"/>
        <v>SINAPI-I 37971</v>
      </c>
      <c r="B1613" s="18" t="s">
        <v>18</v>
      </c>
      <c r="C1613" s="18">
        <v>37971</v>
      </c>
      <c r="D1613" s="19" t="s">
        <v>1640</v>
      </c>
      <c r="E1613" s="18" t="s">
        <v>20</v>
      </c>
      <c r="F1613" s="20">
        <v>4.87</v>
      </c>
      <c r="G1613" s="20">
        <v>4.87</v>
      </c>
      <c r="I1613" s="18" t="s">
        <v>21</v>
      </c>
    </row>
    <row r="1614" spans="1:9" x14ac:dyDescent="0.2">
      <c r="A1614" s="17" t="str">
        <f t="shared" si="25"/>
        <v>SINAPI-I 37972</v>
      </c>
      <c r="B1614" s="18" t="s">
        <v>18</v>
      </c>
      <c r="C1614" s="18">
        <v>37972</v>
      </c>
      <c r="D1614" s="19" t="s">
        <v>1641</v>
      </c>
      <c r="E1614" s="18" t="s">
        <v>20</v>
      </c>
      <c r="F1614" s="20">
        <v>6.9</v>
      </c>
      <c r="G1614" s="20">
        <v>6.9</v>
      </c>
      <c r="I1614" s="18" t="s">
        <v>21</v>
      </c>
    </row>
    <row r="1615" spans="1:9" x14ac:dyDescent="0.2">
      <c r="A1615" s="17" t="str">
        <f t="shared" si="25"/>
        <v>SINAPI-I 37973</v>
      </c>
      <c r="B1615" s="18" t="s">
        <v>18</v>
      </c>
      <c r="C1615" s="18">
        <v>37973</v>
      </c>
      <c r="D1615" s="19" t="s">
        <v>1642</v>
      </c>
      <c r="E1615" s="18" t="s">
        <v>20</v>
      </c>
      <c r="F1615" s="20">
        <v>12.97</v>
      </c>
      <c r="G1615" s="20">
        <v>12.97</v>
      </c>
      <c r="I1615" s="18" t="s">
        <v>21</v>
      </c>
    </row>
    <row r="1616" spans="1:9" x14ac:dyDescent="0.2">
      <c r="A1616" s="17" t="str">
        <f t="shared" si="25"/>
        <v>SINAPI-I 1926</v>
      </c>
      <c r="B1616" s="18" t="s">
        <v>18</v>
      </c>
      <c r="C1616" s="18">
        <v>1926</v>
      </c>
      <c r="D1616" s="19" t="s">
        <v>1643</v>
      </c>
      <c r="E1616" s="18" t="s">
        <v>20</v>
      </c>
      <c r="F1616" s="20">
        <v>2.25</v>
      </c>
      <c r="G1616" s="20">
        <v>2.25</v>
      </c>
      <c r="I1616" s="18" t="s">
        <v>21</v>
      </c>
    </row>
    <row r="1617" spans="1:9" x14ac:dyDescent="0.2">
      <c r="A1617" s="17" t="str">
        <f t="shared" si="25"/>
        <v>SINAPI-I 1927</v>
      </c>
      <c r="B1617" s="18" t="s">
        <v>18</v>
      </c>
      <c r="C1617" s="18">
        <v>1927</v>
      </c>
      <c r="D1617" s="19" t="s">
        <v>1644</v>
      </c>
      <c r="E1617" s="18" t="s">
        <v>20</v>
      </c>
      <c r="F1617" s="20">
        <v>2.5299999999999998</v>
      </c>
      <c r="G1617" s="20">
        <v>2.5299999999999998</v>
      </c>
      <c r="I1617" s="18" t="s">
        <v>21</v>
      </c>
    </row>
    <row r="1618" spans="1:9" x14ac:dyDescent="0.2">
      <c r="A1618" s="17" t="str">
        <f t="shared" si="25"/>
        <v>SINAPI-I 1923</v>
      </c>
      <c r="B1618" s="18" t="s">
        <v>18</v>
      </c>
      <c r="C1618" s="18">
        <v>1923</v>
      </c>
      <c r="D1618" s="19" t="s">
        <v>1645</v>
      </c>
      <c r="E1618" s="18" t="s">
        <v>20</v>
      </c>
      <c r="F1618" s="20">
        <v>4.5999999999999996</v>
      </c>
      <c r="G1618" s="20">
        <v>4.5999999999999996</v>
      </c>
      <c r="I1618" s="18" t="s">
        <v>21</v>
      </c>
    </row>
    <row r="1619" spans="1:9" x14ac:dyDescent="0.2">
      <c r="A1619" s="17" t="str">
        <f t="shared" si="25"/>
        <v>SINAPI-I 1929</v>
      </c>
      <c r="B1619" s="18" t="s">
        <v>18</v>
      </c>
      <c r="C1619" s="18">
        <v>1929</v>
      </c>
      <c r="D1619" s="19" t="s">
        <v>1646</v>
      </c>
      <c r="E1619" s="18" t="s">
        <v>20</v>
      </c>
      <c r="F1619" s="20">
        <v>5.58</v>
      </c>
      <c r="G1619" s="20">
        <v>5.58</v>
      </c>
      <c r="I1619" s="18" t="s">
        <v>21</v>
      </c>
    </row>
    <row r="1620" spans="1:9" x14ac:dyDescent="0.2">
      <c r="A1620" s="17" t="str">
        <f t="shared" si="25"/>
        <v>SINAPI-I 1930</v>
      </c>
      <c r="B1620" s="18" t="s">
        <v>18</v>
      </c>
      <c r="C1620" s="18">
        <v>1930</v>
      </c>
      <c r="D1620" s="19" t="s">
        <v>1647</v>
      </c>
      <c r="E1620" s="18" t="s">
        <v>20</v>
      </c>
      <c r="F1620" s="20">
        <v>9.56</v>
      </c>
      <c r="G1620" s="20">
        <v>9.56</v>
      </c>
      <c r="I1620" s="18" t="s">
        <v>21</v>
      </c>
    </row>
    <row r="1621" spans="1:9" x14ac:dyDescent="0.2">
      <c r="A1621" s="17" t="str">
        <f t="shared" si="25"/>
        <v>SINAPI-I 1924</v>
      </c>
      <c r="B1621" s="18" t="s">
        <v>18</v>
      </c>
      <c r="C1621" s="18">
        <v>1924</v>
      </c>
      <c r="D1621" s="19" t="s">
        <v>1648</v>
      </c>
      <c r="E1621" s="18" t="s">
        <v>20</v>
      </c>
      <c r="F1621" s="20">
        <v>15.42</v>
      </c>
      <c r="G1621" s="20">
        <v>15.42</v>
      </c>
      <c r="I1621" s="18" t="s">
        <v>21</v>
      </c>
    </row>
    <row r="1622" spans="1:9" x14ac:dyDescent="0.2">
      <c r="A1622" s="17" t="str">
        <f t="shared" si="25"/>
        <v>SINAPI-I 1922</v>
      </c>
      <c r="B1622" s="18" t="s">
        <v>18</v>
      </c>
      <c r="C1622" s="18">
        <v>1922</v>
      </c>
      <c r="D1622" s="19" t="s">
        <v>1649</v>
      </c>
      <c r="E1622" s="18" t="s">
        <v>20</v>
      </c>
      <c r="F1622" s="20">
        <v>31.9</v>
      </c>
      <c r="G1622" s="20">
        <v>31.9</v>
      </c>
      <c r="I1622" s="18" t="s">
        <v>21</v>
      </c>
    </row>
    <row r="1623" spans="1:9" x14ac:dyDescent="0.2">
      <c r="A1623" s="17" t="str">
        <f t="shared" si="25"/>
        <v>SINAPI-I 1953</v>
      </c>
      <c r="B1623" s="18" t="s">
        <v>18</v>
      </c>
      <c r="C1623" s="18">
        <v>1953</v>
      </c>
      <c r="D1623" s="19" t="s">
        <v>1650</v>
      </c>
      <c r="E1623" s="18" t="s">
        <v>20</v>
      </c>
      <c r="F1623" s="20">
        <v>38.94</v>
      </c>
      <c r="G1623" s="20">
        <v>38.94</v>
      </c>
      <c r="I1623" s="18" t="s">
        <v>21</v>
      </c>
    </row>
    <row r="1624" spans="1:9" x14ac:dyDescent="0.2">
      <c r="A1624" s="17" t="str">
        <f t="shared" si="25"/>
        <v>SINAPI-I 1962</v>
      </c>
      <c r="B1624" s="18" t="s">
        <v>18</v>
      </c>
      <c r="C1624" s="18">
        <v>1962</v>
      </c>
      <c r="D1624" s="19" t="s">
        <v>1651</v>
      </c>
      <c r="E1624" s="18" t="s">
        <v>20</v>
      </c>
      <c r="F1624" s="20">
        <v>189.2</v>
      </c>
      <c r="G1624" s="20">
        <v>189.2</v>
      </c>
      <c r="I1624" s="18" t="s">
        <v>21</v>
      </c>
    </row>
    <row r="1625" spans="1:9" x14ac:dyDescent="0.2">
      <c r="A1625" s="17" t="str">
        <f t="shared" si="25"/>
        <v>SINAPI-I 1955</v>
      </c>
      <c r="B1625" s="18" t="s">
        <v>18</v>
      </c>
      <c r="C1625" s="18">
        <v>1955</v>
      </c>
      <c r="D1625" s="19" t="s">
        <v>1652</v>
      </c>
      <c r="E1625" s="18" t="s">
        <v>20</v>
      </c>
      <c r="F1625" s="20">
        <v>2.1800000000000002</v>
      </c>
      <c r="G1625" s="20">
        <v>2.1800000000000002</v>
      </c>
      <c r="I1625" s="18" t="s">
        <v>21</v>
      </c>
    </row>
    <row r="1626" spans="1:9" x14ac:dyDescent="0.2">
      <c r="A1626" s="17" t="str">
        <f t="shared" si="25"/>
        <v>SINAPI-I 1956</v>
      </c>
      <c r="B1626" s="18" t="s">
        <v>18</v>
      </c>
      <c r="C1626" s="18">
        <v>1956</v>
      </c>
      <c r="D1626" s="19" t="s">
        <v>1653</v>
      </c>
      <c r="E1626" s="18" t="s">
        <v>20</v>
      </c>
      <c r="F1626" s="20">
        <v>3.08</v>
      </c>
      <c r="G1626" s="20">
        <v>3.08</v>
      </c>
      <c r="I1626" s="18" t="s">
        <v>21</v>
      </c>
    </row>
    <row r="1627" spans="1:9" x14ac:dyDescent="0.2">
      <c r="A1627" s="17" t="str">
        <f t="shared" si="25"/>
        <v>SINAPI-I 1957</v>
      </c>
      <c r="B1627" s="18" t="s">
        <v>18</v>
      </c>
      <c r="C1627" s="18">
        <v>1957</v>
      </c>
      <c r="D1627" s="19" t="s">
        <v>1654</v>
      </c>
      <c r="E1627" s="18" t="s">
        <v>20</v>
      </c>
      <c r="F1627" s="20">
        <v>6.65</v>
      </c>
      <c r="G1627" s="20">
        <v>6.65</v>
      </c>
      <c r="I1627" s="18" t="s">
        <v>21</v>
      </c>
    </row>
    <row r="1628" spans="1:9" x14ac:dyDescent="0.2">
      <c r="A1628" s="17" t="str">
        <f t="shared" si="25"/>
        <v>SINAPI-I 1958</v>
      </c>
      <c r="B1628" s="18" t="s">
        <v>18</v>
      </c>
      <c r="C1628" s="18">
        <v>1958</v>
      </c>
      <c r="D1628" s="19" t="s">
        <v>1655</v>
      </c>
      <c r="E1628" s="18" t="s">
        <v>20</v>
      </c>
      <c r="F1628" s="20">
        <v>12.39</v>
      </c>
      <c r="G1628" s="20">
        <v>12.39</v>
      </c>
      <c r="I1628" s="18" t="s">
        <v>21</v>
      </c>
    </row>
    <row r="1629" spans="1:9" x14ac:dyDescent="0.2">
      <c r="A1629" s="17" t="str">
        <f t="shared" si="25"/>
        <v>SINAPI-I 1959</v>
      </c>
      <c r="B1629" s="18" t="s">
        <v>18</v>
      </c>
      <c r="C1629" s="18">
        <v>1959</v>
      </c>
      <c r="D1629" s="19" t="s">
        <v>1656</v>
      </c>
      <c r="E1629" s="18" t="s">
        <v>20</v>
      </c>
      <c r="F1629" s="20">
        <v>13.44</v>
      </c>
      <c r="G1629" s="20">
        <v>13.44</v>
      </c>
      <c r="I1629" s="18" t="s">
        <v>21</v>
      </c>
    </row>
    <row r="1630" spans="1:9" x14ac:dyDescent="0.2">
      <c r="A1630" s="17" t="str">
        <f t="shared" si="25"/>
        <v>SINAPI-I 1925</v>
      </c>
      <c r="B1630" s="18" t="s">
        <v>18</v>
      </c>
      <c r="C1630" s="18">
        <v>1925</v>
      </c>
      <c r="D1630" s="19" t="s">
        <v>1657</v>
      </c>
      <c r="E1630" s="18" t="s">
        <v>20</v>
      </c>
      <c r="F1630" s="20">
        <v>35.130000000000003</v>
      </c>
      <c r="G1630" s="20">
        <v>35.130000000000003</v>
      </c>
      <c r="I1630" s="18" t="s">
        <v>21</v>
      </c>
    </row>
    <row r="1631" spans="1:9" x14ac:dyDescent="0.2">
      <c r="A1631" s="17" t="str">
        <f t="shared" si="25"/>
        <v>SINAPI-I 1960</v>
      </c>
      <c r="B1631" s="18" t="s">
        <v>18</v>
      </c>
      <c r="C1631" s="18">
        <v>1960</v>
      </c>
      <c r="D1631" s="19" t="s">
        <v>1658</v>
      </c>
      <c r="E1631" s="18" t="s">
        <v>20</v>
      </c>
      <c r="F1631" s="20">
        <v>53.95</v>
      </c>
      <c r="G1631" s="20">
        <v>53.95</v>
      </c>
      <c r="I1631" s="18" t="s">
        <v>21</v>
      </c>
    </row>
    <row r="1632" spans="1:9" x14ac:dyDescent="0.2">
      <c r="A1632" s="17" t="str">
        <f t="shared" si="25"/>
        <v>SINAPI-I 1961</v>
      </c>
      <c r="B1632" s="18" t="s">
        <v>18</v>
      </c>
      <c r="C1632" s="18">
        <v>1961</v>
      </c>
      <c r="D1632" s="19" t="s">
        <v>1659</v>
      </c>
      <c r="E1632" s="18" t="s">
        <v>20</v>
      </c>
      <c r="F1632" s="20">
        <v>69.12</v>
      </c>
      <c r="G1632" s="20">
        <v>69.12</v>
      </c>
      <c r="I1632" s="18" t="s">
        <v>21</v>
      </c>
    </row>
    <row r="1633" spans="1:9" x14ac:dyDescent="0.2">
      <c r="A1633" s="17" t="str">
        <f t="shared" si="25"/>
        <v>SINAPI-I 38423</v>
      </c>
      <c r="B1633" s="18" t="s">
        <v>18</v>
      </c>
      <c r="C1633" s="18">
        <v>38423</v>
      </c>
      <c r="D1633" s="19" t="s">
        <v>1660</v>
      </c>
      <c r="E1633" s="18" t="s">
        <v>20</v>
      </c>
      <c r="F1633" s="20">
        <v>36.43</v>
      </c>
      <c r="G1633" s="20">
        <v>36.43</v>
      </c>
      <c r="I1633" s="18" t="s">
        <v>21</v>
      </c>
    </row>
    <row r="1634" spans="1:9" x14ac:dyDescent="0.2">
      <c r="A1634" s="17" t="str">
        <f t="shared" si="25"/>
        <v>SINAPI-I 39866</v>
      </c>
      <c r="B1634" s="18" t="s">
        <v>18</v>
      </c>
      <c r="C1634" s="18">
        <v>39866</v>
      </c>
      <c r="D1634" s="19" t="s">
        <v>1661</v>
      </c>
      <c r="E1634" s="18" t="s">
        <v>20</v>
      </c>
    </row>
    <row r="1635" spans="1:9" x14ac:dyDescent="0.2">
      <c r="A1635" s="17" t="str">
        <f t="shared" si="25"/>
        <v>SINAPI-I 39867</v>
      </c>
      <c r="B1635" s="18" t="s">
        <v>18</v>
      </c>
      <c r="C1635" s="18">
        <v>39867</v>
      </c>
      <c r="D1635" s="19" t="s">
        <v>1662</v>
      </c>
      <c r="E1635" s="18" t="s">
        <v>20</v>
      </c>
    </row>
    <row r="1636" spans="1:9" x14ac:dyDescent="0.2">
      <c r="A1636" s="17" t="str">
        <f t="shared" si="25"/>
        <v>SINAPI-I 39868</v>
      </c>
      <c r="B1636" s="18" t="s">
        <v>18</v>
      </c>
      <c r="C1636" s="18">
        <v>39868</v>
      </c>
      <c r="D1636" s="19" t="s">
        <v>1663</v>
      </c>
      <c r="E1636" s="18" t="s">
        <v>20</v>
      </c>
    </row>
    <row r="1637" spans="1:9" x14ac:dyDescent="0.2">
      <c r="A1637" s="17" t="str">
        <f t="shared" si="25"/>
        <v>SINAPI-I 37999</v>
      </c>
      <c r="B1637" s="18" t="s">
        <v>18</v>
      </c>
      <c r="C1637" s="18">
        <v>37999</v>
      </c>
      <c r="D1637" s="19" t="s">
        <v>1664</v>
      </c>
      <c r="E1637" s="18" t="s">
        <v>20</v>
      </c>
      <c r="F1637" s="20">
        <v>8.1999999999999993</v>
      </c>
      <c r="G1637" s="20">
        <v>8.1999999999999993</v>
      </c>
      <c r="I1637" s="18" t="s">
        <v>21</v>
      </c>
    </row>
    <row r="1638" spans="1:9" x14ac:dyDescent="0.2">
      <c r="A1638" s="17" t="str">
        <f t="shared" si="25"/>
        <v>SINAPI-I 38000</v>
      </c>
      <c r="B1638" s="18" t="s">
        <v>18</v>
      </c>
      <c r="C1638" s="18">
        <v>38000</v>
      </c>
      <c r="D1638" s="19" t="s">
        <v>1665</v>
      </c>
      <c r="E1638" s="18" t="s">
        <v>20</v>
      </c>
      <c r="F1638" s="20">
        <v>9.58</v>
      </c>
      <c r="G1638" s="20">
        <v>9.58</v>
      </c>
      <c r="I1638" s="18" t="s">
        <v>21</v>
      </c>
    </row>
    <row r="1639" spans="1:9" x14ac:dyDescent="0.2">
      <c r="A1639" s="17" t="str">
        <f t="shared" si="25"/>
        <v>SINAPI-I 38129</v>
      </c>
      <c r="B1639" s="18" t="s">
        <v>18</v>
      </c>
      <c r="C1639" s="18">
        <v>38129</v>
      </c>
      <c r="D1639" s="19" t="s">
        <v>1666</v>
      </c>
      <c r="E1639" s="18" t="s">
        <v>20</v>
      </c>
      <c r="F1639" s="20">
        <v>5.07</v>
      </c>
      <c r="G1639" s="20">
        <v>5.07</v>
      </c>
      <c r="I1639" s="18" t="s">
        <v>21</v>
      </c>
    </row>
    <row r="1640" spans="1:9" x14ac:dyDescent="0.2">
      <c r="A1640" s="17" t="str">
        <f t="shared" si="25"/>
        <v>SINAPI-I 38025</v>
      </c>
      <c r="B1640" s="18" t="s">
        <v>18</v>
      </c>
      <c r="C1640" s="18">
        <v>38025</v>
      </c>
      <c r="D1640" s="19" t="s">
        <v>1667</v>
      </c>
      <c r="E1640" s="18" t="s">
        <v>20</v>
      </c>
      <c r="F1640" s="20">
        <v>6.89</v>
      </c>
      <c r="G1640" s="20">
        <v>6.89</v>
      </c>
      <c r="I1640" s="18" t="s">
        <v>21</v>
      </c>
    </row>
    <row r="1641" spans="1:9" x14ac:dyDescent="0.2">
      <c r="A1641" s="17" t="str">
        <f t="shared" si="25"/>
        <v>SINAPI-I 38026</v>
      </c>
      <c r="B1641" s="18" t="s">
        <v>18</v>
      </c>
      <c r="C1641" s="18">
        <v>38026</v>
      </c>
      <c r="D1641" s="19" t="s">
        <v>1668</v>
      </c>
      <c r="E1641" s="18" t="s">
        <v>20</v>
      </c>
      <c r="F1641" s="20">
        <v>17</v>
      </c>
      <c r="G1641" s="20">
        <v>17</v>
      </c>
      <c r="I1641" s="18" t="s">
        <v>21</v>
      </c>
    </row>
    <row r="1642" spans="1:9" x14ac:dyDescent="0.2">
      <c r="A1642" s="17" t="str">
        <f t="shared" si="25"/>
        <v>SINAPI-I 1858</v>
      </c>
      <c r="B1642" s="18" t="s">
        <v>18</v>
      </c>
      <c r="C1642" s="18">
        <v>1858</v>
      </c>
      <c r="D1642" s="19" t="s">
        <v>1669</v>
      </c>
      <c r="E1642" s="18" t="s">
        <v>20</v>
      </c>
      <c r="F1642" s="20">
        <v>56.45</v>
      </c>
      <c r="G1642" s="20">
        <v>56.45</v>
      </c>
      <c r="I1642" s="18" t="s">
        <v>21</v>
      </c>
    </row>
    <row r="1643" spans="1:9" x14ac:dyDescent="0.2">
      <c r="A1643" s="17" t="str">
        <f t="shared" si="25"/>
        <v>SINAPI-I 1844</v>
      </c>
      <c r="B1643" s="18" t="s">
        <v>18</v>
      </c>
      <c r="C1643" s="18">
        <v>1844</v>
      </c>
      <c r="D1643" s="19" t="s">
        <v>1670</v>
      </c>
      <c r="E1643" s="18" t="s">
        <v>20</v>
      </c>
      <c r="F1643" s="20">
        <v>129.28</v>
      </c>
      <c r="G1643" s="20">
        <v>129.28</v>
      </c>
      <c r="I1643" s="18" t="s">
        <v>21</v>
      </c>
    </row>
    <row r="1644" spans="1:9" x14ac:dyDescent="0.2">
      <c r="A1644" s="17" t="str">
        <f t="shared" si="25"/>
        <v>SINAPI-I 1863</v>
      </c>
      <c r="B1644" s="18" t="s">
        <v>18</v>
      </c>
      <c r="C1644" s="18">
        <v>1863</v>
      </c>
      <c r="D1644" s="19" t="s">
        <v>1671</v>
      </c>
      <c r="E1644" s="18" t="s">
        <v>20</v>
      </c>
      <c r="F1644" s="20">
        <v>60.07</v>
      </c>
      <c r="G1644" s="20">
        <v>60.07</v>
      </c>
      <c r="I1644" s="18" t="s">
        <v>21</v>
      </c>
    </row>
    <row r="1645" spans="1:9" x14ac:dyDescent="0.2">
      <c r="A1645" s="17" t="str">
        <f t="shared" si="25"/>
        <v>SINAPI-I 1865</v>
      </c>
      <c r="B1645" s="18" t="s">
        <v>18</v>
      </c>
      <c r="C1645" s="18">
        <v>1865</v>
      </c>
      <c r="D1645" s="19" t="s">
        <v>1672</v>
      </c>
      <c r="E1645" s="18" t="s">
        <v>20</v>
      </c>
      <c r="F1645" s="20">
        <v>156.51</v>
      </c>
      <c r="G1645" s="20">
        <v>156.51</v>
      </c>
      <c r="I1645" s="18" t="s">
        <v>21</v>
      </c>
    </row>
    <row r="1646" spans="1:9" x14ac:dyDescent="0.2">
      <c r="A1646" s="17" t="str">
        <f t="shared" si="25"/>
        <v>SINAPI-I 36355</v>
      </c>
      <c r="B1646" s="18" t="s">
        <v>18</v>
      </c>
      <c r="C1646" s="18">
        <v>36355</v>
      </c>
      <c r="D1646" s="19" t="s">
        <v>1673</v>
      </c>
      <c r="E1646" s="18" t="s">
        <v>20</v>
      </c>
    </row>
    <row r="1647" spans="1:9" x14ac:dyDescent="0.2">
      <c r="A1647" s="17" t="str">
        <f t="shared" si="25"/>
        <v>SINAPI-I 36356</v>
      </c>
      <c r="B1647" s="18" t="s">
        <v>18</v>
      </c>
      <c r="C1647" s="18">
        <v>36356</v>
      </c>
      <c r="D1647" s="19" t="s">
        <v>1674</v>
      </c>
      <c r="E1647" s="18" t="s">
        <v>20</v>
      </c>
    </row>
    <row r="1648" spans="1:9" x14ac:dyDescent="0.2">
      <c r="A1648" s="17" t="str">
        <f t="shared" si="25"/>
        <v>SINAPI-I 1940</v>
      </c>
      <c r="B1648" s="18" t="s">
        <v>18</v>
      </c>
      <c r="C1648" s="18">
        <v>1940</v>
      </c>
      <c r="D1648" s="19" t="s">
        <v>1675</v>
      </c>
      <c r="E1648" s="18" t="s">
        <v>20</v>
      </c>
      <c r="F1648" s="20">
        <v>34.33</v>
      </c>
      <c r="G1648" s="20">
        <v>34.33</v>
      </c>
      <c r="I1648" s="18" t="s">
        <v>21</v>
      </c>
    </row>
    <row r="1649" spans="1:9" x14ac:dyDescent="0.2">
      <c r="A1649" s="17" t="str">
        <f t="shared" si="25"/>
        <v>SINAPI-I 1939</v>
      </c>
      <c r="B1649" s="18" t="s">
        <v>18</v>
      </c>
      <c r="C1649" s="18">
        <v>1939</v>
      </c>
      <c r="D1649" s="19" t="s">
        <v>1676</v>
      </c>
      <c r="E1649" s="18" t="s">
        <v>20</v>
      </c>
      <c r="F1649" s="20">
        <v>9.41</v>
      </c>
      <c r="G1649" s="20">
        <v>9.41</v>
      </c>
      <c r="I1649" s="18" t="s">
        <v>21</v>
      </c>
    </row>
    <row r="1650" spans="1:9" x14ac:dyDescent="0.2">
      <c r="A1650" s="17" t="str">
        <f t="shared" si="25"/>
        <v>SINAPI-I 1937</v>
      </c>
      <c r="B1650" s="18" t="s">
        <v>18</v>
      </c>
      <c r="C1650" s="18">
        <v>1937</v>
      </c>
      <c r="D1650" s="19" t="s">
        <v>1677</v>
      </c>
      <c r="E1650" s="18" t="s">
        <v>20</v>
      </c>
      <c r="F1650" s="20">
        <v>5.79</v>
      </c>
      <c r="G1650" s="20">
        <v>5.79</v>
      </c>
      <c r="I1650" s="18" t="s">
        <v>21</v>
      </c>
    </row>
    <row r="1651" spans="1:9" x14ac:dyDescent="0.2">
      <c r="A1651" s="17" t="str">
        <f t="shared" si="25"/>
        <v>SINAPI-I 1938</v>
      </c>
      <c r="B1651" s="18" t="s">
        <v>18</v>
      </c>
      <c r="C1651" s="18">
        <v>1938</v>
      </c>
      <c r="D1651" s="19" t="s">
        <v>1678</v>
      </c>
      <c r="E1651" s="18" t="s">
        <v>20</v>
      </c>
      <c r="F1651" s="20">
        <v>6.59</v>
      </c>
      <c r="G1651" s="20">
        <v>6.59</v>
      </c>
      <c r="I1651" s="18" t="s">
        <v>21</v>
      </c>
    </row>
    <row r="1652" spans="1:9" x14ac:dyDescent="0.2">
      <c r="A1652" s="17" t="str">
        <f t="shared" si="25"/>
        <v>SINAPI-I 1966</v>
      </c>
      <c r="B1652" s="18" t="s">
        <v>18</v>
      </c>
      <c r="C1652" s="18">
        <v>1966</v>
      </c>
      <c r="D1652" s="19" t="s">
        <v>1679</v>
      </c>
      <c r="E1652" s="18" t="s">
        <v>20</v>
      </c>
      <c r="F1652" s="20">
        <v>23.95</v>
      </c>
      <c r="G1652" s="20">
        <v>23.95</v>
      </c>
      <c r="I1652" s="18" t="s">
        <v>21</v>
      </c>
    </row>
    <row r="1653" spans="1:9" x14ac:dyDescent="0.2">
      <c r="A1653" s="17" t="str">
        <f t="shared" si="25"/>
        <v>SINAPI-I 1933</v>
      </c>
      <c r="B1653" s="18" t="s">
        <v>18</v>
      </c>
      <c r="C1653" s="18">
        <v>1933</v>
      </c>
      <c r="D1653" s="19" t="s">
        <v>1680</v>
      </c>
      <c r="E1653" s="18" t="s">
        <v>20</v>
      </c>
      <c r="F1653" s="20">
        <v>5.16</v>
      </c>
      <c r="G1653" s="20">
        <v>5.16</v>
      </c>
      <c r="I1653" s="18" t="s">
        <v>21</v>
      </c>
    </row>
    <row r="1654" spans="1:9" x14ac:dyDescent="0.2">
      <c r="A1654" s="17" t="str">
        <f t="shared" si="25"/>
        <v>SINAPI-I 1932</v>
      </c>
      <c r="B1654" s="18" t="s">
        <v>18</v>
      </c>
      <c r="C1654" s="18">
        <v>1932</v>
      </c>
      <c r="D1654" s="19" t="s">
        <v>1681</v>
      </c>
      <c r="E1654" s="18" t="s">
        <v>20</v>
      </c>
      <c r="F1654" s="20">
        <v>11.81</v>
      </c>
      <c r="G1654" s="20">
        <v>11.81</v>
      </c>
      <c r="I1654" s="18" t="s">
        <v>21</v>
      </c>
    </row>
    <row r="1655" spans="1:9" x14ac:dyDescent="0.2">
      <c r="A1655" s="17" t="str">
        <f t="shared" si="25"/>
        <v>SINAPI-I 1951</v>
      </c>
      <c r="B1655" s="18" t="s">
        <v>18</v>
      </c>
      <c r="C1655" s="18">
        <v>1951</v>
      </c>
      <c r="D1655" s="19" t="s">
        <v>1682</v>
      </c>
      <c r="E1655" s="18" t="s">
        <v>20</v>
      </c>
      <c r="F1655" s="20">
        <v>24.64</v>
      </c>
      <c r="G1655" s="20">
        <v>24.64</v>
      </c>
      <c r="I1655" s="18" t="s">
        <v>21</v>
      </c>
    </row>
    <row r="1656" spans="1:9" x14ac:dyDescent="0.2">
      <c r="A1656" s="17" t="str">
        <f t="shared" si="25"/>
        <v>SINAPI-I 1970</v>
      </c>
      <c r="B1656" s="18" t="s">
        <v>18</v>
      </c>
      <c r="C1656" s="18">
        <v>1970</v>
      </c>
      <c r="D1656" s="19" t="s">
        <v>1683</v>
      </c>
      <c r="E1656" s="18" t="s">
        <v>20</v>
      </c>
      <c r="F1656" s="20">
        <v>59.88</v>
      </c>
      <c r="G1656" s="20">
        <v>59.88</v>
      </c>
      <c r="I1656" s="18" t="s">
        <v>21</v>
      </c>
    </row>
    <row r="1657" spans="1:9" x14ac:dyDescent="0.2">
      <c r="A1657" s="17" t="str">
        <f t="shared" si="25"/>
        <v>SINAPI-I 1967</v>
      </c>
      <c r="B1657" s="18" t="s">
        <v>18</v>
      </c>
      <c r="C1657" s="18">
        <v>1967</v>
      </c>
      <c r="D1657" s="19" t="s">
        <v>1684</v>
      </c>
      <c r="E1657" s="18" t="s">
        <v>20</v>
      </c>
      <c r="F1657" s="20">
        <v>7.11</v>
      </c>
      <c r="G1657" s="20">
        <v>7.11</v>
      </c>
      <c r="I1657" s="18" t="s">
        <v>21</v>
      </c>
    </row>
    <row r="1658" spans="1:9" x14ac:dyDescent="0.2">
      <c r="A1658" s="17" t="str">
        <f t="shared" si="25"/>
        <v>SINAPI-I 1968</v>
      </c>
      <c r="B1658" s="18" t="s">
        <v>18</v>
      </c>
      <c r="C1658" s="18">
        <v>1968</v>
      </c>
      <c r="D1658" s="19" t="s">
        <v>1685</v>
      </c>
      <c r="E1658" s="18" t="s">
        <v>20</v>
      </c>
      <c r="F1658" s="20">
        <v>14.05</v>
      </c>
      <c r="G1658" s="20">
        <v>14.05</v>
      </c>
      <c r="I1658" s="18" t="s">
        <v>21</v>
      </c>
    </row>
    <row r="1659" spans="1:9" x14ac:dyDescent="0.2">
      <c r="A1659" s="17" t="str">
        <f t="shared" si="25"/>
        <v>SINAPI-I 1969</v>
      </c>
      <c r="B1659" s="18" t="s">
        <v>18</v>
      </c>
      <c r="C1659" s="18">
        <v>1969</v>
      </c>
      <c r="D1659" s="19" t="s">
        <v>1686</v>
      </c>
      <c r="E1659" s="18" t="s">
        <v>20</v>
      </c>
      <c r="F1659" s="20">
        <v>45.75</v>
      </c>
      <c r="G1659" s="20">
        <v>45.75</v>
      </c>
      <c r="I1659" s="18" t="s">
        <v>21</v>
      </c>
    </row>
    <row r="1660" spans="1:9" x14ac:dyDescent="0.2">
      <c r="A1660" s="17" t="str">
        <f t="shared" si="25"/>
        <v>SINAPI-I 1827</v>
      </c>
      <c r="B1660" s="18" t="s">
        <v>18</v>
      </c>
      <c r="C1660" s="18">
        <v>1827</v>
      </c>
      <c r="D1660" s="19" t="s">
        <v>1687</v>
      </c>
      <c r="E1660" s="18" t="s">
        <v>20</v>
      </c>
    </row>
    <row r="1661" spans="1:9" x14ac:dyDescent="0.2">
      <c r="A1661" s="17" t="str">
        <f t="shared" si="25"/>
        <v>SINAPI-I 1831</v>
      </c>
      <c r="B1661" s="18" t="s">
        <v>18</v>
      </c>
      <c r="C1661" s="18">
        <v>1831</v>
      </c>
      <c r="D1661" s="19" t="s">
        <v>1688</v>
      </c>
      <c r="E1661" s="18" t="s">
        <v>20</v>
      </c>
    </row>
    <row r="1662" spans="1:9" x14ac:dyDescent="0.2">
      <c r="A1662" s="17" t="str">
        <f t="shared" si="25"/>
        <v>SINAPI-I 1825</v>
      </c>
      <c r="B1662" s="18" t="s">
        <v>18</v>
      </c>
      <c r="C1662" s="18">
        <v>1825</v>
      </c>
      <c r="D1662" s="19" t="s">
        <v>1689</v>
      </c>
      <c r="E1662" s="18" t="s">
        <v>20</v>
      </c>
    </row>
    <row r="1663" spans="1:9" x14ac:dyDescent="0.2">
      <c r="A1663" s="17" t="str">
        <f t="shared" si="25"/>
        <v>SINAPI-I 1828</v>
      </c>
      <c r="B1663" s="18" t="s">
        <v>18</v>
      </c>
      <c r="C1663" s="18">
        <v>1828</v>
      </c>
      <c r="D1663" s="19" t="s">
        <v>1690</v>
      </c>
      <c r="E1663" s="18" t="s">
        <v>20</v>
      </c>
    </row>
    <row r="1664" spans="1:9" x14ac:dyDescent="0.2">
      <c r="A1664" s="17" t="str">
        <f t="shared" si="25"/>
        <v>SINAPI-I 1845</v>
      </c>
      <c r="B1664" s="18" t="s">
        <v>18</v>
      </c>
      <c r="C1664" s="18">
        <v>1845</v>
      </c>
      <c r="D1664" s="19" t="s">
        <v>1691</v>
      </c>
      <c r="E1664" s="18" t="s">
        <v>20</v>
      </c>
    </row>
    <row r="1665" spans="1:9" x14ac:dyDescent="0.2">
      <c r="A1665" s="17" t="str">
        <f t="shared" si="25"/>
        <v>SINAPI-I 1824</v>
      </c>
      <c r="B1665" s="18" t="s">
        <v>18</v>
      </c>
      <c r="C1665" s="18">
        <v>1824</v>
      </c>
      <c r="D1665" s="19" t="s">
        <v>1692</v>
      </c>
      <c r="E1665" s="18" t="s">
        <v>20</v>
      </c>
    </row>
    <row r="1666" spans="1:9" x14ac:dyDescent="0.2">
      <c r="A1666" s="17" t="str">
        <f t="shared" si="25"/>
        <v>SINAPI-I 42693</v>
      </c>
      <c r="B1666" s="18" t="s">
        <v>18</v>
      </c>
      <c r="C1666" s="18">
        <v>42693</v>
      </c>
      <c r="D1666" s="19" t="s">
        <v>1693</v>
      </c>
      <c r="E1666" s="18" t="s">
        <v>20</v>
      </c>
      <c r="F1666" s="20">
        <v>439.67</v>
      </c>
      <c r="G1666" s="20">
        <v>439.67</v>
      </c>
      <c r="I1666" s="18" t="s">
        <v>21</v>
      </c>
    </row>
    <row r="1667" spans="1:9" x14ac:dyDescent="0.2">
      <c r="A1667" s="17" t="str">
        <f t="shared" si="25"/>
        <v>SINAPI-I 42695</v>
      </c>
      <c r="B1667" s="18" t="s">
        <v>18</v>
      </c>
      <c r="C1667" s="18">
        <v>42695</v>
      </c>
      <c r="D1667" s="19" t="s">
        <v>1694</v>
      </c>
      <c r="E1667" s="18" t="s">
        <v>20</v>
      </c>
      <c r="F1667" s="20">
        <v>307.18</v>
      </c>
      <c r="G1667" s="20">
        <v>307.18</v>
      </c>
      <c r="I1667" s="18" t="s">
        <v>21</v>
      </c>
    </row>
    <row r="1668" spans="1:9" x14ac:dyDescent="0.2">
      <c r="A1668" s="17" t="str">
        <f t="shared" si="25"/>
        <v>SINAPI-I 42694</v>
      </c>
      <c r="B1668" s="18" t="s">
        <v>18</v>
      </c>
      <c r="C1668" s="18">
        <v>42694</v>
      </c>
      <c r="D1668" s="19" t="s">
        <v>1695</v>
      </c>
      <c r="E1668" s="18" t="s">
        <v>20</v>
      </c>
      <c r="F1668" s="20">
        <v>588.37</v>
      </c>
      <c r="G1668" s="20">
        <v>588.37</v>
      </c>
      <c r="I1668" s="18" t="s">
        <v>21</v>
      </c>
    </row>
    <row r="1669" spans="1:9" x14ac:dyDescent="0.2">
      <c r="A1669" s="17" t="str">
        <f t="shared" si="25"/>
        <v>SINAPI-I 20097</v>
      </c>
      <c r="B1669" s="18" t="s">
        <v>18</v>
      </c>
      <c r="C1669" s="18">
        <v>20097</v>
      </c>
      <c r="D1669" s="19" t="s">
        <v>1696</v>
      </c>
      <c r="E1669" s="18" t="s">
        <v>20</v>
      </c>
      <c r="F1669" s="20">
        <v>25.51</v>
      </c>
      <c r="G1669" s="20">
        <v>25.51</v>
      </c>
      <c r="I1669" s="18" t="s">
        <v>21</v>
      </c>
    </row>
    <row r="1670" spans="1:9" x14ac:dyDescent="0.2">
      <c r="A1670" s="17" t="str">
        <f t="shared" si="25"/>
        <v>SINAPI-I 20098</v>
      </c>
      <c r="B1670" s="18" t="s">
        <v>18</v>
      </c>
      <c r="C1670" s="18">
        <v>20098</v>
      </c>
      <c r="D1670" s="19" t="s">
        <v>1697</v>
      </c>
      <c r="E1670" s="18" t="s">
        <v>20</v>
      </c>
      <c r="F1670" s="20">
        <v>104.26</v>
      </c>
      <c r="G1670" s="20">
        <v>104.26</v>
      </c>
      <c r="I1670" s="18" t="s">
        <v>21</v>
      </c>
    </row>
    <row r="1671" spans="1:9" x14ac:dyDescent="0.2">
      <c r="A1671" s="17" t="str">
        <f t="shared" ref="A1671:A1734" si="26">CONCATENATE($B1671," ",$C1671)</f>
        <v>SINAPI-I 20096</v>
      </c>
      <c r="B1671" s="18" t="s">
        <v>18</v>
      </c>
      <c r="C1671" s="18">
        <v>20096</v>
      </c>
      <c r="D1671" s="19" t="s">
        <v>1698</v>
      </c>
      <c r="E1671" s="18" t="s">
        <v>20</v>
      </c>
      <c r="F1671" s="20">
        <v>26.41</v>
      </c>
      <c r="G1671" s="20">
        <v>26.41</v>
      </c>
      <c r="I1671" s="18" t="s">
        <v>21</v>
      </c>
    </row>
    <row r="1672" spans="1:9" x14ac:dyDescent="0.2">
      <c r="A1672" s="17" t="str">
        <f t="shared" si="26"/>
        <v>SINAPI-I 44472</v>
      </c>
      <c r="B1672" s="18" t="s">
        <v>18</v>
      </c>
      <c r="C1672" s="18">
        <v>44472</v>
      </c>
      <c r="D1672" s="19" t="s">
        <v>1699</v>
      </c>
      <c r="E1672" s="18" t="s">
        <v>20</v>
      </c>
    </row>
    <row r="1673" spans="1:9" x14ac:dyDescent="0.2">
      <c r="A1673" s="17" t="str">
        <f t="shared" si="26"/>
        <v>SINAPI-I 38369</v>
      </c>
      <c r="B1673" s="18" t="s">
        <v>18</v>
      </c>
      <c r="C1673" s="18">
        <v>38369</v>
      </c>
      <c r="D1673" s="19" t="s">
        <v>1700</v>
      </c>
      <c r="E1673" s="18" t="s">
        <v>20</v>
      </c>
      <c r="F1673" s="20">
        <v>22.84</v>
      </c>
      <c r="G1673" s="20">
        <v>22.84</v>
      </c>
      <c r="I1673" s="18" t="s">
        <v>21</v>
      </c>
    </row>
    <row r="1674" spans="1:9" x14ac:dyDescent="0.2">
      <c r="A1674" s="17" t="str">
        <f t="shared" si="26"/>
        <v>SINAPI-I 38370</v>
      </c>
      <c r="B1674" s="18" t="s">
        <v>18</v>
      </c>
      <c r="C1674" s="18">
        <v>38370</v>
      </c>
      <c r="D1674" s="19" t="s">
        <v>1701</v>
      </c>
      <c r="E1674" s="18" t="s">
        <v>20</v>
      </c>
      <c r="F1674" s="20">
        <v>22.84</v>
      </c>
      <c r="G1674" s="20">
        <v>22.84</v>
      </c>
      <c r="I1674" s="18" t="s">
        <v>21</v>
      </c>
    </row>
    <row r="1675" spans="1:9" x14ac:dyDescent="0.2">
      <c r="A1675" s="17" t="str">
        <f t="shared" si="26"/>
        <v>SINAPI-I 38372</v>
      </c>
      <c r="B1675" s="18" t="s">
        <v>18</v>
      </c>
      <c r="C1675" s="18">
        <v>38372</v>
      </c>
      <c r="D1675" s="19" t="s">
        <v>1702</v>
      </c>
      <c r="E1675" s="18" t="s">
        <v>20</v>
      </c>
      <c r="F1675" s="20">
        <v>20.62</v>
      </c>
      <c r="G1675" s="20">
        <v>20.62</v>
      </c>
      <c r="I1675" s="18" t="s">
        <v>21</v>
      </c>
    </row>
    <row r="1676" spans="1:9" x14ac:dyDescent="0.2">
      <c r="A1676" s="17" t="str">
        <f t="shared" si="26"/>
        <v>SINAPI-I 2358</v>
      </c>
      <c r="B1676" s="18" t="s">
        <v>18</v>
      </c>
      <c r="C1676" s="18">
        <v>2358</v>
      </c>
      <c r="D1676" s="19" t="s">
        <v>1703</v>
      </c>
      <c r="E1676" s="18" t="s">
        <v>170</v>
      </c>
      <c r="F1676" s="20">
        <v>15.17</v>
      </c>
      <c r="G1676" s="20">
        <v>16.86</v>
      </c>
      <c r="I1676" s="18" t="s">
        <v>21</v>
      </c>
    </row>
    <row r="1677" spans="1:9" x14ac:dyDescent="0.2">
      <c r="A1677" s="17" t="str">
        <f t="shared" si="26"/>
        <v>SINAPI-I 40807</v>
      </c>
      <c r="B1677" s="18" t="s">
        <v>18</v>
      </c>
      <c r="C1677" s="18">
        <v>40807</v>
      </c>
      <c r="D1677" s="19" t="s">
        <v>1704</v>
      </c>
      <c r="E1677" s="18" t="s">
        <v>172</v>
      </c>
      <c r="F1677" s="20">
        <v>2673.47</v>
      </c>
      <c r="G1677" s="20">
        <v>2973.86</v>
      </c>
      <c r="I1677" s="18" t="s">
        <v>21</v>
      </c>
    </row>
    <row r="1678" spans="1:9" x14ac:dyDescent="0.2">
      <c r="A1678" s="17" t="str">
        <f t="shared" si="26"/>
        <v>SINAPI-I 44330</v>
      </c>
      <c r="B1678" s="18" t="s">
        <v>18</v>
      </c>
      <c r="C1678" s="18">
        <v>44330</v>
      </c>
      <c r="D1678" s="19" t="s">
        <v>1705</v>
      </c>
      <c r="E1678" s="18" t="s">
        <v>72</v>
      </c>
      <c r="F1678" s="20">
        <v>9.89</v>
      </c>
      <c r="G1678" s="20">
        <v>9.89</v>
      </c>
      <c r="I1678" s="18" t="s">
        <v>21</v>
      </c>
    </row>
    <row r="1679" spans="1:9" x14ac:dyDescent="0.2">
      <c r="A1679" s="17" t="str">
        <f t="shared" si="26"/>
        <v>SINAPI-I 43144</v>
      </c>
      <c r="B1679" s="18" t="s">
        <v>18</v>
      </c>
      <c r="C1679" s="18">
        <v>43144</v>
      </c>
      <c r="D1679" s="19" t="s">
        <v>1706</v>
      </c>
      <c r="E1679" s="18" t="s">
        <v>70</v>
      </c>
      <c r="F1679" s="20">
        <v>38.04</v>
      </c>
      <c r="G1679" s="20">
        <v>38.04</v>
      </c>
      <c r="I1679" s="18" t="s">
        <v>21</v>
      </c>
    </row>
    <row r="1680" spans="1:9" x14ac:dyDescent="0.2">
      <c r="A1680" s="17" t="str">
        <f t="shared" si="26"/>
        <v>SINAPI-I 39397</v>
      </c>
      <c r="B1680" s="18" t="s">
        <v>18</v>
      </c>
      <c r="C1680" s="18">
        <v>39397</v>
      </c>
      <c r="D1680" s="19" t="s">
        <v>1707</v>
      </c>
      <c r="E1680" s="18" t="s">
        <v>72</v>
      </c>
      <c r="F1680" s="20">
        <v>17.34</v>
      </c>
      <c r="G1680" s="20">
        <v>17.34</v>
      </c>
      <c r="I1680" s="18" t="s">
        <v>21</v>
      </c>
    </row>
    <row r="1681" spans="1:9" x14ac:dyDescent="0.2">
      <c r="A1681" s="17" t="str">
        <f t="shared" si="26"/>
        <v>SINAPI-I 2692</v>
      </c>
      <c r="B1681" s="18" t="s">
        <v>18</v>
      </c>
      <c r="C1681" s="18">
        <v>2692</v>
      </c>
      <c r="D1681" s="19" t="s">
        <v>1708</v>
      </c>
      <c r="E1681" s="18" t="s">
        <v>72</v>
      </c>
      <c r="F1681" s="20">
        <v>6.99</v>
      </c>
      <c r="G1681" s="20">
        <v>6.99</v>
      </c>
      <c r="I1681" s="18" t="s">
        <v>21</v>
      </c>
    </row>
    <row r="1682" spans="1:9" x14ac:dyDescent="0.2">
      <c r="A1682" s="17" t="str">
        <f t="shared" si="26"/>
        <v>SINAPI-I 44329</v>
      </c>
      <c r="B1682" s="18" t="s">
        <v>18</v>
      </c>
      <c r="C1682" s="18">
        <v>44329</v>
      </c>
      <c r="D1682" s="19" t="s">
        <v>1709</v>
      </c>
      <c r="E1682" s="18" t="s">
        <v>72</v>
      </c>
      <c r="F1682" s="20">
        <v>12.96</v>
      </c>
      <c r="G1682" s="20">
        <v>12.96</v>
      </c>
      <c r="I1682" s="18" t="s">
        <v>21</v>
      </c>
    </row>
    <row r="1683" spans="1:9" x14ac:dyDescent="0.2">
      <c r="A1683" s="17" t="str">
        <f t="shared" si="26"/>
        <v>SINAPI-I 5318</v>
      </c>
      <c r="B1683" s="18" t="s">
        <v>18</v>
      </c>
      <c r="C1683" s="18">
        <v>5318</v>
      </c>
      <c r="D1683" s="19" t="s">
        <v>1710</v>
      </c>
      <c r="E1683" s="18" t="s">
        <v>72</v>
      </c>
      <c r="F1683" s="20">
        <v>20.96</v>
      </c>
      <c r="G1683" s="20">
        <v>20.96</v>
      </c>
      <c r="I1683" s="18" t="s">
        <v>27</v>
      </c>
    </row>
    <row r="1684" spans="1:9" x14ac:dyDescent="0.2">
      <c r="A1684" s="17" t="str">
        <f t="shared" si="26"/>
        <v>SINAPI-I 5330</v>
      </c>
      <c r="B1684" s="18" t="s">
        <v>18</v>
      </c>
      <c r="C1684" s="18">
        <v>5330</v>
      </c>
      <c r="D1684" s="19" t="s">
        <v>1711</v>
      </c>
      <c r="E1684" s="18" t="s">
        <v>72</v>
      </c>
      <c r="F1684" s="20">
        <v>47.77</v>
      </c>
      <c r="G1684" s="20">
        <v>47.77</v>
      </c>
      <c r="I1684" s="18" t="s">
        <v>21</v>
      </c>
    </row>
    <row r="1685" spans="1:9" x14ac:dyDescent="0.2">
      <c r="A1685" s="17" t="str">
        <f t="shared" si="26"/>
        <v>SINAPI-I 44532</v>
      </c>
      <c r="B1685" s="18" t="s">
        <v>18</v>
      </c>
      <c r="C1685" s="18">
        <v>44532</v>
      </c>
      <c r="D1685" s="19" t="s">
        <v>1712</v>
      </c>
      <c r="E1685" s="18" t="s">
        <v>20</v>
      </c>
    </row>
    <row r="1686" spans="1:9" x14ac:dyDescent="0.2">
      <c r="A1686" s="17" t="str">
        <f t="shared" si="26"/>
        <v>SINAPI-I 44531</v>
      </c>
      <c r="B1686" s="18" t="s">
        <v>18</v>
      </c>
      <c r="C1686" s="18">
        <v>44531</v>
      </c>
      <c r="D1686" s="19" t="s">
        <v>1713</v>
      </c>
      <c r="E1686" s="18" t="s">
        <v>20</v>
      </c>
    </row>
    <row r="1687" spans="1:9" ht="22.5" x14ac:dyDescent="0.2">
      <c r="A1687" s="17" t="str">
        <f t="shared" si="26"/>
        <v>SINAPI-I 13887</v>
      </c>
      <c r="B1687" s="18" t="s">
        <v>18</v>
      </c>
      <c r="C1687" s="18">
        <v>13887</v>
      </c>
      <c r="D1687" s="19" t="s">
        <v>1714</v>
      </c>
      <c r="E1687" s="18" t="s">
        <v>20</v>
      </c>
    </row>
    <row r="1688" spans="1:9" x14ac:dyDescent="0.2">
      <c r="A1688" s="17" t="str">
        <f t="shared" si="26"/>
        <v>SINAPI-I 38140</v>
      </c>
      <c r="B1688" s="18" t="s">
        <v>18</v>
      </c>
      <c r="C1688" s="18">
        <v>38140</v>
      </c>
      <c r="D1688" s="19" t="s">
        <v>1715</v>
      </c>
      <c r="E1688" s="18" t="s">
        <v>20</v>
      </c>
    </row>
    <row r="1689" spans="1:9" x14ac:dyDescent="0.2">
      <c r="A1689" s="17" t="str">
        <f t="shared" si="26"/>
        <v>SINAPI-I 44495</v>
      </c>
      <c r="B1689" s="18" t="s">
        <v>18</v>
      </c>
      <c r="C1689" s="18">
        <v>44495</v>
      </c>
      <c r="D1689" s="19" t="s">
        <v>1716</v>
      </c>
      <c r="E1689" s="18" t="s">
        <v>20</v>
      </c>
    </row>
    <row r="1690" spans="1:9" x14ac:dyDescent="0.2">
      <c r="A1690" s="17" t="str">
        <f t="shared" si="26"/>
        <v>SINAPI-I 44533</v>
      </c>
      <c r="B1690" s="18" t="s">
        <v>18</v>
      </c>
      <c r="C1690" s="18">
        <v>44533</v>
      </c>
      <c r="D1690" s="19" t="s">
        <v>1717</v>
      </c>
      <c r="E1690" s="18" t="s">
        <v>20</v>
      </c>
    </row>
    <row r="1691" spans="1:9" x14ac:dyDescent="0.2">
      <c r="A1691" s="17" t="str">
        <f t="shared" si="26"/>
        <v>SINAPI-I 44534</v>
      </c>
      <c r="B1691" s="18" t="s">
        <v>18</v>
      </c>
      <c r="C1691" s="18">
        <v>44534</v>
      </c>
      <c r="D1691" s="19" t="s">
        <v>1718</v>
      </c>
      <c r="E1691" s="18" t="s">
        <v>20</v>
      </c>
    </row>
    <row r="1692" spans="1:9" x14ac:dyDescent="0.2">
      <c r="A1692" s="17" t="str">
        <f t="shared" si="26"/>
        <v>SINAPI-I 34729</v>
      </c>
      <c r="B1692" s="18" t="s">
        <v>18</v>
      </c>
      <c r="C1692" s="18">
        <v>34729</v>
      </c>
      <c r="D1692" s="19" t="s">
        <v>1719</v>
      </c>
      <c r="E1692" s="18" t="s">
        <v>20</v>
      </c>
      <c r="F1692" s="20">
        <v>1090.77</v>
      </c>
      <c r="G1692" s="20">
        <v>1090.77</v>
      </c>
      <c r="I1692" s="18" t="s">
        <v>21</v>
      </c>
    </row>
    <row r="1693" spans="1:9" x14ac:dyDescent="0.2">
      <c r="A1693" s="17" t="str">
        <f t="shared" si="26"/>
        <v>SINAPI-I 34734</v>
      </c>
      <c r="B1693" s="18" t="s">
        <v>18</v>
      </c>
      <c r="C1693" s="18">
        <v>34734</v>
      </c>
      <c r="D1693" s="19" t="s">
        <v>1720</v>
      </c>
      <c r="E1693" s="18" t="s">
        <v>20</v>
      </c>
      <c r="F1693" s="20">
        <v>1688.87</v>
      </c>
      <c r="G1693" s="20">
        <v>1688.87</v>
      </c>
      <c r="I1693" s="18" t="s">
        <v>21</v>
      </c>
    </row>
    <row r="1694" spans="1:9" x14ac:dyDescent="0.2">
      <c r="A1694" s="17" t="str">
        <f t="shared" si="26"/>
        <v>SINAPI-I 34738</v>
      </c>
      <c r="B1694" s="18" t="s">
        <v>18</v>
      </c>
      <c r="C1694" s="18">
        <v>34738</v>
      </c>
      <c r="D1694" s="19" t="s">
        <v>1721</v>
      </c>
      <c r="E1694" s="18" t="s">
        <v>20</v>
      </c>
      <c r="F1694" s="20">
        <v>3945.73</v>
      </c>
      <c r="G1694" s="20">
        <v>3945.73</v>
      </c>
      <c r="I1694" s="18" t="s">
        <v>21</v>
      </c>
    </row>
    <row r="1695" spans="1:9" x14ac:dyDescent="0.2">
      <c r="A1695" s="17" t="str">
        <f t="shared" si="26"/>
        <v>SINAPI-I 34623</v>
      </c>
      <c r="B1695" s="18" t="s">
        <v>18</v>
      </c>
      <c r="C1695" s="18">
        <v>34623</v>
      </c>
      <c r="D1695" s="19" t="s">
        <v>1722</v>
      </c>
      <c r="E1695" s="18" t="s">
        <v>20</v>
      </c>
      <c r="F1695" s="20">
        <v>47.28</v>
      </c>
      <c r="G1695" s="20">
        <v>47.28</v>
      </c>
      <c r="I1695" s="18" t="s">
        <v>21</v>
      </c>
    </row>
    <row r="1696" spans="1:9" x14ac:dyDescent="0.2">
      <c r="A1696" s="17" t="str">
        <f t="shared" si="26"/>
        <v>SINAPI-I 34616</v>
      </c>
      <c r="B1696" s="18" t="s">
        <v>18</v>
      </c>
      <c r="C1696" s="18">
        <v>34616</v>
      </c>
      <c r="D1696" s="19" t="s">
        <v>1723</v>
      </c>
      <c r="E1696" s="18" t="s">
        <v>20</v>
      </c>
      <c r="F1696" s="20">
        <v>48.02</v>
      </c>
      <c r="G1696" s="20">
        <v>48.02</v>
      </c>
      <c r="I1696" s="18" t="s">
        <v>21</v>
      </c>
    </row>
    <row r="1697" spans="1:9" x14ac:dyDescent="0.2">
      <c r="A1697" s="17" t="str">
        <f t="shared" si="26"/>
        <v>SINAPI-I 34628</v>
      </c>
      <c r="B1697" s="18" t="s">
        <v>18</v>
      </c>
      <c r="C1697" s="18">
        <v>34628</v>
      </c>
      <c r="D1697" s="19" t="s">
        <v>1724</v>
      </c>
      <c r="E1697" s="18" t="s">
        <v>20</v>
      </c>
      <c r="F1697" s="20">
        <v>67.72</v>
      </c>
      <c r="G1697" s="20">
        <v>67.72</v>
      </c>
      <c r="I1697" s="18" t="s">
        <v>21</v>
      </c>
    </row>
    <row r="1698" spans="1:9" x14ac:dyDescent="0.2">
      <c r="A1698" s="17" t="str">
        <f t="shared" si="26"/>
        <v>SINAPI-I 34686</v>
      </c>
      <c r="B1698" s="18" t="s">
        <v>18</v>
      </c>
      <c r="C1698" s="18">
        <v>34686</v>
      </c>
      <c r="D1698" s="19" t="s">
        <v>1725</v>
      </c>
      <c r="E1698" s="18" t="s">
        <v>20</v>
      </c>
      <c r="F1698" s="20">
        <v>12.42</v>
      </c>
      <c r="G1698" s="20">
        <v>12.42</v>
      </c>
      <c r="I1698" s="18" t="s">
        <v>21</v>
      </c>
    </row>
    <row r="1699" spans="1:9" x14ac:dyDescent="0.2">
      <c r="A1699" s="17" t="str">
        <f t="shared" si="26"/>
        <v>SINAPI-I 34653</v>
      </c>
      <c r="B1699" s="18" t="s">
        <v>18</v>
      </c>
      <c r="C1699" s="18">
        <v>34653</v>
      </c>
      <c r="D1699" s="19" t="s">
        <v>1726</v>
      </c>
      <c r="E1699" s="18" t="s">
        <v>20</v>
      </c>
      <c r="F1699" s="20">
        <v>8.3699999999999992</v>
      </c>
      <c r="G1699" s="20">
        <v>8.3699999999999992</v>
      </c>
      <c r="I1699" s="18" t="s">
        <v>21</v>
      </c>
    </row>
    <row r="1700" spans="1:9" x14ac:dyDescent="0.2">
      <c r="A1700" s="17" t="str">
        <f t="shared" si="26"/>
        <v>SINAPI-I 34688</v>
      </c>
      <c r="B1700" s="18" t="s">
        <v>18</v>
      </c>
      <c r="C1700" s="18">
        <v>34688</v>
      </c>
      <c r="D1700" s="19" t="s">
        <v>1727</v>
      </c>
      <c r="E1700" s="18" t="s">
        <v>20</v>
      </c>
      <c r="F1700" s="20">
        <v>15.18</v>
      </c>
      <c r="G1700" s="20">
        <v>15.18</v>
      </c>
      <c r="I1700" s="18" t="s">
        <v>21</v>
      </c>
    </row>
    <row r="1701" spans="1:9" x14ac:dyDescent="0.2">
      <c r="A1701" s="17" t="str">
        <f t="shared" si="26"/>
        <v>SINAPI-I 34709</v>
      </c>
      <c r="B1701" s="18" t="s">
        <v>18</v>
      </c>
      <c r="C1701" s="18">
        <v>34709</v>
      </c>
      <c r="D1701" s="19" t="s">
        <v>1728</v>
      </c>
      <c r="E1701" s="18" t="s">
        <v>20</v>
      </c>
      <c r="F1701" s="20">
        <v>58.83</v>
      </c>
      <c r="G1701" s="20">
        <v>58.83</v>
      </c>
      <c r="I1701" s="18" t="s">
        <v>21</v>
      </c>
    </row>
    <row r="1702" spans="1:9" x14ac:dyDescent="0.2">
      <c r="A1702" s="17" t="str">
        <f t="shared" si="26"/>
        <v>SINAPI-I 34714</v>
      </c>
      <c r="B1702" s="18" t="s">
        <v>18</v>
      </c>
      <c r="C1702" s="18">
        <v>34714</v>
      </c>
      <c r="D1702" s="19" t="s">
        <v>1729</v>
      </c>
      <c r="E1702" s="18" t="s">
        <v>20</v>
      </c>
      <c r="F1702" s="20">
        <v>70.27</v>
      </c>
      <c r="G1702" s="20">
        <v>70.27</v>
      </c>
      <c r="I1702" s="18" t="s">
        <v>21</v>
      </c>
    </row>
    <row r="1703" spans="1:9" x14ac:dyDescent="0.2">
      <c r="A1703" s="17" t="str">
        <f t="shared" si="26"/>
        <v>SINAPI-I 2391</v>
      </c>
      <c r="B1703" s="18" t="s">
        <v>18</v>
      </c>
      <c r="C1703" s="18">
        <v>2391</v>
      </c>
      <c r="D1703" s="19" t="s">
        <v>1730</v>
      </c>
      <c r="E1703" s="18" t="s">
        <v>20</v>
      </c>
      <c r="F1703" s="20">
        <v>320.92</v>
      </c>
      <c r="G1703" s="20">
        <v>320.92</v>
      </c>
      <c r="I1703" s="18" t="s">
        <v>21</v>
      </c>
    </row>
    <row r="1704" spans="1:9" x14ac:dyDescent="0.2">
      <c r="A1704" s="17" t="str">
        <f t="shared" si="26"/>
        <v>SINAPI-I 2374</v>
      </c>
      <c r="B1704" s="18" t="s">
        <v>18</v>
      </c>
      <c r="C1704" s="18">
        <v>2374</v>
      </c>
      <c r="D1704" s="19" t="s">
        <v>1731</v>
      </c>
      <c r="E1704" s="18" t="s">
        <v>20</v>
      </c>
      <c r="F1704" s="20">
        <v>364.07</v>
      </c>
      <c r="G1704" s="20">
        <v>364.07</v>
      </c>
      <c r="I1704" s="18" t="s">
        <v>21</v>
      </c>
    </row>
    <row r="1705" spans="1:9" x14ac:dyDescent="0.2">
      <c r="A1705" s="17" t="str">
        <f t="shared" si="26"/>
        <v>SINAPI-I 2377</v>
      </c>
      <c r="B1705" s="18" t="s">
        <v>18</v>
      </c>
      <c r="C1705" s="18">
        <v>2377</v>
      </c>
      <c r="D1705" s="19" t="s">
        <v>1732</v>
      </c>
      <c r="E1705" s="18" t="s">
        <v>20</v>
      </c>
      <c r="F1705" s="20">
        <v>510.93</v>
      </c>
      <c r="G1705" s="20">
        <v>510.93</v>
      </c>
      <c r="I1705" s="18" t="s">
        <v>21</v>
      </c>
    </row>
    <row r="1706" spans="1:9" x14ac:dyDescent="0.2">
      <c r="A1706" s="17" t="str">
        <f t="shared" si="26"/>
        <v>SINAPI-I 2393</v>
      </c>
      <c r="B1706" s="18" t="s">
        <v>18</v>
      </c>
      <c r="C1706" s="18">
        <v>2393</v>
      </c>
      <c r="D1706" s="19" t="s">
        <v>1733</v>
      </c>
      <c r="E1706" s="18" t="s">
        <v>20</v>
      </c>
      <c r="F1706" s="20">
        <v>855.63</v>
      </c>
      <c r="G1706" s="20">
        <v>855.63</v>
      </c>
      <c r="I1706" s="18" t="s">
        <v>21</v>
      </c>
    </row>
    <row r="1707" spans="1:9" x14ac:dyDescent="0.2">
      <c r="A1707" s="17" t="str">
        <f t="shared" si="26"/>
        <v>SINAPI-I 34705</v>
      </c>
      <c r="B1707" s="18" t="s">
        <v>18</v>
      </c>
      <c r="C1707" s="18">
        <v>34705</v>
      </c>
      <c r="D1707" s="19" t="s">
        <v>1734</v>
      </c>
      <c r="E1707" s="18" t="s">
        <v>20</v>
      </c>
      <c r="F1707" s="20">
        <v>748.37</v>
      </c>
      <c r="G1707" s="20">
        <v>748.37</v>
      </c>
      <c r="I1707" s="18" t="s">
        <v>21</v>
      </c>
    </row>
    <row r="1708" spans="1:9" x14ac:dyDescent="0.2">
      <c r="A1708" s="17" t="str">
        <f t="shared" si="26"/>
        <v>SINAPI-I 34707</v>
      </c>
      <c r="B1708" s="18" t="s">
        <v>18</v>
      </c>
      <c r="C1708" s="18">
        <v>34707</v>
      </c>
      <c r="D1708" s="19" t="s">
        <v>1735</v>
      </c>
      <c r="E1708" s="18" t="s">
        <v>20</v>
      </c>
      <c r="F1708" s="20">
        <v>1386.74</v>
      </c>
      <c r="G1708" s="20">
        <v>1386.74</v>
      </c>
      <c r="I1708" s="18" t="s">
        <v>21</v>
      </c>
    </row>
    <row r="1709" spans="1:9" x14ac:dyDescent="0.2">
      <c r="A1709" s="17" t="str">
        <f t="shared" si="26"/>
        <v>SINAPI-I 34544</v>
      </c>
      <c r="B1709" s="18" t="s">
        <v>18</v>
      </c>
      <c r="C1709" s="18">
        <v>34544</v>
      </c>
      <c r="D1709" s="19" t="s">
        <v>1736</v>
      </c>
      <c r="E1709" s="18" t="s">
        <v>20</v>
      </c>
      <c r="F1709" s="20">
        <v>1386.6</v>
      </c>
      <c r="G1709" s="20">
        <v>1386.6</v>
      </c>
      <c r="I1709" s="18" t="s">
        <v>21</v>
      </c>
    </row>
    <row r="1710" spans="1:9" x14ac:dyDescent="0.2">
      <c r="A1710" s="17" t="str">
        <f t="shared" si="26"/>
        <v>SINAPI-I 2378</v>
      </c>
      <c r="B1710" s="18" t="s">
        <v>18</v>
      </c>
      <c r="C1710" s="18">
        <v>2378</v>
      </c>
      <c r="D1710" s="19" t="s">
        <v>1737</v>
      </c>
      <c r="E1710" s="18" t="s">
        <v>20</v>
      </c>
      <c r="F1710" s="20">
        <v>1175.32</v>
      </c>
      <c r="G1710" s="20">
        <v>1175.32</v>
      </c>
      <c r="I1710" s="18" t="s">
        <v>21</v>
      </c>
    </row>
    <row r="1711" spans="1:9" x14ac:dyDescent="0.2">
      <c r="A1711" s="17" t="str">
        <f t="shared" si="26"/>
        <v>SINAPI-I 2379</v>
      </c>
      <c r="B1711" s="18" t="s">
        <v>18</v>
      </c>
      <c r="C1711" s="18">
        <v>2379</v>
      </c>
      <c r="D1711" s="19" t="s">
        <v>1738</v>
      </c>
      <c r="E1711" s="18" t="s">
        <v>20</v>
      </c>
      <c r="F1711" s="20">
        <v>1175.32</v>
      </c>
      <c r="G1711" s="20">
        <v>1175.32</v>
      </c>
      <c r="I1711" s="18" t="s">
        <v>21</v>
      </c>
    </row>
    <row r="1712" spans="1:9" x14ac:dyDescent="0.2">
      <c r="A1712" s="17" t="str">
        <f t="shared" si="26"/>
        <v>SINAPI-I 2376</v>
      </c>
      <c r="B1712" s="18" t="s">
        <v>18</v>
      </c>
      <c r="C1712" s="18">
        <v>2376</v>
      </c>
      <c r="D1712" s="19" t="s">
        <v>1739</v>
      </c>
      <c r="E1712" s="18" t="s">
        <v>20</v>
      </c>
      <c r="F1712" s="20">
        <v>1935.74</v>
      </c>
      <c r="G1712" s="20">
        <v>1935.74</v>
      </c>
      <c r="I1712" s="18" t="s">
        <v>21</v>
      </c>
    </row>
    <row r="1713" spans="1:9" x14ac:dyDescent="0.2">
      <c r="A1713" s="17" t="str">
        <f t="shared" si="26"/>
        <v>SINAPI-I 2394</v>
      </c>
      <c r="B1713" s="18" t="s">
        <v>18</v>
      </c>
      <c r="C1713" s="18">
        <v>2394</v>
      </c>
      <c r="D1713" s="19" t="s">
        <v>1740</v>
      </c>
      <c r="E1713" s="18" t="s">
        <v>20</v>
      </c>
      <c r="F1713" s="20">
        <v>4138.2700000000004</v>
      </c>
      <c r="G1713" s="20">
        <v>4138.2700000000004</v>
      </c>
      <c r="I1713" s="18" t="s">
        <v>21</v>
      </c>
    </row>
    <row r="1714" spans="1:9" x14ac:dyDescent="0.2">
      <c r="A1714" s="17" t="str">
        <f t="shared" si="26"/>
        <v>SINAPI-I 2388</v>
      </c>
      <c r="B1714" s="18" t="s">
        <v>18</v>
      </c>
      <c r="C1714" s="18">
        <v>2388</v>
      </c>
      <c r="D1714" s="19" t="s">
        <v>1741</v>
      </c>
      <c r="E1714" s="18" t="s">
        <v>20</v>
      </c>
      <c r="F1714" s="20">
        <v>58.39</v>
      </c>
      <c r="G1714" s="20">
        <v>58.39</v>
      </c>
      <c r="I1714" s="18" t="s">
        <v>21</v>
      </c>
    </row>
    <row r="1715" spans="1:9" x14ac:dyDescent="0.2">
      <c r="A1715" s="17" t="str">
        <f t="shared" si="26"/>
        <v>SINAPI-I 34606</v>
      </c>
      <c r="B1715" s="18" t="s">
        <v>18</v>
      </c>
      <c r="C1715" s="18">
        <v>34606</v>
      </c>
      <c r="D1715" s="19" t="s">
        <v>1742</v>
      </c>
      <c r="E1715" s="18" t="s">
        <v>20</v>
      </c>
      <c r="F1715" s="20">
        <v>89.57</v>
      </c>
      <c r="G1715" s="20">
        <v>89.57</v>
      </c>
      <c r="I1715" s="18" t="s">
        <v>21</v>
      </c>
    </row>
    <row r="1716" spans="1:9" x14ac:dyDescent="0.2">
      <c r="A1716" s="17" t="str">
        <f t="shared" si="26"/>
        <v>SINAPI-I 2370</v>
      </c>
      <c r="B1716" s="18" t="s">
        <v>18</v>
      </c>
      <c r="C1716" s="18">
        <v>2370</v>
      </c>
      <c r="D1716" s="19" t="s">
        <v>1743</v>
      </c>
      <c r="E1716" s="18" t="s">
        <v>20</v>
      </c>
      <c r="F1716" s="20">
        <v>10.85</v>
      </c>
      <c r="G1716" s="20">
        <v>10.85</v>
      </c>
      <c r="I1716" s="18" t="s">
        <v>27</v>
      </c>
    </row>
    <row r="1717" spans="1:9" x14ac:dyDescent="0.2">
      <c r="A1717" s="17" t="str">
        <f t="shared" si="26"/>
        <v>SINAPI-I 2386</v>
      </c>
      <c r="B1717" s="18" t="s">
        <v>18</v>
      </c>
      <c r="C1717" s="18">
        <v>2386</v>
      </c>
      <c r="D1717" s="19" t="s">
        <v>1744</v>
      </c>
      <c r="E1717" s="18" t="s">
        <v>20</v>
      </c>
      <c r="F1717" s="20">
        <v>18.2</v>
      </c>
      <c r="G1717" s="20">
        <v>18.2</v>
      </c>
      <c r="I1717" s="18" t="s">
        <v>21</v>
      </c>
    </row>
    <row r="1718" spans="1:9" x14ac:dyDescent="0.2">
      <c r="A1718" s="17" t="str">
        <f t="shared" si="26"/>
        <v>SINAPI-I 34689</v>
      </c>
      <c r="B1718" s="18" t="s">
        <v>18</v>
      </c>
      <c r="C1718" s="18">
        <v>34689</v>
      </c>
      <c r="D1718" s="19" t="s">
        <v>1745</v>
      </c>
      <c r="E1718" s="18" t="s">
        <v>20</v>
      </c>
      <c r="F1718" s="20">
        <v>28.51</v>
      </c>
      <c r="G1718" s="20">
        <v>28.51</v>
      </c>
      <c r="I1718" s="18" t="s">
        <v>21</v>
      </c>
    </row>
    <row r="1719" spans="1:9" x14ac:dyDescent="0.2">
      <c r="A1719" s="17" t="str">
        <f t="shared" si="26"/>
        <v>SINAPI-I 2392</v>
      </c>
      <c r="B1719" s="18" t="s">
        <v>18</v>
      </c>
      <c r="C1719" s="18">
        <v>2392</v>
      </c>
      <c r="D1719" s="19" t="s">
        <v>1746</v>
      </c>
      <c r="E1719" s="18" t="s">
        <v>20</v>
      </c>
      <c r="F1719" s="20">
        <v>72.83</v>
      </c>
      <c r="G1719" s="20">
        <v>72.83</v>
      </c>
      <c r="I1719" s="18" t="s">
        <v>21</v>
      </c>
    </row>
    <row r="1720" spans="1:9" x14ac:dyDescent="0.2">
      <c r="A1720" s="17" t="str">
        <f t="shared" si="26"/>
        <v>SINAPI-I 2373</v>
      </c>
      <c r="B1720" s="18" t="s">
        <v>18</v>
      </c>
      <c r="C1720" s="18">
        <v>2373</v>
      </c>
      <c r="D1720" s="19" t="s">
        <v>1747</v>
      </c>
      <c r="E1720" s="18" t="s">
        <v>20</v>
      </c>
      <c r="F1720" s="20">
        <v>102.61</v>
      </c>
      <c r="G1720" s="20">
        <v>102.61</v>
      </c>
      <c r="I1720" s="18" t="s">
        <v>21</v>
      </c>
    </row>
    <row r="1721" spans="1:9" x14ac:dyDescent="0.2">
      <c r="A1721" s="17" t="str">
        <f t="shared" si="26"/>
        <v>SINAPI-I 39465</v>
      </c>
      <c r="B1721" s="18" t="s">
        <v>18</v>
      </c>
      <c r="C1721" s="18">
        <v>39465</v>
      </c>
      <c r="D1721" s="19" t="s">
        <v>1748</v>
      </c>
      <c r="E1721" s="18" t="s">
        <v>20</v>
      </c>
      <c r="F1721" s="20">
        <v>62.68</v>
      </c>
      <c r="G1721" s="20">
        <v>62.68</v>
      </c>
      <c r="I1721" s="18" t="s">
        <v>21</v>
      </c>
    </row>
    <row r="1722" spans="1:9" x14ac:dyDescent="0.2">
      <c r="A1722" s="17" t="str">
        <f t="shared" si="26"/>
        <v>SINAPI-I 39466</v>
      </c>
      <c r="B1722" s="18" t="s">
        <v>18</v>
      </c>
      <c r="C1722" s="18">
        <v>39466</v>
      </c>
      <c r="D1722" s="19" t="s">
        <v>1749</v>
      </c>
      <c r="E1722" s="18" t="s">
        <v>20</v>
      </c>
      <c r="F1722" s="20">
        <v>70.52</v>
      </c>
      <c r="G1722" s="20">
        <v>70.52</v>
      </c>
      <c r="I1722" s="18" t="s">
        <v>21</v>
      </c>
    </row>
    <row r="1723" spans="1:9" x14ac:dyDescent="0.2">
      <c r="A1723" s="17" t="str">
        <f t="shared" si="26"/>
        <v>SINAPI-I 39467</v>
      </c>
      <c r="B1723" s="18" t="s">
        <v>18</v>
      </c>
      <c r="C1723" s="18">
        <v>39467</v>
      </c>
      <c r="D1723" s="19" t="s">
        <v>1750</v>
      </c>
      <c r="E1723" s="18" t="s">
        <v>20</v>
      </c>
      <c r="F1723" s="20">
        <v>90.21</v>
      </c>
      <c r="G1723" s="20">
        <v>90.21</v>
      </c>
      <c r="I1723" s="18" t="s">
        <v>21</v>
      </c>
    </row>
    <row r="1724" spans="1:9" x14ac:dyDescent="0.2">
      <c r="A1724" s="17" t="str">
        <f t="shared" si="26"/>
        <v>SINAPI-I 39468</v>
      </c>
      <c r="B1724" s="18" t="s">
        <v>18</v>
      </c>
      <c r="C1724" s="18">
        <v>39468</v>
      </c>
      <c r="D1724" s="19" t="s">
        <v>1751</v>
      </c>
      <c r="E1724" s="18" t="s">
        <v>20</v>
      </c>
      <c r="F1724" s="20">
        <v>160.34</v>
      </c>
      <c r="G1724" s="20">
        <v>160.34</v>
      </c>
      <c r="I1724" s="18" t="s">
        <v>21</v>
      </c>
    </row>
    <row r="1725" spans="1:9" x14ac:dyDescent="0.2">
      <c r="A1725" s="17" t="str">
        <f t="shared" si="26"/>
        <v>SINAPI-I 39469</v>
      </c>
      <c r="B1725" s="18" t="s">
        <v>18</v>
      </c>
      <c r="C1725" s="18">
        <v>39469</v>
      </c>
      <c r="D1725" s="19" t="s">
        <v>1752</v>
      </c>
      <c r="E1725" s="18" t="s">
        <v>20</v>
      </c>
      <c r="F1725" s="20">
        <v>65.31</v>
      </c>
      <c r="G1725" s="20">
        <v>65.31</v>
      </c>
      <c r="I1725" s="18" t="s">
        <v>21</v>
      </c>
    </row>
    <row r="1726" spans="1:9" x14ac:dyDescent="0.2">
      <c r="A1726" s="17" t="str">
        <f t="shared" si="26"/>
        <v>SINAPI-I 39470</v>
      </c>
      <c r="B1726" s="18" t="s">
        <v>18</v>
      </c>
      <c r="C1726" s="18">
        <v>39470</v>
      </c>
      <c r="D1726" s="19" t="s">
        <v>1753</v>
      </c>
      <c r="E1726" s="18" t="s">
        <v>20</v>
      </c>
      <c r="F1726" s="20">
        <v>80.25</v>
      </c>
      <c r="G1726" s="20">
        <v>80.25</v>
      </c>
      <c r="I1726" s="18" t="s">
        <v>21</v>
      </c>
    </row>
    <row r="1727" spans="1:9" x14ac:dyDescent="0.2">
      <c r="A1727" s="17" t="str">
        <f t="shared" si="26"/>
        <v>SINAPI-I 39471</v>
      </c>
      <c r="B1727" s="18" t="s">
        <v>18</v>
      </c>
      <c r="C1727" s="18">
        <v>39471</v>
      </c>
      <c r="D1727" s="19" t="s">
        <v>1754</v>
      </c>
      <c r="E1727" s="18" t="s">
        <v>20</v>
      </c>
      <c r="F1727" s="20">
        <v>96.44</v>
      </c>
      <c r="G1727" s="20">
        <v>96.44</v>
      </c>
      <c r="I1727" s="18" t="s">
        <v>21</v>
      </c>
    </row>
    <row r="1728" spans="1:9" x14ac:dyDescent="0.2">
      <c r="A1728" s="17" t="str">
        <f t="shared" si="26"/>
        <v>SINAPI-I 39472</v>
      </c>
      <c r="B1728" s="18" t="s">
        <v>18</v>
      </c>
      <c r="C1728" s="18">
        <v>39472</v>
      </c>
      <c r="D1728" s="19" t="s">
        <v>1755</v>
      </c>
      <c r="E1728" s="18" t="s">
        <v>20</v>
      </c>
      <c r="F1728" s="20">
        <v>167.57</v>
      </c>
      <c r="G1728" s="20">
        <v>167.57</v>
      </c>
      <c r="I1728" s="18" t="s">
        <v>21</v>
      </c>
    </row>
    <row r="1729" spans="1:9" x14ac:dyDescent="0.2">
      <c r="A1729" s="17" t="str">
        <f t="shared" si="26"/>
        <v>SINAPI-I 39473</v>
      </c>
      <c r="B1729" s="18" t="s">
        <v>18</v>
      </c>
      <c r="C1729" s="18">
        <v>39473</v>
      </c>
      <c r="D1729" s="19" t="s">
        <v>1756</v>
      </c>
      <c r="E1729" s="18" t="s">
        <v>20</v>
      </c>
      <c r="F1729" s="20">
        <v>108.25</v>
      </c>
      <c r="G1729" s="20">
        <v>108.25</v>
      </c>
      <c r="I1729" s="18" t="s">
        <v>21</v>
      </c>
    </row>
    <row r="1730" spans="1:9" x14ac:dyDescent="0.2">
      <c r="A1730" s="17" t="str">
        <f t="shared" si="26"/>
        <v>SINAPI-I 39474</v>
      </c>
      <c r="B1730" s="18" t="s">
        <v>18</v>
      </c>
      <c r="C1730" s="18">
        <v>39474</v>
      </c>
      <c r="D1730" s="19" t="s">
        <v>1757</v>
      </c>
      <c r="E1730" s="18" t="s">
        <v>20</v>
      </c>
      <c r="F1730" s="20">
        <v>115.4</v>
      </c>
      <c r="G1730" s="20">
        <v>115.4</v>
      </c>
      <c r="I1730" s="18" t="s">
        <v>21</v>
      </c>
    </row>
    <row r="1731" spans="1:9" x14ac:dyDescent="0.2">
      <c r="A1731" s="17" t="str">
        <f t="shared" si="26"/>
        <v>SINAPI-I 39475</v>
      </c>
      <c r="B1731" s="18" t="s">
        <v>18</v>
      </c>
      <c r="C1731" s="18">
        <v>39475</v>
      </c>
      <c r="D1731" s="19" t="s">
        <v>1758</v>
      </c>
      <c r="E1731" s="18" t="s">
        <v>20</v>
      </c>
      <c r="F1731" s="20">
        <v>130.93</v>
      </c>
      <c r="G1731" s="20">
        <v>130.93</v>
      </c>
      <c r="I1731" s="18" t="s">
        <v>21</v>
      </c>
    </row>
    <row r="1732" spans="1:9" x14ac:dyDescent="0.2">
      <c r="A1732" s="17" t="str">
        <f t="shared" si="26"/>
        <v>SINAPI-I 39476</v>
      </c>
      <c r="B1732" s="18" t="s">
        <v>18</v>
      </c>
      <c r="C1732" s="18">
        <v>39476</v>
      </c>
      <c r="D1732" s="19" t="s">
        <v>1759</v>
      </c>
      <c r="E1732" s="18" t="s">
        <v>20</v>
      </c>
      <c r="F1732" s="20">
        <v>246.47</v>
      </c>
      <c r="G1732" s="20">
        <v>246.47</v>
      </c>
      <c r="I1732" s="18" t="s">
        <v>21</v>
      </c>
    </row>
    <row r="1733" spans="1:9" x14ac:dyDescent="0.2">
      <c r="A1733" s="17" t="str">
        <f t="shared" si="26"/>
        <v>SINAPI-I 39477</v>
      </c>
      <c r="B1733" s="18" t="s">
        <v>18</v>
      </c>
      <c r="C1733" s="18">
        <v>39477</v>
      </c>
      <c r="D1733" s="19" t="s">
        <v>1760</v>
      </c>
      <c r="E1733" s="18" t="s">
        <v>20</v>
      </c>
      <c r="F1733" s="20">
        <v>120.76</v>
      </c>
      <c r="G1733" s="20">
        <v>120.76</v>
      </c>
      <c r="I1733" s="18" t="s">
        <v>21</v>
      </c>
    </row>
    <row r="1734" spans="1:9" x14ac:dyDescent="0.2">
      <c r="A1734" s="17" t="str">
        <f t="shared" si="26"/>
        <v>SINAPI-I 39478</v>
      </c>
      <c r="B1734" s="18" t="s">
        <v>18</v>
      </c>
      <c r="C1734" s="18">
        <v>39478</v>
      </c>
      <c r="D1734" s="19" t="s">
        <v>1761</v>
      </c>
      <c r="E1734" s="18" t="s">
        <v>20</v>
      </c>
      <c r="F1734" s="20">
        <v>124.5</v>
      </c>
      <c r="G1734" s="20">
        <v>124.5</v>
      </c>
      <c r="I1734" s="18" t="s">
        <v>21</v>
      </c>
    </row>
    <row r="1735" spans="1:9" x14ac:dyDescent="0.2">
      <c r="A1735" s="17" t="str">
        <f t="shared" ref="A1735:A1798" si="27">CONCATENATE($B1735," ",$C1735)</f>
        <v>SINAPI-I 39479</v>
      </c>
      <c r="B1735" s="18" t="s">
        <v>18</v>
      </c>
      <c r="C1735" s="18">
        <v>39479</v>
      </c>
      <c r="D1735" s="19" t="s">
        <v>1762</v>
      </c>
      <c r="E1735" s="18" t="s">
        <v>20</v>
      </c>
      <c r="F1735" s="20">
        <v>146.69</v>
      </c>
      <c r="G1735" s="20">
        <v>146.69</v>
      </c>
      <c r="I1735" s="18" t="s">
        <v>21</v>
      </c>
    </row>
    <row r="1736" spans="1:9" x14ac:dyDescent="0.2">
      <c r="A1736" s="17" t="str">
        <f t="shared" si="27"/>
        <v>SINAPI-I 39480</v>
      </c>
      <c r="B1736" s="18" t="s">
        <v>18</v>
      </c>
      <c r="C1736" s="18">
        <v>39480</v>
      </c>
      <c r="D1736" s="19" t="s">
        <v>1763</v>
      </c>
      <c r="E1736" s="18" t="s">
        <v>20</v>
      </c>
      <c r="F1736" s="20">
        <v>302.69</v>
      </c>
      <c r="G1736" s="20">
        <v>302.69</v>
      </c>
      <c r="I1736" s="18" t="s">
        <v>21</v>
      </c>
    </row>
    <row r="1737" spans="1:9" x14ac:dyDescent="0.2">
      <c r="A1737" s="17" t="str">
        <f t="shared" si="27"/>
        <v>SINAPI-I 39459</v>
      </c>
      <c r="B1737" s="18" t="s">
        <v>18</v>
      </c>
      <c r="C1737" s="18">
        <v>39459</v>
      </c>
      <c r="D1737" s="19" t="s">
        <v>1764</v>
      </c>
      <c r="E1737" s="18" t="s">
        <v>20</v>
      </c>
      <c r="F1737" s="20">
        <v>256.89999999999998</v>
      </c>
      <c r="G1737" s="20">
        <v>256.89999999999998</v>
      </c>
      <c r="I1737" s="18" t="s">
        <v>21</v>
      </c>
    </row>
    <row r="1738" spans="1:9" x14ac:dyDescent="0.2">
      <c r="A1738" s="17" t="str">
        <f t="shared" si="27"/>
        <v>SINAPI-I 39445</v>
      </c>
      <c r="B1738" s="18" t="s">
        <v>18</v>
      </c>
      <c r="C1738" s="18">
        <v>39445</v>
      </c>
      <c r="D1738" s="19" t="s">
        <v>1765</v>
      </c>
      <c r="E1738" s="18" t="s">
        <v>20</v>
      </c>
      <c r="F1738" s="20">
        <v>128.99</v>
      </c>
      <c r="G1738" s="20">
        <v>128.99</v>
      </c>
      <c r="I1738" s="18" t="s">
        <v>21</v>
      </c>
    </row>
    <row r="1739" spans="1:9" x14ac:dyDescent="0.2">
      <c r="A1739" s="17" t="str">
        <f t="shared" si="27"/>
        <v>SINAPI-I 39446</v>
      </c>
      <c r="B1739" s="18" t="s">
        <v>18</v>
      </c>
      <c r="C1739" s="18">
        <v>39446</v>
      </c>
      <c r="D1739" s="19" t="s">
        <v>1766</v>
      </c>
      <c r="E1739" s="18" t="s">
        <v>20</v>
      </c>
      <c r="F1739" s="20">
        <v>131.29</v>
      </c>
      <c r="G1739" s="20">
        <v>131.29</v>
      </c>
      <c r="I1739" s="18" t="s">
        <v>21</v>
      </c>
    </row>
    <row r="1740" spans="1:9" x14ac:dyDescent="0.2">
      <c r="A1740" s="17" t="str">
        <f t="shared" si="27"/>
        <v>SINAPI-I 39447</v>
      </c>
      <c r="B1740" s="18" t="s">
        <v>18</v>
      </c>
      <c r="C1740" s="18">
        <v>39447</v>
      </c>
      <c r="D1740" s="19" t="s">
        <v>1767</v>
      </c>
      <c r="E1740" s="18" t="s">
        <v>20</v>
      </c>
      <c r="F1740" s="20">
        <v>140.38999999999999</v>
      </c>
      <c r="G1740" s="20">
        <v>140.38999999999999</v>
      </c>
      <c r="I1740" s="18" t="s">
        <v>21</v>
      </c>
    </row>
    <row r="1741" spans="1:9" x14ac:dyDescent="0.2">
      <c r="A1741" s="17" t="str">
        <f t="shared" si="27"/>
        <v>SINAPI-I 39448</v>
      </c>
      <c r="B1741" s="18" t="s">
        <v>18</v>
      </c>
      <c r="C1741" s="18">
        <v>39448</v>
      </c>
      <c r="D1741" s="19" t="s">
        <v>1768</v>
      </c>
      <c r="E1741" s="18" t="s">
        <v>20</v>
      </c>
      <c r="F1741" s="20">
        <v>239.4</v>
      </c>
      <c r="G1741" s="20">
        <v>239.4</v>
      </c>
      <c r="I1741" s="18" t="s">
        <v>21</v>
      </c>
    </row>
    <row r="1742" spans="1:9" x14ac:dyDescent="0.2">
      <c r="A1742" s="17" t="str">
        <f t="shared" si="27"/>
        <v>SINAPI-I 39450</v>
      </c>
      <c r="B1742" s="18" t="s">
        <v>18</v>
      </c>
      <c r="C1742" s="18">
        <v>39450</v>
      </c>
      <c r="D1742" s="19" t="s">
        <v>1769</v>
      </c>
      <c r="E1742" s="18" t="s">
        <v>20</v>
      </c>
      <c r="F1742" s="20">
        <v>146.06</v>
      </c>
      <c r="G1742" s="20">
        <v>146.06</v>
      </c>
      <c r="I1742" s="18" t="s">
        <v>21</v>
      </c>
    </row>
    <row r="1743" spans="1:9" x14ac:dyDescent="0.2">
      <c r="A1743" s="17" t="str">
        <f t="shared" si="27"/>
        <v>SINAPI-I 39451</v>
      </c>
      <c r="B1743" s="18" t="s">
        <v>18</v>
      </c>
      <c r="C1743" s="18">
        <v>39451</v>
      </c>
      <c r="D1743" s="19" t="s">
        <v>1770</v>
      </c>
      <c r="E1743" s="18" t="s">
        <v>20</v>
      </c>
      <c r="F1743" s="20">
        <v>159.31</v>
      </c>
      <c r="G1743" s="20">
        <v>159.31</v>
      </c>
      <c r="I1743" s="18" t="s">
        <v>21</v>
      </c>
    </row>
    <row r="1744" spans="1:9" x14ac:dyDescent="0.2">
      <c r="A1744" s="17" t="str">
        <f t="shared" si="27"/>
        <v>SINAPI-I 39452</v>
      </c>
      <c r="B1744" s="18" t="s">
        <v>18</v>
      </c>
      <c r="C1744" s="18">
        <v>39452</v>
      </c>
      <c r="D1744" s="19" t="s">
        <v>1771</v>
      </c>
      <c r="E1744" s="18" t="s">
        <v>20</v>
      </c>
      <c r="F1744" s="20">
        <v>160.26</v>
      </c>
      <c r="G1744" s="20">
        <v>160.26</v>
      </c>
      <c r="I1744" s="18" t="s">
        <v>21</v>
      </c>
    </row>
    <row r="1745" spans="1:9" x14ac:dyDescent="0.2">
      <c r="A1745" s="17" t="str">
        <f t="shared" si="27"/>
        <v>SINAPI-I 39523</v>
      </c>
      <c r="B1745" s="18" t="s">
        <v>18</v>
      </c>
      <c r="C1745" s="18">
        <v>39523</v>
      </c>
      <c r="D1745" s="19" t="s">
        <v>1772</v>
      </c>
      <c r="E1745" s="18" t="s">
        <v>20</v>
      </c>
      <c r="F1745" s="20">
        <v>268.19</v>
      </c>
      <c r="G1745" s="20">
        <v>268.19</v>
      </c>
      <c r="I1745" s="18" t="s">
        <v>21</v>
      </c>
    </row>
    <row r="1746" spans="1:9" x14ac:dyDescent="0.2">
      <c r="A1746" s="17" t="str">
        <f t="shared" si="27"/>
        <v>SINAPI-I 39449</v>
      </c>
      <c r="B1746" s="18" t="s">
        <v>18</v>
      </c>
      <c r="C1746" s="18">
        <v>39449</v>
      </c>
      <c r="D1746" s="19" t="s">
        <v>1773</v>
      </c>
      <c r="E1746" s="18" t="s">
        <v>20</v>
      </c>
      <c r="F1746" s="20">
        <v>297.01</v>
      </c>
      <c r="G1746" s="20">
        <v>297.01</v>
      </c>
      <c r="I1746" s="18" t="s">
        <v>21</v>
      </c>
    </row>
    <row r="1747" spans="1:9" x14ac:dyDescent="0.2">
      <c r="A1747" s="17" t="str">
        <f t="shared" si="27"/>
        <v>SINAPI-I 39455</v>
      </c>
      <c r="B1747" s="18" t="s">
        <v>18</v>
      </c>
      <c r="C1747" s="18">
        <v>39455</v>
      </c>
      <c r="D1747" s="19" t="s">
        <v>1774</v>
      </c>
      <c r="E1747" s="18" t="s">
        <v>20</v>
      </c>
      <c r="F1747" s="20">
        <v>146.96</v>
      </c>
      <c r="G1747" s="20">
        <v>146.96</v>
      </c>
      <c r="I1747" s="18" t="s">
        <v>21</v>
      </c>
    </row>
    <row r="1748" spans="1:9" x14ac:dyDescent="0.2">
      <c r="A1748" s="17" t="str">
        <f t="shared" si="27"/>
        <v>SINAPI-I 39456</v>
      </c>
      <c r="B1748" s="18" t="s">
        <v>18</v>
      </c>
      <c r="C1748" s="18">
        <v>39456</v>
      </c>
      <c r="D1748" s="19" t="s">
        <v>1775</v>
      </c>
      <c r="E1748" s="18" t="s">
        <v>20</v>
      </c>
      <c r="F1748" s="20">
        <v>147.07</v>
      </c>
      <c r="G1748" s="20">
        <v>147.07</v>
      </c>
      <c r="I1748" s="18" t="s">
        <v>21</v>
      </c>
    </row>
    <row r="1749" spans="1:9" x14ac:dyDescent="0.2">
      <c r="A1749" s="17" t="str">
        <f t="shared" si="27"/>
        <v>SINAPI-I 39457</v>
      </c>
      <c r="B1749" s="18" t="s">
        <v>18</v>
      </c>
      <c r="C1749" s="18">
        <v>39457</v>
      </c>
      <c r="D1749" s="19" t="s">
        <v>1776</v>
      </c>
      <c r="E1749" s="18" t="s">
        <v>20</v>
      </c>
      <c r="F1749" s="20">
        <v>160.33000000000001</v>
      </c>
      <c r="G1749" s="20">
        <v>160.33000000000001</v>
      </c>
      <c r="I1749" s="18" t="s">
        <v>21</v>
      </c>
    </row>
    <row r="1750" spans="1:9" x14ac:dyDescent="0.2">
      <c r="A1750" s="17" t="str">
        <f t="shared" si="27"/>
        <v>SINAPI-I 39458</v>
      </c>
      <c r="B1750" s="18" t="s">
        <v>18</v>
      </c>
      <c r="C1750" s="18">
        <v>39458</v>
      </c>
      <c r="D1750" s="19" t="s">
        <v>1777</v>
      </c>
      <c r="E1750" s="18" t="s">
        <v>20</v>
      </c>
      <c r="F1750" s="20">
        <v>299.2</v>
      </c>
      <c r="G1750" s="20">
        <v>299.2</v>
      </c>
      <c r="I1750" s="18" t="s">
        <v>21</v>
      </c>
    </row>
    <row r="1751" spans="1:9" x14ac:dyDescent="0.2">
      <c r="A1751" s="17" t="str">
        <f t="shared" si="27"/>
        <v>SINAPI-I 39464</v>
      </c>
      <c r="B1751" s="18" t="s">
        <v>18</v>
      </c>
      <c r="C1751" s="18">
        <v>39464</v>
      </c>
      <c r="D1751" s="19" t="s">
        <v>1778</v>
      </c>
      <c r="E1751" s="18" t="s">
        <v>20</v>
      </c>
      <c r="F1751" s="20">
        <v>481.13</v>
      </c>
      <c r="G1751" s="20">
        <v>481.13</v>
      </c>
      <c r="I1751" s="18" t="s">
        <v>21</v>
      </c>
    </row>
    <row r="1752" spans="1:9" x14ac:dyDescent="0.2">
      <c r="A1752" s="17" t="str">
        <f t="shared" si="27"/>
        <v>SINAPI-I 39460</v>
      </c>
      <c r="B1752" s="18" t="s">
        <v>18</v>
      </c>
      <c r="C1752" s="18">
        <v>39460</v>
      </c>
      <c r="D1752" s="19" t="s">
        <v>1779</v>
      </c>
      <c r="E1752" s="18" t="s">
        <v>20</v>
      </c>
      <c r="F1752" s="20">
        <v>182.48</v>
      </c>
      <c r="G1752" s="20">
        <v>182.48</v>
      </c>
      <c r="I1752" s="18" t="s">
        <v>21</v>
      </c>
    </row>
    <row r="1753" spans="1:9" x14ac:dyDescent="0.2">
      <c r="A1753" s="17" t="str">
        <f t="shared" si="27"/>
        <v>SINAPI-I 39461</v>
      </c>
      <c r="B1753" s="18" t="s">
        <v>18</v>
      </c>
      <c r="C1753" s="18">
        <v>39461</v>
      </c>
      <c r="D1753" s="19" t="s">
        <v>1780</v>
      </c>
      <c r="E1753" s="18" t="s">
        <v>20</v>
      </c>
      <c r="F1753" s="20">
        <v>213.82</v>
      </c>
      <c r="G1753" s="20">
        <v>213.82</v>
      </c>
      <c r="I1753" s="18" t="s">
        <v>21</v>
      </c>
    </row>
    <row r="1754" spans="1:9" x14ac:dyDescent="0.2">
      <c r="A1754" s="17" t="str">
        <f t="shared" si="27"/>
        <v>SINAPI-I 39462</v>
      </c>
      <c r="B1754" s="18" t="s">
        <v>18</v>
      </c>
      <c r="C1754" s="18">
        <v>39462</v>
      </c>
      <c r="D1754" s="19" t="s">
        <v>1781</v>
      </c>
      <c r="E1754" s="18" t="s">
        <v>20</v>
      </c>
      <c r="F1754" s="20">
        <v>206.07</v>
      </c>
      <c r="G1754" s="20">
        <v>206.07</v>
      </c>
      <c r="I1754" s="18" t="s">
        <v>21</v>
      </c>
    </row>
    <row r="1755" spans="1:9" x14ac:dyDescent="0.2">
      <c r="A1755" s="17" t="str">
        <f t="shared" si="27"/>
        <v>SINAPI-I 39463</v>
      </c>
      <c r="B1755" s="18" t="s">
        <v>18</v>
      </c>
      <c r="C1755" s="18">
        <v>39463</v>
      </c>
      <c r="D1755" s="19" t="s">
        <v>1782</v>
      </c>
      <c r="E1755" s="18" t="s">
        <v>20</v>
      </c>
      <c r="F1755" s="20">
        <v>477.4</v>
      </c>
      <c r="G1755" s="20">
        <v>477.4</v>
      </c>
      <c r="I1755" s="18" t="s">
        <v>21</v>
      </c>
    </row>
    <row r="1756" spans="1:9" x14ac:dyDescent="0.2">
      <c r="A1756" s="17" t="str">
        <f t="shared" si="27"/>
        <v>SINAPI-I 26039</v>
      </c>
      <c r="B1756" s="18" t="s">
        <v>18</v>
      </c>
      <c r="C1756" s="18">
        <v>26039</v>
      </c>
      <c r="D1756" s="19" t="s">
        <v>1783</v>
      </c>
      <c r="E1756" s="18" t="s">
        <v>20</v>
      </c>
    </row>
    <row r="1757" spans="1:9" x14ac:dyDescent="0.2">
      <c r="A1757" s="17" t="str">
        <f t="shared" si="27"/>
        <v>SINAPI-I 2401</v>
      </c>
      <c r="B1757" s="18" t="s">
        <v>18</v>
      </c>
      <c r="C1757" s="18">
        <v>2401</v>
      </c>
      <c r="D1757" s="19" t="s">
        <v>1784</v>
      </c>
      <c r="E1757" s="18" t="s">
        <v>20</v>
      </c>
    </row>
    <row r="1758" spans="1:9" ht="22.5" x14ac:dyDescent="0.2">
      <c r="A1758" s="17" t="str">
        <f t="shared" si="27"/>
        <v>SINAPI-I 38870</v>
      </c>
      <c r="B1758" s="18" t="s">
        <v>18</v>
      </c>
      <c r="C1758" s="18">
        <v>38870</v>
      </c>
      <c r="D1758" s="19" t="s">
        <v>1785</v>
      </c>
      <c r="E1758" s="18" t="s">
        <v>20</v>
      </c>
    </row>
    <row r="1759" spans="1:9" ht="22.5" x14ac:dyDescent="0.2">
      <c r="A1759" s="17" t="str">
        <f t="shared" si="27"/>
        <v>SINAPI-I 38869</v>
      </c>
      <c r="B1759" s="18" t="s">
        <v>18</v>
      </c>
      <c r="C1759" s="18">
        <v>38869</v>
      </c>
      <c r="D1759" s="19" t="s">
        <v>1786</v>
      </c>
      <c r="E1759" s="18" t="s">
        <v>20</v>
      </c>
    </row>
    <row r="1760" spans="1:9" ht="22.5" x14ac:dyDescent="0.2">
      <c r="A1760" s="17" t="str">
        <f t="shared" si="27"/>
        <v>SINAPI-I 38872</v>
      </c>
      <c r="B1760" s="18" t="s">
        <v>18</v>
      </c>
      <c r="C1760" s="18">
        <v>38872</v>
      </c>
      <c r="D1760" s="19" t="s">
        <v>1787</v>
      </c>
      <c r="E1760" s="18" t="s">
        <v>20</v>
      </c>
    </row>
    <row r="1761" spans="1:9" ht="22.5" x14ac:dyDescent="0.2">
      <c r="A1761" s="17" t="str">
        <f t="shared" si="27"/>
        <v>SINAPI-I 38871</v>
      </c>
      <c r="B1761" s="18" t="s">
        <v>18</v>
      </c>
      <c r="C1761" s="18">
        <v>38871</v>
      </c>
      <c r="D1761" s="19" t="s">
        <v>1788</v>
      </c>
      <c r="E1761" s="18" t="s">
        <v>20</v>
      </c>
    </row>
    <row r="1762" spans="1:9" ht="22.5" x14ac:dyDescent="0.2">
      <c r="A1762" s="17" t="str">
        <f t="shared" si="27"/>
        <v>SINAPI-I 39283</v>
      </c>
      <c r="B1762" s="18" t="s">
        <v>18</v>
      </c>
      <c r="C1762" s="18">
        <v>39283</v>
      </c>
      <c r="D1762" s="19" t="s">
        <v>1789</v>
      </c>
      <c r="E1762" s="18" t="s">
        <v>20</v>
      </c>
    </row>
    <row r="1763" spans="1:9" ht="22.5" x14ac:dyDescent="0.2">
      <c r="A1763" s="17" t="str">
        <f t="shared" si="27"/>
        <v>SINAPI-I 39285</v>
      </c>
      <c r="B1763" s="18" t="s">
        <v>18</v>
      </c>
      <c r="C1763" s="18">
        <v>39285</v>
      </c>
      <c r="D1763" s="19" t="s">
        <v>1790</v>
      </c>
      <c r="E1763" s="18" t="s">
        <v>20</v>
      </c>
    </row>
    <row r="1764" spans="1:9" ht="22.5" x14ac:dyDescent="0.2">
      <c r="A1764" s="17" t="str">
        <f t="shared" si="27"/>
        <v>SINAPI-I 39286</v>
      </c>
      <c r="B1764" s="18" t="s">
        <v>18</v>
      </c>
      <c r="C1764" s="18">
        <v>39286</v>
      </c>
      <c r="D1764" s="19" t="s">
        <v>1791</v>
      </c>
      <c r="E1764" s="18" t="s">
        <v>20</v>
      </c>
    </row>
    <row r="1765" spans="1:9" ht="22.5" x14ac:dyDescent="0.2">
      <c r="A1765" s="17" t="str">
        <f t="shared" si="27"/>
        <v>SINAPI-I 39288</v>
      </c>
      <c r="B1765" s="18" t="s">
        <v>18</v>
      </c>
      <c r="C1765" s="18">
        <v>39288</v>
      </c>
      <c r="D1765" s="19" t="s">
        <v>1792</v>
      </c>
      <c r="E1765" s="18" t="s">
        <v>20</v>
      </c>
    </row>
    <row r="1766" spans="1:9" ht="22.5" x14ac:dyDescent="0.2">
      <c r="A1766" s="17" t="str">
        <f t="shared" si="27"/>
        <v>SINAPI-I 44476</v>
      </c>
      <c r="B1766" s="18" t="s">
        <v>18</v>
      </c>
      <c r="C1766" s="18">
        <v>44476</v>
      </c>
      <c r="D1766" s="19" t="s">
        <v>1793</v>
      </c>
      <c r="E1766" s="18" t="s">
        <v>425</v>
      </c>
      <c r="F1766" s="20">
        <v>652.45000000000005</v>
      </c>
      <c r="G1766" s="20">
        <v>652.45000000000005</v>
      </c>
      <c r="I1766" s="18" t="s">
        <v>21</v>
      </c>
    </row>
    <row r="1767" spans="1:9" x14ac:dyDescent="0.2">
      <c r="A1767" s="17" t="str">
        <f t="shared" si="27"/>
        <v>SINAPI-I 10629</v>
      </c>
      <c r="B1767" s="18" t="s">
        <v>18</v>
      </c>
      <c r="C1767" s="18">
        <v>10629</v>
      </c>
      <c r="D1767" s="19" t="s">
        <v>1794</v>
      </c>
      <c r="E1767" s="18" t="s">
        <v>425</v>
      </c>
      <c r="F1767" s="20">
        <v>876.47</v>
      </c>
      <c r="G1767" s="20">
        <v>876.47</v>
      </c>
      <c r="I1767" s="18" t="s">
        <v>21</v>
      </c>
    </row>
    <row r="1768" spans="1:9" x14ac:dyDescent="0.2">
      <c r="A1768" s="17" t="str">
        <f t="shared" si="27"/>
        <v>SINAPI-I 10698</v>
      </c>
      <c r="B1768" s="18" t="s">
        <v>18</v>
      </c>
      <c r="C1768" s="18">
        <v>10698</v>
      </c>
      <c r="D1768" s="19" t="s">
        <v>1795</v>
      </c>
      <c r="E1768" s="18" t="s">
        <v>425</v>
      </c>
    </row>
    <row r="1769" spans="1:9" ht="22.5" x14ac:dyDescent="0.2">
      <c r="A1769" s="17" t="str">
        <f t="shared" si="27"/>
        <v>SINAPI-I 40521</v>
      </c>
      <c r="B1769" s="18" t="s">
        <v>18</v>
      </c>
      <c r="C1769" s="18">
        <v>40521</v>
      </c>
      <c r="D1769" s="19" t="s">
        <v>1796</v>
      </c>
      <c r="E1769" s="18" t="s">
        <v>20</v>
      </c>
      <c r="F1769" s="20">
        <v>105470.38</v>
      </c>
      <c r="G1769" s="20">
        <v>105470.38</v>
      </c>
      <c r="I1769" s="18" t="s">
        <v>21</v>
      </c>
    </row>
    <row r="1770" spans="1:9" ht="22.5" x14ac:dyDescent="0.2">
      <c r="A1770" s="17" t="str">
        <f t="shared" si="27"/>
        <v>SINAPI-I 2432</v>
      </c>
      <c r="B1770" s="18" t="s">
        <v>18</v>
      </c>
      <c r="C1770" s="18">
        <v>2432</v>
      </c>
      <c r="D1770" s="19" t="s">
        <v>1797</v>
      </c>
      <c r="E1770" s="18" t="s">
        <v>20</v>
      </c>
      <c r="F1770" s="20">
        <v>28.61</v>
      </c>
      <c r="G1770" s="20">
        <v>28.61</v>
      </c>
      <c r="I1770" s="18" t="s">
        <v>21</v>
      </c>
    </row>
    <row r="1771" spans="1:9" ht="22.5" x14ac:dyDescent="0.2">
      <c r="A1771" s="17" t="str">
        <f t="shared" si="27"/>
        <v>SINAPI-I 2418</v>
      </c>
      <c r="B1771" s="18" t="s">
        <v>18</v>
      </c>
      <c r="C1771" s="18">
        <v>2418</v>
      </c>
      <c r="D1771" s="19" t="s">
        <v>1798</v>
      </c>
      <c r="E1771" s="18" t="s">
        <v>20</v>
      </c>
      <c r="F1771" s="20">
        <v>13.27</v>
      </c>
      <c r="G1771" s="20">
        <v>13.27</v>
      </c>
      <c r="I1771" s="18" t="s">
        <v>27</v>
      </c>
    </row>
    <row r="1772" spans="1:9" ht="22.5" x14ac:dyDescent="0.2">
      <c r="A1772" s="17" t="str">
        <f t="shared" si="27"/>
        <v>SINAPI-I 2433</v>
      </c>
      <c r="B1772" s="18" t="s">
        <v>18</v>
      </c>
      <c r="C1772" s="18">
        <v>2433</v>
      </c>
      <c r="D1772" s="19" t="s">
        <v>1799</v>
      </c>
      <c r="E1772" s="18" t="s">
        <v>20</v>
      </c>
      <c r="F1772" s="20">
        <v>9.69</v>
      </c>
      <c r="G1772" s="20">
        <v>9.69</v>
      </c>
      <c r="I1772" s="18" t="s">
        <v>21</v>
      </c>
    </row>
    <row r="1773" spans="1:9" ht="22.5" x14ac:dyDescent="0.2">
      <c r="A1773" s="17" t="str">
        <f t="shared" si="27"/>
        <v>SINAPI-I 2420</v>
      </c>
      <c r="B1773" s="18" t="s">
        <v>18</v>
      </c>
      <c r="C1773" s="18">
        <v>2420</v>
      </c>
      <c r="D1773" s="19" t="s">
        <v>1800</v>
      </c>
      <c r="E1773" s="18" t="s">
        <v>20</v>
      </c>
      <c r="F1773" s="20">
        <v>16.64</v>
      </c>
      <c r="G1773" s="20">
        <v>16.64</v>
      </c>
      <c r="I1773" s="18" t="s">
        <v>21</v>
      </c>
    </row>
    <row r="1774" spans="1:9" x14ac:dyDescent="0.2">
      <c r="A1774" s="17" t="str">
        <f t="shared" si="27"/>
        <v>SINAPI-I 11447</v>
      </c>
      <c r="B1774" s="18" t="s">
        <v>18</v>
      </c>
      <c r="C1774" s="18">
        <v>11447</v>
      </c>
      <c r="D1774" s="19" t="s">
        <v>1801</v>
      </c>
      <c r="E1774" s="18" t="s">
        <v>20</v>
      </c>
      <c r="F1774" s="20">
        <v>32.89</v>
      </c>
      <c r="G1774" s="20">
        <v>32.89</v>
      </c>
      <c r="I1774" s="18" t="s">
        <v>21</v>
      </c>
    </row>
    <row r="1775" spans="1:9" x14ac:dyDescent="0.2">
      <c r="A1775" s="17" t="str">
        <f t="shared" si="27"/>
        <v>SINAPI-I 11451</v>
      </c>
      <c r="B1775" s="18" t="s">
        <v>18</v>
      </c>
      <c r="C1775" s="18">
        <v>11451</v>
      </c>
      <c r="D1775" s="19" t="s">
        <v>1802</v>
      </c>
      <c r="E1775" s="18" t="s">
        <v>20</v>
      </c>
      <c r="F1775" s="20">
        <v>88.18</v>
      </c>
      <c r="G1775" s="20">
        <v>88.18</v>
      </c>
      <c r="I1775" s="18" t="s">
        <v>21</v>
      </c>
    </row>
    <row r="1776" spans="1:9" ht="22.5" x14ac:dyDescent="0.2">
      <c r="A1776" s="17" t="str">
        <f t="shared" si="27"/>
        <v>SINAPI-I 11116</v>
      </c>
      <c r="B1776" s="18" t="s">
        <v>18</v>
      </c>
      <c r="C1776" s="18">
        <v>11116</v>
      </c>
      <c r="D1776" s="19" t="s">
        <v>1803</v>
      </c>
      <c r="E1776" s="18" t="s">
        <v>20</v>
      </c>
    </row>
    <row r="1777" spans="1:9" x14ac:dyDescent="0.2">
      <c r="A1777" s="17" t="str">
        <f t="shared" si="27"/>
        <v>SINAPI-I 38411</v>
      </c>
      <c r="B1777" s="18" t="s">
        <v>18</v>
      </c>
      <c r="C1777" s="18">
        <v>38411</v>
      </c>
      <c r="D1777" s="19" t="s">
        <v>1804</v>
      </c>
      <c r="E1777" s="18" t="s">
        <v>20</v>
      </c>
      <c r="F1777" s="20">
        <v>1589.95</v>
      </c>
      <c r="G1777" s="20">
        <v>1589.95</v>
      </c>
      <c r="I1777" s="18" t="s">
        <v>21</v>
      </c>
    </row>
    <row r="1778" spans="1:9" x14ac:dyDescent="0.2">
      <c r="A1778" s="17" t="str">
        <f t="shared" si="27"/>
        <v>SINAPI-I 38189</v>
      </c>
      <c r="B1778" s="18" t="s">
        <v>18</v>
      </c>
      <c r="C1778" s="18">
        <v>38189</v>
      </c>
      <c r="D1778" s="19" t="s">
        <v>1805</v>
      </c>
      <c r="E1778" s="18" t="s">
        <v>20</v>
      </c>
      <c r="F1778" s="20">
        <v>205.26</v>
      </c>
      <c r="G1778" s="20">
        <v>205.26</v>
      </c>
      <c r="I1778" s="18" t="s">
        <v>21</v>
      </c>
    </row>
    <row r="1779" spans="1:9" x14ac:dyDescent="0.2">
      <c r="A1779" s="17" t="str">
        <f t="shared" si="27"/>
        <v>SINAPI-I 38190</v>
      </c>
      <c r="B1779" s="18" t="s">
        <v>18</v>
      </c>
      <c r="C1779" s="18">
        <v>38190</v>
      </c>
      <c r="D1779" s="19" t="s">
        <v>1806</v>
      </c>
      <c r="E1779" s="18" t="s">
        <v>20</v>
      </c>
      <c r="F1779" s="20">
        <v>432.42</v>
      </c>
      <c r="G1779" s="20">
        <v>432.42</v>
      </c>
      <c r="I1779" s="18" t="s">
        <v>21</v>
      </c>
    </row>
    <row r="1780" spans="1:9" x14ac:dyDescent="0.2">
      <c r="A1780" s="17" t="str">
        <f t="shared" si="27"/>
        <v>SINAPI-I 7608</v>
      </c>
      <c r="B1780" s="18" t="s">
        <v>18</v>
      </c>
      <c r="C1780" s="18">
        <v>7608</v>
      </c>
      <c r="D1780" s="19" t="s">
        <v>1807</v>
      </c>
      <c r="E1780" s="18" t="s">
        <v>20</v>
      </c>
      <c r="F1780" s="20">
        <v>12.86</v>
      </c>
      <c r="G1780" s="20">
        <v>12.86</v>
      </c>
      <c r="I1780" s="18" t="s">
        <v>21</v>
      </c>
    </row>
    <row r="1781" spans="1:9" x14ac:dyDescent="0.2">
      <c r="A1781" s="17" t="str">
        <f t="shared" si="27"/>
        <v>SINAPI-I 1370</v>
      </c>
      <c r="B1781" s="18" t="s">
        <v>18</v>
      </c>
      <c r="C1781" s="18">
        <v>1370</v>
      </c>
      <c r="D1781" s="19" t="s">
        <v>1808</v>
      </c>
      <c r="E1781" s="18" t="s">
        <v>20</v>
      </c>
      <c r="F1781" s="20">
        <v>119.7</v>
      </c>
      <c r="G1781" s="20">
        <v>119.7</v>
      </c>
      <c r="I1781" s="18" t="s">
        <v>21</v>
      </c>
    </row>
    <row r="1782" spans="1:9" x14ac:dyDescent="0.2">
      <c r="A1782" s="17" t="str">
        <f t="shared" si="27"/>
        <v>SINAPI-I 36516</v>
      </c>
      <c r="B1782" s="18" t="s">
        <v>18</v>
      </c>
      <c r="C1782" s="18">
        <v>36516</v>
      </c>
      <c r="D1782" s="19" t="s">
        <v>1809</v>
      </c>
      <c r="E1782" s="18" t="s">
        <v>20</v>
      </c>
    </row>
    <row r="1783" spans="1:9" x14ac:dyDescent="0.2">
      <c r="A1783" s="17" t="str">
        <f t="shared" si="27"/>
        <v>SINAPI-I 34777</v>
      </c>
      <c r="B1783" s="18" t="s">
        <v>18</v>
      </c>
      <c r="C1783" s="18">
        <v>34777</v>
      </c>
      <c r="D1783" s="19" t="s">
        <v>1810</v>
      </c>
      <c r="E1783" s="18" t="s">
        <v>20</v>
      </c>
      <c r="F1783" s="20">
        <v>3.91</v>
      </c>
      <c r="G1783" s="20">
        <v>3.91</v>
      </c>
      <c r="I1783" s="18" t="s">
        <v>21</v>
      </c>
    </row>
    <row r="1784" spans="1:9" x14ac:dyDescent="0.2">
      <c r="A1784" s="17" t="str">
        <f t="shared" si="27"/>
        <v>SINAPI-I 7272</v>
      </c>
      <c r="B1784" s="18" t="s">
        <v>18</v>
      </c>
      <c r="C1784" s="18">
        <v>7272</v>
      </c>
      <c r="D1784" s="19" t="s">
        <v>1811</v>
      </c>
      <c r="E1784" s="18" t="s">
        <v>20</v>
      </c>
      <c r="F1784" s="20">
        <v>2.94</v>
      </c>
      <c r="G1784" s="20">
        <v>2.94</v>
      </c>
      <c r="I1784" s="18" t="s">
        <v>21</v>
      </c>
    </row>
    <row r="1785" spans="1:9" x14ac:dyDescent="0.2">
      <c r="A1785" s="17" t="str">
        <f t="shared" si="27"/>
        <v>SINAPI-I 10605</v>
      </c>
      <c r="B1785" s="18" t="s">
        <v>18</v>
      </c>
      <c r="C1785" s="18">
        <v>10605</v>
      </c>
      <c r="D1785" s="19" t="s">
        <v>1812</v>
      </c>
      <c r="E1785" s="18" t="s">
        <v>20</v>
      </c>
      <c r="F1785" s="20">
        <v>5.6</v>
      </c>
      <c r="G1785" s="20">
        <v>5.6</v>
      </c>
      <c r="I1785" s="18" t="s">
        <v>21</v>
      </c>
    </row>
    <row r="1786" spans="1:9" x14ac:dyDescent="0.2">
      <c r="A1786" s="17" t="str">
        <f t="shared" si="27"/>
        <v>SINAPI-I 10604</v>
      </c>
      <c r="B1786" s="18" t="s">
        <v>18</v>
      </c>
      <c r="C1786" s="18">
        <v>10604</v>
      </c>
      <c r="D1786" s="19" t="s">
        <v>1813</v>
      </c>
      <c r="E1786" s="18" t="s">
        <v>20</v>
      </c>
      <c r="F1786" s="20">
        <v>13.06</v>
      </c>
      <c r="G1786" s="20">
        <v>13.06</v>
      </c>
      <c r="I1786" s="18" t="s">
        <v>21</v>
      </c>
    </row>
    <row r="1787" spans="1:9" x14ac:dyDescent="0.2">
      <c r="A1787" s="17" t="str">
        <f t="shared" si="27"/>
        <v>SINAPI-I 672</v>
      </c>
      <c r="B1787" s="18" t="s">
        <v>18</v>
      </c>
      <c r="C1787" s="18">
        <v>672</v>
      </c>
      <c r="D1787" s="19" t="s">
        <v>1814</v>
      </c>
      <c r="E1787" s="18" t="s">
        <v>20</v>
      </c>
      <c r="F1787" s="20">
        <v>17.95</v>
      </c>
      <c r="G1787" s="20">
        <v>17.95</v>
      </c>
      <c r="I1787" s="18" t="s">
        <v>21</v>
      </c>
    </row>
    <row r="1788" spans="1:9" x14ac:dyDescent="0.2">
      <c r="A1788" s="17" t="str">
        <f t="shared" si="27"/>
        <v>SINAPI-I 668</v>
      </c>
      <c r="B1788" s="18" t="s">
        <v>18</v>
      </c>
      <c r="C1788" s="18">
        <v>668</v>
      </c>
      <c r="D1788" s="19" t="s">
        <v>1815</v>
      </c>
      <c r="E1788" s="18" t="s">
        <v>20</v>
      </c>
      <c r="F1788" s="20">
        <v>21.68</v>
      </c>
      <c r="G1788" s="20">
        <v>21.68</v>
      </c>
      <c r="I1788" s="18" t="s">
        <v>21</v>
      </c>
    </row>
    <row r="1789" spans="1:9" x14ac:dyDescent="0.2">
      <c r="A1789" s="17" t="str">
        <f t="shared" si="27"/>
        <v>SINAPI-I 10578</v>
      </c>
      <c r="B1789" s="18" t="s">
        <v>18</v>
      </c>
      <c r="C1789" s="18">
        <v>10578</v>
      </c>
      <c r="D1789" s="19" t="s">
        <v>1816</v>
      </c>
      <c r="E1789" s="18" t="s">
        <v>20</v>
      </c>
      <c r="F1789" s="20">
        <v>25.25</v>
      </c>
      <c r="G1789" s="20">
        <v>25.25</v>
      </c>
      <c r="I1789" s="18" t="s">
        <v>21</v>
      </c>
    </row>
    <row r="1790" spans="1:9" x14ac:dyDescent="0.2">
      <c r="A1790" s="17" t="str">
        <f t="shared" si="27"/>
        <v>SINAPI-I 666</v>
      </c>
      <c r="B1790" s="18" t="s">
        <v>18</v>
      </c>
      <c r="C1790" s="18">
        <v>666</v>
      </c>
      <c r="D1790" s="19" t="s">
        <v>1817</v>
      </c>
      <c r="E1790" s="18" t="s">
        <v>20</v>
      </c>
      <c r="F1790" s="20">
        <v>28.08</v>
      </c>
      <c r="G1790" s="20">
        <v>28.08</v>
      </c>
      <c r="I1790" s="18" t="s">
        <v>21</v>
      </c>
    </row>
    <row r="1791" spans="1:9" x14ac:dyDescent="0.2">
      <c r="A1791" s="17" t="str">
        <f t="shared" si="27"/>
        <v>SINAPI-I 665</v>
      </c>
      <c r="B1791" s="18" t="s">
        <v>18</v>
      </c>
      <c r="C1791" s="18">
        <v>665</v>
      </c>
      <c r="D1791" s="19" t="s">
        <v>1818</v>
      </c>
      <c r="E1791" s="18" t="s">
        <v>20</v>
      </c>
      <c r="F1791" s="20">
        <v>37.549999999999997</v>
      </c>
      <c r="G1791" s="20">
        <v>37.549999999999997</v>
      </c>
      <c r="I1791" s="18" t="s">
        <v>21</v>
      </c>
    </row>
    <row r="1792" spans="1:9" x14ac:dyDescent="0.2">
      <c r="A1792" s="17" t="str">
        <f t="shared" si="27"/>
        <v>SINAPI-I 10577</v>
      </c>
      <c r="B1792" s="18" t="s">
        <v>18</v>
      </c>
      <c r="C1792" s="18">
        <v>10577</v>
      </c>
      <c r="D1792" s="19" t="s">
        <v>1819</v>
      </c>
      <c r="E1792" s="18" t="s">
        <v>20</v>
      </c>
      <c r="F1792" s="20">
        <v>33.299999999999997</v>
      </c>
      <c r="G1792" s="20">
        <v>33.299999999999997</v>
      </c>
      <c r="I1792" s="18" t="s">
        <v>21</v>
      </c>
    </row>
    <row r="1793" spans="1:9" x14ac:dyDescent="0.2">
      <c r="A1793" s="17" t="str">
        <f t="shared" si="27"/>
        <v>SINAPI-I 10583</v>
      </c>
      <c r="B1793" s="18" t="s">
        <v>18</v>
      </c>
      <c r="C1793" s="18">
        <v>10583</v>
      </c>
      <c r="D1793" s="19" t="s">
        <v>1820</v>
      </c>
      <c r="E1793" s="18" t="s">
        <v>20</v>
      </c>
      <c r="F1793" s="20">
        <v>17.3</v>
      </c>
      <c r="G1793" s="20">
        <v>17.3</v>
      </c>
      <c r="I1793" s="18" t="s">
        <v>21</v>
      </c>
    </row>
    <row r="1794" spans="1:9" x14ac:dyDescent="0.2">
      <c r="A1794" s="17" t="str">
        <f t="shared" si="27"/>
        <v>SINAPI-I 10579</v>
      </c>
      <c r="B1794" s="18" t="s">
        <v>18</v>
      </c>
      <c r="C1794" s="18">
        <v>10579</v>
      </c>
      <c r="D1794" s="19" t="s">
        <v>1821</v>
      </c>
      <c r="E1794" s="18" t="s">
        <v>20</v>
      </c>
      <c r="F1794" s="20">
        <v>30.16</v>
      </c>
      <c r="G1794" s="20">
        <v>30.16</v>
      </c>
      <c r="I1794" s="18" t="s">
        <v>21</v>
      </c>
    </row>
    <row r="1795" spans="1:9" x14ac:dyDescent="0.2">
      <c r="A1795" s="17" t="str">
        <f t="shared" si="27"/>
        <v>SINAPI-I 10582</v>
      </c>
      <c r="B1795" s="18" t="s">
        <v>18</v>
      </c>
      <c r="C1795" s="18">
        <v>10582</v>
      </c>
      <c r="D1795" s="19" t="s">
        <v>1822</v>
      </c>
      <c r="E1795" s="18" t="s">
        <v>20</v>
      </c>
      <c r="F1795" s="20">
        <v>15.23</v>
      </c>
      <c r="G1795" s="20">
        <v>15.23</v>
      </c>
      <c r="I1795" s="18" t="s">
        <v>21</v>
      </c>
    </row>
    <row r="1796" spans="1:9" x14ac:dyDescent="0.2">
      <c r="A1796" s="17" t="str">
        <f t="shared" si="27"/>
        <v>SINAPI-I 2436</v>
      </c>
      <c r="B1796" s="18" t="s">
        <v>18</v>
      </c>
      <c r="C1796" s="18">
        <v>2436</v>
      </c>
      <c r="D1796" s="19" t="s">
        <v>1823</v>
      </c>
      <c r="E1796" s="18" t="s">
        <v>170</v>
      </c>
      <c r="F1796" s="20">
        <v>20.22</v>
      </c>
      <c r="G1796" s="20">
        <v>22.48</v>
      </c>
      <c r="I1796" s="18" t="s">
        <v>27</v>
      </c>
    </row>
    <row r="1797" spans="1:9" x14ac:dyDescent="0.2">
      <c r="A1797" s="17" t="str">
        <f t="shared" si="27"/>
        <v>SINAPI-I 40918</v>
      </c>
      <c r="B1797" s="18" t="s">
        <v>18</v>
      </c>
      <c r="C1797" s="18">
        <v>40918</v>
      </c>
      <c r="D1797" s="19" t="s">
        <v>1824</v>
      </c>
      <c r="E1797" s="18" t="s">
        <v>172</v>
      </c>
      <c r="F1797" s="20">
        <v>3561.68</v>
      </c>
      <c r="G1797" s="20">
        <v>3961.87</v>
      </c>
      <c r="I1797" s="18" t="s">
        <v>21</v>
      </c>
    </row>
    <row r="1798" spans="1:9" x14ac:dyDescent="0.2">
      <c r="A1798" s="17" t="str">
        <f t="shared" si="27"/>
        <v>SINAPI-I 10998</v>
      </c>
      <c r="B1798" s="18" t="s">
        <v>18</v>
      </c>
      <c r="C1798" s="18">
        <v>10998</v>
      </c>
      <c r="D1798" s="19" t="s">
        <v>1825</v>
      </c>
      <c r="E1798" s="18" t="s">
        <v>70</v>
      </c>
      <c r="F1798" s="20">
        <v>25.99</v>
      </c>
      <c r="G1798" s="20">
        <v>25.99</v>
      </c>
      <c r="I1798" s="18" t="s">
        <v>21</v>
      </c>
    </row>
    <row r="1799" spans="1:9" x14ac:dyDescent="0.2">
      <c r="A1799" s="17" t="str">
        <f t="shared" ref="A1799:A1862" si="28">CONCATENATE($B1799," ",$C1799)</f>
        <v>SINAPI-I 11002</v>
      </c>
      <c r="B1799" s="18" t="s">
        <v>18</v>
      </c>
      <c r="C1799" s="18">
        <v>11002</v>
      </c>
      <c r="D1799" s="19" t="s">
        <v>1826</v>
      </c>
      <c r="E1799" s="18" t="s">
        <v>70</v>
      </c>
      <c r="F1799" s="20">
        <v>23.81</v>
      </c>
      <c r="G1799" s="20">
        <v>23.81</v>
      </c>
      <c r="I1799" s="18" t="s">
        <v>21</v>
      </c>
    </row>
    <row r="1800" spans="1:9" x14ac:dyDescent="0.2">
      <c r="A1800" s="17" t="str">
        <f t="shared" si="28"/>
        <v>SINAPI-I 10999</v>
      </c>
      <c r="B1800" s="18" t="s">
        <v>18</v>
      </c>
      <c r="C1800" s="18">
        <v>10999</v>
      </c>
      <c r="D1800" s="19" t="s">
        <v>1827</v>
      </c>
      <c r="E1800" s="18" t="s">
        <v>70</v>
      </c>
      <c r="F1800" s="20">
        <v>22.88</v>
      </c>
      <c r="G1800" s="20">
        <v>22.88</v>
      </c>
      <c r="I1800" s="18" t="s">
        <v>21</v>
      </c>
    </row>
    <row r="1801" spans="1:9" x14ac:dyDescent="0.2">
      <c r="A1801" s="17" t="str">
        <f t="shared" si="28"/>
        <v>SINAPI-I 10997</v>
      </c>
      <c r="B1801" s="18" t="s">
        <v>18</v>
      </c>
      <c r="C1801" s="18">
        <v>10997</v>
      </c>
      <c r="D1801" s="19" t="s">
        <v>1828</v>
      </c>
      <c r="E1801" s="18" t="s">
        <v>70</v>
      </c>
      <c r="F1801" s="20">
        <v>24.8</v>
      </c>
      <c r="G1801" s="20">
        <v>24.8</v>
      </c>
      <c r="I1801" s="18" t="s">
        <v>27</v>
      </c>
    </row>
    <row r="1802" spans="1:9" x14ac:dyDescent="0.2">
      <c r="A1802" s="17" t="str">
        <f t="shared" si="28"/>
        <v>SINAPI-I 2685</v>
      </c>
      <c r="B1802" s="18" t="s">
        <v>18</v>
      </c>
      <c r="C1802" s="18">
        <v>2685</v>
      </c>
      <c r="D1802" s="19" t="s">
        <v>1829</v>
      </c>
      <c r="E1802" s="18" t="s">
        <v>66</v>
      </c>
      <c r="F1802" s="20">
        <v>5.87</v>
      </c>
      <c r="G1802" s="20">
        <v>5.87</v>
      </c>
      <c r="I1802" s="18" t="s">
        <v>21</v>
      </c>
    </row>
    <row r="1803" spans="1:9" x14ac:dyDescent="0.2">
      <c r="A1803" s="17" t="str">
        <f t="shared" si="28"/>
        <v>SINAPI-I 2680</v>
      </c>
      <c r="B1803" s="18" t="s">
        <v>18</v>
      </c>
      <c r="C1803" s="18">
        <v>2680</v>
      </c>
      <c r="D1803" s="19" t="s">
        <v>1830</v>
      </c>
      <c r="E1803" s="18" t="s">
        <v>66</v>
      </c>
      <c r="F1803" s="20">
        <v>8.6</v>
      </c>
      <c r="G1803" s="20">
        <v>8.6</v>
      </c>
      <c r="I1803" s="18" t="s">
        <v>21</v>
      </c>
    </row>
    <row r="1804" spans="1:9" x14ac:dyDescent="0.2">
      <c r="A1804" s="17" t="str">
        <f t="shared" si="28"/>
        <v>SINAPI-I 2684</v>
      </c>
      <c r="B1804" s="18" t="s">
        <v>18</v>
      </c>
      <c r="C1804" s="18">
        <v>2684</v>
      </c>
      <c r="D1804" s="19" t="s">
        <v>1831</v>
      </c>
      <c r="E1804" s="18" t="s">
        <v>66</v>
      </c>
      <c r="F1804" s="20">
        <v>7.82</v>
      </c>
      <c r="G1804" s="20">
        <v>7.82</v>
      </c>
      <c r="I1804" s="18" t="s">
        <v>21</v>
      </c>
    </row>
    <row r="1805" spans="1:9" x14ac:dyDescent="0.2">
      <c r="A1805" s="17" t="str">
        <f t="shared" si="28"/>
        <v>SINAPI-I 2673</v>
      </c>
      <c r="B1805" s="18" t="s">
        <v>18</v>
      </c>
      <c r="C1805" s="18">
        <v>2673</v>
      </c>
      <c r="D1805" s="19" t="s">
        <v>1832</v>
      </c>
      <c r="E1805" s="18" t="s">
        <v>66</v>
      </c>
      <c r="F1805" s="20">
        <v>3.02</v>
      </c>
      <c r="G1805" s="20">
        <v>3.02</v>
      </c>
      <c r="I1805" s="18" t="s">
        <v>27</v>
      </c>
    </row>
    <row r="1806" spans="1:9" x14ac:dyDescent="0.2">
      <c r="A1806" s="17" t="str">
        <f t="shared" si="28"/>
        <v>SINAPI-I 2681</v>
      </c>
      <c r="B1806" s="18" t="s">
        <v>18</v>
      </c>
      <c r="C1806" s="18">
        <v>2681</v>
      </c>
      <c r="D1806" s="19" t="s">
        <v>1833</v>
      </c>
      <c r="E1806" s="18" t="s">
        <v>66</v>
      </c>
      <c r="F1806" s="20">
        <v>14.05</v>
      </c>
      <c r="G1806" s="20">
        <v>14.05</v>
      </c>
      <c r="I1806" s="18" t="s">
        <v>21</v>
      </c>
    </row>
    <row r="1807" spans="1:9" x14ac:dyDescent="0.2">
      <c r="A1807" s="17" t="str">
        <f t="shared" si="28"/>
        <v>SINAPI-I 2682</v>
      </c>
      <c r="B1807" s="18" t="s">
        <v>18</v>
      </c>
      <c r="C1807" s="18">
        <v>2682</v>
      </c>
      <c r="D1807" s="19" t="s">
        <v>1834</v>
      </c>
      <c r="E1807" s="18" t="s">
        <v>66</v>
      </c>
      <c r="F1807" s="20">
        <v>20.5</v>
      </c>
      <c r="G1807" s="20">
        <v>20.5</v>
      </c>
      <c r="I1807" s="18" t="s">
        <v>21</v>
      </c>
    </row>
    <row r="1808" spans="1:9" x14ac:dyDescent="0.2">
      <c r="A1808" s="17" t="str">
        <f t="shared" si="28"/>
        <v>SINAPI-I 2686</v>
      </c>
      <c r="B1808" s="18" t="s">
        <v>18</v>
      </c>
      <c r="C1808" s="18">
        <v>2686</v>
      </c>
      <c r="D1808" s="19" t="s">
        <v>1835</v>
      </c>
      <c r="E1808" s="18" t="s">
        <v>66</v>
      </c>
      <c r="F1808" s="20">
        <v>25.71</v>
      </c>
      <c r="G1808" s="20">
        <v>25.71</v>
      </c>
      <c r="I1808" s="18" t="s">
        <v>21</v>
      </c>
    </row>
    <row r="1809" spans="1:9" x14ac:dyDescent="0.2">
      <c r="A1809" s="17" t="str">
        <f t="shared" si="28"/>
        <v>SINAPI-I 2674</v>
      </c>
      <c r="B1809" s="18" t="s">
        <v>18</v>
      </c>
      <c r="C1809" s="18">
        <v>2674</v>
      </c>
      <c r="D1809" s="19" t="s">
        <v>1836</v>
      </c>
      <c r="E1809" s="18" t="s">
        <v>66</v>
      </c>
      <c r="F1809" s="20">
        <v>3.76</v>
      </c>
      <c r="G1809" s="20">
        <v>3.76</v>
      </c>
      <c r="I1809" s="18" t="s">
        <v>21</v>
      </c>
    </row>
    <row r="1810" spans="1:9" x14ac:dyDescent="0.2">
      <c r="A1810" s="17" t="str">
        <f t="shared" si="28"/>
        <v>SINAPI-I 2683</v>
      </c>
      <c r="B1810" s="18" t="s">
        <v>18</v>
      </c>
      <c r="C1810" s="18">
        <v>2683</v>
      </c>
      <c r="D1810" s="19" t="s">
        <v>1837</v>
      </c>
      <c r="E1810" s="18" t="s">
        <v>66</v>
      </c>
      <c r="F1810" s="20">
        <v>40.51</v>
      </c>
      <c r="G1810" s="20">
        <v>40.51</v>
      </c>
      <c r="I1810" s="18" t="s">
        <v>21</v>
      </c>
    </row>
    <row r="1811" spans="1:9" x14ac:dyDescent="0.2">
      <c r="A1811" s="17" t="str">
        <f t="shared" si="28"/>
        <v>SINAPI-I 2676</v>
      </c>
      <c r="B1811" s="18" t="s">
        <v>18</v>
      </c>
      <c r="C1811" s="18">
        <v>2676</v>
      </c>
      <c r="D1811" s="19" t="s">
        <v>1838</v>
      </c>
      <c r="E1811" s="18" t="s">
        <v>66</v>
      </c>
      <c r="F1811" s="20">
        <v>1.75</v>
      </c>
      <c r="G1811" s="20">
        <v>1.75</v>
      </c>
      <c r="I1811" s="18" t="s">
        <v>21</v>
      </c>
    </row>
    <row r="1812" spans="1:9" x14ac:dyDescent="0.2">
      <c r="A1812" s="17" t="str">
        <f t="shared" si="28"/>
        <v>SINAPI-I 2678</v>
      </c>
      <c r="B1812" s="18" t="s">
        <v>18</v>
      </c>
      <c r="C1812" s="18">
        <v>2678</v>
      </c>
      <c r="D1812" s="19" t="s">
        <v>1839</v>
      </c>
      <c r="E1812" s="18" t="s">
        <v>66</v>
      </c>
      <c r="F1812" s="20">
        <v>2.2000000000000002</v>
      </c>
      <c r="G1812" s="20">
        <v>2.2000000000000002</v>
      </c>
      <c r="I1812" s="18" t="s">
        <v>21</v>
      </c>
    </row>
    <row r="1813" spans="1:9" x14ac:dyDescent="0.2">
      <c r="A1813" s="17" t="str">
        <f t="shared" si="28"/>
        <v>SINAPI-I 2679</v>
      </c>
      <c r="B1813" s="18" t="s">
        <v>18</v>
      </c>
      <c r="C1813" s="18">
        <v>2679</v>
      </c>
      <c r="D1813" s="19" t="s">
        <v>1840</v>
      </c>
      <c r="E1813" s="18" t="s">
        <v>66</v>
      </c>
      <c r="F1813" s="20">
        <v>3.39</v>
      </c>
      <c r="G1813" s="20">
        <v>3.39</v>
      </c>
      <c r="I1813" s="18" t="s">
        <v>21</v>
      </c>
    </row>
    <row r="1814" spans="1:9" x14ac:dyDescent="0.2">
      <c r="A1814" s="17" t="str">
        <f t="shared" si="28"/>
        <v>SINAPI-I 12070</v>
      </c>
      <c r="B1814" s="18" t="s">
        <v>18</v>
      </c>
      <c r="C1814" s="18">
        <v>12070</v>
      </c>
      <c r="D1814" s="19" t="s">
        <v>1841</v>
      </c>
      <c r="E1814" s="18" t="s">
        <v>66</v>
      </c>
      <c r="F1814" s="20">
        <v>4.72</v>
      </c>
      <c r="G1814" s="20">
        <v>4.72</v>
      </c>
      <c r="I1814" s="18" t="s">
        <v>21</v>
      </c>
    </row>
    <row r="1815" spans="1:9" x14ac:dyDescent="0.2">
      <c r="A1815" s="17" t="str">
        <f t="shared" si="28"/>
        <v>SINAPI-I 2675</v>
      </c>
      <c r="B1815" s="18" t="s">
        <v>18</v>
      </c>
      <c r="C1815" s="18">
        <v>2675</v>
      </c>
      <c r="D1815" s="19" t="s">
        <v>1842</v>
      </c>
      <c r="E1815" s="18" t="s">
        <v>66</v>
      </c>
      <c r="F1815" s="20">
        <v>6.13</v>
      </c>
      <c r="G1815" s="20">
        <v>6.13</v>
      </c>
      <c r="I1815" s="18" t="s">
        <v>21</v>
      </c>
    </row>
    <row r="1816" spans="1:9" x14ac:dyDescent="0.2">
      <c r="A1816" s="17" t="str">
        <f t="shared" si="28"/>
        <v>SINAPI-I 12067</v>
      </c>
      <c r="B1816" s="18" t="s">
        <v>18</v>
      </c>
      <c r="C1816" s="18">
        <v>12067</v>
      </c>
      <c r="D1816" s="19" t="s">
        <v>1843</v>
      </c>
      <c r="E1816" s="18" t="s">
        <v>66</v>
      </c>
      <c r="F1816" s="20">
        <v>8.32</v>
      </c>
      <c r="G1816" s="20">
        <v>8.32</v>
      </c>
      <c r="I1816" s="18" t="s">
        <v>21</v>
      </c>
    </row>
    <row r="1817" spans="1:9" x14ac:dyDescent="0.2">
      <c r="A1817" s="17" t="str">
        <f t="shared" si="28"/>
        <v>SINAPI-I 21128</v>
      </c>
      <c r="B1817" s="18" t="s">
        <v>18</v>
      </c>
      <c r="C1817" s="18">
        <v>21128</v>
      </c>
      <c r="D1817" s="19" t="s">
        <v>1844</v>
      </c>
      <c r="E1817" s="18" t="s">
        <v>66</v>
      </c>
      <c r="F1817" s="20">
        <v>8.15</v>
      </c>
      <c r="G1817" s="20">
        <v>8.15</v>
      </c>
      <c r="I1817" s="18" t="s">
        <v>27</v>
      </c>
    </row>
    <row r="1818" spans="1:9" x14ac:dyDescent="0.2">
      <c r="A1818" s="17" t="str">
        <f t="shared" si="28"/>
        <v>SINAPI-I 40400</v>
      </c>
      <c r="B1818" s="18" t="s">
        <v>18</v>
      </c>
      <c r="C1818" s="18">
        <v>40400</v>
      </c>
      <c r="D1818" s="19" t="s">
        <v>1845</v>
      </c>
      <c r="E1818" s="18" t="s">
        <v>66</v>
      </c>
      <c r="F1818" s="20">
        <v>1.43</v>
      </c>
      <c r="G1818" s="20">
        <v>1.43</v>
      </c>
      <c r="I1818" s="18" t="s">
        <v>21</v>
      </c>
    </row>
    <row r="1819" spans="1:9" x14ac:dyDescent="0.2">
      <c r="A1819" s="17" t="str">
        <f t="shared" si="28"/>
        <v>SINAPI-I 40401</v>
      </c>
      <c r="B1819" s="18" t="s">
        <v>18</v>
      </c>
      <c r="C1819" s="18">
        <v>40401</v>
      </c>
      <c r="D1819" s="19" t="s">
        <v>1846</v>
      </c>
      <c r="E1819" s="18" t="s">
        <v>66</v>
      </c>
      <c r="F1819" s="20">
        <v>2.11</v>
      </c>
      <c r="G1819" s="20">
        <v>2.11</v>
      </c>
      <c r="I1819" s="18" t="s">
        <v>21</v>
      </c>
    </row>
    <row r="1820" spans="1:9" x14ac:dyDescent="0.2">
      <c r="A1820" s="17" t="str">
        <f t="shared" si="28"/>
        <v>SINAPI-I 40402</v>
      </c>
      <c r="B1820" s="18" t="s">
        <v>18</v>
      </c>
      <c r="C1820" s="18">
        <v>40402</v>
      </c>
      <c r="D1820" s="19" t="s">
        <v>1847</v>
      </c>
      <c r="E1820" s="18" t="s">
        <v>66</v>
      </c>
      <c r="F1820" s="20">
        <v>2.71</v>
      </c>
      <c r="G1820" s="20">
        <v>2.71</v>
      </c>
      <c r="I1820" s="18" t="s">
        <v>21</v>
      </c>
    </row>
    <row r="1821" spans="1:9" ht="22.5" x14ac:dyDescent="0.2">
      <c r="A1821" s="17" t="str">
        <f t="shared" si="28"/>
        <v>SINAPI-I 21137</v>
      </c>
      <c r="B1821" s="18" t="s">
        <v>18</v>
      </c>
      <c r="C1821" s="18">
        <v>21137</v>
      </c>
      <c r="D1821" s="19" t="s">
        <v>1848</v>
      </c>
      <c r="E1821" s="18" t="s">
        <v>66</v>
      </c>
      <c r="F1821" s="20">
        <v>8.34</v>
      </c>
      <c r="G1821" s="20">
        <v>8.34</v>
      </c>
      <c r="I1821" s="18" t="s">
        <v>21</v>
      </c>
    </row>
    <row r="1822" spans="1:9" ht="22.5" x14ac:dyDescent="0.2">
      <c r="A1822" s="17" t="str">
        <f t="shared" si="28"/>
        <v>SINAPI-I 2504</v>
      </c>
      <c r="B1822" s="18" t="s">
        <v>18</v>
      </c>
      <c r="C1822" s="18">
        <v>2504</v>
      </c>
      <c r="D1822" s="19" t="s">
        <v>1849</v>
      </c>
      <c r="E1822" s="18" t="s">
        <v>66</v>
      </c>
      <c r="F1822" s="20">
        <v>9.0399999999999991</v>
      </c>
      <c r="G1822" s="20">
        <v>9.0399999999999991</v>
      </c>
      <c r="I1822" s="18" t="s">
        <v>21</v>
      </c>
    </row>
    <row r="1823" spans="1:9" ht="22.5" x14ac:dyDescent="0.2">
      <c r="A1823" s="17" t="str">
        <f t="shared" si="28"/>
        <v>SINAPI-I 2501</v>
      </c>
      <c r="B1823" s="18" t="s">
        <v>18</v>
      </c>
      <c r="C1823" s="18">
        <v>2501</v>
      </c>
      <c r="D1823" s="19" t="s">
        <v>1850</v>
      </c>
      <c r="E1823" s="18" t="s">
        <v>66</v>
      </c>
      <c r="F1823" s="20">
        <v>11.86</v>
      </c>
      <c r="G1823" s="20">
        <v>11.86</v>
      </c>
      <c r="I1823" s="18" t="s">
        <v>21</v>
      </c>
    </row>
    <row r="1824" spans="1:9" ht="22.5" x14ac:dyDescent="0.2">
      <c r="A1824" s="17" t="str">
        <f t="shared" si="28"/>
        <v>SINAPI-I 2502</v>
      </c>
      <c r="B1824" s="18" t="s">
        <v>18</v>
      </c>
      <c r="C1824" s="18">
        <v>2502</v>
      </c>
      <c r="D1824" s="19" t="s">
        <v>1851</v>
      </c>
      <c r="E1824" s="18" t="s">
        <v>66</v>
      </c>
      <c r="F1824" s="20">
        <v>17.89</v>
      </c>
      <c r="G1824" s="20">
        <v>17.89</v>
      </c>
      <c r="I1824" s="18" t="s">
        <v>21</v>
      </c>
    </row>
    <row r="1825" spans="1:9" ht="22.5" x14ac:dyDescent="0.2">
      <c r="A1825" s="17" t="str">
        <f t="shared" si="28"/>
        <v>SINAPI-I 2503</v>
      </c>
      <c r="B1825" s="18" t="s">
        <v>18</v>
      </c>
      <c r="C1825" s="18">
        <v>2503</v>
      </c>
      <c r="D1825" s="19" t="s">
        <v>1852</v>
      </c>
      <c r="E1825" s="18" t="s">
        <v>66</v>
      </c>
      <c r="F1825" s="20">
        <v>23.03</v>
      </c>
      <c r="G1825" s="20">
        <v>23.03</v>
      </c>
      <c r="I1825" s="18" t="s">
        <v>21</v>
      </c>
    </row>
    <row r="1826" spans="1:9" ht="22.5" x14ac:dyDescent="0.2">
      <c r="A1826" s="17" t="str">
        <f t="shared" si="28"/>
        <v>SINAPI-I 2500</v>
      </c>
      <c r="B1826" s="18" t="s">
        <v>18</v>
      </c>
      <c r="C1826" s="18">
        <v>2500</v>
      </c>
      <c r="D1826" s="19" t="s">
        <v>1853</v>
      </c>
      <c r="E1826" s="18" t="s">
        <v>66</v>
      </c>
      <c r="F1826" s="20">
        <v>30.67</v>
      </c>
      <c r="G1826" s="20">
        <v>30.67</v>
      </c>
      <c r="I1826" s="18" t="s">
        <v>21</v>
      </c>
    </row>
    <row r="1827" spans="1:9" ht="22.5" x14ac:dyDescent="0.2">
      <c r="A1827" s="17" t="str">
        <f t="shared" si="28"/>
        <v>SINAPI-I 2505</v>
      </c>
      <c r="B1827" s="18" t="s">
        <v>18</v>
      </c>
      <c r="C1827" s="18">
        <v>2505</v>
      </c>
      <c r="D1827" s="19" t="s">
        <v>1854</v>
      </c>
      <c r="E1827" s="18" t="s">
        <v>66</v>
      </c>
      <c r="F1827" s="20">
        <v>47.8</v>
      </c>
      <c r="G1827" s="20">
        <v>47.8</v>
      </c>
      <c r="I1827" s="18" t="s">
        <v>21</v>
      </c>
    </row>
    <row r="1828" spans="1:9" x14ac:dyDescent="0.2">
      <c r="A1828" s="17" t="str">
        <f t="shared" si="28"/>
        <v>SINAPI-I 12056</v>
      </c>
      <c r="B1828" s="18" t="s">
        <v>18</v>
      </c>
      <c r="C1828" s="18">
        <v>12056</v>
      </c>
      <c r="D1828" s="19" t="s">
        <v>1855</v>
      </c>
      <c r="E1828" s="18" t="s">
        <v>66</v>
      </c>
      <c r="F1828" s="20">
        <v>19.309999999999999</v>
      </c>
      <c r="G1828" s="20">
        <v>19.309999999999999</v>
      </c>
      <c r="I1828" s="18" t="s">
        <v>21</v>
      </c>
    </row>
    <row r="1829" spans="1:9" x14ac:dyDescent="0.2">
      <c r="A1829" s="17" t="str">
        <f t="shared" si="28"/>
        <v>SINAPI-I 12057</v>
      </c>
      <c r="B1829" s="18" t="s">
        <v>18</v>
      </c>
      <c r="C1829" s="18">
        <v>12057</v>
      </c>
      <c r="D1829" s="19" t="s">
        <v>1856</v>
      </c>
      <c r="E1829" s="18" t="s">
        <v>66</v>
      </c>
      <c r="F1829" s="20">
        <v>16.41</v>
      </c>
      <c r="G1829" s="20">
        <v>16.41</v>
      </c>
      <c r="I1829" s="18" t="s">
        <v>21</v>
      </c>
    </row>
    <row r="1830" spans="1:9" x14ac:dyDescent="0.2">
      <c r="A1830" s="17" t="str">
        <f t="shared" si="28"/>
        <v>SINAPI-I 12058</v>
      </c>
      <c r="B1830" s="18" t="s">
        <v>18</v>
      </c>
      <c r="C1830" s="18">
        <v>12058</v>
      </c>
      <c r="D1830" s="19" t="s">
        <v>1857</v>
      </c>
      <c r="E1830" s="18" t="s">
        <v>66</v>
      </c>
      <c r="F1830" s="20">
        <v>10.23</v>
      </c>
      <c r="G1830" s="20">
        <v>10.23</v>
      </c>
      <c r="I1830" s="18" t="s">
        <v>21</v>
      </c>
    </row>
    <row r="1831" spans="1:9" x14ac:dyDescent="0.2">
      <c r="A1831" s="17" t="str">
        <f t="shared" si="28"/>
        <v>SINAPI-I 12059</v>
      </c>
      <c r="B1831" s="18" t="s">
        <v>18</v>
      </c>
      <c r="C1831" s="18">
        <v>12059</v>
      </c>
      <c r="D1831" s="19" t="s">
        <v>1858</v>
      </c>
      <c r="E1831" s="18" t="s">
        <v>66</v>
      </c>
      <c r="F1831" s="20">
        <v>5.75</v>
      </c>
      <c r="G1831" s="20">
        <v>5.75</v>
      </c>
      <c r="I1831" s="18" t="s">
        <v>21</v>
      </c>
    </row>
    <row r="1832" spans="1:9" x14ac:dyDescent="0.2">
      <c r="A1832" s="17" t="str">
        <f t="shared" si="28"/>
        <v>SINAPI-I 12060</v>
      </c>
      <c r="B1832" s="18" t="s">
        <v>18</v>
      </c>
      <c r="C1832" s="18">
        <v>12060</v>
      </c>
      <c r="D1832" s="19" t="s">
        <v>1859</v>
      </c>
      <c r="E1832" s="18" t="s">
        <v>66</v>
      </c>
      <c r="F1832" s="20">
        <v>42.63</v>
      </c>
      <c r="G1832" s="20">
        <v>42.63</v>
      </c>
      <c r="I1832" s="18" t="s">
        <v>21</v>
      </c>
    </row>
    <row r="1833" spans="1:9" x14ac:dyDescent="0.2">
      <c r="A1833" s="17" t="str">
        <f t="shared" si="28"/>
        <v>SINAPI-I 12061</v>
      </c>
      <c r="B1833" s="18" t="s">
        <v>18</v>
      </c>
      <c r="C1833" s="18">
        <v>12061</v>
      </c>
      <c r="D1833" s="19" t="s">
        <v>1860</v>
      </c>
      <c r="E1833" s="18" t="s">
        <v>66</v>
      </c>
      <c r="F1833" s="20">
        <v>26.03</v>
      </c>
      <c r="G1833" s="20">
        <v>26.03</v>
      </c>
      <c r="I1833" s="18" t="s">
        <v>21</v>
      </c>
    </row>
    <row r="1834" spans="1:9" x14ac:dyDescent="0.2">
      <c r="A1834" s="17" t="str">
        <f t="shared" si="28"/>
        <v>SINAPI-I 12062</v>
      </c>
      <c r="B1834" s="18" t="s">
        <v>18</v>
      </c>
      <c r="C1834" s="18">
        <v>12062</v>
      </c>
      <c r="D1834" s="19" t="s">
        <v>1861</v>
      </c>
      <c r="E1834" s="18" t="s">
        <v>66</v>
      </c>
      <c r="F1834" s="20">
        <v>48</v>
      </c>
      <c r="G1834" s="20">
        <v>48</v>
      </c>
      <c r="I1834" s="18" t="s">
        <v>21</v>
      </c>
    </row>
    <row r="1835" spans="1:9" x14ac:dyDescent="0.2">
      <c r="A1835" s="17" t="str">
        <f t="shared" si="28"/>
        <v>SINAPI-I 2687</v>
      </c>
      <c r="B1835" s="18" t="s">
        <v>18</v>
      </c>
      <c r="C1835" s="18">
        <v>2687</v>
      </c>
      <c r="D1835" s="19" t="s">
        <v>1862</v>
      </c>
      <c r="E1835" s="18" t="s">
        <v>66</v>
      </c>
      <c r="F1835" s="20">
        <v>1.53</v>
      </c>
      <c r="G1835" s="20">
        <v>1.53</v>
      </c>
      <c r="I1835" s="18" t="s">
        <v>21</v>
      </c>
    </row>
    <row r="1836" spans="1:9" x14ac:dyDescent="0.2">
      <c r="A1836" s="17" t="str">
        <f t="shared" si="28"/>
        <v>SINAPI-I 2689</v>
      </c>
      <c r="B1836" s="18" t="s">
        <v>18</v>
      </c>
      <c r="C1836" s="18">
        <v>2689</v>
      </c>
      <c r="D1836" s="19" t="s">
        <v>1863</v>
      </c>
      <c r="E1836" s="18" t="s">
        <v>66</v>
      </c>
      <c r="F1836" s="20">
        <v>1.82</v>
      </c>
      <c r="G1836" s="20">
        <v>1.82</v>
      </c>
      <c r="I1836" s="18" t="s">
        <v>21</v>
      </c>
    </row>
    <row r="1837" spans="1:9" x14ac:dyDescent="0.2">
      <c r="A1837" s="17" t="str">
        <f t="shared" si="28"/>
        <v>SINAPI-I 2688</v>
      </c>
      <c r="B1837" s="18" t="s">
        <v>18</v>
      </c>
      <c r="C1837" s="18">
        <v>2688</v>
      </c>
      <c r="D1837" s="19" t="s">
        <v>1864</v>
      </c>
      <c r="E1837" s="18" t="s">
        <v>66</v>
      </c>
      <c r="F1837" s="20">
        <v>1.97</v>
      </c>
      <c r="G1837" s="20">
        <v>1.97</v>
      </c>
      <c r="I1837" s="18" t="s">
        <v>21</v>
      </c>
    </row>
    <row r="1838" spans="1:9" x14ac:dyDescent="0.2">
      <c r="A1838" s="17" t="str">
        <f t="shared" si="28"/>
        <v>SINAPI-I 2690</v>
      </c>
      <c r="B1838" s="18" t="s">
        <v>18</v>
      </c>
      <c r="C1838" s="18">
        <v>2690</v>
      </c>
      <c r="D1838" s="19" t="s">
        <v>1865</v>
      </c>
      <c r="E1838" s="18" t="s">
        <v>66</v>
      </c>
      <c r="F1838" s="20">
        <v>3.38</v>
      </c>
      <c r="G1838" s="20">
        <v>3.38</v>
      </c>
      <c r="I1838" s="18" t="s">
        <v>21</v>
      </c>
    </row>
    <row r="1839" spans="1:9" x14ac:dyDescent="0.2">
      <c r="A1839" s="17" t="str">
        <f t="shared" si="28"/>
        <v>SINAPI-I 39243</v>
      </c>
      <c r="B1839" s="18" t="s">
        <v>18</v>
      </c>
      <c r="C1839" s="18">
        <v>39243</v>
      </c>
      <c r="D1839" s="19" t="s">
        <v>1866</v>
      </c>
      <c r="E1839" s="18" t="s">
        <v>66</v>
      </c>
      <c r="F1839" s="20">
        <v>2.23</v>
      </c>
      <c r="G1839" s="20">
        <v>2.23</v>
      </c>
      <c r="I1839" s="18" t="s">
        <v>21</v>
      </c>
    </row>
    <row r="1840" spans="1:9" x14ac:dyDescent="0.2">
      <c r="A1840" s="17" t="str">
        <f t="shared" si="28"/>
        <v>SINAPI-I 39244</v>
      </c>
      <c r="B1840" s="18" t="s">
        <v>18</v>
      </c>
      <c r="C1840" s="18">
        <v>39244</v>
      </c>
      <c r="D1840" s="19" t="s">
        <v>1867</v>
      </c>
      <c r="E1840" s="18" t="s">
        <v>66</v>
      </c>
      <c r="F1840" s="20">
        <v>3.01</v>
      </c>
      <c r="G1840" s="20">
        <v>3.01</v>
      </c>
      <c r="I1840" s="18" t="s">
        <v>21</v>
      </c>
    </row>
    <row r="1841" spans="1:9" x14ac:dyDescent="0.2">
      <c r="A1841" s="17" t="str">
        <f t="shared" si="28"/>
        <v>SINAPI-I 39245</v>
      </c>
      <c r="B1841" s="18" t="s">
        <v>18</v>
      </c>
      <c r="C1841" s="18">
        <v>39245</v>
      </c>
      <c r="D1841" s="19" t="s">
        <v>1868</v>
      </c>
      <c r="E1841" s="18" t="s">
        <v>66</v>
      </c>
      <c r="F1841" s="20">
        <v>5.8</v>
      </c>
      <c r="G1841" s="20">
        <v>5.8</v>
      </c>
      <c r="I1841" s="18" t="s">
        <v>21</v>
      </c>
    </row>
    <row r="1842" spans="1:9" x14ac:dyDescent="0.2">
      <c r="A1842" s="17" t="str">
        <f t="shared" si="28"/>
        <v>SINAPI-I 39255</v>
      </c>
      <c r="B1842" s="18" t="s">
        <v>18</v>
      </c>
      <c r="C1842" s="18">
        <v>39255</v>
      </c>
      <c r="D1842" s="19" t="s">
        <v>1869</v>
      </c>
      <c r="E1842" s="18" t="s">
        <v>66</v>
      </c>
      <c r="F1842" s="20">
        <v>16.05</v>
      </c>
      <c r="G1842" s="20">
        <v>16.05</v>
      </c>
      <c r="I1842" s="18" t="s">
        <v>21</v>
      </c>
    </row>
    <row r="1843" spans="1:9" x14ac:dyDescent="0.2">
      <c r="A1843" s="17" t="str">
        <f t="shared" si="28"/>
        <v>SINAPI-I 39254</v>
      </c>
      <c r="B1843" s="18" t="s">
        <v>18</v>
      </c>
      <c r="C1843" s="18">
        <v>39254</v>
      </c>
      <c r="D1843" s="19" t="s">
        <v>1870</v>
      </c>
      <c r="E1843" s="18" t="s">
        <v>66</v>
      </c>
      <c r="F1843" s="20">
        <v>8.67</v>
      </c>
      <c r="G1843" s="20">
        <v>8.67</v>
      </c>
      <c r="I1843" s="18" t="s">
        <v>21</v>
      </c>
    </row>
    <row r="1844" spans="1:9" x14ac:dyDescent="0.2">
      <c r="A1844" s="17" t="str">
        <f t="shared" si="28"/>
        <v>SINAPI-I 39253</v>
      </c>
      <c r="B1844" s="18" t="s">
        <v>18</v>
      </c>
      <c r="C1844" s="18">
        <v>39253</v>
      </c>
      <c r="D1844" s="19" t="s">
        <v>1871</v>
      </c>
      <c r="E1844" s="18" t="s">
        <v>66</v>
      </c>
      <c r="F1844" s="20">
        <v>11.05</v>
      </c>
      <c r="G1844" s="20">
        <v>11.05</v>
      </c>
      <c r="I1844" s="18" t="s">
        <v>21</v>
      </c>
    </row>
    <row r="1845" spans="1:9" ht="22.5" x14ac:dyDescent="0.2">
      <c r="A1845" s="17" t="str">
        <f t="shared" si="28"/>
        <v>SINAPI-I 39246</v>
      </c>
      <c r="B1845" s="18" t="s">
        <v>18</v>
      </c>
      <c r="C1845" s="18">
        <v>39246</v>
      </c>
      <c r="D1845" s="19" t="s">
        <v>1872</v>
      </c>
      <c r="E1845" s="18" t="s">
        <v>66</v>
      </c>
      <c r="F1845" s="20">
        <v>3.67</v>
      </c>
      <c r="G1845" s="20">
        <v>3.67</v>
      </c>
      <c r="I1845" s="18" t="s">
        <v>21</v>
      </c>
    </row>
    <row r="1846" spans="1:9" ht="22.5" x14ac:dyDescent="0.2">
      <c r="A1846" s="17" t="str">
        <f t="shared" si="28"/>
        <v>SINAPI-I 39247</v>
      </c>
      <c r="B1846" s="18" t="s">
        <v>18</v>
      </c>
      <c r="C1846" s="18">
        <v>39247</v>
      </c>
      <c r="D1846" s="19" t="s">
        <v>1873</v>
      </c>
      <c r="E1846" s="18" t="s">
        <v>66</v>
      </c>
      <c r="F1846" s="20">
        <v>3.2</v>
      </c>
      <c r="G1846" s="20">
        <v>3.2</v>
      </c>
      <c r="I1846" s="18" t="s">
        <v>21</v>
      </c>
    </row>
    <row r="1847" spans="1:9" ht="22.5" x14ac:dyDescent="0.2">
      <c r="A1847" s="17" t="str">
        <f t="shared" si="28"/>
        <v>SINAPI-I 2446</v>
      </c>
      <c r="B1847" s="18" t="s">
        <v>18</v>
      </c>
      <c r="C1847" s="18">
        <v>2446</v>
      </c>
      <c r="D1847" s="19" t="s">
        <v>1874</v>
      </c>
      <c r="E1847" s="18" t="s">
        <v>66</v>
      </c>
      <c r="F1847" s="20">
        <v>5.27</v>
      </c>
      <c r="G1847" s="20">
        <v>5.27</v>
      </c>
      <c r="I1847" s="18" t="s">
        <v>27</v>
      </c>
    </row>
    <row r="1848" spans="1:9" ht="22.5" x14ac:dyDescent="0.2">
      <c r="A1848" s="17" t="str">
        <f t="shared" si="28"/>
        <v>SINAPI-I 2442</v>
      </c>
      <c r="B1848" s="18" t="s">
        <v>18</v>
      </c>
      <c r="C1848" s="18">
        <v>2442</v>
      </c>
      <c r="D1848" s="19" t="s">
        <v>1875</v>
      </c>
      <c r="E1848" s="18" t="s">
        <v>66</v>
      </c>
      <c r="F1848" s="20">
        <v>7.38</v>
      </c>
      <c r="G1848" s="20">
        <v>7.38</v>
      </c>
      <c r="I1848" s="18" t="s">
        <v>21</v>
      </c>
    </row>
    <row r="1849" spans="1:9" ht="22.5" x14ac:dyDescent="0.2">
      <c r="A1849" s="17" t="str">
        <f t="shared" si="28"/>
        <v>SINAPI-I 39248</v>
      </c>
      <c r="B1849" s="18" t="s">
        <v>18</v>
      </c>
      <c r="C1849" s="18">
        <v>39248</v>
      </c>
      <c r="D1849" s="19" t="s">
        <v>1876</v>
      </c>
      <c r="E1849" s="18" t="s">
        <v>66</v>
      </c>
      <c r="F1849" s="20">
        <v>10.29</v>
      </c>
      <c r="G1849" s="20">
        <v>10.29</v>
      </c>
      <c r="I1849" s="18" t="s">
        <v>21</v>
      </c>
    </row>
    <row r="1850" spans="1:9" x14ac:dyDescent="0.2">
      <c r="A1850" s="17" t="str">
        <f t="shared" si="28"/>
        <v>SINAPI-I 2438</v>
      </c>
      <c r="B1850" s="18" t="s">
        <v>18</v>
      </c>
      <c r="C1850" s="18">
        <v>2438</v>
      </c>
      <c r="D1850" s="19" t="s">
        <v>1877</v>
      </c>
      <c r="E1850" s="18" t="s">
        <v>170</v>
      </c>
      <c r="F1850" s="20">
        <v>24.2</v>
      </c>
      <c r="G1850" s="20">
        <v>26.91</v>
      </c>
      <c r="I1850" s="18" t="s">
        <v>21</v>
      </c>
    </row>
    <row r="1851" spans="1:9" x14ac:dyDescent="0.2">
      <c r="A1851" s="17" t="str">
        <f t="shared" si="28"/>
        <v>SINAPI-I 40922</v>
      </c>
      <c r="B1851" s="18" t="s">
        <v>18</v>
      </c>
      <c r="C1851" s="18">
        <v>40922</v>
      </c>
      <c r="D1851" s="19" t="s">
        <v>1878</v>
      </c>
      <c r="E1851" s="18" t="s">
        <v>172</v>
      </c>
      <c r="F1851" s="20">
        <v>4265.99</v>
      </c>
      <c r="G1851" s="20">
        <v>4745.3100000000004</v>
      </c>
      <c r="I1851" s="18" t="s">
        <v>21</v>
      </c>
    </row>
    <row r="1852" spans="1:9" ht="22.5" x14ac:dyDescent="0.2">
      <c r="A1852" s="17" t="str">
        <f t="shared" si="28"/>
        <v>SINAPI-I 36486</v>
      </c>
      <c r="B1852" s="18" t="s">
        <v>18</v>
      </c>
      <c r="C1852" s="18">
        <v>36486</v>
      </c>
      <c r="D1852" s="19" t="s">
        <v>1879</v>
      </c>
      <c r="E1852" s="18" t="s">
        <v>20</v>
      </c>
    </row>
    <row r="1853" spans="1:9" ht="22.5" x14ac:dyDescent="0.2">
      <c r="A1853" s="17" t="str">
        <f t="shared" si="28"/>
        <v>SINAPI-I 37777</v>
      </c>
      <c r="B1853" s="18" t="s">
        <v>18</v>
      </c>
      <c r="C1853" s="18">
        <v>37777</v>
      </c>
      <c r="D1853" s="19" t="s">
        <v>1880</v>
      </c>
      <c r="E1853" s="18" t="s">
        <v>20</v>
      </c>
    </row>
    <row r="1854" spans="1:9" x14ac:dyDescent="0.2">
      <c r="A1854" s="17" t="str">
        <f t="shared" si="28"/>
        <v>SINAPI-I 12624</v>
      </c>
      <c r="B1854" s="18" t="s">
        <v>18</v>
      </c>
      <c r="C1854" s="18">
        <v>12624</v>
      </c>
      <c r="D1854" s="19" t="s">
        <v>1881</v>
      </c>
      <c r="E1854" s="18" t="s">
        <v>20</v>
      </c>
      <c r="F1854" s="20">
        <v>32.94</v>
      </c>
      <c r="G1854" s="20">
        <v>32.94</v>
      </c>
      <c r="I1854" s="18" t="s">
        <v>21</v>
      </c>
    </row>
    <row r="1855" spans="1:9" x14ac:dyDescent="0.2">
      <c r="A1855" s="17" t="str">
        <f t="shared" si="28"/>
        <v>SINAPI-I 517</v>
      </c>
      <c r="B1855" s="18" t="s">
        <v>18</v>
      </c>
      <c r="C1855" s="18">
        <v>517</v>
      </c>
      <c r="D1855" s="19" t="s">
        <v>1882</v>
      </c>
      <c r="E1855" s="18" t="s">
        <v>72</v>
      </c>
      <c r="F1855" s="20">
        <v>9.3000000000000007</v>
      </c>
      <c r="G1855" s="20">
        <v>9.3000000000000007</v>
      </c>
      <c r="I1855" s="18" t="s">
        <v>21</v>
      </c>
    </row>
    <row r="1856" spans="1:9" x14ac:dyDescent="0.2">
      <c r="A1856" s="17" t="str">
        <f t="shared" si="28"/>
        <v>SINAPI-I 37534</v>
      </c>
      <c r="B1856" s="18" t="s">
        <v>18</v>
      </c>
      <c r="C1856" s="18">
        <v>37534</v>
      </c>
      <c r="D1856" s="19" t="s">
        <v>1883</v>
      </c>
      <c r="E1856" s="18" t="s">
        <v>70</v>
      </c>
    </row>
    <row r="1857" spans="1:9" x14ac:dyDescent="0.2">
      <c r="A1857" s="17" t="str">
        <f t="shared" si="28"/>
        <v>SINAPI-I 37535</v>
      </c>
      <c r="B1857" s="18" t="s">
        <v>18</v>
      </c>
      <c r="C1857" s="18">
        <v>37535</v>
      </c>
      <c r="D1857" s="19" t="s">
        <v>1884</v>
      </c>
      <c r="E1857" s="18" t="s">
        <v>70</v>
      </c>
    </row>
    <row r="1858" spans="1:9" x14ac:dyDescent="0.2">
      <c r="A1858" s="17" t="str">
        <f t="shared" si="28"/>
        <v>SINAPI-I 37533</v>
      </c>
      <c r="B1858" s="18" t="s">
        <v>18</v>
      </c>
      <c r="C1858" s="18">
        <v>37533</v>
      </c>
      <c r="D1858" s="19" t="s">
        <v>1885</v>
      </c>
      <c r="E1858" s="18" t="s">
        <v>70</v>
      </c>
    </row>
    <row r="1859" spans="1:9" x14ac:dyDescent="0.2">
      <c r="A1859" s="17" t="str">
        <f t="shared" si="28"/>
        <v>SINAPI-I 37537</v>
      </c>
      <c r="B1859" s="18" t="s">
        <v>18</v>
      </c>
      <c r="C1859" s="18">
        <v>37537</v>
      </c>
      <c r="D1859" s="19" t="s">
        <v>1886</v>
      </c>
      <c r="E1859" s="18" t="s">
        <v>70</v>
      </c>
    </row>
    <row r="1860" spans="1:9" x14ac:dyDescent="0.2">
      <c r="A1860" s="17" t="str">
        <f t="shared" si="28"/>
        <v>SINAPI-I 37536</v>
      </c>
      <c r="B1860" s="18" t="s">
        <v>18</v>
      </c>
      <c r="C1860" s="18">
        <v>37536</v>
      </c>
      <c r="D1860" s="19" t="s">
        <v>1887</v>
      </c>
      <c r="E1860" s="18" t="s">
        <v>70</v>
      </c>
    </row>
    <row r="1861" spans="1:9" x14ac:dyDescent="0.2">
      <c r="A1861" s="17" t="str">
        <f t="shared" si="28"/>
        <v>SINAPI-I 37532</v>
      </c>
      <c r="B1861" s="18" t="s">
        <v>18</v>
      </c>
      <c r="C1861" s="18">
        <v>37532</v>
      </c>
      <c r="D1861" s="19" t="s">
        <v>1888</v>
      </c>
      <c r="E1861" s="18" t="s">
        <v>70</v>
      </c>
    </row>
    <row r="1862" spans="1:9" x14ac:dyDescent="0.2">
      <c r="A1862" s="17" t="str">
        <f t="shared" si="28"/>
        <v>SINAPI-I 2696</v>
      </c>
      <c r="B1862" s="18" t="s">
        <v>18</v>
      </c>
      <c r="C1862" s="18">
        <v>2696</v>
      </c>
      <c r="D1862" s="19" t="s">
        <v>1889</v>
      </c>
      <c r="E1862" s="18" t="s">
        <v>170</v>
      </c>
      <c r="F1862" s="20">
        <v>20.22</v>
      </c>
      <c r="G1862" s="20">
        <v>22.48</v>
      </c>
      <c r="I1862" s="18" t="s">
        <v>27</v>
      </c>
    </row>
    <row r="1863" spans="1:9" x14ac:dyDescent="0.2">
      <c r="A1863" s="17" t="str">
        <f t="shared" ref="A1863:A1926" si="29">CONCATENATE($B1863," ",$C1863)</f>
        <v>SINAPI-I 40928</v>
      </c>
      <c r="B1863" s="18" t="s">
        <v>18</v>
      </c>
      <c r="C1863" s="18">
        <v>40928</v>
      </c>
      <c r="D1863" s="19" t="s">
        <v>1890</v>
      </c>
      <c r="E1863" s="18" t="s">
        <v>172</v>
      </c>
      <c r="F1863" s="20">
        <v>3561.68</v>
      </c>
      <c r="G1863" s="20">
        <v>3961.87</v>
      </c>
      <c r="I1863" s="18" t="s">
        <v>21</v>
      </c>
    </row>
    <row r="1864" spans="1:9" x14ac:dyDescent="0.2">
      <c r="A1864" s="17" t="str">
        <f t="shared" si="29"/>
        <v>SINAPI-I 4083</v>
      </c>
      <c r="B1864" s="18" t="s">
        <v>18</v>
      </c>
      <c r="C1864" s="18">
        <v>4083</v>
      </c>
      <c r="D1864" s="19" t="s">
        <v>1891</v>
      </c>
      <c r="E1864" s="18" t="s">
        <v>170</v>
      </c>
      <c r="F1864" s="20">
        <v>28.17</v>
      </c>
      <c r="G1864" s="20">
        <v>31.31</v>
      </c>
      <c r="I1864" s="18" t="s">
        <v>27</v>
      </c>
    </row>
    <row r="1865" spans="1:9" x14ac:dyDescent="0.2">
      <c r="A1865" s="17" t="str">
        <f t="shared" si="29"/>
        <v>SINAPI-I 40818</v>
      </c>
      <c r="B1865" s="18" t="s">
        <v>18</v>
      </c>
      <c r="C1865" s="18">
        <v>40818</v>
      </c>
      <c r="D1865" s="19" t="s">
        <v>1892</v>
      </c>
      <c r="E1865" s="18" t="s">
        <v>172</v>
      </c>
      <c r="F1865" s="20">
        <v>4960.5600000000004</v>
      </c>
      <c r="G1865" s="20">
        <v>5517.93</v>
      </c>
      <c r="I1865" s="18" t="s">
        <v>21</v>
      </c>
    </row>
    <row r="1866" spans="1:9" x14ac:dyDescent="0.2">
      <c r="A1866" s="17" t="str">
        <f t="shared" si="29"/>
        <v>SINAPI-I 43146</v>
      </c>
      <c r="B1866" s="18" t="s">
        <v>18</v>
      </c>
      <c r="C1866" s="18">
        <v>43146</v>
      </c>
      <c r="D1866" s="19" t="s">
        <v>1893</v>
      </c>
      <c r="E1866" s="18" t="s">
        <v>70</v>
      </c>
      <c r="F1866" s="20">
        <v>8.9600000000000009</v>
      </c>
      <c r="G1866" s="20">
        <v>8.9600000000000009</v>
      </c>
      <c r="I1866" s="18" t="s">
        <v>21</v>
      </c>
    </row>
    <row r="1867" spans="1:9" x14ac:dyDescent="0.2">
      <c r="A1867" s="17" t="str">
        <f t="shared" si="29"/>
        <v>SINAPI-I 2705</v>
      </c>
      <c r="B1867" s="18" t="s">
        <v>18</v>
      </c>
      <c r="C1867" s="18">
        <v>2705</v>
      </c>
      <c r="D1867" s="19" t="s">
        <v>1894</v>
      </c>
      <c r="E1867" s="18" t="s">
        <v>1895</v>
      </c>
      <c r="F1867" s="20">
        <v>0.97</v>
      </c>
      <c r="G1867" s="20">
        <v>0.97</v>
      </c>
      <c r="I1867" s="18" t="s">
        <v>21</v>
      </c>
    </row>
    <row r="1868" spans="1:9" ht="22.5" x14ac:dyDescent="0.2">
      <c r="A1868" s="17" t="str">
        <f t="shared" si="29"/>
        <v>SINAPI-I 14250</v>
      </c>
      <c r="B1868" s="18" t="s">
        <v>18</v>
      </c>
      <c r="C1868" s="18">
        <v>14250</v>
      </c>
      <c r="D1868" s="19" t="s">
        <v>1896</v>
      </c>
      <c r="E1868" s="18" t="s">
        <v>1895</v>
      </c>
      <c r="F1868" s="20">
        <v>0.99</v>
      </c>
      <c r="G1868" s="20">
        <v>0.99</v>
      </c>
      <c r="I1868" s="18" t="s">
        <v>27</v>
      </c>
    </row>
    <row r="1869" spans="1:9" x14ac:dyDescent="0.2">
      <c r="A1869" s="17" t="str">
        <f t="shared" si="29"/>
        <v>SINAPI-I 11683</v>
      </c>
      <c r="B1869" s="18" t="s">
        <v>18</v>
      </c>
      <c r="C1869" s="18">
        <v>11683</v>
      </c>
      <c r="D1869" s="19" t="s">
        <v>1897</v>
      </c>
      <c r="E1869" s="18" t="s">
        <v>20</v>
      </c>
      <c r="F1869" s="20">
        <v>46.88</v>
      </c>
      <c r="G1869" s="20">
        <v>46.88</v>
      </c>
      <c r="I1869" s="18" t="s">
        <v>21</v>
      </c>
    </row>
    <row r="1870" spans="1:9" x14ac:dyDescent="0.2">
      <c r="A1870" s="17" t="str">
        <f t="shared" si="29"/>
        <v>SINAPI-I 11684</v>
      </c>
      <c r="B1870" s="18" t="s">
        <v>18</v>
      </c>
      <c r="C1870" s="18">
        <v>11684</v>
      </c>
      <c r="D1870" s="19" t="s">
        <v>1898</v>
      </c>
      <c r="E1870" s="18" t="s">
        <v>20</v>
      </c>
      <c r="F1870" s="20">
        <v>51.32</v>
      </c>
      <c r="G1870" s="20">
        <v>51.32</v>
      </c>
      <c r="I1870" s="18" t="s">
        <v>21</v>
      </c>
    </row>
    <row r="1871" spans="1:9" x14ac:dyDescent="0.2">
      <c r="A1871" s="17" t="str">
        <f t="shared" si="29"/>
        <v>SINAPI-I 6141</v>
      </c>
      <c r="B1871" s="18" t="s">
        <v>18</v>
      </c>
      <c r="C1871" s="18">
        <v>6141</v>
      </c>
      <c r="D1871" s="19" t="s">
        <v>1899</v>
      </c>
      <c r="E1871" s="18" t="s">
        <v>20</v>
      </c>
      <c r="F1871" s="20">
        <v>5.1100000000000003</v>
      </c>
      <c r="G1871" s="20">
        <v>5.1100000000000003</v>
      </c>
      <c r="I1871" s="18" t="s">
        <v>21</v>
      </c>
    </row>
    <row r="1872" spans="1:9" x14ac:dyDescent="0.2">
      <c r="A1872" s="17" t="str">
        <f t="shared" si="29"/>
        <v>SINAPI-I 11681</v>
      </c>
      <c r="B1872" s="18" t="s">
        <v>18</v>
      </c>
      <c r="C1872" s="18">
        <v>11681</v>
      </c>
      <c r="D1872" s="19" t="s">
        <v>1900</v>
      </c>
      <c r="E1872" s="18" t="s">
        <v>20</v>
      </c>
      <c r="F1872" s="20">
        <v>6.44</v>
      </c>
      <c r="G1872" s="20">
        <v>6.44</v>
      </c>
      <c r="I1872" s="18" t="s">
        <v>21</v>
      </c>
    </row>
    <row r="1873" spans="1:9" x14ac:dyDescent="0.2">
      <c r="A1873" s="17" t="str">
        <f t="shared" si="29"/>
        <v>SINAPI-I 2706</v>
      </c>
      <c r="B1873" s="18" t="s">
        <v>18</v>
      </c>
      <c r="C1873" s="18">
        <v>2706</v>
      </c>
      <c r="D1873" s="19" t="s">
        <v>1901</v>
      </c>
      <c r="E1873" s="18" t="s">
        <v>170</v>
      </c>
      <c r="F1873" s="20">
        <v>110.15</v>
      </c>
      <c r="G1873" s="20">
        <v>122.44</v>
      </c>
      <c r="I1873" s="18" t="s">
        <v>27</v>
      </c>
    </row>
    <row r="1874" spans="1:9" x14ac:dyDescent="0.2">
      <c r="A1874" s="17" t="str">
        <f t="shared" si="29"/>
        <v>SINAPI-I 40811</v>
      </c>
      <c r="B1874" s="18" t="s">
        <v>18</v>
      </c>
      <c r="C1874" s="18">
        <v>40811</v>
      </c>
      <c r="D1874" s="19" t="s">
        <v>1902</v>
      </c>
      <c r="E1874" s="18" t="s">
        <v>172</v>
      </c>
      <c r="F1874" s="20">
        <v>19395.78</v>
      </c>
      <c r="G1874" s="20">
        <v>21575.1</v>
      </c>
      <c r="I1874" s="18" t="s">
        <v>21</v>
      </c>
    </row>
    <row r="1875" spans="1:9" x14ac:dyDescent="0.2">
      <c r="A1875" s="17" t="str">
        <f t="shared" si="29"/>
        <v>SINAPI-I 2707</v>
      </c>
      <c r="B1875" s="18" t="s">
        <v>18</v>
      </c>
      <c r="C1875" s="18">
        <v>2707</v>
      </c>
      <c r="D1875" s="19" t="s">
        <v>1903</v>
      </c>
      <c r="E1875" s="18" t="s">
        <v>170</v>
      </c>
      <c r="F1875" s="20">
        <v>116.29</v>
      </c>
      <c r="G1875" s="20">
        <v>129.27000000000001</v>
      </c>
      <c r="I1875" s="18" t="s">
        <v>21</v>
      </c>
    </row>
    <row r="1876" spans="1:9" x14ac:dyDescent="0.2">
      <c r="A1876" s="17" t="str">
        <f t="shared" si="29"/>
        <v>SINAPI-I 40813</v>
      </c>
      <c r="B1876" s="18" t="s">
        <v>18</v>
      </c>
      <c r="C1876" s="18">
        <v>40813</v>
      </c>
      <c r="D1876" s="19" t="s">
        <v>1904</v>
      </c>
      <c r="E1876" s="18" t="s">
        <v>172</v>
      </c>
      <c r="F1876" s="20">
        <v>20477.64</v>
      </c>
      <c r="G1876" s="20">
        <v>22778.51</v>
      </c>
      <c r="I1876" s="18" t="s">
        <v>21</v>
      </c>
    </row>
    <row r="1877" spans="1:9" x14ac:dyDescent="0.2">
      <c r="A1877" s="17" t="str">
        <f t="shared" si="29"/>
        <v>SINAPI-I 2708</v>
      </c>
      <c r="B1877" s="18" t="s">
        <v>18</v>
      </c>
      <c r="C1877" s="18">
        <v>2708</v>
      </c>
      <c r="D1877" s="19" t="s">
        <v>1905</v>
      </c>
      <c r="E1877" s="18" t="s">
        <v>170</v>
      </c>
      <c r="F1877" s="20">
        <v>138.68</v>
      </c>
      <c r="G1877" s="20">
        <v>154.16</v>
      </c>
      <c r="I1877" s="18" t="s">
        <v>21</v>
      </c>
    </row>
    <row r="1878" spans="1:9" x14ac:dyDescent="0.2">
      <c r="A1878" s="17" t="str">
        <f t="shared" si="29"/>
        <v>SINAPI-I 40814</v>
      </c>
      <c r="B1878" s="18" t="s">
        <v>18</v>
      </c>
      <c r="C1878" s="18">
        <v>40814</v>
      </c>
      <c r="D1878" s="19" t="s">
        <v>1906</v>
      </c>
      <c r="E1878" s="18" t="s">
        <v>172</v>
      </c>
      <c r="F1878" s="20">
        <v>24421.45</v>
      </c>
      <c r="G1878" s="20">
        <v>27165.45</v>
      </c>
      <c r="I1878" s="18" t="s">
        <v>21</v>
      </c>
    </row>
    <row r="1879" spans="1:9" x14ac:dyDescent="0.2">
      <c r="A1879" s="17" t="str">
        <f t="shared" si="29"/>
        <v>SINAPI-I 38403</v>
      </c>
      <c r="B1879" s="18" t="s">
        <v>18</v>
      </c>
      <c r="C1879" s="18">
        <v>38403</v>
      </c>
      <c r="D1879" s="19" t="s">
        <v>1907</v>
      </c>
      <c r="E1879" s="18" t="s">
        <v>20</v>
      </c>
      <c r="F1879" s="20">
        <v>56.54</v>
      </c>
      <c r="G1879" s="20">
        <v>56.54</v>
      </c>
      <c r="I1879" s="18" t="s">
        <v>21</v>
      </c>
    </row>
    <row r="1880" spans="1:9" x14ac:dyDescent="0.2">
      <c r="A1880" s="17" t="str">
        <f t="shared" si="29"/>
        <v>SINAPI-I 43482</v>
      </c>
      <c r="B1880" s="18" t="s">
        <v>18</v>
      </c>
      <c r="C1880" s="18">
        <v>43482</v>
      </c>
      <c r="D1880" s="19" t="s">
        <v>1908</v>
      </c>
      <c r="E1880" s="18" t="s">
        <v>170</v>
      </c>
      <c r="F1880" s="20">
        <v>0.81</v>
      </c>
      <c r="G1880" s="20">
        <v>0.81</v>
      </c>
      <c r="I1880" s="18" t="s">
        <v>27</v>
      </c>
    </row>
    <row r="1881" spans="1:9" x14ac:dyDescent="0.2">
      <c r="A1881" s="17" t="str">
        <f t="shared" si="29"/>
        <v>SINAPI-I 43494</v>
      </c>
      <c r="B1881" s="18" t="s">
        <v>18</v>
      </c>
      <c r="C1881" s="18">
        <v>43494</v>
      </c>
      <c r="D1881" s="19" t="s">
        <v>1909</v>
      </c>
      <c r="E1881" s="18" t="s">
        <v>172</v>
      </c>
      <c r="F1881" s="20">
        <v>153.54</v>
      </c>
      <c r="G1881" s="20">
        <v>153.54</v>
      </c>
      <c r="I1881" s="18" t="s">
        <v>27</v>
      </c>
    </row>
    <row r="1882" spans="1:9" x14ac:dyDescent="0.2">
      <c r="A1882" s="17" t="str">
        <f t="shared" si="29"/>
        <v>SINAPI-I 43483</v>
      </c>
      <c r="B1882" s="18" t="s">
        <v>18</v>
      </c>
      <c r="C1882" s="18">
        <v>43483</v>
      </c>
      <c r="D1882" s="19" t="s">
        <v>1910</v>
      </c>
      <c r="E1882" s="18" t="s">
        <v>170</v>
      </c>
      <c r="F1882" s="20">
        <v>1.43</v>
      </c>
      <c r="G1882" s="20">
        <v>1.43</v>
      </c>
      <c r="I1882" s="18" t="s">
        <v>27</v>
      </c>
    </row>
    <row r="1883" spans="1:9" x14ac:dyDescent="0.2">
      <c r="A1883" s="17" t="str">
        <f t="shared" si="29"/>
        <v>SINAPI-I 43495</v>
      </c>
      <c r="B1883" s="18" t="s">
        <v>18</v>
      </c>
      <c r="C1883" s="18">
        <v>43495</v>
      </c>
      <c r="D1883" s="19" t="s">
        <v>1911</v>
      </c>
      <c r="E1883" s="18" t="s">
        <v>172</v>
      </c>
      <c r="F1883" s="20">
        <v>270.51</v>
      </c>
      <c r="G1883" s="20">
        <v>270.51</v>
      </c>
      <c r="I1883" s="18" t="s">
        <v>27</v>
      </c>
    </row>
    <row r="1884" spans="1:9" x14ac:dyDescent="0.2">
      <c r="A1884" s="17" t="str">
        <f t="shared" si="29"/>
        <v>SINAPI-I 43484</v>
      </c>
      <c r="B1884" s="18" t="s">
        <v>18</v>
      </c>
      <c r="C1884" s="18">
        <v>43484</v>
      </c>
      <c r="D1884" s="19" t="s">
        <v>1912</v>
      </c>
      <c r="E1884" s="18" t="s">
        <v>170</v>
      </c>
      <c r="F1884" s="20">
        <v>1.26</v>
      </c>
      <c r="G1884" s="20">
        <v>1.26</v>
      </c>
      <c r="I1884" s="18" t="s">
        <v>27</v>
      </c>
    </row>
    <row r="1885" spans="1:9" x14ac:dyDescent="0.2">
      <c r="A1885" s="17" t="str">
        <f t="shared" si="29"/>
        <v>SINAPI-I 43496</v>
      </c>
      <c r="B1885" s="18" t="s">
        <v>18</v>
      </c>
      <c r="C1885" s="18">
        <v>43496</v>
      </c>
      <c r="D1885" s="19" t="s">
        <v>1913</v>
      </c>
      <c r="E1885" s="18" t="s">
        <v>172</v>
      </c>
      <c r="F1885" s="20">
        <v>238.02</v>
      </c>
      <c r="G1885" s="20">
        <v>238.02</v>
      </c>
      <c r="I1885" s="18" t="s">
        <v>27</v>
      </c>
    </row>
    <row r="1886" spans="1:9" x14ac:dyDescent="0.2">
      <c r="A1886" s="17" t="str">
        <f t="shared" si="29"/>
        <v>SINAPI-I 43485</v>
      </c>
      <c r="B1886" s="18" t="s">
        <v>18</v>
      </c>
      <c r="C1886" s="18">
        <v>43485</v>
      </c>
      <c r="D1886" s="19" t="s">
        <v>1914</v>
      </c>
      <c r="E1886" s="18" t="s">
        <v>170</v>
      </c>
      <c r="F1886" s="20">
        <v>1.1299999999999999</v>
      </c>
      <c r="G1886" s="20">
        <v>1.1299999999999999</v>
      </c>
      <c r="I1886" s="18" t="s">
        <v>27</v>
      </c>
    </row>
    <row r="1887" spans="1:9" x14ac:dyDescent="0.2">
      <c r="A1887" s="17" t="str">
        <f t="shared" si="29"/>
        <v>SINAPI-I 43497</v>
      </c>
      <c r="B1887" s="18" t="s">
        <v>18</v>
      </c>
      <c r="C1887" s="18">
        <v>43497</v>
      </c>
      <c r="D1887" s="19" t="s">
        <v>1915</v>
      </c>
      <c r="E1887" s="18" t="s">
        <v>172</v>
      </c>
      <c r="F1887" s="20">
        <v>212.45</v>
      </c>
      <c r="G1887" s="20">
        <v>212.45</v>
      </c>
      <c r="I1887" s="18" t="s">
        <v>27</v>
      </c>
    </row>
    <row r="1888" spans="1:9" x14ac:dyDescent="0.2">
      <c r="A1888" s="17" t="str">
        <f t="shared" si="29"/>
        <v>SINAPI-I 43487</v>
      </c>
      <c r="B1888" s="18" t="s">
        <v>18</v>
      </c>
      <c r="C1888" s="18">
        <v>43487</v>
      </c>
      <c r="D1888" s="19" t="s">
        <v>1916</v>
      </c>
      <c r="E1888" s="18" t="s">
        <v>170</v>
      </c>
      <c r="F1888" s="20">
        <v>1.28</v>
      </c>
      <c r="G1888" s="20">
        <v>1.28</v>
      </c>
      <c r="I1888" s="18" t="s">
        <v>27</v>
      </c>
    </row>
    <row r="1889" spans="1:9" x14ac:dyDescent="0.2">
      <c r="A1889" s="17" t="str">
        <f t="shared" si="29"/>
        <v>SINAPI-I 43499</v>
      </c>
      <c r="B1889" s="18" t="s">
        <v>18</v>
      </c>
      <c r="C1889" s="18">
        <v>43499</v>
      </c>
      <c r="D1889" s="19" t="s">
        <v>1917</v>
      </c>
      <c r="E1889" s="18" t="s">
        <v>172</v>
      </c>
      <c r="F1889" s="20">
        <v>241.99</v>
      </c>
      <c r="G1889" s="20">
        <v>241.99</v>
      </c>
      <c r="I1889" s="18" t="s">
        <v>27</v>
      </c>
    </row>
    <row r="1890" spans="1:9" x14ac:dyDescent="0.2">
      <c r="A1890" s="17" t="str">
        <f t="shared" si="29"/>
        <v>SINAPI-I 43486</v>
      </c>
      <c r="B1890" s="18" t="s">
        <v>18</v>
      </c>
      <c r="C1890" s="18">
        <v>43486</v>
      </c>
      <c r="D1890" s="19" t="s">
        <v>1918</v>
      </c>
      <c r="E1890" s="18" t="s">
        <v>170</v>
      </c>
      <c r="F1890" s="20">
        <v>0.77</v>
      </c>
      <c r="G1890" s="20">
        <v>0.77</v>
      </c>
      <c r="I1890" s="18" t="s">
        <v>27</v>
      </c>
    </row>
    <row r="1891" spans="1:9" x14ac:dyDescent="0.2">
      <c r="A1891" s="17" t="str">
        <f t="shared" si="29"/>
        <v>SINAPI-I 43498</v>
      </c>
      <c r="B1891" s="18" t="s">
        <v>18</v>
      </c>
      <c r="C1891" s="18">
        <v>43498</v>
      </c>
      <c r="D1891" s="19" t="s">
        <v>1919</v>
      </c>
      <c r="E1891" s="18" t="s">
        <v>172</v>
      </c>
      <c r="F1891" s="20">
        <v>146</v>
      </c>
      <c r="G1891" s="20">
        <v>146</v>
      </c>
      <c r="I1891" s="18" t="s">
        <v>27</v>
      </c>
    </row>
    <row r="1892" spans="1:9" x14ac:dyDescent="0.2">
      <c r="A1892" s="17" t="str">
        <f t="shared" si="29"/>
        <v>SINAPI-I 43488</v>
      </c>
      <c r="B1892" s="18" t="s">
        <v>18</v>
      </c>
      <c r="C1892" s="18">
        <v>43488</v>
      </c>
      <c r="D1892" s="19" t="s">
        <v>1920</v>
      </c>
      <c r="E1892" s="18" t="s">
        <v>170</v>
      </c>
      <c r="F1892" s="20">
        <v>0.89</v>
      </c>
      <c r="G1892" s="20">
        <v>0.89</v>
      </c>
      <c r="I1892" s="18" t="s">
        <v>27</v>
      </c>
    </row>
    <row r="1893" spans="1:9" x14ac:dyDescent="0.2">
      <c r="A1893" s="17" t="str">
        <f t="shared" si="29"/>
        <v>SINAPI-I 43500</v>
      </c>
      <c r="B1893" s="18" t="s">
        <v>18</v>
      </c>
      <c r="C1893" s="18">
        <v>43500</v>
      </c>
      <c r="D1893" s="19" t="s">
        <v>1921</v>
      </c>
      <c r="E1893" s="18" t="s">
        <v>172</v>
      </c>
      <c r="F1893" s="20">
        <v>167.95</v>
      </c>
      <c r="G1893" s="20">
        <v>167.95</v>
      </c>
      <c r="I1893" s="18" t="s">
        <v>27</v>
      </c>
    </row>
    <row r="1894" spans="1:9" x14ac:dyDescent="0.2">
      <c r="A1894" s="17" t="str">
        <f t="shared" si="29"/>
        <v>SINAPI-I 43489</v>
      </c>
      <c r="B1894" s="18" t="s">
        <v>18</v>
      </c>
      <c r="C1894" s="18">
        <v>43489</v>
      </c>
      <c r="D1894" s="19" t="s">
        <v>1922</v>
      </c>
      <c r="E1894" s="18" t="s">
        <v>170</v>
      </c>
      <c r="F1894" s="20">
        <v>1.31</v>
      </c>
      <c r="G1894" s="20">
        <v>1.31</v>
      </c>
      <c r="I1894" s="18" t="s">
        <v>27</v>
      </c>
    </row>
    <row r="1895" spans="1:9" x14ac:dyDescent="0.2">
      <c r="A1895" s="17" t="str">
        <f t="shared" si="29"/>
        <v>SINAPI-I 43501</v>
      </c>
      <c r="B1895" s="18" t="s">
        <v>18</v>
      </c>
      <c r="C1895" s="18">
        <v>43501</v>
      </c>
      <c r="D1895" s="19" t="s">
        <v>1923</v>
      </c>
      <c r="E1895" s="18" t="s">
        <v>172</v>
      </c>
      <c r="F1895" s="20">
        <v>247.11</v>
      </c>
      <c r="G1895" s="20">
        <v>247.11</v>
      </c>
      <c r="I1895" s="18" t="s">
        <v>27</v>
      </c>
    </row>
    <row r="1896" spans="1:9" x14ac:dyDescent="0.2">
      <c r="A1896" s="17" t="str">
        <f t="shared" si="29"/>
        <v>SINAPI-I 43490</v>
      </c>
      <c r="B1896" s="18" t="s">
        <v>18</v>
      </c>
      <c r="C1896" s="18">
        <v>43490</v>
      </c>
      <c r="D1896" s="19" t="s">
        <v>1924</v>
      </c>
      <c r="E1896" s="18" t="s">
        <v>170</v>
      </c>
      <c r="F1896" s="20">
        <v>1.85</v>
      </c>
      <c r="G1896" s="20">
        <v>1.85</v>
      </c>
      <c r="I1896" s="18" t="s">
        <v>27</v>
      </c>
    </row>
    <row r="1897" spans="1:9" x14ac:dyDescent="0.2">
      <c r="A1897" s="17" t="str">
        <f t="shared" si="29"/>
        <v>SINAPI-I 43502</v>
      </c>
      <c r="B1897" s="18" t="s">
        <v>18</v>
      </c>
      <c r="C1897" s="18">
        <v>43502</v>
      </c>
      <c r="D1897" s="19" t="s">
        <v>1925</v>
      </c>
      <c r="E1897" s="18" t="s">
        <v>172</v>
      </c>
      <c r="F1897" s="20">
        <v>348.39</v>
      </c>
      <c r="G1897" s="20">
        <v>348.39</v>
      </c>
      <c r="I1897" s="18" t="s">
        <v>27</v>
      </c>
    </row>
    <row r="1898" spans="1:9" x14ac:dyDescent="0.2">
      <c r="A1898" s="17" t="str">
        <f t="shared" si="29"/>
        <v>SINAPI-I 43491</v>
      </c>
      <c r="B1898" s="18" t="s">
        <v>18</v>
      </c>
      <c r="C1898" s="18">
        <v>43491</v>
      </c>
      <c r="D1898" s="19" t="s">
        <v>1926</v>
      </c>
      <c r="E1898" s="18" t="s">
        <v>170</v>
      </c>
      <c r="F1898" s="20">
        <v>1.39</v>
      </c>
      <c r="G1898" s="20">
        <v>1.39</v>
      </c>
      <c r="I1898" s="18" t="s">
        <v>27</v>
      </c>
    </row>
    <row r="1899" spans="1:9" x14ac:dyDescent="0.2">
      <c r="A1899" s="17" t="str">
        <f t="shared" si="29"/>
        <v>SINAPI-I 43503</v>
      </c>
      <c r="B1899" s="18" t="s">
        <v>18</v>
      </c>
      <c r="C1899" s="18">
        <v>43503</v>
      </c>
      <c r="D1899" s="19" t="s">
        <v>1927</v>
      </c>
      <c r="E1899" s="18" t="s">
        <v>172</v>
      </c>
      <c r="F1899" s="20">
        <v>261.93</v>
      </c>
      <c r="G1899" s="20">
        <v>261.93</v>
      </c>
      <c r="I1899" s="18" t="s">
        <v>27</v>
      </c>
    </row>
    <row r="1900" spans="1:9" x14ac:dyDescent="0.2">
      <c r="A1900" s="17" t="str">
        <f t="shared" si="29"/>
        <v>SINAPI-I 43492</v>
      </c>
      <c r="B1900" s="18" t="s">
        <v>18</v>
      </c>
      <c r="C1900" s="18">
        <v>43492</v>
      </c>
      <c r="D1900" s="19" t="s">
        <v>1928</v>
      </c>
      <c r="E1900" s="18" t="s">
        <v>170</v>
      </c>
      <c r="F1900" s="20">
        <v>1.82</v>
      </c>
      <c r="G1900" s="20">
        <v>1.82</v>
      </c>
      <c r="I1900" s="18" t="s">
        <v>27</v>
      </c>
    </row>
    <row r="1901" spans="1:9" x14ac:dyDescent="0.2">
      <c r="A1901" s="17" t="str">
        <f t="shared" si="29"/>
        <v>SINAPI-I 43504</v>
      </c>
      <c r="B1901" s="18" t="s">
        <v>18</v>
      </c>
      <c r="C1901" s="18">
        <v>43504</v>
      </c>
      <c r="D1901" s="19" t="s">
        <v>1929</v>
      </c>
      <c r="E1901" s="18" t="s">
        <v>172</v>
      </c>
      <c r="F1901" s="20">
        <v>342.83</v>
      </c>
      <c r="G1901" s="20">
        <v>342.83</v>
      </c>
      <c r="I1901" s="18" t="s">
        <v>27</v>
      </c>
    </row>
    <row r="1902" spans="1:9" x14ac:dyDescent="0.2">
      <c r="A1902" s="17" t="str">
        <f t="shared" si="29"/>
        <v>SINAPI-I 43493</v>
      </c>
      <c r="B1902" s="18" t="s">
        <v>18</v>
      </c>
      <c r="C1902" s="18">
        <v>43493</v>
      </c>
      <c r="D1902" s="19" t="s">
        <v>1930</v>
      </c>
      <c r="E1902" s="18" t="s">
        <v>170</v>
      </c>
      <c r="F1902" s="20">
        <v>0.74</v>
      </c>
      <c r="G1902" s="20">
        <v>0.74</v>
      </c>
      <c r="I1902" s="18" t="s">
        <v>27</v>
      </c>
    </row>
    <row r="1903" spans="1:9" x14ac:dyDescent="0.2">
      <c r="A1903" s="17" t="str">
        <f t="shared" si="29"/>
        <v>SINAPI-I 43505</v>
      </c>
      <c r="B1903" s="18" t="s">
        <v>18</v>
      </c>
      <c r="C1903" s="18">
        <v>43505</v>
      </c>
      <c r="D1903" s="19" t="s">
        <v>1931</v>
      </c>
      <c r="E1903" s="18" t="s">
        <v>172</v>
      </c>
      <c r="F1903" s="20">
        <v>138.97999999999999</v>
      </c>
      <c r="G1903" s="20">
        <v>138.97999999999999</v>
      </c>
      <c r="I1903" s="18" t="s">
        <v>27</v>
      </c>
    </row>
    <row r="1904" spans="1:9" ht="22.5" x14ac:dyDescent="0.2">
      <c r="A1904" s="17" t="str">
        <f t="shared" si="29"/>
        <v>SINAPI-I 37774</v>
      </c>
      <c r="B1904" s="18" t="s">
        <v>18</v>
      </c>
      <c r="C1904" s="18">
        <v>37774</v>
      </c>
      <c r="D1904" s="19" t="s">
        <v>1932</v>
      </c>
      <c r="E1904" s="18" t="s">
        <v>20</v>
      </c>
    </row>
    <row r="1905" spans="1:9" ht="33.75" x14ac:dyDescent="0.2">
      <c r="A1905" s="17" t="str">
        <f t="shared" si="29"/>
        <v>SINAPI-I 38629</v>
      </c>
      <c r="B1905" s="18" t="s">
        <v>18</v>
      </c>
      <c r="C1905" s="18">
        <v>38629</v>
      </c>
      <c r="D1905" s="19" t="s">
        <v>1933</v>
      </c>
      <c r="E1905" s="18" t="s">
        <v>20</v>
      </c>
    </row>
    <row r="1906" spans="1:9" ht="33.75" x14ac:dyDescent="0.2">
      <c r="A1906" s="17" t="str">
        <f t="shared" si="29"/>
        <v>SINAPI-I 38630</v>
      </c>
      <c r="B1906" s="18" t="s">
        <v>18</v>
      </c>
      <c r="C1906" s="18">
        <v>38630</v>
      </c>
      <c r="D1906" s="19" t="s">
        <v>1934</v>
      </c>
      <c r="E1906" s="18" t="s">
        <v>20</v>
      </c>
    </row>
    <row r="1907" spans="1:9" ht="22.5" x14ac:dyDescent="0.2">
      <c r="A1907" s="17" t="str">
        <f t="shared" si="29"/>
        <v>SINAPI-I 38476</v>
      </c>
      <c r="B1907" s="18" t="s">
        <v>18</v>
      </c>
      <c r="C1907" s="18">
        <v>38476</v>
      </c>
      <c r="D1907" s="19" t="s">
        <v>1935</v>
      </c>
      <c r="E1907" s="18" t="s">
        <v>20</v>
      </c>
      <c r="F1907" s="20">
        <v>424.96</v>
      </c>
      <c r="G1907" s="20">
        <v>424.96</v>
      </c>
      <c r="I1907" s="18" t="s">
        <v>21</v>
      </c>
    </row>
    <row r="1908" spans="1:9" ht="22.5" x14ac:dyDescent="0.2">
      <c r="A1908" s="17" t="str">
        <f t="shared" si="29"/>
        <v>SINAPI-I 38477</v>
      </c>
      <c r="B1908" s="18" t="s">
        <v>18</v>
      </c>
      <c r="C1908" s="18">
        <v>38477</v>
      </c>
      <c r="D1908" s="19" t="s">
        <v>1936</v>
      </c>
      <c r="E1908" s="18" t="s">
        <v>20</v>
      </c>
      <c r="F1908" s="20">
        <v>1203.51</v>
      </c>
      <c r="G1908" s="20">
        <v>1203.51</v>
      </c>
      <c r="I1908" s="18" t="s">
        <v>21</v>
      </c>
    </row>
    <row r="1909" spans="1:9" ht="22.5" x14ac:dyDescent="0.2">
      <c r="A1909" s="17" t="str">
        <f t="shared" si="29"/>
        <v>SINAPI-I 45112</v>
      </c>
      <c r="B1909" s="18" t="s">
        <v>18</v>
      </c>
      <c r="C1909" s="18">
        <v>45112</v>
      </c>
      <c r="D1909" s="19" t="s">
        <v>1937</v>
      </c>
      <c r="E1909" s="18" t="s">
        <v>20</v>
      </c>
    </row>
    <row r="1910" spans="1:9" ht="22.5" x14ac:dyDescent="0.2">
      <c r="A1910" s="17" t="str">
        <f t="shared" si="29"/>
        <v>SINAPI-I 14525</v>
      </c>
      <c r="B1910" s="18" t="s">
        <v>18</v>
      </c>
      <c r="C1910" s="18">
        <v>14525</v>
      </c>
      <c r="D1910" s="19" t="s">
        <v>1938</v>
      </c>
      <c r="E1910" s="18" t="s">
        <v>20</v>
      </c>
    </row>
    <row r="1911" spans="1:9" ht="22.5" x14ac:dyDescent="0.2">
      <c r="A1911" s="17" t="str">
        <f t="shared" si="29"/>
        <v>SINAPI-I 36408</v>
      </c>
      <c r="B1911" s="18" t="s">
        <v>18</v>
      </c>
      <c r="C1911" s="18">
        <v>36408</v>
      </c>
      <c r="D1911" s="19" t="s">
        <v>1939</v>
      </c>
      <c r="E1911" s="18" t="s">
        <v>20</v>
      </c>
    </row>
    <row r="1912" spans="1:9" x14ac:dyDescent="0.2">
      <c r="A1912" s="17" t="str">
        <f t="shared" si="29"/>
        <v>SINAPI-I 2723</v>
      </c>
      <c r="B1912" s="18" t="s">
        <v>18</v>
      </c>
      <c r="C1912" s="18">
        <v>2723</v>
      </c>
      <c r="D1912" s="19" t="s">
        <v>1940</v>
      </c>
      <c r="E1912" s="18" t="s">
        <v>20</v>
      </c>
    </row>
    <row r="1913" spans="1:9" x14ac:dyDescent="0.2">
      <c r="A1913" s="17" t="str">
        <f t="shared" si="29"/>
        <v>SINAPI-I 10685</v>
      </c>
      <c r="B1913" s="18" t="s">
        <v>18</v>
      </c>
      <c r="C1913" s="18">
        <v>10685</v>
      </c>
      <c r="D1913" s="19" t="s">
        <v>1941</v>
      </c>
      <c r="E1913" s="18" t="s">
        <v>20</v>
      </c>
    </row>
    <row r="1914" spans="1:9" ht="22.5" x14ac:dyDescent="0.2">
      <c r="A1914" s="17" t="str">
        <f t="shared" si="29"/>
        <v>SINAPI-I 40636</v>
      </c>
      <c r="B1914" s="18" t="s">
        <v>18</v>
      </c>
      <c r="C1914" s="18">
        <v>40636</v>
      </c>
      <c r="D1914" s="19" t="s">
        <v>1942</v>
      </c>
      <c r="E1914" s="18" t="s">
        <v>20</v>
      </c>
    </row>
    <row r="1915" spans="1:9" x14ac:dyDescent="0.2">
      <c r="A1915" s="17" t="str">
        <f t="shared" si="29"/>
        <v>SINAPI-I 4111</v>
      </c>
      <c r="B1915" s="18" t="s">
        <v>18</v>
      </c>
      <c r="C1915" s="18">
        <v>4111</v>
      </c>
      <c r="D1915" s="19" t="s">
        <v>1943</v>
      </c>
      <c r="E1915" s="18" t="s">
        <v>20</v>
      </c>
      <c r="F1915" s="20">
        <v>58.68</v>
      </c>
      <c r="G1915" s="20">
        <v>58.68</v>
      </c>
      <c r="I1915" s="18" t="s">
        <v>21</v>
      </c>
    </row>
    <row r="1916" spans="1:9" x14ac:dyDescent="0.2">
      <c r="A1916" s="17" t="str">
        <f t="shared" si="29"/>
        <v>SINAPI-I 44538</v>
      </c>
      <c r="B1916" s="18" t="s">
        <v>18</v>
      </c>
      <c r="C1916" s="18">
        <v>44538</v>
      </c>
      <c r="D1916" s="19" t="s">
        <v>1944</v>
      </c>
      <c r="E1916" s="18" t="s">
        <v>20</v>
      </c>
    </row>
    <row r="1917" spans="1:9" x14ac:dyDescent="0.2">
      <c r="A1917" s="17" t="str">
        <f t="shared" si="29"/>
        <v>SINAPI-I 12</v>
      </c>
      <c r="B1917" s="18" t="s">
        <v>18</v>
      </c>
      <c r="C1917" s="18">
        <v>12</v>
      </c>
      <c r="D1917" s="19" t="s">
        <v>1945</v>
      </c>
      <c r="E1917" s="18" t="s">
        <v>20</v>
      </c>
      <c r="F1917" s="20">
        <v>15</v>
      </c>
      <c r="G1917" s="20">
        <v>15</v>
      </c>
      <c r="I1917" s="18" t="s">
        <v>27</v>
      </c>
    </row>
    <row r="1918" spans="1:9" x14ac:dyDescent="0.2">
      <c r="A1918" s="17" t="str">
        <f t="shared" si="29"/>
        <v>SINAPI-I 37554</v>
      </c>
      <c r="B1918" s="18" t="s">
        <v>18</v>
      </c>
      <c r="C1918" s="18">
        <v>37554</v>
      </c>
      <c r="D1918" s="19" t="s">
        <v>1946</v>
      </c>
      <c r="E1918" s="18" t="s">
        <v>20</v>
      </c>
    </row>
    <row r="1919" spans="1:9" x14ac:dyDescent="0.2">
      <c r="A1919" s="17" t="str">
        <f t="shared" si="29"/>
        <v>SINAPI-I 37555</v>
      </c>
      <c r="B1919" s="18" t="s">
        <v>18</v>
      </c>
      <c r="C1919" s="18">
        <v>37555</v>
      </c>
      <c r="D1919" s="19" t="s">
        <v>1947</v>
      </c>
      <c r="E1919" s="18" t="s">
        <v>20</v>
      </c>
    </row>
    <row r="1920" spans="1:9" ht="22.5" x14ac:dyDescent="0.2">
      <c r="A1920" s="17" t="str">
        <f t="shared" si="29"/>
        <v>SINAPI-I 10902</v>
      </c>
      <c r="B1920" s="18" t="s">
        <v>18</v>
      </c>
      <c r="C1920" s="18">
        <v>10902</v>
      </c>
      <c r="D1920" s="19" t="s">
        <v>1948</v>
      </c>
      <c r="E1920" s="18" t="s">
        <v>20</v>
      </c>
    </row>
    <row r="1921" spans="1:9" ht="22.5" x14ac:dyDescent="0.2">
      <c r="A1921" s="17" t="str">
        <f t="shared" si="29"/>
        <v>SINAPI-I 20965</v>
      </c>
      <c r="B1921" s="18" t="s">
        <v>18</v>
      </c>
      <c r="C1921" s="18">
        <v>20965</v>
      </c>
      <c r="D1921" s="19" t="s">
        <v>1949</v>
      </c>
      <c r="E1921" s="18" t="s">
        <v>20</v>
      </c>
    </row>
    <row r="1922" spans="1:9" ht="22.5" x14ac:dyDescent="0.2">
      <c r="A1922" s="17" t="str">
        <f t="shared" si="29"/>
        <v>SINAPI-I 20966</v>
      </c>
      <c r="B1922" s="18" t="s">
        <v>18</v>
      </c>
      <c r="C1922" s="18">
        <v>20966</v>
      </c>
      <c r="D1922" s="19" t="s">
        <v>1950</v>
      </c>
      <c r="E1922" s="18" t="s">
        <v>20</v>
      </c>
    </row>
    <row r="1923" spans="1:9" ht="22.5" x14ac:dyDescent="0.2">
      <c r="A1923" s="17" t="str">
        <f t="shared" si="29"/>
        <v>SINAPI-I 10903</v>
      </c>
      <c r="B1923" s="18" t="s">
        <v>18</v>
      </c>
      <c r="C1923" s="18">
        <v>10903</v>
      </c>
      <c r="D1923" s="19" t="s">
        <v>1951</v>
      </c>
      <c r="E1923" s="18" t="s">
        <v>20</v>
      </c>
    </row>
    <row r="1924" spans="1:9" ht="22.5" x14ac:dyDescent="0.2">
      <c r="A1924" s="17" t="str">
        <f t="shared" si="29"/>
        <v>SINAPI-I 20967</v>
      </c>
      <c r="B1924" s="18" t="s">
        <v>18</v>
      </c>
      <c r="C1924" s="18">
        <v>20967</v>
      </c>
      <c r="D1924" s="19" t="s">
        <v>1952</v>
      </c>
      <c r="E1924" s="18" t="s">
        <v>20</v>
      </c>
    </row>
    <row r="1925" spans="1:9" ht="22.5" x14ac:dyDescent="0.2">
      <c r="A1925" s="17" t="str">
        <f t="shared" si="29"/>
        <v>SINAPI-I 20968</v>
      </c>
      <c r="B1925" s="18" t="s">
        <v>18</v>
      </c>
      <c r="C1925" s="18">
        <v>20968</v>
      </c>
      <c r="D1925" s="19" t="s">
        <v>1953</v>
      </c>
      <c r="E1925" s="18" t="s">
        <v>20</v>
      </c>
    </row>
    <row r="1926" spans="1:9" x14ac:dyDescent="0.2">
      <c r="A1926" s="17" t="str">
        <f t="shared" si="29"/>
        <v>SINAPI-I 11359</v>
      </c>
      <c r="B1926" s="18" t="s">
        <v>18</v>
      </c>
      <c r="C1926" s="18">
        <v>11359</v>
      </c>
      <c r="D1926" s="19" t="s">
        <v>1954</v>
      </c>
      <c r="E1926" s="18" t="s">
        <v>20</v>
      </c>
      <c r="F1926" s="20">
        <v>873.78</v>
      </c>
      <c r="G1926" s="20">
        <v>873.78</v>
      </c>
      <c r="I1926" s="18" t="s">
        <v>27</v>
      </c>
    </row>
    <row r="1927" spans="1:9" ht="22.5" x14ac:dyDescent="0.2">
      <c r="A1927" s="17" t="str">
        <f t="shared" ref="A1927:A1990" si="30">CONCATENATE($B1927," ",$C1927)</f>
        <v>SINAPI-I 39017</v>
      </c>
      <c r="B1927" s="18" t="s">
        <v>18</v>
      </c>
      <c r="C1927" s="18">
        <v>39017</v>
      </c>
      <c r="D1927" s="19" t="s">
        <v>1955</v>
      </c>
      <c r="E1927" s="18" t="s">
        <v>20</v>
      </c>
    </row>
    <row r="1928" spans="1:9" ht="22.5" x14ac:dyDescent="0.2">
      <c r="A1928" s="17" t="str">
        <f t="shared" si="30"/>
        <v>SINAPI-I 39315</v>
      </c>
      <c r="B1928" s="18" t="s">
        <v>18</v>
      </c>
      <c r="C1928" s="18">
        <v>39315</v>
      </c>
      <c r="D1928" s="19" t="s">
        <v>1956</v>
      </c>
      <c r="E1928" s="18" t="s">
        <v>20</v>
      </c>
    </row>
    <row r="1929" spans="1:9" x14ac:dyDescent="0.2">
      <c r="A1929" s="17" t="str">
        <f t="shared" si="30"/>
        <v>SINAPI-I 39016</v>
      </c>
      <c r="B1929" s="18" t="s">
        <v>18</v>
      </c>
      <c r="C1929" s="18">
        <v>39016</v>
      </c>
      <c r="D1929" s="19" t="s">
        <v>1957</v>
      </c>
      <c r="E1929" s="18" t="s">
        <v>20</v>
      </c>
    </row>
    <row r="1930" spans="1:9" ht="22.5" x14ac:dyDescent="0.2">
      <c r="A1930" s="17" t="str">
        <f t="shared" si="30"/>
        <v>SINAPI-I 39481</v>
      </c>
      <c r="B1930" s="18" t="s">
        <v>18</v>
      </c>
      <c r="C1930" s="18">
        <v>39481</v>
      </c>
      <c r="D1930" s="19" t="s">
        <v>1958</v>
      </c>
      <c r="E1930" s="18" t="s">
        <v>20</v>
      </c>
    </row>
    <row r="1931" spans="1:9" ht="22.5" x14ac:dyDescent="0.2">
      <c r="A1931" s="17" t="str">
        <f t="shared" si="30"/>
        <v>SINAPI-I 39013</v>
      </c>
      <c r="B1931" s="18" t="s">
        <v>18</v>
      </c>
      <c r="C1931" s="18">
        <v>39013</v>
      </c>
      <c r="D1931" s="19" t="s">
        <v>1959</v>
      </c>
      <c r="E1931" s="18" t="s">
        <v>20</v>
      </c>
    </row>
    <row r="1932" spans="1:9" ht="22.5" x14ac:dyDescent="0.2">
      <c r="A1932" s="17" t="str">
        <f t="shared" si="30"/>
        <v>SINAPI-I 44919</v>
      </c>
      <c r="B1932" s="18" t="s">
        <v>18</v>
      </c>
      <c r="C1932" s="18">
        <v>44919</v>
      </c>
      <c r="D1932" s="19" t="s">
        <v>1960</v>
      </c>
      <c r="E1932" s="18" t="s">
        <v>20</v>
      </c>
    </row>
    <row r="1933" spans="1:9" x14ac:dyDescent="0.2">
      <c r="A1933" s="17" t="str">
        <f t="shared" si="30"/>
        <v>SINAPI-I 40433</v>
      </c>
      <c r="B1933" s="18" t="s">
        <v>18</v>
      </c>
      <c r="C1933" s="18">
        <v>40433</v>
      </c>
      <c r="D1933" s="19" t="s">
        <v>1961</v>
      </c>
      <c r="E1933" s="18" t="s">
        <v>20</v>
      </c>
    </row>
    <row r="1934" spans="1:9" ht="22.5" x14ac:dyDescent="0.2">
      <c r="A1934" s="17" t="str">
        <f t="shared" si="30"/>
        <v>SINAPI-I 20219</v>
      </c>
      <c r="B1934" s="18" t="s">
        <v>18</v>
      </c>
      <c r="C1934" s="18">
        <v>20219</v>
      </c>
      <c r="D1934" s="19" t="s">
        <v>1962</v>
      </c>
      <c r="E1934" s="18" t="s">
        <v>20</v>
      </c>
    </row>
    <row r="1935" spans="1:9" ht="22.5" x14ac:dyDescent="0.2">
      <c r="A1935" s="17" t="str">
        <f t="shared" si="30"/>
        <v>SINAPI-I 36484</v>
      </c>
      <c r="B1935" s="18" t="s">
        <v>18</v>
      </c>
      <c r="C1935" s="18">
        <v>36484</v>
      </c>
      <c r="D1935" s="19" t="s">
        <v>1963</v>
      </c>
      <c r="E1935" s="18" t="s">
        <v>20</v>
      </c>
    </row>
    <row r="1936" spans="1:9" x14ac:dyDescent="0.2">
      <c r="A1936" s="17" t="str">
        <f t="shared" si="30"/>
        <v>SINAPI-I 38368</v>
      </c>
      <c r="B1936" s="18" t="s">
        <v>18</v>
      </c>
      <c r="C1936" s="18">
        <v>38368</v>
      </c>
      <c r="D1936" s="19" t="s">
        <v>1964</v>
      </c>
      <c r="E1936" s="18" t="s">
        <v>20</v>
      </c>
      <c r="F1936" s="20">
        <v>8.01</v>
      </c>
      <c r="G1936" s="20">
        <v>8.01</v>
      </c>
      <c r="I1936" s="18" t="s">
        <v>21</v>
      </c>
    </row>
    <row r="1937" spans="1:9" x14ac:dyDescent="0.2">
      <c r="A1937" s="17" t="str">
        <f t="shared" si="30"/>
        <v>SINAPI-I 38367</v>
      </c>
      <c r="B1937" s="18" t="s">
        <v>18</v>
      </c>
      <c r="C1937" s="18">
        <v>38367</v>
      </c>
      <c r="D1937" s="19" t="s">
        <v>1965</v>
      </c>
      <c r="E1937" s="18" t="s">
        <v>20</v>
      </c>
      <c r="F1937" s="20">
        <v>22.83</v>
      </c>
      <c r="G1937" s="20">
        <v>22.83</v>
      </c>
      <c r="I1937" s="18" t="s">
        <v>21</v>
      </c>
    </row>
    <row r="1938" spans="1:9" x14ac:dyDescent="0.2">
      <c r="A1938" s="17" t="str">
        <f t="shared" si="30"/>
        <v>SINAPI-I 38091</v>
      </c>
      <c r="B1938" s="18" t="s">
        <v>18</v>
      </c>
      <c r="C1938" s="18">
        <v>38091</v>
      </c>
      <c r="D1938" s="19" t="s">
        <v>1966</v>
      </c>
      <c r="E1938" s="18" t="s">
        <v>20</v>
      </c>
      <c r="F1938" s="20">
        <v>2.23</v>
      </c>
      <c r="G1938" s="20">
        <v>2.23</v>
      </c>
      <c r="I1938" s="18" t="s">
        <v>21</v>
      </c>
    </row>
    <row r="1939" spans="1:9" x14ac:dyDescent="0.2">
      <c r="A1939" s="17" t="str">
        <f t="shared" si="30"/>
        <v>SINAPI-I 38095</v>
      </c>
      <c r="B1939" s="18" t="s">
        <v>18</v>
      </c>
      <c r="C1939" s="18">
        <v>38095</v>
      </c>
      <c r="D1939" s="19" t="s">
        <v>1967</v>
      </c>
      <c r="E1939" s="18" t="s">
        <v>20</v>
      </c>
      <c r="F1939" s="20">
        <v>4.72</v>
      </c>
      <c r="G1939" s="20">
        <v>4.72</v>
      </c>
      <c r="I1939" s="18" t="s">
        <v>21</v>
      </c>
    </row>
    <row r="1940" spans="1:9" x14ac:dyDescent="0.2">
      <c r="A1940" s="17" t="str">
        <f t="shared" si="30"/>
        <v>SINAPI-I 38092</v>
      </c>
      <c r="B1940" s="18" t="s">
        <v>18</v>
      </c>
      <c r="C1940" s="18">
        <v>38092</v>
      </c>
      <c r="D1940" s="19" t="s">
        <v>1968</v>
      </c>
      <c r="E1940" s="18" t="s">
        <v>20</v>
      </c>
      <c r="F1940" s="20">
        <v>2.11</v>
      </c>
      <c r="G1940" s="20">
        <v>2.11</v>
      </c>
      <c r="I1940" s="18" t="s">
        <v>21</v>
      </c>
    </row>
    <row r="1941" spans="1:9" x14ac:dyDescent="0.2">
      <c r="A1941" s="17" t="str">
        <f t="shared" si="30"/>
        <v>SINAPI-I 38093</v>
      </c>
      <c r="B1941" s="18" t="s">
        <v>18</v>
      </c>
      <c r="C1941" s="18">
        <v>38093</v>
      </c>
      <c r="D1941" s="19" t="s">
        <v>1969</v>
      </c>
      <c r="E1941" s="18" t="s">
        <v>20</v>
      </c>
      <c r="F1941" s="20">
        <v>2.1800000000000002</v>
      </c>
      <c r="G1941" s="20">
        <v>2.1800000000000002</v>
      </c>
      <c r="I1941" s="18" t="s">
        <v>21</v>
      </c>
    </row>
    <row r="1942" spans="1:9" x14ac:dyDescent="0.2">
      <c r="A1942" s="17" t="str">
        <f t="shared" si="30"/>
        <v>SINAPI-I 38096</v>
      </c>
      <c r="B1942" s="18" t="s">
        <v>18</v>
      </c>
      <c r="C1942" s="18">
        <v>38096</v>
      </c>
      <c r="D1942" s="19" t="s">
        <v>1970</v>
      </c>
      <c r="E1942" s="18" t="s">
        <v>20</v>
      </c>
      <c r="F1942" s="20">
        <v>5.07</v>
      </c>
      <c r="G1942" s="20">
        <v>5.07</v>
      </c>
      <c r="I1942" s="18" t="s">
        <v>21</v>
      </c>
    </row>
    <row r="1943" spans="1:9" x14ac:dyDescent="0.2">
      <c r="A1943" s="17" t="str">
        <f t="shared" si="30"/>
        <v>SINAPI-I 38094</v>
      </c>
      <c r="B1943" s="18" t="s">
        <v>18</v>
      </c>
      <c r="C1943" s="18">
        <v>38094</v>
      </c>
      <c r="D1943" s="19" t="s">
        <v>1971</v>
      </c>
      <c r="E1943" s="18" t="s">
        <v>20</v>
      </c>
      <c r="F1943" s="20">
        <v>2.68</v>
      </c>
      <c r="G1943" s="20">
        <v>2.68</v>
      </c>
      <c r="I1943" s="18" t="s">
        <v>21</v>
      </c>
    </row>
    <row r="1944" spans="1:9" x14ac:dyDescent="0.2">
      <c r="A1944" s="17" t="str">
        <f t="shared" si="30"/>
        <v>SINAPI-I 38097</v>
      </c>
      <c r="B1944" s="18" t="s">
        <v>18</v>
      </c>
      <c r="C1944" s="18">
        <v>38097</v>
      </c>
      <c r="D1944" s="19" t="s">
        <v>1972</v>
      </c>
      <c r="E1944" s="18" t="s">
        <v>20</v>
      </c>
      <c r="F1944" s="20">
        <v>5.44</v>
      </c>
      <c r="G1944" s="20">
        <v>5.44</v>
      </c>
      <c r="I1944" s="18" t="s">
        <v>21</v>
      </c>
    </row>
    <row r="1945" spans="1:9" x14ac:dyDescent="0.2">
      <c r="A1945" s="17" t="str">
        <f t="shared" si="30"/>
        <v>SINAPI-I 38098</v>
      </c>
      <c r="B1945" s="18" t="s">
        <v>18</v>
      </c>
      <c r="C1945" s="18">
        <v>38098</v>
      </c>
      <c r="D1945" s="19" t="s">
        <v>1973</v>
      </c>
      <c r="E1945" s="18" t="s">
        <v>20</v>
      </c>
      <c r="F1945" s="20">
        <v>5.44</v>
      </c>
      <c r="G1945" s="20">
        <v>5.44</v>
      </c>
      <c r="I1945" s="18" t="s">
        <v>21</v>
      </c>
    </row>
    <row r="1946" spans="1:9" x14ac:dyDescent="0.2">
      <c r="A1946" s="17" t="str">
        <f t="shared" si="30"/>
        <v>SINAPI-I 11186</v>
      </c>
      <c r="B1946" s="18" t="s">
        <v>18</v>
      </c>
      <c r="C1946" s="18">
        <v>11186</v>
      </c>
      <c r="D1946" s="19" t="s">
        <v>1974</v>
      </c>
      <c r="E1946" s="18" t="s">
        <v>425</v>
      </c>
      <c r="F1946" s="20">
        <v>355.46</v>
      </c>
      <c r="G1946" s="20">
        <v>355.46</v>
      </c>
      <c r="I1946" s="18" t="s">
        <v>21</v>
      </c>
    </row>
    <row r="1947" spans="1:9" ht="22.5" x14ac:dyDescent="0.2">
      <c r="A1947" s="17" t="str">
        <f t="shared" si="30"/>
        <v>SINAPI-I 11558</v>
      </c>
      <c r="B1947" s="18" t="s">
        <v>18</v>
      </c>
      <c r="C1947" s="18">
        <v>11558</v>
      </c>
      <c r="D1947" s="19" t="s">
        <v>1975</v>
      </c>
      <c r="E1947" s="18" t="s">
        <v>439</v>
      </c>
      <c r="F1947" s="20">
        <v>16.29</v>
      </c>
      <c r="G1947" s="20">
        <v>16.29</v>
      </c>
      <c r="I1947" s="18" t="s">
        <v>21</v>
      </c>
    </row>
    <row r="1948" spans="1:9" ht="22.5" x14ac:dyDescent="0.2">
      <c r="A1948" s="17" t="str">
        <f t="shared" si="30"/>
        <v>SINAPI-I 11557</v>
      </c>
      <c r="B1948" s="18" t="s">
        <v>18</v>
      </c>
      <c r="C1948" s="18">
        <v>11557</v>
      </c>
      <c r="D1948" s="19" t="s">
        <v>1976</v>
      </c>
      <c r="E1948" s="18" t="s">
        <v>439</v>
      </c>
      <c r="F1948" s="20">
        <v>41.23</v>
      </c>
      <c r="G1948" s="20">
        <v>41.23</v>
      </c>
      <c r="I1948" s="18" t="s">
        <v>21</v>
      </c>
    </row>
    <row r="1949" spans="1:9" x14ac:dyDescent="0.2">
      <c r="A1949" s="17" t="str">
        <f t="shared" si="30"/>
        <v>SINAPI-I 2759</v>
      </c>
      <c r="B1949" s="18" t="s">
        <v>18</v>
      </c>
      <c r="C1949" s="18">
        <v>2759</v>
      </c>
      <c r="D1949" s="19" t="s">
        <v>1977</v>
      </c>
      <c r="E1949" s="18" t="s">
        <v>20</v>
      </c>
    </row>
    <row r="1950" spans="1:9" x14ac:dyDescent="0.2">
      <c r="A1950" s="17" t="str">
        <f t="shared" si="30"/>
        <v>SINAPI-I 38124</v>
      </c>
      <c r="B1950" s="18" t="s">
        <v>18</v>
      </c>
      <c r="C1950" s="18">
        <v>38124</v>
      </c>
      <c r="D1950" s="19" t="s">
        <v>1978</v>
      </c>
      <c r="E1950" s="18" t="s">
        <v>20</v>
      </c>
      <c r="F1950" s="20">
        <v>22</v>
      </c>
      <c r="G1950" s="20">
        <v>22</v>
      </c>
      <c r="I1950" s="18" t="s">
        <v>27</v>
      </c>
    </row>
    <row r="1951" spans="1:9" x14ac:dyDescent="0.2">
      <c r="A1951" s="17" t="str">
        <f t="shared" si="30"/>
        <v>SINAPI-I 38380</v>
      </c>
      <c r="B1951" s="18" t="s">
        <v>18</v>
      </c>
      <c r="C1951" s="18">
        <v>38380</v>
      </c>
      <c r="D1951" s="19" t="s">
        <v>1979</v>
      </c>
      <c r="E1951" s="18" t="s">
        <v>20</v>
      </c>
      <c r="F1951" s="20">
        <v>36.28</v>
      </c>
      <c r="G1951" s="20">
        <v>36.28</v>
      </c>
      <c r="I1951" s="18" t="s">
        <v>21</v>
      </c>
    </row>
    <row r="1952" spans="1:9" ht="22.5" x14ac:dyDescent="0.2">
      <c r="A1952" s="17" t="str">
        <f t="shared" si="30"/>
        <v>SINAPI-I 42429</v>
      </c>
      <c r="B1952" s="18" t="s">
        <v>18</v>
      </c>
      <c r="C1952" s="18">
        <v>42429</v>
      </c>
      <c r="D1952" s="19" t="s">
        <v>1980</v>
      </c>
      <c r="E1952" s="18" t="s">
        <v>20</v>
      </c>
    </row>
    <row r="1953" spans="1:9" x14ac:dyDescent="0.2">
      <c r="A1953" s="17" t="str">
        <f t="shared" si="30"/>
        <v>SINAPI-I 39616</v>
      </c>
      <c r="B1953" s="18" t="s">
        <v>18</v>
      </c>
      <c r="C1953" s="18">
        <v>39616</v>
      </c>
      <c r="D1953" s="19" t="s">
        <v>1981</v>
      </c>
      <c r="E1953" s="18" t="s">
        <v>20</v>
      </c>
    </row>
    <row r="1954" spans="1:9" x14ac:dyDescent="0.2">
      <c r="A1954" s="17" t="str">
        <f t="shared" si="30"/>
        <v>SINAPI-I 39618</v>
      </c>
      <c r="B1954" s="18" t="s">
        <v>18</v>
      </c>
      <c r="C1954" s="18">
        <v>39618</v>
      </c>
      <c r="D1954" s="19" t="s">
        <v>1982</v>
      </c>
      <c r="E1954" s="18" t="s">
        <v>20</v>
      </c>
    </row>
    <row r="1955" spans="1:9" x14ac:dyDescent="0.2">
      <c r="A1955" s="17" t="str">
        <f t="shared" si="30"/>
        <v>SINAPI-I 39619</v>
      </c>
      <c r="B1955" s="18" t="s">
        <v>18</v>
      </c>
      <c r="C1955" s="18">
        <v>39619</v>
      </c>
      <c r="D1955" s="19" t="s">
        <v>1983</v>
      </c>
      <c r="E1955" s="18" t="s">
        <v>20</v>
      </c>
    </row>
    <row r="1956" spans="1:9" x14ac:dyDescent="0.2">
      <c r="A1956" s="17" t="str">
        <f t="shared" si="30"/>
        <v>SINAPI-I 39613</v>
      </c>
      <c r="B1956" s="18" t="s">
        <v>18</v>
      </c>
      <c r="C1956" s="18">
        <v>39613</v>
      </c>
      <c r="D1956" s="19" t="s">
        <v>1984</v>
      </c>
      <c r="E1956" s="18" t="s">
        <v>20</v>
      </c>
    </row>
    <row r="1957" spans="1:9" x14ac:dyDescent="0.2">
      <c r="A1957" s="17" t="str">
        <f t="shared" si="30"/>
        <v>SINAPI-I 39614</v>
      </c>
      <c r="B1957" s="18" t="s">
        <v>18</v>
      </c>
      <c r="C1957" s="18">
        <v>39614</v>
      </c>
      <c r="D1957" s="19" t="s">
        <v>1985</v>
      </c>
      <c r="E1957" s="18" t="s">
        <v>20</v>
      </c>
    </row>
    <row r="1958" spans="1:9" ht="22.5" x14ac:dyDescent="0.2">
      <c r="A1958" s="17" t="str">
        <f t="shared" si="30"/>
        <v>SINAPI-I 38538</v>
      </c>
      <c r="B1958" s="18" t="s">
        <v>18</v>
      </c>
      <c r="C1958" s="18">
        <v>38538</v>
      </c>
      <c r="D1958" s="19" t="s">
        <v>1986</v>
      </c>
      <c r="E1958" s="18" t="s">
        <v>66</v>
      </c>
    </row>
    <row r="1959" spans="1:9" ht="22.5" x14ac:dyDescent="0.2">
      <c r="A1959" s="17" t="str">
        <f t="shared" si="30"/>
        <v>SINAPI-I 38539</v>
      </c>
      <c r="B1959" s="18" t="s">
        <v>18</v>
      </c>
      <c r="C1959" s="18">
        <v>38539</v>
      </c>
      <c r="D1959" s="19" t="s">
        <v>1987</v>
      </c>
      <c r="E1959" s="18" t="s">
        <v>66</v>
      </c>
    </row>
    <row r="1960" spans="1:9" ht="22.5" x14ac:dyDescent="0.2">
      <c r="A1960" s="17" t="str">
        <f t="shared" si="30"/>
        <v>SINAPI-I 38540</v>
      </c>
      <c r="B1960" s="18" t="s">
        <v>18</v>
      </c>
      <c r="C1960" s="18">
        <v>38540</v>
      </c>
      <c r="D1960" s="19" t="s">
        <v>1988</v>
      </c>
      <c r="E1960" s="18" t="s">
        <v>66</v>
      </c>
    </row>
    <row r="1961" spans="1:9" x14ac:dyDescent="0.2">
      <c r="A1961" s="17" t="str">
        <f t="shared" si="30"/>
        <v>SINAPI-I 38384</v>
      </c>
      <c r="B1961" s="18" t="s">
        <v>18</v>
      </c>
      <c r="C1961" s="18">
        <v>38384</v>
      </c>
      <c r="D1961" s="19" t="s">
        <v>1989</v>
      </c>
      <c r="E1961" s="18" t="s">
        <v>20</v>
      </c>
      <c r="F1961" s="20">
        <v>20.77</v>
      </c>
      <c r="G1961" s="20">
        <v>20.77</v>
      </c>
      <c r="I1961" s="18" t="s">
        <v>21</v>
      </c>
    </row>
    <row r="1962" spans="1:9" x14ac:dyDescent="0.2">
      <c r="A1962" s="17" t="str">
        <f t="shared" si="30"/>
        <v>SINAPI-I 13</v>
      </c>
      <c r="B1962" s="18" t="s">
        <v>18</v>
      </c>
      <c r="C1962" s="18">
        <v>13</v>
      </c>
      <c r="D1962" s="19" t="s">
        <v>1990</v>
      </c>
      <c r="E1962" s="18" t="s">
        <v>70</v>
      </c>
      <c r="F1962" s="20">
        <v>23.09</v>
      </c>
      <c r="G1962" s="20">
        <v>23.09</v>
      </c>
      <c r="I1962" s="18" t="s">
        <v>21</v>
      </c>
    </row>
    <row r="1963" spans="1:9" x14ac:dyDescent="0.2">
      <c r="A1963" s="17" t="str">
        <f t="shared" si="30"/>
        <v>SINAPI-I 2762</v>
      </c>
      <c r="B1963" s="18" t="s">
        <v>18</v>
      </c>
      <c r="C1963" s="18">
        <v>2762</v>
      </c>
      <c r="D1963" s="19" t="s">
        <v>1991</v>
      </c>
      <c r="E1963" s="18" t="s">
        <v>66</v>
      </c>
    </row>
    <row r="1964" spans="1:9" ht="22.5" x14ac:dyDescent="0.2">
      <c r="A1964" s="17" t="str">
        <f t="shared" si="30"/>
        <v>SINAPI-I 21142</v>
      </c>
      <c r="B1964" s="18" t="s">
        <v>18</v>
      </c>
      <c r="C1964" s="18">
        <v>21142</v>
      </c>
      <c r="D1964" s="19" t="s">
        <v>1992</v>
      </c>
      <c r="E1964" s="18" t="s">
        <v>20</v>
      </c>
      <c r="F1964" s="20">
        <v>28.28</v>
      </c>
      <c r="G1964" s="20">
        <v>28.28</v>
      </c>
      <c r="I1964" s="18" t="s">
        <v>21</v>
      </c>
    </row>
    <row r="1965" spans="1:9" x14ac:dyDescent="0.2">
      <c r="A1965" s="17" t="str">
        <f t="shared" si="30"/>
        <v>SINAPI-I 4223</v>
      </c>
      <c r="B1965" s="18" t="s">
        <v>18</v>
      </c>
      <c r="C1965" s="18">
        <v>4223</v>
      </c>
      <c r="D1965" s="19" t="s">
        <v>1993</v>
      </c>
      <c r="E1965" s="18" t="s">
        <v>72</v>
      </c>
      <c r="F1965" s="20">
        <v>4.45</v>
      </c>
      <c r="G1965" s="20">
        <v>4.45</v>
      </c>
      <c r="I1965" s="18" t="s">
        <v>27</v>
      </c>
    </row>
    <row r="1966" spans="1:9" x14ac:dyDescent="0.2">
      <c r="A1966" s="17" t="str">
        <f t="shared" si="30"/>
        <v>SINAPI-I 37372</v>
      </c>
      <c r="B1966" s="18" t="s">
        <v>18</v>
      </c>
      <c r="C1966" s="18">
        <v>37372</v>
      </c>
      <c r="D1966" s="19" t="s">
        <v>1994</v>
      </c>
      <c r="E1966" s="18" t="s">
        <v>170</v>
      </c>
      <c r="F1966" s="20">
        <v>1.43</v>
      </c>
      <c r="G1966" s="20">
        <v>1.43</v>
      </c>
      <c r="I1966" s="18" t="s">
        <v>27</v>
      </c>
    </row>
    <row r="1967" spans="1:9" x14ac:dyDescent="0.2">
      <c r="A1967" s="17" t="str">
        <f t="shared" si="30"/>
        <v>SINAPI-I 40863</v>
      </c>
      <c r="B1967" s="18" t="s">
        <v>18</v>
      </c>
      <c r="C1967" s="18">
        <v>40863</v>
      </c>
      <c r="D1967" s="19" t="s">
        <v>1995</v>
      </c>
      <c r="E1967" s="18" t="s">
        <v>172</v>
      </c>
      <c r="F1967" s="20">
        <v>270.51</v>
      </c>
      <c r="G1967" s="20">
        <v>270.51</v>
      </c>
      <c r="I1967" s="18" t="s">
        <v>27</v>
      </c>
    </row>
    <row r="1968" spans="1:9" x14ac:dyDescent="0.2">
      <c r="A1968" s="17" t="str">
        <f t="shared" si="30"/>
        <v>SINAPI-I 38475</v>
      </c>
      <c r="B1968" s="18" t="s">
        <v>18</v>
      </c>
      <c r="C1968" s="18">
        <v>38475</v>
      </c>
      <c r="D1968" s="19" t="s">
        <v>1996</v>
      </c>
      <c r="E1968" s="18" t="s">
        <v>20</v>
      </c>
      <c r="F1968" s="20">
        <v>30.35</v>
      </c>
      <c r="G1968" s="20">
        <v>30.35</v>
      </c>
      <c r="I1968" s="18" t="s">
        <v>21</v>
      </c>
    </row>
    <row r="1969" spans="1:9" x14ac:dyDescent="0.2">
      <c r="A1969" s="17" t="str">
        <f t="shared" si="30"/>
        <v>SINAPI-I 38474</v>
      </c>
      <c r="B1969" s="18" t="s">
        <v>18</v>
      </c>
      <c r="C1969" s="18">
        <v>38474</v>
      </c>
      <c r="D1969" s="19" t="s">
        <v>1997</v>
      </c>
      <c r="E1969" s="18" t="s">
        <v>20</v>
      </c>
      <c r="F1969" s="20">
        <v>37.520000000000003</v>
      </c>
      <c r="G1969" s="20">
        <v>37.520000000000003</v>
      </c>
      <c r="I1969" s="18" t="s">
        <v>21</v>
      </c>
    </row>
    <row r="1970" spans="1:9" x14ac:dyDescent="0.2">
      <c r="A1970" s="17" t="str">
        <f t="shared" si="30"/>
        <v>SINAPI-I 10886</v>
      </c>
      <c r="B1970" s="18" t="s">
        <v>18</v>
      </c>
      <c r="C1970" s="18">
        <v>10886</v>
      </c>
      <c r="D1970" s="19" t="s">
        <v>1998</v>
      </c>
      <c r="E1970" s="18" t="s">
        <v>20</v>
      </c>
      <c r="F1970" s="20">
        <v>192.5</v>
      </c>
      <c r="G1970" s="20">
        <v>192.5</v>
      </c>
      <c r="I1970" s="18" t="s">
        <v>21</v>
      </c>
    </row>
    <row r="1971" spans="1:9" x14ac:dyDescent="0.2">
      <c r="A1971" s="17" t="str">
        <f t="shared" si="30"/>
        <v>SINAPI-I 10888</v>
      </c>
      <c r="B1971" s="18" t="s">
        <v>18</v>
      </c>
      <c r="C1971" s="18">
        <v>10888</v>
      </c>
      <c r="D1971" s="19" t="s">
        <v>1999</v>
      </c>
      <c r="E1971" s="18" t="s">
        <v>20</v>
      </c>
      <c r="F1971" s="20">
        <v>609.23</v>
      </c>
      <c r="G1971" s="20">
        <v>609.23</v>
      </c>
      <c r="I1971" s="18" t="s">
        <v>21</v>
      </c>
    </row>
    <row r="1972" spans="1:9" x14ac:dyDescent="0.2">
      <c r="A1972" s="17" t="str">
        <f t="shared" si="30"/>
        <v>SINAPI-I 10889</v>
      </c>
      <c r="B1972" s="18" t="s">
        <v>18</v>
      </c>
      <c r="C1972" s="18">
        <v>10889</v>
      </c>
      <c r="D1972" s="19" t="s">
        <v>2000</v>
      </c>
      <c r="E1972" s="18" t="s">
        <v>20</v>
      </c>
      <c r="F1972" s="20">
        <v>660</v>
      </c>
      <c r="G1972" s="20">
        <v>660</v>
      </c>
      <c r="I1972" s="18" t="s">
        <v>21</v>
      </c>
    </row>
    <row r="1973" spans="1:9" x14ac:dyDescent="0.2">
      <c r="A1973" s="17" t="str">
        <f t="shared" si="30"/>
        <v>SINAPI-I 10890</v>
      </c>
      <c r="B1973" s="18" t="s">
        <v>18</v>
      </c>
      <c r="C1973" s="18">
        <v>10890</v>
      </c>
      <c r="D1973" s="19" t="s">
        <v>2001</v>
      </c>
      <c r="E1973" s="18" t="s">
        <v>20</v>
      </c>
      <c r="F1973" s="20">
        <v>304.61</v>
      </c>
      <c r="G1973" s="20">
        <v>304.61</v>
      </c>
      <c r="I1973" s="18" t="s">
        <v>21</v>
      </c>
    </row>
    <row r="1974" spans="1:9" x14ac:dyDescent="0.2">
      <c r="A1974" s="17" t="str">
        <f t="shared" si="30"/>
        <v>SINAPI-I 10891</v>
      </c>
      <c r="B1974" s="18" t="s">
        <v>18</v>
      </c>
      <c r="C1974" s="18">
        <v>10891</v>
      </c>
      <c r="D1974" s="19" t="s">
        <v>2002</v>
      </c>
      <c r="E1974" s="18" t="s">
        <v>20</v>
      </c>
      <c r="F1974" s="20">
        <v>186.15</v>
      </c>
      <c r="G1974" s="20">
        <v>186.15</v>
      </c>
      <c r="I1974" s="18" t="s">
        <v>21</v>
      </c>
    </row>
    <row r="1975" spans="1:9" x14ac:dyDescent="0.2">
      <c r="A1975" s="17" t="str">
        <f t="shared" si="30"/>
        <v>SINAPI-I 10892</v>
      </c>
      <c r="B1975" s="18" t="s">
        <v>18</v>
      </c>
      <c r="C1975" s="18">
        <v>10892</v>
      </c>
      <c r="D1975" s="19" t="s">
        <v>2003</v>
      </c>
      <c r="E1975" s="18" t="s">
        <v>20</v>
      </c>
      <c r="F1975" s="20">
        <v>220</v>
      </c>
      <c r="G1975" s="20">
        <v>220</v>
      </c>
      <c r="I1975" s="18" t="s">
        <v>27</v>
      </c>
    </row>
    <row r="1976" spans="1:9" x14ac:dyDescent="0.2">
      <c r="A1976" s="17" t="str">
        <f t="shared" si="30"/>
        <v>SINAPI-I 20977</v>
      </c>
      <c r="B1976" s="18" t="s">
        <v>18</v>
      </c>
      <c r="C1976" s="18">
        <v>20977</v>
      </c>
      <c r="D1976" s="19" t="s">
        <v>2004</v>
      </c>
      <c r="E1976" s="18" t="s">
        <v>20</v>
      </c>
      <c r="F1976" s="20">
        <v>262.3</v>
      </c>
      <c r="G1976" s="20">
        <v>262.3</v>
      </c>
      <c r="I1976" s="18" t="s">
        <v>21</v>
      </c>
    </row>
    <row r="1977" spans="1:9" x14ac:dyDescent="0.2">
      <c r="A1977" s="17" t="str">
        <f t="shared" si="30"/>
        <v>SINAPI-I 3073</v>
      </c>
      <c r="B1977" s="18" t="s">
        <v>18</v>
      </c>
      <c r="C1977" s="18">
        <v>3073</v>
      </c>
      <c r="D1977" s="19" t="s">
        <v>2005</v>
      </c>
      <c r="E1977" s="18" t="s">
        <v>20</v>
      </c>
    </row>
    <row r="1978" spans="1:9" x14ac:dyDescent="0.2">
      <c r="A1978" s="17" t="str">
        <f t="shared" si="30"/>
        <v>SINAPI-I 3074</v>
      </c>
      <c r="B1978" s="18" t="s">
        <v>18</v>
      </c>
      <c r="C1978" s="18">
        <v>3074</v>
      </c>
      <c r="D1978" s="19" t="s">
        <v>2006</v>
      </c>
      <c r="E1978" s="18" t="s">
        <v>20</v>
      </c>
    </row>
    <row r="1979" spans="1:9" x14ac:dyDescent="0.2">
      <c r="A1979" s="17" t="str">
        <f t="shared" si="30"/>
        <v>SINAPI-I 3076</v>
      </c>
      <c r="B1979" s="18" t="s">
        <v>18</v>
      </c>
      <c r="C1979" s="18">
        <v>3076</v>
      </c>
      <c r="D1979" s="19" t="s">
        <v>2007</v>
      </c>
      <c r="E1979" s="18" t="s">
        <v>20</v>
      </c>
    </row>
    <row r="1980" spans="1:9" x14ac:dyDescent="0.2">
      <c r="A1980" s="17" t="str">
        <f t="shared" si="30"/>
        <v>SINAPI-I 3075</v>
      </c>
      <c r="B1980" s="18" t="s">
        <v>18</v>
      </c>
      <c r="C1980" s="18">
        <v>3075</v>
      </c>
      <c r="D1980" s="19" t="s">
        <v>2008</v>
      </c>
      <c r="E1980" s="18" t="s">
        <v>20</v>
      </c>
    </row>
    <row r="1981" spans="1:9" x14ac:dyDescent="0.2">
      <c r="A1981" s="17" t="str">
        <f t="shared" si="30"/>
        <v>SINAPI-I 10781</v>
      </c>
      <c r="B1981" s="18" t="s">
        <v>18</v>
      </c>
      <c r="C1981" s="18">
        <v>10781</v>
      </c>
      <c r="D1981" s="19" t="s">
        <v>2009</v>
      </c>
      <c r="E1981" s="18" t="s">
        <v>20</v>
      </c>
    </row>
    <row r="1982" spans="1:9" ht="22.5" x14ac:dyDescent="0.2">
      <c r="A1982" s="17" t="str">
        <f t="shared" si="30"/>
        <v>SINAPI-I 11480</v>
      </c>
      <c r="B1982" s="18" t="s">
        <v>18</v>
      </c>
      <c r="C1982" s="18">
        <v>11480</v>
      </c>
      <c r="D1982" s="19" t="s">
        <v>2010</v>
      </c>
      <c r="E1982" s="18" t="s">
        <v>1395</v>
      </c>
      <c r="F1982" s="20">
        <v>146.94999999999999</v>
      </c>
      <c r="G1982" s="20">
        <v>146.94999999999999</v>
      </c>
      <c r="I1982" s="18" t="s">
        <v>21</v>
      </c>
    </row>
    <row r="1983" spans="1:9" ht="22.5" x14ac:dyDescent="0.2">
      <c r="A1983" s="17" t="str">
        <f t="shared" si="30"/>
        <v>SINAPI-I 43612</v>
      </c>
      <c r="B1983" s="18" t="s">
        <v>18</v>
      </c>
      <c r="C1983" s="18">
        <v>43612</v>
      </c>
      <c r="D1983" s="19" t="s">
        <v>2011</v>
      </c>
      <c r="E1983" s="18" t="s">
        <v>1395</v>
      </c>
      <c r="F1983" s="20">
        <v>115.66</v>
      </c>
      <c r="G1983" s="20">
        <v>115.66</v>
      </c>
      <c r="I1983" s="18" t="s">
        <v>21</v>
      </c>
    </row>
    <row r="1984" spans="1:9" ht="22.5" x14ac:dyDescent="0.2">
      <c r="A1984" s="17" t="str">
        <f t="shared" si="30"/>
        <v>SINAPI-I 43613</v>
      </c>
      <c r="B1984" s="18" t="s">
        <v>18</v>
      </c>
      <c r="C1984" s="18">
        <v>43613</v>
      </c>
      <c r="D1984" s="19" t="s">
        <v>2012</v>
      </c>
      <c r="E1984" s="18" t="s">
        <v>1395</v>
      </c>
      <c r="F1984" s="20">
        <v>95.75</v>
      </c>
      <c r="G1984" s="20">
        <v>95.75</v>
      </c>
      <c r="I1984" s="18" t="s">
        <v>21</v>
      </c>
    </row>
    <row r="1985" spans="1:9" ht="33.75" x14ac:dyDescent="0.2">
      <c r="A1985" s="17" t="str">
        <f t="shared" si="30"/>
        <v>SINAPI-I 11469</v>
      </c>
      <c r="B1985" s="18" t="s">
        <v>18</v>
      </c>
      <c r="C1985" s="18">
        <v>11469</v>
      </c>
      <c r="D1985" s="19" t="s">
        <v>2013</v>
      </c>
      <c r="E1985" s="18" t="s">
        <v>20</v>
      </c>
      <c r="F1985" s="20">
        <v>15.69</v>
      </c>
      <c r="G1985" s="20">
        <v>15.69</v>
      </c>
      <c r="I1985" s="18" t="s">
        <v>21</v>
      </c>
    </row>
    <row r="1986" spans="1:9" ht="22.5" x14ac:dyDescent="0.2">
      <c r="A1986" s="17" t="str">
        <f t="shared" si="30"/>
        <v>SINAPI-I 11468</v>
      </c>
      <c r="B1986" s="18" t="s">
        <v>18</v>
      </c>
      <c r="C1986" s="18">
        <v>11468</v>
      </c>
      <c r="D1986" s="19" t="s">
        <v>2014</v>
      </c>
      <c r="E1986" s="18" t="s">
        <v>20</v>
      </c>
      <c r="F1986" s="20">
        <v>15.7</v>
      </c>
      <c r="G1986" s="20">
        <v>15.7</v>
      </c>
      <c r="I1986" s="18" t="s">
        <v>21</v>
      </c>
    </row>
    <row r="1987" spans="1:9" ht="22.5" x14ac:dyDescent="0.2">
      <c r="A1987" s="17" t="str">
        <f t="shared" si="30"/>
        <v>SINAPI-I 11484</v>
      </c>
      <c r="B1987" s="18" t="s">
        <v>18</v>
      </c>
      <c r="C1987" s="18">
        <v>11484</v>
      </c>
      <c r="D1987" s="19" t="s">
        <v>2015</v>
      </c>
      <c r="E1987" s="18" t="s">
        <v>20</v>
      </c>
      <c r="F1987" s="20">
        <v>68.94</v>
      </c>
      <c r="G1987" s="20">
        <v>68.94</v>
      </c>
      <c r="I1987" s="18" t="s">
        <v>21</v>
      </c>
    </row>
    <row r="1988" spans="1:9" ht="22.5" x14ac:dyDescent="0.2">
      <c r="A1988" s="17" t="str">
        <f t="shared" si="30"/>
        <v>SINAPI-I 38155</v>
      </c>
      <c r="B1988" s="18" t="s">
        <v>18</v>
      </c>
      <c r="C1988" s="18">
        <v>38155</v>
      </c>
      <c r="D1988" s="19" t="s">
        <v>2016</v>
      </c>
      <c r="E1988" s="18" t="s">
        <v>20</v>
      </c>
      <c r="F1988" s="20">
        <v>107.03</v>
      </c>
      <c r="G1988" s="20">
        <v>107.03</v>
      </c>
      <c r="I1988" s="18" t="s">
        <v>21</v>
      </c>
    </row>
    <row r="1989" spans="1:9" ht="22.5" x14ac:dyDescent="0.2">
      <c r="A1989" s="17" t="str">
        <f t="shared" si="30"/>
        <v>SINAPI-I 11467</v>
      </c>
      <c r="B1989" s="18" t="s">
        <v>18</v>
      </c>
      <c r="C1989" s="18">
        <v>11467</v>
      </c>
      <c r="D1989" s="19" t="s">
        <v>2017</v>
      </c>
      <c r="E1989" s="18" t="s">
        <v>20</v>
      </c>
      <c r="F1989" s="20">
        <v>24.46</v>
      </c>
      <c r="G1989" s="20">
        <v>24.46</v>
      </c>
      <c r="I1989" s="18" t="s">
        <v>21</v>
      </c>
    </row>
    <row r="1990" spans="1:9" ht="33.75" x14ac:dyDescent="0.2">
      <c r="A1990" s="17" t="str">
        <f t="shared" si="30"/>
        <v>SINAPI-I 38153</v>
      </c>
      <c r="B1990" s="18" t="s">
        <v>18</v>
      </c>
      <c r="C1990" s="18">
        <v>38153</v>
      </c>
      <c r="D1990" s="19" t="s">
        <v>2018</v>
      </c>
      <c r="E1990" s="18" t="s">
        <v>1395</v>
      </c>
      <c r="F1990" s="20">
        <v>62.47</v>
      </c>
      <c r="G1990" s="20">
        <v>62.47</v>
      </c>
      <c r="I1990" s="18" t="s">
        <v>21</v>
      </c>
    </row>
    <row r="1991" spans="1:9" ht="33.75" x14ac:dyDescent="0.2">
      <c r="A1991" s="17" t="str">
        <f t="shared" ref="A1991:A2054" si="31">CONCATENATE($B1991," ",$C1991)</f>
        <v>SINAPI-I 43607</v>
      </c>
      <c r="B1991" s="18" t="s">
        <v>18</v>
      </c>
      <c r="C1991" s="18">
        <v>43607</v>
      </c>
      <c r="D1991" s="19" t="s">
        <v>2019</v>
      </c>
      <c r="E1991" s="18" t="s">
        <v>1395</v>
      </c>
      <c r="F1991" s="20">
        <v>118.17</v>
      </c>
      <c r="G1991" s="20">
        <v>118.17</v>
      </c>
      <c r="I1991" s="18" t="s">
        <v>21</v>
      </c>
    </row>
    <row r="1992" spans="1:9" ht="33.75" x14ac:dyDescent="0.2">
      <c r="A1992" s="17" t="str">
        <f t="shared" si="31"/>
        <v>SINAPI-I 3080</v>
      </c>
      <c r="B1992" s="18" t="s">
        <v>18</v>
      </c>
      <c r="C1992" s="18">
        <v>3080</v>
      </c>
      <c r="D1992" s="19" t="s">
        <v>2020</v>
      </c>
      <c r="E1992" s="18" t="s">
        <v>1395</v>
      </c>
      <c r="F1992" s="20">
        <v>79.45</v>
      </c>
      <c r="G1992" s="20">
        <v>79.45</v>
      </c>
      <c r="I1992" s="18" t="s">
        <v>27</v>
      </c>
    </row>
    <row r="1993" spans="1:9" ht="33.75" x14ac:dyDescent="0.2">
      <c r="A1993" s="17" t="str">
        <f t="shared" si="31"/>
        <v>SINAPI-I 3081</v>
      </c>
      <c r="B1993" s="18" t="s">
        <v>18</v>
      </c>
      <c r="C1993" s="18">
        <v>3081</v>
      </c>
      <c r="D1993" s="19" t="s">
        <v>2021</v>
      </c>
      <c r="E1993" s="18" t="s">
        <v>1395</v>
      </c>
      <c r="F1993" s="20">
        <v>157.19</v>
      </c>
      <c r="G1993" s="20">
        <v>157.19</v>
      </c>
      <c r="I1993" s="18" t="s">
        <v>21</v>
      </c>
    </row>
    <row r="1994" spans="1:9" ht="33.75" x14ac:dyDescent="0.2">
      <c r="A1994" s="17" t="str">
        <f t="shared" si="31"/>
        <v>SINAPI-I 3090</v>
      </c>
      <c r="B1994" s="18" t="s">
        <v>18</v>
      </c>
      <c r="C1994" s="18">
        <v>3090</v>
      </c>
      <c r="D1994" s="19" t="s">
        <v>2022</v>
      </c>
      <c r="E1994" s="18" t="s">
        <v>1395</v>
      </c>
      <c r="F1994" s="20">
        <v>70.91</v>
      </c>
      <c r="G1994" s="20">
        <v>70.91</v>
      </c>
      <c r="I1994" s="18" t="s">
        <v>21</v>
      </c>
    </row>
    <row r="1995" spans="1:9" ht="33.75" x14ac:dyDescent="0.2">
      <c r="A1995" s="17" t="str">
        <f t="shared" si="31"/>
        <v>SINAPI-I 43611</v>
      </c>
      <c r="B1995" s="18" t="s">
        <v>18</v>
      </c>
      <c r="C1995" s="18">
        <v>43611</v>
      </c>
      <c r="D1995" s="19" t="s">
        <v>2023</v>
      </c>
      <c r="E1995" s="18" t="s">
        <v>1395</v>
      </c>
      <c r="F1995" s="20">
        <v>117.67</v>
      </c>
      <c r="G1995" s="20">
        <v>117.67</v>
      </c>
      <c r="I1995" s="18" t="s">
        <v>21</v>
      </c>
    </row>
    <row r="1996" spans="1:9" ht="22.5" x14ac:dyDescent="0.2">
      <c r="A1996" s="17" t="str">
        <f t="shared" si="31"/>
        <v>SINAPI-I 3103</v>
      </c>
      <c r="B1996" s="18" t="s">
        <v>18</v>
      </c>
      <c r="C1996" s="18">
        <v>3103</v>
      </c>
      <c r="D1996" s="19" t="s">
        <v>2024</v>
      </c>
      <c r="E1996" s="18" t="s">
        <v>20</v>
      </c>
      <c r="F1996" s="20">
        <v>58.8</v>
      </c>
      <c r="G1996" s="20">
        <v>58.8</v>
      </c>
      <c r="I1996" s="18" t="s">
        <v>21</v>
      </c>
    </row>
    <row r="1997" spans="1:9" ht="33.75" x14ac:dyDescent="0.2">
      <c r="A1997" s="17" t="str">
        <f t="shared" si="31"/>
        <v>SINAPI-I 3097</v>
      </c>
      <c r="B1997" s="18" t="s">
        <v>18</v>
      </c>
      <c r="C1997" s="18">
        <v>3097</v>
      </c>
      <c r="D1997" s="19" t="s">
        <v>2025</v>
      </c>
      <c r="E1997" s="18" t="s">
        <v>1395</v>
      </c>
      <c r="F1997" s="20">
        <v>88.95</v>
      </c>
      <c r="G1997" s="20">
        <v>88.95</v>
      </c>
      <c r="I1997" s="18" t="s">
        <v>21</v>
      </c>
    </row>
    <row r="1998" spans="1:9" ht="33.75" x14ac:dyDescent="0.2">
      <c r="A1998" s="17" t="str">
        <f t="shared" si="31"/>
        <v>SINAPI-I 3099</v>
      </c>
      <c r="B1998" s="18" t="s">
        <v>18</v>
      </c>
      <c r="C1998" s="18">
        <v>3099</v>
      </c>
      <c r="D1998" s="19" t="s">
        <v>2026</v>
      </c>
      <c r="E1998" s="18" t="s">
        <v>1395</v>
      </c>
      <c r="F1998" s="20">
        <v>142.44</v>
      </c>
      <c r="G1998" s="20">
        <v>142.44</v>
      </c>
      <c r="I1998" s="18" t="s">
        <v>21</v>
      </c>
    </row>
    <row r="1999" spans="1:9" ht="33.75" x14ac:dyDescent="0.2">
      <c r="A1999" s="17" t="str">
        <f t="shared" si="31"/>
        <v>SINAPI-I 38151</v>
      </c>
      <c r="B1999" s="18" t="s">
        <v>18</v>
      </c>
      <c r="C1999" s="18">
        <v>38151</v>
      </c>
      <c r="D1999" s="19" t="s">
        <v>2027</v>
      </c>
      <c r="E1999" s="18" t="s">
        <v>1395</v>
      </c>
      <c r="F1999" s="20">
        <v>103.26</v>
      </c>
      <c r="G1999" s="20">
        <v>103.26</v>
      </c>
      <c r="I1999" s="18" t="s">
        <v>21</v>
      </c>
    </row>
    <row r="2000" spans="1:9" ht="33.75" x14ac:dyDescent="0.2">
      <c r="A2000" s="17" t="str">
        <f t="shared" si="31"/>
        <v>SINAPI-I 38152</v>
      </c>
      <c r="B2000" s="18" t="s">
        <v>18</v>
      </c>
      <c r="C2000" s="18">
        <v>38152</v>
      </c>
      <c r="D2000" s="19" t="s">
        <v>2028</v>
      </c>
      <c r="E2000" s="18" t="s">
        <v>1395</v>
      </c>
      <c r="F2000" s="20">
        <v>166.57</v>
      </c>
      <c r="G2000" s="20">
        <v>166.57</v>
      </c>
      <c r="I2000" s="18" t="s">
        <v>21</v>
      </c>
    </row>
    <row r="2001" spans="1:9" ht="33.75" x14ac:dyDescent="0.2">
      <c r="A2001" s="17" t="str">
        <f t="shared" si="31"/>
        <v>SINAPI-I 43610</v>
      </c>
      <c r="B2001" s="18" t="s">
        <v>18</v>
      </c>
      <c r="C2001" s="18">
        <v>43610</v>
      </c>
      <c r="D2001" s="19" t="s">
        <v>2029</v>
      </c>
      <c r="E2001" s="18" t="s">
        <v>1395</v>
      </c>
      <c r="F2001" s="20">
        <v>88.26</v>
      </c>
      <c r="G2001" s="20">
        <v>88.26</v>
      </c>
      <c r="I2001" s="18" t="s">
        <v>21</v>
      </c>
    </row>
    <row r="2002" spans="1:9" ht="33.75" x14ac:dyDescent="0.2">
      <c r="A2002" s="17" t="str">
        <f t="shared" si="31"/>
        <v>SINAPI-I 3093</v>
      </c>
      <c r="B2002" s="18" t="s">
        <v>18</v>
      </c>
      <c r="C2002" s="18">
        <v>3093</v>
      </c>
      <c r="D2002" s="19" t="s">
        <v>2030</v>
      </c>
      <c r="E2002" s="18" t="s">
        <v>1395</v>
      </c>
      <c r="F2002" s="20">
        <v>142.44</v>
      </c>
      <c r="G2002" s="20">
        <v>142.44</v>
      </c>
      <c r="I2002" s="18" t="s">
        <v>21</v>
      </c>
    </row>
    <row r="2003" spans="1:9" ht="22.5" x14ac:dyDescent="0.2">
      <c r="A2003" s="17" t="str">
        <f t="shared" si="31"/>
        <v>SINAPI-I 38165</v>
      </c>
      <c r="B2003" s="18" t="s">
        <v>18</v>
      </c>
      <c r="C2003" s="18">
        <v>38165</v>
      </c>
      <c r="D2003" s="19" t="s">
        <v>2031</v>
      </c>
      <c r="E2003" s="18" t="s">
        <v>1395</v>
      </c>
      <c r="F2003" s="20">
        <v>78.349999999999994</v>
      </c>
      <c r="G2003" s="20">
        <v>78.349999999999994</v>
      </c>
      <c r="I2003" s="18" t="s">
        <v>21</v>
      </c>
    </row>
    <row r="2004" spans="1:9" x14ac:dyDescent="0.2">
      <c r="A2004" s="17" t="str">
        <f t="shared" si="31"/>
        <v>SINAPI-I 38177</v>
      </c>
      <c r="B2004" s="18" t="s">
        <v>18</v>
      </c>
      <c r="C2004" s="18">
        <v>38177</v>
      </c>
      <c r="D2004" s="19" t="s">
        <v>2032</v>
      </c>
      <c r="E2004" s="18" t="s">
        <v>20</v>
      </c>
      <c r="F2004" s="20">
        <v>23.28</v>
      </c>
      <c r="G2004" s="20">
        <v>23.28</v>
      </c>
      <c r="I2004" s="18" t="s">
        <v>21</v>
      </c>
    </row>
    <row r="2005" spans="1:9" x14ac:dyDescent="0.2">
      <c r="A2005" s="17" t="str">
        <f t="shared" si="31"/>
        <v>SINAPI-I 11458</v>
      </c>
      <c r="B2005" s="18" t="s">
        <v>18</v>
      </c>
      <c r="C2005" s="18">
        <v>11458</v>
      </c>
      <c r="D2005" s="19" t="s">
        <v>2033</v>
      </c>
      <c r="E2005" s="18" t="s">
        <v>20</v>
      </c>
      <c r="F2005" s="20">
        <v>27.8</v>
      </c>
      <c r="G2005" s="20">
        <v>27.8</v>
      </c>
      <c r="I2005" s="18" t="s">
        <v>21</v>
      </c>
    </row>
    <row r="2006" spans="1:9" ht="33.75" x14ac:dyDescent="0.2">
      <c r="A2006" s="17" t="str">
        <f t="shared" si="31"/>
        <v>SINAPI-I 3108</v>
      </c>
      <c r="B2006" s="18" t="s">
        <v>18</v>
      </c>
      <c r="C2006" s="18">
        <v>3108</v>
      </c>
      <c r="D2006" s="19" t="s">
        <v>2034</v>
      </c>
      <c r="E2006" s="18" t="s">
        <v>20</v>
      </c>
      <c r="F2006" s="20">
        <v>118.16</v>
      </c>
      <c r="G2006" s="20">
        <v>118.16</v>
      </c>
      <c r="I2006" s="18" t="s">
        <v>21</v>
      </c>
    </row>
    <row r="2007" spans="1:9" ht="33.75" x14ac:dyDescent="0.2">
      <c r="A2007" s="17" t="str">
        <f t="shared" si="31"/>
        <v>SINAPI-I 3105</v>
      </c>
      <c r="B2007" s="18" t="s">
        <v>18</v>
      </c>
      <c r="C2007" s="18">
        <v>3105</v>
      </c>
      <c r="D2007" s="19" t="s">
        <v>2035</v>
      </c>
      <c r="E2007" s="18" t="s">
        <v>20</v>
      </c>
      <c r="F2007" s="20">
        <v>154.54</v>
      </c>
      <c r="G2007" s="20">
        <v>154.54</v>
      </c>
      <c r="I2007" s="18" t="s">
        <v>21</v>
      </c>
    </row>
    <row r="2008" spans="1:9" ht="22.5" x14ac:dyDescent="0.2">
      <c r="A2008" s="17" t="str">
        <f t="shared" si="31"/>
        <v>SINAPI-I 38178</v>
      </c>
      <c r="B2008" s="18" t="s">
        <v>18</v>
      </c>
      <c r="C2008" s="18">
        <v>38178</v>
      </c>
      <c r="D2008" s="19" t="s">
        <v>2036</v>
      </c>
      <c r="E2008" s="18" t="s">
        <v>20</v>
      </c>
      <c r="F2008" s="20">
        <v>25.61</v>
      </c>
      <c r="G2008" s="20">
        <v>25.61</v>
      </c>
      <c r="I2008" s="18" t="s">
        <v>21</v>
      </c>
    </row>
    <row r="2009" spans="1:9" ht="22.5" x14ac:dyDescent="0.2">
      <c r="A2009" s="17" t="str">
        <f t="shared" si="31"/>
        <v>SINAPI-I 43575</v>
      </c>
      <c r="B2009" s="18" t="s">
        <v>18</v>
      </c>
      <c r="C2009" s="18">
        <v>43575</v>
      </c>
      <c r="D2009" s="19" t="s">
        <v>2037</v>
      </c>
      <c r="E2009" s="18" t="s">
        <v>20</v>
      </c>
      <c r="F2009" s="20">
        <v>55.5</v>
      </c>
      <c r="G2009" s="20">
        <v>55.5</v>
      </c>
      <c r="I2009" s="18" t="s">
        <v>21</v>
      </c>
    </row>
    <row r="2010" spans="1:9" ht="22.5" x14ac:dyDescent="0.2">
      <c r="A2010" s="17" t="str">
        <f t="shared" si="31"/>
        <v>SINAPI-I 43577</v>
      </c>
      <c r="B2010" s="18" t="s">
        <v>18</v>
      </c>
      <c r="C2010" s="18">
        <v>43577</v>
      </c>
      <c r="D2010" s="19" t="s">
        <v>2038</v>
      </c>
      <c r="E2010" s="18" t="s">
        <v>20</v>
      </c>
      <c r="F2010" s="20">
        <v>96.5</v>
      </c>
      <c r="G2010" s="20">
        <v>96.5</v>
      </c>
      <c r="I2010" s="18" t="s">
        <v>21</v>
      </c>
    </row>
    <row r="2011" spans="1:9" x14ac:dyDescent="0.2">
      <c r="A2011" s="17" t="str">
        <f t="shared" si="31"/>
        <v>SINAPI-I 43458</v>
      </c>
      <c r="B2011" s="18" t="s">
        <v>18</v>
      </c>
      <c r="C2011" s="18">
        <v>43458</v>
      </c>
      <c r="D2011" s="19" t="s">
        <v>2039</v>
      </c>
      <c r="E2011" s="18" t="s">
        <v>170</v>
      </c>
      <c r="F2011" s="20">
        <v>0.06</v>
      </c>
      <c r="G2011" s="20">
        <v>0.06</v>
      </c>
      <c r="I2011" s="18" t="s">
        <v>27</v>
      </c>
    </row>
    <row r="2012" spans="1:9" x14ac:dyDescent="0.2">
      <c r="A2012" s="17" t="str">
        <f t="shared" si="31"/>
        <v>SINAPI-I 43470</v>
      </c>
      <c r="B2012" s="18" t="s">
        <v>18</v>
      </c>
      <c r="C2012" s="18">
        <v>43470</v>
      </c>
      <c r="D2012" s="19" t="s">
        <v>2040</v>
      </c>
      <c r="E2012" s="18" t="s">
        <v>172</v>
      </c>
      <c r="F2012" s="20">
        <v>11.14</v>
      </c>
      <c r="G2012" s="20">
        <v>11.14</v>
      </c>
      <c r="I2012" s="18" t="s">
        <v>27</v>
      </c>
    </row>
    <row r="2013" spans="1:9" x14ac:dyDescent="0.2">
      <c r="A2013" s="17" t="str">
        <f t="shared" si="31"/>
        <v>SINAPI-I 43459</v>
      </c>
      <c r="B2013" s="18" t="s">
        <v>18</v>
      </c>
      <c r="C2013" s="18">
        <v>43459</v>
      </c>
      <c r="D2013" s="19" t="s">
        <v>2041</v>
      </c>
      <c r="E2013" s="18" t="s">
        <v>170</v>
      </c>
      <c r="F2013" s="20">
        <v>0.44</v>
      </c>
      <c r="G2013" s="20">
        <v>0.44</v>
      </c>
      <c r="I2013" s="18" t="s">
        <v>27</v>
      </c>
    </row>
    <row r="2014" spans="1:9" x14ac:dyDescent="0.2">
      <c r="A2014" s="17" t="str">
        <f t="shared" si="31"/>
        <v>SINAPI-I 43471</v>
      </c>
      <c r="B2014" s="18" t="s">
        <v>18</v>
      </c>
      <c r="C2014" s="18">
        <v>43471</v>
      </c>
      <c r="D2014" s="19" t="s">
        <v>2042</v>
      </c>
      <c r="E2014" s="18" t="s">
        <v>172</v>
      </c>
      <c r="F2014" s="20">
        <v>82.31</v>
      </c>
      <c r="G2014" s="20">
        <v>82.31</v>
      </c>
      <c r="I2014" s="18" t="s">
        <v>27</v>
      </c>
    </row>
    <row r="2015" spans="1:9" x14ac:dyDescent="0.2">
      <c r="A2015" s="17" t="str">
        <f t="shared" si="31"/>
        <v>SINAPI-I 43460</v>
      </c>
      <c r="B2015" s="18" t="s">
        <v>18</v>
      </c>
      <c r="C2015" s="18">
        <v>43460</v>
      </c>
      <c r="D2015" s="19" t="s">
        <v>2043</v>
      </c>
      <c r="E2015" s="18" t="s">
        <v>170</v>
      </c>
      <c r="F2015" s="20">
        <v>0.86</v>
      </c>
      <c r="G2015" s="20">
        <v>0.86</v>
      </c>
      <c r="I2015" s="18" t="s">
        <v>27</v>
      </c>
    </row>
    <row r="2016" spans="1:9" x14ac:dyDescent="0.2">
      <c r="A2016" s="17" t="str">
        <f t="shared" si="31"/>
        <v>SINAPI-I 43472</v>
      </c>
      <c r="B2016" s="18" t="s">
        <v>18</v>
      </c>
      <c r="C2016" s="18">
        <v>43472</v>
      </c>
      <c r="D2016" s="19" t="s">
        <v>2044</v>
      </c>
      <c r="E2016" s="18" t="s">
        <v>172</v>
      </c>
      <c r="F2016" s="20">
        <v>161.72999999999999</v>
      </c>
      <c r="G2016" s="20">
        <v>161.72999999999999</v>
      </c>
      <c r="I2016" s="18" t="s">
        <v>27</v>
      </c>
    </row>
    <row r="2017" spans="1:9" x14ac:dyDescent="0.2">
      <c r="A2017" s="17" t="str">
        <f t="shared" si="31"/>
        <v>SINAPI-I 43461</v>
      </c>
      <c r="B2017" s="18" t="s">
        <v>18</v>
      </c>
      <c r="C2017" s="18">
        <v>43461</v>
      </c>
      <c r="D2017" s="19" t="s">
        <v>2045</v>
      </c>
      <c r="E2017" s="18" t="s">
        <v>170</v>
      </c>
      <c r="F2017" s="20">
        <v>0.31</v>
      </c>
      <c r="G2017" s="20">
        <v>0.31</v>
      </c>
      <c r="I2017" s="18" t="s">
        <v>27</v>
      </c>
    </row>
    <row r="2018" spans="1:9" x14ac:dyDescent="0.2">
      <c r="A2018" s="17" t="str">
        <f t="shared" si="31"/>
        <v>SINAPI-I 43473</v>
      </c>
      <c r="B2018" s="18" t="s">
        <v>18</v>
      </c>
      <c r="C2018" s="18">
        <v>43473</v>
      </c>
      <c r="D2018" s="19" t="s">
        <v>2046</v>
      </c>
      <c r="E2018" s="18" t="s">
        <v>172</v>
      </c>
      <c r="F2018" s="20">
        <v>59.01</v>
      </c>
      <c r="G2018" s="20">
        <v>59.01</v>
      </c>
      <c r="I2018" s="18" t="s">
        <v>27</v>
      </c>
    </row>
    <row r="2019" spans="1:9" x14ac:dyDescent="0.2">
      <c r="A2019" s="17" t="str">
        <f t="shared" si="31"/>
        <v>SINAPI-I 43463</v>
      </c>
      <c r="B2019" s="18" t="s">
        <v>18</v>
      </c>
      <c r="C2019" s="18">
        <v>43463</v>
      </c>
      <c r="D2019" s="19" t="s">
        <v>2047</v>
      </c>
      <c r="E2019" s="18" t="s">
        <v>170</v>
      </c>
      <c r="F2019" s="20">
        <v>0.08</v>
      </c>
      <c r="G2019" s="20">
        <v>0.08</v>
      </c>
      <c r="I2019" s="18" t="s">
        <v>27</v>
      </c>
    </row>
    <row r="2020" spans="1:9" x14ac:dyDescent="0.2">
      <c r="A2020" s="17" t="str">
        <f t="shared" si="31"/>
        <v>SINAPI-I 43475</v>
      </c>
      <c r="B2020" s="18" t="s">
        <v>18</v>
      </c>
      <c r="C2020" s="18">
        <v>43475</v>
      </c>
      <c r="D2020" s="19" t="s">
        <v>2048</v>
      </c>
      <c r="E2020" s="18" t="s">
        <v>172</v>
      </c>
      <c r="F2020" s="20">
        <v>15.46</v>
      </c>
      <c r="G2020" s="20">
        <v>15.46</v>
      </c>
      <c r="I2020" s="18" t="s">
        <v>27</v>
      </c>
    </row>
    <row r="2021" spans="1:9" x14ac:dyDescent="0.2">
      <c r="A2021" s="17" t="str">
        <f t="shared" si="31"/>
        <v>SINAPI-I 43462</v>
      </c>
      <c r="B2021" s="18" t="s">
        <v>18</v>
      </c>
      <c r="C2021" s="18">
        <v>43462</v>
      </c>
      <c r="D2021" s="19" t="s">
        <v>2049</v>
      </c>
      <c r="E2021" s="18" t="s">
        <v>170</v>
      </c>
      <c r="F2021" s="20">
        <v>0.01</v>
      </c>
      <c r="G2021" s="20">
        <v>0.01</v>
      </c>
      <c r="I2021" s="18" t="s">
        <v>27</v>
      </c>
    </row>
    <row r="2022" spans="1:9" x14ac:dyDescent="0.2">
      <c r="A2022" s="17" t="str">
        <f t="shared" si="31"/>
        <v>SINAPI-I 43474</v>
      </c>
      <c r="B2022" s="18" t="s">
        <v>18</v>
      </c>
      <c r="C2022" s="18">
        <v>43474</v>
      </c>
      <c r="D2022" s="19" t="s">
        <v>2050</v>
      </c>
      <c r="E2022" s="18" t="s">
        <v>172</v>
      </c>
      <c r="F2022" s="20">
        <v>2.35</v>
      </c>
      <c r="G2022" s="20">
        <v>2.35</v>
      </c>
      <c r="I2022" s="18" t="s">
        <v>27</v>
      </c>
    </row>
    <row r="2023" spans="1:9" x14ac:dyDescent="0.2">
      <c r="A2023" s="17" t="str">
        <f t="shared" si="31"/>
        <v>SINAPI-I 43464</v>
      </c>
      <c r="B2023" s="18" t="s">
        <v>18</v>
      </c>
      <c r="C2023" s="18">
        <v>43464</v>
      </c>
      <c r="D2023" s="19" t="s">
        <v>2051</v>
      </c>
      <c r="E2023" s="18" t="s">
        <v>170</v>
      </c>
      <c r="F2023" s="20">
        <v>0.01</v>
      </c>
      <c r="G2023" s="20">
        <v>0.01</v>
      </c>
      <c r="I2023" s="18" t="s">
        <v>27</v>
      </c>
    </row>
    <row r="2024" spans="1:9" x14ac:dyDescent="0.2">
      <c r="A2024" s="17" t="str">
        <f t="shared" si="31"/>
        <v>SINAPI-I 43476</v>
      </c>
      <c r="B2024" s="18" t="s">
        <v>18</v>
      </c>
      <c r="C2024" s="18">
        <v>43476</v>
      </c>
      <c r="D2024" s="19" t="s">
        <v>2052</v>
      </c>
      <c r="E2024" s="18" t="s">
        <v>172</v>
      </c>
      <c r="F2024" s="20">
        <v>0.01</v>
      </c>
      <c r="G2024" s="20">
        <v>0.01</v>
      </c>
      <c r="I2024" s="18" t="s">
        <v>27</v>
      </c>
    </row>
    <row r="2025" spans="1:9" x14ac:dyDescent="0.2">
      <c r="A2025" s="17" t="str">
        <f t="shared" si="31"/>
        <v>SINAPI-I 43465</v>
      </c>
      <c r="B2025" s="18" t="s">
        <v>18</v>
      </c>
      <c r="C2025" s="18">
        <v>43465</v>
      </c>
      <c r="D2025" s="19" t="s">
        <v>2053</v>
      </c>
      <c r="E2025" s="18" t="s">
        <v>170</v>
      </c>
      <c r="F2025" s="20">
        <v>0.78</v>
      </c>
      <c r="G2025" s="20">
        <v>0.78</v>
      </c>
      <c r="I2025" s="18" t="s">
        <v>27</v>
      </c>
    </row>
    <row r="2026" spans="1:9" x14ac:dyDescent="0.2">
      <c r="A2026" s="17" t="str">
        <f t="shared" si="31"/>
        <v>SINAPI-I 43477</v>
      </c>
      <c r="B2026" s="18" t="s">
        <v>18</v>
      </c>
      <c r="C2026" s="18">
        <v>43477</v>
      </c>
      <c r="D2026" s="19" t="s">
        <v>2054</v>
      </c>
      <c r="E2026" s="18" t="s">
        <v>172</v>
      </c>
      <c r="F2026" s="20">
        <v>147.87</v>
      </c>
      <c r="G2026" s="20">
        <v>147.87</v>
      </c>
      <c r="I2026" s="18" t="s">
        <v>27</v>
      </c>
    </row>
    <row r="2027" spans="1:9" x14ac:dyDescent="0.2">
      <c r="A2027" s="17" t="str">
        <f t="shared" si="31"/>
        <v>SINAPI-I 43466</v>
      </c>
      <c r="B2027" s="18" t="s">
        <v>18</v>
      </c>
      <c r="C2027" s="18">
        <v>43466</v>
      </c>
      <c r="D2027" s="19" t="s">
        <v>2055</v>
      </c>
      <c r="E2027" s="18" t="s">
        <v>170</v>
      </c>
      <c r="F2027" s="20">
        <v>2.0499999999999998</v>
      </c>
      <c r="G2027" s="20">
        <v>2.0499999999999998</v>
      </c>
      <c r="I2027" s="18" t="s">
        <v>27</v>
      </c>
    </row>
    <row r="2028" spans="1:9" x14ac:dyDescent="0.2">
      <c r="A2028" s="17" t="str">
        <f t="shared" si="31"/>
        <v>SINAPI-I 43478</v>
      </c>
      <c r="B2028" s="18" t="s">
        <v>18</v>
      </c>
      <c r="C2028" s="18">
        <v>43478</v>
      </c>
      <c r="D2028" s="19" t="s">
        <v>2056</v>
      </c>
      <c r="E2028" s="18" t="s">
        <v>172</v>
      </c>
      <c r="F2028" s="20">
        <v>387.36</v>
      </c>
      <c r="G2028" s="20">
        <v>387.36</v>
      </c>
      <c r="I2028" s="18" t="s">
        <v>27</v>
      </c>
    </row>
    <row r="2029" spans="1:9" x14ac:dyDescent="0.2">
      <c r="A2029" s="17" t="str">
        <f t="shared" si="31"/>
        <v>SINAPI-I 43467</v>
      </c>
      <c r="B2029" s="18" t="s">
        <v>18</v>
      </c>
      <c r="C2029" s="18">
        <v>43467</v>
      </c>
      <c r="D2029" s="19" t="s">
        <v>2057</v>
      </c>
      <c r="E2029" s="18" t="s">
        <v>170</v>
      </c>
      <c r="F2029" s="20">
        <v>0.61</v>
      </c>
      <c r="G2029" s="20">
        <v>0.61</v>
      </c>
      <c r="I2029" s="18" t="s">
        <v>27</v>
      </c>
    </row>
    <row r="2030" spans="1:9" x14ac:dyDescent="0.2">
      <c r="A2030" s="17" t="str">
        <f t="shared" si="31"/>
        <v>SINAPI-I 43479</v>
      </c>
      <c r="B2030" s="18" t="s">
        <v>18</v>
      </c>
      <c r="C2030" s="18">
        <v>43479</v>
      </c>
      <c r="D2030" s="19" t="s">
        <v>2058</v>
      </c>
      <c r="E2030" s="18" t="s">
        <v>172</v>
      </c>
      <c r="F2030" s="20">
        <v>114.77</v>
      </c>
      <c r="G2030" s="20">
        <v>114.77</v>
      </c>
      <c r="I2030" s="18" t="s">
        <v>27</v>
      </c>
    </row>
    <row r="2031" spans="1:9" x14ac:dyDescent="0.2">
      <c r="A2031" s="17" t="str">
        <f t="shared" si="31"/>
        <v>SINAPI-I 43468</v>
      </c>
      <c r="B2031" s="18" t="s">
        <v>18</v>
      </c>
      <c r="C2031" s="18">
        <v>43468</v>
      </c>
      <c r="D2031" s="19" t="s">
        <v>2059</v>
      </c>
      <c r="E2031" s="18" t="s">
        <v>170</v>
      </c>
      <c r="F2031" s="20">
        <v>1.21</v>
      </c>
      <c r="G2031" s="20">
        <v>1.21</v>
      </c>
      <c r="I2031" s="18" t="s">
        <v>27</v>
      </c>
    </row>
    <row r="2032" spans="1:9" x14ac:dyDescent="0.2">
      <c r="A2032" s="17" t="str">
        <f t="shared" si="31"/>
        <v>SINAPI-I 43480</v>
      </c>
      <c r="B2032" s="18" t="s">
        <v>18</v>
      </c>
      <c r="C2032" s="18">
        <v>43480</v>
      </c>
      <c r="D2032" s="19" t="s">
        <v>2060</v>
      </c>
      <c r="E2032" s="18" t="s">
        <v>172</v>
      </c>
      <c r="F2032" s="20">
        <v>228.92</v>
      </c>
      <c r="G2032" s="20">
        <v>228.92</v>
      </c>
      <c r="I2032" s="18" t="s">
        <v>27</v>
      </c>
    </row>
    <row r="2033" spans="1:9" x14ac:dyDescent="0.2">
      <c r="A2033" s="17" t="str">
        <f t="shared" si="31"/>
        <v>SINAPI-I 43469</v>
      </c>
      <c r="B2033" s="18" t="s">
        <v>18</v>
      </c>
      <c r="C2033" s="18">
        <v>43469</v>
      </c>
      <c r="D2033" s="19" t="s">
        <v>2061</v>
      </c>
      <c r="E2033" s="18" t="s">
        <v>170</v>
      </c>
      <c r="F2033" s="20">
        <v>0.05</v>
      </c>
      <c r="G2033" s="20">
        <v>0.05</v>
      </c>
      <c r="I2033" s="18" t="s">
        <v>27</v>
      </c>
    </row>
    <row r="2034" spans="1:9" x14ac:dyDescent="0.2">
      <c r="A2034" s="17" t="str">
        <f t="shared" si="31"/>
        <v>SINAPI-I 43481</v>
      </c>
      <c r="B2034" s="18" t="s">
        <v>18</v>
      </c>
      <c r="C2034" s="18">
        <v>43481</v>
      </c>
      <c r="D2034" s="19" t="s">
        <v>2062</v>
      </c>
      <c r="E2034" s="18" t="s">
        <v>172</v>
      </c>
      <c r="F2034" s="20">
        <v>9.89</v>
      </c>
      <c r="G2034" s="20">
        <v>9.89</v>
      </c>
      <c r="I2034" s="18" t="s">
        <v>27</v>
      </c>
    </row>
    <row r="2035" spans="1:9" ht="22.5" x14ac:dyDescent="0.2">
      <c r="A2035" s="17" t="str">
        <f t="shared" si="31"/>
        <v>SINAPI-I 3119</v>
      </c>
      <c r="B2035" s="18" t="s">
        <v>18</v>
      </c>
      <c r="C2035" s="18">
        <v>3119</v>
      </c>
      <c r="D2035" s="19" t="s">
        <v>2063</v>
      </c>
      <c r="E2035" s="18" t="s">
        <v>20</v>
      </c>
      <c r="F2035" s="20">
        <v>3.01</v>
      </c>
      <c r="G2035" s="20">
        <v>3.01</v>
      </c>
      <c r="I2035" s="18" t="s">
        <v>21</v>
      </c>
    </row>
    <row r="2036" spans="1:9" ht="22.5" x14ac:dyDescent="0.2">
      <c r="A2036" s="17" t="str">
        <f t="shared" si="31"/>
        <v>SINAPI-I 3122</v>
      </c>
      <c r="B2036" s="18" t="s">
        <v>18</v>
      </c>
      <c r="C2036" s="18">
        <v>3122</v>
      </c>
      <c r="D2036" s="19" t="s">
        <v>2064</v>
      </c>
      <c r="E2036" s="18" t="s">
        <v>20</v>
      </c>
      <c r="F2036" s="20">
        <v>6.12</v>
      </c>
      <c r="G2036" s="20">
        <v>6.12</v>
      </c>
      <c r="I2036" s="18" t="s">
        <v>21</v>
      </c>
    </row>
    <row r="2037" spans="1:9" ht="22.5" x14ac:dyDescent="0.2">
      <c r="A2037" s="17" t="str">
        <f t="shared" si="31"/>
        <v>SINAPI-I 3121</v>
      </c>
      <c r="B2037" s="18" t="s">
        <v>18</v>
      </c>
      <c r="C2037" s="18">
        <v>3121</v>
      </c>
      <c r="D2037" s="19" t="s">
        <v>2065</v>
      </c>
      <c r="E2037" s="18" t="s">
        <v>20</v>
      </c>
      <c r="F2037" s="20">
        <v>6.94</v>
      </c>
      <c r="G2037" s="20">
        <v>6.94</v>
      </c>
      <c r="I2037" s="18" t="s">
        <v>21</v>
      </c>
    </row>
    <row r="2038" spans="1:9" ht="22.5" x14ac:dyDescent="0.2">
      <c r="A2038" s="17" t="str">
        <f t="shared" si="31"/>
        <v>SINAPI-I 3120</v>
      </c>
      <c r="B2038" s="18" t="s">
        <v>18</v>
      </c>
      <c r="C2038" s="18">
        <v>3120</v>
      </c>
      <c r="D2038" s="19" t="s">
        <v>2066</v>
      </c>
      <c r="E2038" s="18" t="s">
        <v>20</v>
      </c>
      <c r="F2038" s="20">
        <v>13.15</v>
      </c>
      <c r="G2038" s="20">
        <v>13.15</v>
      </c>
      <c r="I2038" s="18" t="s">
        <v>21</v>
      </c>
    </row>
    <row r="2039" spans="1:9" ht="22.5" x14ac:dyDescent="0.2">
      <c r="A2039" s="17" t="str">
        <f t="shared" si="31"/>
        <v>SINAPI-I 11455</v>
      </c>
      <c r="B2039" s="18" t="s">
        <v>18</v>
      </c>
      <c r="C2039" s="18">
        <v>11455</v>
      </c>
      <c r="D2039" s="19" t="s">
        <v>2067</v>
      </c>
      <c r="E2039" s="18" t="s">
        <v>20</v>
      </c>
      <c r="F2039" s="20">
        <v>19.03</v>
      </c>
      <c r="G2039" s="20">
        <v>19.03</v>
      </c>
      <c r="I2039" s="18" t="s">
        <v>21</v>
      </c>
    </row>
    <row r="2040" spans="1:9" ht="22.5" x14ac:dyDescent="0.2">
      <c r="A2040" s="17" t="str">
        <f t="shared" si="31"/>
        <v>SINAPI-I 11456</v>
      </c>
      <c r="B2040" s="18" t="s">
        <v>18</v>
      </c>
      <c r="C2040" s="18">
        <v>11456</v>
      </c>
      <c r="D2040" s="19" t="s">
        <v>2068</v>
      </c>
      <c r="E2040" s="18" t="s">
        <v>20</v>
      </c>
      <c r="F2040" s="20">
        <v>22.74</v>
      </c>
      <c r="G2040" s="20">
        <v>22.74</v>
      </c>
      <c r="I2040" s="18" t="s">
        <v>21</v>
      </c>
    </row>
    <row r="2041" spans="1:9" ht="33.75" x14ac:dyDescent="0.2">
      <c r="A2041" s="17" t="str">
        <f t="shared" si="31"/>
        <v>SINAPI-I 3107</v>
      </c>
      <c r="B2041" s="18" t="s">
        <v>18</v>
      </c>
      <c r="C2041" s="18">
        <v>3107</v>
      </c>
      <c r="D2041" s="19" t="s">
        <v>2069</v>
      </c>
      <c r="E2041" s="18" t="s">
        <v>20</v>
      </c>
      <c r="F2041" s="20">
        <v>9.59</v>
      </c>
      <c r="G2041" s="20">
        <v>9.59</v>
      </c>
      <c r="I2041" s="18" t="s">
        <v>21</v>
      </c>
    </row>
    <row r="2042" spans="1:9" ht="33.75" x14ac:dyDescent="0.2">
      <c r="A2042" s="17" t="str">
        <f t="shared" si="31"/>
        <v>SINAPI-I 43583</v>
      </c>
      <c r="B2042" s="18" t="s">
        <v>18</v>
      </c>
      <c r="C2042" s="18">
        <v>43583</v>
      </c>
      <c r="D2042" s="19" t="s">
        <v>2070</v>
      </c>
      <c r="E2042" s="18" t="s">
        <v>20</v>
      </c>
      <c r="F2042" s="20">
        <v>10.82</v>
      </c>
      <c r="G2042" s="20">
        <v>10.82</v>
      </c>
      <c r="I2042" s="18" t="s">
        <v>21</v>
      </c>
    </row>
    <row r="2043" spans="1:9" ht="22.5" x14ac:dyDescent="0.2">
      <c r="A2043" s="17" t="str">
        <f t="shared" si="31"/>
        <v>SINAPI-I 43586</v>
      </c>
      <c r="B2043" s="18" t="s">
        <v>18</v>
      </c>
      <c r="C2043" s="18">
        <v>43586</v>
      </c>
      <c r="D2043" s="19" t="s">
        <v>2071</v>
      </c>
      <c r="E2043" s="18" t="s">
        <v>20</v>
      </c>
      <c r="F2043" s="20">
        <v>11.09</v>
      </c>
      <c r="G2043" s="20">
        <v>11.09</v>
      </c>
      <c r="I2043" s="18" t="s">
        <v>21</v>
      </c>
    </row>
    <row r="2044" spans="1:9" ht="33.75" x14ac:dyDescent="0.2">
      <c r="A2044" s="17" t="str">
        <f t="shared" si="31"/>
        <v>SINAPI-I 11461</v>
      </c>
      <c r="B2044" s="18" t="s">
        <v>18</v>
      </c>
      <c r="C2044" s="18">
        <v>11461</v>
      </c>
      <c r="D2044" s="19" t="s">
        <v>2072</v>
      </c>
      <c r="E2044" s="18" t="s">
        <v>20</v>
      </c>
      <c r="F2044" s="20">
        <v>12.08</v>
      </c>
      <c r="G2044" s="20">
        <v>12.08</v>
      </c>
      <c r="I2044" s="18" t="s">
        <v>21</v>
      </c>
    </row>
    <row r="2045" spans="1:9" ht="22.5" x14ac:dyDescent="0.2">
      <c r="A2045" s="17" t="str">
        <f t="shared" si="31"/>
        <v>SINAPI-I 43587</v>
      </c>
      <c r="B2045" s="18" t="s">
        <v>18</v>
      </c>
      <c r="C2045" s="18">
        <v>43587</v>
      </c>
      <c r="D2045" s="19" t="s">
        <v>2073</v>
      </c>
      <c r="E2045" s="18" t="s">
        <v>20</v>
      </c>
      <c r="F2045" s="20">
        <v>13.94</v>
      </c>
      <c r="G2045" s="20">
        <v>13.94</v>
      </c>
      <c r="I2045" s="18" t="s">
        <v>21</v>
      </c>
    </row>
    <row r="2046" spans="1:9" ht="33.75" x14ac:dyDescent="0.2">
      <c r="A2046" s="17" t="str">
        <f t="shared" si="31"/>
        <v>SINAPI-I 3106</v>
      </c>
      <c r="B2046" s="18" t="s">
        <v>18</v>
      </c>
      <c r="C2046" s="18">
        <v>3106</v>
      </c>
      <c r="D2046" s="19" t="s">
        <v>2074</v>
      </c>
      <c r="E2046" s="18" t="s">
        <v>20</v>
      </c>
      <c r="F2046" s="20">
        <v>17.690000000000001</v>
      </c>
      <c r="G2046" s="20">
        <v>17.690000000000001</v>
      </c>
      <c r="I2046" s="18" t="s">
        <v>21</v>
      </c>
    </row>
    <row r="2047" spans="1:9" x14ac:dyDescent="0.2">
      <c r="A2047" s="17" t="str">
        <f t="shared" si="31"/>
        <v>SINAPI-I 44539</v>
      </c>
      <c r="B2047" s="18" t="s">
        <v>18</v>
      </c>
      <c r="C2047" s="18">
        <v>44539</v>
      </c>
      <c r="D2047" s="19" t="s">
        <v>2075</v>
      </c>
      <c r="E2047" s="18" t="s">
        <v>70</v>
      </c>
      <c r="F2047" s="20">
        <v>3.11</v>
      </c>
      <c r="G2047" s="20">
        <v>3.11</v>
      </c>
      <c r="I2047" s="18" t="s">
        <v>21</v>
      </c>
    </row>
    <row r="2048" spans="1:9" x14ac:dyDescent="0.2">
      <c r="A2048" s="17" t="str">
        <f t="shared" si="31"/>
        <v>SINAPI-I 3123</v>
      </c>
      <c r="B2048" s="18" t="s">
        <v>18</v>
      </c>
      <c r="C2048" s="18">
        <v>3123</v>
      </c>
      <c r="D2048" s="19" t="s">
        <v>2076</v>
      </c>
      <c r="E2048" s="18" t="s">
        <v>70</v>
      </c>
      <c r="F2048" s="20">
        <v>2.9</v>
      </c>
      <c r="G2048" s="20">
        <v>2.9</v>
      </c>
      <c r="I2048" s="18" t="s">
        <v>27</v>
      </c>
    </row>
    <row r="2049" spans="1:9" x14ac:dyDescent="0.2">
      <c r="A2049" s="17" t="str">
        <f t="shared" si="31"/>
        <v>SINAPI-I 38125</v>
      </c>
      <c r="B2049" s="18" t="s">
        <v>18</v>
      </c>
      <c r="C2049" s="18">
        <v>38125</v>
      </c>
      <c r="D2049" s="19" t="s">
        <v>2077</v>
      </c>
      <c r="E2049" s="18" t="s">
        <v>70</v>
      </c>
      <c r="F2049" s="20">
        <v>2.1</v>
      </c>
      <c r="G2049" s="20">
        <v>2.1</v>
      </c>
      <c r="I2049" s="18" t="s">
        <v>21</v>
      </c>
    </row>
    <row r="2050" spans="1:9" ht="22.5" x14ac:dyDescent="0.2">
      <c r="A2050" s="17" t="str">
        <f t="shared" si="31"/>
        <v>SINAPI-I 39014</v>
      </c>
      <c r="B2050" s="18" t="s">
        <v>18</v>
      </c>
      <c r="C2050" s="18">
        <v>39014</v>
      </c>
      <c r="D2050" s="19" t="s">
        <v>2078</v>
      </c>
      <c r="E2050" s="18" t="s">
        <v>70</v>
      </c>
      <c r="F2050" s="20">
        <v>9.16</v>
      </c>
      <c r="G2050" s="20">
        <v>9.16</v>
      </c>
      <c r="I2050" s="18" t="s">
        <v>21</v>
      </c>
    </row>
    <row r="2051" spans="1:9" x14ac:dyDescent="0.2">
      <c r="A2051" s="17" t="str">
        <f t="shared" si="31"/>
        <v>SINAPI-I 39365</v>
      </c>
      <c r="B2051" s="18" t="s">
        <v>18</v>
      </c>
      <c r="C2051" s="18">
        <v>39365</v>
      </c>
      <c r="D2051" s="19" t="s">
        <v>2079</v>
      </c>
      <c r="E2051" s="18" t="s">
        <v>20</v>
      </c>
      <c r="F2051" s="20">
        <v>1841.54</v>
      </c>
      <c r="G2051" s="20">
        <v>1841.54</v>
      </c>
      <c r="I2051" s="18" t="s">
        <v>21</v>
      </c>
    </row>
    <row r="2052" spans="1:9" x14ac:dyDescent="0.2">
      <c r="A2052" s="17" t="str">
        <f t="shared" si="31"/>
        <v>SINAPI-I 39366</v>
      </c>
      <c r="B2052" s="18" t="s">
        <v>18</v>
      </c>
      <c r="C2052" s="18">
        <v>39366</v>
      </c>
      <c r="D2052" s="19" t="s">
        <v>2080</v>
      </c>
      <c r="E2052" s="18" t="s">
        <v>20</v>
      </c>
      <c r="F2052" s="20">
        <v>2793.93</v>
      </c>
      <c r="G2052" s="20">
        <v>2793.93</v>
      </c>
      <c r="I2052" s="18" t="s">
        <v>21</v>
      </c>
    </row>
    <row r="2053" spans="1:9" x14ac:dyDescent="0.2">
      <c r="A2053" s="17" t="str">
        <f t="shared" si="31"/>
        <v>SINAPI-I 39367</v>
      </c>
      <c r="B2053" s="18" t="s">
        <v>18</v>
      </c>
      <c r="C2053" s="18">
        <v>39367</v>
      </c>
      <c r="D2053" s="19" t="s">
        <v>2081</v>
      </c>
      <c r="E2053" s="18" t="s">
        <v>20</v>
      </c>
      <c r="F2053" s="20">
        <v>4787.21</v>
      </c>
      <c r="G2053" s="20">
        <v>4787.21</v>
      </c>
      <c r="I2053" s="18" t="s">
        <v>21</v>
      </c>
    </row>
    <row r="2054" spans="1:9" x14ac:dyDescent="0.2">
      <c r="A2054" s="17" t="str">
        <f t="shared" si="31"/>
        <v>SINAPI-I 37394</v>
      </c>
      <c r="B2054" s="18" t="s">
        <v>18</v>
      </c>
      <c r="C2054" s="18">
        <v>37394</v>
      </c>
      <c r="D2054" s="19" t="s">
        <v>2082</v>
      </c>
      <c r="E2054" s="18" t="s">
        <v>2083</v>
      </c>
    </row>
    <row r="2055" spans="1:9" x14ac:dyDescent="0.2">
      <c r="A2055" s="17" t="str">
        <f t="shared" ref="A2055:A2118" si="32">CONCATENATE($B2055," ",$C2055)</f>
        <v>SINAPI-I 14146</v>
      </c>
      <c r="B2055" s="18" t="s">
        <v>18</v>
      </c>
      <c r="C2055" s="18">
        <v>14146</v>
      </c>
      <c r="D2055" s="19" t="s">
        <v>2084</v>
      </c>
      <c r="E2055" s="18" t="s">
        <v>2083</v>
      </c>
    </row>
    <row r="2056" spans="1:9" x14ac:dyDescent="0.2">
      <c r="A2056" s="17" t="str">
        <f t="shared" si="32"/>
        <v>SINAPI-I 938</v>
      </c>
      <c r="B2056" s="18" t="s">
        <v>18</v>
      </c>
      <c r="C2056" s="18">
        <v>938</v>
      </c>
      <c r="D2056" s="19" t="s">
        <v>2085</v>
      </c>
      <c r="E2056" s="18" t="s">
        <v>66</v>
      </c>
      <c r="F2056" s="20">
        <v>1.66</v>
      </c>
      <c r="G2056" s="20">
        <v>1.66</v>
      </c>
      <c r="I2056" s="18" t="s">
        <v>21</v>
      </c>
    </row>
    <row r="2057" spans="1:9" x14ac:dyDescent="0.2">
      <c r="A2057" s="17" t="str">
        <f t="shared" si="32"/>
        <v>SINAPI-I 937</v>
      </c>
      <c r="B2057" s="18" t="s">
        <v>18</v>
      </c>
      <c r="C2057" s="18">
        <v>937</v>
      </c>
      <c r="D2057" s="19" t="s">
        <v>2086</v>
      </c>
      <c r="E2057" s="18" t="s">
        <v>66</v>
      </c>
      <c r="F2057" s="20">
        <v>9.68</v>
      </c>
      <c r="G2057" s="20">
        <v>9.68</v>
      </c>
      <c r="I2057" s="18" t="s">
        <v>21</v>
      </c>
    </row>
    <row r="2058" spans="1:9" x14ac:dyDescent="0.2">
      <c r="A2058" s="17" t="str">
        <f t="shared" si="32"/>
        <v>SINAPI-I 939</v>
      </c>
      <c r="B2058" s="18" t="s">
        <v>18</v>
      </c>
      <c r="C2058" s="18">
        <v>939</v>
      </c>
      <c r="D2058" s="19" t="s">
        <v>2087</v>
      </c>
      <c r="E2058" s="18" t="s">
        <v>66</v>
      </c>
      <c r="F2058" s="20">
        <v>2.69</v>
      </c>
      <c r="G2058" s="20">
        <v>2.69</v>
      </c>
      <c r="I2058" s="18" t="s">
        <v>21</v>
      </c>
    </row>
    <row r="2059" spans="1:9" x14ac:dyDescent="0.2">
      <c r="A2059" s="17" t="str">
        <f t="shared" si="32"/>
        <v>SINAPI-I 944</v>
      </c>
      <c r="B2059" s="18" t="s">
        <v>18</v>
      </c>
      <c r="C2059" s="18">
        <v>944</v>
      </c>
      <c r="D2059" s="19" t="s">
        <v>2088</v>
      </c>
      <c r="E2059" s="18" t="s">
        <v>66</v>
      </c>
      <c r="F2059" s="20">
        <v>4.24</v>
      </c>
      <c r="G2059" s="20">
        <v>4.24</v>
      </c>
      <c r="I2059" s="18" t="s">
        <v>21</v>
      </c>
    </row>
    <row r="2060" spans="1:9" x14ac:dyDescent="0.2">
      <c r="A2060" s="17" t="str">
        <f t="shared" si="32"/>
        <v>SINAPI-I 940</v>
      </c>
      <c r="B2060" s="18" t="s">
        <v>18</v>
      </c>
      <c r="C2060" s="18">
        <v>940</v>
      </c>
      <c r="D2060" s="19" t="s">
        <v>2089</v>
      </c>
      <c r="E2060" s="18" t="s">
        <v>66</v>
      </c>
      <c r="F2060" s="20">
        <v>6.13</v>
      </c>
      <c r="G2060" s="20">
        <v>6.13</v>
      </c>
      <c r="I2060" s="18" t="s">
        <v>21</v>
      </c>
    </row>
    <row r="2061" spans="1:9" x14ac:dyDescent="0.2">
      <c r="A2061" s="17" t="str">
        <f t="shared" si="32"/>
        <v>SINAPI-I 44397</v>
      </c>
      <c r="B2061" s="18" t="s">
        <v>18</v>
      </c>
      <c r="C2061" s="18">
        <v>44397</v>
      </c>
      <c r="D2061" s="19" t="s">
        <v>2090</v>
      </c>
      <c r="E2061" s="18" t="s">
        <v>66</v>
      </c>
      <c r="F2061" s="20">
        <v>3.97</v>
      </c>
      <c r="G2061" s="20">
        <v>3.97</v>
      </c>
      <c r="I2061" s="18" t="s">
        <v>21</v>
      </c>
    </row>
    <row r="2062" spans="1:9" x14ac:dyDescent="0.2">
      <c r="A2062" s="17" t="str">
        <f t="shared" si="32"/>
        <v>SINAPI-I 406</v>
      </c>
      <c r="B2062" s="18" t="s">
        <v>18</v>
      </c>
      <c r="C2062" s="18">
        <v>406</v>
      </c>
      <c r="D2062" s="19" t="s">
        <v>2091</v>
      </c>
      <c r="E2062" s="18" t="s">
        <v>20</v>
      </c>
      <c r="F2062" s="20">
        <v>79.44</v>
      </c>
      <c r="G2062" s="20">
        <v>79.44</v>
      </c>
      <c r="I2062" s="18" t="s">
        <v>21</v>
      </c>
    </row>
    <row r="2063" spans="1:9" x14ac:dyDescent="0.2">
      <c r="A2063" s="17" t="str">
        <f t="shared" si="32"/>
        <v>SINAPI-I 42529</v>
      </c>
      <c r="B2063" s="18" t="s">
        <v>18</v>
      </c>
      <c r="C2063" s="18">
        <v>42529</v>
      </c>
      <c r="D2063" s="19" t="s">
        <v>2092</v>
      </c>
      <c r="E2063" s="18" t="s">
        <v>66</v>
      </c>
    </row>
    <row r="2064" spans="1:9" ht="22.5" x14ac:dyDescent="0.2">
      <c r="A2064" s="17" t="str">
        <f t="shared" si="32"/>
        <v>SINAPI-I 39634</v>
      </c>
      <c r="B2064" s="18" t="s">
        <v>18</v>
      </c>
      <c r="C2064" s="18">
        <v>39634</v>
      </c>
      <c r="D2064" s="19" t="s">
        <v>2093</v>
      </c>
      <c r="E2064" s="18" t="s">
        <v>66</v>
      </c>
      <c r="F2064" s="20">
        <v>6.91</v>
      </c>
      <c r="G2064" s="20">
        <v>6.91</v>
      </c>
      <c r="I2064" s="18" t="s">
        <v>21</v>
      </c>
    </row>
    <row r="2065" spans="1:9" x14ac:dyDescent="0.2">
      <c r="A2065" s="17" t="str">
        <f t="shared" si="32"/>
        <v>SINAPI-I 39701</v>
      </c>
      <c r="B2065" s="18" t="s">
        <v>18</v>
      </c>
      <c r="C2065" s="18">
        <v>39701</v>
      </c>
      <c r="D2065" s="19" t="s">
        <v>2094</v>
      </c>
      <c r="E2065" s="18" t="s">
        <v>20</v>
      </c>
      <c r="F2065" s="20">
        <v>81.290000000000006</v>
      </c>
      <c r="G2065" s="20">
        <v>81.290000000000006</v>
      </c>
      <c r="I2065" s="18" t="s">
        <v>21</v>
      </c>
    </row>
    <row r="2066" spans="1:9" x14ac:dyDescent="0.2">
      <c r="A2066" s="17" t="str">
        <f t="shared" si="32"/>
        <v>SINAPI-I 12815</v>
      </c>
      <c r="B2066" s="18" t="s">
        <v>18</v>
      </c>
      <c r="C2066" s="18">
        <v>12815</v>
      </c>
      <c r="D2066" s="19" t="s">
        <v>2095</v>
      </c>
      <c r="E2066" s="18" t="s">
        <v>20</v>
      </c>
      <c r="F2066" s="20">
        <v>9.15</v>
      </c>
      <c r="G2066" s="20">
        <v>9.15</v>
      </c>
      <c r="I2066" s="18" t="s">
        <v>21</v>
      </c>
    </row>
    <row r="2067" spans="1:9" x14ac:dyDescent="0.2">
      <c r="A2067" s="17" t="str">
        <f t="shared" si="32"/>
        <v>SINAPI-I 39431</v>
      </c>
      <c r="B2067" s="18" t="s">
        <v>18</v>
      </c>
      <c r="C2067" s="18">
        <v>39431</v>
      </c>
      <c r="D2067" s="19" t="s">
        <v>2096</v>
      </c>
      <c r="E2067" s="18" t="s">
        <v>66</v>
      </c>
      <c r="F2067" s="20">
        <v>0.3</v>
      </c>
      <c r="G2067" s="20">
        <v>0.3</v>
      </c>
      <c r="I2067" s="18" t="s">
        <v>21</v>
      </c>
    </row>
    <row r="2068" spans="1:9" x14ac:dyDescent="0.2">
      <c r="A2068" s="17" t="str">
        <f t="shared" si="32"/>
        <v>SINAPI-I 39432</v>
      </c>
      <c r="B2068" s="18" t="s">
        <v>18</v>
      </c>
      <c r="C2068" s="18">
        <v>39432</v>
      </c>
      <c r="D2068" s="19" t="s">
        <v>2097</v>
      </c>
      <c r="E2068" s="18" t="s">
        <v>66</v>
      </c>
      <c r="F2068" s="20">
        <v>2.7</v>
      </c>
      <c r="G2068" s="20">
        <v>2.7</v>
      </c>
      <c r="I2068" s="18" t="s">
        <v>21</v>
      </c>
    </row>
    <row r="2069" spans="1:9" x14ac:dyDescent="0.2">
      <c r="A2069" s="17" t="str">
        <f t="shared" si="32"/>
        <v>SINAPI-I 20111</v>
      </c>
      <c r="B2069" s="18" t="s">
        <v>18</v>
      </c>
      <c r="C2069" s="18">
        <v>20111</v>
      </c>
      <c r="D2069" s="19" t="s">
        <v>2098</v>
      </c>
      <c r="E2069" s="18" t="s">
        <v>20</v>
      </c>
      <c r="F2069" s="20">
        <v>9</v>
      </c>
      <c r="G2069" s="20">
        <v>9</v>
      </c>
      <c r="I2069" s="18" t="s">
        <v>27</v>
      </c>
    </row>
    <row r="2070" spans="1:9" x14ac:dyDescent="0.2">
      <c r="A2070" s="17" t="str">
        <f t="shared" si="32"/>
        <v>SINAPI-I 21127</v>
      </c>
      <c r="B2070" s="18" t="s">
        <v>18</v>
      </c>
      <c r="C2070" s="18">
        <v>21127</v>
      </c>
      <c r="D2070" s="19" t="s">
        <v>2099</v>
      </c>
      <c r="E2070" s="18" t="s">
        <v>20</v>
      </c>
      <c r="F2070" s="20">
        <v>3.4</v>
      </c>
      <c r="G2070" s="20">
        <v>3.4</v>
      </c>
      <c r="I2070" s="18" t="s">
        <v>21</v>
      </c>
    </row>
    <row r="2071" spans="1:9" x14ac:dyDescent="0.2">
      <c r="A2071" s="17" t="str">
        <f t="shared" si="32"/>
        <v>SINAPI-I 404</v>
      </c>
      <c r="B2071" s="18" t="s">
        <v>18</v>
      </c>
      <c r="C2071" s="18">
        <v>404</v>
      </c>
      <c r="D2071" s="19" t="s">
        <v>2100</v>
      </c>
      <c r="E2071" s="18" t="s">
        <v>66</v>
      </c>
      <c r="F2071" s="20">
        <v>1.22</v>
      </c>
      <c r="G2071" s="20">
        <v>1.22</v>
      </c>
      <c r="I2071" s="18" t="s">
        <v>21</v>
      </c>
    </row>
    <row r="2072" spans="1:9" x14ac:dyDescent="0.2">
      <c r="A2072" s="17" t="str">
        <f t="shared" si="32"/>
        <v>SINAPI-I 14151</v>
      </c>
      <c r="B2072" s="18" t="s">
        <v>18</v>
      </c>
      <c r="C2072" s="18">
        <v>14151</v>
      </c>
      <c r="D2072" s="19" t="s">
        <v>2101</v>
      </c>
      <c r="E2072" s="18" t="s">
        <v>20</v>
      </c>
    </row>
    <row r="2073" spans="1:9" x14ac:dyDescent="0.2">
      <c r="A2073" s="17" t="str">
        <f t="shared" si="32"/>
        <v>SINAPI-I 14153</v>
      </c>
      <c r="B2073" s="18" t="s">
        <v>18</v>
      </c>
      <c r="C2073" s="18">
        <v>14153</v>
      </c>
      <c r="D2073" s="19" t="s">
        <v>2102</v>
      </c>
      <c r="E2073" s="18" t="s">
        <v>20</v>
      </c>
    </row>
    <row r="2074" spans="1:9" x14ac:dyDescent="0.2">
      <c r="A2074" s="17" t="str">
        <f t="shared" si="32"/>
        <v>SINAPI-I 14152</v>
      </c>
      <c r="B2074" s="18" t="s">
        <v>18</v>
      </c>
      <c r="C2074" s="18">
        <v>14152</v>
      </c>
      <c r="D2074" s="19" t="s">
        <v>2103</v>
      </c>
      <c r="E2074" s="18" t="s">
        <v>20</v>
      </c>
    </row>
    <row r="2075" spans="1:9" x14ac:dyDescent="0.2">
      <c r="A2075" s="17" t="str">
        <f t="shared" si="32"/>
        <v>SINAPI-I 14154</v>
      </c>
      <c r="B2075" s="18" t="s">
        <v>18</v>
      </c>
      <c r="C2075" s="18">
        <v>14154</v>
      </c>
      <c r="D2075" s="19" t="s">
        <v>2104</v>
      </c>
      <c r="E2075" s="18" t="s">
        <v>20</v>
      </c>
    </row>
    <row r="2076" spans="1:9" x14ac:dyDescent="0.2">
      <c r="A2076" s="17" t="str">
        <f t="shared" si="32"/>
        <v>SINAPI-I 3143</v>
      </c>
      <c r="B2076" s="18" t="s">
        <v>18</v>
      </c>
      <c r="C2076" s="18">
        <v>3143</v>
      </c>
      <c r="D2076" s="19" t="s">
        <v>2105</v>
      </c>
      <c r="E2076" s="18" t="s">
        <v>20</v>
      </c>
      <c r="F2076" s="20">
        <v>8.07</v>
      </c>
      <c r="G2076" s="20">
        <v>8.07</v>
      </c>
      <c r="I2076" s="18" t="s">
        <v>21</v>
      </c>
    </row>
    <row r="2077" spans="1:9" x14ac:dyDescent="0.2">
      <c r="A2077" s="17" t="str">
        <f t="shared" si="32"/>
        <v>SINAPI-I 3146</v>
      </c>
      <c r="B2077" s="18" t="s">
        <v>18</v>
      </c>
      <c r="C2077" s="18">
        <v>3146</v>
      </c>
      <c r="D2077" s="19" t="s">
        <v>2106</v>
      </c>
      <c r="E2077" s="18" t="s">
        <v>20</v>
      </c>
      <c r="F2077" s="20">
        <v>3.55</v>
      </c>
      <c r="G2077" s="20">
        <v>3.55</v>
      </c>
      <c r="I2077" s="18" t="s">
        <v>27</v>
      </c>
    </row>
    <row r="2078" spans="1:9" x14ac:dyDescent="0.2">
      <c r="A2078" s="17" t="str">
        <f t="shared" si="32"/>
        <v>SINAPI-I 3148</v>
      </c>
      <c r="B2078" s="18" t="s">
        <v>18</v>
      </c>
      <c r="C2078" s="18">
        <v>3148</v>
      </c>
      <c r="D2078" s="19" t="s">
        <v>2107</v>
      </c>
      <c r="E2078" s="18" t="s">
        <v>20</v>
      </c>
      <c r="F2078" s="20">
        <v>13.09</v>
      </c>
      <c r="G2078" s="20">
        <v>13.09</v>
      </c>
      <c r="I2078" s="18" t="s">
        <v>21</v>
      </c>
    </row>
    <row r="2079" spans="1:9" x14ac:dyDescent="0.2">
      <c r="A2079" s="17" t="str">
        <f t="shared" si="32"/>
        <v>SINAPI-I 4310</v>
      </c>
      <c r="B2079" s="18" t="s">
        <v>18</v>
      </c>
      <c r="C2079" s="18">
        <v>4310</v>
      </c>
      <c r="D2079" s="19" t="s">
        <v>2108</v>
      </c>
      <c r="E2079" s="18" t="s">
        <v>20</v>
      </c>
      <c r="F2079" s="20">
        <v>2.7</v>
      </c>
      <c r="G2079" s="20">
        <v>2.7</v>
      </c>
      <c r="I2079" s="18" t="s">
        <v>21</v>
      </c>
    </row>
    <row r="2080" spans="1:9" x14ac:dyDescent="0.2">
      <c r="A2080" s="17" t="str">
        <f t="shared" si="32"/>
        <v>SINAPI-I 4311</v>
      </c>
      <c r="B2080" s="18" t="s">
        <v>18</v>
      </c>
      <c r="C2080" s="18">
        <v>4311</v>
      </c>
      <c r="D2080" s="19" t="s">
        <v>2109</v>
      </c>
      <c r="E2080" s="18" t="s">
        <v>20</v>
      </c>
      <c r="F2080" s="20">
        <v>1.9</v>
      </c>
      <c r="G2080" s="20">
        <v>1.9</v>
      </c>
      <c r="I2080" s="18" t="s">
        <v>21</v>
      </c>
    </row>
    <row r="2081" spans="1:9" x14ac:dyDescent="0.2">
      <c r="A2081" s="17" t="str">
        <f t="shared" si="32"/>
        <v>SINAPI-I 4312</v>
      </c>
      <c r="B2081" s="18" t="s">
        <v>18</v>
      </c>
      <c r="C2081" s="18">
        <v>4312</v>
      </c>
      <c r="D2081" s="19" t="s">
        <v>2110</v>
      </c>
      <c r="E2081" s="18" t="s">
        <v>20</v>
      </c>
      <c r="F2081" s="20">
        <v>2.66</v>
      </c>
      <c r="G2081" s="20">
        <v>2.66</v>
      </c>
      <c r="I2081" s="18" t="s">
        <v>21</v>
      </c>
    </row>
    <row r="2082" spans="1:9" x14ac:dyDescent="0.2">
      <c r="A2082" s="17" t="str">
        <f t="shared" si="32"/>
        <v>SINAPI-I 13261</v>
      </c>
      <c r="B2082" s="18" t="s">
        <v>18</v>
      </c>
      <c r="C2082" s="18">
        <v>13261</v>
      </c>
      <c r="D2082" s="19" t="s">
        <v>2111</v>
      </c>
      <c r="E2082" s="18" t="s">
        <v>20</v>
      </c>
      <c r="F2082" s="20">
        <v>3.55</v>
      </c>
      <c r="G2082" s="20">
        <v>3.55</v>
      </c>
      <c r="I2082" s="18" t="s">
        <v>21</v>
      </c>
    </row>
    <row r="2083" spans="1:9" x14ac:dyDescent="0.2">
      <c r="A2083" s="17" t="str">
        <f t="shared" si="32"/>
        <v>SINAPI-I 3272</v>
      </c>
      <c r="B2083" s="18" t="s">
        <v>18</v>
      </c>
      <c r="C2083" s="18">
        <v>3272</v>
      </c>
      <c r="D2083" s="19" t="s">
        <v>2112</v>
      </c>
      <c r="E2083" s="18" t="s">
        <v>20</v>
      </c>
    </row>
    <row r="2084" spans="1:9" x14ac:dyDescent="0.2">
      <c r="A2084" s="17" t="str">
        <f t="shared" si="32"/>
        <v>SINAPI-I 3265</v>
      </c>
      <c r="B2084" s="18" t="s">
        <v>18</v>
      </c>
      <c r="C2084" s="18">
        <v>3265</v>
      </c>
      <c r="D2084" s="19" t="s">
        <v>2113</v>
      </c>
      <c r="E2084" s="18" t="s">
        <v>20</v>
      </c>
    </row>
    <row r="2085" spans="1:9" x14ac:dyDescent="0.2">
      <c r="A2085" s="17" t="str">
        <f t="shared" si="32"/>
        <v>SINAPI-I 3264</v>
      </c>
      <c r="B2085" s="18" t="s">
        <v>18</v>
      </c>
      <c r="C2085" s="18">
        <v>3264</v>
      </c>
      <c r="D2085" s="19" t="s">
        <v>2114</v>
      </c>
      <c r="E2085" s="18" t="s">
        <v>20</v>
      </c>
    </row>
    <row r="2086" spans="1:9" x14ac:dyDescent="0.2">
      <c r="A2086" s="17" t="str">
        <f t="shared" si="32"/>
        <v>SINAPI-I 3262</v>
      </c>
      <c r="B2086" s="18" t="s">
        <v>18</v>
      </c>
      <c r="C2086" s="18">
        <v>3262</v>
      </c>
      <c r="D2086" s="19" t="s">
        <v>2115</v>
      </c>
      <c r="E2086" s="18" t="s">
        <v>20</v>
      </c>
    </row>
    <row r="2087" spans="1:9" x14ac:dyDescent="0.2">
      <c r="A2087" s="17" t="str">
        <f t="shared" si="32"/>
        <v>SINAPI-I 3267</v>
      </c>
      <c r="B2087" s="18" t="s">
        <v>18</v>
      </c>
      <c r="C2087" s="18">
        <v>3267</v>
      </c>
      <c r="D2087" s="19" t="s">
        <v>2116</v>
      </c>
      <c r="E2087" s="18" t="s">
        <v>20</v>
      </c>
    </row>
    <row r="2088" spans="1:9" x14ac:dyDescent="0.2">
      <c r="A2088" s="17" t="str">
        <f t="shared" si="32"/>
        <v>SINAPI-I 3266</v>
      </c>
      <c r="B2088" s="18" t="s">
        <v>18</v>
      </c>
      <c r="C2088" s="18">
        <v>3266</v>
      </c>
      <c r="D2088" s="19" t="s">
        <v>2117</v>
      </c>
      <c r="E2088" s="18" t="s">
        <v>20</v>
      </c>
    </row>
    <row r="2089" spans="1:9" x14ac:dyDescent="0.2">
      <c r="A2089" s="17" t="str">
        <f t="shared" si="32"/>
        <v>SINAPI-I 3268</v>
      </c>
      <c r="B2089" s="18" t="s">
        <v>18</v>
      </c>
      <c r="C2089" s="18">
        <v>3268</v>
      </c>
      <c r="D2089" s="19" t="s">
        <v>2118</v>
      </c>
      <c r="E2089" s="18" t="s">
        <v>20</v>
      </c>
    </row>
    <row r="2090" spans="1:9" x14ac:dyDescent="0.2">
      <c r="A2090" s="17" t="str">
        <f t="shared" si="32"/>
        <v>SINAPI-I 3263</v>
      </c>
      <c r="B2090" s="18" t="s">
        <v>18</v>
      </c>
      <c r="C2090" s="18">
        <v>3263</v>
      </c>
      <c r="D2090" s="19" t="s">
        <v>2119</v>
      </c>
      <c r="E2090" s="18" t="s">
        <v>20</v>
      </c>
    </row>
    <row r="2091" spans="1:9" x14ac:dyDescent="0.2">
      <c r="A2091" s="17" t="str">
        <f t="shared" si="32"/>
        <v>SINAPI-I 3271</v>
      </c>
      <c r="B2091" s="18" t="s">
        <v>18</v>
      </c>
      <c r="C2091" s="18">
        <v>3271</v>
      </c>
      <c r="D2091" s="19" t="s">
        <v>2120</v>
      </c>
      <c r="E2091" s="18" t="s">
        <v>20</v>
      </c>
    </row>
    <row r="2092" spans="1:9" x14ac:dyDescent="0.2">
      <c r="A2092" s="17" t="str">
        <f t="shared" si="32"/>
        <v>SINAPI-I 3270</v>
      </c>
      <c r="B2092" s="18" t="s">
        <v>18</v>
      </c>
      <c r="C2092" s="18">
        <v>3270</v>
      </c>
      <c r="D2092" s="19" t="s">
        <v>2121</v>
      </c>
      <c r="E2092" s="18" t="s">
        <v>20</v>
      </c>
    </row>
    <row r="2093" spans="1:9" ht="22.5" x14ac:dyDescent="0.2">
      <c r="A2093" s="17" t="str">
        <f t="shared" si="32"/>
        <v>SINAPI-I 3275</v>
      </c>
      <c r="B2093" s="18" t="s">
        <v>18</v>
      </c>
      <c r="C2093" s="18">
        <v>3275</v>
      </c>
      <c r="D2093" s="19" t="s">
        <v>2122</v>
      </c>
      <c r="E2093" s="18" t="s">
        <v>425</v>
      </c>
      <c r="F2093" s="20">
        <v>97.48</v>
      </c>
      <c r="G2093" s="20">
        <v>97.48</v>
      </c>
      <c r="I2093" s="18" t="s">
        <v>21</v>
      </c>
    </row>
    <row r="2094" spans="1:9" ht="22.5" x14ac:dyDescent="0.2">
      <c r="A2094" s="17" t="str">
        <f t="shared" si="32"/>
        <v>SINAPI-I 39512</v>
      </c>
      <c r="B2094" s="18" t="s">
        <v>18</v>
      </c>
      <c r="C2094" s="18">
        <v>39512</v>
      </c>
      <c r="D2094" s="19" t="s">
        <v>2123</v>
      </c>
      <c r="E2094" s="18" t="s">
        <v>425</v>
      </c>
    </row>
    <row r="2095" spans="1:9" ht="22.5" x14ac:dyDescent="0.2">
      <c r="A2095" s="17" t="str">
        <f t="shared" si="32"/>
        <v>SINAPI-I 39511</v>
      </c>
      <c r="B2095" s="18" t="s">
        <v>18</v>
      </c>
      <c r="C2095" s="18">
        <v>39511</v>
      </c>
      <c r="D2095" s="19" t="s">
        <v>2124</v>
      </c>
      <c r="E2095" s="18" t="s">
        <v>425</v>
      </c>
    </row>
    <row r="2096" spans="1:9" ht="22.5" x14ac:dyDescent="0.2">
      <c r="A2096" s="17" t="str">
        <f t="shared" si="32"/>
        <v>SINAPI-I 39513</v>
      </c>
      <c r="B2096" s="18" t="s">
        <v>18</v>
      </c>
      <c r="C2096" s="18">
        <v>39513</v>
      </c>
      <c r="D2096" s="19" t="s">
        <v>2125</v>
      </c>
      <c r="E2096" s="18" t="s">
        <v>425</v>
      </c>
    </row>
    <row r="2097" spans="1:9" ht="22.5" x14ac:dyDescent="0.2">
      <c r="A2097" s="17" t="str">
        <f t="shared" si="32"/>
        <v>SINAPI-I 3286</v>
      </c>
      <c r="B2097" s="18" t="s">
        <v>18</v>
      </c>
      <c r="C2097" s="18">
        <v>3286</v>
      </c>
      <c r="D2097" s="19" t="s">
        <v>2126</v>
      </c>
      <c r="E2097" s="18" t="s">
        <v>425</v>
      </c>
      <c r="F2097" s="20">
        <v>158.82</v>
      </c>
      <c r="G2097" s="20">
        <v>158.82</v>
      </c>
      <c r="I2097" s="18" t="s">
        <v>21</v>
      </c>
    </row>
    <row r="2098" spans="1:9" ht="22.5" x14ac:dyDescent="0.2">
      <c r="A2098" s="17" t="str">
        <f t="shared" si="32"/>
        <v>SINAPI-I 3287</v>
      </c>
      <c r="B2098" s="18" t="s">
        <v>18</v>
      </c>
      <c r="C2098" s="18">
        <v>3287</v>
      </c>
      <c r="D2098" s="19" t="s">
        <v>2127</v>
      </c>
      <c r="E2098" s="18" t="s">
        <v>425</v>
      </c>
      <c r="F2098" s="20">
        <v>240</v>
      </c>
      <c r="G2098" s="20">
        <v>240</v>
      </c>
      <c r="I2098" s="18" t="s">
        <v>21</v>
      </c>
    </row>
    <row r="2099" spans="1:9" ht="22.5" x14ac:dyDescent="0.2">
      <c r="A2099" s="17" t="str">
        <f t="shared" si="32"/>
        <v>SINAPI-I 3283</v>
      </c>
      <c r="B2099" s="18" t="s">
        <v>18</v>
      </c>
      <c r="C2099" s="18">
        <v>3283</v>
      </c>
      <c r="D2099" s="19" t="s">
        <v>2128</v>
      </c>
      <c r="E2099" s="18" t="s">
        <v>425</v>
      </c>
      <c r="F2099" s="20">
        <v>50.41</v>
      </c>
      <c r="G2099" s="20">
        <v>50.41</v>
      </c>
      <c r="I2099" s="18" t="s">
        <v>21</v>
      </c>
    </row>
    <row r="2100" spans="1:9" ht="22.5" x14ac:dyDescent="0.2">
      <c r="A2100" s="17" t="str">
        <f t="shared" si="32"/>
        <v>SINAPI-I 11587</v>
      </c>
      <c r="B2100" s="18" t="s">
        <v>18</v>
      </c>
      <c r="C2100" s="18">
        <v>11587</v>
      </c>
      <c r="D2100" s="19" t="s">
        <v>2129</v>
      </c>
      <c r="E2100" s="18" t="s">
        <v>425</v>
      </c>
      <c r="F2100" s="20">
        <v>66.84</v>
      </c>
      <c r="G2100" s="20">
        <v>66.84</v>
      </c>
      <c r="I2100" s="18" t="s">
        <v>21</v>
      </c>
    </row>
    <row r="2101" spans="1:9" ht="22.5" x14ac:dyDescent="0.2">
      <c r="A2101" s="17" t="str">
        <f t="shared" si="32"/>
        <v>SINAPI-I 36225</v>
      </c>
      <c r="B2101" s="18" t="s">
        <v>18</v>
      </c>
      <c r="C2101" s="18">
        <v>36225</v>
      </c>
      <c r="D2101" s="19" t="s">
        <v>2130</v>
      </c>
      <c r="E2101" s="18" t="s">
        <v>425</v>
      </c>
      <c r="F2101" s="20">
        <v>27.15</v>
      </c>
      <c r="G2101" s="20">
        <v>27.15</v>
      </c>
      <c r="I2101" s="18" t="s">
        <v>21</v>
      </c>
    </row>
    <row r="2102" spans="1:9" ht="22.5" x14ac:dyDescent="0.2">
      <c r="A2102" s="17" t="str">
        <f t="shared" si="32"/>
        <v>SINAPI-I 36230</v>
      </c>
      <c r="B2102" s="18" t="s">
        <v>18</v>
      </c>
      <c r="C2102" s="18">
        <v>36230</v>
      </c>
      <c r="D2102" s="19" t="s">
        <v>2131</v>
      </c>
      <c r="E2102" s="18" t="s">
        <v>425</v>
      </c>
      <c r="F2102" s="20">
        <v>19.95</v>
      </c>
      <c r="G2102" s="20">
        <v>19.95</v>
      </c>
      <c r="I2102" s="18" t="s">
        <v>27</v>
      </c>
    </row>
    <row r="2103" spans="1:9" ht="22.5" x14ac:dyDescent="0.2">
      <c r="A2103" s="17" t="str">
        <f t="shared" si="32"/>
        <v>SINAPI-I 36238</v>
      </c>
      <c r="B2103" s="18" t="s">
        <v>18</v>
      </c>
      <c r="C2103" s="18">
        <v>36238</v>
      </c>
      <c r="D2103" s="19" t="s">
        <v>2132</v>
      </c>
      <c r="E2103" s="18" t="s">
        <v>425</v>
      </c>
      <c r="F2103" s="20">
        <v>19.489999999999998</v>
      </c>
      <c r="G2103" s="20">
        <v>19.489999999999998</v>
      </c>
      <c r="I2103" s="18" t="s">
        <v>21</v>
      </c>
    </row>
    <row r="2104" spans="1:9" ht="22.5" x14ac:dyDescent="0.2">
      <c r="A2104" s="17" t="str">
        <f t="shared" si="32"/>
        <v>SINAPI-I 39363</v>
      </c>
      <c r="B2104" s="18" t="s">
        <v>18</v>
      </c>
      <c r="C2104" s="18">
        <v>39363</v>
      </c>
      <c r="D2104" s="19" t="s">
        <v>2133</v>
      </c>
      <c r="E2104" s="18" t="s">
        <v>20</v>
      </c>
      <c r="F2104" s="20">
        <v>5428.25</v>
      </c>
      <c r="G2104" s="20">
        <v>5428.25</v>
      </c>
      <c r="I2104" s="18" t="s">
        <v>21</v>
      </c>
    </row>
    <row r="2105" spans="1:9" ht="22.5" x14ac:dyDescent="0.2">
      <c r="A2105" s="17" t="str">
        <f t="shared" si="32"/>
        <v>SINAPI-I 39361</v>
      </c>
      <c r="B2105" s="18" t="s">
        <v>18</v>
      </c>
      <c r="C2105" s="18">
        <v>39361</v>
      </c>
      <c r="D2105" s="19" t="s">
        <v>2134</v>
      </c>
      <c r="E2105" s="18" t="s">
        <v>20</v>
      </c>
      <c r="F2105" s="20">
        <v>1658.36</v>
      </c>
      <c r="G2105" s="20">
        <v>1658.36</v>
      </c>
      <c r="I2105" s="18" t="s">
        <v>21</v>
      </c>
    </row>
    <row r="2106" spans="1:9" ht="22.5" x14ac:dyDescent="0.2">
      <c r="A2106" s="17" t="str">
        <f t="shared" si="32"/>
        <v>SINAPI-I 39362</v>
      </c>
      <c r="B2106" s="18" t="s">
        <v>18</v>
      </c>
      <c r="C2106" s="18">
        <v>39362</v>
      </c>
      <c r="D2106" s="19" t="s">
        <v>2135</v>
      </c>
      <c r="E2106" s="18" t="s">
        <v>20</v>
      </c>
      <c r="F2106" s="20">
        <v>2929.59</v>
      </c>
      <c r="G2106" s="20">
        <v>2929.59</v>
      </c>
      <c r="I2106" s="18" t="s">
        <v>21</v>
      </c>
    </row>
    <row r="2107" spans="1:9" ht="22.5" x14ac:dyDescent="0.2">
      <c r="A2107" s="17" t="str">
        <f t="shared" si="32"/>
        <v>SINAPI-I 39364</v>
      </c>
      <c r="B2107" s="18" t="s">
        <v>18</v>
      </c>
      <c r="C2107" s="18">
        <v>39364</v>
      </c>
      <c r="D2107" s="19" t="s">
        <v>2136</v>
      </c>
      <c r="E2107" s="18" t="s">
        <v>20</v>
      </c>
      <c r="F2107" s="20">
        <v>11449.62</v>
      </c>
      <c r="G2107" s="20">
        <v>11449.62</v>
      </c>
      <c r="I2107" s="18" t="s">
        <v>21</v>
      </c>
    </row>
    <row r="2108" spans="1:9" x14ac:dyDescent="0.2">
      <c r="A2108" s="17" t="str">
        <f t="shared" si="32"/>
        <v>SINAPI-I 14576</v>
      </c>
      <c r="B2108" s="18" t="s">
        <v>18</v>
      </c>
      <c r="C2108" s="18">
        <v>14576</v>
      </c>
      <c r="D2108" s="19" t="s">
        <v>2137</v>
      </c>
      <c r="E2108" s="18" t="s">
        <v>20</v>
      </c>
    </row>
    <row r="2109" spans="1:9" x14ac:dyDescent="0.2">
      <c r="A2109" s="17" t="str">
        <f t="shared" si="32"/>
        <v>SINAPI-I 13877</v>
      </c>
      <c r="B2109" s="18" t="s">
        <v>18</v>
      </c>
      <c r="C2109" s="18">
        <v>13877</v>
      </c>
      <c r="D2109" s="19" t="s">
        <v>2138</v>
      </c>
      <c r="E2109" s="18" t="s">
        <v>20</v>
      </c>
    </row>
    <row r="2110" spans="1:9" x14ac:dyDescent="0.2">
      <c r="A2110" s="17" t="str">
        <f t="shared" si="32"/>
        <v>SINAPI-I 7307</v>
      </c>
      <c r="B2110" s="18" t="s">
        <v>18</v>
      </c>
      <c r="C2110" s="18">
        <v>7307</v>
      </c>
      <c r="D2110" s="19" t="s">
        <v>2139</v>
      </c>
      <c r="E2110" s="18" t="s">
        <v>72</v>
      </c>
      <c r="F2110" s="20">
        <v>42.7</v>
      </c>
      <c r="G2110" s="20">
        <v>42.7</v>
      </c>
      <c r="I2110" s="18" t="s">
        <v>21</v>
      </c>
    </row>
    <row r="2111" spans="1:9" x14ac:dyDescent="0.2">
      <c r="A2111" s="17" t="str">
        <f t="shared" si="32"/>
        <v>SINAPI-I 38122</v>
      </c>
      <c r="B2111" s="18" t="s">
        <v>18</v>
      </c>
      <c r="C2111" s="18">
        <v>38122</v>
      </c>
      <c r="D2111" s="19" t="s">
        <v>2140</v>
      </c>
      <c r="E2111" s="18" t="s">
        <v>72</v>
      </c>
      <c r="F2111" s="20">
        <v>20.76</v>
      </c>
      <c r="G2111" s="20">
        <v>20.76</v>
      </c>
      <c r="I2111" s="18" t="s">
        <v>21</v>
      </c>
    </row>
    <row r="2112" spans="1:9" x14ac:dyDescent="0.2">
      <c r="A2112" s="17" t="str">
        <f t="shared" si="32"/>
        <v>SINAPI-I 43653</v>
      </c>
      <c r="B2112" s="18" t="s">
        <v>18</v>
      </c>
      <c r="C2112" s="18">
        <v>43653</v>
      </c>
      <c r="D2112" s="19" t="s">
        <v>2141</v>
      </c>
      <c r="E2112" s="18" t="s">
        <v>72</v>
      </c>
      <c r="F2112" s="20">
        <v>25.57</v>
      </c>
      <c r="G2112" s="20">
        <v>25.57</v>
      </c>
      <c r="I2112" s="18" t="s">
        <v>21</v>
      </c>
    </row>
    <row r="2113" spans="1:9" ht="22.5" x14ac:dyDescent="0.2">
      <c r="A2113" s="17" t="str">
        <f t="shared" si="32"/>
        <v>SINAPI-I 45334</v>
      </c>
      <c r="B2113" s="18" t="s">
        <v>18</v>
      </c>
      <c r="C2113" s="18">
        <v>45334</v>
      </c>
      <c r="D2113" s="19" t="s">
        <v>2142</v>
      </c>
      <c r="E2113" s="18" t="s">
        <v>20</v>
      </c>
      <c r="F2113" s="20">
        <v>30.65</v>
      </c>
      <c r="G2113" s="20">
        <v>30.65</v>
      </c>
      <c r="I2113" s="18" t="s">
        <v>21</v>
      </c>
    </row>
    <row r="2114" spans="1:9" ht="22.5" x14ac:dyDescent="0.2">
      <c r="A2114" s="17" t="str">
        <f t="shared" si="32"/>
        <v>SINAPI-I 12344</v>
      </c>
      <c r="B2114" s="18" t="s">
        <v>18</v>
      </c>
      <c r="C2114" s="18">
        <v>12344</v>
      </c>
      <c r="D2114" s="19" t="s">
        <v>2143</v>
      </c>
      <c r="E2114" s="18" t="s">
        <v>20</v>
      </c>
      <c r="F2114" s="20">
        <v>3.98</v>
      </c>
      <c r="G2114" s="20">
        <v>3.98</v>
      </c>
      <c r="I2114" s="18" t="s">
        <v>21</v>
      </c>
    </row>
    <row r="2115" spans="1:9" ht="22.5" x14ac:dyDescent="0.2">
      <c r="A2115" s="17" t="str">
        <f t="shared" si="32"/>
        <v>SINAPI-I 12343</v>
      </c>
      <c r="B2115" s="18" t="s">
        <v>18</v>
      </c>
      <c r="C2115" s="18">
        <v>12343</v>
      </c>
      <c r="D2115" s="19" t="s">
        <v>2144</v>
      </c>
      <c r="E2115" s="18" t="s">
        <v>20</v>
      </c>
      <c r="F2115" s="20">
        <v>6.17</v>
      </c>
      <c r="G2115" s="20">
        <v>6.17</v>
      </c>
      <c r="I2115" s="18" t="s">
        <v>21</v>
      </c>
    </row>
    <row r="2116" spans="1:9" x14ac:dyDescent="0.2">
      <c r="A2116" s="17" t="str">
        <f t="shared" si="32"/>
        <v>SINAPI-I 3295</v>
      </c>
      <c r="B2116" s="18" t="s">
        <v>18</v>
      </c>
      <c r="C2116" s="18">
        <v>3295</v>
      </c>
      <c r="D2116" s="19" t="s">
        <v>2145</v>
      </c>
      <c r="E2116" s="18" t="s">
        <v>20</v>
      </c>
      <c r="F2116" s="20">
        <v>21.55</v>
      </c>
      <c r="G2116" s="20">
        <v>21.55</v>
      </c>
      <c r="I2116" s="18" t="s">
        <v>21</v>
      </c>
    </row>
    <row r="2117" spans="1:9" x14ac:dyDescent="0.2">
      <c r="A2117" s="17" t="str">
        <f t="shared" si="32"/>
        <v>SINAPI-I 3302</v>
      </c>
      <c r="B2117" s="18" t="s">
        <v>18</v>
      </c>
      <c r="C2117" s="18">
        <v>3302</v>
      </c>
      <c r="D2117" s="19" t="s">
        <v>2146</v>
      </c>
      <c r="E2117" s="18" t="s">
        <v>20</v>
      </c>
      <c r="F2117" s="20">
        <v>22.53</v>
      </c>
      <c r="G2117" s="20">
        <v>22.53</v>
      </c>
      <c r="I2117" s="18" t="s">
        <v>21</v>
      </c>
    </row>
    <row r="2118" spans="1:9" x14ac:dyDescent="0.2">
      <c r="A2118" s="17" t="str">
        <f t="shared" si="32"/>
        <v>SINAPI-I 3297</v>
      </c>
      <c r="B2118" s="18" t="s">
        <v>18</v>
      </c>
      <c r="C2118" s="18">
        <v>3297</v>
      </c>
      <c r="D2118" s="19" t="s">
        <v>2147</v>
      </c>
      <c r="E2118" s="18" t="s">
        <v>20</v>
      </c>
      <c r="F2118" s="20">
        <v>24.05</v>
      </c>
      <c r="G2118" s="20">
        <v>24.05</v>
      </c>
      <c r="I2118" s="18" t="s">
        <v>21</v>
      </c>
    </row>
    <row r="2119" spans="1:9" x14ac:dyDescent="0.2">
      <c r="A2119" s="17" t="str">
        <f t="shared" ref="A2119:A2182" si="33">CONCATENATE($B2119," ",$C2119)</f>
        <v>SINAPI-I 3294</v>
      </c>
      <c r="B2119" s="18" t="s">
        <v>18</v>
      </c>
      <c r="C2119" s="18">
        <v>3294</v>
      </c>
      <c r="D2119" s="19" t="s">
        <v>2148</v>
      </c>
      <c r="E2119" s="18" t="s">
        <v>20</v>
      </c>
      <c r="F2119" s="20">
        <v>24.42</v>
      </c>
      <c r="G2119" s="20">
        <v>24.42</v>
      </c>
      <c r="I2119" s="18" t="s">
        <v>21</v>
      </c>
    </row>
    <row r="2120" spans="1:9" x14ac:dyDescent="0.2">
      <c r="A2120" s="17" t="str">
        <f t="shared" si="33"/>
        <v>SINAPI-I 3292</v>
      </c>
      <c r="B2120" s="18" t="s">
        <v>18</v>
      </c>
      <c r="C2120" s="18">
        <v>3292</v>
      </c>
      <c r="D2120" s="19" t="s">
        <v>2149</v>
      </c>
      <c r="E2120" s="18" t="s">
        <v>20</v>
      </c>
      <c r="F2120" s="20">
        <v>22.94</v>
      </c>
      <c r="G2120" s="20">
        <v>22.94</v>
      </c>
      <c r="I2120" s="18" t="s">
        <v>27</v>
      </c>
    </row>
    <row r="2121" spans="1:9" x14ac:dyDescent="0.2">
      <c r="A2121" s="17" t="str">
        <f t="shared" si="33"/>
        <v>SINAPI-I 3298</v>
      </c>
      <c r="B2121" s="18" t="s">
        <v>18</v>
      </c>
      <c r="C2121" s="18">
        <v>3298</v>
      </c>
      <c r="D2121" s="19" t="s">
        <v>2150</v>
      </c>
      <c r="E2121" s="18" t="s">
        <v>20</v>
      </c>
      <c r="F2121" s="20">
        <v>53.76</v>
      </c>
      <c r="G2121" s="20">
        <v>53.76</v>
      </c>
      <c r="I2121" s="18" t="s">
        <v>21</v>
      </c>
    </row>
    <row r="2122" spans="1:9" ht="22.5" x14ac:dyDescent="0.2">
      <c r="A2122" s="17" t="str">
        <f t="shared" si="33"/>
        <v>SINAPI-I 34802</v>
      </c>
      <c r="B2122" s="18" t="s">
        <v>18</v>
      </c>
      <c r="C2122" s="18">
        <v>34802</v>
      </c>
      <c r="D2122" s="19" t="s">
        <v>2151</v>
      </c>
      <c r="E2122" s="18" t="s">
        <v>20</v>
      </c>
      <c r="F2122" s="20">
        <v>1648.27</v>
      </c>
      <c r="G2122" s="20">
        <v>1648.27</v>
      </c>
      <c r="I2122" s="18" t="s">
        <v>21</v>
      </c>
    </row>
    <row r="2123" spans="1:9" ht="22.5" x14ac:dyDescent="0.2">
      <c r="A2123" s="17" t="str">
        <f t="shared" si="33"/>
        <v>SINAPI-I 11588</v>
      </c>
      <c r="B2123" s="18" t="s">
        <v>18</v>
      </c>
      <c r="C2123" s="18">
        <v>11588</v>
      </c>
      <c r="D2123" s="19" t="s">
        <v>2152</v>
      </c>
      <c r="E2123" s="18" t="s">
        <v>20</v>
      </c>
      <c r="F2123" s="20">
        <v>1778.21</v>
      </c>
      <c r="G2123" s="20">
        <v>1778.21</v>
      </c>
      <c r="I2123" s="18" t="s">
        <v>21</v>
      </c>
    </row>
    <row r="2124" spans="1:9" ht="22.5" x14ac:dyDescent="0.2">
      <c r="A2124" s="17" t="str">
        <f t="shared" si="33"/>
        <v>SINAPI-I 34383</v>
      </c>
      <c r="B2124" s="18" t="s">
        <v>18</v>
      </c>
      <c r="C2124" s="18">
        <v>34383</v>
      </c>
      <c r="D2124" s="19" t="s">
        <v>2153</v>
      </c>
      <c r="E2124" s="18" t="s">
        <v>20</v>
      </c>
      <c r="F2124" s="20">
        <v>1956.16</v>
      </c>
      <c r="G2124" s="20">
        <v>1956.16</v>
      </c>
      <c r="I2124" s="18" t="s">
        <v>21</v>
      </c>
    </row>
    <row r="2125" spans="1:9" ht="22.5" x14ac:dyDescent="0.2">
      <c r="A2125" s="17" t="str">
        <f t="shared" si="33"/>
        <v>SINAPI-I 40451</v>
      </c>
      <c r="B2125" s="18" t="s">
        <v>18</v>
      </c>
      <c r="C2125" s="18">
        <v>40451</v>
      </c>
      <c r="D2125" s="19" t="s">
        <v>2154</v>
      </c>
      <c r="E2125" s="18" t="s">
        <v>425</v>
      </c>
      <c r="F2125" s="20">
        <v>158.12</v>
      </c>
      <c r="G2125" s="20">
        <v>158.12</v>
      </c>
      <c r="I2125" s="18" t="s">
        <v>21</v>
      </c>
    </row>
    <row r="2126" spans="1:9" ht="22.5" x14ac:dyDescent="0.2">
      <c r="A2126" s="17" t="str">
        <f t="shared" si="33"/>
        <v>SINAPI-I 40453</v>
      </c>
      <c r="B2126" s="18" t="s">
        <v>18</v>
      </c>
      <c r="C2126" s="18">
        <v>40453</v>
      </c>
      <c r="D2126" s="19" t="s">
        <v>2155</v>
      </c>
      <c r="E2126" s="18" t="s">
        <v>425</v>
      </c>
      <c r="F2126" s="20">
        <v>171.09</v>
      </c>
      <c r="G2126" s="20">
        <v>171.09</v>
      </c>
      <c r="I2126" s="18" t="s">
        <v>21</v>
      </c>
    </row>
    <row r="2127" spans="1:9" ht="22.5" x14ac:dyDescent="0.2">
      <c r="A2127" s="17" t="str">
        <f t="shared" si="33"/>
        <v>SINAPI-I 40452</v>
      </c>
      <c r="B2127" s="18" t="s">
        <v>18</v>
      </c>
      <c r="C2127" s="18">
        <v>40452</v>
      </c>
      <c r="D2127" s="19" t="s">
        <v>2156</v>
      </c>
      <c r="E2127" s="18" t="s">
        <v>425</v>
      </c>
      <c r="F2127" s="20">
        <v>187.66</v>
      </c>
      <c r="G2127" s="20">
        <v>187.66</v>
      </c>
      <c r="I2127" s="18" t="s">
        <v>21</v>
      </c>
    </row>
    <row r="2128" spans="1:9" ht="22.5" x14ac:dyDescent="0.2">
      <c r="A2128" s="17" t="str">
        <f t="shared" si="33"/>
        <v>SINAPI-I 11594</v>
      </c>
      <c r="B2128" s="18" t="s">
        <v>18</v>
      </c>
      <c r="C2128" s="18">
        <v>11594</v>
      </c>
      <c r="D2128" s="19" t="s">
        <v>2157</v>
      </c>
      <c r="E2128" s="18" t="s">
        <v>20</v>
      </c>
      <c r="F2128" s="20">
        <v>566.77</v>
      </c>
      <c r="G2128" s="20">
        <v>566.77</v>
      </c>
      <c r="I2128" s="18" t="s">
        <v>21</v>
      </c>
    </row>
    <row r="2129" spans="1:9" x14ac:dyDescent="0.2">
      <c r="A2129" s="17" t="str">
        <f t="shared" si="33"/>
        <v>SINAPI-I 3311</v>
      </c>
      <c r="B2129" s="18" t="s">
        <v>18</v>
      </c>
      <c r="C2129" s="18">
        <v>3311</v>
      </c>
      <c r="D2129" s="19" t="s">
        <v>2158</v>
      </c>
      <c r="E2129" s="18" t="s">
        <v>168</v>
      </c>
      <c r="F2129" s="20">
        <v>566.77</v>
      </c>
      <c r="G2129" s="20">
        <v>566.77</v>
      </c>
      <c r="I2129" s="18" t="s">
        <v>21</v>
      </c>
    </row>
    <row r="2130" spans="1:9" x14ac:dyDescent="0.2">
      <c r="A2130" s="17" t="str">
        <f t="shared" si="33"/>
        <v>SINAPI-I 11599</v>
      </c>
      <c r="B2130" s="18" t="s">
        <v>18</v>
      </c>
      <c r="C2130" s="18">
        <v>11599</v>
      </c>
      <c r="D2130" s="19" t="s">
        <v>2159</v>
      </c>
      <c r="E2130" s="18" t="s">
        <v>20</v>
      </c>
      <c r="F2130" s="20">
        <v>753.73</v>
      </c>
      <c r="G2130" s="20">
        <v>753.73</v>
      </c>
      <c r="I2130" s="18" t="s">
        <v>21</v>
      </c>
    </row>
    <row r="2131" spans="1:9" ht="22.5" x14ac:dyDescent="0.2">
      <c r="A2131" s="17" t="str">
        <f t="shared" si="33"/>
        <v>SINAPI-I 11593</v>
      </c>
      <c r="B2131" s="18" t="s">
        <v>18</v>
      </c>
      <c r="C2131" s="18">
        <v>11593</v>
      </c>
      <c r="D2131" s="19" t="s">
        <v>2160</v>
      </c>
      <c r="E2131" s="18" t="s">
        <v>20</v>
      </c>
      <c r="F2131" s="20">
        <v>1056.69</v>
      </c>
      <c r="G2131" s="20">
        <v>1056.69</v>
      </c>
      <c r="I2131" s="18" t="s">
        <v>21</v>
      </c>
    </row>
    <row r="2132" spans="1:9" x14ac:dyDescent="0.2">
      <c r="A2132" s="17" t="str">
        <f t="shared" si="33"/>
        <v>SINAPI-I 3314</v>
      </c>
      <c r="B2132" s="18" t="s">
        <v>18</v>
      </c>
      <c r="C2132" s="18">
        <v>3314</v>
      </c>
      <c r="D2132" s="19" t="s">
        <v>2161</v>
      </c>
      <c r="E2132" s="18" t="s">
        <v>168</v>
      </c>
      <c r="F2132" s="20">
        <v>755.75</v>
      </c>
      <c r="G2132" s="20">
        <v>755.75</v>
      </c>
      <c r="I2132" s="18" t="s">
        <v>21</v>
      </c>
    </row>
    <row r="2133" spans="1:9" x14ac:dyDescent="0.2">
      <c r="A2133" s="17" t="str">
        <f t="shared" si="33"/>
        <v>SINAPI-I 11597</v>
      </c>
      <c r="B2133" s="18" t="s">
        <v>18</v>
      </c>
      <c r="C2133" s="18">
        <v>11597</v>
      </c>
      <c r="D2133" s="19" t="s">
        <v>2162</v>
      </c>
      <c r="E2133" s="18" t="s">
        <v>20</v>
      </c>
      <c r="F2133" s="20">
        <v>878.84</v>
      </c>
      <c r="G2133" s="20">
        <v>878.84</v>
      </c>
      <c r="I2133" s="18" t="s">
        <v>21</v>
      </c>
    </row>
    <row r="2134" spans="1:9" x14ac:dyDescent="0.2">
      <c r="A2134" s="17" t="str">
        <f t="shared" si="33"/>
        <v>SINAPI-I 3309</v>
      </c>
      <c r="B2134" s="18" t="s">
        <v>18</v>
      </c>
      <c r="C2134" s="18">
        <v>3309</v>
      </c>
      <c r="D2134" s="19" t="s">
        <v>2163</v>
      </c>
      <c r="E2134" s="18" t="s">
        <v>168</v>
      </c>
      <c r="F2134" s="20">
        <v>600.16999999999996</v>
      </c>
      <c r="G2134" s="20">
        <v>600.16999999999996</v>
      </c>
      <c r="I2134" s="18" t="s">
        <v>21</v>
      </c>
    </row>
    <row r="2135" spans="1:9" ht="22.5" x14ac:dyDescent="0.2">
      <c r="A2135" s="17" t="str">
        <f t="shared" si="33"/>
        <v>SINAPI-I 40440</v>
      </c>
      <c r="B2135" s="18" t="s">
        <v>18</v>
      </c>
      <c r="C2135" s="18">
        <v>40440</v>
      </c>
      <c r="D2135" s="19" t="s">
        <v>2164</v>
      </c>
      <c r="E2135" s="18" t="s">
        <v>168</v>
      </c>
      <c r="F2135" s="20">
        <v>787.19</v>
      </c>
      <c r="G2135" s="20">
        <v>787.19</v>
      </c>
      <c r="I2135" s="18" t="s">
        <v>21</v>
      </c>
    </row>
    <row r="2136" spans="1:9" ht="22.5" x14ac:dyDescent="0.2">
      <c r="A2136" s="17" t="str">
        <f t="shared" si="33"/>
        <v>SINAPI-I 40441</v>
      </c>
      <c r="B2136" s="18" t="s">
        <v>18</v>
      </c>
      <c r="C2136" s="18">
        <v>40441</v>
      </c>
      <c r="D2136" s="19" t="s">
        <v>2165</v>
      </c>
      <c r="E2136" s="18" t="s">
        <v>168</v>
      </c>
      <c r="F2136" s="20">
        <v>502.57</v>
      </c>
      <c r="G2136" s="20">
        <v>502.57</v>
      </c>
      <c r="I2136" s="18" t="s">
        <v>21</v>
      </c>
    </row>
    <row r="2137" spans="1:9" ht="22.5" x14ac:dyDescent="0.2">
      <c r="A2137" s="17" t="str">
        <f t="shared" si="33"/>
        <v>SINAPI-I 34612</v>
      </c>
      <c r="B2137" s="18" t="s">
        <v>18</v>
      </c>
      <c r="C2137" s="18">
        <v>34612</v>
      </c>
      <c r="D2137" s="19" t="s">
        <v>2166</v>
      </c>
      <c r="E2137" s="18" t="s">
        <v>20</v>
      </c>
      <c r="F2137" s="20">
        <v>1086.97</v>
      </c>
      <c r="G2137" s="20">
        <v>1086.97</v>
      </c>
      <c r="I2137" s="18" t="s">
        <v>21</v>
      </c>
    </row>
    <row r="2138" spans="1:9" ht="22.5" x14ac:dyDescent="0.2">
      <c r="A2138" s="17" t="str">
        <f t="shared" si="33"/>
        <v>SINAPI-I 34635</v>
      </c>
      <c r="B2138" s="18" t="s">
        <v>18</v>
      </c>
      <c r="C2138" s="18">
        <v>34635</v>
      </c>
      <c r="D2138" s="19" t="s">
        <v>2167</v>
      </c>
      <c r="E2138" s="18" t="s">
        <v>20</v>
      </c>
      <c r="F2138" s="20">
        <v>1397.8</v>
      </c>
      <c r="G2138" s="20">
        <v>1397.8</v>
      </c>
      <c r="I2138" s="18" t="s">
        <v>21</v>
      </c>
    </row>
    <row r="2139" spans="1:9" ht="22.5" x14ac:dyDescent="0.2">
      <c r="A2139" s="17" t="str">
        <f t="shared" si="33"/>
        <v>SINAPI-I 34633</v>
      </c>
      <c r="B2139" s="18" t="s">
        <v>18</v>
      </c>
      <c r="C2139" s="18">
        <v>34633</v>
      </c>
      <c r="D2139" s="19" t="s">
        <v>2168</v>
      </c>
      <c r="E2139" s="18" t="s">
        <v>20</v>
      </c>
      <c r="F2139" s="20">
        <v>1540.74</v>
      </c>
      <c r="G2139" s="20">
        <v>1540.74</v>
      </c>
      <c r="I2139" s="18" t="s">
        <v>21</v>
      </c>
    </row>
    <row r="2140" spans="1:9" ht="22.5" x14ac:dyDescent="0.2">
      <c r="A2140" s="17" t="str">
        <f t="shared" si="33"/>
        <v>SINAPI-I 40449</v>
      </c>
      <c r="B2140" s="18" t="s">
        <v>18</v>
      </c>
      <c r="C2140" s="18">
        <v>40449</v>
      </c>
      <c r="D2140" s="19" t="s">
        <v>2169</v>
      </c>
      <c r="E2140" s="18" t="s">
        <v>168</v>
      </c>
      <c r="F2140" s="20">
        <v>422.5</v>
      </c>
      <c r="G2140" s="20">
        <v>422.5</v>
      </c>
      <c r="I2140" s="18" t="s">
        <v>21</v>
      </c>
    </row>
    <row r="2141" spans="1:9" ht="22.5" x14ac:dyDescent="0.2">
      <c r="A2141" s="17" t="str">
        <f t="shared" si="33"/>
        <v>SINAPI-I 11592</v>
      </c>
      <c r="B2141" s="18" t="s">
        <v>18</v>
      </c>
      <c r="C2141" s="18">
        <v>11592</v>
      </c>
      <c r="D2141" s="19" t="s">
        <v>2170</v>
      </c>
      <c r="E2141" s="18" t="s">
        <v>20</v>
      </c>
      <c r="F2141" s="20">
        <v>755.75</v>
      </c>
      <c r="G2141" s="20">
        <v>755.75</v>
      </c>
      <c r="I2141" s="18" t="s">
        <v>21</v>
      </c>
    </row>
    <row r="2142" spans="1:9" ht="22.5" x14ac:dyDescent="0.2">
      <c r="A2142" s="17" t="str">
        <f t="shared" si="33"/>
        <v>SINAPI-I 34800</v>
      </c>
      <c r="B2142" s="18" t="s">
        <v>18</v>
      </c>
      <c r="C2142" s="18">
        <v>34800</v>
      </c>
      <c r="D2142" s="19" t="s">
        <v>2171</v>
      </c>
      <c r="E2142" s="18" t="s">
        <v>168</v>
      </c>
      <c r="F2142" s="20">
        <v>528.34</v>
      </c>
      <c r="G2142" s="20">
        <v>528.34</v>
      </c>
      <c r="I2142" s="18" t="s">
        <v>21</v>
      </c>
    </row>
    <row r="2143" spans="1:9" x14ac:dyDescent="0.2">
      <c r="A2143" s="17" t="str">
        <f t="shared" si="33"/>
        <v>SINAPI-I 11596</v>
      </c>
      <c r="B2143" s="18" t="s">
        <v>18</v>
      </c>
      <c r="C2143" s="18">
        <v>11596</v>
      </c>
      <c r="D2143" s="19" t="s">
        <v>2172</v>
      </c>
      <c r="E2143" s="18" t="s">
        <v>20</v>
      </c>
      <c r="F2143" s="20">
        <v>600.16999999999996</v>
      </c>
      <c r="G2143" s="20">
        <v>600.16999999999996</v>
      </c>
      <c r="I2143" s="18" t="s">
        <v>21</v>
      </c>
    </row>
    <row r="2144" spans="1:9" x14ac:dyDescent="0.2">
      <c r="A2144" s="17" t="str">
        <f t="shared" si="33"/>
        <v>SINAPI-I 40438</v>
      </c>
      <c r="B2144" s="18" t="s">
        <v>18</v>
      </c>
      <c r="C2144" s="18">
        <v>40438</v>
      </c>
      <c r="D2144" s="19" t="s">
        <v>2173</v>
      </c>
      <c r="E2144" s="18" t="s">
        <v>168</v>
      </c>
      <c r="F2144" s="20">
        <v>351.99</v>
      </c>
      <c r="G2144" s="20">
        <v>351.99</v>
      </c>
      <c r="I2144" s="18" t="s">
        <v>21</v>
      </c>
    </row>
    <row r="2145" spans="1:9" x14ac:dyDescent="0.2">
      <c r="A2145" s="17" t="str">
        <f t="shared" si="33"/>
        <v>SINAPI-I 40436</v>
      </c>
      <c r="B2145" s="18" t="s">
        <v>18</v>
      </c>
      <c r="C2145" s="18">
        <v>40436</v>
      </c>
      <c r="D2145" s="19" t="s">
        <v>2174</v>
      </c>
      <c r="E2145" s="18" t="s">
        <v>168</v>
      </c>
      <c r="F2145" s="20">
        <v>438.9</v>
      </c>
      <c r="G2145" s="20">
        <v>438.9</v>
      </c>
      <c r="I2145" s="18" t="s">
        <v>21</v>
      </c>
    </row>
    <row r="2146" spans="1:9" ht="22.5" x14ac:dyDescent="0.2">
      <c r="A2146" s="17" t="str">
        <f t="shared" si="33"/>
        <v>SINAPI-I 4315</v>
      </c>
      <c r="B2146" s="18" t="s">
        <v>18</v>
      </c>
      <c r="C2146" s="18">
        <v>4315</v>
      </c>
      <c r="D2146" s="19" t="s">
        <v>2175</v>
      </c>
      <c r="E2146" s="18" t="s">
        <v>20</v>
      </c>
      <c r="F2146" s="20">
        <v>1.96</v>
      </c>
      <c r="G2146" s="20">
        <v>1.96</v>
      </c>
      <c r="I2146" s="18" t="s">
        <v>21</v>
      </c>
    </row>
    <row r="2147" spans="1:9" x14ac:dyDescent="0.2">
      <c r="A2147" s="17" t="str">
        <f t="shared" si="33"/>
        <v>SINAPI-I 402</v>
      </c>
      <c r="B2147" s="18" t="s">
        <v>18</v>
      </c>
      <c r="C2147" s="18">
        <v>402</v>
      </c>
      <c r="D2147" s="19" t="s">
        <v>2176</v>
      </c>
      <c r="E2147" s="18" t="s">
        <v>20</v>
      </c>
      <c r="F2147" s="20">
        <v>16.96</v>
      </c>
      <c r="G2147" s="20">
        <v>16.96</v>
      </c>
      <c r="I2147" s="18" t="s">
        <v>21</v>
      </c>
    </row>
    <row r="2148" spans="1:9" x14ac:dyDescent="0.2">
      <c r="A2148" s="17" t="str">
        <f t="shared" si="33"/>
        <v>SINAPI-I 4226</v>
      </c>
      <c r="B2148" s="18" t="s">
        <v>18</v>
      </c>
      <c r="C2148" s="18">
        <v>4226</v>
      </c>
      <c r="D2148" s="19" t="s">
        <v>2177</v>
      </c>
      <c r="E2148" s="18" t="s">
        <v>70</v>
      </c>
      <c r="F2148" s="20">
        <v>8.26</v>
      </c>
      <c r="G2148" s="20">
        <v>8.26</v>
      </c>
      <c r="I2148" s="18" t="s">
        <v>27</v>
      </c>
    </row>
    <row r="2149" spans="1:9" x14ac:dyDescent="0.2">
      <c r="A2149" s="17" t="str">
        <f t="shared" si="33"/>
        <v>SINAPI-I 4222</v>
      </c>
      <c r="B2149" s="18" t="s">
        <v>18</v>
      </c>
      <c r="C2149" s="18">
        <v>4222</v>
      </c>
      <c r="D2149" s="19" t="s">
        <v>2178</v>
      </c>
      <c r="E2149" s="18" t="s">
        <v>72</v>
      </c>
      <c r="F2149" s="20">
        <v>6.34</v>
      </c>
      <c r="G2149" s="20">
        <v>6.34</v>
      </c>
      <c r="I2149" s="18" t="s">
        <v>27</v>
      </c>
    </row>
    <row r="2150" spans="1:9" ht="22.5" x14ac:dyDescent="0.2">
      <c r="A2150" s="17" t="str">
        <f t="shared" si="33"/>
        <v>SINAPI-I 34804</v>
      </c>
      <c r="B2150" s="18" t="s">
        <v>18</v>
      </c>
      <c r="C2150" s="18">
        <v>34804</v>
      </c>
      <c r="D2150" s="19" t="s">
        <v>2179</v>
      </c>
      <c r="E2150" s="18" t="s">
        <v>425</v>
      </c>
      <c r="F2150" s="20">
        <v>63.8</v>
      </c>
      <c r="G2150" s="20">
        <v>63.8</v>
      </c>
      <c r="I2150" s="18" t="s">
        <v>21</v>
      </c>
    </row>
    <row r="2151" spans="1:9" x14ac:dyDescent="0.2">
      <c r="A2151" s="17" t="str">
        <f t="shared" si="33"/>
        <v>SINAPI-I 4013</v>
      </c>
      <c r="B2151" s="18" t="s">
        <v>18</v>
      </c>
      <c r="C2151" s="18">
        <v>4013</v>
      </c>
      <c r="D2151" s="19" t="s">
        <v>2180</v>
      </c>
      <c r="E2151" s="18" t="s">
        <v>425</v>
      </c>
      <c r="F2151" s="20">
        <v>5.73</v>
      </c>
      <c r="G2151" s="20">
        <v>5.73</v>
      </c>
      <c r="I2151" s="18" t="s">
        <v>21</v>
      </c>
    </row>
    <row r="2152" spans="1:9" x14ac:dyDescent="0.2">
      <c r="A2152" s="17" t="str">
        <f t="shared" si="33"/>
        <v>SINAPI-I 4011</v>
      </c>
      <c r="B2152" s="18" t="s">
        <v>18</v>
      </c>
      <c r="C2152" s="18">
        <v>4011</v>
      </c>
      <c r="D2152" s="19" t="s">
        <v>2181</v>
      </c>
      <c r="E2152" s="18" t="s">
        <v>425</v>
      </c>
      <c r="F2152" s="20">
        <v>6.4</v>
      </c>
      <c r="G2152" s="20">
        <v>6.4</v>
      </c>
      <c r="I2152" s="18" t="s">
        <v>21</v>
      </c>
    </row>
    <row r="2153" spans="1:9" x14ac:dyDescent="0.2">
      <c r="A2153" s="17" t="str">
        <f t="shared" si="33"/>
        <v>SINAPI-I 4021</v>
      </c>
      <c r="B2153" s="18" t="s">
        <v>18</v>
      </c>
      <c r="C2153" s="18">
        <v>4021</v>
      </c>
      <c r="D2153" s="19" t="s">
        <v>2182</v>
      </c>
      <c r="E2153" s="18" t="s">
        <v>425</v>
      </c>
      <c r="F2153" s="20">
        <v>7.98</v>
      </c>
      <c r="G2153" s="20">
        <v>7.98</v>
      </c>
      <c r="I2153" s="18" t="s">
        <v>21</v>
      </c>
    </row>
    <row r="2154" spans="1:9" x14ac:dyDescent="0.2">
      <c r="A2154" s="17" t="str">
        <f t="shared" si="33"/>
        <v>SINAPI-I 4019</v>
      </c>
      <c r="B2154" s="18" t="s">
        <v>18</v>
      </c>
      <c r="C2154" s="18">
        <v>4019</v>
      </c>
      <c r="D2154" s="19" t="s">
        <v>2183</v>
      </c>
      <c r="E2154" s="18" t="s">
        <v>425</v>
      </c>
      <c r="F2154" s="20">
        <v>9.59</v>
      </c>
      <c r="G2154" s="20">
        <v>9.59</v>
      </c>
      <c r="I2154" s="18" t="s">
        <v>21</v>
      </c>
    </row>
    <row r="2155" spans="1:9" x14ac:dyDescent="0.2">
      <c r="A2155" s="17" t="str">
        <f t="shared" si="33"/>
        <v>SINAPI-I 4012</v>
      </c>
      <c r="B2155" s="18" t="s">
        <v>18</v>
      </c>
      <c r="C2155" s="18">
        <v>4012</v>
      </c>
      <c r="D2155" s="19" t="s">
        <v>2184</v>
      </c>
      <c r="E2155" s="18" t="s">
        <v>425</v>
      </c>
      <c r="F2155" s="20">
        <v>12.85</v>
      </c>
      <c r="G2155" s="20">
        <v>12.85</v>
      </c>
      <c r="I2155" s="18" t="s">
        <v>21</v>
      </c>
    </row>
    <row r="2156" spans="1:9" x14ac:dyDescent="0.2">
      <c r="A2156" s="17" t="str">
        <f t="shared" si="33"/>
        <v>SINAPI-I 4020</v>
      </c>
      <c r="B2156" s="18" t="s">
        <v>18</v>
      </c>
      <c r="C2156" s="18">
        <v>4020</v>
      </c>
      <c r="D2156" s="19" t="s">
        <v>2185</v>
      </c>
      <c r="E2156" s="18" t="s">
        <v>425</v>
      </c>
      <c r="F2156" s="20">
        <v>16.09</v>
      </c>
      <c r="G2156" s="20">
        <v>16.09</v>
      </c>
      <c r="I2156" s="18" t="s">
        <v>21</v>
      </c>
    </row>
    <row r="2157" spans="1:9" x14ac:dyDescent="0.2">
      <c r="A2157" s="17" t="str">
        <f t="shared" si="33"/>
        <v>SINAPI-I 4018</v>
      </c>
      <c r="B2157" s="18" t="s">
        <v>18</v>
      </c>
      <c r="C2157" s="18">
        <v>4018</v>
      </c>
      <c r="D2157" s="19" t="s">
        <v>2186</v>
      </c>
      <c r="E2157" s="18" t="s">
        <v>425</v>
      </c>
      <c r="F2157" s="20">
        <v>19.27</v>
      </c>
      <c r="G2157" s="20">
        <v>19.27</v>
      </c>
      <c r="I2157" s="18" t="s">
        <v>21</v>
      </c>
    </row>
    <row r="2158" spans="1:9" x14ac:dyDescent="0.2">
      <c r="A2158" s="17" t="str">
        <f t="shared" si="33"/>
        <v>SINAPI-I 36498</v>
      </c>
      <c r="B2158" s="18" t="s">
        <v>18</v>
      </c>
      <c r="C2158" s="18">
        <v>36498</v>
      </c>
      <c r="D2158" s="19" t="s">
        <v>2187</v>
      </c>
      <c r="E2158" s="18" t="s">
        <v>20</v>
      </c>
    </row>
    <row r="2159" spans="1:9" x14ac:dyDescent="0.2">
      <c r="A2159" s="17" t="str">
        <f t="shared" si="33"/>
        <v>SINAPI-I 12872</v>
      </c>
      <c r="B2159" s="18" t="s">
        <v>18</v>
      </c>
      <c r="C2159" s="18">
        <v>12872</v>
      </c>
      <c r="D2159" s="19" t="s">
        <v>2188</v>
      </c>
      <c r="E2159" s="18" t="s">
        <v>170</v>
      </c>
      <c r="F2159" s="20">
        <v>18.309999999999999</v>
      </c>
      <c r="G2159" s="20">
        <v>20.350000000000001</v>
      </c>
      <c r="I2159" s="18" t="s">
        <v>21</v>
      </c>
    </row>
    <row r="2160" spans="1:9" x14ac:dyDescent="0.2">
      <c r="A2160" s="17" t="str">
        <f t="shared" si="33"/>
        <v>SINAPI-I 41075</v>
      </c>
      <c r="B2160" s="18" t="s">
        <v>18</v>
      </c>
      <c r="C2160" s="18">
        <v>41075</v>
      </c>
      <c r="D2160" s="19" t="s">
        <v>2189</v>
      </c>
      <c r="E2160" s="18" t="s">
        <v>172</v>
      </c>
      <c r="F2160" s="20">
        <v>3224.72</v>
      </c>
      <c r="G2160" s="20">
        <v>3587.05</v>
      </c>
      <c r="I2160" s="18" t="s">
        <v>21</v>
      </c>
    </row>
    <row r="2161" spans="1:9" x14ac:dyDescent="0.2">
      <c r="A2161" s="17" t="str">
        <f t="shared" si="33"/>
        <v>SINAPI-I 44324</v>
      </c>
      <c r="B2161" s="18" t="s">
        <v>18</v>
      </c>
      <c r="C2161" s="18">
        <v>44324</v>
      </c>
      <c r="D2161" s="19" t="s">
        <v>2190</v>
      </c>
      <c r="E2161" s="18" t="s">
        <v>70</v>
      </c>
      <c r="F2161" s="20">
        <v>2.68</v>
      </c>
      <c r="G2161" s="20">
        <v>2.68</v>
      </c>
      <c r="I2161" s="18" t="s">
        <v>21</v>
      </c>
    </row>
    <row r="2162" spans="1:9" x14ac:dyDescent="0.2">
      <c r="A2162" s="17" t="str">
        <f t="shared" si="33"/>
        <v>SINAPI-I 3315</v>
      </c>
      <c r="B2162" s="18" t="s">
        <v>18</v>
      </c>
      <c r="C2162" s="18">
        <v>3315</v>
      </c>
      <c r="D2162" s="19" t="s">
        <v>2191</v>
      </c>
      <c r="E2162" s="18" t="s">
        <v>70</v>
      </c>
      <c r="F2162" s="20">
        <v>0.77</v>
      </c>
      <c r="G2162" s="20">
        <v>0.77</v>
      </c>
      <c r="I2162" s="18" t="s">
        <v>21</v>
      </c>
    </row>
    <row r="2163" spans="1:9" x14ac:dyDescent="0.2">
      <c r="A2163" s="17" t="str">
        <f t="shared" si="33"/>
        <v>SINAPI-I 36870</v>
      </c>
      <c r="B2163" s="18" t="s">
        <v>18</v>
      </c>
      <c r="C2163" s="18">
        <v>36870</v>
      </c>
      <c r="D2163" s="19" t="s">
        <v>2192</v>
      </c>
      <c r="E2163" s="18" t="s">
        <v>70</v>
      </c>
      <c r="F2163" s="20">
        <v>0.6</v>
      </c>
      <c r="G2163" s="20">
        <v>0.6</v>
      </c>
      <c r="I2163" s="18" t="s">
        <v>21</v>
      </c>
    </row>
    <row r="2164" spans="1:9" ht="22.5" x14ac:dyDescent="0.2">
      <c r="A2164" s="17" t="str">
        <f t="shared" si="33"/>
        <v>SINAPI-I 5092</v>
      </c>
      <c r="B2164" s="18" t="s">
        <v>18</v>
      </c>
      <c r="C2164" s="18">
        <v>5092</v>
      </c>
      <c r="D2164" s="19" t="s">
        <v>2193</v>
      </c>
      <c r="E2164" s="18" t="s">
        <v>439</v>
      </c>
      <c r="F2164" s="20">
        <v>19.93</v>
      </c>
      <c r="G2164" s="20">
        <v>19.93</v>
      </c>
      <c r="I2164" s="18" t="s">
        <v>21</v>
      </c>
    </row>
    <row r="2165" spans="1:9" x14ac:dyDescent="0.2">
      <c r="A2165" s="17" t="str">
        <f t="shared" si="33"/>
        <v>SINAPI-I 11462</v>
      </c>
      <c r="B2165" s="18" t="s">
        <v>18</v>
      </c>
      <c r="C2165" s="18">
        <v>11462</v>
      </c>
      <c r="D2165" s="19" t="s">
        <v>2194</v>
      </c>
      <c r="E2165" s="18" t="s">
        <v>439</v>
      </c>
      <c r="F2165" s="20">
        <v>20.38</v>
      </c>
      <c r="G2165" s="20">
        <v>20.38</v>
      </c>
      <c r="I2165" s="18" t="s">
        <v>21</v>
      </c>
    </row>
    <row r="2166" spans="1:9" x14ac:dyDescent="0.2">
      <c r="A2166" s="17" t="str">
        <f t="shared" si="33"/>
        <v>SINAPI-I 36529</v>
      </c>
      <c r="B2166" s="18" t="s">
        <v>18</v>
      </c>
      <c r="C2166" s="18">
        <v>36529</v>
      </c>
      <c r="D2166" s="19" t="s">
        <v>2195</v>
      </c>
      <c r="E2166" s="18" t="s">
        <v>20</v>
      </c>
    </row>
    <row r="2167" spans="1:9" x14ac:dyDescent="0.2">
      <c r="A2167" s="17" t="str">
        <f t="shared" si="33"/>
        <v>SINAPI-I 3318</v>
      </c>
      <c r="B2167" s="18" t="s">
        <v>18</v>
      </c>
      <c r="C2167" s="18">
        <v>3318</v>
      </c>
      <c r="D2167" s="19" t="s">
        <v>2196</v>
      </c>
      <c r="E2167" s="18" t="s">
        <v>20</v>
      </c>
    </row>
    <row r="2168" spans="1:9" x14ac:dyDescent="0.2">
      <c r="A2168" s="17" t="str">
        <f t="shared" si="33"/>
        <v>SINAPI-I 3324</v>
      </c>
      <c r="B2168" s="18" t="s">
        <v>18</v>
      </c>
      <c r="C2168" s="18">
        <v>3324</v>
      </c>
      <c r="D2168" s="19" t="s">
        <v>2197</v>
      </c>
      <c r="E2168" s="18" t="s">
        <v>425</v>
      </c>
      <c r="F2168" s="20">
        <v>11.24</v>
      </c>
      <c r="G2168" s="20">
        <v>11.24</v>
      </c>
      <c r="I2168" s="18" t="s">
        <v>21</v>
      </c>
    </row>
    <row r="2169" spans="1:9" x14ac:dyDescent="0.2">
      <c r="A2169" s="17" t="str">
        <f t="shared" si="33"/>
        <v>SINAPI-I 3322</v>
      </c>
      <c r="B2169" s="18" t="s">
        <v>18</v>
      </c>
      <c r="C2169" s="18">
        <v>3322</v>
      </c>
      <c r="D2169" s="19" t="s">
        <v>2198</v>
      </c>
      <c r="E2169" s="18" t="s">
        <v>425</v>
      </c>
      <c r="F2169" s="20">
        <v>15.75</v>
      </c>
      <c r="G2169" s="20">
        <v>15.75</v>
      </c>
      <c r="I2169" s="18" t="s">
        <v>27</v>
      </c>
    </row>
    <row r="2170" spans="1:9" x14ac:dyDescent="0.2">
      <c r="A2170" s="17" t="str">
        <f t="shared" si="33"/>
        <v>SINAPI-I 5076</v>
      </c>
      <c r="B2170" s="18" t="s">
        <v>18</v>
      </c>
      <c r="C2170" s="18">
        <v>5076</v>
      </c>
      <c r="D2170" s="19" t="s">
        <v>2199</v>
      </c>
      <c r="E2170" s="18" t="s">
        <v>70</v>
      </c>
      <c r="F2170" s="20">
        <v>20.55</v>
      </c>
      <c r="G2170" s="20">
        <v>20.55</v>
      </c>
      <c r="I2170" s="18" t="s">
        <v>21</v>
      </c>
    </row>
    <row r="2171" spans="1:9" x14ac:dyDescent="0.2">
      <c r="A2171" s="17" t="str">
        <f t="shared" si="33"/>
        <v>SINAPI-I 5077</v>
      </c>
      <c r="B2171" s="18" t="s">
        <v>18</v>
      </c>
      <c r="C2171" s="18">
        <v>5077</v>
      </c>
      <c r="D2171" s="19" t="s">
        <v>2200</v>
      </c>
      <c r="E2171" s="18" t="s">
        <v>70</v>
      </c>
      <c r="F2171" s="20">
        <v>22.71</v>
      </c>
      <c r="G2171" s="20">
        <v>22.71</v>
      </c>
      <c r="I2171" s="18" t="s">
        <v>21</v>
      </c>
    </row>
    <row r="2172" spans="1:9" ht="22.5" x14ac:dyDescent="0.2">
      <c r="A2172" s="17" t="str">
        <f t="shared" si="33"/>
        <v>SINAPI-I 11837</v>
      </c>
      <c r="B2172" s="18" t="s">
        <v>18</v>
      </c>
      <c r="C2172" s="18">
        <v>11837</v>
      </c>
      <c r="D2172" s="19" t="s">
        <v>2201</v>
      </c>
      <c r="E2172" s="18" t="s">
        <v>20</v>
      </c>
      <c r="F2172" s="20">
        <v>70.47</v>
      </c>
      <c r="G2172" s="20">
        <v>70.47</v>
      </c>
      <c r="I2172" s="18" t="s">
        <v>21</v>
      </c>
    </row>
    <row r="2173" spans="1:9" x14ac:dyDescent="0.2">
      <c r="A2173" s="17" t="str">
        <f t="shared" si="33"/>
        <v>SINAPI-I 415</v>
      </c>
      <c r="B2173" s="18" t="s">
        <v>18</v>
      </c>
      <c r="C2173" s="18">
        <v>415</v>
      </c>
      <c r="D2173" s="19" t="s">
        <v>2202</v>
      </c>
      <c r="E2173" s="18" t="s">
        <v>20</v>
      </c>
      <c r="F2173" s="20">
        <v>28.89</v>
      </c>
      <c r="G2173" s="20">
        <v>28.89</v>
      </c>
      <c r="I2173" s="18" t="s">
        <v>21</v>
      </c>
    </row>
    <row r="2174" spans="1:9" x14ac:dyDescent="0.2">
      <c r="A2174" s="17" t="str">
        <f t="shared" si="33"/>
        <v>SINAPI-I 38055</v>
      </c>
      <c r="B2174" s="18" t="s">
        <v>18</v>
      </c>
      <c r="C2174" s="18">
        <v>38055</v>
      </c>
      <c r="D2174" s="19" t="s">
        <v>2203</v>
      </c>
      <c r="E2174" s="18" t="s">
        <v>20</v>
      </c>
      <c r="F2174" s="20">
        <v>6.39</v>
      </c>
      <c r="G2174" s="20">
        <v>6.39</v>
      </c>
      <c r="I2174" s="18" t="s">
        <v>21</v>
      </c>
    </row>
    <row r="2175" spans="1:9" x14ac:dyDescent="0.2">
      <c r="A2175" s="17" t="str">
        <f t="shared" si="33"/>
        <v>SINAPI-I 416</v>
      </c>
      <c r="B2175" s="18" t="s">
        <v>18</v>
      </c>
      <c r="C2175" s="18">
        <v>416</v>
      </c>
      <c r="D2175" s="19" t="s">
        <v>2204</v>
      </c>
      <c r="E2175" s="18" t="s">
        <v>20</v>
      </c>
      <c r="F2175" s="20">
        <v>10.58</v>
      </c>
      <c r="G2175" s="20">
        <v>10.58</v>
      </c>
      <c r="I2175" s="18" t="s">
        <v>21</v>
      </c>
    </row>
    <row r="2176" spans="1:9" x14ac:dyDescent="0.2">
      <c r="A2176" s="17" t="str">
        <f t="shared" si="33"/>
        <v>SINAPI-I 425</v>
      </c>
      <c r="B2176" s="18" t="s">
        <v>18</v>
      </c>
      <c r="C2176" s="18">
        <v>425</v>
      </c>
      <c r="D2176" s="19" t="s">
        <v>2205</v>
      </c>
      <c r="E2176" s="18" t="s">
        <v>20</v>
      </c>
      <c r="F2176" s="20">
        <v>6.56</v>
      </c>
      <c r="G2176" s="20">
        <v>6.56</v>
      </c>
      <c r="I2176" s="18" t="s">
        <v>21</v>
      </c>
    </row>
    <row r="2177" spans="1:9" x14ac:dyDescent="0.2">
      <c r="A2177" s="17" t="str">
        <f t="shared" si="33"/>
        <v>SINAPI-I 426</v>
      </c>
      <c r="B2177" s="18" t="s">
        <v>18</v>
      </c>
      <c r="C2177" s="18">
        <v>426</v>
      </c>
      <c r="D2177" s="19" t="s">
        <v>2206</v>
      </c>
      <c r="E2177" s="18" t="s">
        <v>20</v>
      </c>
      <c r="F2177" s="20">
        <v>36.11</v>
      </c>
      <c r="G2177" s="20">
        <v>36.11</v>
      </c>
      <c r="I2177" s="18" t="s">
        <v>21</v>
      </c>
    </row>
    <row r="2178" spans="1:9" x14ac:dyDescent="0.2">
      <c r="A2178" s="17" t="str">
        <f t="shared" si="33"/>
        <v>SINAPI-I 38056</v>
      </c>
      <c r="B2178" s="18" t="s">
        <v>18</v>
      </c>
      <c r="C2178" s="18">
        <v>38056</v>
      </c>
      <c r="D2178" s="19" t="s">
        <v>2207</v>
      </c>
      <c r="E2178" s="18" t="s">
        <v>20</v>
      </c>
      <c r="F2178" s="20">
        <v>35.270000000000003</v>
      </c>
      <c r="G2178" s="20">
        <v>35.270000000000003</v>
      </c>
      <c r="I2178" s="18" t="s">
        <v>21</v>
      </c>
    </row>
    <row r="2179" spans="1:9" x14ac:dyDescent="0.2">
      <c r="A2179" s="17" t="str">
        <f t="shared" si="33"/>
        <v>SINAPI-I 1564</v>
      </c>
      <c r="B2179" s="18" t="s">
        <v>18</v>
      </c>
      <c r="C2179" s="18">
        <v>1564</v>
      </c>
      <c r="D2179" s="19" t="s">
        <v>2208</v>
      </c>
      <c r="E2179" s="18" t="s">
        <v>20</v>
      </c>
      <c r="F2179" s="20">
        <v>13.46</v>
      </c>
      <c r="G2179" s="20">
        <v>13.46</v>
      </c>
      <c r="I2179" s="18" t="s">
        <v>21</v>
      </c>
    </row>
    <row r="2180" spans="1:9" x14ac:dyDescent="0.2">
      <c r="A2180" s="17" t="str">
        <f t="shared" si="33"/>
        <v>SINAPI-I 11032</v>
      </c>
      <c r="B2180" s="18" t="s">
        <v>18</v>
      </c>
      <c r="C2180" s="18">
        <v>11032</v>
      </c>
      <c r="D2180" s="19" t="s">
        <v>2209</v>
      </c>
      <c r="E2180" s="18" t="s">
        <v>20</v>
      </c>
      <c r="F2180" s="20">
        <v>11.04</v>
      </c>
      <c r="G2180" s="20">
        <v>11.04</v>
      </c>
      <c r="I2180" s="18" t="s">
        <v>21</v>
      </c>
    </row>
    <row r="2181" spans="1:9" x14ac:dyDescent="0.2">
      <c r="A2181" s="17" t="str">
        <f t="shared" si="33"/>
        <v>SINAPI-I 36786</v>
      </c>
      <c r="B2181" s="18" t="s">
        <v>18</v>
      </c>
      <c r="C2181" s="18">
        <v>36786</v>
      </c>
      <c r="D2181" s="19" t="s">
        <v>2210</v>
      </c>
      <c r="E2181" s="18" t="s">
        <v>2211</v>
      </c>
    </row>
    <row r="2182" spans="1:9" x14ac:dyDescent="0.2">
      <c r="A2182" s="17" t="str">
        <f t="shared" si="33"/>
        <v>SINAPI-I 36785</v>
      </c>
      <c r="B2182" s="18" t="s">
        <v>18</v>
      </c>
      <c r="C2182" s="18">
        <v>36785</v>
      </c>
      <c r="D2182" s="19" t="s">
        <v>2212</v>
      </c>
      <c r="E2182" s="18" t="s">
        <v>2211</v>
      </c>
    </row>
    <row r="2183" spans="1:9" x14ac:dyDescent="0.2">
      <c r="A2183" s="17" t="str">
        <f t="shared" ref="A2183:A2246" si="34">CONCATENATE($B2183," ",$C2183)</f>
        <v>SINAPI-I 36782</v>
      </c>
      <c r="B2183" s="18" t="s">
        <v>18</v>
      </c>
      <c r="C2183" s="18">
        <v>36782</v>
      </c>
      <c r="D2183" s="19" t="s">
        <v>2213</v>
      </c>
      <c r="E2183" s="18" t="s">
        <v>2211</v>
      </c>
    </row>
    <row r="2184" spans="1:9" x14ac:dyDescent="0.2">
      <c r="A2184" s="17" t="str">
        <f t="shared" si="34"/>
        <v>SINAPI-I 44481</v>
      </c>
      <c r="B2184" s="18" t="s">
        <v>18</v>
      </c>
      <c r="C2184" s="18">
        <v>44481</v>
      </c>
      <c r="D2184" s="19" t="s">
        <v>2214</v>
      </c>
      <c r="E2184" s="18" t="s">
        <v>2211</v>
      </c>
    </row>
    <row r="2185" spans="1:9" ht="22.5" x14ac:dyDescent="0.2">
      <c r="A2185" s="17" t="str">
        <f t="shared" si="34"/>
        <v>SINAPI-I 4824</v>
      </c>
      <c r="B2185" s="18" t="s">
        <v>18</v>
      </c>
      <c r="C2185" s="18">
        <v>4824</v>
      </c>
      <c r="D2185" s="19" t="s">
        <v>2215</v>
      </c>
      <c r="E2185" s="18" t="s">
        <v>70</v>
      </c>
      <c r="F2185" s="20">
        <v>0.81</v>
      </c>
      <c r="G2185" s="20">
        <v>0.81</v>
      </c>
      <c r="I2185" s="18" t="s">
        <v>21</v>
      </c>
    </row>
    <row r="2186" spans="1:9" ht="22.5" x14ac:dyDescent="0.2">
      <c r="A2186" s="17" t="str">
        <f t="shared" si="34"/>
        <v>SINAPI-I 11795</v>
      </c>
      <c r="B2186" s="18" t="s">
        <v>18</v>
      </c>
      <c r="C2186" s="18">
        <v>11795</v>
      </c>
      <c r="D2186" s="19" t="s">
        <v>2216</v>
      </c>
      <c r="E2186" s="18" t="s">
        <v>425</v>
      </c>
      <c r="F2186" s="20">
        <v>588.66999999999996</v>
      </c>
      <c r="G2186" s="20">
        <v>588.66999999999996</v>
      </c>
      <c r="I2186" s="18" t="s">
        <v>21</v>
      </c>
    </row>
    <row r="2187" spans="1:9" x14ac:dyDescent="0.2">
      <c r="A2187" s="17" t="str">
        <f t="shared" si="34"/>
        <v>SINAPI-I 134</v>
      </c>
      <c r="B2187" s="18" t="s">
        <v>18</v>
      </c>
      <c r="C2187" s="18">
        <v>134</v>
      </c>
      <c r="D2187" s="19" t="s">
        <v>2217</v>
      </c>
      <c r="E2187" s="18" t="s">
        <v>70</v>
      </c>
      <c r="F2187" s="20">
        <v>1.71</v>
      </c>
      <c r="G2187" s="20">
        <v>1.71</v>
      </c>
      <c r="I2187" s="18" t="s">
        <v>21</v>
      </c>
    </row>
    <row r="2188" spans="1:9" ht="22.5" x14ac:dyDescent="0.2">
      <c r="A2188" s="17" t="str">
        <f t="shared" si="34"/>
        <v>SINAPI-I 4229</v>
      </c>
      <c r="B2188" s="18" t="s">
        <v>18</v>
      </c>
      <c r="C2188" s="18">
        <v>4229</v>
      </c>
      <c r="D2188" s="19" t="s">
        <v>2218</v>
      </c>
      <c r="E2188" s="18" t="s">
        <v>70</v>
      </c>
      <c r="F2188" s="20">
        <v>46.77</v>
      </c>
      <c r="G2188" s="20">
        <v>46.77</v>
      </c>
      <c r="I2188" s="18" t="s">
        <v>21</v>
      </c>
    </row>
    <row r="2189" spans="1:9" x14ac:dyDescent="0.2">
      <c r="A2189" s="17" t="str">
        <f t="shared" si="34"/>
        <v>SINAPI-I 11731</v>
      </c>
      <c r="B2189" s="18" t="s">
        <v>18</v>
      </c>
      <c r="C2189" s="18">
        <v>11731</v>
      </c>
      <c r="D2189" s="19" t="s">
        <v>2219</v>
      </c>
      <c r="E2189" s="18" t="s">
        <v>20</v>
      </c>
      <c r="F2189" s="20">
        <v>10.73</v>
      </c>
      <c r="G2189" s="20">
        <v>10.73</v>
      </c>
      <c r="I2189" s="18" t="s">
        <v>21</v>
      </c>
    </row>
    <row r="2190" spans="1:9" x14ac:dyDescent="0.2">
      <c r="A2190" s="17" t="str">
        <f t="shared" si="34"/>
        <v>SINAPI-I 11732</v>
      </c>
      <c r="B2190" s="18" t="s">
        <v>18</v>
      </c>
      <c r="C2190" s="18">
        <v>11732</v>
      </c>
      <c r="D2190" s="19" t="s">
        <v>2220</v>
      </c>
      <c r="E2190" s="18" t="s">
        <v>20</v>
      </c>
      <c r="F2190" s="20">
        <v>28.13</v>
      </c>
      <c r="G2190" s="20">
        <v>28.13</v>
      </c>
      <c r="I2190" s="18" t="s">
        <v>21</v>
      </c>
    </row>
    <row r="2191" spans="1:9" x14ac:dyDescent="0.2">
      <c r="A2191" s="17" t="str">
        <f t="shared" si="34"/>
        <v>SINAPI-I 11244</v>
      </c>
      <c r="B2191" s="18" t="s">
        <v>18</v>
      </c>
      <c r="C2191" s="18">
        <v>11244</v>
      </c>
      <c r="D2191" s="19" t="s">
        <v>2221</v>
      </c>
      <c r="E2191" s="18" t="s">
        <v>20</v>
      </c>
    </row>
    <row r="2192" spans="1:9" x14ac:dyDescent="0.2">
      <c r="A2192" s="17" t="str">
        <f t="shared" si="34"/>
        <v>SINAPI-I 11235</v>
      </c>
      <c r="B2192" s="18" t="s">
        <v>18</v>
      </c>
      <c r="C2192" s="18">
        <v>11235</v>
      </c>
      <c r="D2192" s="19" t="s">
        <v>2222</v>
      </c>
      <c r="E2192" s="18" t="s">
        <v>20</v>
      </c>
    </row>
    <row r="2193" spans="1:5" x14ac:dyDescent="0.2">
      <c r="A2193" s="17" t="str">
        <f t="shared" si="34"/>
        <v>SINAPI-I 11236</v>
      </c>
      <c r="B2193" s="18" t="s">
        <v>18</v>
      </c>
      <c r="C2193" s="18">
        <v>11236</v>
      </c>
      <c r="D2193" s="19" t="s">
        <v>2223</v>
      </c>
      <c r="E2193" s="18" t="s">
        <v>20</v>
      </c>
    </row>
    <row r="2194" spans="1:5" ht="22.5" x14ac:dyDescent="0.2">
      <c r="A2194" s="17" t="str">
        <f t="shared" si="34"/>
        <v>SINAPI-I 11245</v>
      </c>
      <c r="B2194" s="18" t="s">
        <v>18</v>
      </c>
      <c r="C2194" s="18">
        <v>11245</v>
      </c>
      <c r="D2194" s="19" t="s">
        <v>2224</v>
      </c>
      <c r="E2194" s="18" t="s">
        <v>20</v>
      </c>
    </row>
    <row r="2195" spans="1:5" x14ac:dyDescent="0.2">
      <c r="A2195" s="17" t="str">
        <f t="shared" si="34"/>
        <v>SINAPI-I 36494</v>
      </c>
      <c r="B2195" s="18" t="s">
        <v>18</v>
      </c>
      <c r="C2195" s="18">
        <v>36494</v>
      </c>
      <c r="D2195" s="19" t="s">
        <v>2225</v>
      </c>
      <c r="E2195" s="18" t="s">
        <v>20</v>
      </c>
    </row>
    <row r="2196" spans="1:5" x14ac:dyDescent="0.2">
      <c r="A2196" s="17" t="str">
        <f t="shared" si="34"/>
        <v>SINAPI-I 36493</v>
      </c>
      <c r="B2196" s="18" t="s">
        <v>18</v>
      </c>
      <c r="C2196" s="18">
        <v>36493</v>
      </c>
      <c r="D2196" s="19" t="s">
        <v>2226</v>
      </c>
      <c r="E2196" s="18" t="s">
        <v>20</v>
      </c>
    </row>
    <row r="2197" spans="1:5" x14ac:dyDescent="0.2">
      <c r="A2197" s="17" t="str">
        <f t="shared" si="34"/>
        <v>SINAPI-I 36492</v>
      </c>
      <c r="B2197" s="18" t="s">
        <v>18</v>
      </c>
      <c r="C2197" s="18">
        <v>36492</v>
      </c>
      <c r="D2197" s="19" t="s">
        <v>2227</v>
      </c>
      <c r="E2197" s="18" t="s">
        <v>20</v>
      </c>
    </row>
    <row r="2198" spans="1:5" x14ac:dyDescent="0.2">
      <c r="A2198" s="17" t="str">
        <f t="shared" si="34"/>
        <v>SINAPI-I 36499</v>
      </c>
      <c r="B2198" s="18" t="s">
        <v>18</v>
      </c>
      <c r="C2198" s="18">
        <v>36499</v>
      </c>
      <c r="D2198" s="19" t="s">
        <v>2228</v>
      </c>
      <c r="E2198" s="18" t="s">
        <v>20</v>
      </c>
    </row>
    <row r="2199" spans="1:5" ht="22.5" x14ac:dyDescent="0.2">
      <c r="A2199" s="17" t="str">
        <f t="shared" si="34"/>
        <v>SINAPI-I 13533</v>
      </c>
      <c r="B2199" s="18" t="s">
        <v>18</v>
      </c>
      <c r="C2199" s="18">
        <v>13533</v>
      </c>
      <c r="D2199" s="19" t="s">
        <v>2229</v>
      </c>
      <c r="E2199" s="18" t="s">
        <v>20</v>
      </c>
    </row>
    <row r="2200" spans="1:5" ht="22.5" x14ac:dyDescent="0.2">
      <c r="A2200" s="17" t="str">
        <f t="shared" si="34"/>
        <v>SINAPI-I 13333</v>
      </c>
      <c r="B2200" s="18" t="s">
        <v>18</v>
      </c>
      <c r="C2200" s="18">
        <v>13333</v>
      </c>
      <c r="D2200" s="19" t="s">
        <v>2230</v>
      </c>
      <c r="E2200" s="18" t="s">
        <v>20</v>
      </c>
    </row>
    <row r="2201" spans="1:5" ht="22.5" x14ac:dyDescent="0.2">
      <c r="A2201" s="17" t="str">
        <f t="shared" si="34"/>
        <v>SINAPI-I 39585</v>
      </c>
      <c r="B2201" s="18" t="s">
        <v>18</v>
      </c>
      <c r="C2201" s="18">
        <v>39585</v>
      </c>
      <c r="D2201" s="19" t="s">
        <v>2231</v>
      </c>
      <c r="E2201" s="18" t="s">
        <v>20</v>
      </c>
    </row>
    <row r="2202" spans="1:5" ht="22.5" x14ac:dyDescent="0.2">
      <c r="A2202" s="17" t="str">
        <f t="shared" si="34"/>
        <v>SINAPI-I 39586</v>
      </c>
      <c r="B2202" s="18" t="s">
        <v>18</v>
      </c>
      <c r="C2202" s="18">
        <v>39586</v>
      </c>
      <c r="D2202" s="19" t="s">
        <v>2232</v>
      </c>
      <c r="E2202" s="18" t="s">
        <v>20</v>
      </c>
    </row>
    <row r="2203" spans="1:5" ht="22.5" x14ac:dyDescent="0.2">
      <c r="A2203" s="17" t="str">
        <f t="shared" si="34"/>
        <v>SINAPI-I 39587</v>
      </c>
      <c r="B2203" s="18" t="s">
        <v>18</v>
      </c>
      <c r="C2203" s="18">
        <v>39587</v>
      </c>
      <c r="D2203" s="19" t="s">
        <v>2233</v>
      </c>
      <c r="E2203" s="18" t="s">
        <v>20</v>
      </c>
    </row>
    <row r="2204" spans="1:5" ht="22.5" x14ac:dyDescent="0.2">
      <c r="A2204" s="17" t="str">
        <f t="shared" si="34"/>
        <v>SINAPI-I 39588</v>
      </c>
      <c r="B2204" s="18" t="s">
        <v>18</v>
      </c>
      <c r="C2204" s="18">
        <v>39588</v>
      </c>
      <c r="D2204" s="19" t="s">
        <v>2234</v>
      </c>
      <c r="E2204" s="18" t="s">
        <v>20</v>
      </c>
    </row>
    <row r="2205" spans="1:5" ht="22.5" x14ac:dyDescent="0.2">
      <c r="A2205" s="17" t="str">
        <f t="shared" si="34"/>
        <v>SINAPI-I 39584</v>
      </c>
      <c r="B2205" s="18" t="s">
        <v>18</v>
      </c>
      <c r="C2205" s="18">
        <v>39584</v>
      </c>
      <c r="D2205" s="19" t="s">
        <v>2235</v>
      </c>
      <c r="E2205" s="18" t="s">
        <v>20</v>
      </c>
    </row>
    <row r="2206" spans="1:5" ht="22.5" x14ac:dyDescent="0.2">
      <c r="A2206" s="17" t="str">
        <f t="shared" si="34"/>
        <v>SINAPI-I 39590</v>
      </c>
      <c r="B2206" s="18" t="s">
        <v>18</v>
      </c>
      <c r="C2206" s="18">
        <v>39590</v>
      </c>
      <c r="D2206" s="19" t="s">
        <v>2236</v>
      </c>
      <c r="E2206" s="18" t="s">
        <v>20</v>
      </c>
    </row>
    <row r="2207" spans="1:5" ht="22.5" x14ac:dyDescent="0.2">
      <c r="A2207" s="17" t="str">
        <f t="shared" si="34"/>
        <v>SINAPI-I 39592</v>
      </c>
      <c r="B2207" s="18" t="s">
        <v>18</v>
      </c>
      <c r="C2207" s="18">
        <v>39592</v>
      </c>
      <c r="D2207" s="19" t="s">
        <v>2237</v>
      </c>
      <c r="E2207" s="18" t="s">
        <v>20</v>
      </c>
    </row>
    <row r="2208" spans="1:5" ht="22.5" x14ac:dyDescent="0.2">
      <c r="A2208" s="17" t="str">
        <f t="shared" si="34"/>
        <v>SINAPI-I 39593</v>
      </c>
      <c r="B2208" s="18" t="s">
        <v>18</v>
      </c>
      <c r="C2208" s="18">
        <v>39593</v>
      </c>
      <c r="D2208" s="19" t="s">
        <v>2238</v>
      </c>
      <c r="E2208" s="18" t="s">
        <v>20</v>
      </c>
    </row>
    <row r="2209" spans="1:9" ht="22.5" x14ac:dyDescent="0.2">
      <c r="A2209" s="17" t="str">
        <f t="shared" si="34"/>
        <v>SINAPI-I 14254</v>
      </c>
      <c r="B2209" s="18" t="s">
        <v>18</v>
      </c>
      <c r="C2209" s="18">
        <v>14254</v>
      </c>
      <c r="D2209" s="19" t="s">
        <v>2239</v>
      </c>
      <c r="E2209" s="18" t="s">
        <v>20</v>
      </c>
    </row>
    <row r="2210" spans="1:9" x14ac:dyDescent="0.2">
      <c r="A2210" s="17" t="str">
        <f t="shared" si="34"/>
        <v>SINAPI-I 44494</v>
      </c>
      <c r="B2210" s="18" t="s">
        <v>18</v>
      </c>
      <c r="C2210" s="18">
        <v>44494</v>
      </c>
      <c r="D2210" s="19" t="s">
        <v>2240</v>
      </c>
      <c r="E2210" s="18" t="s">
        <v>20</v>
      </c>
    </row>
    <row r="2211" spans="1:9" x14ac:dyDescent="0.2">
      <c r="A2211" s="17" t="str">
        <f t="shared" si="34"/>
        <v>SINAPI-I 25019</v>
      </c>
      <c r="B2211" s="18" t="s">
        <v>18</v>
      </c>
      <c r="C2211" s="18">
        <v>25019</v>
      </c>
      <c r="D2211" s="19" t="s">
        <v>2241</v>
      </c>
      <c r="E2211" s="18" t="s">
        <v>20</v>
      </c>
    </row>
    <row r="2212" spans="1:9" x14ac:dyDescent="0.2">
      <c r="A2212" s="17" t="str">
        <f t="shared" si="34"/>
        <v>SINAPI-I 36501</v>
      </c>
      <c r="B2212" s="18" t="s">
        <v>18</v>
      </c>
      <c r="C2212" s="18">
        <v>36501</v>
      </c>
      <c r="D2212" s="19" t="s">
        <v>2242</v>
      </c>
      <c r="E2212" s="18" t="s">
        <v>20</v>
      </c>
    </row>
    <row r="2213" spans="1:9" x14ac:dyDescent="0.2">
      <c r="A2213" s="17" t="str">
        <f t="shared" si="34"/>
        <v>SINAPI-I 44493</v>
      </c>
      <c r="B2213" s="18" t="s">
        <v>18</v>
      </c>
      <c r="C2213" s="18">
        <v>44493</v>
      </c>
      <c r="D2213" s="19" t="s">
        <v>2243</v>
      </c>
      <c r="E2213" s="18" t="s">
        <v>20</v>
      </c>
    </row>
    <row r="2214" spans="1:9" x14ac:dyDescent="0.2">
      <c r="A2214" s="17" t="str">
        <f t="shared" si="34"/>
        <v>SINAPI-I 36500</v>
      </c>
      <c r="B2214" s="18" t="s">
        <v>18</v>
      </c>
      <c r="C2214" s="18">
        <v>36500</v>
      </c>
      <c r="D2214" s="19" t="s">
        <v>2244</v>
      </c>
      <c r="E2214" s="18" t="s">
        <v>20</v>
      </c>
    </row>
    <row r="2215" spans="1:9" ht="22.5" x14ac:dyDescent="0.2">
      <c r="A2215" s="17" t="str">
        <f t="shared" si="34"/>
        <v>SINAPI-I 20017</v>
      </c>
      <c r="B2215" s="18" t="s">
        <v>18</v>
      </c>
      <c r="C2215" s="18">
        <v>20017</v>
      </c>
      <c r="D2215" s="19" t="s">
        <v>2245</v>
      </c>
      <c r="E2215" s="18" t="s">
        <v>66</v>
      </c>
      <c r="F2215" s="20">
        <v>6.61</v>
      </c>
      <c r="G2215" s="20">
        <v>6.61</v>
      </c>
      <c r="I2215" s="18" t="s">
        <v>21</v>
      </c>
    </row>
    <row r="2216" spans="1:9" ht="22.5" x14ac:dyDescent="0.2">
      <c r="A2216" s="17" t="str">
        <f t="shared" si="34"/>
        <v>SINAPI-I 20007</v>
      </c>
      <c r="B2216" s="18" t="s">
        <v>18</v>
      </c>
      <c r="C2216" s="18">
        <v>20007</v>
      </c>
      <c r="D2216" s="19" t="s">
        <v>2246</v>
      </c>
      <c r="E2216" s="18" t="s">
        <v>66</v>
      </c>
      <c r="F2216" s="20">
        <v>3.95</v>
      </c>
      <c r="G2216" s="20">
        <v>3.95</v>
      </c>
      <c r="I2216" s="18" t="s">
        <v>21</v>
      </c>
    </row>
    <row r="2217" spans="1:9" x14ac:dyDescent="0.2">
      <c r="A2217" s="17" t="str">
        <f t="shared" si="34"/>
        <v>SINAPI-I 39831</v>
      </c>
      <c r="B2217" s="18" t="s">
        <v>18</v>
      </c>
      <c r="C2217" s="18">
        <v>39831</v>
      </c>
      <c r="D2217" s="19" t="s">
        <v>2247</v>
      </c>
      <c r="E2217" s="18" t="s">
        <v>474</v>
      </c>
    </row>
    <row r="2218" spans="1:9" ht="22.5" x14ac:dyDescent="0.2">
      <c r="A2218" s="17" t="str">
        <f t="shared" si="34"/>
        <v>SINAPI-I 36888</v>
      </c>
      <c r="B2218" s="18" t="s">
        <v>18</v>
      </c>
      <c r="C2218" s="18">
        <v>36888</v>
      </c>
      <c r="D2218" s="19" t="s">
        <v>2248</v>
      </c>
      <c r="E2218" s="18" t="s">
        <v>66</v>
      </c>
    </row>
    <row r="2219" spans="1:9" ht="22.5" x14ac:dyDescent="0.2">
      <c r="A2219" s="17" t="str">
        <f t="shared" si="34"/>
        <v>SINAPI-I 39836</v>
      </c>
      <c r="B2219" s="18" t="s">
        <v>18</v>
      </c>
      <c r="C2219" s="18">
        <v>39836</v>
      </c>
      <c r="D2219" s="19" t="s">
        <v>2249</v>
      </c>
      <c r="E2219" s="18" t="s">
        <v>474</v>
      </c>
    </row>
    <row r="2220" spans="1:9" x14ac:dyDescent="0.2">
      <c r="A2220" s="17" t="str">
        <f t="shared" si="34"/>
        <v>SINAPI-I 39830</v>
      </c>
      <c r="B2220" s="18" t="s">
        <v>18</v>
      </c>
      <c r="C2220" s="18">
        <v>39830</v>
      </c>
      <c r="D2220" s="19" t="s">
        <v>2250</v>
      </c>
      <c r="E2220" s="18" t="s">
        <v>474</v>
      </c>
    </row>
    <row r="2221" spans="1:9" x14ac:dyDescent="0.2">
      <c r="A2221" s="17" t="str">
        <f t="shared" si="34"/>
        <v>SINAPI-I 36497</v>
      </c>
      <c r="B2221" s="18" t="s">
        <v>18</v>
      </c>
      <c r="C2221" s="18">
        <v>36497</v>
      </c>
      <c r="D2221" s="19" t="s">
        <v>2251</v>
      </c>
      <c r="E2221" s="18" t="s">
        <v>20</v>
      </c>
      <c r="F2221" s="20">
        <v>3148.64</v>
      </c>
      <c r="G2221" s="20">
        <v>3148.64</v>
      </c>
      <c r="I2221" s="18" t="s">
        <v>21</v>
      </c>
    </row>
    <row r="2222" spans="1:9" x14ac:dyDescent="0.2">
      <c r="A2222" s="17" t="str">
        <f t="shared" si="34"/>
        <v>SINAPI-I 40527</v>
      </c>
      <c r="B2222" s="18" t="s">
        <v>18</v>
      </c>
      <c r="C2222" s="18">
        <v>40527</v>
      </c>
      <c r="D2222" s="19" t="s">
        <v>2252</v>
      </c>
      <c r="E2222" s="18" t="s">
        <v>20</v>
      </c>
      <c r="F2222" s="20">
        <v>2758.07</v>
      </c>
      <c r="G2222" s="20">
        <v>2758.07</v>
      </c>
      <c r="I2222" s="18" t="s">
        <v>21</v>
      </c>
    </row>
    <row r="2223" spans="1:9" x14ac:dyDescent="0.2">
      <c r="A2223" s="17" t="str">
        <f t="shared" si="34"/>
        <v>SINAPI-I 36487</v>
      </c>
      <c r="B2223" s="18" t="s">
        <v>18</v>
      </c>
      <c r="C2223" s="18">
        <v>36487</v>
      </c>
      <c r="D2223" s="19" t="s">
        <v>2253</v>
      </c>
      <c r="E2223" s="18" t="s">
        <v>20</v>
      </c>
      <c r="F2223" s="20">
        <v>5482.26</v>
      </c>
      <c r="G2223" s="20">
        <v>5482.26</v>
      </c>
      <c r="I2223" s="18" t="s">
        <v>21</v>
      </c>
    </row>
    <row r="2224" spans="1:9" ht="22.5" x14ac:dyDescent="0.2">
      <c r="A2224" s="17" t="str">
        <f t="shared" si="34"/>
        <v>SINAPI-I 44475</v>
      </c>
      <c r="B2224" s="18" t="s">
        <v>18</v>
      </c>
      <c r="C2224" s="18">
        <v>44475</v>
      </c>
      <c r="D2224" s="19" t="s">
        <v>2254</v>
      </c>
      <c r="E2224" s="18" t="s">
        <v>20</v>
      </c>
    </row>
    <row r="2225" spans="1:9" ht="22.5" x14ac:dyDescent="0.2">
      <c r="A2225" s="17" t="str">
        <f t="shared" si="34"/>
        <v>SINAPI-I 44474</v>
      </c>
      <c r="B2225" s="18" t="s">
        <v>18</v>
      </c>
      <c r="C2225" s="18">
        <v>44474</v>
      </c>
      <c r="D2225" s="19" t="s">
        <v>2255</v>
      </c>
      <c r="E2225" s="18" t="s">
        <v>20</v>
      </c>
    </row>
    <row r="2226" spans="1:9" ht="22.5" x14ac:dyDescent="0.2">
      <c r="A2226" s="17" t="str">
        <f t="shared" si="34"/>
        <v>SINAPI-I 44490</v>
      </c>
      <c r="B2226" s="18" t="s">
        <v>18</v>
      </c>
      <c r="C2226" s="18">
        <v>44490</v>
      </c>
      <c r="D2226" s="19" t="s">
        <v>2256</v>
      </c>
      <c r="E2226" s="18" t="s">
        <v>20</v>
      </c>
    </row>
    <row r="2227" spans="1:9" ht="33.75" x14ac:dyDescent="0.2">
      <c r="A2227" s="17" t="str">
        <f t="shared" si="34"/>
        <v>SINAPI-I 37776</v>
      </c>
      <c r="B2227" s="18" t="s">
        <v>18</v>
      </c>
      <c r="C2227" s="18">
        <v>37776</v>
      </c>
      <c r="D2227" s="19" t="s">
        <v>2257</v>
      </c>
      <c r="E2227" s="18" t="s">
        <v>20</v>
      </c>
    </row>
    <row r="2228" spans="1:9" ht="33.75" x14ac:dyDescent="0.2">
      <c r="A2228" s="17" t="str">
        <f t="shared" si="34"/>
        <v>SINAPI-I 37775</v>
      </c>
      <c r="B2228" s="18" t="s">
        <v>18</v>
      </c>
      <c r="C2228" s="18">
        <v>37775</v>
      </c>
      <c r="D2228" s="19" t="s">
        <v>2258</v>
      </c>
      <c r="E2228" s="18" t="s">
        <v>20</v>
      </c>
    </row>
    <row r="2229" spans="1:9" ht="33.75" x14ac:dyDescent="0.2">
      <c r="A2229" s="17" t="str">
        <f t="shared" si="34"/>
        <v>SINAPI-I 36491</v>
      </c>
      <c r="B2229" s="18" t="s">
        <v>18</v>
      </c>
      <c r="C2229" s="18">
        <v>36491</v>
      </c>
      <c r="D2229" s="19" t="s">
        <v>2259</v>
      </c>
      <c r="E2229" s="18" t="s">
        <v>20</v>
      </c>
    </row>
    <row r="2230" spans="1:9" ht="33.75" x14ac:dyDescent="0.2">
      <c r="A2230" s="17" t="str">
        <f t="shared" si="34"/>
        <v>SINAPI-I 10712</v>
      </c>
      <c r="B2230" s="18" t="s">
        <v>18</v>
      </c>
      <c r="C2230" s="18">
        <v>10712</v>
      </c>
      <c r="D2230" s="19" t="s">
        <v>2260</v>
      </c>
      <c r="E2230" s="18" t="s">
        <v>20</v>
      </c>
    </row>
    <row r="2231" spans="1:9" ht="33.75" x14ac:dyDescent="0.2">
      <c r="A2231" s="17" t="str">
        <f t="shared" si="34"/>
        <v>SINAPI-I 3363</v>
      </c>
      <c r="B2231" s="18" t="s">
        <v>18</v>
      </c>
      <c r="C2231" s="18">
        <v>3363</v>
      </c>
      <c r="D2231" s="19" t="s">
        <v>2261</v>
      </c>
      <c r="E2231" s="18" t="s">
        <v>20</v>
      </c>
    </row>
    <row r="2232" spans="1:9" ht="33.75" x14ac:dyDescent="0.2">
      <c r="A2232" s="17" t="str">
        <f t="shared" si="34"/>
        <v>SINAPI-I 3365</v>
      </c>
      <c r="B2232" s="18" t="s">
        <v>18</v>
      </c>
      <c r="C2232" s="18">
        <v>3365</v>
      </c>
      <c r="D2232" s="19" t="s">
        <v>2262</v>
      </c>
      <c r="E2232" s="18" t="s">
        <v>20</v>
      </c>
    </row>
    <row r="2233" spans="1:9" x14ac:dyDescent="0.2">
      <c r="A2233" s="17" t="str">
        <f t="shared" si="34"/>
        <v>SINAPI-I 7569</v>
      </c>
      <c r="B2233" s="18" t="s">
        <v>18</v>
      </c>
      <c r="C2233" s="18">
        <v>7569</v>
      </c>
      <c r="D2233" s="19" t="s">
        <v>2263</v>
      </c>
      <c r="E2233" s="18" t="s">
        <v>20</v>
      </c>
      <c r="F2233" s="20">
        <v>79.22</v>
      </c>
      <c r="G2233" s="20">
        <v>79.22</v>
      </c>
      <c r="I2233" s="18" t="s">
        <v>21</v>
      </c>
    </row>
    <row r="2234" spans="1:9" ht="22.5" x14ac:dyDescent="0.2">
      <c r="A2234" s="17" t="str">
        <f t="shared" si="34"/>
        <v>SINAPI-I 3378</v>
      </c>
      <c r="B2234" s="18" t="s">
        <v>18</v>
      </c>
      <c r="C2234" s="18">
        <v>3378</v>
      </c>
      <c r="D2234" s="19" t="s">
        <v>2264</v>
      </c>
      <c r="E2234" s="18" t="s">
        <v>20</v>
      </c>
      <c r="F2234" s="20">
        <v>102.28</v>
      </c>
      <c r="G2234" s="20">
        <v>102.28</v>
      </c>
      <c r="I2234" s="18" t="s">
        <v>21</v>
      </c>
    </row>
    <row r="2235" spans="1:9" ht="22.5" x14ac:dyDescent="0.2">
      <c r="A2235" s="17" t="str">
        <f t="shared" si="34"/>
        <v>SINAPI-I 3380</v>
      </c>
      <c r="B2235" s="18" t="s">
        <v>18</v>
      </c>
      <c r="C2235" s="18">
        <v>3380</v>
      </c>
      <c r="D2235" s="19" t="s">
        <v>2265</v>
      </c>
      <c r="E2235" s="18" t="s">
        <v>20</v>
      </c>
      <c r="F2235" s="20">
        <v>71.599999999999994</v>
      </c>
      <c r="G2235" s="20">
        <v>71.599999999999994</v>
      </c>
      <c r="I2235" s="18" t="s">
        <v>27</v>
      </c>
    </row>
    <row r="2236" spans="1:9" ht="22.5" x14ac:dyDescent="0.2">
      <c r="A2236" s="17" t="str">
        <f t="shared" si="34"/>
        <v>SINAPI-I 3379</v>
      </c>
      <c r="B2236" s="18" t="s">
        <v>18</v>
      </c>
      <c r="C2236" s="18">
        <v>3379</v>
      </c>
      <c r="D2236" s="19" t="s">
        <v>2266</v>
      </c>
      <c r="E2236" s="18" t="s">
        <v>20</v>
      </c>
      <c r="F2236" s="20">
        <v>69.13</v>
      </c>
      <c r="G2236" s="20">
        <v>69.13</v>
      </c>
      <c r="I2236" s="18" t="s">
        <v>21</v>
      </c>
    </row>
    <row r="2237" spans="1:9" ht="22.5" x14ac:dyDescent="0.2">
      <c r="A2237" s="17" t="str">
        <f t="shared" si="34"/>
        <v>SINAPI-I 11991</v>
      </c>
      <c r="B2237" s="18" t="s">
        <v>18</v>
      </c>
      <c r="C2237" s="18">
        <v>11991</v>
      </c>
      <c r="D2237" s="19" t="s">
        <v>2267</v>
      </c>
      <c r="E2237" s="18" t="s">
        <v>20</v>
      </c>
      <c r="F2237" s="20">
        <v>80.260000000000005</v>
      </c>
      <c r="G2237" s="20">
        <v>80.260000000000005</v>
      </c>
      <c r="I2237" s="18" t="s">
        <v>21</v>
      </c>
    </row>
    <row r="2238" spans="1:9" x14ac:dyDescent="0.2">
      <c r="A2238" s="17" t="str">
        <f t="shared" si="34"/>
        <v>SINAPI-I 44305</v>
      </c>
      <c r="B2238" s="18" t="s">
        <v>18</v>
      </c>
      <c r="C2238" s="18">
        <v>44305</v>
      </c>
      <c r="D2238" s="19" t="s">
        <v>2268</v>
      </c>
      <c r="E2238" s="18" t="s">
        <v>20</v>
      </c>
    </row>
    <row r="2239" spans="1:9" ht="22.5" x14ac:dyDescent="0.2">
      <c r="A2239" s="17" t="str">
        <f t="shared" si="34"/>
        <v>SINAPI-I 34349</v>
      </c>
      <c r="B2239" s="18" t="s">
        <v>18</v>
      </c>
      <c r="C2239" s="18">
        <v>34349</v>
      </c>
      <c r="D2239" s="19" t="s">
        <v>2269</v>
      </c>
      <c r="E2239" s="18" t="s">
        <v>20</v>
      </c>
      <c r="F2239" s="20">
        <v>36.25</v>
      </c>
      <c r="G2239" s="20">
        <v>36.25</v>
      </c>
      <c r="I2239" s="18" t="s">
        <v>21</v>
      </c>
    </row>
    <row r="2240" spans="1:9" ht="22.5" x14ac:dyDescent="0.2">
      <c r="A2240" s="17" t="str">
        <f t="shared" si="34"/>
        <v>SINAPI-I 11029</v>
      </c>
      <c r="B2240" s="18" t="s">
        <v>18</v>
      </c>
      <c r="C2240" s="18">
        <v>11029</v>
      </c>
      <c r="D2240" s="19" t="s">
        <v>2270</v>
      </c>
      <c r="E2240" s="18" t="s">
        <v>1395</v>
      </c>
      <c r="F2240" s="20">
        <v>1.69</v>
      </c>
      <c r="G2240" s="20">
        <v>1.69</v>
      </c>
      <c r="I2240" s="18" t="s">
        <v>21</v>
      </c>
    </row>
    <row r="2241" spans="1:9" ht="22.5" x14ac:dyDescent="0.2">
      <c r="A2241" s="17" t="str">
        <f t="shared" si="34"/>
        <v>SINAPI-I 4316</v>
      </c>
      <c r="B2241" s="18" t="s">
        <v>18</v>
      </c>
      <c r="C2241" s="18">
        <v>4316</v>
      </c>
      <c r="D2241" s="19" t="s">
        <v>2271</v>
      </c>
      <c r="E2241" s="18" t="s">
        <v>20</v>
      </c>
      <c r="F2241" s="20">
        <v>1.71</v>
      </c>
      <c r="G2241" s="20">
        <v>1.71</v>
      </c>
      <c r="I2241" s="18" t="s">
        <v>21</v>
      </c>
    </row>
    <row r="2242" spans="1:9" ht="22.5" x14ac:dyDescent="0.2">
      <c r="A2242" s="17" t="str">
        <f t="shared" si="34"/>
        <v>SINAPI-I 4313</v>
      </c>
      <c r="B2242" s="18" t="s">
        <v>18</v>
      </c>
      <c r="C2242" s="18">
        <v>4313</v>
      </c>
      <c r="D2242" s="19" t="s">
        <v>2272</v>
      </c>
      <c r="E2242" s="18" t="s">
        <v>1395</v>
      </c>
      <c r="F2242" s="20">
        <v>2.4500000000000002</v>
      </c>
      <c r="G2242" s="20">
        <v>2.4500000000000002</v>
      </c>
      <c r="I2242" s="18" t="s">
        <v>21</v>
      </c>
    </row>
    <row r="2243" spans="1:9" ht="22.5" x14ac:dyDescent="0.2">
      <c r="A2243" s="17" t="str">
        <f t="shared" si="34"/>
        <v>SINAPI-I 4317</v>
      </c>
      <c r="B2243" s="18" t="s">
        <v>18</v>
      </c>
      <c r="C2243" s="18">
        <v>4317</v>
      </c>
      <c r="D2243" s="19" t="s">
        <v>2273</v>
      </c>
      <c r="E2243" s="18" t="s">
        <v>20</v>
      </c>
      <c r="F2243" s="20">
        <v>2.79</v>
      </c>
      <c r="G2243" s="20">
        <v>2.79</v>
      </c>
      <c r="I2243" s="18" t="s">
        <v>21</v>
      </c>
    </row>
    <row r="2244" spans="1:9" ht="22.5" x14ac:dyDescent="0.2">
      <c r="A2244" s="17" t="str">
        <f t="shared" si="34"/>
        <v>SINAPI-I 4314</v>
      </c>
      <c r="B2244" s="18" t="s">
        <v>18</v>
      </c>
      <c r="C2244" s="18">
        <v>4314</v>
      </c>
      <c r="D2244" s="19" t="s">
        <v>2274</v>
      </c>
      <c r="E2244" s="18" t="s">
        <v>1395</v>
      </c>
      <c r="F2244" s="20">
        <v>3.27</v>
      </c>
      <c r="G2244" s="20">
        <v>3.27</v>
      </c>
      <c r="I2244" s="18" t="s">
        <v>21</v>
      </c>
    </row>
    <row r="2245" spans="1:9" ht="22.5" x14ac:dyDescent="0.2">
      <c r="A2245" s="17" t="str">
        <f t="shared" si="34"/>
        <v>SINAPI-I 10921</v>
      </c>
      <c r="B2245" s="18" t="s">
        <v>18</v>
      </c>
      <c r="C2245" s="18">
        <v>10921</v>
      </c>
      <c r="D2245" s="19" t="s">
        <v>2275</v>
      </c>
      <c r="E2245" s="18" t="s">
        <v>20</v>
      </c>
    </row>
    <row r="2246" spans="1:9" ht="22.5" x14ac:dyDescent="0.2">
      <c r="A2246" s="17" t="str">
        <f t="shared" si="34"/>
        <v>SINAPI-I 10922</v>
      </c>
      <c r="B2246" s="18" t="s">
        <v>18</v>
      </c>
      <c r="C2246" s="18">
        <v>10922</v>
      </c>
      <c r="D2246" s="19" t="s">
        <v>2276</v>
      </c>
      <c r="E2246" s="18" t="s">
        <v>20</v>
      </c>
    </row>
    <row r="2247" spans="1:9" x14ac:dyDescent="0.2">
      <c r="A2247" s="17" t="str">
        <f t="shared" ref="A2247:A2310" si="35">CONCATENATE($B2247," ",$C2247)</f>
        <v>SINAPI-I 10923</v>
      </c>
      <c r="B2247" s="18" t="s">
        <v>18</v>
      </c>
      <c r="C2247" s="18">
        <v>10923</v>
      </c>
      <c r="D2247" s="19" t="s">
        <v>2277</v>
      </c>
      <c r="E2247" s="18" t="s">
        <v>20</v>
      </c>
    </row>
    <row r="2248" spans="1:9" x14ac:dyDescent="0.2">
      <c r="A2248" s="17" t="str">
        <f t="shared" si="35"/>
        <v>SINAPI-I 10924</v>
      </c>
      <c r="B2248" s="18" t="s">
        <v>18</v>
      </c>
      <c r="C2248" s="18">
        <v>10924</v>
      </c>
      <c r="D2248" s="19" t="s">
        <v>2278</v>
      </c>
      <c r="E2248" s="18" t="s">
        <v>20</v>
      </c>
    </row>
    <row r="2249" spans="1:9" ht="22.5" x14ac:dyDescent="0.2">
      <c r="A2249" s="17" t="str">
        <f t="shared" si="35"/>
        <v>SINAPI-I 37772</v>
      </c>
      <c r="B2249" s="18" t="s">
        <v>18</v>
      </c>
      <c r="C2249" s="18">
        <v>37772</v>
      </c>
      <c r="D2249" s="19" t="s">
        <v>2279</v>
      </c>
      <c r="E2249" s="18" t="s">
        <v>20</v>
      </c>
    </row>
    <row r="2250" spans="1:9" ht="33.75" x14ac:dyDescent="0.2">
      <c r="A2250" s="17" t="str">
        <f t="shared" si="35"/>
        <v>SINAPI-I 37771</v>
      </c>
      <c r="B2250" s="18" t="s">
        <v>18</v>
      </c>
      <c r="C2250" s="18">
        <v>37771</v>
      </c>
      <c r="D2250" s="19" t="s">
        <v>2280</v>
      </c>
      <c r="E2250" s="18" t="s">
        <v>20</v>
      </c>
    </row>
    <row r="2251" spans="1:9" ht="22.5" x14ac:dyDescent="0.2">
      <c r="A2251" s="17" t="str">
        <f t="shared" si="35"/>
        <v>SINAPI-I 12772</v>
      </c>
      <c r="B2251" s="18" t="s">
        <v>18</v>
      </c>
      <c r="C2251" s="18">
        <v>12772</v>
      </c>
      <c r="D2251" s="19" t="s">
        <v>2281</v>
      </c>
      <c r="E2251" s="18" t="s">
        <v>20</v>
      </c>
    </row>
    <row r="2252" spans="1:9" ht="22.5" x14ac:dyDescent="0.2">
      <c r="A2252" s="17" t="str">
        <f t="shared" si="35"/>
        <v>SINAPI-I 12770</v>
      </c>
      <c r="B2252" s="18" t="s">
        <v>18</v>
      </c>
      <c r="C2252" s="18">
        <v>12770</v>
      </c>
      <c r="D2252" s="19" t="s">
        <v>2282</v>
      </c>
      <c r="E2252" s="18" t="s">
        <v>20</v>
      </c>
    </row>
    <row r="2253" spans="1:9" ht="22.5" x14ac:dyDescent="0.2">
      <c r="A2253" s="17" t="str">
        <f t="shared" si="35"/>
        <v>SINAPI-I 12775</v>
      </c>
      <c r="B2253" s="18" t="s">
        <v>18</v>
      </c>
      <c r="C2253" s="18">
        <v>12775</v>
      </c>
      <c r="D2253" s="19" t="s">
        <v>2283</v>
      </c>
      <c r="E2253" s="18" t="s">
        <v>20</v>
      </c>
    </row>
    <row r="2254" spans="1:9" ht="22.5" x14ac:dyDescent="0.2">
      <c r="A2254" s="17" t="str">
        <f t="shared" si="35"/>
        <v>SINAPI-I 12768</v>
      </c>
      <c r="B2254" s="18" t="s">
        <v>18</v>
      </c>
      <c r="C2254" s="18">
        <v>12768</v>
      </c>
      <c r="D2254" s="19" t="s">
        <v>2284</v>
      </c>
      <c r="E2254" s="18" t="s">
        <v>20</v>
      </c>
    </row>
    <row r="2255" spans="1:9" ht="22.5" x14ac:dyDescent="0.2">
      <c r="A2255" s="17" t="str">
        <f t="shared" si="35"/>
        <v>SINAPI-I 12769</v>
      </c>
      <c r="B2255" s="18" t="s">
        <v>18</v>
      </c>
      <c r="C2255" s="18">
        <v>12769</v>
      </c>
      <c r="D2255" s="19" t="s">
        <v>2285</v>
      </c>
      <c r="E2255" s="18" t="s">
        <v>20</v>
      </c>
    </row>
    <row r="2256" spans="1:9" ht="22.5" x14ac:dyDescent="0.2">
      <c r="A2256" s="17" t="str">
        <f t="shared" si="35"/>
        <v>SINAPI-I 12773</v>
      </c>
      <c r="B2256" s="18" t="s">
        <v>18</v>
      </c>
      <c r="C2256" s="18">
        <v>12773</v>
      </c>
      <c r="D2256" s="19" t="s">
        <v>2286</v>
      </c>
      <c r="E2256" s="18" t="s">
        <v>20</v>
      </c>
    </row>
    <row r="2257" spans="1:9" ht="22.5" x14ac:dyDescent="0.2">
      <c r="A2257" s="17" t="str">
        <f t="shared" si="35"/>
        <v>SINAPI-I 12774</v>
      </c>
      <c r="B2257" s="18" t="s">
        <v>18</v>
      </c>
      <c r="C2257" s="18">
        <v>12774</v>
      </c>
      <c r="D2257" s="19" t="s">
        <v>2287</v>
      </c>
      <c r="E2257" s="18" t="s">
        <v>20</v>
      </c>
    </row>
    <row r="2258" spans="1:9" ht="22.5" x14ac:dyDescent="0.2">
      <c r="A2258" s="17" t="str">
        <f t="shared" si="35"/>
        <v>SINAPI-I 12776</v>
      </c>
      <c r="B2258" s="18" t="s">
        <v>18</v>
      </c>
      <c r="C2258" s="18">
        <v>12776</v>
      </c>
      <c r="D2258" s="19" t="s">
        <v>2288</v>
      </c>
      <c r="E2258" s="18" t="s">
        <v>20</v>
      </c>
    </row>
    <row r="2259" spans="1:9" ht="22.5" x14ac:dyDescent="0.2">
      <c r="A2259" s="17" t="str">
        <f t="shared" si="35"/>
        <v>SINAPI-I 12777</v>
      </c>
      <c r="B2259" s="18" t="s">
        <v>18</v>
      </c>
      <c r="C2259" s="18">
        <v>12777</v>
      </c>
      <c r="D2259" s="19" t="s">
        <v>2289</v>
      </c>
      <c r="E2259" s="18" t="s">
        <v>20</v>
      </c>
    </row>
    <row r="2260" spans="1:9" x14ac:dyDescent="0.2">
      <c r="A2260" s="17" t="str">
        <f t="shared" si="35"/>
        <v>SINAPI-I 12873</v>
      </c>
      <c r="B2260" s="18" t="s">
        <v>18</v>
      </c>
      <c r="C2260" s="18">
        <v>12873</v>
      </c>
      <c r="D2260" s="19" t="s">
        <v>2290</v>
      </c>
      <c r="E2260" s="18" t="s">
        <v>170</v>
      </c>
      <c r="F2260" s="20">
        <v>20.22</v>
      </c>
      <c r="G2260" s="20">
        <v>22.48</v>
      </c>
      <c r="I2260" s="18" t="s">
        <v>21</v>
      </c>
    </row>
    <row r="2261" spans="1:9" x14ac:dyDescent="0.2">
      <c r="A2261" s="17" t="str">
        <f t="shared" si="35"/>
        <v>SINAPI-I 41076</v>
      </c>
      <c r="B2261" s="18" t="s">
        <v>18</v>
      </c>
      <c r="C2261" s="18">
        <v>41076</v>
      </c>
      <c r="D2261" s="19" t="s">
        <v>2291</v>
      </c>
      <c r="E2261" s="18" t="s">
        <v>172</v>
      </c>
      <c r="F2261" s="20">
        <v>3562.55</v>
      </c>
      <c r="G2261" s="20">
        <v>3962.84</v>
      </c>
      <c r="I2261" s="18" t="s">
        <v>21</v>
      </c>
    </row>
    <row r="2262" spans="1:9" x14ac:dyDescent="0.2">
      <c r="A2262" s="17" t="str">
        <f t="shared" si="35"/>
        <v>SINAPI-I 140</v>
      </c>
      <c r="B2262" s="18" t="s">
        <v>18</v>
      </c>
      <c r="C2262" s="18">
        <v>140</v>
      </c>
      <c r="D2262" s="19" t="s">
        <v>2292</v>
      </c>
      <c r="E2262" s="18" t="s">
        <v>70</v>
      </c>
      <c r="F2262" s="20">
        <v>19.14</v>
      </c>
      <c r="G2262" s="20">
        <v>19.14</v>
      </c>
      <c r="I2262" s="18" t="s">
        <v>21</v>
      </c>
    </row>
    <row r="2263" spans="1:9" ht="22.5" x14ac:dyDescent="0.2">
      <c r="A2263" s="17" t="str">
        <f t="shared" si="35"/>
        <v>SINAPI-I 151</v>
      </c>
      <c r="B2263" s="18" t="s">
        <v>18</v>
      </c>
      <c r="C2263" s="18">
        <v>151</v>
      </c>
      <c r="D2263" s="19" t="s">
        <v>2293</v>
      </c>
      <c r="E2263" s="18" t="s">
        <v>72</v>
      </c>
      <c r="F2263" s="20">
        <v>28.24</v>
      </c>
      <c r="G2263" s="20">
        <v>28.24</v>
      </c>
      <c r="I2263" s="18" t="s">
        <v>21</v>
      </c>
    </row>
    <row r="2264" spans="1:9" x14ac:dyDescent="0.2">
      <c r="A2264" s="17" t="str">
        <f t="shared" si="35"/>
        <v>SINAPI-I 7340</v>
      </c>
      <c r="B2264" s="18" t="s">
        <v>18</v>
      </c>
      <c r="C2264" s="18">
        <v>7340</v>
      </c>
      <c r="D2264" s="19" t="s">
        <v>2294</v>
      </c>
      <c r="E2264" s="18" t="s">
        <v>72</v>
      </c>
      <c r="F2264" s="20">
        <v>25.2</v>
      </c>
      <c r="G2264" s="20">
        <v>25.2</v>
      </c>
      <c r="I2264" s="18" t="s">
        <v>21</v>
      </c>
    </row>
    <row r="2265" spans="1:9" x14ac:dyDescent="0.2">
      <c r="A2265" s="17" t="str">
        <f t="shared" si="35"/>
        <v>SINAPI-I 40929</v>
      </c>
      <c r="B2265" s="18" t="s">
        <v>18</v>
      </c>
      <c r="C2265" s="18">
        <v>40929</v>
      </c>
      <c r="D2265" s="19" t="s">
        <v>2295</v>
      </c>
      <c r="E2265" s="18" t="s">
        <v>172</v>
      </c>
      <c r="F2265" s="20">
        <v>2110.37</v>
      </c>
      <c r="G2265" s="20">
        <v>2347.4899999999998</v>
      </c>
      <c r="I2265" s="18" t="s">
        <v>21</v>
      </c>
    </row>
    <row r="2266" spans="1:9" x14ac:dyDescent="0.2">
      <c r="A2266" s="17" t="str">
        <f t="shared" si="35"/>
        <v>SINAPI-I 2701</v>
      </c>
      <c r="B2266" s="18" t="s">
        <v>18</v>
      </c>
      <c r="C2266" s="18">
        <v>2701</v>
      </c>
      <c r="D2266" s="19" t="s">
        <v>2296</v>
      </c>
      <c r="E2266" s="18" t="s">
        <v>170</v>
      </c>
      <c r="F2266" s="20">
        <v>11.98</v>
      </c>
      <c r="G2266" s="20">
        <v>13.32</v>
      </c>
      <c r="I2266" s="18" t="s">
        <v>21</v>
      </c>
    </row>
    <row r="2267" spans="1:9" x14ac:dyDescent="0.2">
      <c r="A2267" s="17" t="str">
        <f t="shared" si="35"/>
        <v>SINAPI-I 38064</v>
      </c>
      <c r="B2267" s="18" t="s">
        <v>18</v>
      </c>
      <c r="C2267" s="18">
        <v>38064</v>
      </c>
      <c r="D2267" s="19" t="s">
        <v>2297</v>
      </c>
      <c r="E2267" s="18" t="s">
        <v>20</v>
      </c>
      <c r="F2267" s="20">
        <v>18.3</v>
      </c>
      <c r="G2267" s="20">
        <v>18.3</v>
      </c>
      <c r="I2267" s="18" t="s">
        <v>21</v>
      </c>
    </row>
    <row r="2268" spans="1:9" x14ac:dyDescent="0.2">
      <c r="A2268" s="17" t="str">
        <f t="shared" si="35"/>
        <v>SINAPI-I 38114</v>
      </c>
      <c r="B2268" s="18" t="s">
        <v>18</v>
      </c>
      <c r="C2268" s="18">
        <v>38114</v>
      </c>
      <c r="D2268" s="19" t="s">
        <v>2298</v>
      </c>
      <c r="E2268" s="18" t="s">
        <v>20</v>
      </c>
      <c r="F2268" s="20">
        <v>16.37</v>
      </c>
      <c r="G2268" s="20">
        <v>16.37</v>
      </c>
      <c r="I2268" s="18" t="s">
        <v>21</v>
      </c>
    </row>
    <row r="2269" spans="1:9" x14ac:dyDescent="0.2">
      <c r="A2269" s="17" t="str">
        <f t="shared" si="35"/>
        <v>SINAPI-I 38115</v>
      </c>
      <c r="B2269" s="18" t="s">
        <v>18</v>
      </c>
      <c r="C2269" s="18">
        <v>38115</v>
      </c>
      <c r="D2269" s="19" t="s">
        <v>2299</v>
      </c>
      <c r="E2269" s="18" t="s">
        <v>20</v>
      </c>
      <c r="F2269" s="20">
        <v>17.48</v>
      </c>
      <c r="G2269" s="20">
        <v>17.48</v>
      </c>
      <c r="I2269" s="18" t="s">
        <v>21</v>
      </c>
    </row>
    <row r="2270" spans="1:9" ht="22.5" x14ac:dyDescent="0.2">
      <c r="A2270" s="17" t="str">
        <f t="shared" si="35"/>
        <v>SINAPI-I 38065</v>
      </c>
      <c r="B2270" s="18" t="s">
        <v>18</v>
      </c>
      <c r="C2270" s="18">
        <v>38065</v>
      </c>
      <c r="D2270" s="19" t="s">
        <v>2300</v>
      </c>
      <c r="E2270" s="18" t="s">
        <v>20</v>
      </c>
      <c r="F2270" s="20">
        <v>25.97</v>
      </c>
      <c r="G2270" s="20">
        <v>25.97</v>
      </c>
      <c r="I2270" s="18" t="s">
        <v>21</v>
      </c>
    </row>
    <row r="2271" spans="1:9" ht="22.5" x14ac:dyDescent="0.2">
      <c r="A2271" s="17" t="str">
        <f t="shared" si="35"/>
        <v>SINAPI-I 38078</v>
      </c>
      <c r="B2271" s="18" t="s">
        <v>18</v>
      </c>
      <c r="C2271" s="18">
        <v>38078</v>
      </c>
      <c r="D2271" s="19" t="s">
        <v>2301</v>
      </c>
      <c r="E2271" s="18" t="s">
        <v>20</v>
      </c>
      <c r="F2271" s="20">
        <v>15.15</v>
      </c>
      <c r="G2271" s="20">
        <v>15.15</v>
      </c>
      <c r="I2271" s="18" t="s">
        <v>21</v>
      </c>
    </row>
    <row r="2272" spans="1:9" x14ac:dyDescent="0.2">
      <c r="A2272" s="17" t="str">
        <f t="shared" si="35"/>
        <v>SINAPI-I 38113</v>
      </c>
      <c r="B2272" s="18" t="s">
        <v>18</v>
      </c>
      <c r="C2272" s="18">
        <v>38113</v>
      </c>
      <c r="D2272" s="19" t="s">
        <v>2302</v>
      </c>
      <c r="E2272" s="18" t="s">
        <v>20</v>
      </c>
      <c r="F2272" s="20">
        <v>8.23</v>
      </c>
      <c r="G2272" s="20">
        <v>8.23</v>
      </c>
      <c r="I2272" s="18" t="s">
        <v>21</v>
      </c>
    </row>
    <row r="2273" spans="1:9" x14ac:dyDescent="0.2">
      <c r="A2273" s="17" t="str">
        <f t="shared" si="35"/>
        <v>SINAPI-I 38063</v>
      </c>
      <c r="B2273" s="18" t="s">
        <v>18</v>
      </c>
      <c r="C2273" s="18">
        <v>38063</v>
      </c>
      <c r="D2273" s="19" t="s">
        <v>2303</v>
      </c>
      <c r="E2273" s="18" t="s">
        <v>20</v>
      </c>
      <c r="F2273" s="20">
        <v>8.83</v>
      </c>
      <c r="G2273" s="20">
        <v>8.83</v>
      </c>
      <c r="I2273" s="18" t="s">
        <v>21</v>
      </c>
    </row>
    <row r="2274" spans="1:9" ht="22.5" x14ac:dyDescent="0.2">
      <c r="A2274" s="17" t="str">
        <f t="shared" si="35"/>
        <v>SINAPI-I 38073</v>
      </c>
      <c r="B2274" s="18" t="s">
        <v>18</v>
      </c>
      <c r="C2274" s="18">
        <v>38073</v>
      </c>
      <c r="D2274" s="19" t="s">
        <v>2304</v>
      </c>
      <c r="E2274" s="18" t="s">
        <v>20</v>
      </c>
      <c r="F2274" s="20">
        <v>21.42</v>
      </c>
      <c r="G2274" s="20">
        <v>21.42</v>
      </c>
      <c r="I2274" s="18" t="s">
        <v>21</v>
      </c>
    </row>
    <row r="2275" spans="1:9" ht="22.5" x14ac:dyDescent="0.2">
      <c r="A2275" s="17" t="str">
        <f t="shared" si="35"/>
        <v>SINAPI-I 38080</v>
      </c>
      <c r="B2275" s="18" t="s">
        <v>18</v>
      </c>
      <c r="C2275" s="18">
        <v>38080</v>
      </c>
      <c r="D2275" s="19" t="s">
        <v>2305</v>
      </c>
      <c r="E2275" s="18" t="s">
        <v>20</v>
      </c>
      <c r="F2275" s="20">
        <v>26.31</v>
      </c>
      <c r="G2275" s="20">
        <v>26.31</v>
      </c>
      <c r="I2275" s="18" t="s">
        <v>21</v>
      </c>
    </row>
    <row r="2276" spans="1:9" ht="22.5" x14ac:dyDescent="0.2">
      <c r="A2276" s="17" t="str">
        <f t="shared" si="35"/>
        <v>SINAPI-I 38069</v>
      </c>
      <c r="B2276" s="18" t="s">
        <v>18</v>
      </c>
      <c r="C2276" s="18">
        <v>38069</v>
      </c>
      <c r="D2276" s="19" t="s">
        <v>2306</v>
      </c>
      <c r="E2276" s="18" t="s">
        <v>20</v>
      </c>
      <c r="F2276" s="20">
        <v>14.39</v>
      </c>
      <c r="G2276" s="20">
        <v>14.39</v>
      </c>
      <c r="I2276" s="18" t="s">
        <v>21</v>
      </c>
    </row>
    <row r="2277" spans="1:9" ht="22.5" x14ac:dyDescent="0.2">
      <c r="A2277" s="17" t="str">
        <f t="shared" si="35"/>
        <v>SINAPI-I 38077</v>
      </c>
      <c r="B2277" s="18" t="s">
        <v>18</v>
      </c>
      <c r="C2277" s="18">
        <v>38077</v>
      </c>
      <c r="D2277" s="19" t="s">
        <v>2307</v>
      </c>
      <c r="E2277" s="18" t="s">
        <v>20</v>
      </c>
      <c r="F2277" s="20">
        <v>14.06</v>
      </c>
      <c r="G2277" s="20">
        <v>14.06</v>
      </c>
      <c r="I2277" s="18" t="s">
        <v>21</v>
      </c>
    </row>
    <row r="2278" spans="1:9" x14ac:dyDescent="0.2">
      <c r="A2278" s="17" t="str">
        <f t="shared" si="35"/>
        <v>SINAPI-I 38112</v>
      </c>
      <c r="B2278" s="18" t="s">
        <v>18</v>
      </c>
      <c r="C2278" s="18">
        <v>38112</v>
      </c>
      <c r="D2278" s="19" t="s">
        <v>2308</v>
      </c>
      <c r="E2278" s="18" t="s">
        <v>20</v>
      </c>
      <c r="F2278" s="20">
        <v>6.32</v>
      </c>
      <c r="G2278" s="20">
        <v>6.32</v>
      </c>
      <c r="I2278" s="18" t="s">
        <v>21</v>
      </c>
    </row>
    <row r="2279" spans="1:9" x14ac:dyDescent="0.2">
      <c r="A2279" s="17" t="str">
        <f t="shared" si="35"/>
        <v>SINAPI-I 38062</v>
      </c>
      <c r="B2279" s="18" t="s">
        <v>18</v>
      </c>
      <c r="C2279" s="18">
        <v>38062</v>
      </c>
      <c r="D2279" s="19" t="s">
        <v>2309</v>
      </c>
      <c r="E2279" s="18" t="s">
        <v>20</v>
      </c>
      <c r="F2279" s="20">
        <v>6.48</v>
      </c>
      <c r="G2279" s="20">
        <v>6.48</v>
      </c>
      <c r="I2279" s="18" t="s">
        <v>21</v>
      </c>
    </row>
    <row r="2280" spans="1:9" x14ac:dyDescent="0.2">
      <c r="A2280" s="17" t="str">
        <f t="shared" si="35"/>
        <v>SINAPI-I 12129</v>
      </c>
      <c r="B2280" s="18" t="s">
        <v>18</v>
      </c>
      <c r="C2280" s="18">
        <v>12129</v>
      </c>
      <c r="D2280" s="19" t="s">
        <v>2310</v>
      </c>
      <c r="E2280" s="18" t="s">
        <v>20</v>
      </c>
      <c r="F2280" s="20">
        <v>11.46</v>
      </c>
      <c r="G2280" s="20">
        <v>11.46</v>
      </c>
      <c r="I2280" s="18" t="s">
        <v>21</v>
      </c>
    </row>
    <row r="2281" spans="1:9" x14ac:dyDescent="0.2">
      <c r="A2281" s="17" t="str">
        <f t="shared" si="35"/>
        <v>SINAPI-I 12128</v>
      </c>
      <c r="B2281" s="18" t="s">
        <v>18</v>
      </c>
      <c r="C2281" s="18">
        <v>12128</v>
      </c>
      <c r="D2281" s="19" t="s">
        <v>2311</v>
      </c>
      <c r="E2281" s="18" t="s">
        <v>20</v>
      </c>
      <c r="F2281" s="20">
        <v>8.67</v>
      </c>
      <c r="G2281" s="20">
        <v>8.67</v>
      </c>
      <c r="I2281" s="18" t="s">
        <v>21</v>
      </c>
    </row>
    <row r="2282" spans="1:9" ht="22.5" x14ac:dyDescent="0.2">
      <c r="A2282" s="17" t="str">
        <f t="shared" si="35"/>
        <v>SINAPI-I 38081</v>
      </c>
      <c r="B2282" s="18" t="s">
        <v>18</v>
      </c>
      <c r="C2282" s="18">
        <v>38081</v>
      </c>
      <c r="D2282" s="19" t="s">
        <v>2312</v>
      </c>
      <c r="E2282" s="18" t="s">
        <v>20</v>
      </c>
      <c r="F2282" s="20">
        <v>22.32</v>
      </c>
      <c r="G2282" s="20">
        <v>22.32</v>
      </c>
      <c r="I2282" s="18" t="s">
        <v>21</v>
      </c>
    </row>
    <row r="2283" spans="1:9" ht="22.5" x14ac:dyDescent="0.2">
      <c r="A2283" s="17" t="str">
        <f t="shared" si="35"/>
        <v>SINAPI-I 38070</v>
      </c>
      <c r="B2283" s="18" t="s">
        <v>18</v>
      </c>
      <c r="C2283" s="18">
        <v>38070</v>
      </c>
      <c r="D2283" s="19" t="s">
        <v>2313</v>
      </c>
      <c r="E2283" s="18" t="s">
        <v>20</v>
      </c>
      <c r="F2283" s="20">
        <v>15.38</v>
      </c>
      <c r="G2283" s="20">
        <v>15.38</v>
      </c>
      <c r="I2283" s="18" t="s">
        <v>21</v>
      </c>
    </row>
    <row r="2284" spans="1:9" ht="22.5" x14ac:dyDescent="0.2">
      <c r="A2284" s="17" t="str">
        <f t="shared" si="35"/>
        <v>SINAPI-I 38074</v>
      </c>
      <c r="B2284" s="18" t="s">
        <v>18</v>
      </c>
      <c r="C2284" s="18">
        <v>38074</v>
      </c>
      <c r="D2284" s="19" t="s">
        <v>2314</v>
      </c>
      <c r="E2284" s="18" t="s">
        <v>20</v>
      </c>
      <c r="F2284" s="20">
        <v>23.38</v>
      </c>
      <c r="G2284" s="20">
        <v>23.38</v>
      </c>
      <c r="I2284" s="18" t="s">
        <v>21</v>
      </c>
    </row>
    <row r="2285" spans="1:9" ht="22.5" x14ac:dyDescent="0.2">
      <c r="A2285" s="17" t="str">
        <f t="shared" si="35"/>
        <v>SINAPI-I 38072</v>
      </c>
      <c r="B2285" s="18" t="s">
        <v>18</v>
      </c>
      <c r="C2285" s="18">
        <v>38072</v>
      </c>
      <c r="D2285" s="19" t="s">
        <v>2315</v>
      </c>
      <c r="E2285" s="18" t="s">
        <v>20</v>
      </c>
      <c r="F2285" s="20">
        <v>19.29</v>
      </c>
      <c r="G2285" s="20">
        <v>19.29</v>
      </c>
      <c r="I2285" s="18" t="s">
        <v>21</v>
      </c>
    </row>
    <row r="2286" spans="1:9" ht="22.5" x14ac:dyDescent="0.2">
      <c r="A2286" s="17" t="str">
        <f t="shared" si="35"/>
        <v>SINAPI-I 38079</v>
      </c>
      <c r="B2286" s="18" t="s">
        <v>18</v>
      </c>
      <c r="C2286" s="18">
        <v>38079</v>
      </c>
      <c r="D2286" s="19" t="s">
        <v>2316</v>
      </c>
      <c r="E2286" s="18" t="s">
        <v>20</v>
      </c>
      <c r="F2286" s="20">
        <v>20.07</v>
      </c>
      <c r="G2286" s="20">
        <v>20.07</v>
      </c>
      <c r="I2286" s="18" t="s">
        <v>21</v>
      </c>
    </row>
    <row r="2287" spans="1:9" ht="22.5" x14ac:dyDescent="0.2">
      <c r="A2287" s="17" t="str">
        <f t="shared" si="35"/>
        <v>SINAPI-I 38068</v>
      </c>
      <c r="B2287" s="18" t="s">
        <v>18</v>
      </c>
      <c r="C2287" s="18">
        <v>38068</v>
      </c>
      <c r="D2287" s="19" t="s">
        <v>2317</v>
      </c>
      <c r="E2287" s="18" t="s">
        <v>20</v>
      </c>
      <c r="F2287" s="20">
        <v>13.31</v>
      </c>
      <c r="G2287" s="20">
        <v>13.31</v>
      </c>
      <c r="I2287" s="18" t="s">
        <v>21</v>
      </c>
    </row>
    <row r="2288" spans="1:9" ht="22.5" x14ac:dyDescent="0.2">
      <c r="A2288" s="17" t="str">
        <f t="shared" si="35"/>
        <v>SINAPI-I 38071</v>
      </c>
      <c r="B2288" s="18" t="s">
        <v>18</v>
      </c>
      <c r="C2288" s="18">
        <v>38071</v>
      </c>
      <c r="D2288" s="19" t="s">
        <v>2318</v>
      </c>
      <c r="E2288" s="18" t="s">
        <v>20</v>
      </c>
      <c r="F2288" s="20">
        <v>15.92</v>
      </c>
      <c r="G2288" s="20">
        <v>15.92</v>
      </c>
      <c r="I2288" s="18" t="s">
        <v>21</v>
      </c>
    </row>
    <row r="2289" spans="1:9" ht="22.5" x14ac:dyDescent="0.2">
      <c r="A2289" s="17" t="str">
        <f t="shared" si="35"/>
        <v>SINAPI-I 38412</v>
      </c>
      <c r="B2289" s="18" t="s">
        <v>18</v>
      </c>
      <c r="C2289" s="18">
        <v>38412</v>
      </c>
      <c r="D2289" s="19" t="s">
        <v>2319</v>
      </c>
      <c r="E2289" s="18" t="s">
        <v>20</v>
      </c>
      <c r="F2289" s="20">
        <v>1200</v>
      </c>
      <c r="G2289" s="20">
        <v>1200</v>
      </c>
      <c r="I2289" s="18" t="s">
        <v>27</v>
      </c>
    </row>
    <row r="2290" spans="1:9" x14ac:dyDescent="0.2">
      <c r="A2290" s="17" t="str">
        <f t="shared" si="35"/>
        <v>SINAPI-I 3405</v>
      </c>
      <c r="B2290" s="18" t="s">
        <v>18</v>
      </c>
      <c r="C2290" s="18">
        <v>3405</v>
      </c>
      <c r="D2290" s="19" t="s">
        <v>2320</v>
      </c>
      <c r="E2290" s="18" t="s">
        <v>20</v>
      </c>
      <c r="F2290" s="20">
        <v>107.02</v>
      </c>
      <c r="G2290" s="20">
        <v>107.02</v>
      </c>
      <c r="I2290" s="18" t="s">
        <v>21</v>
      </c>
    </row>
    <row r="2291" spans="1:9" x14ac:dyDescent="0.2">
      <c r="A2291" s="17" t="str">
        <f t="shared" si="35"/>
        <v>SINAPI-I 3394</v>
      </c>
      <c r="B2291" s="18" t="s">
        <v>18</v>
      </c>
      <c r="C2291" s="18">
        <v>3394</v>
      </c>
      <c r="D2291" s="19" t="s">
        <v>2321</v>
      </c>
      <c r="E2291" s="18" t="s">
        <v>20</v>
      </c>
      <c r="F2291" s="20">
        <v>564.96</v>
      </c>
      <c r="G2291" s="20">
        <v>564.96</v>
      </c>
      <c r="I2291" s="18" t="s">
        <v>21</v>
      </c>
    </row>
    <row r="2292" spans="1:9" x14ac:dyDescent="0.2">
      <c r="A2292" s="17" t="str">
        <f t="shared" si="35"/>
        <v>SINAPI-I 3393</v>
      </c>
      <c r="B2292" s="18" t="s">
        <v>18</v>
      </c>
      <c r="C2292" s="18">
        <v>3393</v>
      </c>
      <c r="D2292" s="19" t="s">
        <v>2322</v>
      </c>
      <c r="E2292" s="18" t="s">
        <v>20</v>
      </c>
      <c r="F2292" s="20">
        <v>961.9</v>
      </c>
      <c r="G2292" s="20">
        <v>961.9</v>
      </c>
      <c r="I2292" s="18" t="s">
        <v>21</v>
      </c>
    </row>
    <row r="2293" spans="1:9" x14ac:dyDescent="0.2">
      <c r="A2293" s="17" t="str">
        <f t="shared" si="35"/>
        <v>SINAPI-I 3406</v>
      </c>
      <c r="B2293" s="18" t="s">
        <v>18</v>
      </c>
      <c r="C2293" s="18">
        <v>3406</v>
      </c>
      <c r="D2293" s="19" t="s">
        <v>2323</v>
      </c>
      <c r="E2293" s="18" t="s">
        <v>20</v>
      </c>
      <c r="F2293" s="20">
        <v>32.76</v>
      </c>
      <c r="G2293" s="20">
        <v>32.76</v>
      </c>
      <c r="I2293" s="18" t="s">
        <v>27</v>
      </c>
    </row>
    <row r="2294" spans="1:9" x14ac:dyDescent="0.2">
      <c r="A2294" s="17" t="str">
        <f t="shared" si="35"/>
        <v>SINAPI-I 3395</v>
      </c>
      <c r="B2294" s="18" t="s">
        <v>18</v>
      </c>
      <c r="C2294" s="18">
        <v>3395</v>
      </c>
      <c r="D2294" s="19" t="s">
        <v>2324</v>
      </c>
      <c r="E2294" s="18" t="s">
        <v>20</v>
      </c>
      <c r="F2294" s="20">
        <v>138.19999999999999</v>
      </c>
      <c r="G2294" s="20">
        <v>138.19999999999999</v>
      </c>
      <c r="I2294" s="18" t="s">
        <v>21</v>
      </c>
    </row>
    <row r="2295" spans="1:9" x14ac:dyDescent="0.2">
      <c r="A2295" s="17" t="str">
        <f t="shared" si="35"/>
        <v>SINAPI-I 3398</v>
      </c>
      <c r="B2295" s="18" t="s">
        <v>18</v>
      </c>
      <c r="C2295" s="18">
        <v>3398</v>
      </c>
      <c r="D2295" s="19" t="s">
        <v>2325</v>
      </c>
      <c r="E2295" s="18" t="s">
        <v>20</v>
      </c>
      <c r="F2295" s="20">
        <v>6.57</v>
      </c>
      <c r="G2295" s="20">
        <v>6.57</v>
      </c>
      <c r="I2295" s="18" t="s">
        <v>21</v>
      </c>
    </row>
    <row r="2296" spans="1:9" ht="33.75" x14ac:dyDescent="0.2">
      <c r="A2296" s="17" t="str">
        <f t="shared" si="35"/>
        <v>SINAPI-I 40662</v>
      </c>
      <c r="B2296" s="18" t="s">
        <v>18</v>
      </c>
      <c r="C2296" s="18">
        <v>40662</v>
      </c>
      <c r="D2296" s="19" t="s">
        <v>2326</v>
      </c>
      <c r="E2296" s="18" t="s">
        <v>20</v>
      </c>
    </row>
    <row r="2297" spans="1:9" ht="33.75" x14ac:dyDescent="0.2">
      <c r="A2297" s="17" t="str">
        <f t="shared" si="35"/>
        <v>SINAPI-I 3437</v>
      </c>
      <c r="B2297" s="18" t="s">
        <v>18</v>
      </c>
      <c r="C2297" s="18">
        <v>3437</v>
      </c>
      <c r="D2297" s="19" t="s">
        <v>2327</v>
      </c>
      <c r="E2297" s="18" t="s">
        <v>425</v>
      </c>
    </row>
    <row r="2298" spans="1:9" x14ac:dyDescent="0.2">
      <c r="A2298" s="17" t="str">
        <f t="shared" si="35"/>
        <v>SINAPI-I 11190</v>
      </c>
      <c r="B2298" s="18" t="s">
        <v>18</v>
      </c>
      <c r="C2298" s="18">
        <v>11190</v>
      </c>
      <c r="D2298" s="19" t="s">
        <v>2328</v>
      </c>
      <c r="E2298" s="18" t="s">
        <v>20</v>
      </c>
    </row>
    <row r="2299" spans="1:9" ht="22.5" x14ac:dyDescent="0.2">
      <c r="A2299" s="17" t="str">
        <f t="shared" si="35"/>
        <v>SINAPI-I 34377</v>
      </c>
      <c r="B2299" s="18" t="s">
        <v>18</v>
      </c>
      <c r="C2299" s="18">
        <v>34377</v>
      </c>
      <c r="D2299" s="19" t="s">
        <v>2329</v>
      </c>
      <c r="E2299" s="18" t="s">
        <v>20</v>
      </c>
    </row>
    <row r="2300" spans="1:9" ht="45" x14ac:dyDescent="0.2">
      <c r="A2300" s="17" t="str">
        <f t="shared" si="35"/>
        <v>SINAPI-I 40659</v>
      </c>
      <c r="B2300" s="18" t="s">
        <v>18</v>
      </c>
      <c r="C2300" s="18">
        <v>40659</v>
      </c>
      <c r="D2300" s="19" t="s">
        <v>2330</v>
      </c>
      <c r="E2300" s="18" t="s">
        <v>425</v>
      </c>
    </row>
    <row r="2301" spans="1:9" ht="33.75" x14ac:dyDescent="0.2">
      <c r="A2301" s="17" t="str">
        <f t="shared" si="35"/>
        <v>SINAPI-I 40660</v>
      </c>
      <c r="B2301" s="18" t="s">
        <v>18</v>
      </c>
      <c r="C2301" s="18">
        <v>40660</v>
      </c>
      <c r="D2301" s="19" t="s">
        <v>2331</v>
      </c>
      <c r="E2301" s="18" t="s">
        <v>425</v>
      </c>
    </row>
    <row r="2302" spans="1:9" ht="33.75" x14ac:dyDescent="0.2">
      <c r="A2302" s="17" t="str">
        <f t="shared" si="35"/>
        <v>SINAPI-I 40661</v>
      </c>
      <c r="B2302" s="18" t="s">
        <v>18</v>
      </c>
      <c r="C2302" s="18">
        <v>40661</v>
      </c>
      <c r="D2302" s="19" t="s">
        <v>2332</v>
      </c>
      <c r="E2302" s="18" t="s">
        <v>425</v>
      </c>
    </row>
    <row r="2303" spans="1:9" ht="33.75" x14ac:dyDescent="0.2">
      <c r="A2303" s="17" t="str">
        <f t="shared" si="35"/>
        <v>SINAPI-I 3428</v>
      </c>
      <c r="B2303" s="18" t="s">
        <v>18</v>
      </c>
      <c r="C2303" s="18">
        <v>3428</v>
      </c>
      <c r="D2303" s="19" t="s">
        <v>2333</v>
      </c>
      <c r="E2303" s="18" t="s">
        <v>425</v>
      </c>
    </row>
    <row r="2304" spans="1:9" ht="33.75" x14ac:dyDescent="0.2">
      <c r="A2304" s="17" t="str">
        <f t="shared" si="35"/>
        <v>SINAPI-I 3429</v>
      </c>
      <c r="B2304" s="18" t="s">
        <v>18</v>
      </c>
      <c r="C2304" s="18">
        <v>3429</v>
      </c>
      <c r="D2304" s="19" t="s">
        <v>2334</v>
      </c>
      <c r="E2304" s="18" t="s">
        <v>425</v>
      </c>
    </row>
    <row r="2305" spans="1:9" ht="22.5" x14ac:dyDescent="0.2">
      <c r="A2305" s="17" t="str">
        <f t="shared" si="35"/>
        <v>SINAPI-I 11199</v>
      </c>
      <c r="B2305" s="18" t="s">
        <v>18</v>
      </c>
      <c r="C2305" s="18">
        <v>11199</v>
      </c>
      <c r="D2305" s="19" t="s">
        <v>2335</v>
      </c>
      <c r="E2305" s="18" t="s">
        <v>20</v>
      </c>
    </row>
    <row r="2306" spans="1:9" ht="22.5" x14ac:dyDescent="0.2">
      <c r="A2306" s="17" t="str">
        <f t="shared" si="35"/>
        <v>SINAPI-I 36896</v>
      </c>
      <c r="B2306" s="18" t="s">
        <v>18</v>
      </c>
      <c r="C2306" s="18">
        <v>36896</v>
      </c>
      <c r="D2306" s="19" t="s">
        <v>2336</v>
      </c>
      <c r="E2306" s="18" t="s">
        <v>20</v>
      </c>
    </row>
    <row r="2307" spans="1:9" ht="22.5" x14ac:dyDescent="0.2">
      <c r="A2307" s="17" t="str">
        <f t="shared" si="35"/>
        <v>SINAPI-I 34367</v>
      </c>
      <c r="B2307" s="18" t="s">
        <v>18</v>
      </c>
      <c r="C2307" s="18">
        <v>34367</v>
      </c>
      <c r="D2307" s="19" t="s">
        <v>2337</v>
      </c>
      <c r="E2307" s="18" t="s">
        <v>20</v>
      </c>
    </row>
    <row r="2308" spans="1:9" ht="22.5" x14ac:dyDescent="0.2">
      <c r="A2308" s="17" t="str">
        <f t="shared" si="35"/>
        <v>SINAPI-I 36897</v>
      </c>
      <c r="B2308" s="18" t="s">
        <v>18</v>
      </c>
      <c r="C2308" s="18">
        <v>36897</v>
      </c>
      <c r="D2308" s="19" t="s">
        <v>2338</v>
      </c>
      <c r="E2308" s="18" t="s">
        <v>20</v>
      </c>
    </row>
    <row r="2309" spans="1:9" ht="22.5" x14ac:dyDescent="0.2">
      <c r="A2309" s="17" t="str">
        <f t="shared" si="35"/>
        <v>SINAPI-I 34369</v>
      </c>
      <c r="B2309" s="18" t="s">
        <v>18</v>
      </c>
      <c r="C2309" s="18">
        <v>34369</v>
      </c>
      <c r="D2309" s="19" t="s">
        <v>2339</v>
      </c>
      <c r="E2309" s="18" t="s">
        <v>20</v>
      </c>
    </row>
    <row r="2310" spans="1:9" ht="22.5" x14ac:dyDescent="0.2">
      <c r="A2310" s="17" t="str">
        <f t="shared" si="35"/>
        <v>SINAPI-I 34364</v>
      </c>
      <c r="B2310" s="18" t="s">
        <v>18</v>
      </c>
      <c r="C2310" s="18">
        <v>34364</v>
      </c>
      <c r="D2310" s="19" t="s">
        <v>2340</v>
      </c>
      <c r="E2310" s="18" t="s">
        <v>20</v>
      </c>
    </row>
    <row r="2311" spans="1:9" ht="33.75" x14ac:dyDescent="0.2">
      <c r="A2311" s="17" t="str">
        <f t="shared" ref="A2311:A2374" si="36">CONCATENATE($B2311," ",$C2311)</f>
        <v>SINAPI-I 3421</v>
      </c>
      <c r="B2311" s="18" t="s">
        <v>18</v>
      </c>
      <c r="C2311" s="18">
        <v>3421</v>
      </c>
      <c r="D2311" s="19" t="s">
        <v>2341</v>
      </c>
      <c r="E2311" s="18" t="s">
        <v>425</v>
      </c>
    </row>
    <row r="2312" spans="1:9" ht="22.5" x14ac:dyDescent="0.2">
      <c r="A2312" s="17" t="str">
        <f t="shared" si="36"/>
        <v>SINAPI-I 599</v>
      </c>
      <c r="B2312" s="18" t="s">
        <v>18</v>
      </c>
      <c r="C2312" s="18">
        <v>599</v>
      </c>
      <c r="D2312" s="19" t="s">
        <v>2342</v>
      </c>
      <c r="E2312" s="18" t="s">
        <v>425</v>
      </c>
    </row>
    <row r="2313" spans="1:9" ht="33.75" x14ac:dyDescent="0.2">
      <c r="A2313" s="17" t="str">
        <f t="shared" si="36"/>
        <v>SINAPI-I 44053</v>
      </c>
      <c r="B2313" s="18" t="s">
        <v>18</v>
      </c>
      <c r="C2313" s="18">
        <v>44053</v>
      </c>
      <c r="D2313" s="19" t="s">
        <v>2343</v>
      </c>
      <c r="E2313" s="18" t="s">
        <v>20</v>
      </c>
    </row>
    <row r="2314" spans="1:9" ht="33.75" x14ac:dyDescent="0.2">
      <c r="A2314" s="17" t="str">
        <f t="shared" si="36"/>
        <v>SINAPI-I 3423</v>
      </c>
      <c r="B2314" s="18" t="s">
        <v>18</v>
      </c>
      <c r="C2314" s="18">
        <v>3423</v>
      </c>
      <c r="D2314" s="19" t="s">
        <v>2344</v>
      </c>
      <c r="E2314" s="18" t="s">
        <v>425</v>
      </c>
    </row>
    <row r="2315" spans="1:9" ht="22.5" x14ac:dyDescent="0.2">
      <c r="A2315" s="17" t="str">
        <f t="shared" si="36"/>
        <v>SINAPI-I 34797</v>
      </c>
      <c r="B2315" s="18" t="s">
        <v>18</v>
      </c>
      <c r="C2315" s="18">
        <v>34797</v>
      </c>
      <c r="D2315" s="19" t="s">
        <v>2345</v>
      </c>
      <c r="E2315" s="18" t="s">
        <v>20</v>
      </c>
    </row>
    <row r="2316" spans="1:9" ht="22.5" x14ac:dyDescent="0.2">
      <c r="A2316" s="17" t="str">
        <f t="shared" si="36"/>
        <v>SINAPI-I 34381</v>
      </c>
      <c r="B2316" s="18" t="s">
        <v>18</v>
      </c>
      <c r="C2316" s="18">
        <v>34381</v>
      </c>
      <c r="D2316" s="19" t="s">
        <v>2346</v>
      </c>
      <c r="E2316" s="18" t="s">
        <v>20</v>
      </c>
    </row>
    <row r="2317" spans="1:9" ht="22.5" x14ac:dyDescent="0.2">
      <c r="A2317" s="17" t="str">
        <f t="shared" si="36"/>
        <v>SINAPI-I 44054</v>
      </c>
      <c r="B2317" s="18" t="s">
        <v>18</v>
      </c>
      <c r="C2317" s="18">
        <v>44054</v>
      </c>
      <c r="D2317" s="19" t="s">
        <v>2347</v>
      </c>
      <c r="E2317" s="18" t="s">
        <v>20</v>
      </c>
    </row>
    <row r="2318" spans="1:9" ht="22.5" x14ac:dyDescent="0.2">
      <c r="A2318" s="17" t="str">
        <f t="shared" si="36"/>
        <v>SINAPI-I 44399</v>
      </c>
      <c r="B2318" s="18" t="s">
        <v>18</v>
      </c>
      <c r="C2318" s="18">
        <v>44399</v>
      </c>
      <c r="D2318" s="19" t="s">
        <v>2348</v>
      </c>
      <c r="E2318" s="18" t="s">
        <v>20</v>
      </c>
    </row>
    <row r="2319" spans="1:9" x14ac:dyDescent="0.2">
      <c r="A2319" s="17" t="str">
        <f t="shared" si="36"/>
        <v>SINAPI-I 44503</v>
      </c>
      <c r="B2319" s="18" t="s">
        <v>18</v>
      </c>
      <c r="C2319" s="18">
        <v>44503</v>
      </c>
      <c r="D2319" s="19" t="s">
        <v>2349</v>
      </c>
      <c r="E2319" s="18" t="s">
        <v>170</v>
      </c>
      <c r="F2319" s="20">
        <v>19</v>
      </c>
      <c r="G2319" s="20">
        <v>21.12</v>
      </c>
      <c r="I2319" s="18" t="s">
        <v>21</v>
      </c>
    </row>
    <row r="2320" spans="1:9" x14ac:dyDescent="0.2">
      <c r="A2320" s="17" t="str">
        <f t="shared" si="36"/>
        <v>SINAPI-I 41077</v>
      </c>
      <c r="B2320" s="18" t="s">
        <v>18</v>
      </c>
      <c r="C2320" s="18">
        <v>41077</v>
      </c>
      <c r="D2320" s="19" t="s">
        <v>2350</v>
      </c>
      <c r="E2320" s="18" t="s">
        <v>172</v>
      </c>
      <c r="F2320" s="20">
        <v>3349.98</v>
      </c>
      <c r="G2320" s="20">
        <v>3726.39</v>
      </c>
      <c r="I2320" s="18" t="s">
        <v>21</v>
      </c>
    </row>
    <row r="2321" spans="1:9" x14ac:dyDescent="0.2">
      <c r="A2321" s="17" t="str">
        <f t="shared" si="36"/>
        <v>SINAPI-I 37963</v>
      </c>
      <c r="B2321" s="18" t="s">
        <v>18</v>
      </c>
      <c r="C2321" s="18">
        <v>37963</v>
      </c>
      <c r="D2321" s="19" t="s">
        <v>2351</v>
      </c>
      <c r="E2321" s="18" t="s">
        <v>20</v>
      </c>
      <c r="F2321" s="20">
        <v>4.25</v>
      </c>
      <c r="G2321" s="20">
        <v>4.25</v>
      </c>
      <c r="I2321" s="18" t="s">
        <v>21</v>
      </c>
    </row>
    <row r="2322" spans="1:9" x14ac:dyDescent="0.2">
      <c r="A2322" s="17" t="str">
        <f t="shared" si="36"/>
        <v>SINAPI-I 37964</v>
      </c>
      <c r="B2322" s="18" t="s">
        <v>18</v>
      </c>
      <c r="C2322" s="18">
        <v>37964</v>
      </c>
      <c r="D2322" s="19" t="s">
        <v>2352</v>
      </c>
      <c r="E2322" s="18" t="s">
        <v>20</v>
      </c>
      <c r="F2322" s="20">
        <v>5.68</v>
      </c>
      <c r="G2322" s="20">
        <v>5.68</v>
      </c>
      <c r="I2322" s="18" t="s">
        <v>21</v>
      </c>
    </row>
    <row r="2323" spans="1:9" x14ac:dyDescent="0.2">
      <c r="A2323" s="17" t="str">
        <f t="shared" si="36"/>
        <v>SINAPI-I 37965</v>
      </c>
      <c r="B2323" s="18" t="s">
        <v>18</v>
      </c>
      <c r="C2323" s="18">
        <v>37965</v>
      </c>
      <c r="D2323" s="19" t="s">
        <v>2353</v>
      </c>
      <c r="E2323" s="18" t="s">
        <v>20</v>
      </c>
      <c r="F2323" s="20">
        <v>8.1999999999999993</v>
      </c>
      <c r="G2323" s="20">
        <v>8.1999999999999993</v>
      </c>
      <c r="I2323" s="18" t="s">
        <v>21</v>
      </c>
    </row>
    <row r="2324" spans="1:9" x14ac:dyDescent="0.2">
      <c r="A2324" s="17" t="str">
        <f t="shared" si="36"/>
        <v>SINAPI-I 37966</v>
      </c>
      <c r="B2324" s="18" t="s">
        <v>18</v>
      </c>
      <c r="C2324" s="18">
        <v>37966</v>
      </c>
      <c r="D2324" s="19" t="s">
        <v>2354</v>
      </c>
      <c r="E2324" s="18" t="s">
        <v>20</v>
      </c>
      <c r="F2324" s="20">
        <v>14.39</v>
      </c>
      <c r="G2324" s="20">
        <v>14.39</v>
      </c>
      <c r="I2324" s="18" t="s">
        <v>21</v>
      </c>
    </row>
    <row r="2325" spans="1:9" x14ac:dyDescent="0.2">
      <c r="A2325" s="17" t="str">
        <f t="shared" si="36"/>
        <v>SINAPI-I 37967</v>
      </c>
      <c r="B2325" s="18" t="s">
        <v>18</v>
      </c>
      <c r="C2325" s="18">
        <v>37967</v>
      </c>
      <c r="D2325" s="19" t="s">
        <v>2355</v>
      </c>
      <c r="E2325" s="18" t="s">
        <v>20</v>
      </c>
      <c r="F2325" s="20">
        <v>24.19</v>
      </c>
      <c r="G2325" s="20">
        <v>24.19</v>
      </c>
      <c r="I2325" s="18" t="s">
        <v>21</v>
      </c>
    </row>
    <row r="2326" spans="1:9" x14ac:dyDescent="0.2">
      <c r="A2326" s="17" t="str">
        <f t="shared" si="36"/>
        <v>SINAPI-I 37968</v>
      </c>
      <c r="B2326" s="18" t="s">
        <v>18</v>
      </c>
      <c r="C2326" s="18">
        <v>37968</v>
      </c>
      <c r="D2326" s="19" t="s">
        <v>2356</v>
      </c>
      <c r="E2326" s="18" t="s">
        <v>20</v>
      </c>
      <c r="F2326" s="20">
        <v>51.36</v>
      </c>
      <c r="G2326" s="20">
        <v>51.36</v>
      </c>
      <c r="I2326" s="18" t="s">
        <v>21</v>
      </c>
    </row>
    <row r="2327" spans="1:9" x14ac:dyDescent="0.2">
      <c r="A2327" s="17" t="str">
        <f t="shared" si="36"/>
        <v>SINAPI-I 37969</v>
      </c>
      <c r="B2327" s="18" t="s">
        <v>18</v>
      </c>
      <c r="C2327" s="18">
        <v>37969</v>
      </c>
      <c r="D2327" s="19" t="s">
        <v>2357</v>
      </c>
      <c r="E2327" s="18" t="s">
        <v>20</v>
      </c>
      <c r="F2327" s="20">
        <v>129.77000000000001</v>
      </c>
      <c r="G2327" s="20">
        <v>129.77000000000001</v>
      </c>
      <c r="I2327" s="18" t="s">
        <v>21</v>
      </c>
    </row>
    <row r="2328" spans="1:9" x14ac:dyDescent="0.2">
      <c r="A2328" s="17" t="str">
        <f t="shared" si="36"/>
        <v>SINAPI-I 37970</v>
      </c>
      <c r="B2328" s="18" t="s">
        <v>18</v>
      </c>
      <c r="C2328" s="18">
        <v>37970</v>
      </c>
      <c r="D2328" s="19" t="s">
        <v>2358</v>
      </c>
      <c r="E2328" s="18" t="s">
        <v>20</v>
      </c>
      <c r="F2328" s="20">
        <v>187.75</v>
      </c>
      <c r="G2328" s="20">
        <v>187.75</v>
      </c>
      <c r="I2328" s="18" t="s">
        <v>21</v>
      </c>
    </row>
    <row r="2329" spans="1:9" x14ac:dyDescent="0.2">
      <c r="A2329" s="17" t="str">
        <f t="shared" si="36"/>
        <v>SINAPI-I 44251</v>
      </c>
      <c r="B2329" s="18" t="s">
        <v>18</v>
      </c>
      <c r="C2329" s="18">
        <v>44251</v>
      </c>
      <c r="D2329" s="19" t="s">
        <v>2359</v>
      </c>
      <c r="E2329" s="18" t="s">
        <v>20</v>
      </c>
      <c r="F2329" s="20">
        <v>216.86</v>
      </c>
      <c r="G2329" s="20">
        <v>216.86</v>
      </c>
      <c r="I2329" s="18" t="s">
        <v>21</v>
      </c>
    </row>
    <row r="2330" spans="1:9" x14ac:dyDescent="0.2">
      <c r="A2330" s="17" t="str">
        <f t="shared" si="36"/>
        <v>SINAPI-I 21118</v>
      </c>
      <c r="B2330" s="18" t="s">
        <v>18</v>
      </c>
      <c r="C2330" s="18">
        <v>21118</v>
      </c>
      <c r="D2330" s="19" t="s">
        <v>2360</v>
      </c>
      <c r="E2330" s="18" t="s">
        <v>20</v>
      </c>
      <c r="F2330" s="20">
        <v>3.38</v>
      </c>
      <c r="G2330" s="20">
        <v>3.38</v>
      </c>
      <c r="I2330" s="18" t="s">
        <v>21</v>
      </c>
    </row>
    <row r="2331" spans="1:9" x14ac:dyDescent="0.2">
      <c r="A2331" s="17" t="str">
        <f t="shared" si="36"/>
        <v>SINAPI-I 37956</v>
      </c>
      <c r="B2331" s="18" t="s">
        <v>18</v>
      </c>
      <c r="C2331" s="18">
        <v>37956</v>
      </c>
      <c r="D2331" s="19" t="s">
        <v>2361</v>
      </c>
      <c r="E2331" s="18" t="s">
        <v>20</v>
      </c>
      <c r="F2331" s="20">
        <v>4.1500000000000004</v>
      </c>
      <c r="G2331" s="20">
        <v>4.1500000000000004</v>
      </c>
      <c r="I2331" s="18" t="s">
        <v>21</v>
      </c>
    </row>
    <row r="2332" spans="1:9" x14ac:dyDescent="0.2">
      <c r="A2332" s="17" t="str">
        <f t="shared" si="36"/>
        <v>SINAPI-I 37957</v>
      </c>
      <c r="B2332" s="18" t="s">
        <v>18</v>
      </c>
      <c r="C2332" s="18">
        <v>37957</v>
      </c>
      <c r="D2332" s="19" t="s">
        <v>2362</v>
      </c>
      <c r="E2332" s="18" t="s">
        <v>20</v>
      </c>
      <c r="F2332" s="20">
        <v>8.83</v>
      </c>
      <c r="G2332" s="20">
        <v>8.83</v>
      </c>
      <c r="I2332" s="18" t="s">
        <v>21</v>
      </c>
    </row>
    <row r="2333" spans="1:9" x14ac:dyDescent="0.2">
      <c r="A2333" s="17" t="str">
        <f t="shared" si="36"/>
        <v>SINAPI-I 37958</v>
      </c>
      <c r="B2333" s="18" t="s">
        <v>18</v>
      </c>
      <c r="C2333" s="18">
        <v>37958</v>
      </c>
      <c r="D2333" s="19" t="s">
        <v>2363</v>
      </c>
      <c r="E2333" s="18" t="s">
        <v>20</v>
      </c>
      <c r="F2333" s="20">
        <v>15.96</v>
      </c>
      <c r="G2333" s="20">
        <v>15.96</v>
      </c>
      <c r="I2333" s="18" t="s">
        <v>21</v>
      </c>
    </row>
    <row r="2334" spans="1:9" x14ac:dyDescent="0.2">
      <c r="A2334" s="17" t="str">
        <f t="shared" si="36"/>
        <v>SINAPI-I 37959</v>
      </c>
      <c r="B2334" s="18" t="s">
        <v>18</v>
      </c>
      <c r="C2334" s="18">
        <v>37959</v>
      </c>
      <c r="D2334" s="19" t="s">
        <v>2364</v>
      </c>
      <c r="E2334" s="18" t="s">
        <v>20</v>
      </c>
      <c r="F2334" s="20">
        <v>24.57</v>
      </c>
      <c r="G2334" s="20">
        <v>24.57</v>
      </c>
      <c r="I2334" s="18" t="s">
        <v>21</v>
      </c>
    </row>
    <row r="2335" spans="1:9" x14ac:dyDescent="0.2">
      <c r="A2335" s="17" t="str">
        <f t="shared" si="36"/>
        <v>SINAPI-I 37960</v>
      </c>
      <c r="B2335" s="18" t="s">
        <v>18</v>
      </c>
      <c r="C2335" s="18">
        <v>37960</v>
      </c>
      <c r="D2335" s="19" t="s">
        <v>2365</v>
      </c>
      <c r="E2335" s="18" t="s">
        <v>20</v>
      </c>
      <c r="F2335" s="20">
        <v>62.79</v>
      </c>
      <c r="G2335" s="20">
        <v>62.79</v>
      </c>
      <c r="I2335" s="18" t="s">
        <v>21</v>
      </c>
    </row>
    <row r="2336" spans="1:9" x14ac:dyDescent="0.2">
      <c r="A2336" s="17" t="str">
        <f t="shared" si="36"/>
        <v>SINAPI-I 37961</v>
      </c>
      <c r="B2336" s="18" t="s">
        <v>18</v>
      </c>
      <c r="C2336" s="18">
        <v>37961</v>
      </c>
      <c r="D2336" s="19" t="s">
        <v>2366</v>
      </c>
      <c r="E2336" s="18" t="s">
        <v>20</v>
      </c>
      <c r="F2336" s="20">
        <v>134.94</v>
      </c>
      <c r="G2336" s="20">
        <v>134.94</v>
      </c>
      <c r="I2336" s="18" t="s">
        <v>21</v>
      </c>
    </row>
    <row r="2337" spans="1:9" x14ac:dyDescent="0.2">
      <c r="A2337" s="17" t="str">
        <f t="shared" si="36"/>
        <v>SINAPI-I 37962</v>
      </c>
      <c r="B2337" s="18" t="s">
        <v>18</v>
      </c>
      <c r="C2337" s="18">
        <v>37962</v>
      </c>
      <c r="D2337" s="19" t="s">
        <v>2367</v>
      </c>
      <c r="E2337" s="18" t="s">
        <v>20</v>
      </c>
      <c r="F2337" s="20">
        <v>155.57</v>
      </c>
      <c r="G2337" s="20">
        <v>155.57</v>
      </c>
      <c r="I2337" s="18" t="s">
        <v>21</v>
      </c>
    </row>
    <row r="2338" spans="1:9" x14ac:dyDescent="0.2">
      <c r="A2338" s="17" t="str">
        <f t="shared" si="36"/>
        <v>SINAPI-I 3533</v>
      </c>
      <c r="B2338" s="18" t="s">
        <v>18</v>
      </c>
      <c r="C2338" s="18">
        <v>3533</v>
      </c>
      <c r="D2338" s="19" t="s">
        <v>2368</v>
      </c>
      <c r="E2338" s="18" t="s">
        <v>20</v>
      </c>
      <c r="F2338" s="20">
        <v>2.82</v>
      </c>
      <c r="G2338" s="20">
        <v>2.82</v>
      </c>
      <c r="I2338" s="18" t="s">
        <v>21</v>
      </c>
    </row>
    <row r="2339" spans="1:9" x14ac:dyDescent="0.2">
      <c r="A2339" s="17" t="str">
        <f t="shared" si="36"/>
        <v>SINAPI-I 3538</v>
      </c>
      <c r="B2339" s="18" t="s">
        <v>18</v>
      </c>
      <c r="C2339" s="18">
        <v>3538</v>
      </c>
      <c r="D2339" s="19" t="s">
        <v>2369</v>
      </c>
      <c r="E2339" s="18" t="s">
        <v>20</v>
      </c>
      <c r="F2339" s="20">
        <v>5.34</v>
      </c>
      <c r="G2339" s="20">
        <v>5.34</v>
      </c>
      <c r="I2339" s="18" t="s">
        <v>21</v>
      </c>
    </row>
    <row r="2340" spans="1:9" x14ac:dyDescent="0.2">
      <c r="A2340" s="17" t="str">
        <f t="shared" si="36"/>
        <v>SINAPI-I 3498</v>
      </c>
      <c r="B2340" s="18" t="s">
        <v>18</v>
      </c>
      <c r="C2340" s="18">
        <v>3498</v>
      </c>
      <c r="D2340" s="19" t="s">
        <v>2370</v>
      </c>
      <c r="E2340" s="18" t="s">
        <v>20</v>
      </c>
      <c r="F2340" s="20">
        <v>5.17</v>
      </c>
      <c r="G2340" s="20">
        <v>5.17</v>
      </c>
      <c r="I2340" s="18" t="s">
        <v>21</v>
      </c>
    </row>
    <row r="2341" spans="1:9" x14ac:dyDescent="0.2">
      <c r="A2341" s="17" t="str">
        <f t="shared" si="36"/>
        <v>SINAPI-I 3496</v>
      </c>
      <c r="B2341" s="18" t="s">
        <v>18</v>
      </c>
      <c r="C2341" s="18">
        <v>3496</v>
      </c>
      <c r="D2341" s="19" t="s">
        <v>2371</v>
      </c>
      <c r="E2341" s="18" t="s">
        <v>20</v>
      </c>
      <c r="F2341" s="20">
        <v>3.46</v>
      </c>
      <c r="G2341" s="20">
        <v>3.46</v>
      </c>
      <c r="I2341" s="18" t="s">
        <v>21</v>
      </c>
    </row>
    <row r="2342" spans="1:9" x14ac:dyDescent="0.2">
      <c r="A2342" s="17" t="str">
        <f t="shared" si="36"/>
        <v>SINAPI-I 38429</v>
      </c>
      <c r="B2342" s="18" t="s">
        <v>18</v>
      </c>
      <c r="C2342" s="18">
        <v>38429</v>
      </c>
      <c r="D2342" s="19" t="s">
        <v>2372</v>
      </c>
      <c r="E2342" s="18" t="s">
        <v>20</v>
      </c>
      <c r="F2342" s="20">
        <v>11.49</v>
      </c>
      <c r="G2342" s="20">
        <v>11.49</v>
      </c>
      <c r="I2342" s="18" t="s">
        <v>21</v>
      </c>
    </row>
    <row r="2343" spans="1:9" x14ac:dyDescent="0.2">
      <c r="A2343" s="17" t="str">
        <f t="shared" si="36"/>
        <v>SINAPI-I 38431</v>
      </c>
      <c r="B2343" s="18" t="s">
        <v>18</v>
      </c>
      <c r="C2343" s="18">
        <v>38431</v>
      </c>
      <c r="D2343" s="19" t="s">
        <v>2373</v>
      </c>
      <c r="E2343" s="18" t="s">
        <v>20</v>
      </c>
      <c r="F2343" s="20">
        <v>14.41</v>
      </c>
      <c r="G2343" s="20">
        <v>14.41</v>
      </c>
      <c r="I2343" s="18" t="s">
        <v>21</v>
      </c>
    </row>
    <row r="2344" spans="1:9" x14ac:dyDescent="0.2">
      <c r="A2344" s="17" t="str">
        <f t="shared" si="36"/>
        <v>SINAPI-I 38430</v>
      </c>
      <c r="B2344" s="18" t="s">
        <v>18</v>
      </c>
      <c r="C2344" s="18">
        <v>38430</v>
      </c>
      <c r="D2344" s="19" t="s">
        <v>2374</v>
      </c>
      <c r="E2344" s="18" t="s">
        <v>20</v>
      </c>
      <c r="F2344" s="20">
        <v>22.34</v>
      </c>
      <c r="G2344" s="20">
        <v>22.34</v>
      </c>
      <c r="I2344" s="18" t="s">
        <v>21</v>
      </c>
    </row>
    <row r="2345" spans="1:9" x14ac:dyDescent="0.2">
      <c r="A2345" s="17" t="str">
        <f t="shared" si="36"/>
        <v>SINAPI-I 36348</v>
      </c>
      <c r="B2345" s="18" t="s">
        <v>18</v>
      </c>
      <c r="C2345" s="18">
        <v>36348</v>
      </c>
      <c r="D2345" s="19" t="s">
        <v>2375</v>
      </c>
      <c r="E2345" s="18" t="s">
        <v>20</v>
      </c>
    </row>
    <row r="2346" spans="1:9" x14ac:dyDescent="0.2">
      <c r="A2346" s="17" t="str">
        <f t="shared" si="36"/>
        <v>SINAPI-I 36349</v>
      </c>
      <c r="B2346" s="18" t="s">
        <v>18</v>
      </c>
      <c r="C2346" s="18">
        <v>36349</v>
      </c>
      <c r="D2346" s="19" t="s">
        <v>2376</v>
      </c>
      <c r="E2346" s="18" t="s">
        <v>20</v>
      </c>
    </row>
    <row r="2347" spans="1:9" x14ac:dyDescent="0.2">
      <c r="A2347" s="17" t="str">
        <f t="shared" si="36"/>
        <v>SINAPI-I 38987</v>
      </c>
      <c r="B2347" s="18" t="s">
        <v>18</v>
      </c>
      <c r="C2347" s="18">
        <v>38987</v>
      </c>
      <c r="D2347" s="19" t="s">
        <v>2377</v>
      </c>
      <c r="E2347" s="18" t="s">
        <v>20</v>
      </c>
    </row>
    <row r="2348" spans="1:9" x14ac:dyDescent="0.2">
      <c r="A2348" s="17" t="str">
        <f t="shared" si="36"/>
        <v>SINAPI-I 38988</v>
      </c>
      <c r="B2348" s="18" t="s">
        <v>18</v>
      </c>
      <c r="C2348" s="18">
        <v>38988</v>
      </c>
      <c r="D2348" s="19" t="s">
        <v>2378</v>
      </c>
      <c r="E2348" s="18" t="s">
        <v>20</v>
      </c>
    </row>
    <row r="2349" spans="1:9" x14ac:dyDescent="0.2">
      <c r="A2349" s="17" t="str">
        <f t="shared" si="36"/>
        <v>SINAPI-I 38989</v>
      </c>
      <c r="B2349" s="18" t="s">
        <v>18</v>
      </c>
      <c r="C2349" s="18">
        <v>38989</v>
      </c>
      <c r="D2349" s="19" t="s">
        <v>2379</v>
      </c>
      <c r="E2349" s="18" t="s">
        <v>20</v>
      </c>
    </row>
    <row r="2350" spans="1:9" x14ac:dyDescent="0.2">
      <c r="A2350" s="17" t="str">
        <f t="shared" si="36"/>
        <v>SINAPI-I 38990</v>
      </c>
      <c r="B2350" s="18" t="s">
        <v>18</v>
      </c>
      <c r="C2350" s="18">
        <v>38990</v>
      </c>
      <c r="D2350" s="19" t="s">
        <v>2380</v>
      </c>
      <c r="E2350" s="18" t="s">
        <v>20</v>
      </c>
    </row>
    <row r="2351" spans="1:9" x14ac:dyDescent="0.2">
      <c r="A2351" s="17" t="str">
        <f t="shared" si="36"/>
        <v>SINAPI-I 38991</v>
      </c>
      <c r="B2351" s="18" t="s">
        <v>18</v>
      </c>
      <c r="C2351" s="18">
        <v>38991</v>
      </c>
      <c r="D2351" s="19" t="s">
        <v>2381</v>
      </c>
      <c r="E2351" s="18" t="s">
        <v>20</v>
      </c>
    </row>
    <row r="2352" spans="1:9" x14ac:dyDescent="0.2">
      <c r="A2352" s="17" t="str">
        <f t="shared" si="36"/>
        <v>SINAPI-I 38433</v>
      </c>
      <c r="B2352" s="18" t="s">
        <v>18</v>
      </c>
      <c r="C2352" s="18">
        <v>38433</v>
      </c>
      <c r="D2352" s="19" t="s">
        <v>2382</v>
      </c>
      <c r="E2352" s="18" t="s">
        <v>20</v>
      </c>
    </row>
    <row r="2353" spans="1:9" x14ac:dyDescent="0.2">
      <c r="A2353" s="17" t="str">
        <f t="shared" si="36"/>
        <v>SINAPI-I 38440</v>
      </c>
      <c r="B2353" s="18" t="s">
        <v>18</v>
      </c>
      <c r="C2353" s="18">
        <v>38440</v>
      </c>
      <c r="D2353" s="19" t="s">
        <v>2383</v>
      </c>
      <c r="E2353" s="18" t="s">
        <v>20</v>
      </c>
    </row>
    <row r="2354" spans="1:9" x14ac:dyDescent="0.2">
      <c r="A2354" s="17" t="str">
        <f t="shared" si="36"/>
        <v>SINAPI-I 36359</v>
      </c>
      <c r="B2354" s="18" t="s">
        <v>18</v>
      </c>
      <c r="C2354" s="18">
        <v>36359</v>
      </c>
      <c r="D2354" s="19" t="s">
        <v>2384</v>
      </c>
      <c r="E2354" s="18" t="s">
        <v>20</v>
      </c>
    </row>
    <row r="2355" spans="1:9" x14ac:dyDescent="0.2">
      <c r="A2355" s="17" t="str">
        <f t="shared" si="36"/>
        <v>SINAPI-I 36360</v>
      </c>
      <c r="B2355" s="18" t="s">
        <v>18</v>
      </c>
      <c r="C2355" s="18">
        <v>36360</v>
      </c>
      <c r="D2355" s="19" t="s">
        <v>2385</v>
      </c>
      <c r="E2355" s="18" t="s">
        <v>20</v>
      </c>
    </row>
    <row r="2356" spans="1:9" x14ac:dyDescent="0.2">
      <c r="A2356" s="17" t="str">
        <f t="shared" si="36"/>
        <v>SINAPI-I 38434</v>
      </c>
      <c r="B2356" s="18" t="s">
        <v>18</v>
      </c>
      <c r="C2356" s="18">
        <v>38434</v>
      </c>
      <c r="D2356" s="19" t="s">
        <v>2386</v>
      </c>
      <c r="E2356" s="18" t="s">
        <v>20</v>
      </c>
    </row>
    <row r="2357" spans="1:9" x14ac:dyDescent="0.2">
      <c r="A2357" s="17" t="str">
        <f t="shared" si="36"/>
        <v>SINAPI-I 38435</v>
      </c>
      <c r="B2357" s="18" t="s">
        <v>18</v>
      </c>
      <c r="C2357" s="18">
        <v>38435</v>
      </c>
      <c r="D2357" s="19" t="s">
        <v>2387</v>
      </c>
      <c r="E2357" s="18" t="s">
        <v>20</v>
      </c>
    </row>
    <row r="2358" spans="1:9" x14ac:dyDescent="0.2">
      <c r="A2358" s="17" t="str">
        <f t="shared" si="36"/>
        <v>SINAPI-I 38436</v>
      </c>
      <c r="B2358" s="18" t="s">
        <v>18</v>
      </c>
      <c r="C2358" s="18">
        <v>38436</v>
      </c>
      <c r="D2358" s="19" t="s">
        <v>2388</v>
      </c>
      <c r="E2358" s="18" t="s">
        <v>20</v>
      </c>
    </row>
    <row r="2359" spans="1:9" x14ac:dyDescent="0.2">
      <c r="A2359" s="17" t="str">
        <f t="shared" si="36"/>
        <v>SINAPI-I 38437</v>
      </c>
      <c r="B2359" s="18" t="s">
        <v>18</v>
      </c>
      <c r="C2359" s="18">
        <v>38437</v>
      </c>
      <c r="D2359" s="19" t="s">
        <v>2389</v>
      </c>
      <c r="E2359" s="18" t="s">
        <v>20</v>
      </c>
    </row>
    <row r="2360" spans="1:9" x14ac:dyDescent="0.2">
      <c r="A2360" s="17" t="str">
        <f t="shared" si="36"/>
        <v>SINAPI-I 38438</v>
      </c>
      <c r="B2360" s="18" t="s">
        <v>18</v>
      </c>
      <c r="C2360" s="18">
        <v>38438</v>
      </c>
      <c r="D2360" s="19" t="s">
        <v>2390</v>
      </c>
      <c r="E2360" s="18" t="s">
        <v>20</v>
      </c>
    </row>
    <row r="2361" spans="1:9" x14ac:dyDescent="0.2">
      <c r="A2361" s="17" t="str">
        <f t="shared" si="36"/>
        <v>SINAPI-I 38439</v>
      </c>
      <c r="B2361" s="18" t="s">
        <v>18</v>
      </c>
      <c r="C2361" s="18">
        <v>38439</v>
      </c>
      <c r="D2361" s="19" t="s">
        <v>2391</v>
      </c>
      <c r="E2361" s="18" t="s">
        <v>20</v>
      </c>
    </row>
    <row r="2362" spans="1:9" x14ac:dyDescent="0.2">
      <c r="A2362" s="17" t="str">
        <f t="shared" si="36"/>
        <v>SINAPI-I 10836</v>
      </c>
      <c r="B2362" s="18" t="s">
        <v>18</v>
      </c>
      <c r="C2362" s="18">
        <v>10836</v>
      </c>
      <c r="D2362" s="19" t="s">
        <v>2392</v>
      </c>
      <c r="E2362" s="18" t="s">
        <v>20</v>
      </c>
      <c r="F2362" s="20">
        <v>20.86</v>
      </c>
      <c r="G2362" s="20">
        <v>20.86</v>
      </c>
      <c r="I2362" s="18" t="s">
        <v>21</v>
      </c>
    </row>
    <row r="2363" spans="1:9" x14ac:dyDescent="0.2">
      <c r="A2363" s="17" t="str">
        <f t="shared" si="36"/>
        <v>SINAPI-I 3510</v>
      </c>
      <c r="B2363" s="18" t="s">
        <v>18</v>
      </c>
      <c r="C2363" s="18">
        <v>3510</v>
      </c>
      <c r="D2363" s="19" t="s">
        <v>2393</v>
      </c>
      <c r="E2363" s="18" t="s">
        <v>20</v>
      </c>
      <c r="F2363" s="20">
        <v>12.99</v>
      </c>
      <c r="G2363" s="20">
        <v>12.99</v>
      </c>
      <c r="I2363" s="18" t="s">
        <v>21</v>
      </c>
    </row>
    <row r="2364" spans="1:9" x14ac:dyDescent="0.2">
      <c r="A2364" s="17" t="str">
        <f t="shared" si="36"/>
        <v>SINAPI-I 10835</v>
      </c>
      <c r="B2364" s="18" t="s">
        <v>18</v>
      </c>
      <c r="C2364" s="18">
        <v>10835</v>
      </c>
      <c r="D2364" s="19" t="s">
        <v>2394</v>
      </c>
      <c r="E2364" s="18" t="s">
        <v>20</v>
      </c>
      <c r="F2364" s="20">
        <v>5.82</v>
      </c>
      <c r="G2364" s="20">
        <v>5.82</v>
      </c>
      <c r="I2364" s="18" t="s">
        <v>21</v>
      </c>
    </row>
    <row r="2365" spans="1:9" x14ac:dyDescent="0.2">
      <c r="A2365" s="17" t="str">
        <f t="shared" si="36"/>
        <v>SINAPI-I 3485</v>
      </c>
      <c r="B2365" s="18" t="s">
        <v>18</v>
      </c>
      <c r="C2365" s="18">
        <v>3485</v>
      </c>
      <c r="D2365" s="19" t="s">
        <v>2395</v>
      </c>
      <c r="E2365" s="18" t="s">
        <v>20</v>
      </c>
      <c r="F2365" s="20">
        <v>13.66</v>
      </c>
      <c r="G2365" s="20">
        <v>13.66</v>
      </c>
      <c r="I2365" s="18" t="s">
        <v>21</v>
      </c>
    </row>
    <row r="2366" spans="1:9" x14ac:dyDescent="0.2">
      <c r="A2366" s="17" t="str">
        <f t="shared" si="36"/>
        <v>SINAPI-I 3475</v>
      </c>
      <c r="B2366" s="18" t="s">
        <v>18</v>
      </c>
      <c r="C2366" s="18">
        <v>3475</v>
      </c>
      <c r="D2366" s="19" t="s">
        <v>2396</v>
      </c>
      <c r="E2366" s="18" t="s">
        <v>20</v>
      </c>
      <c r="F2366" s="20">
        <v>4.9400000000000004</v>
      </c>
      <c r="G2366" s="20">
        <v>4.9400000000000004</v>
      </c>
      <c r="I2366" s="18" t="s">
        <v>21</v>
      </c>
    </row>
    <row r="2367" spans="1:9" x14ac:dyDescent="0.2">
      <c r="A2367" s="17" t="str">
        <f t="shared" si="36"/>
        <v>SINAPI-I 3534</v>
      </c>
      <c r="B2367" s="18" t="s">
        <v>18</v>
      </c>
      <c r="C2367" s="18">
        <v>3534</v>
      </c>
      <c r="D2367" s="19" t="s">
        <v>2397</v>
      </c>
      <c r="E2367" s="18" t="s">
        <v>20</v>
      </c>
      <c r="F2367" s="20">
        <v>7.83</v>
      </c>
      <c r="G2367" s="20">
        <v>7.83</v>
      </c>
      <c r="I2367" s="18" t="s">
        <v>21</v>
      </c>
    </row>
    <row r="2368" spans="1:9" x14ac:dyDescent="0.2">
      <c r="A2368" s="17" t="str">
        <f t="shared" si="36"/>
        <v>SINAPI-I 3482</v>
      </c>
      <c r="B2368" s="18" t="s">
        <v>18</v>
      </c>
      <c r="C2368" s="18">
        <v>3482</v>
      </c>
      <c r="D2368" s="19" t="s">
        <v>2398</v>
      </c>
      <c r="E2368" s="18" t="s">
        <v>20</v>
      </c>
      <c r="F2368" s="20">
        <v>5.6</v>
      </c>
      <c r="G2368" s="20">
        <v>5.6</v>
      </c>
      <c r="I2368" s="18" t="s">
        <v>21</v>
      </c>
    </row>
    <row r="2369" spans="1:9" x14ac:dyDescent="0.2">
      <c r="A2369" s="17" t="str">
        <f t="shared" si="36"/>
        <v>SINAPI-I 3543</v>
      </c>
      <c r="B2369" s="18" t="s">
        <v>18</v>
      </c>
      <c r="C2369" s="18">
        <v>3543</v>
      </c>
      <c r="D2369" s="19" t="s">
        <v>2399</v>
      </c>
      <c r="E2369" s="18" t="s">
        <v>20</v>
      </c>
      <c r="F2369" s="20">
        <v>1.82</v>
      </c>
      <c r="G2369" s="20">
        <v>1.82</v>
      </c>
      <c r="I2369" s="18" t="s">
        <v>21</v>
      </c>
    </row>
    <row r="2370" spans="1:9" x14ac:dyDescent="0.2">
      <c r="A2370" s="17" t="str">
        <f t="shared" si="36"/>
        <v>SINAPI-I 3505</v>
      </c>
      <c r="B2370" s="18" t="s">
        <v>18</v>
      </c>
      <c r="C2370" s="18">
        <v>3505</v>
      </c>
      <c r="D2370" s="19" t="s">
        <v>2400</v>
      </c>
      <c r="E2370" s="18" t="s">
        <v>20</v>
      </c>
      <c r="F2370" s="20">
        <v>2.7</v>
      </c>
      <c r="G2370" s="20">
        <v>2.7</v>
      </c>
      <c r="I2370" s="18" t="s">
        <v>21</v>
      </c>
    </row>
    <row r="2371" spans="1:9" x14ac:dyDescent="0.2">
      <c r="A2371" s="17" t="str">
        <f t="shared" si="36"/>
        <v>SINAPI-I 3521</v>
      </c>
      <c r="B2371" s="18" t="s">
        <v>18</v>
      </c>
      <c r="C2371" s="18">
        <v>3521</v>
      </c>
      <c r="D2371" s="19" t="s">
        <v>2401</v>
      </c>
      <c r="E2371" s="18" t="s">
        <v>20</v>
      </c>
      <c r="F2371" s="20">
        <v>2.04</v>
      </c>
      <c r="G2371" s="20">
        <v>2.04</v>
      </c>
      <c r="I2371" s="18" t="s">
        <v>21</v>
      </c>
    </row>
    <row r="2372" spans="1:9" x14ac:dyDescent="0.2">
      <c r="A2372" s="17" t="str">
        <f t="shared" si="36"/>
        <v>SINAPI-I 3531</v>
      </c>
      <c r="B2372" s="18" t="s">
        <v>18</v>
      </c>
      <c r="C2372" s="18">
        <v>3531</v>
      </c>
      <c r="D2372" s="19" t="s">
        <v>2402</v>
      </c>
      <c r="E2372" s="18" t="s">
        <v>20</v>
      </c>
      <c r="F2372" s="20">
        <v>3.88</v>
      </c>
      <c r="G2372" s="20">
        <v>3.88</v>
      </c>
      <c r="I2372" s="18" t="s">
        <v>21</v>
      </c>
    </row>
    <row r="2373" spans="1:9" x14ac:dyDescent="0.2">
      <c r="A2373" s="17" t="str">
        <f t="shared" si="36"/>
        <v>SINAPI-I 3522</v>
      </c>
      <c r="B2373" s="18" t="s">
        <v>18</v>
      </c>
      <c r="C2373" s="18">
        <v>3522</v>
      </c>
      <c r="D2373" s="19" t="s">
        <v>2403</v>
      </c>
      <c r="E2373" s="18" t="s">
        <v>20</v>
      </c>
      <c r="F2373" s="20">
        <v>2.5</v>
      </c>
      <c r="G2373" s="20">
        <v>2.5</v>
      </c>
      <c r="I2373" s="18" t="s">
        <v>21</v>
      </c>
    </row>
    <row r="2374" spans="1:9" x14ac:dyDescent="0.2">
      <c r="A2374" s="17" t="str">
        <f t="shared" si="36"/>
        <v>SINAPI-I 3527</v>
      </c>
      <c r="B2374" s="18" t="s">
        <v>18</v>
      </c>
      <c r="C2374" s="18">
        <v>3527</v>
      </c>
      <c r="D2374" s="19" t="s">
        <v>2404</v>
      </c>
      <c r="E2374" s="18" t="s">
        <v>20</v>
      </c>
      <c r="F2374" s="20">
        <v>13.16</v>
      </c>
      <c r="G2374" s="20">
        <v>13.16</v>
      </c>
      <c r="I2374" s="18" t="s">
        <v>21</v>
      </c>
    </row>
    <row r="2375" spans="1:9" x14ac:dyDescent="0.2">
      <c r="A2375" s="17" t="str">
        <f t="shared" ref="A2375:A2438" si="37">CONCATENATE($B2375," ",$C2375)</f>
        <v>SINAPI-I 3530</v>
      </c>
      <c r="B2375" s="18" t="s">
        <v>18</v>
      </c>
      <c r="C2375" s="18">
        <v>3530</v>
      </c>
      <c r="D2375" s="19" t="s">
        <v>2405</v>
      </c>
      <c r="E2375" s="18" t="s">
        <v>20</v>
      </c>
      <c r="F2375" s="20">
        <v>213.14</v>
      </c>
      <c r="G2375" s="20">
        <v>213.14</v>
      </c>
      <c r="I2375" s="18" t="s">
        <v>21</v>
      </c>
    </row>
    <row r="2376" spans="1:9" x14ac:dyDescent="0.2">
      <c r="A2376" s="17" t="str">
        <f t="shared" si="37"/>
        <v>SINAPI-I 3542</v>
      </c>
      <c r="B2376" s="18" t="s">
        <v>18</v>
      </c>
      <c r="C2376" s="18">
        <v>3542</v>
      </c>
      <c r="D2376" s="19" t="s">
        <v>2406</v>
      </c>
      <c r="E2376" s="18" t="s">
        <v>20</v>
      </c>
      <c r="F2376" s="20">
        <v>0.61</v>
      </c>
      <c r="G2376" s="20">
        <v>0.61</v>
      </c>
      <c r="I2376" s="18" t="s">
        <v>21</v>
      </c>
    </row>
    <row r="2377" spans="1:9" x14ac:dyDescent="0.2">
      <c r="A2377" s="17" t="str">
        <f t="shared" si="37"/>
        <v>SINAPI-I 3529</v>
      </c>
      <c r="B2377" s="18" t="s">
        <v>18</v>
      </c>
      <c r="C2377" s="18">
        <v>3529</v>
      </c>
      <c r="D2377" s="19" t="s">
        <v>2407</v>
      </c>
      <c r="E2377" s="18" t="s">
        <v>20</v>
      </c>
      <c r="F2377" s="20">
        <v>0.75</v>
      </c>
      <c r="G2377" s="20">
        <v>0.75</v>
      </c>
      <c r="I2377" s="18" t="s">
        <v>21</v>
      </c>
    </row>
    <row r="2378" spans="1:9" x14ac:dyDescent="0.2">
      <c r="A2378" s="17" t="str">
        <f t="shared" si="37"/>
        <v>SINAPI-I 3536</v>
      </c>
      <c r="B2378" s="18" t="s">
        <v>18</v>
      </c>
      <c r="C2378" s="18">
        <v>3536</v>
      </c>
      <c r="D2378" s="19" t="s">
        <v>2408</v>
      </c>
      <c r="E2378" s="18" t="s">
        <v>20</v>
      </c>
      <c r="F2378" s="20">
        <v>2.5</v>
      </c>
      <c r="G2378" s="20">
        <v>2.5</v>
      </c>
      <c r="I2378" s="18" t="s">
        <v>21</v>
      </c>
    </row>
    <row r="2379" spans="1:9" x14ac:dyDescent="0.2">
      <c r="A2379" s="17" t="str">
        <f t="shared" si="37"/>
        <v>SINAPI-I 3535</v>
      </c>
      <c r="B2379" s="18" t="s">
        <v>18</v>
      </c>
      <c r="C2379" s="18">
        <v>3535</v>
      </c>
      <c r="D2379" s="19" t="s">
        <v>2409</v>
      </c>
      <c r="E2379" s="18" t="s">
        <v>20</v>
      </c>
      <c r="F2379" s="20">
        <v>6.08</v>
      </c>
      <c r="G2379" s="20">
        <v>6.08</v>
      </c>
      <c r="I2379" s="18" t="s">
        <v>21</v>
      </c>
    </row>
    <row r="2380" spans="1:9" x14ac:dyDescent="0.2">
      <c r="A2380" s="17" t="str">
        <f t="shared" si="37"/>
        <v>SINAPI-I 3540</v>
      </c>
      <c r="B2380" s="18" t="s">
        <v>18</v>
      </c>
      <c r="C2380" s="18">
        <v>3540</v>
      </c>
      <c r="D2380" s="19" t="s">
        <v>2410</v>
      </c>
      <c r="E2380" s="18" t="s">
        <v>20</v>
      </c>
      <c r="F2380" s="20">
        <v>5.15</v>
      </c>
      <c r="G2380" s="20">
        <v>5.15</v>
      </c>
      <c r="I2380" s="18" t="s">
        <v>21</v>
      </c>
    </row>
    <row r="2381" spans="1:9" x14ac:dyDescent="0.2">
      <c r="A2381" s="17" t="str">
        <f t="shared" si="37"/>
        <v>SINAPI-I 3539</v>
      </c>
      <c r="B2381" s="18" t="s">
        <v>18</v>
      </c>
      <c r="C2381" s="18">
        <v>3539</v>
      </c>
      <c r="D2381" s="19" t="s">
        <v>2411</v>
      </c>
      <c r="E2381" s="18" t="s">
        <v>20</v>
      </c>
      <c r="F2381" s="20">
        <v>29.83</v>
      </c>
      <c r="G2381" s="20">
        <v>29.83</v>
      </c>
      <c r="I2381" s="18" t="s">
        <v>21</v>
      </c>
    </row>
    <row r="2382" spans="1:9" x14ac:dyDescent="0.2">
      <c r="A2382" s="17" t="str">
        <f t="shared" si="37"/>
        <v>SINAPI-I 3513</v>
      </c>
      <c r="B2382" s="18" t="s">
        <v>18</v>
      </c>
      <c r="C2382" s="18">
        <v>3513</v>
      </c>
      <c r="D2382" s="19" t="s">
        <v>2412</v>
      </c>
      <c r="E2382" s="18" t="s">
        <v>20</v>
      </c>
      <c r="F2382" s="20">
        <v>105.19</v>
      </c>
      <c r="G2382" s="20">
        <v>105.19</v>
      </c>
      <c r="I2382" s="18" t="s">
        <v>21</v>
      </c>
    </row>
    <row r="2383" spans="1:9" x14ac:dyDescent="0.2">
      <c r="A2383" s="17" t="str">
        <f t="shared" si="37"/>
        <v>SINAPI-I 3516</v>
      </c>
      <c r="B2383" s="18" t="s">
        <v>18</v>
      </c>
      <c r="C2383" s="18">
        <v>3516</v>
      </c>
      <c r="D2383" s="19" t="s">
        <v>2413</v>
      </c>
      <c r="E2383" s="18" t="s">
        <v>20</v>
      </c>
      <c r="F2383" s="20">
        <v>2.4</v>
      </c>
      <c r="G2383" s="20">
        <v>2.4</v>
      </c>
      <c r="I2383" s="18" t="s">
        <v>21</v>
      </c>
    </row>
    <row r="2384" spans="1:9" x14ac:dyDescent="0.2">
      <c r="A2384" s="17" t="str">
        <f t="shared" si="37"/>
        <v>SINAPI-I 3517</v>
      </c>
      <c r="B2384" s="18" t="s">
        <v>18</v>
      </c>
      <c r="C2384" s="18">
        <v>3517</v>
      </c>
      <c r="D2384" s="19" t="s">
        <v>2414</v>
      </c>
      <c r="E2384" s="18" t="s">
        <v>20</v>
      </c>
      <c r="F2384" s="20">
        <v>2.17</v>
      </c>
      <c r="G2384" s="20">
        <v>2.17</v>
      </c>
      <c r="I2384" s="18" t="s">
        <v>21</v>
      </c>
    </row>
    <row r="2385" spans="1:9" x14ac:dyDescent="0.2">
      <c r="A2385" s="17" t="str">
        <f t="shared" si="37"/>
        <v>SINAPI-I 3515</v>
      </c>
      <c r="B2385" s="18" t="s">
        <v>18</v>
      </c>
      <c r="C2385" s="18">
        <v>3515</v>
      </c>
      <c r="D2385" s="19" t="s">
        <v>2415</v>
      </c>
      <c r="E2385" s="18" t="s">
        <v>20</v>
      </c>
      <c r="F2385" s="20">
        <v>6.71</v>
      </c>
      <c r="G2385" s="20">
        <v>6.71</v>
      </c>
      <c r="I2385" s="18" t="s">
        <v>21</v>
      </c>
    </row>
    <row r="2386" spans="1:9" x14ac:dyDescent="0.2">
      <c r="A2386" s="17" t="str">
        <f t="shared" si="37"/>
        <v>SINAPI-I 20147</v>
      </c>
      <c r="B2386" s="18" t="s">
        <v>18</v>
      </c>
      <c r="C2386" s="18">
        <v>20147</v>
      </c>
      <c r="D2386" s="19" t="s">
        <v>2416</v>
      </c>
      <c r="E2386" s="18" t="s">
        <v>20</v>
      </c>
      <c r="F2386" s="20">
        <v>5.52</v>
      </c>
      <c r="G2386" s="20">
        <v>5.52</v>
      </c>
      <c r="I2386" s="18" t="s">
        <v>21</v>
      </c>
    </row>
    <row r="2387" spans="1:9" x14ac:dyDescent="0.2">
      <c r="A2387" s="17" t="str">
        <f t="shared" si="37"/>
        <v>SINAPI-I 3524</v>
      </c>
      <c r="B2387" s="18" t="s">
        <v>18</v>
      </c>
      <c r="C2387" s="18">
        <v>3524</v>
      </c>
      <c r="D2387" s="19" t="s">
        <v>2417</v>
      </c>
      <c r="E2387" s="18" t="s">
        <v>20</v>
      </c>
      <c r="F2387" s="20">
        <v>8.31</v>
      </c>
      <c r="G2387" s="20">
        <v>8.31</v>
      </c>
      <c r="I2387" s="18" t="s">
        <v>21</v>
      </c>
    </row>
    <row r="2388" spans="1:9" x14ac:dyDescent="0.2">
      <c r="A2388" s="17" t="str">
        <f t="shared" si="37"/>
        <v>SINAPI-I 3532</v>
      </c>
      <c r="B2388" s="18" t="s">
        <v>18</v>
      </c>
      <c r="C2388" s="18">
        <v>3532</v>
      </c>
      <c r="D2388" s="19" t="s">
        <v>2418</v>
      </c>
      <c r="E2388" s="18" t="s">
        <v>20</v>
      </c>
      <c r="F2388" s="20">
        <v>19.2</v>
      </c>
      <c r="G2388" s="20">
        <v>19.2</v>
      </c>
      <c r="I2388" s="18" t="s">
        <v>21</v>
      </c>
    </row>
    <row r="2389" spans="1:9" x14ac:dyDescent="0.2">
      <c r="A2389" s="17" t="str">
        <f t="shared" si="37"/>
        <v>SINAPI-I 3528</v>
      </c>
      <c r="B2389" s="18" t="s">
        <v>18</v>
      </c>
      <c r="C2389" s="18">
        <v>3528</v>
      </c>
      <c r="D2389" s="19" t="s">
        <v>2419</v>
      </c>
      <c r="E2389" s="18" t="s">
        <v>20</v>
      </c>
      <c r="F2389" s="20">
        <v>9.39</v>
      </c>
      <c r="G2389" s="20">
        <v>9.39</v>
      </c>
      <c r="I2389" s="18" t="s">
        <v>21</v>
      </c>
    </row>
    <row r="2390" spans="1:9" x14ac:dyDescent="0.2">
      <c r="A2390" s="17" t="str">
        <f t="shared" si="37"/>
        <v>SINAPI-I 37952</v>
      </c>
      <c r="B2390" s="18" t="s">
        <v>18</v>
      </c>
      <c r="C2390" s="18">
        <v>37952</v>
      </c>
      <c r="D2390" s="19" t="s">
        <v>2420</v>
      </c>
      <c r="E2390" s="18" t="s">
        <v>20</v>
      </c>
      <c r="F2390" s="20">
        <v>67.3</v>
      </c>
      <c r="G2390" s="20">
        <v>67.3</v>
      </c>
      <c r="I2390" s="18" t="s">
        <v>21</v>
      </c>
    </row>
    <row r="2391" spans="1:9" x14ac:dyDescent="0.2">
      <c r="A2391" s="17" t="str">
        <f t="shared" si="37"/>
        <v>SINAPI-I 37951</v>
      </c>
      <c r="B2391" s="18" t="s">
        <v>18</v>
      </c>
      <c r="C2391" s="18">
        <v>37951</v>
      </c>
      <c r="D2391" s="19" t="s">
        <v>2421</v>
      </c>
      <c r="E2391" s="18" t="s">
        <v>20</v>
      </c>
      <c r="F2391" s="20">
        <v>2.5299999999999998</v>
      </c>
      <c r="G2391" s="20">
        <v>2.5299999999999998</v>
      </c>
      <c r="I2391" s="18" t="s">
        <v>21</v>
      </c>
    </row>
    <row r="2392" spans="1:9" x14ac:dyDescent="0.2">
      <c r="A2392" s="17" t="str">
        <f t="shared" si="37"/>
        <v>SINAPI-I 3518</v>
      </c>
      <c r="B2392" s="18" t="s">
        <v>18</v>
      </c>
      <c r="C2392" s="18">
        <v>3518</v>
      </c>
      <c r="D2392" s="19" t="s">
        <v>2422</v>
      </c>
      <c r="E2392" s="18" t="s">
        <v>20</v>
      </c>
      <c r="F2392" s="20">
        <v>3.89</v>
      </c>
      <c r="G2392" s="20">
        <v>3.89</v>
      </c>
      <c r="I2392" s="18" t="s">
        <v>21</v>
      </c>
    </row>
    <row r="2393" spans="1:9" x14ac:dyDescent="0.2">
      <c r="A2393" s="17" t="str">
        <f t="shared" si="37"/>
        <v>SINAPI-I 3519</v>
      </c>
      <c r="B2393" s="18" t="s">
        <v>18</v>
      </c>
      <c r="C2393" s="18">
        <v>3519</v>
      </c>
      <c r="D2393" s="19" t="s">
        <v>2423</v>
      </c>
      <c r="E2393" s="18" t="s">
        <v>20</v>
      </c>
      <c r="F2393" s="20">
        <v>8.14</v>
      </c>
      <c r="G2393" s="20">
        <v>8.14</v>
      </c>
      <c r="I2393" s="18" t="s">
        <v>21</v>
      </c>
    </row>
    <row r="2394" spans="1:9" x14ac:dyDescent="0.2">
      <c r="A2394" s="17" t="str">
        <f t="shared" si="37"/>
        <v>SINAPI-I 3520</v>
      </c>
      <c r="B2394" s="18" t="s">
        <v>18</v>
      </c>
      <c r="C2394" s="18">
        <v>3520</v>
      </c>
      <c r="D2394" s="19" t="s">
        <v>2424</v>
      </c>
      <c r="E2394" s="18" t="s">
        <v>20</v>
      </c>
      <c r="F2394" s="20">
        <v>8.5299999999999994</v>
      </c>
      <c r="G2394" s="20">
        <v>8.5299999999999994</v>
      </c>
      <c r="I2394" s="18" t="s">
        <v>21</v>
      </c>
    </row>
    <row r="2395" spans="1:9" x14ac:dyDescent="0.2">
      <c r="A2395" s="17" t="str">
        <f t="shared" si="37"/>
        <v>SINAPI-I 37950</v>
      </c>
      <c r="B2395" s="18" t="s">
        <v>18</v>
      </c>
      <c r="C2395" s="18">
        <v>37950</v>
      </c>
      <c r="D2395" s="19" t="s">
        <v>2425</v>
      </c>
      <c r="E2395" s="18" t="s">
        <v>20</v>
      </c>
      <c r="F2395" s="20">
        <v>61.96</v>
      </c>
      <c r="G2395" s="20">
        <v>61.96</v>
      </c>
      <c r="I2395" s="18" t="s">
        <v>21</v>
      </c>
    </row>
    <row r="2396" spans="1:9" x14ac:dyDescent="0.2">
      <c r="A2396" s="17" t="str">
        <f t="shared" si="37"/>
        <v>SINAPI-I 37949</v>
      </c>
      <c r="B2396" s="18" t="s">
        <v>18</v>
      </c>
      <c r="C2396" s="18">
        <v>37949</v>
      </c>
      <c r="D2396" s="19" t="s">
        <v>2426</v>
      </c>
      <c r="E2396" s="18" t="s">
        <v>20</v>
      </c>
      <c r="F2396" s="20">
        <v>2.2799999999999998</v>
      </c>
      <c r="G2396" s="20">
        <v>2.2799999999999998</v>
      </c>
      <c r="I2396" s="18" t="s">
        <v>21</v>
      </c>
    </row>
    <row r="2397" spans="1:9" x14ac:dyDescent="0.2">
      <c r="A2397" s="17" t="str">
        <f t="shared" si="37"/>
        <v>SINAPI-I 3526</v>
      </c>
      <c r="B2397" s="18" t="s">
        <v>18</v>
      </c>
      <c r="C2397" s="18">
        <v>3526</v>
      </c>
      <c r="D2397" s="19" t="s">
        <v>2427</v>
      </c>
      <c r="E2397" s="18" t="s">
        <v>20</v>
      </c>
      <c r="F2397" s="20">
        <v>3.14</v>
      </c>
      <c r="G2397" s="20">
        <v>3.14</v>
      </c>
      <c r="I2397" s="18" t="s">
        <v>21</v>
      </c>
    </row>
    <row r="2398" spans="1:9" x14ac:dyDescent="0.2">
      <c r="A2398" s="17" t="str">
        <f t="shared" si="37"/>
        <v>SINAPI-I 3509</v>
      </c>
      <c r="B2398" s="18" t="s">
        <v>18</v>
      </c>
      <c r="C2398" s="18">
        <v>3509</v>
      </c>
      <c r="D2398" s="19" t="s">
        <v>2428</v>
      </c>
      <c r="E2398" s="18" t="s">
        <v>20</v>
      </c>
      <c r="F2398" s="20">
        <v>7.14</v>
      </c>
      <c r="G2398" s="20">
        <v>7.14</v>
      </c>
      <c r="I2398" s="18" t="s">
        <v>21</v>
      </c>
    </row>
    <row r="2399" spans="1:9" x14ac:dyDescent="0.2">
      <c r="A2399" s="17" t="str">
        <f t="shared" si="37"/>
        <v>SINAPI-I 20151</v>
      </c>
      <c r="B2399" s="18" t="s">
        <v>18</v>
      </c>
      <c r="C2399" s="18">
        <v>20151</v>
      </c>
      <c r="D2399" s="19" t="s">
        <v>2429</v>
      </c>
      <c r="E2399" s="18" t="s">
        <v>20</v>
      </c>
      <c r="F2399" s="20">
        <v>20.99</v>
      </c>
      <c r="G2399" s="20">
        <v>20.99</v>
      </c>
      <c r="I2399" s="18" t="s">
        <v>21</v>
      </c>
    </row>
    <row r="2400" spans="1:9" x14ac:dyDescent="0.2">
      <c r="A2400" s="17" t="str">
        <f t="shared" si="37"/>
        <v>SINAPI-I 20152</v>
      </c>
      <c r="B2400" s="18" t="s">
        <v>18</v>
      </c>
      <c r="C2400" s="18">
        <v>20152</v>
      </c>
      <c r="D2400" s="19" t="s">
        <v>2430</v>
      </c>
      <c r="E2400" s="18" t="s">
        <v>20</v>
      </c>
      <c r="F2400" s="20">
        <v>75.95</v>
      </c>
      <c r="G2400" s="20">
        <v>75.95</v>
      </c>
      <c r="I2400" s="18" t="s">
        <v>21</v>
      </c>
    </row>
    <row r="2401" spans="1:9" x14ac:dyDescent="0.2">
      <c r="A2401" s="17" t="str">
        <f t="shared" si="37"/>
        <v>SINAPI-I 20148</v>
      </c>
      <c r="B2401" s="18" t="s">
        <v>18</v>
      </c>
      <c r="C2401" s="18">
        <v>20148</v>
      </c>
      <c r="D2401" s="19" t="s">
        <v>2431</v>
      </c>
      <c r="E2401" s="18" t="s">
        <v>20</v>
      </c>
      <c r="F2401" s="20">
        <v>4.13</v>
      </c>
      <c r="G2401" s="20">
        <v>4.13</v>
      </c>
      <c r="I2401" s="18" t="s">
        <v>21</v>
      </c>
    </row>
    <row r="2402" spans="1:9" x14ac:dyDescent="0.2">
      <c r="A2402" s="17" t="str">
        <f t="shared" si="37"/>
        <v>SINAPI-I 20149</v>
      </c>
      <c r="B2402" s="18" t="s">
        <v>18</v>
      </c>
      <c r="C2402" s="18">
        <v>20149</v>
      </c>
      <c r="D2402" s="19" t="s">
        <v>2432</v>
      </c>
      <c r="E2402" s="18" t="s">
        <v>20</v>
      </c>
      <c r="F2402" s="20">
        <v>6.89</v>
      </c>
      <c r="G2402" s="20">
        <v>6.89</v>
      </c>
      <c r="I2402" s="18" t="s">
        <v>21</v>
      </c>
    </row>
    <row r="2403" spans="1:9" x14ac:dyDescent="0.2">
      <c r="A2403" s="17" t="str">
        <f t="shared" si="37"/>
        <v>SINAPI-I 20150</v>
      </c>
      <c r="B2403" s="18" t="s">
        <v>18</v>
      </c>
      <c r="C2403" s="18">
        <v>20150</v>
      </c>
      <c r="D2403" s="19" t="s">
        <v>2433</v>
      </c>
      <c r="E2403" s="18" t="s">
        <v>20</v>
      </c>
      <c r="F2403" s="20">
        <v>17.760000000000002</v>
      </c>
      <c r="G2403" s="20">
        <v>17.760000000000002</v>
      </c>
      <c r="I2403" s="18" t="s">
        <v>21</v>
      </c>
    </row>
    <row r="2404" spans="1:9" x14ac:dyDescent="0.2">
      <c r="A2404" s="17" t="str">
        <f t="shared" si="37"/>
        <v>SINAPI-I 20157</v>
      </c>
      <c r="B2404" s="18" t="s">
        <v>18</v>
      </c>
      <c r="C2404" s="18">
        <v>20157</v>
      </c>
      <c r="D2404" s="19" t="s">
        <v>2434</v>
      </c>
      <c r="E2404" s="18" t="s">
        <v>20</v>
      </c>
      <c r="F2404" s="20">
        <v>19.940000000000001</v>
      </c>
      <c r="G2404" s="20">
        <v>19.940000000000001</v>
      </c>
      <c r="I2404" s="18" t="s">
        <v>21</v>
      </c>
    </row>
    <row r="2405" spans="1:9" x14ac:dyDescent="0.2">
      <c r="A2405" s="17" t="str">
        <f t="shared" si="37"/>
        <v>SINAPI-I 20158</v>
      </c>
      <c r="B2405" s="18" t="s">
        <v>18</v>
      </c>
      <c r="C2405" s="18">
        <v>20158</v>
      </c>
      <c r="D2405" s="19" t="s">
        <v>2435</v>
      </c>
      <c r="E2405" s="18" t="s">
        <v>20</v>
      </c>
      <c r="F2405" s="20">
        <v>79.17</v>
      </c>
      <c r="G2405" s="20">
        <v>79.17</v>
      </c>
      <c r="I2405" s="18" t="s">
        <v>21</v>
      </c>
    </row>
    <row r="2406" spans="1:9" x14ac:dyDescent="0.2">
      <c r="A2406" s="17" t="str">
        <f t="shared" si="37"/>
        <v>SINAPI-I 20154</v>
      </c>
      <c r="B2406" s="18" t="s">
        <v>18</v>
      </c>
      <c r="C2406" s="18">
        <v>20154</v>
      </c>
      <c r="D2406" s="19" t="s">
        <v>2436</v>
      </c>
      <c r="E2406" s="18" t="s">
        <v>20</v>
      </c>
      <c r="F2406" s="20">
        <v>4.04</v>
      </c>
      <c r="G2406" s="20">
        <v>4.04</v>
      </c>
      <c r="I2406" s="18" t="s">
        <v>21</v>
      </c>
    </row>
    <row r="2407" spans="1:9" x14ac:dyDescent="0.2">
      <c r="A2407" s="17" t="str">
        <f t="shared" si="37"/>
        <v>SINAPI-I 20155</v>
      </c>
      <c r="B2407" s="18" t="s">
        <v>18</v>
      </c>
      <c r="C2407" s="18">
        <v>20155</v>
      </c>
      <c r="D2407" s="19" t="s">
        <v>2437</v>
      </c>
      <c r="E2407" s="18" t="s">
        <v>20</v>
      </c>
      <c r="F2407" s="20">
        <v>6.15</v>
      </c>
      <c r="G2407" s="20">
        <v>6.15</v>
      </c>
      <c r="I2407" s="18" t="s">
        <v>21</v>
      </c>
    </row>
    <row r="2408" spans="1:9" x14ac:dyDescent="0.2">
      <c r="A2408" s="17" t="str">
        <f t="shared" si="37"/>
        <v>SINAPI-I 20156</v>
      </c>
      <c r="B2408" s="18" t="s">
        <v>18</v>
      </c>
      <c r="C2408" s="18">
        <v>20156</v>
      </c>
      <c r="D2408" s="19" t="s">
        <v>2438</v>
      </c>
      <c r="E2408" s="18" t="s">
        <v>20</v>
      </c>
      <c r="F2408" s="20">
        <v>17.29</v>
      </c>
      <c r="G2408" s="20">
        <v>17.29</v>
      </c>
      <c r="I2408" s="18" t="s">
        <v>21</v>
      </c>
    </row>
    <row r="2409" spans="1:9" x14ac:dyDescent="0.2">
      <c r="A2409" s="17" t="str">
        <f t="shared" si="37"/>
        <v>SINAPI-I 3499</v>
      </c>
      <c r="B2409" s="18" t="s">
        <v>18</v>
      </c>
      <c r="C2409" s="18">
        <v>3499</v>
      </c>
      <c r="D2409" s="19" t="s">
        <v>2439</v>
      </c>
      <c r="E2409" s="18" t="s">
        <v>20</v>
      </c>
      <c r="F2409" s="20">
        <v>1.17</v>
      </c>
      <c r="G2409" s="20">
        <v>1.17</v>
      </c>
      <c r="I2409" s="18" t="s">
        <v>21</v>
      </c>
    </row>
    <row r="2410" spans="1:9" x14ac:dyDescent="0.2">
      <c r="A2410" s="17" t="str">
        <f t="shared" si="37"/>
        <v>SINAPI-I 3500</v>
      </c>
      <c r="B2410" s="18" t="s">
        <v>18</v>
      </c>
      <c r="C2410" s="18">
        <v>3500</v>
      </c>
      <c r="D2410" s="19" t="s">
        <v>2440</v>
      </c>
      <c r="E2410" s="18" t="s">
        <v>20</v>
      </c>
      <c r="F2410" s="20">
        <v>1.55</v>
      </c>
      <c r="G2410" s="20">
        <v>1.55</v>
      </c>
      <c r="I2410" s="18" t="s">
        <v>21</v>
      </c>
    </row>
    <row r="2411" spans="1:9" x14ac:dyDescent="0.2">
      <c r="A2411" s="17" t="str">
        <f t="shared" si="37"/>
        <v>SINAPI-I 3501</v>
      </c>
      <c r="B2411" s="18" t="s">
        <v>18</v>
      </c>
      <c r="C2411" s="18">
        <v>3501</v>
      </c>
      <c r="D2411" s="19" t="s">
        <v>2441</v>
      </c>
      <c r="E2411" s="18" t="s">
        <v>20</v>
      </c>
      <c r="F2411" s="20">
        <v>4.2699999999999996</v>
      </c>
      <c r="G2411" s="20">
        <v>4.2699999999999996</v>
      </c>
      <c r="I2411" s="18" t="s">
        <v>21</v>
      </c>
    </row>
    <row r="2412" spans="1:9" x14ac:dyDescent="0.2">
      <c r="A2412" s="17" t="str">
        <f t="shared" si="37"/>
        <v>SINAPI-I 3502</v>
      </c>
      <c r="B2412" s="18" t="s">
        <v>18</v>
      </c>
      <c r="C2412" s="18">
        <v>3502</v>
      </c>
      <c r="D2412" s="19" t="s">
        <v>2442</v>
      </c>
      <c r="E2412" s="18" t="s">
        <v>20</v>
      </c>
      <c r="F2412" s="20">
        <v>6.14</v>
      </c>
      <c r="G2412" s="20">
        <v>6.14</v>
      </c>
      <c r="I2412" s="18" t="s">
        <v>21</v>
      </c>
    </row>
    <row r="2413" spans="1:9" x14ac:dyDescent="0.2">
      <c r="A2413" s="17" t="str">
        <f t="shared" si="37"/>
        <v>SINAPI-I 3503</v>
      </c>
      <c r="B2413" s="18" t="s">
        <v>18</v>
      </c>
      <c r="C2413" s="18">
        <v>3503</v>
      </c>
      <c r="D2413" s="19" t="s">
        <v>2443</v>
      </c>
      <c r="E2413" s="18" t="s">
        <v>20</v>
      </c>
      <c r="F2413" s="20">
        <v>7.71</v>
      </c>
      <c r="G2413" s="20">
        <v>7.71</v>
      </c>
      <c r="I2413" s="18" t="s">
        <v>21</v>
      </c>
    </row>
    <row r="2414" spans="1:9" x14ac:dyDescent="0.2">
      <c r="A2414" s="17" t="str">
        <f t="shared" si="37"/>
        <v>SINAPI-I 3477</v>
      </c>
      <c r="B2414" s="18" t="s">
        <v>18</v>
      </c>
      <c r="C2414" s="18">
        <v>3477</v>
      </c>
      <c r="D2414" s="19" t="s">
        <v>2444</v>
      </c>
      <c r="E2414" s="18" t="s">
        <v>20</v>
      </c>
      <c r="F2414" s="20">
        <v>28.03</v>
      </c>
      <c r="G2414" s="20">
        <v>28.03</v>
      </c>
      <c r="I2414" s="18" t="s">
        <v>21</v>
      </c>
    </row>
    <row r="2415" spans="1:9" x14ac:dyDescent="0.2">
      <c r="A2415" s="17" t="str">
        <f t="shared" si="37"/>
        <v>SINAPI-I 3478</v>
      </c>
      <c r="B2415" s="18" t="s">
        <v>18</v>
      </c>
      <c r="C2415" s="18">
        <v>3478</v>
      </c>
      <c r="D2415" s="19" t="s">
        <v>2445</v>
      </c>
      <c r="E2415" s="18" t="s">
        <v>20</v>
      </c>
      <c r="F2415" s="20">
        <v>67.209999999999994</v>
      </c>
      <c r="G2415" s="20">
        <v>67.209999999999994</v>
      </c>
      <c r="I2415" s="18" t="s">
        <v>21</v>
      </c>
    </row>
    <row r="2416" spans="1:9" x14ac:dyDescent="0.2">
      <c r="A2416" s="17" t="str">
        <f t="shared" si="37"/>
        <v>SINAPI-I 3525</v>
      </c>
      <c r="B2416" s="18" t="s">
        <v>18</v>
      </c>
      <c r="C2416" s="18">
        <v>3525</v>
      </c>
      <c r="D2416" s="19" t="s">
        <v>2446</v>
      </c>
      <c r="E2416" s="18" t="s">
        <v>20</v>
      </c>
      <c r="F2416" s="20">
        <v>82.95</v>
      </c>
      <c r="G2416" s="20">
        <v>82.95</v>
      </c>
      <c r="I2416" s="18" t="s">
        <v>21</v>
      </c>
    </row>
    <row r="2417" spans="1:9" x14ac:dyDescent="0.2">
      <c r="A2417" s="17" t="str">
        <f t="shared" si="37"/>
        <v>SINAPI-I 3511</v>
      </c>
      <c r="B2417" s="18" t="s">
        <v>18</v>
      </c>
      <c r="C2417" s="18">
        <v>3511</v>
      </c>
      <c r="D2417" s="19" t="s">
        <v>2447</v>
      </c>
      <c r="E2417" s="18" t="s">
        <v>20</v>
      </c>
      <c r="F2417" s="20">
        <v>87.98</v>
      </c>
      <c r="G2417" s="20">
        <v>87.98</v>
      </c>
      <c r="I2417" s="18" t="s">
        <v>21</v>
      </c>
    </row>
    <row r="2418" spans="1:9" ht="22.5" x14ac:dyDescent="0.2">
      <c r="A2418" s="17" t="str">
        <f t="shared" si="37"/>
        <v>SINAPI-I 38913</v>
      </c>
      <c r="B2418" s="18" t="s">
        <v>18</v>
      </c>
      <c r="C2418" s="18">
        <v>38913</v>
      </c>
      <c r="D2418" s="19" t="s">
        <v>2448</v>
      </c>
      <c r="E2418" s="18" t="s">
        <v>20</v>
      </c>
    </row>
    <row r="2419" spans="1:9" ht="22.5" x14ac:dyDescent="0.2">
      <c r="A2419" s="17" t="str">
        <f t="shared" si="37"/>
        <v>SINAPI-I 38914</v>
      </c>
      <c r="B2419" s="18" t="s">
        <v>18</v>
      </c>
      <c r="C2419" s="18">
        <v>38914</v>
      </c>
      <c r="D2419" s="19" t="s">
        <v>2449</v>
      </c>
      <c r="E2419" s="18" t="s">
        <v>20</v>
      </c>
    </row>
    <row r="2420" spans="1:9" ht="22.5" x14ac:dyDescent="0.2">
      <c r="A2420" s="17" t="str">
        <f t="shared" si="37"/>
        <v>SINAPI-I 38915</v>
      </c>
      <c r="B2420" s="18" t="s">
        <v>18</v>
      </c>
      <c r="C2420" s="18">
        <v>38915</v>
      </c>
      <c r="D2420" s="19" t="s">
        <v>2450</v>
      </c>
      <c r="E2420" s="18" t="s">
        <v>20</v>
      </c>
    </row>
    <row r="2421" spans="1:9" ht="22.5" x14ac:dyDescent="0.2">
      <c r="A2421" s="17" t="str">
        <f t="shared" si="37"/>
        <v>SINAPI-I 38916</v>
      </c>
      <c r="B2421" s="18" t="s">
        <v>18</v>
      </c>
      <c r="C2421" s="18">
        <v>38916</v>
      </c>
      <c r="D2421" s="19" t="s">
        <v>2451</v>
      </c>
      <c r="E2421" s="18" t="s">
        <v>20</v>
      </c>
    </row>
    <row r="2422" spans="1:9" ht="22.5" x14ac:dyDescent="0.2">
      <c r="A2422" s="17" t="str">
        <f t="shared" si="37"/>
        <v>SINAPI-I 39300</v>
      </c>
      <c r="B2422" s="18" t="s">
        <v>18</v>
      </c>
      <c r="C2422" s="18">
        <v>39300</v>
      </c>
      <c r="D2422" s="19" t="s">
        <v>2452</v>
      </c>
      <c r="E2422" s="18" t="s">
        <v>20</v>
      </c>
    </row>
    <row r="2423" spans="1:9" ht="22.5" x14ac:dyDescent="0.2">
      <c r="A2423" s="17" t="str">
        <f t="shared" si="37"/>
        <v>SINAPI-I 39301</v>
      </c>
      <c r="B2423" s="18" t="s">
        <v>18</v>
      </c>
      <c r="C2423" s="18">
        <v>39301</v>
      </c>
      <c r="D2423" s="19" t="s">
        <v>2453</v>
      </c>
      <c r="E2423" s="18" t="s">
        <v>20</v>
      </c>
    </row>
    <row r="2424" spans="1:9" ht="22.5" x14ac:dyDescent="0.2">
      <c r="A2424" s="17" t="str">
        <f t="shared" si="37"/>
        <v>SINAPI-I 39302</v>
      </c>
      <c r="B2424" s="18" t="s">
        <v>18</v>
      </c>
      <c r="C2424" s="18">
        <v>39302</v>
      </c>
      <c r="D2424" s="19" t="s">
        <v>2454</v>
      </c>
      <c r="E2424" s="18" t="s">
        <v>20</v>
      </c>
    </row>
    <row r="2425" spans="1:9" ht="22.5" x14ac:dyDescent="0.2">
      <c r="A2425" s="17" t="str">
        <f t="shared" si="37"/>
        <v>SINAPI-I 38941</v>
      </c>
      <c r="B2425" s="18" t="s">
        <v>18</v>
      </c>
      <c r="C2425" s="18">
        <v>38941</v>
      </c>
      <c r="D2425" s="19" t="s">
        <v>2455</v>
      </c>
      <c r="E2425" s="18" t="s">
        <v>20</v>
      </c>
    </row>
    <row r="2426" spans="1:9" ht="22.5" x14ac:dyDescent="0.2">
      <c r="A2426" s="17" t="str">
        <f t="shared" si="37"/>
        <v>SINAPI-I 38923</v>
      </c>
      <c r="B2426" s="18" t="s">
        <v>18</v>
      </c>
      <c r="C2426" s="18">
        <v>38923</v>
      </c>
      <c r="D2426" s="19" t="s">
        <v>2456</v>
      </c>
      <c r="E2426" s="18" t="s">
        <v>20</v>
      </c>
    </row>
    <row r="2427" spans="1:9" ht="22.5" x14ac:dyDescent="0.2">
      <c r="A2427" s="17" t="str">
        <f t="shared" si="37"/>
        <v>SINAPI-I 38925</v>
      </c>
      <c r="B2427" s="18" t="s">
        <v>18</v>
      </c>
      <c r="C2427" s="18">
        <v>38925</v>
      </c>
      <c r="D2427" s="19" t="s">
        <v>2457</v>
      </c>
      <c r="E2427" s="18" t="s">
        <v>20</v>
      </c>
    </row>
    <row r="2428" spans="1:9" ht="22.5" x14ac:dyDescent="0.2">
      <c r="A2428" s="17" t="str">
        <f t="shared" si="37"/>
        <v>SINAPI-I 38926</v>
      </c>
      <c r="B2428" s="18" t="s">
        <v>18</v>
      </c>
      <c r="C2428" s="18">
        <v>38926</v>
      </c>
      <c r="D2428" s="19" t="s">
        <v>2458</v>
      </c>
      <c r="E2428" s="18" t="s">
        <v>20</v>
      </c>
    </row>
    <row r="2429" spans="1:9" ht="22.5" x14ac:dyDescent="0.2">
      <c r="A2429" s="17" t="str">
        <f t="shared" si="37"/>
        <v>SINAPI-I 38927</v>
      </c>
      <c r="B2429" s="18" t="s">
        <v>18</v>
      </c>
      <c r="C2429" s="18">
        <v>38927</v>
      </c>
      <c r="D2429" s="19" t="s">
        <v>2459</v>
      </c>
      <c r="E2429" s="18" t="s">
        <v>20</v>
      </c>
    </row>
    <row r="2430" spans="1:9" ht="22.5" x14ac:dyDescent="0.2">
      <c r="A2430" s="17" t="str">
        <f t="shared" si="37"/>
        <v>SINAPI-I 39304</v>
      </c>
      <c r="B2430" s="18" t="s">
        <v>18</v>
      </c>
      <c r="C2430" s="18">
        <v>39304</v>
      </c>
      <c r="D2430" s="19" t="s">
        <v>2460</v>
      </c>
      <c r="E2430" s="18" t="s">
        <v>20</v>
      </c>
    </row>
    <row r="2431" spans="1:9" ht="22.5" x14ac:dyDescent="0.2">
      <c r="A2431" s="17" t="str">
        <f t="shared" si="37"/>
        <v>SINAPI-I 39305</v>
      </c>
      <c r="B2431" s="18" t="s">
        <v>18</v>
      </c>
      <c r="C2431" s="18">
        <v>39305</v>
      </c>
      <c r="D2431" s="19" t="s">
        <v>2461</v>
      </c>
      <c r="E2431" s="18" t="s">
        <v>20</v>
      </c>
    </row>
    <row r="2432" spans="1:9" ht="22.5" x14ac:dyDescent="0.2">
      <c r="A2432" s="17" t="str">
        <f t="shared" si="37"/>
        <v>SINAPI-I 39306</v>
      </c>
      <c r="B2432" s="18" t="s">
        <v>18</v>
      </c>
      <c r="C2432" s="18">
        <v>39306</v>
      </c>
      <c r="D2432" s="19" t="s">
        <v>2462</v>
      </c>
      <c r="E2432" s="18" t="s">
        <v>20</v>
      </c>
    </row>
    <row r="2433" spans="1:9" ht="22.5" x14ac:dyDescent="0.2">
      <c r="A2433" s="17" t="str">
        <f t="shared" si="37"/>
        <v>SINAPI-I 38928</v>
      </c>
      <c r="B2433" s="18" t="s">
        <v>18</v>
      </c>
      <c r="C2433" s="18">
        <v>38928</v>
      </c>
      <c r="D2433" s="19" t="s">
        <v>2463</v>
      </c>
      <c r="E2433" s="18" t="s">
        <v>20</v>
      </c>
    </row>
    <row r="2434" spans="1:9" ht="22.5" x14ac:dyDescent="0.2">
      <c r="A2434" s="17" t="str">
        <f t="shared" si="37"/>
        <v>SINAPI-I 38917</v>
      </c>
      <c r="B2434" s="18" t="s">
        <v>18</v>
      </c>
      <c r="C2434" s="18">
        <v>38917</v>
      </c>
      <c r="D2434" s="19" t="s">
        <v>2464</v>
      </c>
      <c r="E2434" s="18" t="s">
        <v>20</v>
      </c>
    </row>
    <row r="2435" spans="1:9" ht="22.5" x14ac:dyDescent="0.2">
      <c r="A2435" s="17" t="str">
        <f t="shared" si="37"/>
        <v>SINAPI-I 38919</v>
      </c>
      <c r="B2435" s="18" t="s">
        <v>18</v>
      </c>
      <c r="C2435" s="18">
        <v>38919</v>
      </c>
      <c r="D2435" s="19" t="s">
        <v>2465</v>
      </c>
      <c r="E2435" s="18" t="s">
        <v>20</v>
      </c>
    </row>
    <row r="2436" spans="1:9" ht="22.5" x14ac:dyDescent="0.2">
      <c r="A2436" s="17" t="str">
        <f t="shared" si="37"/>
        <v>SINAPI-I 38922</v>
      </c>
      <c r="B2436" s="18" t="s">
        <v>18</v>
      </c>
      <c r="C2436" s="18">
        <v>38922</v>
      </c>
      <c r="D2436" s="19" t="s">
        <v>2466</v>
      </c>
      <c r="E2436" s="18" t="s">
        <v>20</v>
      </c>
    </row>
    <row r="2437" spans="1:9" ht="22.5" x14ac:dyDescent="0.2">
      <c r="A2437" s="17" t="str">
        <f t="shared" si="37"/>
        <v>SINAPI-I 12032</v>
      </c>
      <c r="B2437" s="18" t="s">
        <v>18</v>
      </c>
      <c r="C2437" s="18">
        <v>12032</v>
      </c>
      <c r="D2437" s="19" t="s">
        <v>2467</v>
      </c>
      <c r="E2437" s="18" t="s">
        <v>474</v>
      </c>
      <c r="F2437" s="20">
        <v>62.04</v>
      </c>
      <c r="G2437" s="20">
        <v>62.04</v>
      </c>
      <c r="I2437" s="18" t="s">
        <v>21</v>
      </c>
    </row>
    <row r="2438" spans="1:9" ht="22.5" x14ac:dyDescent="0.2">
      <c r="A2438" s="17" t="str">
        <f t="shared" si="37"/>
        <v>SINAPI-I 12030</v>
      </c>
      <c r="B2438" s="18" t="s">
        <v>18</v>
      </c>
      <c r="C2438" s="18">
        <v>12030</v>
      </c>
      <c r="D2438" s="19" t="s">
        <v>2468</v>
      </c>
      <c r="E2438" s="18" t="s">
        <v>474</v>
      </c>
      <c r="F2438" s="20">
        <v>58.29</v>
      </c>
      <c r="G2438" s="20">
        <v>58.29</v>
      </c>
      <c r="I2438" s="18" t="s">
        <v>21</v>
      </c>
    </row>
    <row r="2439" spans="1:9" x14ac:dyDescent="0.2">
      <c r="A2439" s="17" t="str">
        <f t="shared" ref="A2439:A2502" si="38">CONCATENATE($B2439," ",$C2439)</f>
        <v>SINAPI-I 14157</v>
      </c>
      <c r="B2439" s="18" t="s">
        <v>18</v>
      </c>
      <c r="C2439" s="18">
        <v>14157</v>
      </c>
      <c r="D2439" s="19" t="s">
        <v>2469</v>
      </c>
      <c r="E2439" s="18" t="s">
        <v>20</v>
      </c>
    </row>
    <row r="2440" spans="1:9" x14ac:dyDescent="0.2">
      <c r="A2440" s="17" t="str">
        <f t="shared" si="38"/>
        <v>SINAPI-I 10908</v>
      </c>
      <c r="B2440" s="18" t="s">
        <v>18</v>
      </c>
      <c r="C2440" s="18">
        <v>10908</v>
      </c>
      <c r="D2440" s="19" t="s">
        <v>2470</v>
      </c>
      <c r="E2440" s="18" t="s">
        <v>20</v>
      </c>
      <c r="F2440" s="20">
        <v>19.600000000000001</v>
      </c>
      <c r="G2440" s="20">
        <v>19.600000000000001</v>
      </c>
      <c r="I2440" s="18" t="s">
        <v>21</v>
      </c>
    </row>
    <row r="2441" spans="1:9" x14ac:dyDescent="0.2">
      <c r="A2441" s="17" t="str">
        <f t="shared" si="38"/>
        <v>SINAPI-I 10909</v>
      </c>
      <c r="B2441" s="18" t="s">
        <v>18</v>
      </c>
      <c r="C2441" s="18">
        <v>10909</v>
      </c>
      <c r="D2441" s="19" t="s">
        <v>2471</v>
      </c>
      <c r="E2441" s="18" t="s">
        <v>20</v>
      </c>
      <c r="F2441" s="20">
        <v>22.8</v>
      </c>
      <c r="G2441" s="20">
        <v>22.8</v>
      </c>
      <c r="I2441" s="18" t="s">
        <v>21</v>
      </c>
    </row>
    <row r="2442" spans="1:9" x14ac:dyDescent="0.2">
      <c r="A2442" s="17" t="str">
        <f t="shared" si="38"/>
        <v>SINAPI-I 3669</v>
      </c>
      <c r="B2442" s="18" t="s">
        <v>18</v>
      </c>
      <c r="C2442" s="18">
        <v>3669</v>
      </c>
      <c r="D2442" s="19" t="s">
        <v>2472</v>
      </c>
      <c r="E2442" s="18" t="s">
        <v>20</v>
      </c>
      <c r="F2442" s="20">
        <v>14</v>
      </c>
      <c r="G2442" s="20">
        <v>14</v>
      </c>
      <c r="I2442" s="18" t="s">
        <v>21</v>
      </c>
    </row>
    <row r="2443" spans="1:9" x14ac:dyDescent="0.2">
      <c r="A2443" s="17" t="str">
        <f t="shared" si="38"/>
        <v>SINAPI-I 20139</v>
      </c>
      <c r="B2443" s="18" t="s">
        <v>18</v>
      </c>
      <c r="C2443" s="18">
        <v>20139</v>
      </c>
      <c r="D2443" s="19" t="s">
        <v>2473</v>
      </c>
      <c r="E2443" s="18" t="s">
        <v>20</v>
      </c>
      <c r="F2443" s="20">
        <v>120.45</v>
      </c>
      <c r="G2443" s="20">
        <v>120.45</v>
      </c>
      <c r="I2443" s="18" t="s">
        <v>21</v>
      </c>
    </row>
    <row r="2444" spans="1:9" x14ac:dyDescent="0.2">
      <c r="A2444" s="17" t="str">
        <f t="shared" si="38"/>
        <v>SINAPI-I 3668</v>
      </c>
      <c r="B2444" s="18" t="s">
        <v>18</v>
      </c>
      <c r="C2444" s="18">
        <v>3668</v>
      </c>
      <c r="D2444" s="19" t="s">
        <v>2474</v>
      </c>
      <c r="E2444" s="18" t="s">
        <v>20</v>
      </c>
      <c r="F2444" s="20">
        <v>43.02</v>
      </c>
      <c r="G2444" s="20">
        <v>43.02</v>
      </c>
      <c r="I2444" s="18" t="s">
        <v>21</v>
      </c>
    </row>
    <row r="2445" spans="1:9" x14ac:dyDescent="0.2">
      <c r="A2445" s="17" t="str">
        <f t="shared" si="38"/>
        <v>SINAPI-I 10911</v>
      </c>
      <c r="B2445" s="18" t="s">
        <v>18</v>
      </c>
      <c r="C2445" s="18">
        <v>10911</v>
      </c>
      <c r="D2445" s="19" t="s">
        <v>2475</v>
      </c>
      <c r="E2445" s="18" t="s">
        <v>20</v>
      </c>
      <c r="F2445" s="20">
        <v>18.86</v>
      </c>
      <c r="G2445" s="20">
        <v>18.86</v>
      </c>
      <c r="I2445" s="18" t="s">
        <v>21</v>
      </c>
    </row>
    <row r="2446" spans="1:9" x14ac:dyDescent="0.2">
      <c r="A2446" s="17" t="str">
        <f t="shared" si="38"/>
        <v>SINAPI-I 3659</v>
      </c>
      <c r="B2446" s="18" t="s">
        <v>18</v>
      </c>
      <c r="C2446" s="18">
        <v>3659</v>
      </c>
      <c r="D2446" s="19" t="s">
        <v>2476</v>
      </c>
      <c r="E2446" s="18" t="s">
        <v>20</v>
      </c>
      <c r="F2446" s="20">
        <v>19.22</v>
      </c>
      <c r="G2446" s="20">
        <v>19.22</v>
      </c>
      <c r="I2446" s="18" t="s">
        <v>21</v>
      </c>
    </row>
    <row r="2447" spans="1:9" x14ac:dyDescent="0.2">
      <c r="A2447" s="17" t="str">
        <f t="shared" si="38"/>
        <v>SINAPI-I 3660</v>
      </c>
      <c r="B2447" s="18" t="s">
        <v>18</v>
      </c>
      <c r="C2447" s="18">
        <v>3660</v>
      </c>
      <c r="D2447" s="19" t="s">
        <v>2477</v>
      </c>
      <c r="E2447" s="18" t="s">
        <v>20</v>
      </c>
      <c r="F2447" s="20">
        <v>24.85</v>
      </c>
      <c r="G2447" s="20">
        <v>24.85</v>
      </c>
      <c r="I2447" s="18" t="s">
        <v>21</v>
      </c>
    </row>
    <row r="2448" spans="1:9" x14ac:dyDescent="0.2">
      <c r="A2448" s="17" t="str">
        <f t="shared" si="38"/>
        <v>SINAPI-I 20144</v>
      </c>
      <c r="B2448" s="18" t="s">
        <v>18</v>
      </c>
      <c r="C2448" s="18">
        <v>20144</v>
      </c>
      <c r="D2448" s="19" t="s">
        <v>2478</v>
      </c>
      <c r="E2448" s="18" t="s">
        <v>20</v>
      </c>
      <c r="F2448" s="20">
        <v>55.65</v>
      </c>
      <c r="G2448" s="20">
        <v>55.65</v>
      </c>
      <c r="I2448" s="18" t="s">
        <v>21</v>
      </c>
    </row>
    <row r="2449" spans="1:9" x14ac:dyDescent="0.2">
      <c r="A2449" s="17" t="str">
        <f t="shared" si="38"/>
        <v>SINAPI-I 20143</v>
      </c>
      <c r="B2449" s="18" t="s">
        <v>18</v>
      </c>
      <c r="C2449" s="18">
        <v>20143</v>
      </c>
      <c r="D2449" s="19" t="s">
        <v>2479</v>
      </c>
      <c r="E2449" s="18" t="s">
        <v>20</v>
      </c>
      <c r="F2449" s="20">
        <v>71.2</v>
      </c>
      <c r="G2449" s="20">
        <v>71.2</v>
      </c>
      <c r="I2449" s="18" t="s">
        <v>21</v>
      </c>
    </row>
    <row r="2450" spans="1:9" x14ac:dyDescent="0.2">
      <c r="A2450" s="17" t="str">
        <f t="shared" si="38"/>
        <v>SINAPI-I 20145</v>
      </c>
      <c r="B2450" s="18" t="s">
        <v>18</v>
      </c>
      <c r="C2450" s="18">
        <v>20145</v>
      </c>
      <c r="D2450" s="19" t="s">
        <v>2480</v>
      </c>
      <c r="E2450" s="18" t="s">
        <v>20</v>
      </c>
      <c r="F2450" s="20">
        <v>137.35</v>
      </c>
      <c r="G2450" s="20">
        <v>137.35</v>
      </c>
      <c r="I2450" s="18" t="s">
        <v>21</v>
      </c>
    </row>
    <row r="2451" spans="1:9" x14ac:dyDescent="0.2">
      <c r="A2451" s="17" t="str">
        <f t="shared" si="38"/>
        <v>SINAPI-I 20146</v>
      </c>
      <c r="B2451" s="18" t="s">
        <v>18</v>
      </c>
      <c r="C2451" s="18">
        <v>20146</v>
      </c>
      <c r="D2451" s="19" t="s">
        <v>2481</v>
      </c>
      <c r="E2451" s="18" t="s">
        <v>20</v>
      </c>
      <c r="F2451" s="20">
        <v>187.75</v>
      </c>
      <c r="G2451" s="20">
        <v>187.75</v>
      </c>
      <c r="I2451" s="18" t="s">
        <v>21</v>
      </c>
    </row>
    <row r="2452" spans="1:9" x14ac:dyDescent="0.2">
      <c r="A2452" s="17" t="str">
        <f t="shared" si="38"/>
        <v>SINAPI-I 20140</v>
      </c>
      <c r="B2452" s="18" t="s">
        <v>18</v>
      </c>
      <c r="C2452" s="18">
        <v>20140</v>
      </c>
      <c r="D2452" s="19" t="s">
        <v>2482</v>
      </c>
      <c r="E2452" s="18" t="s">
        <v>20</v>
      </c>
      <c r="F2452" s="20">
        <v>8.8000000000000007</v>
      </c>
      <c r="G2452" s="20">
        <v>8.8000000000000007</v>
      </c>
      <c r="I2452" s="18" t="s">
        <v>21</v>
      </c>
    </row>
    <row r="2453" spans="1:9" x14ac:dyDescent="0.2">
      <c r="A2453" s="17" t="str">
        <f t="shared" si="38"/>
        <v>SINAPI-I 20141</v>
      </c>
      <c r="B2453" s="18" t="s">
        <v>18</v>
      </c>
      <c r="C2453" s="18">
        <v>20141</v>
      </c>
      <c r="D2453" s="19" t="s">
        <v>2483</v>
      </c>
      <c r="E2453" s="18" t="s">
        <v>20</v>
      </c>
      <c r="F2453" s="20">
        <v>21.57</v>
      </c>
      <c r="G2453" s="20">
        <v>21.57</v>
      </c>
      <c r="I2453" s="18" t="s">
        <v>21</v>
      </c>
    </row>
    <row r="2454" spans="1:9" x14ac:dyDescent="0.2">
      <c r="A2454" s="17" t="str">
        <f t="shared" si="38"/>
        <v>SINAPI-I 20142</v>
      </c>
      <c r="B2454" s="18" t="s">
        <v>18</v>
      </c>
      <c r="C2454" s="18">
        <v>20142</v>
      </c>
      <c r="D2454" s="19" t="s">
        <v>2484</v>
      </c>
      <c r="E2454" s="18" t="s">
        <v>20</v>
      </c>
      <c r="F2454" s="20">
        <v>37.950000000000003</v>
      </c>
      <c r="G2454" s="20">
        <v>37.950000000000003</v>
      </c>
      <c r="I2454" s="18" t="s">
        <v>21</v>
      </c>
    </row>
    <row r="2455" spans="1:9" x14ac:dyDescent="0.2">
      <c r="A2455" s="17" t="str">
        <f t="shared" si="38"/>
        <v>SINAPI-I 3670</v>
      </c>
      <c r="B2455" s="18" t="s">
        <v>18</v>
      </c>
      <c r="C2455" s="18">
        <v>3670</v>
      </c>
      <c r="D2455" s="19" t="s">
        <v>2485</v>
      </c>
      <c r="E2455" s="18" t="s">
        <v>20</v>
      </c>
      <c r="F2455" s="20">
        <v>24.68</v>
      </c>
      <c r="G2455" s="20">
        <v>24.68</v>
      </c>
      <c r="I2455" s="18" t="s">
        <v>21</v>
      </c>
    </row>
    <row r="2456" spans="1:9" x14ac:dyDescent="0.2">
      <c r="A2456" s="17" t="str">
        <f t="shared" si="38"/>
        <v>SINAPI-I 3666</v>
      </c>
      <c r="B2456" s="18" t="s">
        <v>18</v>
      </c>
      <c r="C2456" s="18">
        <v>3666</v>
      </c>
      <c r="D2456" s="19" t="s">
        <v>2486</v>
      </c>
      <c r="E2456" s="18" t="s">
        <v>20</v>
      </c>
      <c r="F2456" s="20">
        <v>3.88</v>
      </c>
      <c r="G2456" s="20">
        <v>3.88</v>
      </c>
      <c r="I2456" s="18" t="s">
        <v>21</v>
      </c>
    </row>
    <row r="2457" spans="1:9" x14ac:dyDescent="0.2">
      <c r="A2457" s="17" t="str">
        <f t="shared" si="38"/>
        <v>SINAPI-I 3662</v>
      </c>
      <c r="B2457" s="18" t="s">
        <v>18</v>
      </c>
      <c r="C2457" s="18">
        <v>3662</v>
      </c>
      <c r="D2457" s="19" t="s">
        <v>2487</v>
      </c>
      <c r="E2457" s="18" t="s">
        <v>20</v>
      </c>
      <c r="F2457" s="20">
        <v>10.130000000000001</v>
      </c>
      <c r="G2457" s="20">
        <v>10.130000000000001</v>
      </c>
      <c r="I2457" s="18" t="s">
        <v>21</v>
      </c>
    </row>
    <row r="2458" spans="1:9" x14ac:dyDescent="0.2">
      <c r="A2458" s="17" t="str">
        <f t="shared" si="38"/>
        <v>SINAPI-I 3658</v>
      </c>
      <c r="B2458" s="18" t="s">
        <v>18</v>
      </c>
      <c r="C2458" s="18">
        <v>3658</v>
      </c>
      <c r="D2458" s="19" t="s">
        <v>2488</v>
      </c>
      <c r="E2458" s="18" t="s">
        <v>20</v>
      </c>
      <c r="F2458" s="20">
        <v>19.18</v>
      </c>
      <c r="G2458" s="20">
        <v>19.18</v>
      </c>
      <c r="I2458" s="18" t="s">
        <v>21</v>
      </c>
    </row>
    <row r="2459" spans="1:9" x14ac:dyDescent="0.2">
      <c r="A2459" s="17" t="str">
        <f t="shared" si="38"/>
        <v>SINAPI-I 42696</v>
      </c>
      <c r="B2459" s="18" t="s">
        <v>18</v>
      </c>
      <c r="C2459" s="18">
        <v>42696</v>
      </c>
      <c r="D2459" s="19" t="s">
        <v>2489</v>
      </c>
      <c r="E2459" s="18" t="s">
        <v>20</v>
      </c>
      <c r="F2459" s="20">
        <v>152.13999999999999</v>
      </c>
      <c r="G2459" s="20">
        <v>152.13999999999999</v>
      </c>
      <c r="I2459" s="18" t="s">
        <v>21</v>
      </c>
    </row>
    <row r="2460" spans="1:9" x14ac:dyDescent="0.2">
      <c r="A2460" s="17" t="str">
        <f t="shared" si="38"/>
        <v>SINAPI-I 39875</v>
      </c>
      <c r="B2460" s="18" t="s">
        <v>18</v>
      </c>
      <c r="C2460" s="18">
        <v>39875</v>
      </c>
      <c r="D2460" s="19" t="s">
        <v>2490</v>
      </c>
      <c r="E2460" s="18" t="s">
        <v>20</v>
      </c>
    </row>
    <row r="2461" spans="1:9" x14ac:dyDescent="0.2">
      <c r="A2461" s="17" t="str">
        <f t="shared" si="38"/>
        <v>SINAPI-I 39876</v>
      </c>
      <c r="B2461" s="18" t="s">
        <v>18</v>
      </c>
      <c r="C2461" s="18">
        <v>39876</v>
      </c>
      <c r="D2461" s="19" t="s">
        <v>2491</v>
      </c>
      <c r="E2461" s="18" t="s">
        <v>20</v>
      </c>
    </row>
    <row r="2462" spans="1:9" x14ac:dyDescent="0.2">
      <c r="A2462" s="17" t="str">
        <f t="shared" si="38"/>
        <v>SINAPI-I 39877</v>
      </c>
      <c r="B2462" s="18" t="s">
        <v>18</v>
      </c>
      <c r="C2462" s="18">
        <v>39877</v>
      </c>
      <c r="D2462" s="19" t="s">
        <v>2492</v>
      </c>
      <c r="E2462" s="18" t="s">
        <v>20</v>
      </c>
    </row>
    <row r="2463" spans="1:9" x14ac:dyDescent="0.2">
      <c r="A2463" s="17" t="str">
        <f t="shared" si="38"/>
        <v>SINAPI-I 39878</v>
      </c>
      <c r="B2463" s="18" t="s">
        <v>18</v>
      </c>
      <c r="C2463" s="18">
        <v>39878</v>
      </c>
      <c r="D2463" s="19" t="s">
        <v>2493</v>
      </c>
      <c r="E2463" s="18" t="s">
        <v>20</v>
      </c>
    </row>
    <row r="2464" spans="1:9" x14ac:dyDescent="0.2">
      <c r="A2464" s="17" t="str">
        <f t="shared" si="38"/>
        <v>SINAPI-I 39872</v>
      </c>
      <c r="B2464" s="18" t="s">
        <v>18</v>
      </c>
      <c r="C2464" s="18">
        <v>39872</v>
      </c>
      <c r="D2464" s="19" t="s">
        <v>2494</v>
      </c>
      <c r="E2464" s="18" t="s">
        <v>20</v>
      </c>
    </row>
    <row r="2465" spans="1:9" x14ac:dyDescent="0.2">
      <c r="A2465" s="17" t="str">
        <f t="shared" si="38"/>
        <v>SINAPI-I 39873</v>
      </c>
      <c r="B2465" s="18" t="s">
        <v>18</v>
      </c>
      <c r="C2465" s="18">
        <v>39873</v>
      </c>
      <c r="D2465" s="19" t="s">
        <v>2495</v>
      </c>
      <c r="E2465" s="18" t="s">
        <v>20</v>
      </c>
    </row>
    <row r="2466" spans="1:9" x14ac:dyDescent="0.2">
      <c r="A2466" s="17" t="str">
        <f t="shared" si="38"/>
        <v>SINAPI-I 39874</v>
      </c>
      <c r="B2466" s="18" t="s">
        <v>18</v>
      </c>
      <c r="C2466" s="18">
        <v>39874</v>
      </c>
      <c r="D2466" s="19" t="s">
        <v>2496</v>
      </c>
      <c r="E2466" s="18" t="s">
        <v>20</v>
      </c>
    </row>
    <row r="2467" spans="1:9" x14ac:dyDescent="0.2">
      <c r="A2467" s="17" t="str">
        <f t="shared" si="38"/>
        <v>SINAPI-I 3674</v>
      </c>
      <c r="B2467" s="18" t="s">
        <v>18</v>
      </c>
      <c r="C2467" s="18">
        <v>3674</v>
      </c>
      <c r="D2467" s="19" t="s">
        <v>2497</v>
      </c>
      <c r="E2467" s="18" t="s">
        <v>66</v>
      </c>
    </row>
    <row r="2468" spans="1:9" x14ac:dyDescent="0.2">
      <c r="A2468" s="17" t="str">
        <f t="shared" si="38"/>
        <v>SINAPI-I 3681</v>
      </c>
      <c r="B2468" s="18" t="s">
        <v>18</v>
      </c>
      <c r="C2468" s="18">
        <v>3681</v>
      </c>
      <c r="D2468" s="19" t="s">
        <v>2498</v>
      </c>
      <c r="E2468" s="18" t="s">
        <v>66</v>
      </c>
    </row>
    <row r="2469" spans="1:9" x14ac:dyDescent="0.2">
      <c r="A2469" s="17" t="str">
        <f t="shared" si="38"/>
        <v>SINAPI-I 3676</v>
      </c>
      <c r="B2469" s="18" t="s">
        <v>18</v>
      </c>
      <c r="C2469" s="18">
        <v>3676</v>
      </c>
      <c r="D2469" s="19" t="s">
        <v>2499</v>
      </c>
      <c r="E2469" s="18" t="s">
        <v>66</v>
      </c>
    </row>
    <row r="2470" spans="1:9" x14ac:dyDescent="0.2">
      <c r="A2470" s="17" t="str">
        <f t="shared" si="38"/>
        <v>SINAPI-I 3679</v>
      </c>
      <c r="B2470" s="18" t="s">
        <v>18</v>
      </c>
      <c r="C2470" s="18">
        <v>3679</v>
      </c>
      <c r="D2470" s="19" t="s">
        <v>2500</v>
      </c>
      <c r="E2470" s="18" t="s">
        <v>66</v>
      </c>
    </row>
    <row r="2471" spans="1:9" x14ac:dyDescent="0.2">
      <c r="A2471" s="17" t="str">
        <f t="shared" si="38"/>
        <v>SINAPI-I 3672</v>
      </c>
      <c r="B2471" s="18" t="s">
        <v>18</v>
      </c>
      <c r="C2471" s="18">
        <v>3672</v>
      </c>
      <c r="D2471" s="19" t="s">
        <v>2501</v>
      </c>
      <c r="E2471" s="18" t="s">
        <v>66</v>
      </c>
    </row>
    <row r="2472" spans="1:9" x14ac:dyDescent="0.2">
      <c r="A2472" s="17" t="str">
        <f t="shared" si="38"/>
        <v>SINAPI-I 3671</v>
      </c>
      <c r="B2472" s="18" t="s">
        <v>18</v>
      </c>
      <c r="C2472" s="18">
        <v>3671</v>
      </c>
      <c r="D2472" s="19" t="s">
        <v>2502</v>
      </c>
      <c r="E2472" s="18" t="s">
        <v>66</v>
      </c>
    </row>
    <row r="2473" spans="1:9" x14ac:dyDescent="0.2">
      <c r="A2473" s="17" t="str">
        <f t="shared" si="38"/>
        <v>SINAPI-I 3673</v>
      </c>
      <c r="B2473" s="18" t="s">
        <v>18</v>
      </c>
      <c r="C2473" s="18">
        <v>3673</v>
      </c>
      <c r="D2473" s="19" t="s">
        <v>2503</v>
      </c>
      <c r="E2473" s="18" t="s">
        <v>66</v>
      </c>
    </row>
    <row r="2474" spans="1:9" ht="22.5" x14ac:dyDescent="0.2">
      <c r="A2474" s="17" t="str">
        <f t="shared" si="38"/>
        <v>SINAPI-I 38394</v>
      </c>
      <c r="B2474" s="18" t="s">
        <v>18</v>
      </c>
      <c r="C2474" s="18">
        <v>38394</v>
      </c>
      <c r="D2474" s="19" t="s">
        <v>2504</v>
      </c>
      <c r="E2474" s="18" t="s">
        <v>20</v>
      </c>
      <c r="F2474" s="20">
        <v>327.84</v>
      </c>
      <c r="G2474" s="20">
        <v>327.84</v>
      </c>
      <c r="I2474" s="18" t="s">
        <v>21</v>
      </c>
    </row>
    <row r="2475" spans="1:9" x14ac:dyDescent="0.2">
      <c r="A2475" s="17" t="str">
        <f t="shared" si="38"/>
        <v>SINAPI-I 3729</v>
      </c>
      <c r="B2475" s="18" t="s">
        <v>18</v>
      </c>
      <c r="C2475" s="18">
        <v>3729</v>
      </c>
      <c r="D2475" s="19" t="s">
        <v>2505</v>
      </c>
      <c r="E2475" s="18" t="s">
        <v>20</v>
      </c>
      <c r="F2475" s="20">
        <v>142.91</v>
      </c>
      <c r="G2475" s="20">
        <v>142.91</v>
      </c>
      <c r="I2475" s="18" t="s">
        <v>21</v>
      </c>
    </row>
    <row r="2476" spans="1:9" ht="33.75" x14ac:dyDescent="0.2">
      <c r="A2476" s="17" t="str">
        <f t="shared" si="38"/>
        <v>SINAPI-I 39357</v>
      </c>
      <c r="B2476" s="18" t="s">
        <v>18</v>
      </c>
      <c r="C2476" s="18">
        <v>39357</v>
      </c>
      <c r="D2476" s="19" t="s">
        <v>2506</v>
      </c>
      <c r="E2476" s="18" t="s">
        <v>20</v>
      </c>
    </row>
    <row r="2477" spans="1:9" ht="33.75" x14ac:dyDescent="0.2">
      <c r="A2477" s="17" t="str">
        <f t="shared" si="38"/>
        <v>SINAPI-I 39358</v>
      </c>
      <c r="B2477" s="18" t="s">
        <v>18</v>
      </c>
      <c r="C2477" s="18">
        <v>39358</v>
      </c>
      <c r="D2477" s="19" t="s">
        <v>2507</v>
      </c>
      <c r="E2477" s="18" t="s">
        <v>20</v>
      </c>
    </row>
    <row r="2478" spans="1:9" ht="33.75" x14ac:dyDescent="0.2">
      <c r="A2478" s="17" t="str">
        <f t="shared" si="38"/>
        <v>SINAPI-I 39355</v>
      </c>
      <c r="B2478" s="18" t="s">
        <v>18</v>
      </c>
      <c r="C2478" s="18">
        <v>39355</v>
      </c>
      <c r="D2478" s="19" t="s">
        <v>2508</v>
      </c>
      <c r="E2478" s="18" t="s">
        <v>20</v>
      </c>
    </row>
    <row r="2479" spans="1:9" ht="33.75" x14ac:dyDescent="0.2">
      <c r="A2479" s="17" t="str">
        <f t="shared" si="38"/>
        <v>SINAPI-I 39356</v>
      </c>
      <c r="B2479" s="18" t="s">
        <v>18</v>
      </c>
      <c r="C2479" s="18">
        <v>39356</v>
      </c>
      <c r="D2479" s="19" t="s">
        <v>2509</v>
      </c>
      <c r="E2479" s="18" t="s">
        <v>20</v>
      </c>
    </row>
    <row r="2480" spans="1:9" ht="22.5" x14ac:dyDescent="0.2">
      <c r="A2480" s="17" t="str">
        <f t="shared" si="38"/>
        <v>SINAPI-I 39353</v>
      </c>
      <c r="B2480" s="18" t="s">
        <v>18</v>
      </c>
      <c r="C2480" s="18">
        <v>39353</v>
      </c>
      <c r="D2480" s="19" t="s">
        <v>2510</v>
      </c>
      <c r="E2480" s="18" t="s">
        <v>20</v>
      </c>
    </row>
    <row r="2481" spans="1:9" ht="22.5" x14ac:dyDescent="0.2">
      <c r="A2481" s="17" t="str">
        <f t="shared" si="38"/>
        <v>SINAPI-I 39354</v>
      </c>
      <c r="B2481" s="18" t="s">
        <v>18</v>
      </c>
      <c r="C2481" s="18">
        <v>39354</v>
      </c>
      <c r="D2481" s="19" t="s">
        <v>2511</v>
      </c>
      <c r="E2481" s="18" t="s">
        <v>20</v>
      </c>
    </row>
    <row r="2482" spans="1:9" x14ac:dyDescent="0.2">
      <c r="A2482" s="17" t="str">
        <f t="shared" si="38"/>
        <v>SINAPI-I 39398</v>
      </c>
      <c r="B2482" s="18" t="s">
        <v>18</v>
      </c>
      <c r="C2482" s="18">
        <v>39398</v>
      </c>
      <c r="D2482" s="19" t="s">
        <v>2512</v>
      </c>
      <c r="E2482" s="18" t="s">
        <v>20</v>
      </c>
      <c r="F2482" s="20">
        <v>60.63</v>
      </c>
      <c r="G2482" s="20">
        <v>60.63</v>
      </c>
      <c r="I2482" s="18" t="s">
        <v>21</v>
      </c>
    </row>
    <row r="2483" spans="1:9" ht="22.5" x14ac:dyDescent="0.2">
      <c r="A2483" s="17" t="str">
        <f t="shared" si="38"/>
        <v>SINAPI-I 13343</v>
      </c>
      <c r="B2483" s="18" t="s">
        <v>18</v>
      </c>
      <c r="C2483" s="18">
        <v>13343</v>
      </c>
      <c r="D2483" s="19" t="s">
        <v>2513</v>
      </c>
      <c r="E2483" s="18" t="s">
        <v>20</v>
      </c>
    </row>
    <row r="2484" spans="1:9" ht="22.5" x14ac:dyDescent="0.2">
      <c r="A2484" s="17" t="str">
        <f t="shared" si="38"/>
        <v>SINAPI-I 12118</v>
      </c>
      <c r="B2484" s="18" t="s">
        <v>18</v>
      </c>
      <c r="C2484" s="18">
        <v>12118</v>
      </c>
      <c r="D2484" s="19" t="s">
        <v>2514</v>
      </c>
      <c r="E2484" s="18" t="s">
        <v>20</v>
      </c>
      <c r="F2484" s="20">
        <v>20.8</v>
      </c>
      <c r="G2484" s="20">
        <v>20.8</v>
      </c>
      <c r="I2484" s="18" t="s">
        <v>21</v>
      </c>
    </row>
    <row r="2485" spans="1:9" ht="33.75" x14ac:dyDescent="0.2">
      <c r="A2485" s="17" t="str">
        <f t="shared" si="38"/>
        <v>SINAPI-I 39482</v>
      </c>
      <c r="B2485" s="18" t="s">
        <v>18</v>
      </c>
      <c r="C2485" s="18">
        <v>39482</v>
      </c>
      <c r="D2485" s="19" t="s">
        <v>2515</v>
      </c>
      <c r="E2485" s="18" t="s">
        <v>20</v>
      </c>
      <c r="F2485" s="20">
        <v>646.5</v>
      </c>
      <c r="G2485" s="20">
        <v>646.5</v>
      </c>
      <c r="I2485" s="18" t="s">
        <v>21</v>
      </c>
    </row>
    <row r="2486" spans="1:9" ht="33.75" x14ac:dyDescent="0.2">
      <c r="A2486" s="17" t="str">
        <f t="shared" si="38"/>
        <v>SINAPI-I 39486</v>
      </c>
      <c r="B2486" s="18" t="s">
        <v>18</v>
      </c>
      <c r="C2486" s="18">
        <v>39486</v>
      </c>
      <c r="D2486" s="19" t="s">
        <v>2516</v>
      </c>
      <c r="E2486" s="18" t="s">
        <v>20</v>
      </c>
      <c r="F2486" s="20">
        <v>527.63</v>
      </c>
      <c r="G2486" s="20">
        <v>527.63</v>
      </c>
      <c r="I2486" s="18" t="s">
        <v>21</v>
      </c>
    </row>
    <row r="2487" spans="1:9" ht="33.75" x14ac:dyDescent="0.2">
      <c r="A2487" s="17" t="str">
        <f t="shared" si="38"/>
        <v>SINAPI-I 39484</v>
      </c>
      <c r="B2487" s="18" t="s">
        <v>18</v>
      </c>
      <c r="C2487" s="18">
        <v>39484</v>
      </c>
      <c r="D2487" s="19" t="s">
        <v>2517</v>
      </c>
      <c r="E2487" s="18" t="s">
        <v>20</v>
      </c>
      <c r="F2487" s="20">
        <v>646.5</v>
      </c>
      <c r="G2487" s="20">
        <v>646.5</v>
      </c>
      <c r="I2487" s="18" t="s">
        <v>21</v>
      </c>
    </row>
    <row r="2488" spans="1:9" ht="33.75" x14ac:dyDescent="0.2">
      <c r="A2488" s="17" t="str">
        <f t="shared" si="38"/>
        <v>SINAPI-I 39488</v>
      </c>
      <c r="B2488" s="18" t="s">
        <v>18</v>
      </c>
      <c r="C2488" s="18">
        <v>39488</v>
      </c>
      <c r="D2488" s="19" t="s">
        <v>2518</v>
      </c>
      <c r="E2488" s="18" t="s">
        <v>20</v>
      </c>
      <c r="F2488" s="20">
        <v>536.27</v>
      </c>
      <c r="G2488" s="20">
        <v>536.27</v>
      </c>
      <c r="I2488" s="18" t="s">
        <v>21</v>
      </c>
    </row>
    <row r="2489" spans="1:9" ht="33.75" x14ac:dyDescent="0.2">
      <c r="A2489" s="17" t="str">
        <f t="shared" si="38"/>
        <v>SINAPI-I 39485</v>
      </c>
      <c r="B2489" s="18" t="s">
        <v>18</v>
      </c>
      <c r="C2489" s="18">
        <v>39485</v>
      </c>
      <c r="D2489" s="19" t="s">
        <v>2519</v>
      </c>
      <c r="E2489" s="18" t="s">
        <v>20</v>
      </c>
      <c r="F2489" s="20">
        <v>646.5</v>
      </c>
      <c r="G2489" s="20">
        <v>646.5</v>
      </c>
      <c r="I2489" s="18" t="s">
        <v>21</v>
      </c>
    </row>
    <row r="2490" spans="1:9" ht="33.75" x14ac:dyDescent="0.2">
      <c r="A2490" s="17" t="str">
        <f t="shared" si="38"/>
        <v>SINAPI-I 39489</v>
      </c>
      <c r="B2490" s="18" t="s">
        <v>18</v>
      </c>
      <c r="C2490" s="18">
        <v>39489</v>
      </c>
      <c r="D2490" s="19" t="s">
        <v>2520</v>
      </c>
      <c r="E2490" s="18" t="s">
        <v>20</v>
      </c>
      <c r="F2490" s="20">
        <v>545.36</v>
      </c>
      <c r="G2490" s="20">
        <v>545.36</v>
      </c>
      <c r="I2490" s="18" t="s">
        <v>21</v>
      </c>
    </row>
    <row r="2491" spans="1:9" ht="33.75" x14ac:dyDescent="0.2">
      <c r="A2491" s="17" t="str">
        <f t="shared" si="38"/>
        <v>SINAPI-I 39490</v>
      </c>
      <c r="B2491" s="18" t="s">
        <v>18</v>
      </c>
      <c r="C2491" s="18">
        <v>39490</v>
      </c>
      <c r="D2491" s="19" t="s">
        <v>2521</v>
      </c>
      <c r="E2491" s="18" t="s">
        <v>20</v>
      </c>
      <c r="F2491" s="20">
        <v>812.66</v>
      </c>
      <c r="G2491" s="20">
        <v>812.66</v>
      </c>
      <c r="I2491" s="18" t="s">
        <v>21</v>
      </c>
    </row>
    <row r="2492" spans="1:9" ht="33.75" x14ac:dyDescent="0.2">
      <c r="A2492" s="17" t="str">
        <f t="shared" si="38"/>
        <v>SINAPI-I 39494</v>
      </c>
      <c r="B2492" s="18" t="s">
        <v>18</v>
      </c>
      <c r="C2492" s="18">
        <v>39494</v>
      </c>
      <c r="D2492" s="19" t="s">
        <v>2522</v>
      </c>
      <c r="E2492" s="18" t="s">
        <v>20</v>
      </c>
      <c r="F2492" s="20">
        <v>583.55999999999995</v>
      </c>
      <c r="G2492" s="20">
        <v>583.55999999999995</v>
      </c>
      <c r="I2492" s="18" t="s">
        <v>21</v>
      </c>
    </row>
    <row r="2493" spans="1:9" ht="33.75" x14ac:dyDescent="0.2">
      <c r="A2493" s="17" t="str">
        <f t="shared" si="38"/>
        <v>SINAPI-I 39495</v>
      </c>
      <c r="B2493" s="18" t="s">
        <v>18</v>
      </c>
      <c r="C2493" s="18">
        <v>39495</v>
      </c>
      <c r="D2493" s="19" t="s">
        <v>2523</v>
      </c>
      <c r="E2493" s="18" t="s">
        <v>20</v>
      </c>
      <c r="F2493" s="20">
        <v>657.59</v>
      </c>
      <c r="G2493" s="20">
        <v>657.59</v>
      </c>
      <c r="I2493" s="18" t="s">
        <v>21</v>
      </c>
    </row>
    <row r="2494" spans="1:9" ht="33.75" x14ac:dyDescent="0.2">
      <c r="A2494" s="17" t="str">
        <f t="shared" si="38"/>
        <v>SINAPI-I 39496</v>
      </c>
      <c r="B2494" s="18" t="s">
        <v>18</v>
      </c>
      <c r="C2494" s="18">
        <v>39496</v>
      </c>
      <c r="D2494" s="19" t="s">
        <v>2524</v>
      </c>
      <c r="E2494" s="18" t="s">
        <v>20</v>
      </c>
      <c r="F2494" s="20">
        <v>723.35</v>
      </c>
      <c r="G2494" s="20">
        <v>723.35</v>
      </c>
      <c r="I2494" s="18" t="s">
        <v>21</v>
      </c>
    </row>
    <row r="2495" spans="1:9" ht="33.75" x14ac:dyDescent="0.2">
      <c r="A2495" s="17" t="str">
        <f t="shared" si="38"/>
        <v>SINAPI-I 39492</v>
      </c>
      <c r="B2495" s="18" t="s">
        <v>18</v>
      </c>
      <c r="C2495" s="18">
        <v>39492</v>
      </c>
      <c r="D2495" s="19" t="s">
        <v>2525</v>
      </c>
      <c r="E2495" s="18" t="s">
        <v>20</v>
      </c>
      <c r="F2495" s="20">
        <v>837.44</v>
      </c>
      <c r="G2495" s="20">
        <v>837.44</v>
      </c>
      <c r="I2495" s="18" t="s">
        <v>21</v>
      </c>
    </row>
    <row r="2496" spans="1:9" ht="33.75" x14ac:dyDescent="0.2">
      <c r="A2496" s="17" t="str">
        <f t="shared" si="38"/>
        <v>SINAPI-I 39497</v>
      </c>
      <c r="B2496" s="18" t="s">
        <v>18</v>
      </c>
      <c r="C2496" s="18">
        <v>39497</v>
      </c>
      <c r="D2496" s="19" t="s">
        <v>2526</v>
      </c>
      <c r="E2496" s="18" t="s">
        <v>20</v>
      </c>
      <c r="F2496" s="20">
        <v>756.43</v>
      </c>
      <c r="G2496" s="20">
        <v>756.43</v>
      </c>
      <c r="I2496" s="18" t="s">
        <v>21</v>
      </c>
    </row>
    <row r="2497" spans="1:9" ht="33.75" x14ac:dyDescent="0.2">
      <c r="A2497" s="17" t="str">
        <f t="shared" si="38"/>
        <v>SINAPI-I 39493</v>
      </c>
      <c r="B2497" s="18" t="s">
        <v>18</v>
      </c>
      <c r="C2497" s="18">
        <v>39493</v>
      </c>
      <c r="D2497" s="19" t="s">
        <v>2527</v>
      </c>
      <c r="E2497" s="18" t="s">
        <v>20</v>
      </c>
      <c r="F2497" s="20">
        <v>898.24</v>
      </c>
      <c r="G2497" s="20">
        <v>898.24</v>
      </c>
      <c r="I2497" s="18" t="s">
        <v>21</v>
      </c>
    </row>
    <row r="2498" spans="1:9" ht="33.75" x14ac:dyDescent="0.2">
      <c r="A2498" s="17" t="str">
        <f t="shared" si="38"/>
        <v>SINAPI-I 43628</v>
      </c>
      <c r="B2498" s="18" t="s">
        <v>18</v>
      </c>
      <c r="C2498" s="18">
        <v>43628</v>
      </c>
      <c r="D2498" s="19" t="s">
        <v>2528</v>
      </c>
      <c r="E2498" s="18" t="s">
        <v>20</v>
      </c>
      <c r="F2498" s="20">
        <v>952.74</v>
      </c>
      <c r="G2498" s="20">
        <v>952.74</v>
      </c>
      <c r="I2498" s="18" t="s">
        <v>21</v>
      </c>
    </row>
    <row r="2499" spans="1:9" ht="33.75" x14ac:dyDescent="0.2">
      <c r="A2499" s="17" t="str">
        <f t="shared" si="38"/>
        <v>SINAPI-I 39500</v>
      </c>
      <c r="B2499" s="18" t="s">
        <v>18</v>
      </c>
      <c r="C2499" s="18">
        <v>39500</v>
      </c>
      <c r="D2499" s="19" t="s">
        <v>2529</v>
      </c>
      <c r="E2499" s="18" t="s">
        <v>20</v>
      </c>
      <c r="F2499" s="20">
        <v>980.05</v>
      </c>
      <c r="G2499" s="20">
        <v>980.05</v>
      </c>
      <c r="I2499" s="18" t="s">
        <v>21</v>
      </c>
    </row>
    <row r="2500" spans="1:9" ht="33.75" x14ac:dyDescent="0.2">
      <c r="A2500" s="17" t="str">
        <f t="shared" si="38"/>
        <v>SINAPI-I 39498</v>
      </c>
      <c r="B2500" s="18" t="s">
        <v>18</v>
      </c>
      <c r="C2500" s="18">
        <v>39498</v>
      </c>
      <c r="D2500" s="19" t="s">
        <v>2530</v>
      </c>
      <c r="E2500" s="18" t="s">
        <v>20</v>
      </c>
      <c r="F2500" s="20">
        <v>1208.73</v>
      </c>
      <c r="G2500" s="20">
        <v>1208.73</v>
      </c>
      <c r="I2500" s="18" t="s">
        <v>21</v>
      </c>
    </row>
    <row r="2501" spans="1:9" ht="33.75" x14ac:dyDescent="0.2">
      <c r="A2501" s="17" t="str">
        <f t="shared" si="38"/>
        <v>SINAPI-I 43621</v>
      </c>
      <c r="B2501" s="18" t="s">
        <v>18</v>
      </c>
      <c r="C2501" s="18">
        <v>43621</v>
      </c>
      <c r="D2501" s="19" t="s">
        <v>2531</v>
      </c>
      <c r="E2501" s="18" t="s">
        <v>20</v>
      </c>
      <c r="F2501" s="20">
        <v>1012.28</v>
      </c>
      <c r="G2501" s="20">
        <v>1012.28</v>
      </c>
      <c r="I2501" s="18" t="s">
        <v>21</v>
      </c>
    </row>
    <row r="2502" spans="1:9" ht="33.75" x14ac:dyDescent="0.2">
      <c r="A2502" s="17" t="str">
        <f t="shared" si="38"/>
        <v>SINAPI-I 39501</v>
      </c>
      <c r="B2502" s="18" t="s">
        <v>18</v>
      </c>
      <c r="C2502" s="18">
        <v>39501</v>
      </c>
      <c r="D2502" s="19" t="s">
        <v>2532</v>
      </c>
      <c r="E2502" s="18" t="s">
        <v>20</v>
      </c>
      <c r="F2502" s="20">
        <v>1006.59</v>
      </c>
      <c r="G2502" s="20">
        <v>1006.59</v>
      </c>
      <c r="I2502" s="18" t="s">
        <v>21</v>
      </c>
    </row>
    <row r="2503" spans="1:9" ht="33.75" x14ac:dyDescent="0.2">
      <c r="A2503" s="17" t="str">
        <f t="shared" ref="A2503:A2566" si="39">CONCATENATE($B2503," ",$C2503)</f>
        <v>SINAPI-I 39499</v>
      </c>
      <c r="B2503" s="18" t="s">
        <v>18</v>
      </c>
      <c r="C2503" s="18">
        <v>39499</v>
      </c>
      <c r="D2503" s="19" t="s">
        <v>2533</v>
      </c>
      <c r="E2503" s="18" t="s">
        <v>20</v>
      </c>
      <c r="F2503" s="20">
        <v>1225.8900000000001</v>
      </c>
      <c r="G2503" s="20">
        <v>1225.8900000000001</v>
      </c>
      <c r="I2503" s="18" t="s">
        <v>21</v>
      </c>
    </row>
    <row r="2504" spans="1:9" x14ac:dyDescent="0.2">
      <c r="A2504" s="17" t="str">
        <f t="shared" si="39"/>
        <v>SINAPI-I 3733</v>
      </c>
      <c r="B2504" s="18" t="s">
        <v>18</v>
      </c>
      <c r="C2504" s="18">
        <v>3733</v>
      </c>
      <c r="D2504" s="19" t="s">
        <v>2534</v>
      </c>
      <c r="E2504" s="18" t="s">
        <v>425</v>
      </c>
    </row>
    <row r="2505" spans="1:9" x14ac:dyDescent="0.2">
      <c r="A2505" s="17" t="str">
        <f t="shared" si="39"/>
        <v>SINAPI-I 3731</v>
      </c>
      <c r="B2505" s="18" t="s">
        <v>18</v>
      </c>
      <c r="C2505" s="18">
        <v>3731</v>
      </c>
      <c r="D2505" s="19" t="s">
        <v>2535</v>
      </c>
      <c r="E2505" s="18" t="s">
        <v>425</v>
      </c>
    </row>
    <row r="2506" spans="1:9" x14ac:dyDescent="0.2">
      <c r="A2506" s="17" t="str">
        <f t="shared" si="39"/>
        <v>SINAPI-I 38137</v>
      </c>
      <c r="B2506" s="18" t="s">
        <v>18</v>
      </c>
      <c r="C2506" s="18">
        <v>38137</v>
      </c>
      <c r="D2506" s="19" t="s">
        <v>2536</v>
      </c>
      <c r="E2506" s="18" t="s">
        <v>425</v>
      </c>
    </row>
    <row r="2507" spans="1:9" x14ac:dyDescent="0.2">
      <c r="A2507" s="17" t="str">
        <f t="shared" si="39"/>
        <v>SINAPI-I 38138</v>
      </c>
      <c r="B2507" s="18" t="s">
        <v>18</v>
      </c>
      <c r="C2507" s="18">
        <v>38138</v>
      </c>
      <c r="D2507" s="19" t="s">
        <v>2537</v>
      </c>
      <c r="E2507" s="18" t="s">
        <v>425</v>
      </c>
    </row>
    <row r="2508" spans="1:9" ht="22.5" x14ac:dyDescent="0.2">
      <c r="A2508" s="17" t="str">
        <f t="shared" si="39"/>
        <v>SINAPI-I 3745</v>
      </c>
      <c r="B2508" s="18" t="s">
        <v>18</v>
      </c>
      <c r="C2508" s="18">
        <v>3745</v>
      </c>
      <c r="D2508" s="19" t="s">
        <v>2538</v>
      </c>
      <c r="E2508" s="18" t="s">
        <v>425</v>
      </c>
      <c r="F2508" s="20">
        <v>47.2</v>
      </c>
      <c r="G2508" s="20">
        <v>47.2</v>
      </c>
      <c r="I2508" s="18" t="s">
        <v>21</v>
      </c>
    </row>
    <row r="2509" spans="1:9" ht="22.5" x14ac:dyDescent="0.2">
      <c r="A2509" s="17" t="str">
        <f t="shared" si="39"/>
        <v>SINAPI-I 3736</v>
      </c>
      <c r="B2509" s="18" t="s">
        <v>18</v>
      </c>
      <c r="C2509" s="18">
        <v>3736</v>
      </c>
      <c r="D2509" s="19" t="s">
        <v>2539</v>
      </c>
      <c r="E2509" s="18" t="s">
        <v>425</v>
      </c>
      <c r="F2509" s="20">
        <v>42</v>
      </c>
      <c r="G2509" s="20">
        <v>42</v>
      </c>
      <c r="I2509" s="18" t="s">
        <v>27</v>
      </c>
    </row>
    <row r="2510" spans="1:9" ht="22.5" x14ac:dyDescent="0.2">
      <c r="A2510" s="17" t="str">
        <f t="shared" si="39"/>
        <v>SINAPI-I 3741</v>
      </c>
      <c r="B2510" s="18" t="s">
        <v>18</v>
      </c>
      <c r="C2510" s="18">
        <v>3741</v>
      </c>
      <c r="D2510" s="19" t="s">
        <v>2540</v>
      </c>
      <c r="E2510" s="18" t="s">
        <v>425</v>
      </c>
      <c r="F2510" s="20">
        <v>43.78</v>
      </c>
      <c r="G2510" s="20">
        <v>43.78</v>
      </c>
      <c r="I2510" s="18" t="s">
        <v>21</v>
      </c>
    </row>
    <row r="2511" spans="1:9" ht="22.5" x14ac:dyDescent="0.2">
      <c r="A2511" s="17" t="str">
        <f t="shared" si="39"/>
        <v>SINAPI-I 3747</v>
      </c>
      <c r="B2511" s="18" t="s">
        <v>18</v>
      </c>
      <c r="C2511" s="18">
        <v>3747</v>
      </c>
      <c r="D2511" s="19" t="s">
        <v>2541</v>
      </c>
      <c r="E2511" s="18" t="s">
        <v>425</v>
      </c>
      <c r="F2511" s="20">
        <v>48.02</v>
      </c>
      <c r="G2511" s="20">
        <v>48.02</v>
      </c>
      <c r="I2511" s="18" t="s">
        <v>21</v>
      </c>
    </row>
    <row r="2512" spans="1:9" ht="22.5" x14ac:dyDescent="0.2">
      <c r="A2512" s="17" t="str">
        <f t="shared" si="39"/>
        <v>SINAPI-I 3743</v>
      </c>
      <c r="B2512" s="18" t="s">
        <v>18</v>
      </c>
      <c r="C2512" s="18">
        <v>3743</v>
      </c>
      <c r="D2512" s="19" t="s">
        <v>2542</v>
      </c>
      <c r="E2512" s="18" t="s">
        <v>425</v>
      </c>
      <c r="F2512" s="20">
        <v>43.62</v>
      </c>
      <c r="G2512" s="20">
        <v>43.62</v>
      </c>
      <c r="I2512" s="18" t="s">
        <v>21</v>
      </c>
    </row>
    <row r="2513" spans="1:9" ht="22.5" x14ac:dyDescent="0.2">
      <c r="A2513" s="17" t="str">
        <f t="shared" si="39"/>
        <v>SINAPI-I 3744</v>
      </c>
      <c r="B2513" s="18" t="s">
        <v>18</v>
      </c>
      <c r="C2513" s="18">
        <v>3744</v>
      </c>
      <c r="D2513" s="19" t="s">
        <v>2543</v>
      </c>
      <c r="E2513" s="18" t="s">
        <v>425</v>
      </c>
      <c r="F2513" s="20">
        <v>48.02</v>
      </c>
      <c r="G2513" s="20">
        <v>48.02</v>
      </c>
      <c r="I2513" s="18" t="s">
        <v>21</v>
      </c>
    </row>
    <row r="2514" spans="1:9" ht="22.5" x14ac:dyDescent="0.2">
      <c r="A2514" s="17" t="str">
        <f t="shared" si="39"/>
        <v>SINAPI-I 3739</v>
      </c>
      <c r="B2514" s="18" t="s">
        <v>18</v>
      </c>
      <c r="C2514" s="18">
        <v>3739</v>
      </c>
      <c r="D2514" s="19" t="s">
        <v>2544</v>
      </c>
      <c r="E2514" s="18" t="s">
        <v>425</v>
      </c>
      <c r="F2514" s="20">
        <v>50.46</v>
      </c>
      <c r="G2514" s="20">
        <v>50.46</v>
      </c>
      <c r="I2514" s="18" t="s">
        <v>21</v>
      </c>
    </row>
    <row r="2515" spans="1:9" ht="22.5" x14ac:dyDescent="0.2">
      <c r="A2515" s="17" t="str">
        <f t="shared" si="39"/>
        <v>SINAPI-I 3737</v>
      </c>
      <c r="B2515" s="18" t="s">
        <v>18</v>
      </c>
      <c r="C2515" s="18">
        <v>3737</v>
      </c>
      <c r="D2515" s="19" t="s">
        <v>2545</v>
      </c>
      <c r="E2515" s="18" t="s">
        <v>425</v>
      </c>
      <c r="F2515" s="20">
        <v>52.9</v>
      </c>
      <c r="G2515" s="20">
        <v>52.9</v>
      </c>
      <c r="I2515" s="18" t="s">
        <v>21</v>
      </c>
    </row>
    <row r="2516" spans="1:9" ht="22.5" x14ac:dyDescent="0.2">
      <c r="A2516" s="17" t="str">
        <f t="shared" si="39"/>
        <v>SINAPI-I 3738</v>
      </c>
      <c r="B2516" s="18" t="s">
        <v>18</v>
      </c>
      <c r="C2516" s="18">
        <v>3738</v>
      </c>
      <c r="D2516" s="19" t="s">
        <v>2546</v>
      </c>
      <c r="E2516" s="18" t="s">
        <v>425</v>
      </c>
      <c r="F2516" s="20">
        <v>61.04</v>
      </c>
      <c r="G2516" s="20">
        <v>61.04</v>
      </c>
      <c r="I2516" s="18" t="s">
        <v>21</v>
      </c>
    </row>
    <row r="2517" spans="1:9" ht="22.5" x14ac:dyDescent="0.2">
      <c r="A2517" s="17" t="str">
        <f t="shared" si="39"/>
        <v>SINAPI-I 11649</v>
      </c>
      <c r="B2517" s="18" t="s">
        <v>18</v>
      </c>
      <c r="C2517" s="18">
        <v>11649</v>
      </c>
      <c r="D2517" s="19" t="s">
        <v>2547</v>
      </c>
      <c r="E2517" s="18" t="s">
        <v>20</v>
      </c>
      <c r="F2517" s="20">
        <v>348.37</v>
      </c>
      <c r="G2517" s="20">
        <v>348.37</v>
      </c>
      <c r="I2517" s="18" t="s">
        <v>21</v>
      </c>
    </row>
    <row r="2518" spans="1:9" ht="22.5" x14ac:dyDescent="0.2">
      <c r="A2518" s="17" t="str">
        <f t="shared" si="39"/>
        <v>SINAPI-I 11650</v>
      </c>
      <c r="B2518" s="18" t="s">
        <v>18</v>
      </c>
      <c r="C2518" s="18">
        <v>11650</v>
      </c>
      <c r="D2518" s="19" t="s">
        <v>2548</v>
      </c>
      <c r="E2518" s="18" t="s">
        <v>20</v>
      </c>
      <c r="F2518" s="20">
        <v>593.77</v>
      </c>
      <c r="G2518" s="20">
        <v>593.77</v>
      </c>
      <c r="I2518" s="18" t="s">
        <v>21</v>
      </c>
    </row>
    <row r="2519" spans="1:9" ht="22.5" x14ac:dyDescent="0.2">
      <c r="A2519" s="17" t="str">
        <f t="shared" si="39"/>
        <v>SINAPI-I 3742</v>
      </c>
      <c r="B2519" s="18" t="s">
        <v>18</v>
      </c>
      <c r="C2519" s="18">
        <v>3742</v>
      </c>
      <c r="D2519" s="19" t="s">
        <v>2549</v>
      </c>
      <c r="E2519" s="18" t="s">
        <v>425</v>
      </c>
      <c r="F2519" s="20">
        <v>63.32</v>
      </c>
      <c r="G2519" s="20">
        <v>63.32</v>
      </c>
      <c r="I2519" s="18" t="s">
        <v>21</v>
      </c>
    </row>
    <row r="2520" spans="1:9" ht="22.5" x14ac:dyDescent="0.2">
      <c r="A2520" s="17" t="str">
        <f t="shared" si="39"/>
        <v>SINAPI-I 3746</v>
      </c>
      <c r="B2520" s="18" t="s">
        <v>18</v>
      </c>
      <c r="C2520" s="18">
        <v>3746</v>
      </c>
      <c r="D2520" s="19" t="s">
        <v>2550</v>
      </c>
      <c r="E2520" s="18" t="s">
        <v>425</v>
      </c>
      <c r="F2520" s="20">
        <v>73.930000000000007</v>
      </c>
      <c r="G2520" s="20">
        <v>73.930000000000007</v>
      </c>
      <c r="I2520" s="18" t="s">
        <v>21</v>
      </c>
    </row>
    <row r="2521" spans="1:9" ht="22.5" x14ac:dyDescent="0.2">
      <c r="A2521" s="17" t="str">
        <f t="shared" si="39"/>
        <v>SINAPI-I 21106</v>
      </c>
      <c r="B2521" s="18" t="s">
        <v>18</v>
      </c>
      <c r="C2521" s="18">
        <v>21106</v>
      </c>
      <c r="D2521" s="19" t="s">
        <v>2551</v>
      </c>
      <c r="E2521" s="18" t="s">
        <v>70</v>
      </c>
    </row>
    <row r="2522" spans="1:9" x14ac:dyDescent="0.2">
      <c r="A2522" s="17" t="str">
        <f t="shared" si="39"/>
        <v>SINAPI-I 38194</v>
      </c>
      <c r="B2522" s="18" t="s">
        <v>18</v>
      </c>
      <c r="C2522" s="18">
        <v>38194</v>
      </c>
      <c r="D2522" s="19" t="s">
        <v>2552</v>
      </c>
      <c r="E2522" s="18" t="s">
        <v>20</v>
      </c>
      <c r="F2522" s="20">
        <v>4.5</v>
      </c>
      <c r="G2522" s="20">
        <v>4.5</v>
      </c>
      <c r="I2522" s="18" t="s">
        <v>27</v>
      </c>
    </row>
    <row r="2523" spans="1:9" x14ac:dyDescent="0.2">
      <c r="A2523" s="17" t="str">
        <f t="shared" si="39"/>
        <v>SINAPI-I 38193</v>
      </c>
      <c r="B2523" s="18" t="s">
        <v>18</v>
      </c>
      <c r="C2523" s="18">
        <v>38193</v>
      </c>
      <c r="D2523" s="19" t="s">
        <v>2553</v>
      </c>
      <c r="E2523" s="18" t="s">
        <v>20</v>
      </c>
      <c r="F2523" s="20">
        <v>3.91</v>
      </c>
      <c r="G2523" s="20">
        <v>3.91</v>
      </c>
      <c r="I2523" s="18" t="s">
        <v>21</v>
      </c>
    </row>
    <row r="2524" spans="1:9" x14ac:dyDescent="0.2">
      <c r="A2524" s="17" t="str">
        <f t="shared" si="39"/>
        <v>SINAPI-I 39388</v>
      </c>
      <c r="B2524" s="18" t="s">
        <v>18</v>
      </c>
      <c r="C2524" s="18">
        <v>39388</v>
      </c>
      <c r="D2524" s="19" t="s">
        <v>2554</v>
      </c>
      <c r="E2524" s="18" t="s">
        <v>20</v>
      </c>
      <c r="F2524" s="20">
        <v>5.53</v>
      </c>
      <c r="G2524" s="20">
        <v>5.53</v>
      </c>
      <c r="I2524" s="18" t="s">
        <v>21</v>
      </c>
    </row>
    <row r="2525" spans="1:9" x14ac:dyDescent="0.2">
      <c r="A2525" s="17" t="str">
        <f t="shared" si="39"/>
        <v>SINAPI-I 39387</v>
      </c>
      <c r="B2525" s="18" t="s">
        <v>18</v>
      </c>
      <c r="C2525" s="18">
        <v>39387</v>
      </c>
      <c r="D2525" s="19" t="s">
        <v>2555</v>
      </c>
      <c r="E2525" s="18" t="s">
        <v>20</v>
      </c>
      <c r="F2525" s="20">
        <v>8.6199999999999992</v>
      </c>
      <c r="G2525" s="20">
        <v>8.6199999999999992</v>
      </c>
      <c r="I2525" s="18" t="s">
        <v>21</v>
      </c>
    </row>
    <row r="2526" spans="1:9" x14ac:dyDescent="0.2">
      <c r="A2526" s="17" t="str">
        <f t="shared" si="39"/>
        <v>SINAPI-I 39386</v>
      </c>
      <c r="B2526" s="18" t="s">
        <v>18</v>
      </c>
      <c r="C2526" s="18">
        <v>39386</v>
      </c>
      <c r="D2526" s="19" t="s">
        <v>2556</v>
      </c>
      <c r="E2526" s="18" t="s">
        <v>20</v>
      </c>
      <c r="F2526" s="20">
        <v>6.01</v>
      </c>
      <c r="G2526" s="20">
        <v>6.01</v>
      </c>
      <c r="I2526" s="18" t="s">
        <v>21</v>
      </c>
    </row>
    <row r="2527" spans="1:9" ht="22.5" x14ac:dyDescent="0.2">
      <c r="A2527" s="17" t="str">
        <f t="shared" si="39"/>
        <v>SINAPI-I 746</v>
      </c>
      <c r="B2527" s="18" t="s">
        <v>18</v>
      </c>
      <c r="C2527" s="18">
        <v>746</v>
      </c>
      <c r="D2527" s="19" t="s">
        <v>2557</v>
      </c>
      <c r="E2527" s="18" t="s">
        <v>20</v>
      </c>
      <c r="F2527" s="20">
        <v>2020</v>
      </c>
      <c r="G2527" s="20">
        <v>2020</v>
      </c>
      <c r="I2527" s="18" t="s">
        <v>27</v>
      </c>
    </row>
    <row r="2528" spans="1:9" x14ac:dyDescent="0.2">
      <c r="A2528" s="17" t="str">
        <f t="shared" si="39"/>
        <v>SINAPI-I 20269</v>
      </c>
      <c r="B2528" s="18" t="s">
        <v>18</v>
      </c>
      <c r="C2528" s="18">
        <v>20269</v>
      </c>
      <c r="D2528" s="19" t="s">
        <v>2558</v>
      </c>
      <c r="E2528" s="18" t="s">
        <v>20</v>
      </c>
      <c r="F2528" s="20">
        <v>101.33</v>
      </c>
      <c r="G2528" s="20">
        <v>101.33</v>
      </c>
      <c r="I2528" s="18" t="s">
        <v>21</v>
      </c>
    </row>
    <row r="2529" spans="1:9" x14ac:dyDescent="0.2">
      <c r="A2529" s="17" t="str">
        <f t="shared" si="39"/>
        <v>SINAPI-I 20270</v>
      </c>
      <c r="B2529" s="18" t="s">
        <v>18</v>
      </c>
      <c r="C2529" s="18">
        <v>20270</v>
      </c>
      <c r="D2529" s="19" t="s">
        <v>2559</v>
      </c>
      <c r="E2529" s="18" t="s">
        <v>20</v>
      </c>
      <c r="F2529" s="20">
        <v>111.97</v>
      </c>
      <c r="G2529" s="20">
        <v>111.97</v>
      </c>
      <c r="I2529" s="18" t="s">
        <v>21</v>
      </c>
    </row>
    <row r="2530" spans="1:9" x14ac:dyDescent="0.2">
      <c r="A2530" s="17" t="str">
        <f t="shared" si="39"/>
        <v>SINAPI-I 11696</v>
      </c>
      <c r="B2530" s="18" t="s">
        <v>18</v>
      </c>
      <c r="C2530" s="18">
        <v>11696</v>
      </c>
      <c r="D2530" s="19" t="s">
        <v>2560</v>
      </c>
      <c r="E2530" s="18" t="s">
        <v>20</v>
      </c>
      <c r="F2530" s="20">
        <v>179.23</v>
      </c>
      <c r="G2530" s="20">
        <v>179.23</v>
      </c>
      <c r="I2530" s="18" t="s">
        <v>21</v>
      </c>
    </row>
    <row r="2531" spans="1:9" x14ac:dyDescent="0.2">
      <c r="A2531" s="17" t="str">
        <f t="shared" si="39"/>
        <v>SINAPI-I 10427</v>
      </c>
      <c r="B2531" s="18" t="s">
        <v>18</v>
      </c>
      <c r="C2531" s="18">
        <v>10427</v>
      </c>
      <c r="D2531" s="19" t="s">
        <v>2561</v>
      </c>
      <c r="E2531" s="18" t="s">
        <v>20</v>
      </c>
      <c r="F2531" s="20">
        <v>501.57</v>
      </c>
      <c r="G2531" s="20">
        <v>501.57</v>
      </c>
      <c r="I2531" s="18" t="s">
        <v>21</v>
      </c>
    </row>
    <row r="2532" spans="1:9" ht="22.5" x14ac:dyDescent="0.2">
      <c r="A2532" s="17" t="str">
        <f t="shared" si="39"/>
        <v>SINAPI-I 10428</v>
      </c>
      <c r="B2532" s="18" t="s">
        <v>18</v>
      </c>
      <c r="C2532" s="18">
        <v>10428</v>
      </c>
      <c r="D2532" s="19" t="s">
        <v>2562</v>
      </c>
      <c r="E2532" s="18" t="s">
        <v>20</v>
      </c>
      <c r="F2532" s="20">
        <v>516.78</v>
      </c>
      <c r="G2532" s="20">
        <v>516.78</v>
      </c>
      <c r="I2532" s="18" t="s">
        <v>21</v>
      </c>
    </row>
    <row r="2533" spans="1:9" x14ac:dyDescent="0.2">
      <c r="A2533" s="17" t="str">
        <f t="shared" si="39"/>
        <v>SINAPI-I 36521</v>
      </c>
      <c r="B2533" s="18" t="s">
        <v>18</v>
      </c>
      <c r="C2533" s="18">
        <v>36521</v>
      </c>
      <c r="D2533" s="19" t="s">
        <v>2563</v>
      </c>
      <c r="E2533" s="18" t="s">
        <v>20</v>
      </c>
      <c r="F2533" s="20">
        <v>161.24</v>
      </c>
      <c r="G2533" s="20">
        <v>161.24</v>
      </c>
      <c r="I2533" s="18" t="s">
        <v>21</v>
      </c>
    </row>
    <row r="2534" spans="1:9" x14ac:dyDescent="0.2">
      <c r="A2534" s="17" t="str">
        <f t="shared" si="39"/>
        <v>SINAPI-I 36794</v>
      </c>
      <c r="B2534" s="18" t="s">
        <v>18</v>
      </c>
      <c r="C2534" s="18">
        <v>36794</v>
      </c>
      <c r="D2534" s="19" t="s">
        <v>2564</v>
      </c>
      <c r="E2534" s="18" t="s">
        <v>20</v>
      </c>
      <c r="F2534" s="20">
        <v>171.66</v>
      </c>
      <c r="G2534" s="20">
        <v>171.66</v>
      </c>
      <c r="I2534" s="18" t="s">
        <v>21</v>
      </c>
    </row>
    <row r="2535" spans="1:9" x14ac:dyDescent="0.2">
      <c r="A2535" s="17" t="str">
        <f t="shared" si="39"/>
        <v>SINAPI-I 10426</v>
      </c>
      <c r="B2535" s="18" t="s">
        <v>18</v>
      </c>
      <c r="C2535" s="18">
        <v>10426</v>
      </c>
      <c r="D2535" s="19" t="s">
        <v>2565</v>
      </c>
      <c r="E2535" s="18" t="s">
        <v>20</v>
      </c>
      <c r="F2535" s="20">
        <v>192.22</v>
      </c>
      <c r="G2535" s="20">
        <v>192.22</v>
      </c>
      <c r="I2535" s="18" t="s">
        <v>21</v>
      </c>
    </row>
    <row r="2536" spans="1:9" x14ac:dyDescent="0.2">
      <c r="A2536" s="17" t="str">
        <f t="shared" si="39"/>
        <v>SINAPI-I 10425</v>
      </c>
      <c r="B2536" s="18" t="s">
        <v>18</v>
      </c>
      <c r="C2536" s="18">
        <v>10425</v>
      </c>
      <c r="D2536" s="19" t="s">
        <v>2566</v>
      </c>
      <c r="E2536" s="18" t="s">
        <v>20</v>
      </c>
      <c r="F2536" s="20">
        <v>97.51</v>
      </c>
      <c r="G2536" s="20">
        <v>97.51</v>
      </c>
      <c r="I2536" s="18" t="s">
        <v>21</v>
      </c>
    </row>
    <row r="2537" spans="1:9" x14ac:dyDescent="0.2">
      <c r="A2537" s="17" t="str">
        <f t="shared" si="39"/>
        <v>SINAPI-I 10431</v>
      </c>
      <c r="B2537" s="18" t="s">
        <v>18</v>
      </c>
      <c r="C2537" s="18">
        <v>10431</v>
      </c>
      <c r="D2537" s="19" t="s">
        <v>2567</v>
      </c>
      <c r="E2537" s="18" t="s">
        <v>20</v>
      </c>
      <c r="F2537" s="20">
        <v>333.86</v>
      </c>
      <c r="G2537" s="20">
        <v>333.86</v>
      </c>
      <c r="I2537" s="18" t="s">
        <v>21</v>
      </c>
    </row>
    <row r="2538" spans="1:9" x14ac:dyDescent="0.2">
      <c r="A2538" s="17" t="str">
        <f t="shared" si="39"/>
        <v>SINAPI-I 10429</v>
      </c>
      <c r="B2538" s="18" t="s">
        <v>18</v>
      </c>
      <c r="C2538" s="18">
        <v>10429</v>
      </c>
      <c r="D2538" s="19" t="s">
        <v>2568</v>
      </c>
      <c r="E2538" s="18" t="s">
        <v>20</v>
      </c>
      <c r="F2538" s="20">
        <v>164.7</v>
      </c>
      <c r="G2538" s="20">
        <v>164.7</v>
      </c>
      <c r="I2538" s="18" t="s">
        <v>21</v>
      </c>
    </row>
    <row r="2539" spans="1:9" x14ac:dyDescent="0.2">
      <c r="A2539" s="17" t="str">
        <f t="shared" si="39"/>
        <v>SINAPI-I 10853</v>
      </c>
      <c r="B2539" s="18" t="s">
        <v>18</v>
      </c>
      <c r="C2539" s="18">
        <v>10853</v>
      </c>
      <c r="D2539" s="19" t="s">
        <v>2569</v>
      </c>
      <c r="E2539" s="18" t="s">
        <v>20</v>
      </c>
      <c r="F2539" s="20">
        <v>93.87</v>
      </c>
      <c r="G2539" s="20">
        <v>93.87</v>
      </c>
      <c r="I2539" s="18" t="s">
        <v>21</v>
      </c>
    </row>
    <row r="2540" spans="1:9" x14ac:dyDescent="0.2">
      <c r="A2540" s="17" t="str">
        <f t="shared" si="39"/>
        <v>SINAPI-I 5093</v>
      </c>
      <c r="B2540" s="18" t="s">
        <v>18</v>
      </c>
      <c r="C2540" s="18">
        <v>5093</v>
      </c>
      <c r="D2540" s="19" t="s">
        <v>2570</v>
      </c>
      <c r="E2540" s="18" t="s">
        <v>439</v>
      </c>
      <c r="F2540" s="20">
        <v>19.72</v>
      </c>
      <c r="G2540" s="20">
        <v>19.72</v>
      </c>
      <c r="I2540" s="18" t="s">
        <v>21</v>
      </c>
    </row>
    <row r="2541" spans="1:9" x14ac:dyDescent="0.2">
      <c r="A2541" s="17" t="str">
        <f t="shared" si="39"/>
        <v>SINAPI-I 44331</v>
      </c>
      <c r="B2541" s="18" t="s">
        <v>18</v>
      </c>
      <c r="C2541" s="18">
        <v>44331</v>
      </c>
      <c r="D2541" s="19" t="s">
        <v>2571</v>
      </c>
      <c r="E2541" s="18" t="s">
        <v>72</v>
      </c>
      <c r="F2541" s="20">
        <v>51.63</v>
      </c>
      <c r="G2541" s="20">
        <v>51.63</v>
      </c>
      <c r="I2541" s="18" t="s">
        <v>21</v>
      </c>
    </row>
    <row r="2542" spans="1:9" ht="22.5" x14ac:dyDescent="0.2">
      <c r="A2542" s="17" t="str">
        <f t="shared" si="39"/>
        <v>SINAPI-I 37768</v>
      </c>
      <c r="B2542" s="18" t="s">
        <v>18</v>
      </c>
      <c r="C2542" s="18">
        <v>37768</v>
      </c>
      <c r="D2542" s="19" t="s">
        <v>2572</v>
      </c>
      <c r="E2542" s="18" t="s">
        <v>20</v>
      </c>
    </row>
    <row r="2543" spans="1:9" ht="22.5" x14ac:dyDescent="0.2">
      <c r="A2543" s="17" t="str">
        <f t="shared" si="39"/>
        <v>SINAPI-I 37773</v>
      </c>
      <c r="B2543" s="18" t="s">
        <v>18</v>
      </c>
      <c r="C2543" s="18">
        <v>37773</v>
      </c>
      <c r="D2543" s="19" t="s">
        <v>2573</v>
      </c>
      <c r="E2543" s="18" t="s">
        <v>20</v>
      </c>
    </row>
    <row r="2544" spans="1:9" x14ac:dyDescent="0.2">
      <c r="A2544" s="17" t="str">
        <f t="shared" si="39"/>
        <v>SINAPI-I 37769</v>
      </c>
      <c r="B2544" s="18" t="s">
        <v>18</v>
      </c>
      <c r="C2544" s="18">
        <v>37769</v>
      </c>
      <c r="D2544" s="19" t="s">
        <v>2574</v>
      </c>
      <c r="E2544" s="18" t="s">
        <v>20</v>
      </c>
    </row>
    <row r="2545" spans="1:9" ht="22.5" x14ac:dyDescent="0.2">
      <c r="A2545" s="17" t="str">
        <f t="shared" si="39"/>
        <v>SINAPI-I 37770</v>
      </c>
      <c r="B2545" s="18" t="s">
        <v>18</v>
      </c>
      <c r="C2545" s="18">
        <v>37770</v>
      </c>
      <c r="D2545" s="19" t="s">
        <v>2575</v>
      </c>
      <c r="E2545" s="18" t="s">
        <v>20</v>
      </c>
    </row>
    <row r="2546" spans="1:9" x14ac:dyDescent="0.2">
      <c r="A2546" s="17" t="str">
        <f t="shared" si="39"/>
        <v>SINAPI-I 38382</v>
      </c>
      <c r="B2546" s="18" t="s">
        <v>18</v>
      </c>
      <c r="C2546" s="18">
        <v>38382</v>
      </c>
      <c r="D2546" s="19" t="s">
        <v>2576</v>
      </c>
      <c r="E2546" s="18" t="s">
        <v>20</v>
      </c>
      <c r="F2546" s="20">
        <v>11.93</v>
      </c>
      <c r="G2546" s="20">
        <v>11.93</v>
      </c>
      <c r="I2546" s="18" t="s">
        <v>21</v>
      </c>
    </row>
    <row r="2547" spans="1:9" x14ac:dyDescent="0.2">
      <c r="A2547" s="17" t="str">
        <f t="shared" si="39"/>
        <v>SINAPI-I 38383</v>
      </c>
      <c r="B2547" s="18" t="s">
        <v>18</v>
      </c>
      <c r="C2547" s="18">
        <v>38383</v>
      </c>
      <c r="D2547" s="19" t="s">
        <v>2577</v>
      </c>
      <c r="E2547" s="18" t="s">
        <v>20</v>
      </c>
      <c r="F2547" s="20">
        <v>2.23</v>
      </c>
      <c r="G2547" s="20">
        <v>2.23</v>
      </c>
      <c r="I2547" s="18" t="s">
        <v>21</v>
      </c>
    </row>
    <row r="2548" spans="1:9" x14ac:dyDescent="0.2">
      <c r="A2548" s="17" t="str">
        <f t="shared" si="39"/>
        <v>SINAPI-I 3768</v>
      </c>
      <c r="B2548" s="18" t="s">
        <v>18</v>
      </c>
      <c r="C2548" s="18">
        <v>3768</v>
      </c>
      <c r="D2548" s="19" t="s">
        <v>2578</v>
      </c>
      <c r="E2548" s="18" t="s">
        <v>20</v>
      </c>
      <c r="F2548" s="20">
        <v>2.62</v>
      </c>
      <c r="G2548" s="20">
        <v>2.62</v>
      </c>
      <c r="I2548" s="18" t="s">
        <v>21</v>
      </c>
    </row>
    <row r="2549" spans="1:9" x14ac:dyDescent="0.2">
      <c r="A2549" s="17" t="str">
        <f t="shared" si="39"/>
        <v>SINAPI-I 3767</v>
      </c>
      <c r="B2549" s="18" t="s">
        <v>18</v>
      </c>
      <c r="C2549" s="18">
        <v>3767</v>
      </c>
      <c r="D2549" s="19" t="s">
        <v>2579</v>
      </c>
      <c r="E2549" s="18" t="s">
        <v>20</v>
      </c>
      <c r="F2549" s="20">
        <v>0.88</v>
      </c>
      <c r="G2549" s="20">
        <v>0.88</v>
      </c>
      <c r="I2549" s="18" t="s">
        <v>21</v>
      </c>
    </row>
    <row r="2550" spans="1:9" x14ac:dyDescent="0.2">
      <c r="A2550" s="17" t="str">
        <f t="shared" si="39"/>
        <v>SINAPI-I 13192</v>
      </c>
      <c r="B2550" s="18" t="s">
        <v>18</v>
      </c>
      <c r="C2550" s="18">
        <v>13192</v>
      </c>
      <c r="D2550" s="19" t="s">
        <v>2580</v>
      </c>
      <c r="E2550" s="18" t="s">
        <v>20</v>
      </c>
      <c r="F2550" s="20">
        <v>5447.03</v>
      </c>
      <c r="G2550" s="20">
        <v>5447.03</v>
      </c>
      <c r="I2550" s="18" t="s">
        <v>21</v>
      </c>
    </row>
    <row r="2551" spans="1:9" x14ac:dyDescent="0.2">
      <c r="A2551" s="17" t="str">
        <f t="shared" si="39"/>
        <v>SINAPI-I 38413</v>
      </c>
      <c r="B2551" s="18" t="s">
        <v>18</v>
      </c>
      <c r="C2551" s="18">
        <v>38413</v>
      </c>
      <c r="D2551" s="19" t="s">
        <v>2581</v>
      </c>
      <c r="E2551" s="18" t="s">
        <v>20</v>
      </c>
      <c r="F2551" s="20">
        <v>900.86</v>
      </c>
      <c r="G2551" s="20">
        <v>900.86</v>
      </c>
      <c r="I2551" s="18" t="s">
        <v>21</v>
      </c>
    </row>
    <row r="2552" spans="1:9" ht="22.5" x14ac:dyDescent="0.2">
      <c r="A2552" s="17" t="str">
        <f t="shared" si="39"/>
        <v>SINAPI-I 42440</v>
      </c>
      <c r="B2552" s="18" t="s">
        <v>18</v>
      </c>
      <c r="C2552" s="18">
        <v>42440</v>
      </c>
      <c r="D2552" s="19" t="s">
        <v>2582</v>
      </c>
      <c r="E2552" s="18" t="s">
        <v>20</v>
      </c>
    </row>
    <row r="2553" spans="1:9" ht="33.75" x14ac:dyDescent="0.2">
      <c r="A2553" s="17" t="str">
        <f t="shared" si="39"/>
        <v>SINAPI-I 20193</v>
      </c>
      <c r="B2553" s="18" t="s">
        <v>18</v>
      </c>
      <c r="C2553" s="18">
        <v>20193</v>
      </c>
      <c r="D2553" s="19" t="s">
        <v>2583</v>
      </c>
      <c r="E2553" s="18" t="s">
        <v>2584</v>
      </c>
      <c r="F2553" s="20">
        <v>22.5</v>
      </c>
      <c r="G2553" s="20">
        <v>22.5</v>
      </c>
      <c r="I2553" s="18" t="s">
        <v>21</v>
      </c>
    </row>
    <row r="2554" spans="1:9" ht="33.75" x14ac:dyDescent="0.2">
      <c r="A2554" s="17" t="str">
        <f t="shared" si="39"/>
        <v>SINAPI-I 10527</v>
      </c>
      <c r="B2554" s="18" t="s">
        <v>18</v>
      </c>
      <c r="C2554" s="18">
        <v>10527</v>
      </c>
      <c r="D2554" s="19" t="s">
        <v>2585</v>
      </c>
      <c r="E2554" s="18" t="s">
        <v>2586</v>
      </c>
      <c r="F2554" s="20">
        <v>30</v>
      </c>
      <c r="G2554" s="20">
        <v>30</v>
      </c>
      <c r="I2554" s="18" t="s">
        <v>27</v>
      </c>
    </row>
    <row r="2555" spans="1:9" ht="22.5" x14ac:dyDescent="0.2">
      <c r="A2555" s="17" t="str">
        <f t="shared" si="39"/>
        <v>SINAPI-I 41805</v>
      </c>
      <c r="B2555" s="18" t="s">
        <v>18</v>
      </c>
      <c r="C2555" s="18">
        <v>41805</v>
      </c>
      <c r="D2555" s="19" t="s">
        <v>2587</v>
      </c>
      <c r="E2555" s="18" t="s">
        <v>172</v>
      </c>
      <c r="F2555" s="20">
        <v>862.5</v>
      </c>
      <c r="G2555" s="20">
        <v>862.5</v>
      </c>
      <c r="I2555" s="18" t="s">
        <v>21</v>
      </c>
    </row>
    <row r="2556" spans="1:9" ht="22.5" x14ac:dyDescent="0.2">
      <c r="A2556" s="17" t="str">
        <f t="shared" si="39"/>
        <v>SINAPI-I 40271</v>
      </c>
      <c r="B2556" s="18" t="s">
        <v>18</v>
      </c>
      <c r="C2556" s="18">
        <v>40271</v>
      </c>
      <c r="D2556" s="19" t="s">
        <v>2588</v>
      </c>
      <c r="E2556" s="18" t="s">
        <v>2589</v>
      </c>
      <c r="F2556" s="20">
        <v>22.96</v>
      </c>
      <c r="G2556" s="20">
        <v>22.96</v>
      </c>
      <c r="I2556" s="18" t="s">
        <v>21</v>
      </c>
    </row>
    <row r="2557" spans="1:9" ht="22.5" x14ac:dyDescent="0.2">
      <c r="A2557" s="17" t="str">
        <f t="shared" si="39"/>
        <v>SINAPI-I 40287</v>
      </c>
      <c r="B2557" s="18" t="s">
        <v>18</v>
      </c>
      <c r="C2557" s="18">
        <v>40287</v>
      </c>
      <c r="D2557" s="19" t="s">
        <v>2590</v>
      </c>
      <c r="E2557" s="18" t="s">
        <v>172</v>
      </c>
      <c r="F2557" s="20">
        <v>8.84</v>
      </c>
      <c r="G2557" s="20">
        <v>8.84</v>
      </c>
      <c r="I2557" s="18" t="s">
        <v>21</v>
      </c>
    </row>
    <row r="2558" spans="1:9" ht="33.75" x14ac:dyDescent="0.2">
      <c r="A2558" s="17" t="str">
        <f t="shared" si="39"/>
        <v>SINAPI-I 4084</v>
      </c>
      <c r="B2558" s="18" t="s">
        <v>18</v>
      </c>
      <c r="C2558" s="18">
        <v>4084</v>
      </c>
      <c r="D2558" s="19" t="s">
        <v>2591</v>
      </c>
      <c r="E2558" s="18" t="s">
        <v>170</v>
      </c>
      <c r="F2558" s="20">
        <v>3.6</v>
      </c>
      <c r="G2558" s="20">
        <v>3.6</v>
      </c>
      <c r="I2558" s="18" t="s">
        <v>21</v>
      </c>
    </row>
    <row r="2559" spans="1:9" ht="33.75" x14ac:dyDescent="0.2">
      <c r="A2559" s="17" t="str">
        <f t="shared" si="39"/>
        <v>SINAPI-I 743</v>
      </c>
      <c r="B2559" s="18" t="s">
        <v>18</v>
      </c>
      <c r="C2559" s="18">
        <v>743</v>
      </c>
      <c r="D2559" s="19" t="s">
        <v>2592</v>
      </c>
      <c r="E2559" s="18" t="s">
        <v>170</v>
      </c>
      <c r="F2559" s="20">
        <v>3.6</v>
      </c>
      <c r="G2559" s="20">
        <v>3.6</v>
      </c>
      <c r="I2559" s="18" t="s">
        <v>27</v>
      </c>
    </row>
    <row r="2560" spans="1:9" ht="33.75" x14ac:dyDescent="0.2">
      <c r="A2560" s="17" t="str">
        <f t="shared" si="39"/>
        <v>SINAPI-I 40293</v>
      </c>
      <c r="B2560" s="18" t="s">
        <v>18</v>
      </c>
      <c r="C2560" s="18">
        <v>40293</v>
      </c>
      <c r="D2560" s="19" t="s">
        <v>2593</v>
      </c>
      <c r="E2560" s="18" t="s">
        <v>170</v>
      </c>
      <c r="F2560" s="20">
        <v>4.32</v>
      </c>
      <c r="G2560" s="20">
        <v>4.32</v>
      </c>
      <c r="I2560" s="18" t="s">
        <v>21</v>
      </c>
    </row>
    <row r="2561" spans="1:9" ht="33.75" x14ac:dyDescent="0.2">
      <c r="A2561" s="17" t="str">
        <f t="shared" si="39"/>
        <v>SINAPI-I 40294</v>
      </c>
      <c r="B2561" s="18" t="s">
        <v>18</v>
      </c>
      <c r="C2561" s="18">
        <v>40294</v>
      </c>
      <c r="D2561" s="19" t="s">
        <v>2594</v>
      </c>
      <c r="E2561" s="18" t="s">
        <v>170</v>
      </c>
      <c r="F2561" s="20">
        <v>3.6</v>
      </c>
      <c r="G2561" s="20">
        <v>3.6</v>
      </c>
      <c r="I2561" s="18" t="s">
        <v>21</v>
      </c>
    </row>
    <row r="2562" spans="1:9" ht="33.75" x14ac:dyDescent="0.2">
      <c r="A2562" s="17" t="str">
        <f t="shared" si="39"/>
        <v>SINAPI-I 4085</v>
      </c>
      <c r="B2562" s="18" t="s">
        <v>18</v>
      </c>
      <c r="C2562" s="18">
        <v>4085</v>
      </c>
      <c r="D2562" s="19" t="s">
        <v>2595</v>
      </c>
      <c r="E2562" s="18" t="s">
        <v>170</v>
      </c>
      <c r="F2562" s="20">
        <v>5.04</v>
      </c>
      <c r="G2562" s="20">
        <v>5.04</v>
      </c>
      <c r="I2562" s="18" t="s">
        <v>21</v>
      </c>
    </row>
    <row r="2563" spans="1:9" ht="22.5" x14ac:dyDescent="0.2">
      <c r="A2563" s="17" t="str">
        <f t="shared" si="39"/>
        <v>SINAPI-I 10779</v>
      </c>
      <c r="B2563" s="18" t="s">
        <v>18</v>
      </c>
      <c r="C2563" s="18">
        <v>10779</v>
      </c>
      <c r="D2563" s="19" t="s">
        <v>2596</v>
      </c>
      <c r="E2563" s="18" t="s">
        <v>172</v>
      </c>
    </row>
    <row r="2564" spans="1:9" ht="22.5" x14ac:dyDescent="0.2">
      <c r="A2564" s="17" t="str">
        <f t="shared" si="39"/>
        <v>SINAPI-I 10777</v>
      </c>
      <c r="B2564" s="18" t="s">
        <v>18</v>
      </c>
      <c r="C2564" s="18">
        <v>10777</v>
      </c>
      <c r="D2564" s="19" t="s">
        <v>2597</v>
      </c>
      <c r="E2564" s="18" t="s">
        <v>172</v>
      </c>
      <c r="F2564" s="20">
        <v>934.44</v>
      </c>
      <c r="G2564" s="20">
        <v>934.44</v>
      </c>
    </row>
    <row r="2565" spans="1:9" ht="22.5" x14ac:dyDescent="0.2">
      <c r="A2565" s="17" t="str">
        <f t="shared" si="39"/>
        <v>SINAPI-I 10775</v>
      </c>
      <c r="B2565" s="18" t="s">
        <v>18</v>
      </c>
      <c r="C2565" s="18">
        <v>10775</v>
      </c>
      <c r="D2565" s="19" t="s">
        <v>2598</v>
      </c>
      <c r="E2565" s="18" t="s">
        <v>172</v>
      </c>
      <c r="F2565" s="20">
        <v>823</v>
      </c>
      <c r="G2565" s="20">
        <v>823</v>
      </c>
    </row>
    <row r="2566" spans="1:9" ht="22.5" x14ac:dyDescent="0.2">
      <c r="A2566" s="17" t="str">
        <f t="shared" si="39"/>
        <v>SINAPI-I 10776</v>
      </c>
      <c r="B2566" s="18" t="s">
        <v>18</v>
      </c>
      <c r="C2566" s="18">
        <v>10776</v>
      </c>
      <c r="D2566" s="19" t="s">
        <v>2599</v>
      </c>
      <c r="E2566" s="18" t="s">
        <v>172</v>
      </c>
      <c r="F2566" s="20">
        <v>642.96</v>
      </c>
      <c r="G2566" s="20">
        <v>642.96</v>
      </c>
    </row>
    <row r="2567" spans="1:9" ht="22.5" x14ac:dyDescent="0.2">
      <c r="A2567" s="17" t="str">
        <f t="shared" ref="A2567:A2630" si="40">CONCATENATE($B2567," ",$C2567)</f>
        <v>SINAPI-I 10778</v>
      </c>
      <c r="B2567" s="18" t="s">
        <v>18</v>
      </c>
      <c r="C2567" s="18">
        <v>10778</v>
      </c>
      <c r="D2567" s="19" t="s">
        <v>2600</v>
      </c>
      <c r="E2567" s="18" t="s">
        <v>172</v>
      </c>
    </row>
    <row r="2568" spans="1:9" ht="22.5" x14ac:dyDescent="0.2">
      <c r="A2568" s="17" t="str">
        <f t="shared" si="40"/>
        <v>SINAPI-I 40339</v>
      </c>
      <c r="B2568" s="18" t="s">
        <v>18</v>
      </c>
      <c r="C2568" s="18">
        <v>40339</v>
      </c>
      <c r="D2568" s="19" t="s">
        <v>2601</v>
      </c>
      <c r="E2568" s="18" t="s">
        <v>2589</v>
      </c>
      <c r="F2568" s="20">
        <v>8.0500000000000007</v>
      </c>
      <c r="G2568" s="20">
        <v>8.0500000000000007</v>
      </c>
      <c r="I2568" s="18" t="s">
        <v>21</v>
      </c>
    </row>
    <row r="2569" spans="1:9" ht="22.5" x14ac:dyDescent="0.2">
      <c r="A2569" s="17" t="str">
        <f t="shared" si="40"/>
        <v>SINAPI-I 10749</v>
      </c>
      <c r="B2569" s="18" t="s">
        <v>18</v>
      </c>
      <c r="C2569" s="18">
        <v>10749</v>
      </c>
      <c r="D2569" s="19" t="s">
        <v>2602</v>
      </c>
      <c r="E2569" s="18" t="s">
        <v>2589</v>
      </c>
      <c r="F2569" s="20">
        <v>26.62</v>
      </c>
      <c r="G2569" s="20">
        <v>26.62</v>
      </c>
      <c r="I2569" s="18" t="s">
        <v>21</v>
      </c>
    </row>
    <row r="2570" spans="1:9" x14ac:dyDescent="0.2">
      <c r="A2570" s="17" t="str">
        <f t="shared" si="40"/>
        <v>SINAPI-I 40290</v>
      </c>
      <c r="B2570" s="18" t="s">
        <v>18</v>
      </c>
      <c r="C2570" s="18">
        <v>40290</v>
      </c>
      <c r="D2570" s="19" t="s">
        <v>2603</v>
      </c>
      <c r="E2570" s="18" t="s">
        <v>2589</v>
      </c>
      <c r="F2570" s="20">
        <v>14.4</v>
      </c>
      <c r="G2570" s="20">
        <v>14.4</v>
      </c>
      <c r="I2570" s="18" t="s">
        <v>21</v>
      </c>
    </row>
    <row r="2571" spans="1:9" x14ac:dyDescent="0.2">
      <c r="A2571" s="17" t="str">
        <f t="shared" si="40"/>
        <v>SINAPI-I 3346</v>
      </c>
      <c r="B2571" s="18" t="s">
        <v>18</v>
      </c>
      <c r="C2571" s="18">
        <v>3346</v>
      </c>
      <c r="D2571" s="19" t="s">
        <v>2604</v>
      </c>
      <c r="E2571" s="18" t="s">
        <v>170</v>
      </c>
      <c r="F2571" s="20">
        <v>16.2</v>
      </c>
      <c r="G2571" s="20">
        <v>16.2</v>
      </c>
      <c r="I2571" s="18" t="s">
        <v>27</v>
      </c>
    </row>
    <row r="2572" spans="1:9" x14ac:dyDescent="0.2">
      <c r="A2572" s="17" t="str">
        <f t="shared" si="40"/>
        <v>SINAPI-I 3348</v>
      </c>
      <c r="B2572" s="18" t="s">
        <v>18</v>
      </c>
      <c r="C2572" s="18">
        <v>3348</v>
      </c>
      <c r="D2572" s="19" t="s">
        <v>2605</v>
      </c>
      <c r="E2572" s="18" t="s">
        <v>170</v>
      </c>
      <c r="F2572" s="20">
        <v>19.38</v>
      </c>
      <c r="G2572" s="20">
        <v>19.38</v>
      </c>
      <c r="I2572" s="18" t="s">
        <v>21</v>
      </c>
    </row>
    <row r="2573" spans="1:9" x14ac:dyDescent="0.2">
      <c r="A2573" s="17" t="str">
        <f t="shared" si="40"/>
        <v>SINAPI-I 39833</v>
      </c>
      <c r="B2573" s="18" t="s">
        <v>18</v>
      </c>
      <c r="C2573" s="18">
        <v>39833</v>
      </c>
      <c r="D2573" s="19" t="s">
        <v>2606</v>
      </c>
      <c r="E2573" s="18" t="s">
        <v>170</v>
      </c>
      <c r="F2573" s="20">
        <v>26.54</v>
      </c>
      <c r="G2573" s="20">
        <v>26.54</v>
      </c>
      <c r="I2573" s="18" t="s">
        <v>21</v>
      </c>
    </row>
    <row r="2574" spans="1:9" x14ac:dyDescent="0.2">
      <c r="A2574" s="17" t="str">
        <f t="shared" si="40"/>
        <v>SINAPI-I 7252</v>
      </c>
      <c r="B2574" s="18" t="s">
        <v>18</v>
      </c>
      <c r="C2574" s="18">
        <v>7252</v>
      </c>
      <c r="D2574" s="19" t="s">
        <v>2607</v>
      </c>
      <c r="E2574" s="18" t="s">
        <v>170</v>
      </c>
    </row>
    <row r="2575" spans="1:9" x14ac:dyDescent="0.2">
      <c r="A2575" s="17" t="str">
        <f t="shared" si="40"/>
        <v>SINAPI-I 7247</v>
      </c>
      <c r="B2575" s="18" t="s">
        <v>18</v>
      </c>
      <c r="C2575" s="18">
        <v>7247</v>
      </c>
      <c r="D2575" s="19" t="s">
        <v>2608</v>
      </c>
      <c r="E2575" s="18" t="s">
        <v>170</v>
      </c>
    </row>
    <row r="2576" spans="1:9" ht="22.5" x14ac:dyDescent="0.2">
      <c r="A2576" s="17" t="str">
        <f t="shared" si="40"/>
        <v>SINAPI-I 40291</v>
      </c>
      <c r="B2576" s="18" t="s">
        <v>18</v>
      </c>
      <c r="C2576" s="18">
        <v>40291</v>
      </c>
      <c r="D2576" s="19" t="s">
        <v>2609</v>
      </c>
      <c r="E2576" s="18" t="s">
        <v>2589</v>
      </c>
      <c r="F2576" s="20">
        <v>750</v>
      </c>
      <c r="G2576" s="20">
        <v>750</v>
      </c>
      <c r="I2576" s="18" t="s">
        <v>21</v>
      </c>
    </row>
    <row r="2577" spans="1:9" ht="22.5" x14ac:dyDescent="0.2">
      <c r="A2577" s="17" t="str">
        <f t="shared" si="40"/>
        <v>SINAPI-I 40275</v>
      </c>
      <c r="B2577" s="18" t="s">
        <v>18</v>
      </c>
      <c r="C2577" s="18">
        <v>40275</v>
      </c>
      <c r="D2577" s="19" t="s">
        <v>2610</v>
      </c>
      <c r="E2577" s="18" t="s">
        <v>2589</v>
      </c>
      <c r="F2577" s="20">
        <v>24</v>
      </c>
      <c r="G2577" s="20">
        <v>24</v>
      </c>
      <c r="I2577" s="18" t="s">
        <v>21</v>
      </c>
    </row>
    <row r="2578" spans="1:9" x14ac:dyDescent="0.2">
      <c r="A2578" s="17" t="str">
        <f t="shared" si="40"/>
        <v>SINAPI-I 42408</v>
      </c>
      <c r="B2578" s="18" t="s">
        <v>18</v>
      </c>
      <c r="C2578" s="18">
        <v>42408</v>
      </c>
      <c r="D2578" s="19" t="s">
        <v>2611</v>
      </c>
      <c r="E2578" s="18" t="s">
        <v>425</v>
      </c>
      <c r="F2578" s="20">
        <v>1.65</v>
      </c>
      <c r="G2578" s="20">
        <v>1.65</v>
      </c>
      <c r="I2578" s="18" t="s">
        <v>21</v>
      </c>
    </row>
    <row r="2579" spans="1:9" x14ac:dyDescent="0.2">
      <c r="A2579" s="17" t="str">
        <f t="shared" si="40"/>
        <v>SINAPI-I 3777</v>
      </c>
      <c r="B2579" s="18" t="s">
        <v>18</v>
      </c>
      <c r="C2579" s="18">
        <v>3777</v>
      </c>
      <c r="D2579" s="19" t="s">
        <v>2612</v>
      </c>
      <c r="E2579" s="18" t="s">
        <v>425</v>
      </c>
      <c r="F2579" s="20">
        <v>1.19</v>
      </c>
      <c r="G2579" s="20">
        <v>1.19</v>
      </c>
      <c r="I2579" s="18" t="s">
        <v>27</v>
      </c>
    </row>
    <row r="2580" spans="1:9" ht="22.5" x14ac:dyDescent="0.2">
      <c r="A2580" s="17" t="str">
        <f t="shared" si="40"/>
        <v>SINAPI-I 44699</v>
      </c>
      <c r="B2580" s="18" t="s">
        <v>18</v>
      </c>
      <c r="C2580" s="18">
        <v>44699</v>
      </c>
      <c r="D2580" s="19" t="s">
        <v>2613</v>
      </c>
      <c r="E2580" s="18" t="s">
        <v>70</v>
      </c>
      <c r="F2580" s="20">
        <v>50.14</v>
      </c>
      <c r="G2580" s="20">
        <v>50.14</v>
      </c>
      <c r="I2580" s="18" t="s">
        <v>21</v>
      </c>
    </row>
    <row r="2581" spans="1:9" x14ac:dyDescent="0.2">
      <c r="A2581" s="17" t="str">
        <f t="shared" si="40"/>
        <v>SINAPI-I 3798</v>
      </c>
      <c r="B2581" s="18" t="s">
        <v>18</v>
      </c>
      <c r="C2581" s="18">
        <v>3798</v>
      </c>
      <c r="D2581" s="19" t="s">
        <v>2614</v>
      </c>
      <c r="E2581" s="18" t="s">
        <v>20</v>
      </c>
    </row>
    <row r="2582" spans="1:9" ht="22.5" x14ac:dyDescent="0.2">
      <c r="A2582" s="17" t="str">
        <f t="shared" si="40"/>
        <v>SINAPI-I 38769</v>
      </c>
      <c r="B2582" s="18" t="s">
        <v>18</v>
      </c>
      <c r="C2582" s="18">
        <v>38769</v>
      </c>
      <c r="D2582" s="19" t="s">
        <v>2615</v>
      </c>
      <c r="E2582" s="18" t="s">
        <v>20</v>
      </c>
      <c r="G2582" s="20">
        <v>112</v>
      </c>
    </row>
    <row r="2583" spans="1:9" x14ac:dyDescent="0.2">
      <c r="A2583" s="17" t="str">
        <f t="shared" si="40"/>
        <v>SINAPI-I 38774</v>
      </c>
      <c r="B2583" s="18" t="s">
        <v>18</v>
      </c>
      <c r="C2583" s="18">
        <v>38774</v>
      </c>
      <c r="D2583" s="19" t="s">
        <v>2616</v>
      </c>
      <c r="E2583" s="18" t="s">
        <v>20</v>
      </c>
      <c r="F2583" s="20">
        <v>11.3</v>
      </c>
      <c r="G2583" s="20">
        <v>11.3</v>
      </c>
      <c r="I2583" s="18" t="s">
        <v>21</v>
      </c>
    </row>
    <row r="2584" spans="1:9" x14ac:dyDescent="0.2">
      <c r="A2584" s="17" t="str">
        <f t="shared" si="40"/>
        <v>SINAPI-I 42247</v>
      </c>
      <c r="B2584" s="18" t="s">
        <v>18</v>
      </c>
      <c r="C2584" s="18">
        <v>42247</v>
      </c>
      <c r="D2584" s="19" t="s">
        <v>2617</v>
      </c>
      <c r="E2584" s="18" t="s">
        <v>20</v>
      </c>
      <c r="F2584" s="20">
        <v>385.87</v>
      </c>
      <c r="G2584" s="20">
        <v>385.87</v>
      </c>
      <c r="I2584" s="18" t="s">
        <v>21</v>
      </c>
    </row>
    <row r="2585" spans="1:9" x14ac:dyDescent="0.2">
      <c r="A2585" s="17" t="str">
        <f t="shared" si="40"/>
        <v>SINAPI-I 42248</v>
      </c>
      <c r="B2585" s="18" t="s">
        <v>18</v>
      </c>
      <c r="C2585" s="18">
        <v>42248</v>
      </c>
      <c r="D2585" s="19" t="s">
        <v>2618</v>
      </c>
      <c r="E2585" s="18" t="s">
        <v>20</v>
      </c>
      <c r="F2585" s="20">
        <v>448.21</v>
      </c>
      <c r="G2585" s="20">
        <v>448.21</v>
      </c>
      <c r="I2585" s="18" t="s">
        <v>21</v>
      </c>
    </row>
    <row r="2586" spans="1:9" x14ac:dyDescent="0.2">
      <c r="A2586" s="17" t="str">
        <f t="shared" si="40"/>
        <v>SINAPI-I 42249</v>
      </c>
      <c r="B2586" s="18" t="s">
        <v>18</v>
      </c>
      <c r="C2586" s="18">
        <v>42249</v>
      </c>
      <c r="D2586" s="19" t="s">
        <v>2619</v>
      </c>
      <c r="E2586" s="18" t="s">
        <v>20</v>
      </c>
      <c r="F2586" s="20">
        <v>742.53</v>
      </c>
      <c r="G2586" s="20">
        <v>742.53</v>
      </c>
      <c r="I2586" s="18" t="s">
        <v>21</v>
      </c>
    </row>
    <row r="2587" spans="1:9" x14ac:dyDescent="0.2">
      <c r="A2587" s="17" t="str">
        <f t="shared" si="40"/>
        <v>SINAPI-I 42244</v>
      </c>
      <c r="B2587" s="18" t="s">
        <v>18</v>
      </c>
      <c r="C2587" s="18">
        <v>42244</v>
      </c>
      <c r="D2587" s="19" t="s">
        <v>2620</v>
      </c>
      <c r="E2587" s="18" t="s">
        <v>20</v>
      </c>
      <c r="F2587" s="20">
        <v>115.96</v>
      </c>
      <c r="G2587" s="20">
        <v>115.96</v>
      </c>
      <c r="I2587" s="18" t="s">
        <v>21</v>
      </c>
    </row>
    <row r="2588" spans="1:9" x14ac:dyDescent="0.2">
      <c r="A2588" s="17" t="str">
        <f t="shared" si="40"/>
        <v>SINAPI-I 42245</v>
      </c>
      <c r="B2588" s="18" t="s">
        <v>18</v>
      </c>
      <c r="C2588" s="18">
        <v>42245</v>
      </c>
      <c r="D2588" s="19" t="s">
        <v>2621</v>
      </c>
      <c r="E2588" s="18" t="s">
        <v>20</v>
      </c>
      <c r="F2588" s="20">
        <v>213.98</v>
      </c>
      <c r="G2588" s="20">
        <v>213.98</v>
      </c>
      <c r="I2588" s="18" t="s">
        <v>21</v>
      </c>
    </row>
    <row r="2589" spans="1:9" x14ac:dyDescent="0.2">
      <c r="A2589" s="17" t="str">
        <f t="shared" si="40"/>
        <v>SINAPI-I 42246</v>
      </c>
      <c r="B2589" s="18" t="s">
        <v>18</v>
      </c>
      <c r="C2589" s="18">
        <v>42246</v>
      </c>
      <c r="D2589" s="19" t="s">
        <v>2622</v>
      </c>
      <c r="E2589" s="18" t="s">
        <v>20</v>
      </c>
      <c r="F2589" s="20">
        <v>236.87</v>
      </c>
      <c r="G2589" s="20">
        <v>236.87</v>
      </c>
      <c r="I2589" s="18" t="s">
        <v>21</v>
      </c>
    </row>
    <row r="2590" spans="1:9" x14ac:dyDescent="0.2">
      <c r="A2590" s="17" t="str">
        <f t="shared" si="40"/>
        <v>SINAPI-I 42243</v>
      </c>
      <c r="B2590" s="18" t="s">
        <v>18</v>
      </c>
      <c r="C2590" s="18">
        <v>42243</v>
      </c>
      <c r="D2590" s="19" t="s">
        <v>2623</v>
      </c>
      <c r="E2590" s="18" t="s">
        <v>20</v>
      </c>
      <c r="F2590" s="20">
        <v>285.62</v>
      </c>
      <c r="G2590" s="20">
        <v>285.62</v>
      </c>
      <c r="I2590" s="18" t="s">
        <v>21</v>
      </c>
    </row>
    <row r="2591" spans="1:9" ht="22.5" x14ac:dyDescent="0.2">
      <c r="A2591" s="17" t="str">
        <f t="shared" si="40"/>
        <v>SINAPI-I 38889</v>
      </c>
      <c r="B2591" s="18" t="s">
        <v>18</v>
      </c>
      <c r="C2591" s="18">
        <v>38889</v>
      </c>
      <c r="D2591" s="19" t="s">
        <v>2624</v>
      </c>
      <c r="E2591" s="18" t="s">
        <v>20</v>
      </c>
    </row>
    <row r="2592" spans="1:9" ht="22.5" x14ac:dyDescent="0.2">
      <c r="A2592" s="17" t="str">
        <f t="shared" si="40"/>
        <v>SINAPI-I 38784</v>
      </c>
      <c r="B2592" s="18" t="s">
        <v>18</v>
      </c>
      <c r="C2592" s="18">
        <v>38784</v>
      </c>
      <c r="D2592" s="19" t="s">
        <v>2625</v>
      </c>
      <c r="E2592" s="18" t="s">
        <v>20</v>
      </c>
    </row>
    <row r="2593" spans="1:9" ht="22.5" x14ac:dyDescent="0.2">
      <c r="A2593" s="17" t="str">
        <f t="shared" si="40"/>
        <v>SINAPI-I 3780</v>
      </c>
      <c r="B2593" s="18" t="s">
        <v>18</v>
      </c>
      <c r="C2593" s="18">
        <v>3780</v>
      </c>
      <c r="D2593" s="19" t="s">
        <v>2626</v>
      </c>
      <c r="E2593" s="18" t="s">
        <v>20</v>
      </c>
    </row>
    <row r="2594" spans="1:9" ht="22.5" x14ac:dyDescent="0.2">
      <c r="A2594" s="17" t="str">
        <f t="shared" si="40"/>
        <v>SINAPI-I 38773</v>
      </c>
      <c r="B2594" s="18" t="s">
        <v>18</v>
      </c>
      <c r="C2594" s="18">
        <v>38773</v>
      </c>
      <c r="D2594" s="19" t="s">
        <v>2627</v>
      </c>
      <c r="E2594" s="18" t="s">
        <v>20</v>
      </c>
    </row>
    <row r="2595" spans="1:9" x14ac:dyDescent="0.2">
      <c r="A2595" s="17" t="str">
        <f t="shared" si="40"/>
        <v>SINAPI-I 12271</v>
      </c>
      <c r="B2595" s="18" t="s">
        <v>18</v>
      </c>
      <c r="C2595" s="18">
        <v>12271</v>
      </c>
      <c r="D2595" s="19" t="s">
        <v>2628</v>
      </c>
      <c r="E2595" s="18" t="s">
        <v>20</v>
      </c>
    </row>
    <row r="2596" spans="1:9" x14ac:dyDescent="0.2">
      <c r="A2596" s="17" t="str">
        <f t="shared" si="40"/>
        <v>SINAPI-I 39385</v>
      </c>
      <c r="B2596" s="18" t="s">
        <v>18</v>
      </c>
      <c r="C2596" s="18">
        <v>39385</v>
      </c>
      <c r="D2596" s="19" t="s">
        <v>2629</v>
      </c>
      <c r="E2596" s="18" t="s">
        <v>20</v>
      </c>
      <c r="F2596" s="20">
        <v>10.34</v>
      </c>
      <c r="G2596" s="20">
        <v>10.34</v>
      </c>
      <c r="I2596" s="18" t="s">
        <v>21</v>
      </c>
    </row>
    <row r="2597" spans="1:9" x14ac:dyDescent="0.2">
      <c r="A2597" s="17" t="str">
        <f t="shared" si="40"/>
        <v>SINAPI-I 39389</v>
      </c>
      <c r="B2597" s="18" t="s">
        <v>18</v>
      </c>
      <c r="C2597" s="18">
        <v>39389</v>
      </c>
      <c r="D2597" s="19" t="s">
        <v>2630</v>
      </c>
      <c r="E2597" s="18" t="s">
        <v>20</v>
      </c>
      <c r="F2597" s="20">
        <v>11.22</v>
      </c>
      <c r="G2597" s="20">
        <v>11.22</v>
      </c>
      <c r="I2597" s="18" t="s">
        <v>21</v>
      </c>
    </row>
    <row r="2598" spans="1:9" x14ac:dyDescent="0.2">
      <c r="A2598" s="17" t="str">
        <f t="shared" si="40"/>
        <v>SINAPI-I 39390</v>
      </c>
      <c r="B2598" s="18" t="s">
        <v>18</v>
      </c>
      <c r="C2598" s="18">
        <v>39390</v>
      </c>
      <c r="D2598" s="19" t="s">
        <v>2631</v>
      </c>
      <c r="E2598" s="18" t="s">
        <v>20</v>
      </c>
      <c r="F2598" s="20">
        <v>23.51</v>
      </c>
      <c r="G2598" s="20">
        <v>23.51</v>
      </c>
      <c r="I2598" s="18" t="s">
        <v>21</v>
      </c>
    </row>
    <row r="2599" spans="1:9" x14ac:dyDescent="0.2">
      <c r="A2599" s="17" t="str">
        <f t="shared" si="40"/>
        <v>SINAPI-I 39391</v>
      </c>
      <c r="B2599" s="18" t="s">
        <v>18</v>
      </c>
      <c r="C2599" s="18">
        <v>39391</v>
      </c>
      <c r="D2599" s="19" t="s">
        <v>2632</v>
      </c>
      <c r="E2599" s="18" t="s">
        <v>20</v>
      </c>
      <c r="F2599" s="20">
        <v>26.4</v>
      </c>
      <c r="G2599" s="20">
        <v>26.4</v>
      </c>
      <c r="I2599" s="18" t="s">
        <v>21</v>
      </c>
    </row>
    <row r="2600" spans="1:9" ht="22.5" x14ac:dyDescent="0.2">
      <c r="A2600" s="17" t="str">
        <f t="shared" si="40"/>
        <v>SINAPI-I 3803</v>
      </c>
      <c r="B2600" s="18" t="s">
        <v>18</v>
      </c>
      <c r="C2600" s="18">
        <v>3803</v>
      </c>
      <c r="D2600" s="19" t="s">
        <v>2633</v>
      </c>
      <c r="E2600" s="18" t="s">
        <v>20</v>
      </c>
    </row>
    <row r="2601" spans="1:9" ht="22.5" x14ac:dyDescent="0.2">
      <c r="A2601" s="17" t="str">
        <f t="shared" si="40"/>
        <v>SINAPI-I 38770</v>
      </c>
      <c r="B2601" s="18" t="s">
        <v>18</v>
      </c>
      <c r="C2601" s="18">
        <v>38770</v>
      </c>
      <c r="D2601" s="19" t="s">
        <v>2634</v>
      </c>
      <c r="E2601" s="18" t="s">
        <v>20</v>
      </c>
    </row>
    <row r="2602" spans="1:9" x14ac:dyDescent="0.2">
      <c r="A2602" s="17" t="str">
        <f t="shared" si="40"/>
        <v>SINAPI-I 12267</v>
      </c>
      <c r="B2602" s="18" t="s">
        <v>18</v>
      </c>
      <c r="C2602" s="18">
        <v>12267</v>
      </c>
      <c r="D2602" s="19" t="s">
        <v>2635</v>
      </c>
      <c r="E2602" s="18" t="s">
        <v>20</v>
      </c>
    </row>
    <row r="2603" spans="1:9" ht="45" x14ac:dyDescent="0.2">
      <c r="A2603" s="17" t="str">
        <f t="shared" si="40"/>
        <v>SINAPI-I 43265</v>
      </c>
      <c r="B2603" s="18" t="s">
        <v>18</v>
      </c>
      <c r="C2603" s="18">
        <v>43265</v>
      </c>
      <c r="D2603" s="19" t="s">
        <v>2636</v>
      </c>
      <c r="E2603" s="18" t="s">
        <v>20</v>
      </c>
      <c r="F2603" s="20">
        <v>32.33</v>
      </c>
      <c r="G2603" s="20">
        <v>32.33</v>
      </c>
      <c r="I2603" s="18" t="s">
        <v>21</v>
      </c>
    </row>
    <row r="2604" spans="1:9" ht="22.5" x14ac:dyDescent="0.2">
      <c r="A2604" s="17" t="str">
        <f t="shared" si="40"/>
        <v>SINAPI-I 12266</v>
      </c>
      <c r="B2604" s="18" t="s">
        <v>18</v>
      </c>
      <c r="C2604" s="18">
        <v>12266</v>
      </c>
      <c r="D2604" s="19" t="s">
        <v>2637</v>
      </c>
      <c r="E2604" s="18" t="s">
        <v>20</v>
      </c>
    </row>
    <row r="2605" spans="1:9" ht="22.5" x14ac:dyDescent="0.2">
      <c r="A2605" s="17" t="str">
        <f t="shared" si="40"/>
        <v>SINAPI-I 39378</v>
      </c>
      <c r="B2605" s="18" t="s">
        <v>18</v>
      </c>
      <c r="C2605" s="18">
        <v>39378</v>
      </c>
      <c r="D2605" s="19" t="s">
        <v>2638</v>
      </c>
      <c r="E2605" s="18" t="s">
        <v>20</v>
      </c>
    </row>
    <row r="2606" spans="1:9" ht="22.5" x14ac:dyDescent="0.2">
      <c r="A2606" s="17" t="str">
        <f t="shared" si="40"/>
        <v>SINAPI-I 43543</v>
      </c>
      <c r="B2606" s="18" t="s">
        <v>18</v>
      </c>
      <c r="C2606" s="18">
        <v>43543</v>
      </c>
      <c r="D2606" s="19" t="s">
        <v>2639</v>
      </c>
      <c r="E2606" s="18" t="s">
        <v>20</v>
      </c>
    </row>
    <row r="2607" spans="1:9" ht="22.5" x14ac:dyDescent="0.2">
      <c r="A2607" s="17" t="str">
        <f t="shared" si="40"/>
        <v>SINAPI-I 38775</v>
      </c>
      <c r="B2607" s="18" t="s">
        <v>18</v>
      </c>
      <c r="C2607" s="18">
        <v>38775</v>
      </c>
      <c r="D2607" s="19" t="s">
        <v>2640</v>
      </c>
      <c r="E2607" s="18" t="s">
        <v>20</v>
      </c>
    </row>
    <row r="2608" spans="1:9" x14ac:dyDescent="0.2">
      <c r="A2608" s="17" t="str">
        <f t="shared" si="40"/>
        <v>SINAPI-I 44252</v>
      </c>
      <c r="B2608" s="18" t="s">
        <v>18</v>
      </c>
      <c r="C2608" s="18">
        <v>44252</v>
      </c>
      <c r="D2608" s="19" t="s">
        <v>2641</v>
      </c>
      <c r="E2608" s="18" t="s">
        <v>20</v>
      </c>
      <c r="F2608" s="20">
        <v>177.48</v>
      </c>
      <c r="G2608" s="20">
        <v>177.48</v>
      </c>
      <c r="I2608" s="18" t="s">
        <v>21</v>
      </c>
    </row>
    <row r="2609" spans="1:9" x14ac:dyDescent="0.2">
      <c r="A2609" s="17" t="str">
        <f t="shared" si="40"/>
        <v>SINAPI-I 21119</v>
      </c>
      <c r="B2609" s="18" t="s">
        <v>18</v>
      </c>
      <c r="C2609" s="18">
        <v>21119</v>
      </c>
      <c r="D2609" s="19" t="s">
        <v>2642</v>
      </c>
      <c r="E2609" s="18" t="s">
        <v>20</v>
      </c>
      <c r="F2609" s="20">
        <v>1.78</v>
      </c>
      <c r="G2609" s="20">
        <v>1.78</v>
      </c>
      <c r="I2609" s="18" t="s">
        <v>21</v>
      </c>
    </row>
    <row r="2610" spans="1:9" x14ac:dyDescent="0.2">
      <c r="A2610" s="17" t="str">
        <f t="shared" si="40"/>
        <v>SINAPI-I 37974</v>
      </c>
      <c r="B2610" s="18" t="s">
        <v>18</v>
      </c>
      <c r="C2610" s="18">
        <v>37974</v>
      </c>
      <c r="D2610" s="19" t="s">
        <v>2643</v>
      </c>
      <c r="E2610" s="18" t="s">
        <v>20</v>
      </c>
      <c r="F2610" s="20">
        <v>2.2999999999999998</v>
      </c>
      <c r="G2610" s="20">
        <v>2.2999999999999998</v>
      </c>
      <c r="I2610" s="18" t="s">
        <v>21</v>
      </c>
    </row>
    <row r="2611" spans="1:9" x14ac:dyDescent="0.2">
      <c r="A2611" s="17" t="str">
        <f t="shared" si="40"/>
        <v>SINAPI-I 37975</v>
      </c>
      <c r="B2611" s="18" t="s">
        <v>18</v>
      </c>
      <c r="C2611" s="18">
        <v>37975</v>
      </c>
      <c r="D2611" s="19" t="s">
        <v>2644</v>
      </c>
      <c r="E2611" s="18" t="s">
        <v>20</v>
      </c>
      <c r="F2611" s="20">
        <v>5.12</v>
      </c>
      <c r="G2611" s="20">
        <v>5.12</v>
      </c>
      <c r="I2611" s="18" t="s">
        <v>21</v>
      </c>
    </row>
    <row r="2612" spans="1:9" x14ac:dyDescent="0.2">
      <c r="A2612" s="17" t="str">
        <f t="shared" si="40"/>
        <v>SINAPI-I 37976</v>
      </c>
      <c r="B2612" s="18" t="s">
        <v>18</v>
      </c>
      <c r="C2612" s="18">
        <v>37976</v>
      </c>
      <c r="D2612" s="19" t="s">
        <v>2645</v>
      </c>
      <c r="E2612" s="18" t="s">
        <v>20</v>
      </c>
      <c r="F2612" s="20">
        <v>11.41</v>
      </c>
      <c r="G2612" s="20">
        <v>11.41</v>
      </c>
      <c r="I2612" s="18" t="s">
        <v>21</v>
      </c>
    </row>
    <row r="2613" spans="1:9" x14ac:dyDescent="0.2">
      <c r="A2613" s="17" t="str">
        <f t="shared" si="40"/>
        <v>SINAPI-I 37977</v>
      </c>
      <c r="B2613" s="18" t="s">
        <v>18</v>
      </c>
      <c r="C2613" s="18">
        <v>37977</v>
      </c>
      <c r="D2613" s="19" t="s">
        <v>2646</v>
      </c>
      <c r="E2613" s="18" t="s">
        <v>20</v>
      </c>
      <c r="F2613" s="20">
        <v>15.79</v>
      </c>
      <c r="G2613" s="20">
        <v>15.79</v>
      </c>
      <c r="I2613" s="18" t="s">
        <v>21</v>
      </c>
    </row>
    <row r="2614" spans="1:9" x14ac:dyDescent="0.2">
      <c r="A2614" s="17" t="str">
        <f t="shared" si="40"/>
        <v>SINAPI-I 37978</v>
      </c>
      <c r="B2614" s="18" t="s">
        <v>18</v>
      </c>
      <c r="C2614" s="18">
        <v>37978</v>
      </c>
      <c r="D2614" s="19" t="s">
        <v>2647</v>
      </c>
      <c r="E2614" s="18" t="s">
        <v>20</v>
      </c>
      <c r="F2614" s="20">
        <v>31.31</v>
      </c>
      <c r="G2614" s="20">
        <v>31.31</v>
      </c>
      <c r="I2614" s="18" t="s">
        <v>21</v>
      </c>
    </row>
    <row r="2615" spans="1:9" x14ac:dyDescent="0.2">
      <c r="A2615" s="17" t="str">
        <f t="shared" si="40"/>
        <v>SINAPI-I 37979</v>
      </c>
      <c r="B2615" s="18" t="s">
        <v>18</v>
      </c>
      <c r="C2615" s="18">
        <v>37979</v>
      </c>
      <c r="D2615" s="19" t="s">
        <v>2648</v>
      </c>
      <c r="E2615" s="18" t="s">
        <v>20</v>
      </c>
      <c r="F2615" s="20">
        <v>132.87</v>
      </c>
      <c r="G2615" s="20">
        <v>132.87</v>
      </c>
      <c r="I2615" s="18" t="s">
        <v>21</v>
      </c>
    </row>
    <row r="2616" spans="1:9" x14ac:dyDescent="0.2">
      <c r="A2616" s="17" t="str">
        <f t="shared" si="40"/>
        <v>SINAPI-I 37980</v>
      </c>
      <c r="B2616" s="18" t="s">
        <v>18</v>
      </c>
      <c r="C2616" s="18">
        <v>37980</v>
      </c>
      <c r="D2616" s="19" t="s">
        <v>2649</v>
      </c>
      <c r="E2616" s="18" t="s">
        <v>20</v>
      </c>
      <c r="F2616" s="20">
        <v>152.63</v>
      </c>
      <c r="G2616" s="20">
        <v>152.63</v>
      </c>
      <c r="I2616" s="18" t="s">
        <v>21</v>
      </c>
    </row>
    <row r="2617" spans="1:9" x14ac:dyDescent="0.2">
      <c r="A2617" s="17" t="str">
        <f t="shared" si="40"/>
        <v>SINAPI-I 36147</v>
      </c>
      <c r="B2617" s="18" t="s">
        <v>18</v>
      </c>
      <c r="C2617" s="18">
        <v>36147</v>
      </c>
      <c r="D2617" s="19" t="s">
        <v>2650</v>
      </c>
      <c r="E2617" s="18" t="s">
        <v>439</v>
      </c>
      <c r="F2617" s="20">
        <v>316.98</v>
      </c>
      <c r="G2617" s="20">
        <v>316.98</v>
      </c>
      <c r="I2617" s="18" t="s">
        <v>21</v>
      </c>
    </row>
    <row r="2618" spans="1:9" x14ac:dyDescent="0.2">
      <c r="A2618" s="17" t="str">
        <f t="shared" si="40"/>
        <v>SINAPI-I 12731</v>
      </c>
      <c r="B2618" s="18" t="s">
        <v>18</v>
      </c>
      <c r="C2618" s="18">
        <v>12731</v>
      </c>
      <c r="D2618" s="19" t="s">
        <v>2651</v>
      </c>
      <c r="E2618" s="18" t="s">
        <v>20</v>
      </c>
    </row>
    <row r="2619" spans="1:9" x14ac:dyDescent="0.2">
      <c r="A2619" s="17" t="str">
        <f t="shared" si="40"/>
        <v>SINAPI-I 12723</v>
      </c>
      <c r="B2619" s="18" t="s">
        <v>18</v>
      </c>
      <c r="C2619" s="18">
        <v>12723</v>
      </c>
      <c r="D2619" s="19" t="s">
        <v>2652</v>
      </c>
      <c r="E2619" s="18" t="s">
        <v>20</v>
      </c>
    </row>
    <row r="2620" spans="1:9" x14ac:dyDescent="0.2">
      <c r="A2620" s="17" t="str">
        <f t="shared" si="40"/>
        <v>SINAPI-I 12724</v>
      </c>
      <c r="B2620" s="18" t="s">
        <v>18</v>
      </c>
      <c r="C2620" s="18">
        <v>12724</v>
      </c>
      <c r="D2620" s="19" t="s">
        <v>2653</v>
      </c>
      <c r="E2620" s="18" t="s">
        <v>20</v>
      </c>
    </row>
    <row r="2621" spans="1:9" x14ac:dyDescent="0.2">
      <c r="A2621" s="17" t="str">
        <f t="shared" si="40"/>
        <v>SINAPI-I 12725</v>
      </c>
      <c r="B2621" s="18" t="s">
        <v>18</v>
      </c>
      <c r="C2621" s="18">
        <v>12725</v>
      </c>
      <c r="D2621" s="19" t="s">
        <v>2654</v>
      </c>
      <c r="E2621" s="18" t="s">
        <v>20</v>
      </c>
    </row>
    <row r="2622" spans="1:9" x14ac:dyDescent="0.2">
      <c r="A2622" s="17" t="str">
        <f t="shared" si="40"/>
        <v>SINAPI-I 12726</v>
      </c>
      <c r="B2622" s="18" t="s">
        <v>18</v>
      </c>
      <c r="C2622" s="18">
        <v>12726</v>
      </c>
      <c r="D2622" s="19" t="s">
        <v>2655</v>
      </c>
      <c r="E2622" s="18" t="s">
        <v>20</v>
      </c>
    </row>
    <row r="2623" spans="1:9" x14ac:dyDescent="0.2">
      <c r="A2623" s="17" t="str">
        <f t="shared" si="40"/>
        <v>SINAPI-I 12727</v>
      </c>
      <c r="B2623" s="18" t="s">
        <v>18</v>
      </c>
      <c r="C2623" s="18">
        <v>12727</v>
      </c>
      <c r="D2623" s="19" t="s">
        <v>2656</v>
      </c>
      <c r="E2623" s="18" t="s">
        <v>20</v>
      </c>
    </row>
    <row r="2624" spans="1:9" x14ac:dyDescent="0.2">
      <c r="A2624" s="17" t="str">
        <f t="shared" si="40"/>
        <v>SINAPI-I 12728</v>
      </c>
      <c r="B2624" s="18" t="s">
        <v>18</v>
      </c>
      <c r="C2624" s="18">
        <v>12728</v>
      </c>
      <c r="D2624" s="19" t="s">
        <v>2657</v>
      </c>
      <c r="E2624" s="18" t="s">
        <v>20</v>
      </c>
    </row>
    <row r="2625" spans="1:9" x14ac:dyDescent="0.2">
      <c r="A2625" s="17" t="str">
        <f t="shared" si="40"/>
        <v>SINAPI-I 12729</v>
      </c>
      <c r="B2625" s="18" t="s">
        <v>18</v>
      </c>
      <c r="C2625" s="18">
        <v>12729</v>
      </c>
      <c r="D2625" s="19" t="s">
        <v>2658</v>
      </c>
      <c r="E2625" s="18" t="s">
        <v>20</v>
      </c>
    </row>
    <row r="2626" spans="1:9" x14ac:dyDescent="0.2">
      <c r="A2626" s="17" t="str">
        <f t="shared" si="40"/>
        <v>SINAPI-I 12730</v>
      </c>
      <c r="B2626" s="18" t="s">
        <v>18</v>
      </c>
      <c r="C2626" s="18">
        <v>12730</v>
      </c>
      <c r="D2626" s="19" t="s">
        <v>2659</v>
      </c>
      <c r="E2626" s="18" t="s">
        <v>20</v>
      </c>
    </row>
    <row r="2627" spans="1:9" x14ac:dyDescent="0.2">
      <c r="A2627" s="17" t="str">
        <f t="shared" si="40"/>
        <v>SINAPI-I 3840</v>
      </c>
      <c r="B2627" s="18" t="s">
        <v>18</v>
      </c>
      <c r="C2627" s="18">
        <v>3840</v>
      </c>
      <c r="D2627" s="19" t="s">
        <v>2660</v>
      </c>
      <c r="E2627" s="18" t="s">
        <v>20</v>
      </c>
    </row>
    <row r="2628" spans="1:9" x14ac:dyDescent="0.2">
      <c r="A2628" s="17" t="str">
        <f t="shared" si="40"/>
        <v>SINAPI-I 3838</v>
      </c>
      <c r="B2628" s="18" t="s">
        <v>18</v>
      </c>
      <c r="C2628" s="18">
        <v>3838</v>
      </c>
      <c r="D2628" s="19" t="s">
        <v>2661</v>
      </c>
      <c r="E2628" s="18" t="s">
        <v>20</v>
      </c>
    </row>
    <row r="2629" spans="1:9" x14ac:dyDescent="0.2">
      <c r="A2629" s="17" t="str">
        <f t="shared" si="40"/>
        <v>SINAPI-I 3844</v>
      </c>
      <c r="B2629" s="18" t="s">
        <v>18</v>
      </c>
      <c r="C2629" s="18">
        <v>3844</v>
      </c>
      <c r="D2629" s="19" t="s">
        <v>2662</v>
      </c>
      <c r="E2629" s="18" t="s">
        <v>20</v>
      </c>
    </row>
    <row r="2630" spans="1:9" x14ac:dyDescent="0.2">
      <c r="A2630" s="17" t="str">
        <f t="shared" si="40"/>
        <v>SINAPI-I 3839</v>
      </c>
      <c r="B2630" s="18" t="s">
        <v>18</v>
      </c>
      <c r="C2630" s="18">
        <v>3839</v>
      </c>
      <c r="D2630" s="19" t="s">
        <v>2663</v>
      </c>
      <c r="E2630" s="18" t="s">
        <v>20</v>
      </c>
    </row>
    <row r="2631" spans="1:9" x14ac:dyDescent="0.2">
      <c r="A2631" s="17" t="str">
        <f t="shared" ref="A2631:A2694" si="41">CONCATENATE($B2631," ",$C2631)</f>
        <v>SINAPI-I 3843</v>
      </c>
      <c r="B2631" s="18" t="s">
        <v>18</v>
      </c>
      <c r="C2631" s="18">
        <v>3843</v>
      </c>
      <c r="D2631" s="19" t="s">
        <v>2664</v>
      </c>
      <c r="E2631" s="18" t="s">
        <v>20</v>
      </c>
    </row>
    <row r="2632" spans="1:9" x14ac:dyDescent="0.2">
      <c r="A2632" s="17" t="str">
        <f t="shared" si="41"/>
        <v>SINAPI-I 3900</v>
      </c>
      <c r="B2632" s="18" t="s">
        <v>18</v>
      </c>
      <c r="C2632" s="18">
        <v>3900</v>
      </c>
      <c r="D2632" s="19" t="s">
        <v>2665</v>
      </c>
      <c r="E2632" s="18" t="s">
        <v>20</v>
      </c>
      <c r="F2632" s="20">
        <v>48.05</v>
      </c>
      <c r="G2632" s="20">
        <v>48.05</v>
      </c>
      <c r="I2632" s="18" t="s">
        <v>21</v>
      </c>
    </row>
    <row r="2633" spans="1:9" x14ac:dyDescent="0.2">
      <c r="A2633" s="17" t="str">
        <f t="shared" si="41"/>
        <v>SINAPI-I 3846</v>
      </c>
      <c r="B2633" s="18" t="s">
        <v>18</v>
      </c>
      <c r="C2633" s="18">
        <v>3846</v>
      </c>
      <c r="D2633" s="19" t="s">
        <v>2666</v>
      </c>
      <c r="E2633" s="18" t="s">
        <v>20</v>
      </c>
      <c r="F2633" s="20">
        <v>14.44</v>
      </c>
      <c r="G2633" s="20">
        <v>14.44</v>
      </c>
      <c r="I2633" s="18" t="s">
        <v>21</v>
      </c>
    </row>
    <row r="2634" spans="1:9" x14ac:dyDescent="0.2">
      <c r="A2634" s="17" t="str">
        <f t="shared" si="41"/>
        <v>SINAPI-I 3886</v>
      </c>
      <c r="B2634" s="18" t="s">
        <v>18</v>
      </c>
      <c r="C2634" s="18">
        <v>3886</v>
      </c>
      <c r="D2634" s="19" t="s">
        <v>2667</v>
      </c>
      <c r="E2634" s="18" t="s">
        <v>20</v>
      </c>
      <c r="F2634" s="20">
        <v>19.170000000000002</v>
      </c>
      <c r="G2634" s="20">
        <v>19.170000000000002</v>
      </c>
      <c r="I2634" s="18" t="s">
        <v>21</v>
      </c>
    </row>
    <row r="2635" spans="1:9" x14ac:dyDescent="0.2">
      <c r="A2635" s="17" t="str">
        <f t="shared" si="41"/>
        <v>SINAPI-I 3854</v>
      </c>
      <c r="B2635" s="18" t="s">
        <v>18</v>
      </c>
      <c r="C2635" s="18">
        <v>3854</v>
      </c>
      <c r="D2635" s="19" t="s">
        <v>2668</v>
      </c>
      <c r="E2635" s="18" t="s">
        <v>20</v>
      </c>
      <c r="F2635" s="20">
        <v>10.93</v>
      </c>
      <c r="G2635" s="20">
        <v>10.93</v>
      </c>
      <c r="I2635" s="18" t="s">
        <v>21</v>
      </c>
    </row>
    <row r="2636" spans="1:9" x14ac:dyDescent="0.2">
      <c r="A2636" s="17" t="str">
        <f t="shared" si="41"/>
        <v>SINAPI-I 3873</v>
      </c>
      <c r="B2636" s="18" t="s">
        <v>18</v>
      </c>
      <c r="C2636" s="18">
        <v>3873</v>
      </c>
      <c r="D2636" s="19" t="s">
        <v>2669</v>
      </c>
      <c r="E2636" s="18" t="s">
        <v>20</v>
      </c>
      <c r="F2636" s="20">
        <v>12.72</v>
      </c>
      <c r="G2636" s="20">
        <v>12.72</v>
      </c>
      <c r="I2636" s="18" t="s">
        <v>21</v>
      </c>
    </row>
    <row r="2637" spans="1:9" x14ac:dyDescent="0.2">
      <c r="A2637" s="17" t="str">
        <f t="shared" si="41"/>
        <v>SINAPI-I 38021</v>
      </c>
      <c r="B2637" s="18" t="s">
        <v>18</v>
      </c>
      <c r="C2637" s="18">
        <v>38021</v>
      </c>
      <c r="D2637" s="19" t="s">
        <v>2670</v>
      </c>
      <c r="E2637" s="18" t="s">
        <v>20</v>
      </c>
      <c r="F2637" s="20">
        <v>22.58</v>
      </c>
      <c r="G2637" s="20">
        <v>22.58</v>
      </c>
      <c r="I2637" s="18" t="s">
        <v>21</v>
      </c>
    </row>
    <row r="2638" spans="1:9" x14ac:dyDescent="0.2">
      <c r="A2638" s="17" t="str">
        <f t="shared" si="41"/>
        <v>SINAPI-I 43838</v>
      </c>
      <c r="B2638" s="18" t="s">
        <v>18</v>
      </c>
      <c r="C2638" s="18">
        <v>43838</v>
      </c>
      <c r="D2638" s="19" t="s">
        <v>2671</v>
      </c>
      <c r="E2638" s="18" t="s">
        <v>20</v>
      </c>
      <c r="F2638" s="20">
        <v>29.19</v>
      </c>
      <c r="G2638" s="20">
        <v>29.19</v>
      </c>
      <c r="I2638" s="18" t="s">
        <v>21</v>
      </c>
    </row>
    <row r="2639" spans="1:9" x14ac:dyDescent="0.2">
      <c r="A2639" s="17" t="str">
        <f t="shared" si="41"/>
        <v>SINAPI-I 3847</v>
      </c>
      <c r="B2639" s="18" t="s">
        <v>18</v>
      </c>
      <c r="C2639" s="18">
        <v>3847</v>
      </c>
      <c r="D2639" s="19" t="s">
        <v>2672</v>
      </c>
      <c r="E2639" s="18" t="s">
        <v>20</v>
      </c>
      <c r="F2639" s="20">
        <v>29.43</v>
      </c>
      <c r="G2639" s="20">
        <v>29.43</v>
      </c>
      <c r="I2639" s="18" t="s">
        <v>21</v>
      </c>
    </row>
    <row r="2640" spans="1:9" x14ac:dyDescent="0.2">
      <c r="A2640" s="17" t="str">
        <f t="shared" si="41"/>
        <v>SINAPI-I 38022</v>
      </c>
      <c r="B2640" s="18" t="s">
        <v>18</v>
      </c>
      <c r="C2640" s="18">
        <v>38022</v>
      </c>
      <c r="D2640" s="19" t="s">
        <v>2673</v>
      </c>
      <c r="E2640" s="18" t="s">
        <v>20</v>
      </c>
      <c r="F2640" s="20">
        <v>40.450000000000003</v>
      </c>
      <c r="G2640" s="20">
        <v>40.450000000000003</v>
      </c>
      <c r="I2640" s="18" t="s">
        <v>21</v>
      </c>
    </row>
    <row r="2641" spans="1:9" x14ac:dyDescent="0.2">
      <c r="A2641" s="17" t="str">
        <f t="shared" si="41"/>
        <v>SINAPI-I 3826</v>
      </c>
      <c r="B2641" s="18" t="s">
        <v>18</v>
      </c>
      <c r="C2641" s="18">
        <v>3826</v>
      </c>
      <c r="D2641" s="19" t="s">
        <v>2674</v>
      </c>
      <c r="E2641" s="18" t="s">
        <v>20</v>
      </c>
    </row>
    <row r="2642" spans="1:9" x14ac:dyDescent="0.2">
      <c r="A2642" s="17" t="str">
        <f t="shared" si="41"/>
        <v>SINAPI-I 3825</v>
      </c>
      <c r="B2642" s="18" t="s">
        <v>18</v>
      </c>
      <c r="C2642" s="18">
        <v>3825</v>
      </c>
      <c r="D2642" s="19" t="s">
        <v>2675</v>
      </c>
      <c r="E2642" s="18" t="s">
        <v>20</v>
      </c>
    </row>
    <row r="2643" spans="1:9" x14ac:dyDescent="0.2">
      <c r="A2643" s="17" t="str">
        <f t="shared" si="41"/>
        <v>SINAPI-I 3827</v>
      </c>
      <c r="B2643" s="18" t="s">
        <v>18</v>
      </c>
      <c r="C2643" s="18">
        <v>3827</v>
      </c>
      <c r="D2643" s="19" t="s">
        <v>2676</v>
      </c>
      <c r="E2643" s="18" t="s">
        <v>20</v>
      </c>
    </row>
    <row r="2644" spans="1:9" x14ac:dyDescent="0.2">
      <c r="A2644" s="17" t="str">
        <f t="shared" si="41"/>
        <v>SINAPI-I 3830</v>
      </c>
      <c r="B2644" s="18" t="s">
        <v>18</v>
      </c>
      <c r="C2644" s="18">
        <v>3830</v>
      </c>
      <c r="D2644" s="19" t="s">
        <v>2677</v>
      </c>
      <c r="E2644" s="18" t="s">
        <v>20</v>
      </c>
      <c r="F2644" s="20">
        <v>203.06</v>
      </c>
      <c r="G2644" s="20">
        <v>203.06</v>
      </c>
      <c r="I2644" s="18" t="s">
        <v>21</v>
      </c>
    </row>
    <row r="2645" spans="1:9" x14ac:dyDescent="0.2">
      <c r="A2645" s="17" t="str">
        <f t="shared" si="41"/>
        <v>SINAPI-I 37981</v>
      </c>
      <c r="B2645" s="18" t="s">
        <v>18</v>
      </c>
      <c r="C2645" s="18">
        <v>37981</v>
      </c>
      <c r="D2645" s="19" t="s">
        <v>2678</v>
      </c>
      <c r="E2645" s="18" t="s">
        <v>20</v>
      </c>
      <c r="F2645" s="20">
        <v>6.65</v>
      </c>
      <c r="G2645" s="20">
        <v>6.65</v>
      </c>
      <c r="I2645" s="18" t="s">
        <v>21</v>
      </c>
    </row>
    <row r="2646" spans="1:9" x14ac:dyDescent="0.2">
      <c r="A2646" s="17" t="str">
        <f t="shared" si="41"/>
        <v>SINAPI-I 37982</v>
      </c>
      <c r="B2646" s="18" t="s">
        <v>18</v>
      </c>
      <c r="C2646" s="18">
        <v>37982</v>
      </c>
      <c r="D2646" s="19" t="s">
        <v>2679</v>
      </c>
      <c r="E2646" s="18" t="s">
        <v>20</v>
      </c>
      <c r="F2646" s="20">
        <v>9.65</v>
      </c>
      <c r="G2646" s="20">
        <v>9.65</v>
      </c>
      <c r="I2646" s="18" t="s">
        <v>21</v>
      </c>
    </row>
    <row r="2647" spans="1:9" x14ac:dyDescent="0.2">
      <c r="A2647" s="17" t="str">
        <f t="shared" si="41"/>
        <v>SINAPI-I 37983</v>
      </c>
      <c r="B2647" s="18" t="s">
        <v>18</v>
      </c>
      <c r="C2647" s="18">
        <v>37983</v>
      </c>
      <c r="D2647" s="19" t="s">
        <v>2680</v>
      </c>
      <c r="E2647" s="18" t="s">
        <v>20</v>
      </c>
      <c r="F2647" s="20">
        <v>14.26</v>
      </c>
      <c r="G2647" s="20">
        <v>14.26</v>
      </c>
      <c r="I2647" s="18" t="s">
        <v>21</v>
      </c>
    </row>
    <row r="2648" spans="1:9" x14ac:dyDescent="0.2">
      <c r="A2648" s="17" t="str">
        <f t="shared" si="41"/>
        <v>SINAPI-I 37984</v>
      </c>
      <c r="B2648" s="18" t="s">
        <v>18</v>
      </c>
      <c r="C2648" s="18">
        <v>37984</v>
      </c>
      <c r="D2648" s="19" t="s">
        <v>2681</v>
      </c>
      <c r="E2648" s="18" t="s">
        <v>20</v>
      </c>
      <c r="F2648" s="20">
        <v>20.03</v>
      </c>
      <c r="G2648" s="20">
        <v>20.03</v>
      </c>
      <c r="I2648" s="18" t="s">
        <v>21</v>
      </c>
    </row>
    <row r="2649" spans="1:9" x14ac:dyDescent="0.2">
      <c r="A2649" s="17" t="str">
        <f t="shared" si="41"/>
        <v>SINAPI-I 37985</v>
      </c>
      <c r="B2649" s="18" t="s">
        <v>18</v>
      </c>
      <c r="C2649" s="18">
        <v>37985</v>
      </c>
      <c r="D2649" s="19" t="s">
        <v>2682</v>
      </c>
      <c r="E2649" s="18" t="s">
        <v>20</v>
      </c>
      <c r="F2649" s="20">
        <v>28.46</v>
      </c>
      <c r="G2649" s="20">
        <v>28.46</v>
      </c>
      <c r="I2649" s="18" t="s">
        <v>21</v>
      </c>
    </row>
    <row r="2650" spans="1:9" x14ac:dyDescent="0.2">
      <c r="A2650" s="17" t="str">
        <f t="shared" si="41"/>
        <v>SINAPI-I 20165</v>
      </c>
      <c r="B2650" s="18" t="s">
        <v>18</v>
      </c>
      <c r="C2650" s="18">
        <v>20165</v>
      </c>
      <c r="D2650" s="19" t="s">
        <v>2683</v>
      </c>
      <c r="E2650" s="18" t="s">
        <v>20</v>
      </c>
      <c r="F2650" s="20">
        <v>25.17</v>
      </c>
      <c r="G2650" s="20">
        <v>25.17</v>
      </c>
      <c r="I2650" s="18" t="s">
        <v>21</v>
      </c>
    </row>
    <row r="2651" spans="1:9" x14ac:dyDescent="0.2">
      <c r="A2651" s="17" t="str">
        <f t="shared" si="41"/>
        <v>SINAPI-I 20166</v>
      </c>
      <c r="B2651" s="18" t="s">
        <v>18</v>
      </c>
      <c r="C2651" s="18">
        <v>20166</v>
      </c>
      <c r="D2651" s="19" t="s">
        <v>2684</v>
      </c>
      <c r="E2651" s="18" t="s">
        <v>20</v>
      </c>
      <c r="F2651" s="20">
        <v>76.88</v>
      </c>
      <c r="G2651" s="20">
        <v>76.88</v>
      </c>
      <c r="I2651" s="18" t="s">
        <v>21</v>
      </c>
    </row>
    <row r="2652" spans="1:9" x14ac:dyDescent="0.2">
      <c r="A2652" s="17" t="str">
        <f t="shared" si="41"/>
        <v>SINAPI-I 20164</v>
      </c>
      <c r="B2652" s="18" t="s">
        <v>18</v>
      </c>
      <c r="C2652" s="18">
        <v>20164</v>
      </c>
      <c r="D2652" s="19" t="s">
        <v>2685</v>
      </c>
      <c r="E2652" s="18" t="s">
        <v>20</v>
      </c>
      <c r="F2652" s="20">
        <v>12.09</v>
      </c>
      <c r="G2652" s="20">
        <v>12.09</v>
      </c>
      <c r="I2652" s="18" t="s">
        <v>21</v>
      </c>
    </row>
    <row r="2653" spans="1:9" x14ac:dyDescent="0.2">
      <c r="A2653" s="17" t="str">
        <f t="shared" si="41"/>
        <v>SINAPI-I 3893</v>
      </c>
      <c r="B2653" s="18" t="s">
        <v>18</v>
      </c>
      <c r="C2653" s="18">
        <v>3893</v>
      </c>
      <c r="D2653" s="19" t="s">
        <v>2686</v>
      </c>
      <c r="E2653" s="18" t="s">
        <v>20</v>
      </c>
      <c r="F2653" s="20">
        <v>18.95</v>
      </c>
      <c r="G2653" s="20">
        <v>18.95</v>
      </c>
      <c r="I2653" s="18" t="s">
        <v>21</v>
      </c>
    </row>
    <row r="2654" spans="1:9" x14ac:dyDescent="0.2">
      <c r="A2654" s="17" t="str">
        <f t="shared" si="41"/>
        <v>SINAPI-I 3848</v>
      </c>
      <c r="B2654" s="18" t="s">
        <v>18</v>
      </c>
      <c r="C2654" s="18">
        <v>3848</v>
      </c>
      <c r="D2654" s="19" t="s">
        <v>2687</v>
      </c>
      <c r="E2654" s="18" t="s">
        <v>20</v>
      </c>
      <c r="F2654" s="20">
        <v>11.56</v>
      </c>
      <c r="G2654" s="20">
        <v>11.56</v>
      </c>
      <c r="I2654" s="18" t="s">
        <v>21</v>
      </c>
    </row>
    <row r="2655" spans="1:9" x14ac:dyDescent="0.2">
      <c r="A2655" s="17" t="str">
        <f t="shared" si="41"/>
        <v>SINAPI-I 3895</v>
      </c>
      <c r="B2655" s="18" t="s">
        <v>18</v>
      </c>
      <c r="C2655" s="18">
        <v>3895</v>
      </c>
      <c r="D2655" s="19" t="s">
        <v>2688</v>
      </c>
      <c r="E2655" s="18" t="s">
        <v>20</v>
      </c>
      <c r="F2655" s="20">
        <v>12.84</v>
      </c>
      <c r="G2655" s="20">
        <v>12.84</v>
      </c>
      <c r="I2655" s="18" t="s">
        <v>21</v>
      </c>
    </row>
    <row r="2656" spans="1:9" x14ac:dyDescent="0.2">
      <c r="A2656" s="17" t="str">
        <f t="shared" si="41"/>
        <v>SINAPI-I 12404</v>
      </c>
      <c r="B2656" s="18" t="s">
        <v>18</v>
      </c>
      <c r="C2656" s="18">
        <v>12404</v>
      </c>
      <c r="D2656" s="19" t="s">
        <v>2689</v>
      </c>
      <c r="E2656" s="18" t="s">
        <v>20</v>
      </c>
    </row>
    <row r="2657" spans="1:9" x14ac:dyDescent="0.2">
      <c r="A2657" s="17" t="str">
        <f t="shared" si="41"/>
        <v>SINAPI-I 3939</v>
      </c>
      <c r="B2657" s="18" t="s">
        <v>18</v>
      </c>
      <c r="C2657" s="18">
        <v>3939</v>
      </c>
      <c r="D2657" s="19" t="s">
        <v>2690</v>
      </c>
      <c r="E2657" s="18" t="s">
        <v>20</v>
      </c>
    </row>
    <row r="2658" spans="1:9" x14ac:dyDescent="0.2">
      <c r="A2658" s="17" t="str">
        <f t="shared" si="41"/>
        <v>SINAPI-I 3911</v>
      </c>
      <c r="B2658" s="18" t="s">
        <v>18</v>
      </c>
      <c r="C2658" s="18">
        <v>3911</v>
      </c>
      <c r="D2658" s="19" t="s">
        <v>2691</v>
      </c>
      <c r="E2658" s="18" t="s">
        <v>20</v>
      </c>
    </row>
    <row r="2659" spans="1:9" x14ac:dyDescent="0.2">
      <c r="A2659" s="17" t="str">
        <f t="shared" si="41"/>
        <v>SINAPI-I 3910</v>
      </c>
      <c r="B2659" s="18" t="s">
        <v>18</v>
      </c>
      <c r="C2659" s="18">
        <v>3910</v>
      </c>
      <c r="D2659" s="19" t="s">
        <v>2692</v>
      </c>
      <c r="E2659" s="18" t="s">
        <v>20</v>
      </c>
    </row>
    <row r="2660" spans="1:9" x14ac:dyDescent="0.2">
      <c r="A2660" s="17" t="str">
        <f t="shared" si="41"/>
        <v>SINAPI-I 3908</v>
      </c>
      <c r="B2660" s="18" t="s">
        <v>18</v>
      </c>
      <c r="C2660" s="18">
        <v>3908</v>
      </c>
      <c r="D2660" s="19" t="s">
        <v>2693</v>
      </c>
      <c r="E2660" s="18" t="s">
        <v>20</v>
      </c>
    </row>
    <row r="2661" spans="1:9" x14ac:dyDescent="0.2">
      <c r="A2661" s="17" t="str">
        <f t="shared" si="41"/>
        <v>SINAPI-I 3913</v>
      </c>
      <c r="B2661" s="18" t="s">
        <v>18</v>
      </c>
      <c r="C2661" s="18">
        <v>3913</v>
      </c>
      <c r="D2661" s="19" t="s">
        <v>2694</v>
      </c>
      <c r="E2661" s="18" t="s">
        <v>20</v>
      </c>
    </row>
    <row r="2662" spans="1:9" x14ac:dyDescent="0.2">
      <c r="A2662" s="17" t="str">
        <f t="shared" si="41"/>
        <v>SINAPI-I 3912</v>
      </c>
      <c r="B2662" s="18" t="s">
        <v>18</v>
      </c>
      <c r="C2662" s="18">
        <v>3912</v>
      </c>
      <c r="D2662" s="19" t="s">
        <v>2695</v>
      </c>
      <c r="E2662" s="18" t="s">
        <v>20</v>
      </c>
    </row>
    <row r="2663" spans="1:9" x14ac:dyDescent="0.2">
      <c r="A2663" s="17" t="str">
        <f t="shared" si="41"/>
        <v>SINAPI-I 3914</v>
      </c>
      <c r="B2663" s="18" t="s">
        <v>18</v>
      </c>
      <c r="C2663" s="18">
        <v>3914</v>
      </c>
      <c r="D2663" s="19" t="s">
        <v>2696</v>
      </c>
      <c r="E2663" s="18" t="s">
        <v>20</v>
      </c>
    </row>
    <row r="2664" spans="1:9" x14ac:dyDescent="0.2">
      <c r="A2664" s="17" t="str">
        <f t="shared" si="41"/>
        <v>SINAPI-I 3909</v>
      </c>
      <c r="B2664" s="18" t="s">
        <v>18</v>
      </c>
      <c r="C2664" s="18">
        <v>3909</v>
      </c>
      <c r="D2664" s="19" t="s">
        <v>2697</v>
      </c>
      <c r="E2664" s="18" t="s">
        <v>20</v>
      </c>
    </row>
    <row r="2665" spans="1:9" x14ac:dyDescent="0.2">
      <c r="A2665" s="17" t="str">
        <f t="shared" si="41"/>
        <v>SINAPI-I 3915</v>
      </c>
      <c r="B2665" s="18" t="s">
        <v>18</v>
      </c>
      <c r="C2665" s="18">
        <v>3915</v>
      </c>
      <c r="D2665" s="19" t="s">
        <v>2698</v>
      </c>
      <c r="E2665" s="18" t="s">
        <v>20</v>
      </c>
    </row>
    <row r="2666" spans="1:9" x14ac:dyDescent="0.2">
      <c r="A2666" s="17" t="str">
        <f t="shared" si="41"/>
        <v>SINAPI-I 3916</v>
      </c>
      <c r="B2666" s="18" t="s">
        <v>18</v>
      </c>
      <c r="C2666" s="18">
        <v>3916</v>
      </c>
      <c r="D2666" s="19" t="s">
        <v>2699</v>
      </c>
      <c r="E2666" s="18" t="s">
        <v>20</v>
      </c>
    </row>
    <row r="2667" spans="1:9" x14ac:dyDescent="0.2">
      <c r="A2667" s="17" t="str">
        <f t="shared" si="41"/>
        <v>SINAPI-I 3917</v>
      </c>
      <c r="B2667" s="18" t="s">
        <v>18</v>
      </c>
      <c r="C2667" s="18">
        <v>3917</v>
      </c>
      <c r="D2667" s="19" t="s">
        <v>2700</v>
      </c>
      <c r="E2667" s="18" t="s">
        <v>20</v>
      </c>
    </row>
    <row r="2668" spans="1:9" x14ac:dyDescent="0.2">
      <c r="A2668" s="17" t="str">
        <f t="shared" si="41"/>
        <v>SINAPI-I 1904</v>
      </c>
      <c r="B2668" s="18" t="s">
        <v>18</v>
      </c>
      <c r="C2668" s="18">
        <v>1904</v>
      </c>
      <c r="D2668" s="19" t="s">
        <v>2701</v>
      </c>
      <c r="E2668" s="18" t="s">
        <v>20</v>
      </c>
      <c r="F2668" s="20">
        <v>0.56000000000000005</v>
      </c>
      <c r="G2668" s="20">
        <v>0.56000000000000005</v>
      </c>
      <c r="I2668" s="18" t="s">
        <v>21</v>
      </c>
    </row>
    <row r="2669" spans="1:9" x14ac:dyDescent="0.2">
      <c r="A2669" s="17" t="str">
        <f t="shared" si="41"/>
        <v>SINAPI-I 1899</v>
      </c>
      <c r="B2669" s="18" t="s">
        <v>18</v>
      </c>
      <c r="C2669" s="18">
        <v>1899</v>
      </c>
      <c r="D2669" s="19" t="s">
        <v>2702</v>
      </c>
      <c r="E2669" s="18" t="s">
        <v>20</v>
      </c>
      <c r="F2669" s="20">
        <v>0.63</v>
      </c>
      <c r="G2669" s="20">
        <v>0.63</v>
      </c>
      <c r="I2669" s="18" t="s">
        <v>21</v>
      </c>
    </row>
    <row r="2670" spans="1:9" x14ac:dyDescent="0.2">
      <c r="A2670" s="17" t="str">
        <f t="shared" si="41"/>
        <v>SINAPI-I 1900</v>
      </c>
      <c r="B2670" s="18" t="s">
        <v>18</v>
      </c>
      <c r="C2670" s="18">
        <v>1900</v>
      </c>
      <c r="D2670" s="19" t="s">
        <v>2703</v>
      </c>
      <c r="E2670" s="18" t="s">
        <v>20</v>
      </c>
      <c r="F2670" s="20">
        <v>1.03</v>
      </c>
      <c r="G2670" s="20">
        <v>1.03</v>
      </c>
      <c r="I2670" s="18" t="s">
        <v>21</v>
      </c>
    </row>
    <row r="2671" spans="1:9" x14ac:dyDescent="0.2">
      <c r="A2671" s="17" t="str">
        <f t="shared" si="41"/>
        <v>SINAPI-I 12407</v>
      </c>
      <c r="B2671" s="18" t="s">
        <v>18</v>
      </c>
      <c r="C2671" s="18">
        <v>12407</v>
      </c>
      <c r="D2671" s="19" t="s">
        <v>2704</v>
      </c>
      <c r="E2671" s="18" t="s">
        <v>20</v>
      </c>
    </row>
    <row r="2672" spans="1:9" x14ac:dyDescent="0.2">
      <c r="A2672" s="17" t="str">
        <f t="shared" si="41"/>
        <v>SINAPI-I 12408</v>
      </c>
      <c r="B2672" s="18" t="s">
        <v>18</v>
      </c>
      <c r="C2672" s="18">
        <v>12408</v>
      </c>
      <c r="D2672" s="19" t="s">
        <v>2705</v>
      </c>
      <c r="E2672" s="18" t="s">
        <v>20</v>
      </c>
    </row>
    <row r="2673" spans="1:5" x14ac:dyDescent="0.2">
      <c r="A2673" s="17" t="str">
        <f t="shared" si="41"/>
        <v>SINAPI-I 12409</v>
      </c>
      <c r="B2673" s="18" t="s">
        <v>18</v>
      </c>
      <c r="C2673" s="18">
        <v>12409</v>
      </c>
      <c r="D2673" s="19" t="s">
        <v>2706</v>
      </c>
      <c r="E2673" s="18" t="s">
        <v>20</v>
      </c>
    </row>
    <row r="2674" spans="1:5" x14ac:dyDescent="0.2">
      <c r="A2674" s="17" t="str">
        <f t="shared" si="41"/>
        <v>SINAPI-I 12410</v>
      </c>
      <c r="B2674" s="18" t="s">
        <v>18</v>
      </c>
      <c r="C2674" s="18">
        <v>12410</v>
      </c>
      <c r="D2674" s="19" t="s">
        <v>2707</v>
      </c>
      <c r="E2674" s="18" t="s">
        <v>20</v>
      </c>
    </row>
    <row r="2675" spans="1:5" x14ac:dyDescent="0.2">
      <c r="A2675" s="17" t="str">
        <f t="shared" si="41"/>
        <v>SINAPI-I 3936</v>
      </c>
      <c r="B2675" s="18" t="s">
        <v>18</v>
      </c>
      <c r="C2675" s="18">
        <v>3936</v>
      </c>
      <c r="D2675" s="19" t="s">
        <v>2708</v>
      </c>
      <c r="E2675" s="18" t="s">
        <v>20</v>
      </c>
    </row>
    <row r="2676" spans="1:5" x14ac:dyDescent="0.2">
      <c r="A2676" s="17" t="str">
        <f t="shared" si="41"/>
        <v>SINAPI-I 3924</v>
      </c>
      <c r="B2676" s="18" t="s">
        <v>18</v>
      </c>
      <c r="C2676" s="18">
        <v>3924</v>
      </c>
      <c r="D2676" s="19" t="s">
        <v>2709</v>
      </c>
      <c r="E2676" s="18" t="s">
        <v>20</v>
      </c>
    </row>
    <row r="2677" spans="1:5" x14ac:dyDescent="0.2">
      <c r="A2677" s="17" t="str">
        <f t="shared" si="41"/>
        <v>SINAPI-I 3922</v>
      </c>
      <c r="B2677" s="18" t="s">
        <v>18</v>
      </c>
      <c r="C2677" s="18">
        <v>3922</v>
      </c>
      <c r="D2677" s="19" t="s">
        <v>2710</v>
      </c>
      <c r="E2677" s="18" t="s">
        <v>20</v>
      </c>
    </row>
    <row r="2678" spans="1:5" x14ac:dyDescent="0.2">
      <c r="A2678" s="17" t="str">
        <f t="shared" si="41"/>
        <v>SINAPI-I 3923</v>
      </c>
      <c r="B2678" s="18" t="s">
        <v>18</v>
      </c>
      <c r="C2678" s="18">
        <v>3923</v>
      </c>
      <c r="D2678" s="19" t="s">
        <v>2711</v>
      </c>
      <c r="E2678" s="18" t="s">
        <v>20</v>
      </c>
    </row>
    <row r="2679" spans="1:5" x14ac:dyDescent="0.2">
      <c r="A2679" s="17" t="str">
        <f t="shared" si="41"/>
        <v>SINAPI-I 3921</v>
      </c>
      <c r="B2679" s="18" t="s">
        <v>18</v>
      </c>
      <c r="C2679" s="18">
        <v>3921</v>
      </c>
      <c r="D2679" s="19" t="s">
        <v>2712</v>
      </c>
      <c r="E2679" s="18" t="s">
        <v>20</v>
      </c>
    </row>
    <row r="2680" spans="1:5" x14ac:dyDescent="0.2">
      <c r="A2680" s="17" t="str">
        <f t="shared" si="41"/>
        <v>SINAPI-I 3937</v>
      </c>
      <c r="B2680" s="18" t="s">
        <v>18</v>
      </c>
      <c r="C2680" s="18">
        <v>3937</v>
      </c>
      <c r="D2680" s="19" t="s">
        <v>2713</v>
      </c>
      <c r="E2680" s="18" t="s">
        <v>20</v>
      </c>
    </row>
    <row r="2681" spans="1:5" x14ac:dyDescent="0.2">
      <c r="A2681" s="17" t="str">
        <f t="shared" si="41"/>
        <v>SINAPI-I 3920</v>
      </c>
      <c r="B2681" s="18" t="s">
        <v>18</v>
      </c>
      <c r="C2681" s="18">
        <v>3920</v>
      </c>
      <c r="D2681" s="19" t="s">
        <v>2714</v>
      </c>
      <c r="E2681" s="18" t="s">
        <v>20</v>
      </c>
    </row>
    <row r="2682" spans="1:5" x14ac:dyDescent="0.2">
      <c r="A2682" s="17" t="str">
        <f t="shared" si="41"/>
        <v>SINAPI-I 3938</v>
      </c>
      <c r="B2682" s="18" t="s">
        <v>18</v>
      </c>
      <c r="C2682" s="18">
        <v>3938</v>
      </c>
      <c r="D2682" s="19" t="s">
        <v>2715</v>
      </c>
      <c r="E2682" s="18" t="s">
        <v>20</v>
      </c>
    </row>
    <row r="2683" spans="1:5" x14ac:dyDescent="0.2">
      <c r="A2683" s="17" t="str">
        <f t="shared" si="41"/>
        <v>SINAPI-I 3919</v>
      </c>
      <c r="B2683" s="18" t="s">
        <v>18</v>
      </c>
      <c r="C2683" s="18">
        <v>3919</v>
      </c>
      <c r="D2683" s="19" t="s">
        <v>2716</v>
      </c>
      <c r="E2683" s="18" t="s">
        <v>20</v>
      </c>
    </row>
    <row r="2684" spans="1:5" x14ac:dyDescent="0.2">
      <c r="A2684" s="17" t="str">
        <f t="shared" si="41"/>
        <v>SINAPI-I 3927</v>
      </c>
      <c r="B2684" s="18" t="s">
        <v>18</v>
      </c>
      <c r="C2684" s="18">
        <v>3927</v>
      </c>
      <c r="D2684" s="19" t="s">
        <v>2717</v>
      </c>
      <c r="E2684" s="18" t="s">
        <v>20</v>
      </c>
    </row>
    <row r="2685" spans="1:5" x14ac:dyDescent="0.2">
      <c r="A2685" s="17" t="str">
        <f t="shared" si="41"/>
        <v>SINAPI-I 3928</v>
      </c>
      <c r="B2685" s="18" t="s">
        <v>18</v>
      </c>
      <c r="C2685" s="18">
        <v>3928</v>
      </c>
      <c r="D2685" s="19" t="s">
        <v>2718</v>
      </c>
      <c r="E2685" s="18" t="s">
        <v>20</v>
      </c>
    </row>
    <row r="2686" spans="1:5" x14ac:dyDescent="0.2">
      <c r="A2686" s="17" t="str">
        <f t="shared" si="41"/>
        <v>SINAPI-I 3926</v>
      </c>
      <c r="B2686" s="18" t="s">
        <v>18</v>
      </c>
      <c r="C2686" s="18">
        <v>3926</v>
      </c>
      <c r="D2686" s="19" t="s">
        <v>2719</v>
      </c>
      <c r="E2686" s="18" t="s">
        <v>20</v>
      </c>
    </row>
    <row r="2687" spans="1:5" x14ac:dyDescent="0.2">
      <c r="A2687" s="17" t="str">
        <f t="shared" si="41"/>
        <v>SINAPI-I 3935</v>
      </c>
      <c r="B2687" s="18" t="s">
        <v>18</v>
      </c>
      <c r="C2687" s="18">
        <v>3935</v>
      </c>
      <c r="D2687" s="19" t="s">
        <v>2720</v>
      </c>
      <c r="E2687" s="18" t="s">
        <v>20</v>
      </c>
    </row>
    <row r="2688" spans="1:5" x14ac:dyDescent="0.2">
      <c r="A2688" s="17" t="str">
        <f t="shared" si="41"/>
        <v>SINAPI-I 3925</v>
      </c>
      <c r="B2688" s="18" t="s">
        <v>18</v>
      </c>
      <c r="C2688" s="18">
        <v>3925</v>
      </c>
      <c r="D2688" s="19" t="s">
        <v>2721</v>
      </c>
      <c r="E2688" s="18" t="s">
        <v>20</v>
      </c>
    </row>
    <row r="2689" spans="1:9" x14ac:dyDescent="0.2">
      <c r="A2689" s="17" t="str">
        <f t="shared" si="41"/>
        <v>SINAPI-I 3929</v>
      </c>
      <c r="B2689" s="18" t="s">
        <v>18</v>
      </c>
      <c r="C2689" s="18">
        <v>3929</v>
      </c>
      <c r="D2689" s="19" t="s">
        <v>2722</v>
      </c>
      <c r="E2689" s="18" t="s">
        <v>20</v>
      </c>
    </row>
    <row r="2690" spans="1:9" x14ac:dyDescent="0.2">
      <c r="A2690" s="17" t="str">
        <f t="shared" si="41"/>
        <v>SINAPI-I 3931</v>
      </c>
      <c r="B2690" s="18" t="s">
        <v>18</v>
      </c>
      <c r="C2690" s="18">
        <v>3931</v>
      </c>
      <c r="D2690" s="19" t="s">
        <v>2723</v>
      </c>
      <c r="E2690" s="18" t="s">
        <v>20</v>
      </c>
    </row>
    <row r="2691" spans="1:9" x14ac:dyDescent="0.2">
      <c r="A2691" s="17" t="str">
        <f t="shared" si="41"/>
        <v>SINAPI-I 3930</v>
      </c>
      <c r="B2691" s="18" t="s">
        <v>18</v>
      </c>
      <c r="C2691" s="18">
        <v>3930</v>
      </c>
      <c r="D2691" s="19" t="s">
        <v>2724</v>
      </c>
      <c r="E2691" s="18" t="s">
        <v>20</v>
      </c>
    </row>
    <row r="2692" spans="1:9" x14ac:dyDescent="0.2">
      <c r="A2692" s="17" t="str">
        <f t="shared" si="41"/>
        <v>SINAPI-I 12406</v>
      </c>
      <c r="B2692" s="18" t="s">
        <v>18</v>
      </c>
      <c r="C2692" s="18">
        <v>12406</v>
      </c>
      <c r="D2692" s="19" t="s">
        <v>2725</v>
      </c>
      <c r="E2692" s="18" t="s">
        <v>20</v>
      </c>
    </row>
    <row r="2693" spans="1:9" x14ac:dyDescent="0.2">
      <c r="A2693" s="17" t="str">
        <f t="shared" si="41"/>
        <v>SINAPI-I 3932</v>
      </c>
      <c r="B2693" s="18" t="s">
        <v>18</v>
      </c>
      <c r="C2693" s="18">
        <v>3932</v>
      </c>
      <c r="D2693" s="19" t="s">
        <v>2726</v>
      </c>
      <c r="E2693" s="18" t="s">
        <v>20</v>
      </c>
    </row>
    <row r="2694" spans="1:9" x14ac:dyDescent="0.2">
      <c r="A2694" s="17" t="str">
        <f t="shared" si="41"/>
        <v>SINAPI-I 3933</v>
      </c>
      <c r="B2694" s="18" t="s">
        <v>18</v>
      </c>
      <c r="C2694" s="18">
        <v>3933</v>
      </c>
      <c r="D2694" s="19" t="s">
        <v>2727</v>
      </c>
      <c r="E2694" s="18" t="s">
        <v>20</v>
      </c>
    </row>
    <row r="2695" spans="1:9" x14ac:dyDescent="0.2">
      <c r="A2695" s="17" t="str">
        <f t="shared" ref="A2695:A2758" si="42">CONCATENATE($B2695," ",$C2695)</f>
        <v>SINAPI-I 3934</v>
      </c>
      <c r="B2695" s="18" t="s">
        <v>18</v>
      </c>
      <c r="C2695" s="18">
        <v>3934</v>
      </c>
      <c r="D2695" s="19" t="s">
        <v>2728</v>
      </c>
      <c r="E2695" s="18" t="s">
        <v>20</v>
      </c>
    </row>
    <row r="2696" spans="1:9" x14ac:dyDescent="0.2">
      <c r="A2696" s="17" t="str">
        <f t="shared" si="42"/>
        <v>SINAPI-I 40355</v>
      </c>
      <c r="B2696" s="18" t="s">
        <v>18</v>
      </c>
      <c r="C2696" s="18">
        <v>40355</v>
      </c>
      <c r="D2696" s="19" t="s">
        <v>2729</v>
      </c>
      <c r="E2696" s="18" t="s">
        <v>20</v>
      </c>
    </row>
    <row r="2697" spans="1:9" x14ac:dyDescent="0.2">
      <c r="A2697" s="17" t="str">
        <f t="shared" si="42"/>
        <v>SINAPI-I 40364</v>
      </c>
      <c r="B2697" s="18" t="s">
        <v>18</v>
      </c>
      <c r="C2697" s="18">
        <v>40364</v>
      </c>
      <c r="D2697" s="19" t="s">
        <v>2730</v>
      </c>
      <c r="E2697" s="18" t="s">
        <v>20</v>
      </c>
    </row>
    <row r="2698" spans="1:9" x14ac:dyDescent="0.2">
      <c r="A2698" s="17" t="str">
        <f t="shared" si="42"/>
        <v>SINAPI-I 40361</v>
      </c>
      <c r="B2698" s="18" t="s">
        <v>18</v>
      </c>
      <c r="C2698" s="18">
        <v>40361</v>
      </c>
      <c r="D2698" s="19" t="s">
        <v>2731</v>
      </c>
      <c r="E2698" s="18" t="s">
        <v>20</v>
      </c>
    </row>
    <row r="2699" spans="1:9" x14ac:dyDescent="0.2">
      <c r="A2699" s="17" t="str">
        <f t="shared" si="42"/>
        <v>SINAPI-I 40358</v>
      </c>
      <c r="B2699" s="18" t="s">
        <v>18</v>
      </c>
      <c r="C2699" s="18">
        <v>40358</v>
      </c>
      <c r="D2699" s="19" t="s">
        <v>2732</v>
      </c>
      <c r="E2699" s="18" t="s">
        <v>20</v>
      </c>
    </row>
    <row r="2700" spans="1:9" x14ac:dyDescent="0.2">
      <c r="A2700" s="17" t="str">
        <f t="shared" si="42"/>
        <v>SINAPI-I 40370</v>
      </c>
      <c r="B2700" s="18" t="s">
        <v>18</v>
      </c>
      <c r="C2700" s="18">
        <v>40370</v>
      </c>
      <c r="D2700" s="19" t="s">
        <v>2733</v>
      </c>
      <c r="E2700" s="18" t="s">
        <v>20</v>
      </c>
    </row>
    <row r="2701" spans="1:9" x14ac:dyDescent="0.2">
      <c r="A2701" s="17" t="str">
        <f t="shared" si="42"/>
        <v>SINAPI-I 40367</v>
      </c>
      <c r="B2701" s="18" t="s">
        <v>18</v>
      </c>
      <c r="C2701" s="18">
        <v>40367</v>
      </c>
      <c r="D2701" s="19" t="s">
        <v>2734</v>
      </c>
      <c r="E2701" s="18" t="s">
        <v>20</v>
      </c>
    </row>
    <row r="2702" spans="1:9" x14ac:dyDescent="0.2">
      <c r="A2702" s="17" t="str">
        <f t="shared" si="42"/>
        <v>SINAPI-I 40373</v>
      </c>
      <c r="B2702" s="18" t="s">
        <v>18</v>
      </c>
      <c r="C2702" s="18">
        <v>40373</v>
      </c>
      <c r="D2702" s="19" t="s">
        <v>2735</v>
      </c>
      <c r="E2702" s="18" t="s">
        <v>20</v>
      </c>
    </row>
    <row r="2703" spans="1:9" x14ac:dyDescent="0.2">
      <c r="A2703" s="17" t="str">
        <f t="shared" si="42"/>
        <v>SINAPI-I 3907</v>
      </c>
      <c r="B2703" s="18" t="s">
        <v>18</v>
      </c>
      <c r="C2703" s="18">
        <v>3907</v>
      </c>
      <c r="D2703" s="19" t="s">
        <v>2736</v>
      </c>
      <c r="E2703" s="18" t="s">
        <v>20</v>
      </c>
      <c r="F2703" s="20">
        <v>5.53</v>
      </c>
      <c r="G2703" s="20">
        <v>5.53</v>
      </c>
      <c r="I2703" s="18" t="s">
        <v>21</v>
      </c>
    </row>
    <row r="2704" spans="1:9" x14ac:dyDescent="0.2">
      <c r="A2704" s="17" t="str">
        <f t="shared" si="42"/>
        <v>SINAPI-I 3889</v>
      </c>
      <c r="B2704" s="18" t="s">
        <v>18</v>
      </c>
      <c r="C2704" s="18">
        <v>3889</v>
      </c>
      <c r="D2704" s="19" t="s">
        <v>2737</v>
      </c>
      <c r="E2704" s="18" t="s">
        <v>20</v>
      </c>
      <c r="F2704" s="20">
        <v>3.93</v>
      </c>
      <c r="G2704" s="20">
        <v>3.93</v>
      </c>
      <c r="I2704" s="18" t="s">
        <v>21</v>
      </c>
    </row>
    <row r="2705" spans="1:9" x14ac:dyDescent="0.2">
      <c r="A2705" s="17" t="str">
        <f t="shared" si="42"/>
        <v>SINAPI-I 3868</v>
      </c>
      <c r="B2705" s="18" t="s">
        <v>18</v>
      </c>
      <c r="C2705" s="18">
        <v>3868</v>
      </c>
      <c r="D2705" s="19" t="s">
        <v>2738</v>
      </c>
      <c r="E2705" s="18" t="s">
        <v>20</v>
      </c>
      <c r="F2705" s="20">
        <v>1.44</v>
      </c>
      <c r="G2705" s="20">
        <v>1.44</v>
      </c>
      <c r="I2705" s="18" t="s">
        <v>21</v>
      </c>
    </row>
    <row r="2706" spans="1:9" x14ac:dyDescent="0.2">
      <c r="A2706" s="17" t="str">
        <f t="shared" si="42"/>
        <v>SINAPI-I 3869</v>
      </c>
      <c r="B2706" s="18" t="s">
        <v>18</v>
      </c>
      <c r="C2706" s="18">
        <v>3869</v>
      </c>
      <c r="D2706" s="19" t="s">
        <v>2739</v>
      </c>
      <c r="E2706" s="18" t="s">
        <v>20</v>
      </c>
      <c r="F2706" s="20">
        <v>3.2</v>
      </c>
      <c r="G2706" s="20">
        <v>3.2</v>
      </c>
      <c r="I2706" s="18" t="s">
        <v>21</v>
      </c>
    </row>
    <row r="2707" spans="1:9" x14ac:dyDescent="0.2">
      <c r="A2707" s="17" t="str">
        <f t="shared" si="42"/>
        <v>SINAPI-I 3872</v>
      </c>
      <c r="B2707" s="18" t="s">
        <v>18</v>
      </c>
      <c r="C2707" s="18">
        <v>3872</v>
      </c>
      <c r="D2707" s="19" t="s">
        <v>2740</v>
      </c>
      <c r="E2707" s="18" t="s">
        <v>20</v>
      </c>
      <c r="F2707" s="20">
        <v>5.46</v>
      </c>
      <c r="G2707" s="20">
        <v>5.46</v>
      </c>
      <c r="I2707" s="18" t="s">
        <v>21</v>
      </c>
    </row>
    <row r="2708" spans="1:9" x14ac:dyDescent="0.2">
      <c r="A2708" s="17" t="str">
        <f t="shared" si="42"/>
        <v>SINAPI-I 3850</v>
      </c>
      <c r="B2708" s="18" t="s">
        <v>18</v>
      </c>
      <c r="C2708" s="18">
        <v>3850</v>
      </c>
      <c r="D2708" s="19" t="s">
        <v>2741</v>
      </c>
      <c r="E2708" s="18" t="s">
        <v>20</v>
      </c>
      <c r="F2708" s="20">
        <v>12.6</v>
      </c>
      <c r="G2708" s="20">
        <v>12.6</v>
      </c>
      <c r="I2708" s="18" t="s">
        <v>21</v>
      </c>
    </row>
    <row r="2709" spans="1:9" x14ac:dyDescent="0.2">
      <c r="A2709" s="17" t="str">
        <f t="shared" si="42"/>
        <v>SINAPI-I 38023</v>
      </c>
      <c r="B2709" s="18" t="s">
        <v>18</v>
      </c>
      <c r="C2709" s="18">
        <v>38023</v>
      </c>
      <c r="D2709" s="19" t="s">
        <v>2742</v>
      </c>
      <c r="E2709" s="18" t="s">
        <v>20</v>
      </c>
      <c r="F2709" s="20">
        <v>6.41</v>
      </c>
      <c r="G2709" s="20">
        <v>6.41</v>
      </c>
      <c r="I2709" s="18" t="s">
        <v>21</v>
      </c>
    </row>
    <row r="2710" spans="1:9" x14ac:dyDescent="0.2">
      <c r="A2710" s="17" t="str">
        <f t="shared" si="42"/>
        <v>SINAPI-I 37986</v>
      </c>
      <c r="B2710" s="18" t="s">
        <v>18</v>
      </c>
      <c r="C2710" s="18">
        <v>37986</v>
      </c>
      <c r="D2710" s="19" t="s">
        <v>2743</v>
      </c>
      <c r="E2710" s="18" t="s">
        <v>20</v>
      </c>
      <c r="F2710" s="20">
        <v>2.27</v>
      </c>
      <c r="G2710" s="20">
        <v>2.27</v>
      </c>
      <c r="I2710" s="18" t="s">
        <v>21</v>
      </c>
    </row>
    <row r="2711" spans="1:9" x14ac:dyDescent="0.2">
      <c r="A2711" s="17" t="str">
        <f t="shared" si="42"/>
        <v>SINAPI-I 21120</v>
      </c>
      <c r="B2711" s="18" t="s">
        <v>18</v>
      </c>
      <c r="C2711" s="18">
        <v>21120</v>
      </c>
      <c r="D2711" s="19" t="s">
        <v>2744</v>
      </c>
      <c r="E2711" s="18" t="s">
        <v>20</v>
      </c>
      <c r="F2711" s="20">
        <v>11.58</v>
      </c>
      <c r="G2711" s="20">
        <v>11.58</v>
      </c>
      <c r="I2711" s="18" t="s">
        <v>21</v>
      </c>
    </row>
    <row r="2712" spans="1:9" x14ac:dyDescent="0.2">
      <c r="A2712" s="17" t="str">
        <f t="shared" si="42"/>
        <v>SINAPI-I 39318</v>
      </c>
      <c r="B2712" s="18" t="s">
        <v>18</v>
      </c>
      <c r="C2712" s="18">
        <v>39318</v>
      </c>
      <c r="D2712" s="19" t="s">
        <v>2745</v>
      </c>
      <c r="E2712" s="18" t="s">
        <v>20</v>
      </c>
      <c r="F2712" s="20">
        <v>10.77</v>
      </c>
      <c r="G2712" s="20">
        <v>10.77</v>
      </c>
      <c r="I2712" s="18" t="s">
        <v>21</v>
      </c>
    </row>
    <row r="2713" spans="1:9" x14ac:dyDescent="0.2">
      <c r="A2713" s="17" t="str">
        <f t="shared" si="42"/>
        <v>SINAPI-I 37987</v>
      </c>
      <c r="B2713" s="18" t="s">
        <v>18</v>
      </c>
      <c r="C2713" s="18">
        <v>37987</v>
      </c>
      <c r="D2713" s="19" t="s">
        <v>2746</v>
      </c>
      <c r="E2713" s="18" t="s">
        <v>20</v>
      </c>
      <c r="F2713" s="20">
        <v>113.22</v>
      </c>
      <c r="G2713" s="20">
        <v>113.22</v>
      </c>
      <c r="I2713" s="18" t="s">
        <v>21</v>
      </c>
    </row>
    <row r="2714" spans="1:9" x14ac:dyDescent="0.2">
      <c r="A2714" s="17" t="str">
        <f t="shared" si="42"/>
        <v>SINAPI-I 37988</v>
      </c>
      <c r="B2714" s="18" t="s">
        <v>18</v>
      </c>
      <c r="C2714" s="18">
        <v>37988</v>
      </c>
      <c r="D2714" s="19" t="s">
        <v>2747</v>
      </c>
      <c r="E2714" s="18" t="s">
        <v>20</v>
      </c>
      <c r="F2714" s="20">
        <v>179.91</v>
      </c>
      <c r="G2714" s="20">
        <v>179.91</v>
      </c>
      <c r="I2714" s="18" t="s">
        <v>21</v>
      </c>
    </row>
    <row r="2715" spans="1:9" x14ac:dyDescent="0.2">
      <c r="A2715" s="17" t="str">
        <f t="shared" si="42"/>
        <v>SINAPI-I 40366</v>
      </c>
      <c r="B2715" s="18" t="s">
        <v>18</v>
      </c>
      <c r="C2715" s="18">
        <v>40366</v>
      </c>
      <c r="D2715" s="19" t="s">
        <v>2748</v>
      </c>
      <c r="E2715" s="18" t="s">
        <v>20</v>
      </c>
    </row>
    <row r="2716" spans="1:9" x14ac:dyDescent="0.2">
      <c r="A2716" s="17" t="str">
        <f t="shared" si="42"/>
        <v>SINAPI-I 40363</v>
      </c>
      <c r="B2716" s="18" t="s">
        <v>18</v>
      </c>
      <c r="C2716" s="18">
        <v>40363</v>
      </c>
      <c r="D2716" s="19" t="s">
        <v>2749</v>
      </c>
      <c r="E2716" s="18" t="s">
        <v>20</v>
      </c>
    </row>
    <row r="2717" spans="1:9" x14ac:dyDescent="0.2">
      <c r="A2717" s="17" t="str">
        <f t="shared" si="42"/>
        <v>SINAPI-I 40360</v>
      </c>
      <c r="B2717" s="18" t="s">
        <v>18</v>
      </c>
      <c r="C2717" s="18">
        <v>40360</v>
      </c>
      <c r="D2717" s="19" t="s">
        <v>2750</v>
      </c>
      <c r="E2717" s="18" t="s">
        <v>20</v>
      </c>
    </row>
    <row r="2718" spans="1:9" x14ac:dyDescent="0.2">
      <c r="A2718" s="17" t="str">
        <f t="shared" si="42"/>
        <v>SINAPI-I 40354</v>
      </c>
      <c r="B2718" s="18" t="s">
        <v>18</v>
      </c>
      <c r="C2718" s="18">
        <v>40354</v>
      </c>
      <c r="D2718" s="19" t="s">
        <v>2751</v>
      </c>
      <c r="E2718" s="18" t="s">
        <v>20</v>
      </c>
    </row>
    <row r="2719" spans="1:9" x14ac:dyDescent="0.2">
      <c r="A2719" s="17" t="str">
        <f t="shared" si="42"/>
        <v>SINAPI-I 40372</v>
      </c>
      <c r="B2719" s="18" t="s">
        <v>18</v>
      </c>
      <c r="C2719" s="18">
        <v>40372</v>
      </c>
      <c r="D2719" s="19" t="s">
        <v>2752</v>
      </c>
      <c r="E2719" s="18" t="s">
        <v>20</v>
      </c>
    </row>
    <row r="2720" spans="1:9" x14ac:dyDescent="0.2">
      <c r="A2720" s="17" t="str">
        <f t="shared" si="42"/>
        <v>SINAPI-I 40369</v>
      </c>
      <c r="B2720" s="18" t="s">
        <v>18</v>
      </c>
      <c r="C2720" s="18">
        <v>40369</v>
      </c>
      <c r="D2720" s="19" t="s">
        <v>2753</v>
      </c>
      <c r="E2720" s="18" t="s">
        <v>20</v>
      </c>
    </row>
    <row r="2721" spans="1:9" x14ac:dyDescent="0.2">
      <c r="A2721" s="17" t="str">
        <f t="shared" si="42"/>
        <v>SINAPI-I 40375</v>
      </c>
      <c r="B2721" s="18" t="s">
        <v>18</v>
      </c>
      <c r="C2721" s="18">
        <v>40375</v>
      </c>
      <c r="D2721" s="19" t="s">
        <v>2754</v>
      </c>
      <c r="E2721" s="18" t="s">
        <v>20</v>
      </c>
    </row>
    <row r="2722" spans="1:9" x14ac:dyDescent="0.2">
      <c r="A2722" s="17" t="str">
        <f t="shared" si="42"/>
        <v>SINAPI-I 40357</v>
      </c>
      <c r="B2722" s="18" t="s">
        <v>18</v>
      </c>
      <c r="C2722" s="18">
        <v>40357</v>
      </c>
      <c r="D2722" s="19" t="s">
        <v>2755</v>
      </c>
      <c r="E2722" s="18" t="s">
        <v>20</v>
      </c>
    </row>
    <row r="2723" spans="1:9" x14ac:dyDescent="0.2">
      <c r="A2723" s="17" t="str">
        <f t="shared" si="42"/>
        <v>SINAPI-I 1893</v>
      </c>
      <c r="B2723" s="18" t="s">
        <v>18</v>
      </c>
      <c r="C2723" s="18">
        <v>1893</v>
      </c>
      <c r="D2723" s="19" t="s">
        <v>2756</v>
      </c>
      <c r="E2723" s="18" t="s">
        <v>20</v>
      </c>
      <c r="F2723" s="20">
        <v>2.12</v>
      </c>
      <c r="G2723" s="20">
        <v>2.12</v>
      </c>
      <c r="I2723" s="18" t="s">
        <v>21</v>
      </c>
    </row>
    <row r="2724" spans="1:9" x14ac:dyDescent="0.2">
      <c r="A2724" s="17" t="str">
        <f t="shared" si="42"/>
        <v>SINAPI-I 1902</v>
      </c>
      <c r="B2724" s="18" t="s">
        <v>18</v>
      </c>
      <c r="C2724" s="18">
        <v>1902</v>
      </c>
      <c r="D2724" s="19" t="s">
        <v>2757</v>
      </c>
      <c r="E2724" s="18" t="s">
        <v>20</v>
      </c>
      <c r="F2724" s="20">
        <v>1.54</v>
      </c>
      <c r="G2724" s="20">
        <v>1.54</v>
      </c>
      <c r="I2724" s="18" t="s">
        <v>21</v>
      </c>
    </row>
    <row r="2725" spans="1:9" x14ac:dyDescent="0.2">
      <c r="A2725" s="17" t="str">
        <f t="shared" si="42"/>
        <v>SINAPI-I 1892</v>
      </c>
      <c r="B2725" s="18" t="s">
        <v>18</v>
      </c>
      <c r="C2725" s="18">
        <v>1892</v>
      </c>
      <c r="D2725" s="19" t="s">
        <v>2758</v>
      </c>
      <c r="E2725" s="18" t="s">
        <v>20</v>
      </c>
      <c r="F2725" s="20">
        <v>0.99</v>
      </c>
      <c r="G2725" s="20">
        <v>0.99</v>
      </c>
      <c r="I2725" s="18" t="s">
        <v>21</v>
      </c>
    </row>
    <row r="2726" spans="1:9" x14ac:dyDescent="0.2">
      <c r="A2726" s="17" t="str">
        <f t="shared" si="42"/>
        <v>SINAPI-I 1901</v>
      </c>
      <c r="B2726" s="18" t="s">
        <v>18</v>
      </c>
      <c r="C2726" s="18">
        <v>1901</v>
      </c>
      <c r="D2726" s="19" t="s">
        <v>2759</v>
      </c>
      <c r="E2726" s="18" t="s">
        <v>20</v>
      </c>
      <c r="F2726" s="20">
        <v>0.48</v>
      </c>
      <c r="G2726" s="20">
        <v>0.48</v>
      </c>
      <c r="I2726" s="18" t="s">
        <v>21</v>
      </c>
    </row>
    <row r="2727" spans="1:9" x14ac:dyDescent="0.2">
      <c r="A2727" s="17" t="str">
        <f t="shared" si="42"/>
        <v>SINAPI-I 1907</v>
      </c>
      <c r="B2727" s="18" t="s">
        <v>18</v>
      </c>
      <c r="C2727" s="18">
        <v>1907</v>
      </c>
      <c r="D2727" s="19" t="s">
        <v>2760</v>
      </c>
      <c r="E2727" s="18" t="s">
        <v>20</v>
      </c>
      <c r="F2727" s="20">
        <v>6.82</v>
      </c>
      <c r="G2727" s="20">
        <v>6.82</v>
      </c>
      <c r="I2727" s="18" t="s">
        <v>21</v>
      </c>
    </row>
    <row r="2728" spans="1:9" x14ac:dyDescent="0.2">
      <c r="A2728" s="17" t="str">
        <f t="shared" si="42"/>
        <v>SINAPI-I 1894</v>
      </c>
      <c r="B2728" s="18" t="s">
        <v>18</v>
      </c>
      <c r="C2728" s="18">
        <v>1894</v>
      </c>
      <c r="D2728" s="19" t="s">
        <v>2761</v>
      </c>
      <c r="E2728" s="18" t="s">
        <v>20</v>
      </c>
      <c r="F2728" s="20">
        <v>3.07</v>
      </c>
      <c r="G2728" s="20">
        <v>3.07</v>
      </c>
      <c r="I2728" s="18" t="s">
        <v>21</v>
      </c>
    </row>
    <row r="2729" spans="1:9" x14ac:dyDescent="0.2">
      <c r="A2729" s="17" t="str">
        <f t="shared" si="42"/>
        <v>SINAPI-I 1896</v>
      </c>
      <c r="B2729" s="18" t="s">
        <v>18</v>
      </c>
      <c r="C2729" s="18">
        <v>1896</v>
      </c>
      <c r="D2729" s="19" t="s">
        <v>2762</v>
      </c>
      <c r="E2729" s="18" t="s">
        <v>20</v>
      </c>
      <c r="F2729" s="20">
        <v>9.16</v>
      </c>
      <c r="G2729" s="20">
        <v>9.16</v>
      </c>
      <c r="I2729" s="18" t="s">
        <v>21</v>
      </c>
    </row>
    <row r="2730" spans="1:9" x14ac:dyDescent="0.2">
      <c r="A2730" s="17" t="str">
        <f t="shared" si="42"/>
        <v>SINAPI-I 1891</v>
      </c>
      <c r="B2730" s="18" t="s">
        <v>18</v>
      </c>
      <c r="C2730" s="18">
        <v>1891</v>
      </c>
      <c r="D2730" s="19" t="s">
        <v>2763</v>
      </c>
      <c r="E2730" s="18" t="s">
        <v>20</v>
      </c>
      <c r="F2730" s="20">
        <v>0.71</v>
      </c>
      <c r="G2730" s="20">
        <v>0.71</v>
      </c>
      <c r="I2730" s="18" t="s">
        <v>21</v>
      </c>
    </row>
    <row r="2731" spans="1:9" x14ac:dyDescent="0.2">
      <c r="A2731" s="17" t="str">
        <f t="shared" si="42"/>
        <v>SINAPI-I 1895</v>
      </c>
      <c r="B2731" s="18" t="s">
        <v>18</v>
      </c>
      <c r="C2731" s="18">
        <v>1895</v>
      </c>
      <c r="D2731" s="19" t="s">
        <v>2764</v>
      </c>
      <c r="E2731" s="18" t="s">
        <v>20</v>
      </c>
      <c r="F2731" s="20">
        <v>16.100000000000001</v>
      </c>
      <c r="G2731" s="20">
        <v>16.100000000000001</v>
      </c>
      <c r="I2731" s="18" t="s">
        <v>21</v>
      </c>
    </row>
    <row r="2732" spans="1:9" x14ac:dyDescent="0.2">
      <c r="A2732" s="17" t="str">
        <f t="shared" si="42"/>
        <v>SINAPI-I 2641</v>
      </c>
      <c r="B2732" s="18" t="s">
        <v>18</v>
      </c>
      <c r="C2732" s="18">
        <v>2641</v>
      </c>
      <c r="D2732" s="19" t="s">
        <v>2765</v>
      </c>
      <c r="E2732" s="18" t="s">
        <v>20</v>
      </c>
      <c r="F2732" s="20">
        <v>21.9</v>
      </c>
      <c r="G2732" s="20">
        <v>21.9</v>
      </c>
      <c r="I2732" s="18" t="s">
        <v>21</v>
      </c>
    </row>
    <row r="2733" spans="1:9" x14ac:dyDescent="0.2">
      <c r="A2733" s="17" t="str">
        <f t="shared" si="42"/>
        <v>SINAPI-I 2636</v>
      </c>
      <c r="B2733" s="18" t="s">
        <v>18</v>
      </c>
      <c r="C2733" s="18">
        <v>2636</v>
      </c>
      <c r="D2733" s="19" t="s">
        <v>2766</v>
      </c>
      <c r="E2733" s="18" t="s">
        <v>20</v>
      </c>
      <c r="F2733" s="20">
        <v>1.41</v>
      </c>
      <c r="G2733" s="20">
        <v>1.41</v>
      </c>
      <c r="I2733" s="18" t="s">
        <v>21</v>
      </c>
    </row>
    <row r="2734" spans="1:9" x14ac:dyDescent="0.2">
      <c r="A2734" s="17" t="str">
        <f t="shared" si="42"/>
        <v>SINAPI-I 2637</v>
      </c>
      <c r="B2734" s="18" t="s">
        <v>18</v>
      </c>
      <c r="C2734" s="18">
        <v>2637</v>
      </c>
      <c r="D2734" s="19" t="s">
        <v>2767</v>
      </c>
      <c r="E2734" s="18" t="s">
        <v>20</v>
      </c>
      <c r="F2734" s="20">
        <v>1.5</v>
      </c>
      <c r="G2734" s="20">
        <v>1.5</v>
      </c>
      <c r="I2734" s="18" t="s">
        <v>21</v>
      </c>
    </row>
    <row r="2735" spans="1:9" x14ac:dyDescent="0.2">
      <c r="A2735" s="17" t="str">
        <f t="shared" si="42"/>
        <v>SINAPI-I 2638</v>
      </c>
      <c r="B2735" s="18" t="s">
        <v>18</v>
      </c>
      <c r="C2735" s="18">
        <v>2638</v>
      </c>
      <c r="D2735" s="19" t="s">
        <v>2768</v>
      </c>
      <c r="E2735" s="18" t="s">
        <v>20</v>
      </c>
      <c r="F2735" s="20">
        <v>1.74</v>
      </c>
      <c r="G2735" s="20">
        <v>1.74</v>
      </c>
      <c r="I2735" s="18" t="s">
        <v>21</v>
      </c>
    </row>
    <row r="2736" spans="1:9" x14ac:dyDescent="0.2">
      <c r="A2736" s="17" t="str">
        <f t="shared" si="42"/>
        <v>SINAPI-I 2639</v>
      </c>
      <c r="B2736" s="18" t="s">
        <v>18</v>
      </c>
      <c r="C2736" s="18">
        <v>2639</v>
      </c>
      <c r="D2736" s="19" t="s">
        <v>2769</v>
      </c>
      <c r="E2736" s="18" t="s">
        <v>20</v>
      </c>
      <c r="F2736" s="20">
        <v>3.09</v>
      </c>
      <c r="G2736" s="20">
        <v>3.09</v>
      </c>
      <c r="I2736" s="18" t="s">
        <v>21</v>
      </c>
    </row>
    <row r="2737" spans="1:9" x14ac:dyDescent="0.2">
      <c r="A2737" s="17" t="str">
        <f t="shared" si="42"/>
        <v>SINAPI-I 2644</v>
      </c>
      <c r="B2737" s="18" t="s">
        <v>18</v>
      </c>
      <c r="C2737" s="18">
        <v>2644</v>
      </c>
      <c r="D2737" s="19" t="s">
        <v>2770</v>
      </c>
      <c r="E2737" s="18" t="s">
        <v>20</v>
      </c>
      <c r="F2737" s="20">
        <v>4.4800000000000004</v>
      </c>
      <c r="G2737" s="20">
        <v>4.4800000000000004</v>
      </c>
      <c r="I2737" s="18" t="s">
        <v>21</v>
      </c>
    </row>
    <row r="2738" spans="1:9" x14ac:dyDescent="0.2">
      <c r="A2738" s="17" t="str">
        <f t="shared" si="42"/>
        <v>SINAPI-I 2640</v>
      </c>
      <c r="B2738" s="18" t="s">
        <v>18</v>
      </c>
      <c r="C2738" s="18">
        <v>2640</v>
      </c>
      <c r="D2738" s="19" t="s">
        <v>2771</v>
      </c>
      <c r="E2738" s="18" t="s">
        <v>20</v>
      </c>
      <c r="F2738" s="20">
        <v>9.11</v>
      </c>
      <c r="G2738" s="20">
        <v>9.11</v>
      </c>
      <c r="I2738" s="18" t="s">
        <v>21</v>
      </c>
    </row>
    <row r="2739" spans="1:9" x14ac:dyDescent="0.2">
      <c r="A2739" s="17" t="str">
        <f t="shared" si="42"/>
        <v>SINAPI-I 2642</v>
      </c>
      <c r="B2739" s="18" t="s">
        <v>18</v>
      </c>
      <c r="C2739" s="18">
        <v>2642</v>
      </c>
      <c r="D2739" s="19" t="s">
        <v>2772</v>
      </c>
      <c r="E2739" s="18" t="s">
        <v>20</v>
      </c>
      <c r="F2739" s="20">
        <v>13.88</v>
      </c>
      <c r="G2739" s="20">
        <v>13.88</v>
      </c>
      <c r="I2739" s="18" t="s">
        <v>21</v>
      </c>
    </row>
    <row r="2740" spans="1:9" x14ac:dyDescent="0.2">
      <c r="A2740" s="17" t="str">
        <f t="shared" si="42"/>
        <v>SINAPI-I 2643</v>
      </c>
      <c r="B2740" s="18" t="s">
        <v>18</v>
      </c>
      <c r="C2740" s="18">
        <v>2643</v>
      </c>
      <c r="D2740" s="19" t="s">
        <v>2773</v>
      </c>
      <c r="E2740" s="18" t="s">
        <v>20</v>
      </c>
      <c r="F2740" s="20">
        <v>6.24</v>
      </c>
      <c r="G2740" s="20">
        <v>6.24</v>
      </c>
      <c r="I2740" s="18" t="s">
        <v>21</v>
      </c>
    </row>
    <row r="2741" spans="1:9" x14ac:dyDescent="0.2">
      <c r="A2741" s="17" t="str">
        <f t="shared" si="42"/>
        <v>SINAPI-I 44281</v>
      </c>
      <c r="B2741" s="18" t="s">
        <v>18</v>
      </c>
      <c r="C2741" s="18">
        <v>44281</v>
      </c>
      <c r="D2741" s="19" t="s">
        <v>2774</v>
      </c>
      <c r="E2741" s="18" t="s">
        <v>20</v>
      </c>
    </row>
    <row r="2742" spans="1:9" x14ac:dyDescent="0.2">
      <c r="A2742" s="17" t="str">
        <f t="shared" si="42"/>
        <v>SINAPI-I 39855</v>
      </c>
      <c r="B2742" s="18" t="s">
        <v>18</v>
      </c>
      <c r="C2742" s="18">
        <v>39855</v>
      </c>
      <c r="D2742" s="19" t="s">
        <v>2775</v>
      </c>
      <c r="E2742" s="18" t="s">
        <v>20</v>
      </c>
    </row>
    <row r="2743" spans="1:9" x14ac:dyDescent="0.2">
      <c r="A2743" s="17" t="str">
        <f t="shared" si="42"/>
        <v>SINAPI-I 39856</v>
      </c>
      <c r="B2743" s="18" t="s">
        <v>18</v>
      </c>
      <c r="C2743" s="18">
        <v>39856</v>
      </c>
      <c r="D2743" s="19" t="s">
        <v>2776</v>
      </c>
      <c r="E2743" s="18" t="s">
        <v>20</v>
      </c>
    </row>
    <row r="2744" spans="1:9" x14ac:dyDescent="0.2">
      <c r="A2744" s="17" t="str">
        <f t="shared" si="42"/>
        <v>SINAPI-I 39857</v>
      </c>
      <c r="B2744" s="18" t="s">
        <v>18</v>
      </c>
      <c r="C2744" s="18">
        <v>39857</v>
      </c>
      <c r="D2744" s="19" t="s">
        <v>2777</v>
      </c>
      <c r="E2744" s="18" t="s">
        <v>20</v>
      </c>
    </row>
    <row r="2745" spans="1:9" x14ac:dyDescent="0.2">
      <c r="A2745" s="17" t="str">
        <f t="shared" si="42"/>
        <v>SINAPI-I 39858</v>
      </c>
      <c r="B2745" s="18" t="s">
        <v>18</v>
      </c>
      <c r="C2745" s="18">
        <v>39858</v>
      </c>
      <c r="D2745" s="19" t="s">
        <v>2778</v>
      </c>
      <c r="E2745" s="18" t="s">
        <v>20</v>
      </c>
    </row>
    <row r="2746" spans="1:9" x14ac:dyDescent="0.2">
      <c r="A2746" s="17" t="str">
        <f t="shared" si="42"/>
        <v>SINAPI-I 39859</v>
      </c>
      <c r="B2746" s="18" t="s">
        <v>18</v>
      </c>
      <c r="C2746" s="18">
        <v>39859</v>
      </c>
      <c r="D2746" s="19" t="s">
        <v>2779</v>
      </c>
      <c r="E2746" s="18" t="s">
        <v>20</v>
      </c>
    </row>
    <row r="2747" spans="1:9" x14ac:dyDescent="0.2">
      <c r="A2747" s="17" t="str">
        <f t="shared" si="42"/>
        <v>SINAPI-I 39860</v>
      </c>
      <c r="B2747" s="18" t="s">
        <v>18</v>
      </c>
      <c r="C2747" s="18">
        <v>39860</v>
      </c>
      <c r="D2747" s="19" t="s">
        <v>2780</v>
      </c>
      <c r="E2747" s="18" t="s">
        <v>20</v>
      </c>
    </row>
    <row r="2748" spans="1:9" x14ac:dyDescent="0.2">
      <c r="A2748" s="17" t="str">
        <f t="shared" si="42"/>
        <v>SINAPI-I 39861</v>
      </c>
      <c r="B2748" s="18" t="s">
        <v>18</v>
      </c>
      <c r="C2748" s="18">
        <v>39861</v>
      </c>
      <c r="D2748" s="19" t="s">
        <v>2781</v>
      </c>
      <c r="E2748" s="18" t="s">
        <v>20</v>
      </c>
    </row>
    <row r="2749" spans="1:9" x14ac:dyDescent="0.2">
      <c r="A2749" s="17" t="str">
        <f t="shared" si="42"/>
        <v>SINAPI-I 3867</v>
      </c>
      <c r="B2749" s="18" t="s">
        <v>18</v>
      </c>
      <c r="C2749" s="18">
        <v>3867</v>
      </c>
      <c r="D2749" s="19" t="s">
        <v>2782</v>
      </c>
      <c r="E2749" s="18" t="s">
        <v>20</v>
      </c>
      <c r="F2749" s="20">
        <v>76.739999999999995</v>
      </c>
      <c r="G2749" s="20">
        <v>76.739999999999995</v>
      </c>
      <c r="I2749" s="18" t="s">
        <v>21</v>
      </c>
    </row>
    <row r="2750" spans="1:9" x14ac:dyDescent="0.2">
      <c r="A2750" s="17" t="str">
        <f t="shared" si="42"/>
        <v>SINAPI-I 3861</v>
      </c>
      <c r="B2750" s="18" t="s">
        <v>18</v>
      </c>
      <c r="C2750" s="18">
        <v>3861</v>
      </c>
      <c r="D2750" s="19" t="s">
        <v>2783</v>
      </c>
      <c r="E2750" s="18" t="s">
        <v>20</v>
      </c>
      <c r="F2750" s="20">
        <v>0.79</v>
      </c>
      <c r="G2750" s="20">
        <v>0.79</v>
      </c>
      <c r="I2750" s="18" t="s">
        <v>21</v>
      </c>
    </row>
    <row r="2751" spans="1:9" x14ac:dyDescent="0.2">
      <c r="A2751" s="17" t="str">
        <f t="shared" si="42"/>
        <v>SINAPI-I 3904</v>
      </c>
      <c r="B2751" s="18" t="s">
        <v>18</v>
      </c>
      <c r="C2751" s="18">
        <v>3904</v>
      </c>
      <c r="D2751" s="19" t="s">
        <v>2784</v>
      </c>
      <c r="E2751" s="18" t="s">
        <v>20</v>
      </c>
      <c r="F2751" s="20">
        <v>0.84</v>
      </c>
      <c r="G2751" s="20">
        <v>0.84</v>
      </c>
      <c r="I2751" s="18" t="s">
        <v>21</v>
      </c>
    </row>
    <row r="2752" spans="1:9" x14ac:dyDescent="0.2">
      <c r="A2752" s="17" t="str">
        <f t="shared" si="42"/>
        <v>SINAPI-I 3903</v>
      </c>
      <c r="B2752" s="18" t="s">
        <v>18</v>
      </c>
      <c r="C2752" s="18">
        <v>3903</v>
      </c>
      <c r="D2752" s="19" t="s">
        <v>2785</v>
      </c>
      <c r="E2752" s="18" t="s">
        <v>20</v>
      </c>
      <c r="F2752" s="20">
        <v>2.06</v>
      </c>
      <c r="G2752" s="20">
        <v>2.06</v>
      </c>
      <c r="I2752" s="18" t="s">
        <v>21</v>
      </c>
    </row>
    <row r="2753" spans="1:9" x14ac:dyDescent="0.2">
      <c r="A2753" s="17" t="str">
        <f t="shared" si="42"/>
        <v>SINAPI-I 3862</v>
      </c>
      <c r="B2753" s="18" t="s">
        <v>18</v>
      </c>
      <c r="C2753" s="18">
        <v>3862</v>
      </c>
      <c r="D2753" s="19" t="s">
        <v>2786</v>
      </c>
      <c r="E2753" s="18" t="s">
        <v>20</v>
      </c>
      <c r="F2753" s="20">
        <v>4.38</v>
      </c>
      <c r="G2753" s="20">
        <v>4.38</v>
      </c>
      <c r="I2753" s="18" t="s">
        <v>21</v>
      </c>
    </row>
    <row r="2754" spans="1:9" x14ac:dyDescent="0.2">
      <c r="A2754" s="17" t="str">
        <f t="shared" si="42"/>
        <v>SINAPI-I 3863</v>
      </c>
      <c r="B2754" s="18" t="s">
        <v>18</v>
      </c>
      <c r="C2754" s="18">
        <v>3863</v>
      </c>
      <c r="D2754" s="19" t="s">
        <v>2787</v>
      </c>
      <c r="E2754" s="18" t="s">
        <v>20</v>
      </c>
      <c r="F2754" s="20">
        <v>4.49</v>
      </c>
      <c r="G2754" s="20">
        <v>4.49</v>
      </c>
      <c r="I2754" s="18" t="s">
        <v>21</v>
      </c>
    </row>
    <row r="2755" spans="1:9" x14ac:dyDescent="0.2">
      <c r="A2755" s="17" t="str">
        <f t="shared" si="42"/>
        <v>SINAPI-I 3864</v>
      </c>
      <c r="B2755" s="18" t="s">
        <v>18</v>
      </c>
      <c r="C2755" s="18">
        <v>3864</v>
      </c>
      <c r="D2755" s="19" t="s">
        <v>2788</v>
      </c>
      <c r="E2755" s="18" t="s">
        <v>20</v>
      </c>
      <c r="F2755" s="20">
        <v>13.76</v>
      </c>
      <c r="G2755" s="20">
        <v>13.76</v>
      </c>
      <c r="I2755" s="18" t="s">
        <v>21</v>
      </c>
    </row>
    <row r="2756" spans="1:9" x14ac:dyDescent="0.2">
      <c r="A2756" s="17" t="str">
        <f t="shared" si="42"/>
        <v>SINAPI-I 3865</v>
      </c>
      <c r="B2756" s="18" t="s">
        <v>18</v>
      </c>
      <c r="C2756" s="18">
        <v>3865</v>
      </c>
      <c r="D2756" s="19" t="s">
        <v>2789</v>
      </c>
      <c r="E2756" s="18" t="s">
        <v>20</v>
      </c>
      <c r="F2756" s="20">
        <v>20.13</v>
      </c>
      <c r="G2756" s="20">
        <v>20.13</v>
      </c>
      <c r="I2756" s="18" t="s">
        <v>21</v>
      </c>
    </row>
    <row r="2757" spans="1:9" x14ac:dyDescent="0.2">
      <c r="A2757" s="17" t="str">
        <f t="shared" si="42"/>
        <v>SINAPI-I 3866</v>
      </c>
      <c r="B2757" s="18" t="s">
        <v>18</v>
      </c>
      <c r="C2757" s="18">
        <v>3866</v>
      </c>
      <c r="D2757" s="19" t="s">
        <v>2790</v>
      </c>
      <c r="E2757" s="18" t="s">
        <v>20</v>
      </c>
      <c r="F2757" s="20">
        <v>45.19</v>
      </c>
      <c r="G2757" s="20">
        <v>45.19</v>
      </c>
      <c r="I2757" s="18" t="s">
        <v>21</v>
      </c>
    </row>
    <row r="2758" spans="1:9" x14ac:dyDescent="0.2">
      <c r="A2758" s="17" t="str">
        <f t="shared" si="42"/>
        <v>SINAPI-I 3878</v>
      </c>
      <c r="B2758" s="18" t="s">
        <v>18</v>
      </c>
      <c r="C2758" s="18">
        <v>3878</v>
      </c>
      <c r="D2758" s="19" t="s">
        <v>2791</v>
      </c>
      <c r="E2758" s="18" t="s">
        <v>20</v>
      </c>
      <c r="F2758" s="20">
        <v>12.32</v>
      </c>
      <c r="G2758" s="20">
        <v>12.32</v>
      </c>
      <c r="I2758" s="18" t="s">
        <v>21</v>
      </c>
    </row>
    <row r="2759" spans="1:9" x14ac:dyDescent="0.2">
      <c r="A2759" s="17" t="str">
        <f t="shared" ref="A2759:A2822" si="43">CONCATENATE($B2759," ",$C2759)</f>
        <v>SINAPI-I 3876</v>
      </c>
      <c r="B2759" s="18" t="s">
        <v>18</v>
      </c>
      <c r="C2759" s="18">
        <v>3876</v>
      </c>
      <c r="D2759" s="19" t="s">
        <v>2792</v>
      </c>
      <c r="E2759" s="18" t="s">
        <v>20</v>
      </c>
      <c r="F2759" s="20">
        <v>4.9000000000000004</v>
      </c>
      <c r="G2759" s="20">
        <v>4.9000000000000004</v>
      </c>
      <c r="I2759" s="18" t="s">
        <v>21</v>
      </c>
    </row>
    <row r="2760" spans="1:9" x14ac:dyDescent="0.2">
      <c r="A2760" s="17" t="str">
        <f t="shared" si="43"/>
        <v>SINAPI-I 3883</v>
      </c>
      <c r="B2760" s="18" t="s">
        <v>18</v>
      </c>
      <c r="C2760" s="18">
        <v>3883</v>
      </c>
      <c r="D2760" s="19" t="s">
        <v>2793</v>
      </c>
      <c r="E2760" s="18" t="s">
        <v>20</v>
      </c>
      <c r="F2760" s="20">
        <v>1.58</v>
      </c>
      <c r="G2760" s="20">
        <v>1.58</v>
      </c>
      <c r="I2760" s="18" t="s">
        <v>21</v>
      </c>
    </row>
    <row r="2761" spans="1:9" x14ac:dyDescent="0.2">
      <c r="A2761" s="17" t="str">
        <f t="shared" si="43"/>
        <v>SINAPI-I 3884</v>
      </c>
      <c r="B2761" s="18" t="s">
        <v>18</v>
      </c>
      <c r="C2761" s="18">
        <v>3884</v>
      </c>
      <c r="D2761" s="19" t="s">
        <v>2794</v>
      </c>
      <c r="E2761" s="18" t="s">
        <v>20</v>
      </c>
      <c r="F2761" s="20">
        <v>2.4900000000000002</v>
      </c>
      <c r="G2761" s="20">
        <v>2.4900000000000002</v>
      </c>
      <c r="I2761" s="18" t="s">
        <v>21</v>
      </c>
    </row>
    <row r="2762" spans="1:9" x14ac:dyDescent="0.2">
      <c r="A2762" s="17" t="str">
        <f t="shared" si="43"/>
        <v>SINAPI-I 12892</v>
      </c>
      <c r="B2762" s="18" t="s">
        <v>18</v>
      </c>
      <c r="C2762" s="18">
        <v>12892</v>
      </c>
      <c r="D2762" s="19" t="s">
        <v>2795</v>
      </c>
      <c r="E2762" s="18" t="s">
        <v>439</v>
      </c>
      <c r="F2762" s="20">
        <v>11.02</v>
      </c>
      <c r="G2762" s="20">
        <v>11.02</v>
      </c>
      <c r="I2762" s="18" t="s">
        <v>21</v>
      </c>
    </row>
    <row r="2763" spans="1:9" x14ac:dyDescent="0.2">
      <c r="A2763" s="17" t="str">
        <f t="shared" si="43"/>
        <v>SINAPI-I 38447</v>
      </c>
      <c r="B2763" s="18" t="s">
        <v>18</v>
      </c>
      <c r="C2763" s="18">
        <v>38447</v>
      </c>
      <c r="D2763" s="19" t="s">
        <v>2796</v>
      </c>
      <c r="E2763" s="18" t="s">
        <v>20</v>
      </c>
    </row>
    <row r="2764" spans="1:9" x14ac:dyDescent="0.2">
      <c r="A2764" s="17" t="str">
        <f t="shared" si="43"/>
        <v>SINAPI-I 36320</v>
      </c>
      <c r="B2764" s="18" t="s">
        <v>18</v>
      </c>
      <c r="C2764" s="18">
        <v>36320</v>
      </c>
      <c r="D2764" s="19" t="s">
        <v>2797</v>
      </c>
      <c r="E2764" s="18" t="s">
        <v>20</v>
      </c>
    </row>
    <row r="2765" spans="1:9" x14ac:dyDescent="0.2">
      <c r="A2765" s="17" t="str">
        <f t="shared" si="43"/>
        <v>SINAPI-I 36324</v>
      </c>
      <c r="B2765" s="18" t="s">
        <v>18</v>
      </c>
      <c r="C2765" s="18">
        <v>36324</v>
      </c>
      <c r="D2765" s="19" t="s">
        <v>2798</v>
      </c>
      <c r="E2765" s="18" t="s">
        <v>20</v>
      </c>
    </row>
    <row r="2766" spans="1:9" x14ac:dyDescent="0.2">
      <c r="A2766" s="17" t="str">
        <f t="shared" si="43"/>
        <v>SINAPI-I 38441</v>
      </c>
      <c r="B2766" s="18" t="s">
        <v>18</v>
      </c>
      <c r="C2766" s="18">
        <v>38441</v>
      </c>
      <c r="D2766" s="19" t="s">
        <v>2799</v>
      </c>
      <c r="E2766" s="18" t="s">
        <v>20</v>
      </c>
    </row>
    <row r="2767" spans="1:9" x14ac:dyDescent="0.2">
      <c r="A2767" s="17" t="str">
        <f t="shared" si="43"/>
        <v>SINAPI-I 38442</v>
      </c>
      <c r="B2767" s="18" t="s">
        <v>18</v>
      </c>
      <c r="C2767" s="18">
        <v>38442</v>
      </c>
      <c r="D2767" s="19" t="s">
        <v>2800</v>
      </c>
      <c r="E2767" s="18" t="s">
        <v>20</v>
      </c>
    </row>
    <row r="2768" spans="1:9" x14ac:dyDescent="0.2">
      <c r="A2768" s="17" t="str">
        <f t="shared" si="43"/>
        <v>SINAPI-I 38443</v>
      </c>
      <c r="B2768" s="18" t="s">
        <v>18</v>
      </c>
      <c r="C2768" s="18">
        <v>38443</v>
      </c>
      <c r="D2768" s="19" t="s">
        <v>2801</v>
      </c>
      <c r="E2768" s="18" t="s">
        <v>20</v>
      </c>
    </row>
    <row r="2769" spans="1:9" x14ac:dyDescent="0.2">
      <c r="A2769" s="17" t="str">
        <f t="shared" si="43"/>
        <v>SINAPI-I 38444</v>
      </c>
      <c r="B2769" s="18" t="s">
        <v>18</v>
      </c>
      <c r="C2769" s="18">
        <v>38444</v>
      </c>
      <c r="D2769" s="19" t="s">
        <v>2802</v>
      </c>
      <c r="E2769" s="18" t="s">
        <v>20</v>
      </c>
    </row>
    <row r="2770" spans="1:9" x14ac:dyDescent="0.2">
      <c r="A2770" s="17" t="str">
        <f t="shared" si="43"/>
        <v>SINAPI-I 38445</v>
      </c>
      <c r="B2770" s="18" t="s">
        <v>18</v>
      </c>
      <c r="C2770" s="18">
        <v>38445</v>
      </c>
      <c r="D2770" s="19" t="s">
        <v>2803</v>
      </c>
      <c r="E2770" s="18" t="s">
        <v>20</v>
      </c>
    </row>
    <row r="2771" spans="1:9" x14ac:dyDescent="0.2">
      <c r="A2771" s="17" t="str">
        <f t="shared" si="43"/>
        <v>SINAPI-I 38446</v>
      </c>
      <c r="B2771" s="18" t="s">
        <v>18</v>
      </c>
      <c r="C2771" s="18">
        <v>38446</v>
      </c>
      <c r="D2771" s="19" t="s">
        <v>2804</v>
      </c>
      <c r="E2771" s="18" t="s">
        <v>20</v>
      </c>
    </row>
    <row r="2772" spans="1:9" x14ac:dyDescent="0.2">
      <c r="A2772" s="17" t="str">
        <f t="shared" si="43"/>
        <v>SINAPI-I 3837</v>
      </c>
      <c r="B2772" s="18" t="s">
        <v>18</v>
      </c>
      <c r="C2772" s="18">
        <v>3837</v>
      </c>
      <c r="D2772" s="19" t="s">
        <v>2805</v>
      </c>
      <c r="E2772" s="18" t="s">
        <v>20</v>
      </c>
    </row>
    <row r="2773" spans="1:9" x14ac:dyDescent="0.2">
      <c r="A2773" s="17" t="str">
        <f t="shared" si="43"/>
        <v>SINAPI-I 3845</v>
      </c>
      <c r="B2773" s="18" t="s">
        <v>18</v>
      </c>
      <c r="C2773" s="18">
        <v>3845</v>
      </c>
      <c r="D2773" s="19" t="s">
        <v>2806</v>
      </c>
      <c r="E2773" s="18" t="s">
        <v>20</v>
      </c>
    </row>
    <row r="2774" spans="1:9" x14ac:dyDescent="0.2">
      <c r="A2774" s="17" t="str">
        <f t="shared" si="43"/>
        <v>SINAPI-I 11045</v>
      </c>
      <c r="B2774" s="18" t="s">
        <v>18</v>
      </c>
      <c r="C2774" s="18">
        <v>11045</v>
      </c>
      <c r="D2774" s="19" t="s">
        <v>2807</v>
      </c>
      <c r="E2774" s="18" t="s">
        <v>20</v>
      </c>
    </row>
    <row r="2775" spans="1:9" x14ac:dyDescent="0.2">
      <c r="A2775" s="17" t="str">
        <f t="shared" si="43"/>
        <v>SINAPI-I 20170</v>
      </c>
      <c r="B2775" s="18" t="s">
        <v>18</v>
      </c>
      <c r="C2775" s="18">
        <v>20170</v>
      </c>
      <c r="D2775" s="19" t="s">
        <v>2808</v>
      </c>
      <c r="E2775" s="18" t="s">
        <v>20</v>
      </c>
      <c r="F2775" s="20">
        <v>13.94</v>
      </c>
      <c r="G2775" s="20">
        <v>13.94</v>
      </c>
      <c r="I2775" s="18" t="s">
        <v>21</v>
      </c>
    </row>
    <row r="2776" spans="1:9" x14ac:dyDescent="0.2">
      <c r="A2776" s="17" t="str">
        <f t="shared" si="43"/>
        <v>SINAPI-I 20171</v>
      </c>
      <c r="B2776" s="18" t="s">
        <v>18</v>
      </c>
      <c r="C2776" s="18">
        <v>20171</v>
      </c>
      <c r="D2776" s="19" t="s">
        <v>2809</v>
      </c>
      <c r="E2776" s="18" t="s">
        <v>20</v>
      </c>
      <c r="F2776" s="20">
        <v>40.21</v>
      </c>
      <c r="G2776" s="20">
        <v>40.21</v>
      </c>
      <c r="I2776" s="18" t="s">
        <v>21</v>
      </c>
    </row>
    <row r="2777" spans="1:9" x14ac:dyDescent="0.2">
      <c r="A2777" s="17" t="str">
        <f t="shared" si="43"/>
        <v>SINAPI-I 20167</v>
      </c>
      <c r="B2777" s="18" t="s">
        <v>18</v>
      </c>
      <c r="C2777" s="18">
        <v>20167</v>
      </c>
      <c r="D2777" s="19" t="s">
        <v>2810</v>
      </c>
      <c r="E2777" s="18" t="s">
        <v>20</v>
      </c>
      <c r="F2777" s="20">
        <v>5.0599999999999996</v>
      </c>
      <c r="G2777" s="20">
        <v>5.0599999999999996</v>
      </c>
      <c r="I2777" s="18" t="s">
        <v>21</v>
      </c>
    </row>
    <row r="2778" spans="1:9" x14ac:dyDescent="0.2">
      <c r="A2778" s="17" t="str">
        <f t="shared" si="43"/>
        <v>SINAPI-I 20168</v>
      </c>
      <c r="B2778" s="18" t="s">
        <v>18</v>
      </c>
      <c r="C2778" s="18">
        <v>20168</v>
      </c>
      <c r="D2778" s="19" t="s">
        <v>2811</v>
      </c>
      <c r="E2778" s="18" t="s">
        <v>20</v>
      </c>
      <c r="F2778" s="20">
        <v>10.4</v>
      </c>
      <c r="G2778" s="20">
        <v>10.4</v>
      </c>
      <c r="I2778" s="18" t="s">
        <v>21</v>
      </c>
    </row>
    <row r="2779" spans="1:9" x14ac:dyDescent="0.2">
      <c r="A2779" s="17" t="str">
        <f t="shared" si="43"/>
        <v>SINAPI-I 20169</v>
      </c>
      <c r="B2779" s="18" t="s">
        <v>18</v>
      </c>
      <c r="C2779" s="18">
        <v>20169</v>
      </c>
      <c r="D2779" s="19" t="s">
        <v>2812</v>
      </c>
      <c r="E2779" s="18" t="s">
        <v>20</v>
      </c>
      <c r="F2779" s="20">
        <v>12.14</v>
      </c>
      <c r="G2779" s="20">
        <v>12.14</v>
      </c>
      <c r="I2779" s="18" t="s">
        <v>21</v>
      </c>
    </row>
    <row r="2780" spans="1:9" x14ac:dyDescent="0.2">
      <c r="A2780" s="17" t="str">
        <f t="shared" si="43"/>
        <v>SINAPI-I 3899</v>
      </c>
      <c r="B2780" s="18" t="s">
        <v>18</v>
      </c>
      <c r="C2780" s="18">
        <v>3899</v>
      </c>
      <c r="D2780" s="19" t="s">
        <v>2813</v>
      </c>
      <c r="E2780" s="18" t="s">
        <v>20</v>
      </c>
      <c r="F2780" s="20">
        <v>6.73</v>
      </c>
      <c r="G2780" s="20">
        <v>6.73</v>
      </c>
      <c r="I2780" s="18" t="s">
        <v>21</v>
      </c>
    </row>
    <row r="2781" spans="1:9" x14ac:dyDescent="0.2">
      <c r="A2781" s="17" t="str">
        <f t="shared" si="43"/>
        <v>SINAPI-I 38676</v>
      </c>
      <c r="B2781" s="18" t="s">
        <v>18</v>
      </c>
      <c r="C2781" s="18">
        <v>38676</v>
      </c>
      <c r="D2781" s="19" t="s">
        <v>2814</v>
      </c>
      <c r="E2781" s="18" t="s">
        <v>20</v>
      </c>
      <c r="F2781" s="20">
        <v>33.69</v>
      </c>
      <c r="G2781" s="20">
        <v>33.69</v>
      </c>
      <c r="I2781" s="18" t="s">
        <v>21</v>
      </c>
    </row>
    <row r="2782" spans="1:9" x14ac:dyDescent="0.2">
      <c r="A2782" s="17" t="str">
        <f t="shared" si="43"/>
        <v>SINAPI-I 3897</v>
      </c>
      <c r="B2782" s="18" t="s">
        <v>18</v>
      </c>
      <c r="C2782" s="18">
        <v>3897</v>
      </c>
      <c r="D2782" s="19" t="s">
        <v>2815</v>
      </c>
      <c r="E2782" s="18" t="s">
        <v>20</v>
      </c>
      <c r="F2782" s="20">
        <v>1.64</v>
      </c>
      <c r="G2782" s="20">
        <v>1.64</v>
      </c>
      <c r="I2782" s="18" t="s">
        <v>21</v>
      </c>
    </row>
    <row r="2783" spans="1:9" x14ac:dyDescent="0.2">
      <c r="A2783" s="17" t="str">
        <f t="shared" si="43"/>
        <v>SINAPI-I 3875</v>
      </c>
      <c r="B2783" s="18" t="s">
        <v>18</v>
      </c>
      <c r="C2783" s="18">
        <v>3875</v>
      </c>
      <c r="D2783" s="19" t="s">
        <v>2816</v>
      </c>
      <c r="E2783" s="18" t="s">
        <v>20</v>
      </c>
      <c r="F2783" s="20">
        <v>3.4</v>
      </c>
      <c r="G2783" s="20">
        <v>3.4</v>
      </c>
      <c r="I2783" s="18" t="s">
        <v>21</v>
      </c>
    </row>
    <row r="2784" spans="1:9" x14ac:dyDescent="0.2">
      <c r="A2784" s="17" t="str">
        <f t="shared" si="43"/>
        <v>SINAPI-I 3898</v>
      </c>
      <c r="B2784" s="18" t="s">
        <v>18</v>
      </c>
      <c r="C2784" s="18">
        <v>3898</v>
      </c>
      <c r="D2784" s="19" t="s">
        <v>2817</v>
      </c>
      <c r="E2784" s="18" t="s">
        <v>20</v>
      </c>
      <c r="F2784" s="20">
        <v>6.89</v>
      </c>
      <c r="G2784" s="20">
        <v>6.89</v>
      </c>
      <c r="I2784" s="18" t="s">
        <v>21</v>
      </c>
    </row>
    <row r="2785" spans="1:9" x14ac:dyDescent="0.2">
      <c r="A2785" s="17" t="str">
        <f t="shared" si="43"/>
        <v>SINAPI-I 3855</v>
      </c>
      <c r="B2785" s="18" t="s">
        <v>18</v>
      </c>
      <c r="C2785" s="18">
        <v>3855</v>
      </c>
      <c r="D2785" s="19" t="s">
        <v>2818</v>
      </c>
      <c r="E2785" s="18" t="s">
        <v>20</v>
      </c>
      <c r="F2785" s="20">
        <v>5.32</v>
      </c>
      <c r="G2785" s="20">
        <v>5.32</v>
      </c>
      <c r="I2785" s="18" t="s">
        <v>21</v>
      </c>
    </row>
    <row r="2786" spans="1:9" x14ac:dyDescent="0.2">
      <c r="A2786" s="17" t="str">
        <f t="shared" si="43"/>
        <v>SINAPI-I 3874</v>
      </c>
      <c r="B2786" s="18" t="s">
        <v>18</v>
      </c>
      <c r="C2786" s="18">
        <v>3874</v>
      </c>
      <c r="D2786" s="19" t="s">
        <v>2819</v>
      </c>
      <c r="E2786" s="18" t="s">
        <v>20</v>
      </c>
      <c r="F2786" s="20">
        <v>6.17</v>
      </c>
      <c r="G2786" s="20">
        <v>6.17</v>
      </c>
      <c r="I2786" s="18" t="s">
        <v>21</v>
      </c>
    </row>
    <row r="2787" spans="1:9" x14ac:dyDescent="0.2">
      <c r="A2787" s="17" t="str">
        <f t="shared" si="43"/>
        <v>SINAPI-I 3870</v>
      </c>
      <c r="B2787" s="18" t="s">
        <v>18</v>
      </c>
      <c r="C2787" s="18">
        <v>3870</v>
      </c>
      <c r="D2787" s="19" t="s">
        <v>2820</v>
      </c>
      <c r="E2787" s="18" t="s">
        <v>20</v>
      </c>
      <c r="F2787" s="20">
        <v>6.77</v>
      </c>
      <c r="G2787" s="20">
        <v>6.77</v>
      </c>
      <c r="I2787" s="18" t="s">
        <v>21</v>
      </c>
    </row>
    <row r="2788" spans="1:9" x14ac:dyDescent="0.2">
      <c r="A2788" s="17" t="str">
        <f t="shared" si="43"/>
        <v>SINAPI-I 38678</v>
      </c>
      <c r="B2788" s="18" t="s">
        <v>18</v>
      </c>
      <c r="C2788" s="18">
        <v>38678</v>
      </c>
      <c r="D2788" s="19" t="s">
        <v>2821</v>
      </c>
      <c r="E2788" s="18" t="s">
        <v>20</v>
      </c>
      <c r="F2788" s="20">
        <v>17.91</v>
      </c>
      <c r="G2788" s="20">
        <v>17.91</v>
      </c>
      <c r="I2788" s="18" t="s">
        <v>21</v>
      </c>
    </row>
    <row r="2789" spans="1:9" x14ac:dyDescent="0.2">
      <c r="A2789" s="17" t="str">
        <f t="shared" si="43"/>
        <v>SINAPI-I 3859</v>
      </c>
      <c r="B2789" s="18" t="s">
        <v>18</v>
      </c>
      <c r="C2789" s="18">
        <v>3859</v>
      </c>
      <c r="D2789" s="19" t="s">
        <v>2822</v>
      </c>
      <c r="E2789" s="18" t="s">
        <v>20</v>
      </c>
      <c r="F2789" s="20">
        <v>1.36</v>
      </c>
      <c r="G2789" s="20">
        <v>1.36</v>
      </c>
      <c r="I2789" s="18" t="s">
        <v>21</v>
      </c>
    </row>
    <row r="2790" spans="1:9" x14ac:dyDescent="0.2">
      <c r="A2790" s="17" t="str">
        <f t="shared" si="43"/>
        <v>SINAPI-I 3856</v>
      </c>
      <c r="B2790" s="18" t="s">
        <v>18</v>
      </c>
      <c r="C2790" s="18">
        <v>3856</v>
      </c>
      <c r="D2790" s="19" t="s">
        <v>2823</v>
      </c>
      <c r="E2790" s="18" t="s">
        <v>20</v>
      </c>
      <c r="F2790" s="20">
        <v>1.89</v>
      </c>
      <c r="G2790" s="20">
        <v>1.89</v>
      </c>
      <c r="I2790" s="18" t="s">
        <v>21</v>
      </c>
    </row>
    <row r="2791" spans="1:9" x14ac:dyDescent="0.2">
      <c r="A2791" s="17" t="str">
        <f t="shared" si="43"/>
        <v>SINAPI-I 3906</v>
      </c>
      <c r="B2791" s="18" t="s">
        <v>18</v>
      </c>
      <c r="C2791" s="18">
        <v>3906</v>
      </c>
      <c r="D2791" s="19" t="s">
        <v>2824</v>
      </c>
      <c r="E2791" s="18" t="s">
        <v>20</v>
      </c>
      <c r="F2791" s="20">
        <v>1.56</v>
      </c>
      <c r="G2791" s="20">
        <v>1.56</v>
      </c>
      <c r="I2791" s="18" t="s">
        <v>21</v>
      </c>
    </row>
    <row r="2792" spans="1:9" x14ac:dyDescent="0.2">
      <c r="A2792" s="17" t="str">
        <f t="shared" si="43"/>
        <v>SINAPI-I 3860</v>
      </c>
      <c r="B2792" s="18" t="s">
        <v>18</v>
      </c>
      <c r="C2792" s="18">
        <v>3860</v>
      </c>
      <c r="D2792" s="19" t="s">
        <v>2825</v>
      </c>
      <c r="E2792" s="18" t="s">
        <v>20</v>
      </c>
      <c r="F2792" s="20">
        <v>4.6399999999999997</v>
      </c>
      <c r="G2792" s="20">
        <v>4.6399999999999997</v>
      </c>
      <c r="I2792" s="18" t="s">
        <v>21</v>
      </c>
    </row>
    <row r="2793" spans="1:9" x14ac:dyDescent="0.2">
      <c r="A2793" s="17" t="str">
        <f t="shared" si="43"/>
        <v>SINAPI-I 3905</v>
      </c>
      <c r="B2793" s="18" t="s">
        <v>18</v>
      </c>
      <c r="C2793" s="18">
        <v>3905</v>
      </c>
      <c r="D2793" s="19" t="s">
        <v>2826</v>
      </c>
      <c r="E2793" s="18" t="s">
        <v>20</v>
      </c>
      <c r="F2793" s="20">
        <v>10.64</v>
      </c>
      <c r="G2793" s="20">
        <v>10.64</v>
      </c>
      <c r="I2793" s="18" t="s">
        <v>21</v>
      </c>
    </row>
    <row r="2794" spans="1:9" x14ac:dyDescent="0.2">
      <c r="A2794" s="17" t="str">
        <f t="shared" si="43"/>
        <v>SINAPI-I 3871</v>
      </c>
      <c r="B2794" s="18" t="s">
        <v>18</v>
      </c>
      <c r="C2794" s="18">
        <v>3871</v>
      </c>
      <c r="D2794" s="19" t="s">
        <v>2827</v>
      </c>
      <c r="E2794" s="18" t="s">
        <v>20</v>
      </c>
      <c r="F2794" s="20">
        <v>18.829999999999998</v>
      </c>
      <c r="G2794" s="20">
        <v>18.829999999999998</v>
      </c>
      <c r="I2794" s="18" t="s">
        <v>21</v>
      </c>
    </row>
    <row r="2795" spans="1:9" x14ac:dyDescent="0.2">
      <c r="A2795" s="17" t="str">
        <f t="shared" si="43"/>
        <v>SINAPI-I 37427</v>
      </c>
      <c r="B2795" s="18" t="s">
        <v>18</v>
      </c>
      <c r="C2795" s="18">
        <v>37427</v>
      </c>
      <c r="D2795" s="19" t="s">
        <v>2828</v>
      </c>
      <c r="E2795" s="18" t="s">
        <v>20</v>
      </c>
    </row>
    <row r="2796" spans="1:9" x14ac:dyDescent="0.2">
      <c r="A2796" s="17" t="str">
        <f t="shared" si="43"/>
        <v>SINAPI-I 37424</v>
      </c>
      <c r="B2796" s="18" t="s">
        <v>18</v>
      </c>
      <c r="C2796" s="18">
        <v>37424</v>
      </c>
      <c r="D2796" s="19" t="s">
        <v>2829</v>
      </c>
      <c r="E2796" s="18" t="s">
        <v>20</v>
      </c>
    </row>
    <row r="2797" spans="1:9" x14ac:dyDescent="0.2">
      <c r="A2797" s="17" t="str">
        <f t="shared" si="43"/>
        <v>SINAPI-I 37428</v>
      </c>
      <c r="B2797" s="18" t="s">
        <v>18</v>
      </c>
      <c r="C2797" s="18">
        <v>37428</v>
      </c>
      <c r="D2797" s="19" t="s">
        <v>2830</v>
      </c>
      <c r="E2797" s="18" t="s">
        <v>20</v>
      </c>
    </row>
    <row r="2798" spans="1:9" x14ac:dyDescent="0.2">
      <c r="A2798" s="17" t="str">
        <f t="shared" si="43"/>
        <v>SINAPI-I 37425</v>
      </c>
      <c r="B2798" s="18" t="s">
        <v>18</v>
      </c>
      <c r="C2798" s="18">
        <v>37425</v>
      </c>
      <c r="D2798" s="19" t="s">
        <v>2831</v>
      </c>
      <c r="E2798" s="18" t="s">
        <v>20</v>
      </c>
    </row>
    <row r="2799" spans="1:9" x14ac:dyDescent="0.2">
      <c r="A2799" s="17" t="str">
        <f t="shared" si="43"/>
        <v>SINAPI-I 37429</v>
      </c>
      <c r="B2799" s="18" t="s">
        <v>18</v>
      </c>
      <c r="C2799" s="18">
        <v>37429</v>
      </c>
      <c r="D2799" s="19" t="s">
        <v>2832</v>
      </c>
      <c r="E2799" s="18" t="s">
        <v>20</v>
      </c>
    </row>
    <row r="2800" spans="1:9" x14ac:dyDescent="0.2">
      <c r="A2800" s="17" t="str">
        <f t="shared" si="43"/>
        <v>SINAPI-I 37426</v>
      </c>
      <c r="B2800" s="18" t="s">
        <v>18</v>
      </c>
      <c r="C2800" s="18">
        <v>37426</v>
      </c>
      <c r="D2800" s="19" t="s">
        <v>2833</v>
      </c>
      <c r="E2800" s="18" t="s">
        <v>20</v>
      </c>
    </row>
    <row r="2801" spans="1:9" ht="22.5" x14ac:dyDescent="0.2">
      <c r="A2801" s="17" t="str">
        <f t="shared" si="43"/>
        <v>SINAPI-I 39292</v>
      </c>
      <c r="B2801" s="18" t="s">
        <v>18</v>
      </c>
      <c r="C2801" s="18">
        <v>39292</v>
      </c>
      <c r="D2801" s="19" t="s">
        <v>2834</v>
      </c>
      <c r="E2801" s="18" t="s">
        <v>20</v>
      </c>
    </row>
    <row r="2802" spans="1:9" ht="22.5" x14ac:dyDescent="0.2">
      <c r="A2802" s="17" t="str">
        <f t="shared" si="43"/>
        <v>SINAPI-I 39293</v>
      </c>
      <c r="B2802" s="18" t="s">
        <v>18</v>
      </c>
      <c r="C2802" s="18">
        <v>39293</v>
      </c>
      <c r="D2802" s="19" t="s">
        <v>2835</v>
      </c>
      <c r="E2802" s="18" t="s">
        <v>20</v>
      </c>
    </row>
    <row r="2803" spans="1:9" ht="22.5" x14ac:dyDescent="0.2">
      <c r="A2803" s="17" t="str">
        <f t="shared" si="43"/>
        <v>SINAPI-I 39294</v>
      </c>
      <c r="B2803" s="18" t="s">
        <v>18</v>
      </c>
      <c r="C2803" s="18">
        <v>39294</v>
      </c>
      <c r="D2803" s="19" t="s">
        <v>2836</v>
      </c>
      <c r="E2803" s="18" t="s">
        <v>20</v>
      </c>
    </row>
    <row r="2804" spans="1:9" ht="22.5" x14ac:dyDescent="0.2">
      <c r="A2804" s="17" t="str">
        <f t="shared" si="43"/>
        <v>SINAPI-I 39295</v>
      </c>
      <c r="B2804" s="18" t="s">
        <v>18</v>
      </c>
      <c r="C2804" s="18">
        <v>39295</v>
      </c>
      <c r="D2804" s="19" t="s">
        <v>2837</v>
      </c>
      <c r="E2804" s="18" t="s">
        <v>20</v>
      </c>
    </row>
    <row r="2805" spans="1:9" ht="22.5" x14ac:dyDescent="0.2">
      <c r="A2805" s="17" t="str">
        <f t="shared" si="43"/>
        <v>SINAPI-I 39312</v>
      </c>
      <c r="B2805" s="18" t="s">
        <v>18</v>
      </c>
      <c r="C2805" s="18">
        <v>39312</v>
      </c>
      <c r="D2805" s="19" t="s">
        <v>2838</v>
      </c>
      <c r="E2805" s="18" t="s">
        <v>20</v>
      </c>
    </row>
    <row r="2806" spans="1:9" ht="22.5" x14ac:dyDescent="0.2">
      <c r="A2806" s="17" t="str">
        <f t="shared" si="43"/>
        <v>SINAPI-I 39313</v>
      </c>
      <c r="B2806" s="18" t="s">
        <v>18</v>
      </c>
      <c r="C2806" s="18">
        <v>39313</v>
      </c>
      <c r="D2806" s="19" t="s">
        <v>2839</v>
      </c>
      <c r="E2806" s="18" t="s">
        <v>20</v>
      </c>
    </row>
    <row r="2807" spans="1:9" ht="22.5" x14ac:dyDescent="0.2">
      <c r="A2807" s="17" t="str">
        <f t="shared" si="43"/>
        <v>SINAPI-I 39314</v>
      </c>
      <c r="B2807" s="18" t="s">
        <v>18</v>
      </c>
      <c r="C2807" s="18">
        <v>39314</v>
      </c>
      <c r="D2807" s="19" t="s">
        <v>2840</v>
      </c>
      <c r="E2807" s="18" t="s">
        <v>20</v>
      </c>
    </row>
    <row r="2808" spans="1:9" ht="22.5" x14ac:dyDescent="0.2">
      <c r="A2808" s="17" t="str">
        <f t="shared" si="43"/>
        <v>SINAPI-I 39296</v>
      </c>
      <c r="B2808" s="18" t="s">
        <v>18</v>
      </c>
      <c r="C2808" s="18">
        <v>39296</v>
      </c>
      <c r="D2808" s="19" t="s">
        <v>2841</v>
      </c>
      <c r="E2808" s="18" t="s">
        <v>20</v>
      </c>
    </row>
    <row r="2809" spans="1:9" ht="22.5" x14ac:dyDescent="0.2">
      <c r="A2809" s="17" t="str">
        <f t="shared" si="43"/>
        <v>SINAPI-I 39297</v>
      </c>
      <c r="B2809" s="18" t="s">
        <v>18</v>
      </c>
      <c r="C2809" s="18">
        <v>39297</v>
      </c>
      <c r="D2809" s="19" t="s">
        <v>2842</v>
      </c>
      <c r="E2809" s="18" t="s">
        <v>20</v>
      </c>
    </row>
    <row r="2810" spans="1:9" ht="22.5" x14ac:dyDescent="0.2">
      <c r="A2810" s="17" t="str">
        <f t="shared" si="43"/>
        <v>SINAPI-I 39298</v>
      </c>
      <c r="B2810" s="18" t="s">
        <v>18</v>
      </c>
      <c r="C2810" s="18">
        <v>39298</v>
      </c>
      <c r="D2810" s="19" t="s">
        <v>2843</v>
      </c>
      <c r="E2810" s="18" t="s">
        <v>20</v>
      </c>
    </row>
    <row r="2811" spans="1:9" ht="22.5" x14ac:dyDescent="0.2">
      <c r="A2811" s="17" t="str">
        <f t="shared" si="43"/>
        <v>SINAPI-I 39299</v>
      </c>
      <c r="B2811" s="18" t="s">
        <v>18</v>
      </c>
      <c r="C2811" s="18">
        <v>39299</v>
      </c>
      <c r="D2811" s="19" t="s">
        <v>2844</v>
      </c>
      <c r="E2811" s="18" t="s">
        <v>20</v>
      </c>
    </row>
    <row r="2812" spans="1:9" x14ac:dyDescent="0.2">
      <c r="A2812" s="17" t="str">
        <f t="shared" si="43"/>
        <v>SINAPI-I 39308</v>
      </c>
      <c r="B2812" s="18" t="s">
        <v>18</v>
      </c>
      <c r="C2812" s="18">
        <v>39308</v>
      </c>
      <c r="D2812" s="19" t="s">
        <v>2845</v>
      </c>
      <c r="E2812" s="18" t="s">
        <v>20</v>
      </c>
    </row>
    <row r="2813" spans="1:9" x14ac:dyDescent="0.2">
      <c r="A2813" s="17" t="str">
        <f t="shared" si="43"/>
        <v>SINAPI-I 39309</v>
      </c>
      <c r="B2813" s="18" t="s">
        <v>18</v>
      </c>
      <c r="C2813" s="18">
        <v>39309</v>
      </c>
      <c r="D2813" s="19" t="s">
        <v>2846</v>
      </c>
      <c r="E2813" s="18" t="s">
        <v>20</v>
      </c>
    </row>
    <row r="2814" spans="1:9" x14ac:dyDescent="0.2">
      <c r="A2814" s="17" t="str">
        <f t="shared" si="43"/>
        <v>SINAPI-I 39310</v>
      </c>
      <c r="B2814" s="18" t="s">
        <v>18</v>
      </c>
      <c r="C2814" s="18">
        <v>39310</v>
      </c>
      <c r="D2814" s="19" t="s">
        <v>2847</v>
      </c>
      <c r="E2814" s="18" t="s">
        <v>20</v>
      </c>
    </row>
    <row r="2815" spans="1:9" x14ac:dyDescent="0.2">
      <c r="A2815" s="17" t="str">
        <f t="shared" si="43"/>
        <v>SINAPI-I 39311</v>
      </c>
      <c r="B2815" s="18" t="s">
        <v>18</v>
      </c>
      <c r="C2815" s="18">
        <v>39311</v>
      </c>
      <c r="D2815" s="19" t="s">
        <v>2848</v>
      </c>
      <c r="E2815" s="18" t="s">
        <v>20</v>
      </c>
    </row>
    <row r="2816" spans="1:9" x14ac:dyDescent="0.2">
      <c r="A2816" s="17" t="str">
        <f t="shared" si="43"/>
        <v>SINAPI-I 11519</v>
      </c>
      <c r="B2816" s="18" t="s">
        <v>18</v>
      </c>
      <c r="C2816" s="18">
        <v>11519</v>
      </c>
      <c r="D2816" s="19" t="s">
        <v>2849</v>
      </c>
      <c r="E2816" s="18" t="s">
        <v>439</v>
      </c>
      <c r="F2816" s="20">
        <v>59.46</v>
      </c>
      <c r="G2816" s="20">
        <v>59.46</v>
      </c>
      <c r="I2816" s="18" t="s">
        <v>21</v>
      </c>
    </row>
    <row r="2817" spans="1:9" ht="22.5" x14ac:dyDescent="0.2">
      <c r="A2817" s="17" t="str">
        <f t="shared" si="43"/>
        <v>SINAPI-I 11520</v>
      </c>
      <c r="B2817" s="18" t="s">
        <v>18</v>
      </c>
      <c r="C2817" s="18">
        <v>11520</v>
      </c>
      <c r="D2817" s="19" t="s">
        <v>2850</v>
      </c>
      <c r="E2817" s="18" t="s">
        <v>439</v>
      </c>
      <c r="F2817" s="20">
        <v>27.49</v>
      </c>
      <c r="G2817" s="20">
        <v>27.49</v>
      </c>
      <c r="I2817" s="18" t="s">
        <v>21</v>
      </c>
    </row>
    <row r="2818" spans="1:9" x14ac:dyDescent="0.2">
      <c r="A2818" s="17" t="str">
        <f t="shared" si="43"/>
        <v>SINAPI-I 11518</v>
      </c>
      <c r="B2818" s="18" t="s">
        <v>18</v>
      </c>
      <c r="C2818" s="18">
        <v>11518</v>
      </c>
      <c r="D2818" s="19" t="s">
        <v>2851</v>
      </c>
      <c r="E2818" s="18" t="s">
        <v>439</v>
      </c>
      <c r="F2818" s="20">
        <v>99.95</v>
      </c>
      <c r="G2818" s="20">
        <v>99.95</v>
      </c>
      <c r="I2818" s="18" t="s">
        <v>21</v>
      </c>
    </row>
    <row r="2819" spans="1:9" x14ac:dyDescent="0.2">
      <c r="A2819" s="17" t="str">
        <f t="shared" si="43"/>
        <v>SINAPI-I 38473</v>
      </c>
      <c r="B2819" s="18" t="s">
        <v>18</v>
      </c>
      <c r="C2819" s="18">
        <v>38473</v>
      </c>
      <c r="D2819" s="19" t="s">
        <v>2852</v>
      </c>
      <c r="E2819" s="18" t="s">
        <v>20</v>
      </c>
      <c r="F2819" s="20">
        <v>126.29</v>
      </c>
      <c r="G2819" s="20">
        <v>126.29</v>
      </c>
      <c r="I2819" s="18" t="s">
        <v>21</v>
      </c>
    </row>
    <row r="2820" spans="1:9" x14ac:dyDescent="0.2">
      <c r="A2820" s="17" t="str">
        <f t="shared" si="43"/>
        <v>SINAPI-I 4244</v>
      </c>
      <c r="B2820" s="18" t="s">
        <v>18</v>
      </c>
      <c r="C2820" s="18">
        <v>4244</v>
      </c>
      <c r="D2820" s="19" t="s">
        <v>2853</v>
      </c>
      <c r="E2820" s="18" t="s">
        <v>170</v>
      </c>
      <c r="F2820" s="20">
        <v>20.02</v>
      </c>
      <c r="G2820" s="20">
        <v>22.25</v>
      </c>
      <c r="I2820" s="18" t="s">
        <v>21</v>
      </c>
    </row>
    <row r="2821" spans="1:9" x14ac:dyDescent="0.2">
      <c r="A2821" s="17" t="str">
        <f t="shared" si="43"/>
        <v>SINAPI-I 40977</v>
      </c>
      <c r="B2821" s="18" t="s">
        <v>18</v>
      </c>
      <c r="C2821" s="18">
        <v>40977</v>
      </c>
      <c r="D2821" s="19" t="s">
        <v>2854</v>
      </c>
      <c r="E2821" s="18" t="s">
        <v>172</v>
      </c>
      <c r="F2821" s="20">
        <v>3525.63</v>
      </c>
      <c r="G2821" s="20">
        <v>3921.77</v>
      </c>
      <c r="I2821" s="18" t="s">
        <v>21</v>
      </c>
    </row>
    <row r="2822" spans="1:9" x14ac:dyDescent="0.2">
      <c r="A2822" s="17" t="str">
        <f t="shared" si="43"/>
        <v>SINAPI-I 4115</v>
      </c>
      <c r="B2822" s="18" t="s">
        <v>18</v>
      </c>
      <c r="C2822" s="18">
        <v>4115</v>
      </c>
      <c r="D2822" s="19" t="s">
        <v>2855</v>
      </c>
      <c r="E2822" s="18" t="s">
        <v>66</v>
      </c>
      <c r="F2822" s="20">
        <v>31</v>
      </c>
      <c r="G2822" s="20">
        <v>31</v>
      </c>
      <c r="I2822" s="18" t="s">
        <v>21</v>
      </c>
    </row>
    <row r="2823" spans="1:9" x14ac:dyDescent="0.2">
      <c r="A2823" s="17" t="str">
        <f t="shared" ref="A2823:A2886" si="44">CONCATENATE($B2823," ",$C2823)</f>
        <v>SINAPI-I 4119</v>
      </c>
      <c r="B2823" s="18" t="s">
        <v>18</v>
      </c>
      <c r="C2823" s="18">
        <v>4119</v>
      </c>
      <c r="D2823" s="19" t="s">
        <v>2856</v>
      </c>
      <c r="E2823" s="18" t="s">
        <v>66</v>
      </c>
      <c r="F2823" s="20">
        <v>62.62</v>
      </c>
      <c r="G2823" s="20">
        <v>62.62</v>
      </c>
      <c r="I2823" s="18" t="s">
        <v>21</v>
      </c>
    </row>
    <row r="2824" spans="1:9" x14ac:dyDescent="0.2">
      <c r="A2824" s="17" t="str">
        <f t="shared" si="44"/>
        <v>SINAPI-I 2794</v>
      </c>
      <c r="B2824" s="18" t="s">
        <v>18</v>
      </c>
      <c r="C2824" s="18">
        <v>2794</v>
      </c>
      <c r="D2824" s="19" t="s">
        <v>2857</v>
      </c>
      <c r="E2824" s="18" t="s">
        <v>66</v>
      </c>
      <c r="F2824" s="20">
        <v>166.12</v>
      </c>
      <c r="G2824" s="20">
        <v>166.12</v>
      </c>
      <c r="I2824" s="18" t="s">
        <v>21</v>
      </c>
    </row>
    <row r="2825" spans="1:9" x14ac:dyDescent="0.2">
      <c r="A2825" s="17" t="str">
        <f t="shared" si="44"/>
        <v>SINAPI-I 2788</v>
      </c>
      <c r="B2825" s="18" t="s">
        <v>18</v>
      </c>
      <c r="C2825" s="18">
        <v>2788</v>
      </c>
      <c r="D2825" s="19" t="s">
        <v>2858</v>
      </c>
      <c r="E2825" s="18" t="s">
        <v>66</v>
      </c>
      <c r="F2825" s="20">
        <v>242</v>
      </c>
      <c r="G2825" s="20">
        <v>242</v>
      </c>
      <c r="I2825" s="18" t="s">
        <v>21</v>
      </c>
    </row>
    <row r="2826" spans="1:9" x14ac:dyDescent="0.2">
      <c r="A2826" s="17" t="str">
        <f t="shared" si="44"/>
        <v>SINAPI-I 4006</v>
      </c>
      <c r="B2826" s="18" t="s">
        <v>18</v>
      </c>
      <c r="C2826" s="18">
        <v>4006</v>
      </c>
      <c r="D2826" s="19" t="s">
        <v>2859</v>
      </c>
      <c r="E2826" s="18" t="s">
        <v>168</v>
      </c>
      <c r="F2826" s="20">
        <v>2307.61</v>
      </c>
      <c r="G2826" s="20">
        <v>2307.61</v>
      </c>
      <c r="I2826" s="18" t="s">
        <v>21</v>
      </c>
    </row>
    <row r="2827" spans="1:9" x14ac:dyDescent="0.2">
      <c r="A2827" s="17" t="str">
        <f t="shared" si="44"/>
        <v>SINAPI-I 36151</v>
      </c>
      <c r="B2827" s="18" t="s">
        <v>18</v>
      </c>
      <c r="C2827" s="18">
        <v>36151</v>
      </c>
      <c r="D2827" s="19" t="s">
        <v>2860</v>
      </c>
      <c r="E2827" s="18" t="s">
        <v>20</v>
      </c>
      <c r="F2827" s="20">
        <v>24.5</v>
      </c>
      <c r="G2827" s="20">
        <v>24.5</v>
      </c>
      <c r="I2827" s="18" t="s">
        <v>21</v>
      </c>
    </row>
    <row r="2828" spans="1:9" ht="22.5" x14ac:dyDescent="0.2">
      <c r="A2828" s="17" t="str">
        <f t="shared" si="44"/>
        <v>SINAPI-I 37461</v>
      </c>
      <c r="B2828" s="18" t="s">
        <v>18</v>
      </c>
      <c r="C2828" s="18">
        <v>37461</v>
      </c>
      <c r="D2828" s="19" t="s">
        <v>2861</v>
      </c>
      <c r="E2828" s="18" t="s">
        <v>66</v>
      </c>
      <c r="F2828" s="20">
        <v>14.99</v>
      </c>
      <c r="G2828" s="20">
        <v>14.99</v>
      </c>
      <c r="I2828" s="18" t="s">
        <v>21</v>
      </c>
    </row>
    <row r="2829" spans="1:9" x14ac:dyDescent="0.2">
      <c r="A2829" s="17" t="str">
        <f t="shared" si="44"/>
        <v>SINAPI-I 37460</v>
      </c>
      <c r="B2829" s="18" t="s">
        <v>18</v>
      </c>
      <c r="C2829" s="18">
        <v>37460</v>
      </c>
      <c r="D2829" s="19" t="s">
        <v>2862</v>
      </c>
      <c r="E2829" s="18" t="s">
        <v>66</v>
      </c>
      <c r="F2829" s="20">
        <v>20.47</v>
      </c>
      <c r="G2829" s="20">
        <v>20.47</v>
      </c>
      <c r="I2829" s="18" t="s">
        <v>21</v>
      </c>
    </row>
    <row r="2830" spans="1:9" x14ac:dyDescent="0.2">
      <c r="A2830" s="17" t="str">
        <f t="shared" si="44"/>
        <v>SINAPI-I 37458</v>
      </c>
      <c r="B2830" s="18" t="s">
        <v>18</v>
      </c>
      <c r="C2830" s="18">
        <v>37458</v>
      </c>
      <c r="D2830" s="19" t="s">
        <v>2863</v>
      </c>
      <c r="E2830" s="18" t="s">
        <v>66</v>
      </c>
      <c r="F2830" s="20">
        <v>6</v>
      </c>
      <c r="G2830" s="20">
        <v>6</v>
      </c>
      <c r="I2830" s="18" t="s">
        <v>27</v>
      </c>
    </row>
    <row r="2831" spans="1:9" x14ac:dyDescent="0.2">
      <c r="A2831" s="17" t="str">
        <f t="shared" si="44"/>
        <v>SINAPI-I 37454</v>
      </c>
      <c r="B2831" s="18" t="s">
        <v>18</v>
      </c>
      <c r="C2831" s="18">
        <v>37454</v>
      </c>
      <c r="D2831" s="19" t="s">
        <v>2864</v>
      </c>
      <c r="E2831" s="18" t="s">
        <v>66</v>
      </c>
      <c r="F2831" s="20">
        <v>1.57</v>
      </c>
      <c r="G2831" s="20">
        <v>1.57</v>
      </c>
      <c r="I2831" s="18" t="s">
        <v>21</v>
      </c>
    </row>
    <row r="2832" spans="1:9" x14ac:dyDescent="0.2">
      <c r="A2832" s="17" t="str">
        <f t="shared" si="44"/>
        <v>SINAPI-I 37455</v>
      </c>
      <c r="B2832" s="18" t="s">
        <v>18</v>
      </c>
      <c r="C2832" s="18">
        <v>37455</v>
      </c>
      <c r="D2832" s="19" t="s">
        <v>2865</v>
      </c>
      <c r="E2832" s="18" t="s">
        <v>66</v>
      </c>
      <c r="F2832" s="20">
        <v>2.65</v>
      </c>
      <c r="G2832" s="20">
        <v>2.65</v>
      </c>
      <c r="I2832" s="18" t="s">
        <v>21</v>
      </c>
    </row>
    <row r="2833" spans="1:9" x14ac:dyDescent="0.2">
      <c r="A2833" s="17" t="str">
        <f t="shared" si="44"/>
        <v>SINAPI-I 37459</v>
      </c>
      <c r="B2833" s="18" t="s">
        <v>18</v>
      </c>
      <c r="C2833" s="18">
        <v>37459</v>
      </c>
      <c r="D2833" s="19" t="s">
        <v>2866</v>
      </c>
      <c r="E2833" s="18" t="s">
        <v>66</v>
      </c>
      <c r="F2833" s="20">
        <v>8.42</v>
      </c>
      <c r="G2833" s="20">
        <v>8.42</v>
      </c>
      <c r="I2833" s="18" t="s">
        <v>21</v>
      </c>
    </row>
    <row r="2834" spans="1:9" x14ac:dyDescent="0.2">
      <c r="A2834" s="17" t="str">
        <f t="shared" si="44"/>
        <v>SINAPI-I 37457</v>
      </c>
      <c r="B2834" s="18" t="s">
        <v>18</v>
      </c>
      <c r="C2834" s="18">
        <v>37457</v>
      </c>
      <c r="D2834" s="19" t="s">
        <v>2867</v>
      </c>
      <c r="E2834" s="18" t="s">
        <v>66</v>
      </c>
      <c r="F2834" s="20">
        <v>4.04</v>
      </c>
      <c r="G2834" s="20">
        <v>4.04</v>
      </c>
      <c r="I2834" s="18" t="s">
        <v>21</v>
      </c>
    </row>
    <row r="2835" spans="1:9" x14ac:dyDescent="0.2">
      <c r="A2835" s="17" t="str">
        <f t="shared" si="44"/>
        <v>SINAPI-I 37456</v>
      </c>
      <c r="B2835" s="18" t="s">
        <v>18</v>
      </c>
      <c r="C2835" s="18">
        <v>37456</v>
      </c>
      <c r="D2835" s="19" t="s">
        <v>2868</v>
      </c>
      <c r="E2835" s="18" t="s">
        <v>66</v>
      </c>
      <c r="F2835" s="20">
        <v>2.13</v>
      </c>
      <c r="G2835" s="20">
        <v>2.13</v>
      </c>
      <c r="I2835" s="18" t="s">
        <v>21</v>
      </c>
    </row>
    <row r="2836" spans="1:9" ht="22.5" x14ac:dyDescent="0.2">
      <c r="A2836" s="17" t="str">
        <f t="shared" si="44"/>
        <v>SINAPI-I 21029</v>
      </c>
      <c r="B2836" s="18" t="s">
        <v>18</v>
      </c>
      <c r="C2836" s="18">
        <v>21029</v>
      </c>
      <c r="D2836" s="19" t="s">
        <v>2869</v>
      </c>
      <c r="E2836" s="18" t="s">
        <v>20</v>
      </c>
      <c r="F2836" s="20">
        <v>320</v>
      </c>
      <c r="G2836" s="20">
        <v>320</v>
      </c>
      <c r="I2836" s="18" t="s">
        <v>27</v>
      </c>
    </row>
    <row r="2837" spans="1:9" ht="22.5" x14ac:dyDescent="0.2">
      <c r="A2837" s="17" t="str">
        <f t="shared" si="44"/>
        <v>SINAPI-I 21030</v>
      </c>
      <c r="B2837" s="18" t="s">
        <v>18</v>
      </c>
      <c r="C2837" s="18">
        <v>21030</v>
      </c>
      <c r="D2837" s="19" t="s">
        <v>2870</v>
      </c>
      <c r="E2837" s="18" t="s">
        <v>20</v>
      </c>
      <c r="F2837" s="20">
        <v>394.45</v>
      </c>
      <c r="G2837" s="20">
        <v>394.45</v>
      </c>
      <c r="I2837" s="18" t="s">
        <v>21</v>
      </c>
    </row>
    <row r="2838" spans="1:9" ht="22.5" x14ac:dyDescent="0.2">
      <c r="A2838" s="17" t="str">
        <f t="shared" si="44"/>
        <v>SINAPI-I 21031</v>
      </c>
      <c r="B2838" s="18" t="s">
        <v>18</v>
      </c>
      <c r="C2838" s="18">
        <v>21031</v>
      </c>
      <c r="D2838" s="19" t="s">
        <v>2871</v>
      </c>
      <c r="E2838" s="18" t="s">
        <v>20</v>
      </c>
      <c r="F2838" s="20">
        <v>491.08</v>
      </c>
      <c r="G2838" s="20">
        <v>491.08</v>
      </c>
      <c r="I2838" s="18" t="s">
        <v>21</v>
      </c>
    </row>
    <row r="2839" spans="1:9" ht="22.5" x14ac:dyDescent="0.2">
      <c r="A2839" s="17" t="str">
        <f t="shared" si="44"/>
        <v>SINAPI-I 21032</v>
      </c>
      <c r="B2839" s="18" t="s">
        <v>18</v>
      </c>
      <c r="C2839" s="18">
        <v>21032</v>
      </c>
      <c r="D2839" s="19" t="s">
        <v>2872</v>
      </c>
      <c r="E2839" s="18" t="s">
        <v>20</v>
      </c>
      <c r="F2839" s="20">
        <v>524.35</v>
      </c>
      <c r="G2839" s="20">
        <v>524.35</v>
      </c>
      <c r="I2839" s="18" t="s">
        <v>21</v>
      </c>
    </row>
    <row r="2840" spans="1:9" ht="22.5" x14ac:dyDescent="0.2">
      <c r="A2840" s="17" t="str">
        <f t="shared" si="44"/>
        <v>SINAPI-I 37527</v>
      </c>
      <c r="B2840" s="18" t="s">
        <v>18</v>
      </c>
      <c r="C2840" s="18">
        <v>37527</v>
      </c>
      <c r="D2840" s="19" t="s">
        <v>2873</v>
      </c>
      <c r="E2840" s="18" t="s">
        <v>20</v>
      </c>
      <c r="F2840" s="20">
        <v>473.66</v>
      </c>
      <c r="G2840" s="20">
        <v>473.66</v>
      </c>
      <c r="I2840" s="18" t="s">
        <v>21</v>
      </c>
    </row>
    <row r="2841" spans="1:9" ht="22.5" x14ac:dyDescent="0.2">
      <c r="A2841" s="17" t="str">
        <f t="shared" si="44"/>
        <v>SINAPI-I 37528</v>
      </c>
      <c r="B2841" s="18" t="s">
        <v>18</v>
      </c>
      <c r="C2841" s="18">
        <v>37528</v>
      </c>
      <c r="D2841" s="19" t="s">
        <v>2874</v>
      </c>
      <c r="E2841" s="18" t="s">
        <v>20</v>
      </c>
      <c r="F2841" s="20">
        <v>564.75</v>
      </c>
      <c r="G2841" s="20">
        <v>564.75</v>
      </c>
      <c r="I2841" s="18" t="s">
        <v>21</v>
      </c>
    </row>
    <row r="2842" spans="1:9" ht="22.5" x14ac:dyDescent="0.2">
      <c r="A2842" s="17" t="str">
        <f t="shared" si="44"/>
        <v>SINAPI-I 37529</v>
      </c>
      <c r="B2842" s="18" t="s">
        <v>18</v>
      </c>
      <c r="C2842" s="18">
        <v>37529</v>
      </c>
      <c r="D2842" s="19" t="s">
        <v>2875</v>
      </c>
      <c r="E2842" s="18" t="s">
        <v>20</v>
      </c>
      <c r="F2842" s="20">
        <v>570.29</v>
      </c>
      <c r="G2842" s="20">
        <v>570.29</v>
      </c>
      <c r="I2842" s="18" t="s">
        <v>21</v>
      </c>
    </row>
    <row r="2843" spans="1:9" ht="22.5" x14ac:dyDescent="0.2">
      <c r="A2843" s="17" t="str">
        <f t="shared" si="44"/>
        <v>SINAPI-I 37530</v>
      </c>
      <c r="B2843" s="18" t="s">
        <v>18</v>
      </c>
      <c r="C2843" s="18">
        <v>37530</v>
      </c>
      <c r="D2843" s="19" t="s">
        <v>2876</v>
      </c>
      <c r="E2843" s="18" t="s">
        <v>20</v>
      </c>
      <c r="F2843" s="20">
        <v>744.55</v>
      </c>
      <c r="G2843" s="20">
        <v>744.55</v>
      </c>
      <c r="I2843" s="18" t="s">
        <v>21</v>
      </c>
    </row>
    <row r="2844" spans="1:9" ht="22.5" x14ac:dyDescent="0.2">
      <c r="A2844" s="17" t="str">
        <f t="shared" si="44"/>
        <v>SINAPI-I 21034</v>
      </c>
      <c r="B2844" s="18" t="s">
        <v>18</v>
      </c>
      <c r="C2844" s="18">
        <v>21034</v>
      </c>
      <c r="D2844" s="19" t="s">
        <v>2877</v>
      </c>
      <c r="E2844" s="18" t="s">
        <v>20</v>
      </c>
      <c r="F2844" s="20">
        <v>635.24</v>
      </c>
      <c r="G2844" s="20">
        <v>635.24</v>
      </c>
      <c r="I2844" s="18" t="s">
        <v>21</v>
      </c>
    </row>
    <row r="2845" spans="1:9" ht="22.5" x14ac:dyDescent="0.2">
      <c r="A2845" s="17" t="str">
        <f t="shared" si="44"/>
        <v>SINAPI-I 37531</v>
      </c>
      <c r="B2845" s="18" t="s">
        <v>18</v>
      </c>
      <c r="C2845" s="18">
        <v>37531</v>
      </c>
      <c r="D2845" s="19" t="s">
        <v>2878</v>
      </c>
      <c r="E2845" s="18" t="s">
        <v>20</v>
      </c>
      <c r="F2845" s="20">
        <v>800</v>
      </c>
      <c r="G2845" s="20">
        <v>800</v>
      </c>
      <c r="I2845" s="18" t="s">
        <v>21</v>
      </c>
    </row>
    <row r="2846" spans="1:9" ht="22.5" x14ac:dyDescent="0.2">
      <c r="A2846" s="17" t="str">
        <f t="shared" si="44"/>
        <v>SINAPI-I 21036</v>
      </c>
      <c r="B2846" s="18" t="s">
        <v>18</v>
      </c>
      <c r="C2846" s="18">
        <v>21036</v>
      </c>
      <c r="D2846" s="19" t="s">
        <v>2879</v>
      </c>
      <c r="E2846" s="18" t="s">
        <v>20</v>
      </c>
      <c r="F2846" s="20">
        <v>972.67</v>
      </c>
      <c r="G2846" s="20">
        <v>972.67</v>
      </c>
      <c r="I2846" s="18" t="s">
        <v>21</v>
      </c>
    </row>
    <row r="2847" spans="1:9" ht="22.5" x14ac:dyDescent="0.2">
      <c r="A2847" s="17" t="str">
        <f t="shared" si="44"/>
        <v>SINAPI-I 21037</v>
      </c>
      <c r="B2847" s="18" t="s">
        <v>18</v>
      </c>
      <c r="C2847" s="18">
        <v>21037</v>
      </c>
      <c r="D2847" s="19" t="s">
        <v>2880</v>
      </c>
      <c r="E2847" s="18" t="s">
        <v>20</v>
      </c>
      <c r="F2847" s="20">
        <v>1108.9100000000001</v>
      </c>
      <c r="G2847" s="20">
        <v>1108.9100000000001</v>
      </c>
      <c r="I2847" s="18" t="s">
        <v>21</v>
      </c>
    </row>
    <row r="2848" spans="1:9" ht="22.5" x14ac:dyDescent="0.2">
      <c r="A2848" s="17" t="str">
        <f t="shared" si="44"/>
        <v>SINAPI-I 20185</v>
      </c>
      <c r="B2848" s="18" t="s">
        <v>18</v>
      </c>
      <c r="C2848" s="18">
        <v>20185</v>
      </c>
      <c r="D2848" s="19" t="s">
        <v>2881</v>
      </c>
      <c r="E2848" s="18" t="s">
        <v>66</v>
      </c>
      <c r="F2848" s="20">
        <v>24.37</v>
      </c>
      <c r="G2848" s="20">
        <v>24.37</v>
      </c>
      <c r="I2848" s="18" t="s">
        <v>21</v>
      </c>
    </row>
    <row r="2849" spans="1:9" x14ac:dyDescent="0.2">
      <c r="A2849" s="17" t="str">
        <f t="shared" si="44"/>
        <v>SINAPI-I 20260</v>
      </c>
      <c r="B2849" s="18" t="s">
        <v>18</v>
      </c>
      <c r="C2849" s="18">
        <v>20260</v>
      </c>
      <c r="D2849" s="19" t="s">
        <v>2882</v>
      </c>
      <c r="E2849" s="18" t="s">
        <v>20</v>
      </c>
      <c r="F2849" s="20">
        <v>19.600000000000001</v>
      </c>
      <c r="G2849" s="20">
        <v>19.600000000000001</v>
      </c>
      <c r="I2849" s="18" t="s">
        <v>21</v>
      </c>
    </row>
    <row r="2850" spans="1:9" ht="22.5" x14ac:dyDescent="0.2">
      <c r="A2850" s="17" t="str">
        <f t="shared" si="44"/>
        <v>SINAPI-I 37523</v>
      </c>
      <c r="B2850" s="18" t="s">
        <v>18</v>
      </c>
      <c r="C2850" s="18">
        <v>37523</v>
      </c>
      <c r="D2850" s="19" t="s">
        <v>2883</v>
      </c>
      <c r="E2850" s="18" t="s">
        <v>20</v>
      </c>
    </row>
    <row r="2851" spans="1:9" ht="22.5" x14ac:dyDescent="0.2">
      <c r="A2851" s="17" t="str">
        <f t="shared" si="44"/>
        <v>SINAPI-I 37515</v>
      </c>
      <c r="B2851" s="18" t="s">
        <v>18</v>
      </c>
      <c r="C2851" s="18">
        <v>37515</v>
      </c>
      <c r="D2851" s="19" t="s">
        <v>2884</v>
      </c>
      <c r="E2851" s="18" t="s">
        <v>20</v>
      </c>
    </row>
    <row r="2852" spans="1:9" ht="22.5" x14ac:dyDescent="0.2">
      <c r="A2852" s="17" t="str">
        <f t="shared" si="44"/>
        <v>SINAPI-I 12899</v>
      </c>
      <c r="B2852" s="18" t="s">
        <v>18</v>
      </c>
      <c r="C2852" s="18">
        <v>12899</v>
      </c>
      <c r="D2852" s="19" t="s">
        <v>2885</v>
      </c>
      <c r="E2852" s="18" t="s">
        <v>20</v>
      </c>
    </row>
    <row r="2853" spans="1:9" ht="22.5" x14ac:dyDescent="0.2">
      <c r="A2853" s="17" t="str">
        <f t="shared" si="44"/>
        <v>SINAPI-I 12898</v>
      </c>
      <c r="B2853" s="18" t="s">
        <v>18</v>
      </c>
      <c r="C2853" s="18">
        <v>12898</v>
      </c>
      <c r="D2853" s="19" t="s">
        <v>2886</v>
      </c>
      <c r="E2853" s="18" t="s">
        <v>20</v>
      </c>
    </row>
    <row r="2854" spans="1:9" x14ac:dyDescent="0.2">
      <c r="A2854" s="17" t="str">
        <f t="shared" si="44"/>
        <v>SINAPI-I 39699</v>
      </c>
      <c r="B2854" s="18" t="s">
        <v>18</v>
      </c>
      <c r="C2854" s="18">
        <v>39699</v>
      </c>
      <c r="D2854" s="19" t="s">
        <v>2887</v>
      </c>
      <c r="E2854" s="18" t="s">
        <v>425</v>
      </c>
      <c r="F2854" s="20">
        <v>15.82</v>
      </c>
      <c r="G2854" s="20">
        <v>15.82</v>
      </c>
      <c r="I2854" s="18" t="s">
        <v>21</v>
      </c>
    </row>
    <row r="2855" spans="1:9" x14ac:dyDescent="0.2">
      <c r="A2855" s="17" t="str">
        <f t="shared" si="44"/>
        <v>SINAPI-I 39696</v>
      </c>
      <c r="B2855" s="18" t="s">
        <v>18</v>
      </c>
      <c r="C2855" s="18">
        <v>39696</v>
      </c>
      <c r="D2855" s="19" t="s">
        <v>2888</v>
      </c>
      <c r="E2855" s="18" t="s">
        <v>425</v>
      </c>
    </row>
    <row r="2856" spans="1:9" x14ac:dyDescent="0.2">
      <c r="A2856" s="17" t="str">
        <f t="shared" si="44"/>
        <v>SINAPI-I 42528</v>
      </c>
      <c r="B2856" s="18" t="s">
        <v>18</v>
      </c>
      <c r="C2856" s="18">
        <v>42528</v>
      </c>
      <c r="D2856" s="19" t="s">
        <v>2889</v>
      </c>
      <c r="E2856" s="18" t="s">
        <v>425</v>
      </c>
    </row>
    <row r="2857" spans="1:9" x14ac:dyDescent="0.2">
      <c r="A2857" s="17" t="str">
        <f t="shared" si="44"/>
        <v>SINAPI-I 39700</v>
      </c>
      <c r="B2857" s="18" t="s">
        <v>18</v>
      </c>
      <c r="C2857" s="18">
        <v>39700</v>
      </c>
      <c r="D2857" s="19" t="s">
        <v>2890</v>
      </c>
      <c r="E2857" s="18" t="s">
        <v>425</v>
      </c>
      <c r="F2857" s="20">
        <v>22.02</v>
      </c>
      <c r="G2857" s="20">
        <v>22.02</v>
      </c>
      <c r="I2857" s="18" t="s">
        <v>21</v>
      </c>
    </row>
    <row r="2858" spans="1:9" x14ac:dyDescent="0.2">
      <c r="A2858" s="17" t="str">
        <f t="shared" si="44"/>
        <v>SINAPI-I 4014</v>
      </c>
      <c r="B2858" s="18" t="s">
        <v>18</v>
      </c>
      <c r="C2858" s="18">
        <v>4014</v>
      </c>
      <c r="D2858" s="19" t="s">
        <v>2891</v>
      </c>
      <c r="E2858" s="18" t="s">
        <v>425</v>
      </c>
      <c r="F2858" s="20">
        <v>45.34</v>
      </c>
      <c r="G2858" s="20">
        <v>45.34</v>
      </c>
      <c r="I2858" s="18" t="s">
        <v>21</v>
      </c>
    </row>
    <row r="2859" spans="1:9" x14ac:dyDescent="0.2">
      <c r="A2859" s="17" t="str">
        <f t="shared" si="44"/>
        <v>SINAPI-I 4015</v>
      </c>
      <c r="B2859" s="18" t="s">
        <v>18</v>
      </c>
      <c r="C2859" s="18">
        <v>4015</v>
      </c>
      <c r="D2859" s="19" t="s">
        <v>2892</v>
      </c>
      <c r="E2859" s="18" t="s">
        <v>425</v>
      </c>
      <c r="F2859" s="20">
        <v>55.68</v>
      </c>
      <c r="G2859" s="20">
        <v>55.68</v>
      </c>
      <c r="I2859" s="18" t="s">
        <v>21</v>
      </c>
    </row>
    <row r="2860" spans="1:9" x14ac:dyDescent="0.2">
      <c r="A2860" s="17" t="str">
        <f t="shared" si="44"/>
        <v>SINAPI-I 4017</v>
      </c>
      <c r="B2860" s="18" t="s">
        <v>18</v>
      </c>
      <c r="C2860" s="18">
        <v>4017</v>
      </c>
      <c r="D2860" s="19" t="s">
        <v>2893</v>
      </c>
      <c r="E2860" s="18" t="s">
        <v>425</v>
      </c>
      <c r="F2860" s="20">
        <v>81.02</v>
      </c>
      <c r="G2860" s="20">
        <v>81.02</v>
      </c>
      <c r="I2860" s="18" t="s">
        <v>21</v>
      </c>
    </row>
    <row r="2861" spans="1:9" x14ac:dyDescent="0.2">
      <c r="A2861" s="17" t="str">
        <f t="shared" si="44"/>
        <v>SINAPI-I 11621</v>
      </c>
      <c r="B2861" s="18" t="s">
        <v>18</v>
      </c>
      <c r="C2861" s="18">
        <v>11621</v>
      </c>
      <c r="D2861" s="19" t="s">
        <v>2894</v>
      </c>
      <c r="E2861" s="18" t="s">
        <v>425</v>
      </c>
      <c r="F2861" s="20">
        <v>43.82</v>
      </c>
      <c r="G2861" s="20">
        <v>43.82</v>
      </c>
      <c r="I2861" s="18" t="s">
        <v>21</v>
      </c>
    </row>
    <row r="2862" spans="1:9" x14ac:dyDescent="0.2">
      <c r="A2862" s="17" t="str">
        <f t="shared" si="44"/>
        <v>SINAPI-I 4016</v>
      </c>
      <c r="B2862" s="18" t="s">
        <v>18</v>
      </c>
      <c r="C2862" s="18">
        <v>4016</v>
      </c>
      <c r="D2862" s="19" t="s">
        <v>2895</v>
      </c>
      <c r="E2862" s="18" t="s">
        <v>425</v>
      </c>
      <c r="F2862" s="20">
        <v>32</v>
      </c>
      <c r="G2862" s="20">
        <v>32</v>
      </c>
      <c r="I2862" s="18" t="s">
        <v>27</v>
      </c>
    </row>
    <row r="2863" spans="1:9" x14ac:dyDescent="0.2">
      <c r="A2863" s="17" t="str">
        <f t="shared" si="44"/>
        <v>SINAPI-I 38544</v>
      </c>
      <c r="B2863" s="18" t="s">
        <v>18</v>
      </c>
      <c r="C2863" s="18">
        <v>38544</v>
      </c>
      <c r="D2863" s="19" t="s">
        <v>2896</v>
      </c>
      <c r="E2863" s="18" t="s">
        <v>425</v>
      </c>
      <c r="F2863" s="20">
        <v>8.2100000000000009</v>
      </c>
      <c r="G2863" s="20">
        <v>8.2100000000000009</v>
      </c>
      <c r="I2863" s="18" t="s">
        <v>21</v>
      </c>
    </row>
    <row r="2864" spans="1:9" x14ac:dyDescent="0.2">
      <c r="A2864" s="17" t="str">
        <f t="shared" si="44"/>
        <v>SINAPI-I 38545</v>
      </c>
      <c r="B2864" s="18" t="s">
        <v>18</v>
      </c>
      <c r="C2864" s="18">
        <v>38545</v>
      </c>
      <c r="D2864" s="19" t="s">
        <v>2897</v>
      </c>
      <c r="E2864" s="18" t="s">
        <v>425</v>
      </c>
      <c r="F2864" s="20">
        <v>5.27</v>
      </c>
      <c r="G2864" s="20">
        <v>5.27</v>
      </c>
      <c r="I2864" s="18" t="s">
        <v>21</v>
      </c>
    </row>
    <row r="2865" spans="1:9" x14ac:dyDescent="0.2">
      <c r="A2865" s="17" t="str">
        <f t="shared" si="44"/>
        <v>SINAPI-I 42527</v>
      </c>
      <c r="B2865" s="18" t="s">
        <v>18</v>
      </c>
      <c r="C2865" s="18">
        <v>42527</v>
      </c>
      <c r="D2865" s="19" t="s">
        <v>2898</v>
      </c>
      <c r="E2865" s="18" t="s">
        <v>425</v>
      </c>
    </row>
    <row r="2866" spans="1:9" x14ac:dyDescent="0.2">
      <c r="A2866" s="17" t="str">
        <f t="shared" si="44"/>
        <v>SINAPI-I 39323</v>
      </c>
      <c r="B2866" s="18" t="s">
        <v>18</v>
      </c>
      <c r="C2866" s="18">
        <v>39323</v>
      </c>
      <c r="D2866" s="19" t="s">
        <v>2899</v>
      </c>
      <c r="E2866" s="18" t="s">
        <v>425</v>
      </c>
      <c r="F2866" s="20">
        <v>20.13</v>
      </c>
      <c r="G2866" s="20">
        <v>20.13</v>
      </c>
      <c r="I2866" s="18" t="s">
        <v>21</v>
      </c>
    </row>
    <row r="2867" spans="1:9" ht="22.5" x14ac:dyDescent="0.2">
      <c r="A2867" s="17" t="str">
        <f t="shared" si="44"/>
        <v>SINAPI-I 626</v>
      </c>
      <c r="B2867" s="18" t="s">
        <v>18</v>
      </c>
      <c r="C2867" s="18">
        <v>626</v>
      </c>
      <c r="D2867" s="19" t="s">
        <v>2900</v>
      </c>
      <c r="E2867" s="18" t="s">
        <v>70</v>
      </c>
      <c r="F2867" s="20">
        <v>16.670000000000002</v>
      </c>
      <c r="G2867" s="20">
        <v>16.670000000000002</v>
      </c>
      <c r="I2867" s="18" t="s">
        <v>27</v>
      </c>
    </row>
    <row r="2868" spans="1:9" x14ac:dyDescent="0.2">
      <c r="A2868" s="17" t="str">
        <f t="shared" si="44"/>
        <v>SINAPI-I 44504</v>
      </c>
      <c r="B2868" s="18" t="s">
        <v>18</v>
      </c>
      <c r="C2868" s="18">
        <v>44504</v>
      </c>
      <c r="D2868" s="19" t="s">
        <v>2901</v>
      </c>
      <c r="E2868" s="18" t="s">
        <v>425</v>
      </c>
    </row>
    <row r="2869" spans="1:9" x14ac:dyDescent="0.2">
      <c r="A2869" s="17" t="str">
        <f t="shared" si="44"/>
        <v>SINAPI-I 44505</v>
      </c>
      <c r="B2869" s="18" t="s">
        <v>18</v>
      </c>
      <c r="C2869" s="18">
        <v>44505</v>
      </c>
      <c r="D2869" s="19" t="s">
        <v>2902</v>
      </c>
      <c r="E2869" s="18" t="s">
        <v>425</v>
      </c>
    </row>
    <row r="2870" spans="1:9" x14ac:dyDescent="0.2">
      <c r="A2870" s="17" t="str">
        <f t="shared" si="44"/>
        <v>SINAPI-I 44506</v>
      </c>
      <c r="B2870" s="18" t="s">
        <v>18</v>
      </c>
      <c r="C2870" s="18">
        <v>44506</v>
      </c>
      <c r="D2870" s="19" t="s">
        <v>2903</v>
      </c>
      <c r="E2870" s="18" t="s">
        <v>425</v>
      </c>
    </row>
    <row r="2871" spans="1:9" x14ac:dyDescent="0.2">
      <c r="A2871" s="17" t="str">
        <f t="shared" si="44"/>
        <v>SINAPI-I 44507</v>
      </c>
      <c r="B2871" s="18" t="s">
        <v>18</v>
      </c>
      <c r="C2871" s="18">
        <v>44507</v>
      </c>
      <c r="D2871" s="19" t="s">
        <v>2904</v>
      </c>
      <c r="E2871" s="18" t="s">
        <v>425</v>
      </c>
    </row>
    <row r="2872" spans="1:9" x14ac:dyDescent="0.2">
      <c r="A2872" s="17" t="str">
        <f t="shared" si="44"/>
        <v>SINAPI-I 44508</v>
      </c>
      <c r="B2872" s="18" t="s">
        <v>18</v>
      </c>
      <c r="C2872" s="18">
        <v>44508</v>
      </c>
      <c r="D2872" s="19" t="s">
        <v>2905</v>
      </c>
      <c r="E2872" s="18" t="s">
        <v>425</v>
      </c>
    </row>
    <row r="2873" spans="1:9" x14ac:dyDescent="0.2">
      <c r="A2873" s="17" t="str">
        <f t="shared" si="44"/>
        <v>SINAPI-I 44509</v>
      </c>
      <c r="B2873" s="18" t="s">
        <v>18</v>
      </c>
      <c r="C2873" s="18">
        <v>44509</v>
      </c>
      <c r="D2873" s="19" t="s">
        <v>2906</v>
      </c>
      <c r="E2873" s="18" t="s">
        <v>425</v>
      </c>
    </row>
    <row r="2874" spans="1:9" x14ac:dyDescent="0.2">
      <c r="A2874" s="17" t="str">
        <f t="shared" si="44"/>
        <v>SINAPI-I 44510</v>
      </c>
      <c r="B2874" s="18" t="s">
        <v>18</v>
      </c>
      <c r="C2874" s="18">
        <v>44510</v>
      </c>
      <c r="D2874" s="19" t="s">
        <v>2907</v>
      </c>
      <c r="E2874" s="18" t="s">
        <v>425</v>
      </c>
    </row>
    <row r="2875" spans="1:9" x14ac:dyDescent="0.2">
      <c r="A2875" s="17" t="str">
        <f t="shared" si="44"/>
        <v>SINAPI-I 44512</v>
      </c>
      <c r="B2875" s="18" t="s">
        <v>18</v>
      </c>
      <c r="C2875" s="18">
        <v>44512</v>
      </c>
      <c r="D2875" s="19" t="s">
        <v>2908</v>
      </c>
      <c r="E2875" s="18" t="s">
        <v>425</v>
      </c>
    </row>
    <row r="2876" spans="1:9" x14ac:dyDescent="0.2">
      <c r="A2876" s="17" t="str">
        <f t="shared" si="44"/>
        <v>SINAPI-I 44513</v>
      </c>
      <c r="B2876" s="18" t="s">
        <v>18</v>
      </c>
      <c r="C2876" s="18">
        <v>44513</v>
      </c>
      <c r="D2876" s="19" t="s">
        <v>2909</v>
      </c>
      <c r="E2876" s="18" t="s">
        <v>425</v>
      </c>
    </row>
    <row r="2877" spans="1:9" x14ac:dyDescent="0.2">
      <c r="A2877" s="17" t="str">
        <f t="shared" si="44"/>
        <v>SINAPI-I 44514</v>
      </c>
      <c r="B2877" s="18" t="s">
        <v>18</v>
      </c>
      <c r="C2877" s="18">
        <v>44514</v>
      </c>
      <c r="D2877" s="19" t="s">
        <v>2910</v>
      </c>
      <c r="E2877" s="18" t="s">
        <v>425</v>
      </c>
    </row>
    <row r="2878" spans="1:9" x14ac:dyDescent="0.2">
      <c r="A2878" s="17" t="str">
        <f t="shared" si="44"/>
        <v>SINAPI-I 44515</v>
      </c>
      <c r="B2878" s="18" t="s">
        <v>18</v>
      </c>
      <c r="C2878" s="18">
        <v>44515</v>
      </c>
      <c r="D2878" s="19" t="s">
        <v>2911</v>
      </c>
      <c r="E2878" s="18" t="s">
        <v>425</v>
      </c>
    </row>
    <row r="2879" spans="1:9" x14ac:dyDescent="0.2">
      <c r="A2879" s="17" t="str">
        <f t="shared" si="44"/>
        <v>SINAPI-I 44511</v>
      </c>
      <c r="B2879" s="18" t="s">
        <v>18</v>
      </c>
      <c r="C2879" s="18">
        <v>44511</v>
      </c>
      <c r="D2879" s="19" t="s">
        <v>2912</v>
      </c>
      <c r="E2879" s="18" t="s">
        <v>425</v>
      </c>
    </row>
    <row r="2880" spans="1:9" x14ac:dyDescent="0.2">
      <c r="A2880" s="17" t="str">
        <f t="shared" si="44"/>
        <v>SINAPI-I 44516</v>
      </c>
      <c r="B2880" s="18" t="s">
        <v>18</v>
      </c>
      <c r="C2880" s="18">
        <v>44516</v>
      </c>
      <c r="D2880" s="19" t="s">
        <v>2913</v>
      </c>
      <c r="E2880" s="18" t="s">
        <v>425</v>
      </c>
    </row>
    <row r="2881" spans="1:9" x14ac:dyDescent="0.2">
      <c r="A2881" s="17" t="str">
        <f t="shared" si="44"/>
        <v>SINAPI-I 44517</v>
      </c>
      <c r="B2881" s="18" t="s">
        <v>18</v>
      </c>
      <c r="C2881" s="18">
        <v>44517</v>
      </c>
      <c r="D2881" s="19" t="s">
        <v>2914</v>
      </c>
      <c r="E2881" s="18" t="s">
        <v>425</v>
      </c>
    </row>
    <row r="2882" spans="1:9" x14ac:dyDescent="0.2">
      <c r="A2882" s="17" t="str">
        <f t="shared" si="44"/>
        <v>SINAPI-I 11479</v>
      </c>
      <c r="B2882" s="18" t="s">
        <v>18</v>
      </c>
      <c r="C2882" s="18">
        <v>11479</v>
      </c>
      <c r="D2882" s="19" t="s">
        <v>2915</v>
      </c>
      <c r="E2882" s="18" t="s">
        <v>20</v>
      </c>
      <c r="F2882" s="20">
        <v>41.75</v>
      </c>
      <c r="G2882" s="20">
        <v>41.75</v>
      </c>
      <c r="I2882" s="18" t="s">
        <v>21</v>
      </c>
    </row>
    <row r="2883" spans="1:9" x14ac:dyDescent="0.2">
      <c r="A2883" s="17" t="str">
        <f t="shared" si="44"/>
        <v>SINAPI-I 11481</v>
      </c>
      <c r="B2883" s="18" t="s">
        <v>18</v>
      </c>
      <c r="C2883" s="18">
        <v>11481</v>
      </c>
      <c r="D2883" s="19" t="s">
        <v>2916</v>
      </c>
      <c r="E2883" s="18" t="s">
        <v>20</v>
      </c>
      <c r="F2883" s="20">
        <v>37.770000000000003</v>
      </c>
      <c r="G2883" s="20">
        <v>37.770000000000003</v>
      </c>
      <c r="I2883" s="18" t="s">
        <v>21</v>
      </c>
    </row>
    <row r="2884" spans="1:9" x14ac:dyDescent="0.2">
      <c r="A2884" s="17" t="str">
        <f t="shared" si="44"/>
        <v>SINAPI-I 43609</v>
      </c>
      <c r="B2884" s="18" t="s">
        <v>18</v>
      </c>
      <c r="C2884" s="18">
        <v>43609</v>
      </c>
      <c r="D2884" s="19" t="s">
        <v>2917</v>
      </c>
      <c r="E2884" s="18" t="s">
        <v>20</v>
      </c>
      <c r="F2884" s="20">
        <v>37.770000000000003</v>
      </c>
      <c r="G2884" s="20">
        <v>37.770000000000003</v>
      </c>
      <c r="I2884" s="18" t="s">
        <v>21</v>
      </c>
    </row>
    <row r="2885" spans="1:9" x14ac:dyDescent="0.2">
      <c r="A2885" s="17" t="str">
        <f t="shared" si="44"/>
        <v>SINAPI-I 11478</v>
      </c>
      <c r="B2885" s="18" t="s">
        <v>18</v>
      </c>
      <c r="C2885" s="18">
        <v>11478</v>
      </c>
      <c r="D2885" s="19" t="s">
        <v>2918</v>
      </c>
      <c r="E2885" s="18" t="s">
        <v>20</v>
      </c>
      <c r="F2885" s="20">
        <v>71.63</v>
      </c>
      <c r="G2885" s="20">
        <v>71.63</v>
      </c>
      <c r="I2885" s="18" t="s">
        <v>21</v>
      </c>
    </row>
    <row r="2886" spans="1:9" x14ac:dyDescent="0.2">
      <c r="A2886" s="17" t="str">
        <f t="shared" si="44"/>
        <v>SINAPI-I 43608</v>
      </c>
      <c r="B2886" s="18" t="s">
        <v>18</v>
      </c>
      <c r="C2886" s="18">
        <v>43608</v>
      </c>
      <c r="D2886" s="19" t="s">
        <v>2919</v>
      </c>
      <c r="E2886" s="18" t="s">
        <v>20</v>
      </c>
      <c r="F2886" s="20">
        <v>54.66</v>
      </c>
      <c r="G2886" s="20">
        <v>54.66</v>
      </c>
      <c r="I2886" s="18" t="s">
        <v>21</v>
      </c>
    </row>
    <row r="2887" spans="1:9" x14ac:dyDescent="0.2">
      <c r="A2887" s="17" t="str">
        <f t="shared" ref="A2887:A2950" si="45">CONCATENATE($B2887," ",$C2887)</f>
        <v>SINAPI-I 11476</v>
      </c>
      <c r="B2887" s="18" t="s">
        <v>18</v>
      </c>
      <c r="C2887" s="18">
        <v>11476</v>
      </c>
      <c r="D2887" s="19" t="s">
        <v>2920</v>
      </c>
      <c r="E2887" s="18" t="s">
        <v>20</v>
      </c>
      <c r="F2887" s="20">
        <v>54.66</v>
      </c>
      <c r="G2887" s="20">
        <v>54.66</v>
      </c>
      <c r="I2887" s="18" t="s">
        <v>21</v>
      </c>
    </row>
    <row r="2888" spans="1:9" x14ac:dyDescent="0.2">
      <c r="A2888" s="17" t="str">
        <f t="shared" si="45"/>
        <v>SINAPI-I 40637</v>
      </c>
      <c r="B2888" s="18" t="s">
        <v>18</v>
      </c>
      <c r="C2888" s="18">
        <v>40637</v>
      </c>
      <c r="D2888" s="19" t="s">
        <v>2921</v>
      </c>
      <c r="E2888" s="18" t="s">
        <v>20</v>
      </c>
    </row>
    <row r="2889" spans="1:9" x14ac:dyDescent="0.2">
      <c r="A2889" s="17" t="str">
        <f t="shared" si="45"/>
        <v>SINAPI-I 13836</v>
      </c>
      <c r="B2889" s="18" t="s">
        <v>18</v>
      </c>
      <c r="C2889" s="18">
        <v>13836</v>
      </c>
      <c r="D2889" s="19" t="s">
        <v>2922</v>
      </c>
      <c r="E2889" s="18" t="s">
        <v>20</v>
      </c>
    </row>
    <row r="2890" spans="1:9" ht="22.5" x14ac:dyDescent="0.2">
      <c r="A2890" s="17" t="str">
        <f t="shared" si="45"/>
        <v>SINAPI-I 14534</v>
      </c>
      <c r="B2890" s="18" t="s">
        <v>18</v>
      </c>
      <c r="C2890" s="18">
        <v>14534</v>
      </c>
      <c r="D2890" s="19" t="s">
        <v>2923</v>
      </c>
      <c r="E2890" s="18" t="s">
        <v>20</v>
      </c>
    </row>
    <row r="2891" spans="1:9" ht="22.5" x14ac:dyDescent="0.2">
      <c r="A2891" s="17" t="str">
        <f t="shared" si="45"/>
        <v>SINAPI-I 14619</v>
      </c>
      <c r="B2891" s="18" t="s">
        <v>18</v>
      </c>
      <c r="C2891" s="18">
        <v>14619</v>
      </c>
      <c r="D2891" s="19" t="s">
        <v>2924</v>
      </c>
      <c r="E2891" s="18" t="s">
        <v>20</v>
      </c>
      <c r="F2891" s="20">
        <v>15397.27</v>
      </c>
      <c r="G2891" s="20">
        <v>15397.27</v>
      </c>
      <c r="I2891" s="18" t="s">
        <v>21</v>
      </c>
    </row>
    <row r="2892" spans="1:9" ht="22.5" x14ac:dyDescent="0.2">
      <c r="A2892" s="17" t="str">
        <f t="shared" si="45"/>
        <v>SINAPI-I 14535</v>
      </c>
      <c r="B2892" s="18" t="s">
        <v>18</v>
      </c>
      <c r="C2892" s="18">
        <v>14535</v>
      </c>
      <c r="D2892" s="19" t="s">
        <v>2925</v>
      </c>
      <c r="E2892" s="18" t="s">
        <v>20</v>
      </c>
    </row>
    <row r="2893" spans="1:9" ht="33.75" x14ac:dyDescent="0.2">
      <c r="A2893" s="17" t="str">
        <f t="shared" si="45"/>
        <v>SINAPI-I 39813</v>
      </c>
      <c r="B2893" s="18" t="s">
        <v>18</v>
      </c>
      <c r="C2893" s="18">
        <v>39813</v>
      </c>
      <c r="D2893" s="19" t="s">
        <v>2926</v>
      </c>
      <c r="E2893" s="18" t="s">
        <v>20</v>
      </c>
    </row>
    <row r="2894" spans="1:9" x14ac:dyDescent="0.2">
      <c r="A2894" s="17" t="str">
        <f t="shared" si="45"/>
        <v>SINAPI-I 12868</v>
      </c>
      <c r="B2894" s="18" t="s">
        <v>18</v>
      </c>
      <c r="C2894" s="18">
        <v>12868</v>
      </c>
      <c r="D2894" s="19" t="s">
        <v>2927</v>
      </c>
      <c r="E2894" s="18" t="s">
        <v>170</v>
      </c>
      <c r="F2894" s="20">
        <v>18.739999999999998</v>
      </c>
      <c r="G2894" s="20">
        <v>20.83</v>
      </c>
      <c r="I2894" s="18" t="s">
        <v>21</v>
      </c>
    </row>
    <row r="2895" spans="1:9" x14ac:dyDescent="0.2">
      <c r="A2895" s="17" t="str">
        <f t="shared" si="45"/>
        <v>SINAPI-I 40916</v>
      </c>
      <c r="B2895" s="18" t="s">
        <v>18</v>
      </c>
      <c r="C2895" s="18">
        <v>40916</v>
      </c>
      <c r="D2895" s="19" t="s">
        <v>2928</v>
      </c>
      <c r="E2895" s="18" t="s">
        <v>172</v>
      </c>
      <c r="F2895" s="20">
        <v>3300.92</v>
      </c>
      <c r="G2895" s="20">
        <v>3671.81</v>
      </c>
      <c r="I2895" s="18" t="s">
        <v>21</v>
      </c>
    </row>
    <row r="2896" spans="1:9" x14ac:dyDescent="0.2">
      <c r="A2896" s="17" t="str">
        <f t="shared" si="45"/>
        <v>SINAPI-I 4755</v>
      </c>
      <c r="B2896" s="18" t="s">
        <v>18</v>
      </c>
      <c r="C2896" s="18">
        <v>4755</v>
      </c>
      <c r="D2896" s="19" t="s">
        <v>2929</v>
      </c>
      <c r="E2896" s="18" t="s">
        <v>170</v>
      </c>
      <c r="F2896" s="20">
        <v>20.22</v>
      </c>
      <c r="G2896" s="20">
        <v>22.48</v>
      </c>
      <c r="I2896" s="18" t="s">
        <v>21</v>
      </c>
    </row>
    <row r="2897" spans="1:9" x14ac:dyDescent="0.2">
      <c r="A2897" s="17" t="str">
        <f t="shared" si="45"/>
        <v>SINAPI-I 41067</v>
      </c>
      <c r="B2897" s="18" t="s">
        <v>18</v>
      </c>
      <c r="C2897" s="18">
        <v>41067</v>
      </c>
      <c r="D2897" s="19" t="s">
        <v>2930</v>
      </c>
      <c r="E2897" s="18" t="s">
        <v>172</v>
      </c>
      <c r="F2897" s="20">
        <v>3561.68</v>
      </c>
      <c r="G2897" s="20">
        <v>3961.87</v>
      </c>
      <c r="I2897" s="18" t="s">
        <v>21</v>
      </c>
    </row>
    <row r="2898" spans="1:9" x14ac:dyDescent="0.2">
      <c r="A2898" s="17" t="str">
        <f t="shared" si="45"/>
        <v>SINAPI-I 38463</v>
      </c>
      <c r="B2898" s="18" t="s">
        <v>18</v>
      </c>
      <c r="C2898" s="18">
        <v>38463</v>
      </c>
      <c r="D2898" s="19" t="s">
        <v>2931</v>
      </c>
      <c r="E2898" s="18" t="s">
        <v>20</v>
      </c>
      <c r="F2898" s="20">
        <v>30.68</v>
      </c>
      <c r="G2898" s="20">
        <v>30.68</v>
      </c>
      <c r="I2898" s="18" t="s">
        <v>21</v>
      </c>
    </row>
    <row r="2899" spans="1:9" ht="22.5" x14ac:dyDescent="0.2">
      <c r="A2899" s="17" t="str">
        <f t="shared" si="45"/>
        <v>SINAPI-I 40703</v>
      </c>
      <c r="B2899" s="18" t="s">
        <v>18</v>
      </c>
      <c r="C2899" s="18">
        <v>40703</v>
      </c>
      <c r="D2899" s="19" t="s">
        <v>2932</v>
      </c>
      <c r="E2899" s="18" t="s">
        <v>20</v>
      </c>
    </row>
    <row r="2900" spans="1:9" x14ac:dyDescent="0.2">
      <c r="A2900" s="17" t="str">
        <f t="shared" si="45"/>
        <v>SINAPI-I 14531</v>
      </c>
      <c r="B2900" s="18" t="s">
        <v>18</v>
      </c>
      <c r="C2900" s="18">
        <v>14531</v>
      </c>
      <c r="D2900" s="19" t="s">
        <v>2933</v>
      </c>
      <c r="E2900" s="18" t="s">
        <v>20</v>
      </c>
    </row>
    <row r="2901" spans="1:9" x14ac:dyDescent="0.2">
      <c r="A2901" s="17" t="str">
        <f t="shared" si="45"/>
        <v>SINAPI-I 36533</v>
      </c>
      <c r="B2901" s="18" t="s">
        <v>18</v>
      </c>
      <c r="C2901" s="18">
        <v>36533</v>
      </c>
      <c r="D2901" s="19" t="s">
        <v>2934</v>
      </c>
      <c r="E2901" s="18" t="s">
        <v>20</v>
      </c>
    </row>
    <row r="2902" spans="1:9" x14ac:dyDescent="0.2">
      <c r="A2902" s="17" t="str">
        <f t="shared" si="45"/>
        <v>SINAPI-I 11616</v>
      </c>
      <c r="B2902" s="18" t="s">
        <v>18</v>
      </c>
      <c r="C2902" s="18">
        <v>11616</v>
      </c>
      <c r="D2902" s="19" t="s">
        <v>2935</v>
      </c>
      <c r="E2902" s="18" t="s">
        <v>20</v>
      </c>
    </row>
    <row r="2903" spans="1:9" x14ac:dyDescent="0.2">
      <c r="A2903" s="17" t="str">
        <f t="shared" si="45"/>
        <v>SINAPI-I 41898</v>
      </c>
      <c r="B2903" s="18" t="s">
        <v>18</v>
      </c>
      <c r="C2903" s="18">
        <v>41898</v>
      </c>
      <c r="D2903" s="19" t="s">
        <v>2936</v>
      </c>
      <c r="E2903" s="18" t="s">
        <v>20</v>
      </c>
    </row>
    <row r="2904" spans="1:9" x14ac:dyDescent="0.2">
      <c r="A2904" s="17" t="str">
        <f t="shared" si="45"/>
        <v>SINAPI-I 13447</v>
      </c>
      <c r="B2904" s="18" t="s">
        <v>18</v>
      </c>
      <c r="C2904" s="18">
        <v>13447</v>
      </c>
      <c r="D2904" s="19" t="s">
        <v>2937</v>
      </c>
      <c r="E2904" s="18" t="s">
        <v>20</v>
      </c>
    </row>
    <row r="2905" spans="1:9" x14ac:dyDescent="0.2">
      <c r="A2905" s="17" t="str">
        <f t="shared" si="45"/>
        <v>SINAPI-I 14529</v>
      </c>
      <c r="B2905" s="18" t="s">
        <v>18</v>
      </c>
      <c r="C2905" s="18">
        <v>14529</v>
      </c>
      <c r="D2905" s="19" t="s">
        <v>2938</v>
      </c>
      <c r="E2905" s="18" t="s">
        <v>20</v>
      </c>
    </row>
    <row r="2906" spans="1:9" x14ac:dyDescent="0.2">
      <c r="A2906" s="17" t="str">
        <f t="shared" si="45"/>
        <v>SINAPI-I 10747</v>
      </c>
      <c r="B2906" s="18" t="s">
        <v>18</v>
      </c>
      <c r="C2906" s="18">
        <v>10747</v>
      </c>
      <c r="D2906" s="19" t="s">
        <v>2939</v>
      </c>
      <c r="E2906" s="18" t="s">
        <v>20</v>
      </c>
    </row>
    <row r="2907" spans="1:9" x14ac:dyDescent="0.2">
      <c r="A2907" s="17" t="str">
        <f t="shared" si="45"/>
        <v>SINAPI-I 36141</v>
      </c>
      <c r="B2907" s="18" t="s">
        <v>18</v>
      </c>
      <c r="C2907" s="18">
        <v>36141</v>
      </c>
      <c r="D2907" s="19" t="s">
        <v>2940</v>
      </c>
      <c r="E2907" s="18" t="s">
        <v>20</v>
      </c>
      <c r="F2907" s="20">
        <v>33.07</v>
      </c>
      <c r="G2907" s="20">
        <v>33.07</v>
      </c>
      <c r="I2907" s="18" t="s">
        <v>21</v>
      </c>
    </row>
    <row r="2908" spans="1:9" x14ac:dyDescent="0.2">
      <c r="A2908" s="17" t="str">
        <f t="shared" si="45"/>
        <v>SINAPI-I 43651</v>
      </c>
      <c r="B2908" s="18" t="s">
        <v>18</v>
      </c>
      <c r="C2908" s="18">
        <v>43651</v>
      </c>
      <c r="D2908" s="19" t="s">
        <v>2941</v>
      </c>
      <c r="E2908" s="18" t="s">
        <v>70</v>
      </c>
      <c r="F2908" s="20">
        <v>4.67</v>
      </c>
      <c r="G2908" s="20">
        <v>4.67</v>
      </c>
      <c r="I2908" s="18" t="s">
        <v>21</v>
      </c>
    </row>
    <row r="2909" spans="1:9" x14ac:dyDescent="0.2">
      <c r="A2909" s="17" t="str">
        <f t="shared" si="45"/>
        <v>SINAPI-I 43626</v>
      </c>
      <c r="B2909" s="18" t="s">
        <v>18</v>
      </c>
      <c r="C2909" s="18">
        <v>43626</v>
      </c>
      <c r="D2909" s="19" t="s">
        <v>2942</v>
      </c>
      <c r="E2909" s="18" t="s">
        <v>70</v>
      </c>
      <c r="F2909" s="20">
        <v>2.6</v>
      </c>
      <c r="G2909" s="20">
        <v>2.6</v>
      </c>
      <c r="I2909" s="18" t="s">
        <v>27</v>
      </c>
    </row>
    <row r="2910" spans="1:9" ht="22.5" x14ac:dyDescent="0.2">
      <c r="A2910" s="17" t="str">
        <f t="shared" si="45"/>
        <v>SINAPI-I 39434</v>
      </c>
      <c r="B2910" s="18" t="s">
        <v>18</v>
      </c>
      <c r="C2910" s="18">
        <v>39434</v>
      </c>
      <c r="D2910" s="19" t="s">
        <v>2943</v>
      </c>
      <c r="E2910" s="18" t="s">
        <v>70</v>
      </c>
      <c r="F2910" s="20">
        <v>3.38</v>
      </c>
      <c r="G2910" s="20">
        <v>3.38</v>
      </c>
      <c r="I2910" s="18" t="s">
        <v>21</v>
      </c>
    </row>
    <row r="2911" spans="1:9" ht="22.5" x14ac:dyDescent="0.2">
      <c r="A2911" s="17" t="str">
        <f t="shared" si="45"/>
        <v>SINAPI-I 39433</v>
      </c>
      <c r="B2911" s="18" t="s">
        <v>18</v>
      </c>
      <c r="C2911" s="18">
        <v>39433</v>
      </c>
      <c r="D2911" s="19" t="s">
        <v>2944</v>
      </c>
      <c r="E2911" s="18" t="s">
        <v>70</v>
      </c>
      <c r="F2911" s="20">
        <v>2.69</v>
      </c>
      <c r="G2911" s="20">
        <v>2.69</v>
      </c>
      <c r="I2911" s="18" t="s">
        <v>21</v>
      </c>
    </row>
    <row r="2912" spans="1:9" x14ac:dyDescent="0.2">
      <c r="A2912" s="17" t="str">
        <f t="shared" si="45"/>
        <v>SINAPI-I 4049</v>
      </c>
      <c r="B2912" s="18" t="s">
        <v>18</v>
      </c>
      <c r="C2912" s="18">
        <v>4049</v>
      </c>
      <c r="D2912" s="19" t="s">
        <v>2945</v>
      </c>
      <c r="E2912" s="18" t="s">
        <v>72</v>
      </c>
      <c r="F2912" s="20">
        <v>52.18</v>
      </c>
      <c r="G2912" s="20">
        <v>52.18</v>
      </c>
      <c r="I2912" s="18" t="s">
        <v>21</v>
      </c>
    </row>
    <row r="2913" spans="1:9" x14ac:dyDescent="0.2">
      <c r="A2913" s="17" t="str">
        <f t="shared" si="45"/>
        <v>SINAPI-I 38120</v>
      </c>
      <c r="B2913" s="18" t="s">
        <v>18</v>
      </c>
      <c r="C2913" s="18">
        <v>38120</v>
      </c>
      <c r="D2913" s="19" t="s">
        <v>2946</v>
      </c>
      <c r="E2913" s="18" t="s">
        <v>70</v>
      </c>
      <c r="F2913" s="20">
        <v>118.63</v>
      </c>
      <c r="G2913" s="20">
        <v>118.63</v>
      </c>
      <c r="I2913" s="18" t="s">
        <v>21</v>
      </c>
    </row>
    <row r="2914" spans="1:9" x14ac:dyDescent="0.2">
      <c r="A2914" s="17" t="str">
        <f t="shared" si="45"/>
        <v>SINAPI-I 43652</v>
      </c>
      <c r="B2914" s="18" t="s">
        <v>18</v>
      </c>
      <c r="C2914" s="18">
        <v>43652</v>
      </c>
      <c r="D2914" s="19" t="s">
        <v>2947</v>
      </c>
      <c r="E2914" s="18" t="s">
        <v>70</v>
      </c>
      <c r="F2914" s="20">
        <v>10.47</v>
      </c>
      <c r="G2914" s="20">
        <v>10.47</v>
      </c>
      <c r="I2914" s="18" t="s">
        <v>21</v>
      </c>
    </row>
    <row r="2915" spans="1:9" x14ac:dyDescent="0.2">
      <c r="A2915" s="17" t="str">
        <f t="shared" si="45"/>
        <v>SINAPI-I 10498</v>
      </c>
      <c r="B2915" s="18" t="s">
        <v>18</v>
      </c>
      <c r="C2915" s="18">
        <v>10498</v>
      </c>
      <c r="D2915" s="19" t="s">
        <v>2948</v>
      </c>
      <c r="E2915" s="18" t="s">
        <v>70</v>
      </c>
      <c r="F2915" s="20">
        <v>7.89</v>
      </c>
      <c r="G2915" s="20">
        <v>7.89</v>
      </c>
      <c r="I2915" s="18" t="s">
        <v>21</v>
      </c>
    </row>
    <row r="2916" spans="1:9" x14ac:dyDescent="0.2">
      <c r="A2916" s="17" t="str">
        <f t="shared" si="45"/>
        <v>SINAPI-I 4823</v>
      </c>
      <c r="B2916" s="18" t="s">
        <v>18</v>
      </c>
      <c r="C2916" s="18">
        <v>4823</v>
      </c>
      <c r="D2916" s="19" t="s">
        <v>2949</v>
      </c>
      <c r="E2916" s="18" t="s">
        <v>70</v>
      </c>
      <c r="F2916" s="20">
        <v>28.09</v>
      </c>
      <c r="G2916" s="20">
        <v>28.09</v>
      </c>
      <c r="I2916" s="18" t="s">
        <v>21</v>
      </c>
    </row>
    <row r="2917" spans="1:9" x14ac:dyDescent="0.2">
      <c r="A2917" s="17" t="str">
        <f t="shared" si="45"/>
        <v>SINAPI-I 38877</v>
      </c>
      <c r="B2917" s="18" t="s">
        <v>18</v>
      </c>
      <c r="C2917" s="18">
        <v>38877</v>
      </c>
      <c r="D2917" s="19" t="s">
        <v>2950</v>
      </c>
      <c r="E2917" s="18" t="s">
        <v>70</v>
      </c>
      <c r="F2917" s="20">
        <v>7.35</v>
      </c>
      <c r="G2917" s="20">
        <v>7.35</v>
      </c>
      <c r="I2917" s="18" t="s">
        <v>21</v>
      </c>
    </row>
    <row r="2918" spans="1:9" x14ac:dyDescent="0.2">
      <c r="A2918" s="17" t="str">
        <f t="shared" si="45"/>
        <v>SINAPI-I 34546</v>
      </c>
      <c r="B2918" s="18" t="s">
        <v>18</v>
      </c>
      <c r="C2918" s="18">
        <v>34546</v>
      </c>
      <c r="D2918" s="19" t="s">
        <v>2951</v>
      </c>
      <c r="E2918" s="18" t="s">
        <v>70</v>
      </c>
      <c r="F2918" s="20">
        <v>7.56</v>
      </c>
      <c r="G2918" s="20">
        <v>7.56</v>
      </c>
      <c r="I2918" s="18" t="s">
        <v>21</v>
      </c>
    </row>
    <row r="2919" spans="1:9" x14ac:dyDescent="0.2">
      <c r="A2919" s="17" t="str">
        <f t="shared" si="45"/>
        <v>SINAPI-I 41387</v>
      </c>
      <c r="B2919" s="18" t="s">
        <v>18</v>
      </c>
      <c r="C2919" s="18">
        <v>41387</v>
      </c>
      <c r="D2919" s="19" t="s">
        <v>2952</v>
      </c>
      <c r="E2919" s="18" t="s">
        <v>66</v>
      </c>
      <c r="F2919" s="20">
        <v>56.92</v>
      </c>
      <c r="G2919" s="20">
        <v>56.92</v>
      </c>
      <c r="I2919" s="18" t="s">
        <v>21</v>
      </c>
    </row>
    <row r="2920" spans="1:9" x14ac:dyDescent="0.2">
      <c r="A2920" s="17" t="str">
        <f t="shared" si="45"/>
        <v>SINAPI-I 41388</v>
      </c>
      <c r="B2920" s="18" t="s">
        <v>18</v>
      </c>
      <c r="C2920" s="18">
        <v>41388</v>
      </c>
      <c r="D2920" s="19" t="s">
        <v>2953</v>
      </c>
      <c r="E2920" s="18" t="s">
        <v>66</v>
      </c>
      <c r="F2920" s="20">
        <v>68.290000000000006</v>
      </c>
      <c r="G2920" s="20">
        <v>68.290000000000006</v>
      </c>
      <c r="I2920" s="18" t="s">
        <v>21</v>
      </c>
    </row>
    <row r="2921" spans="1:9" x14ac:dyDescent="0.2">
      <c r="A2921" s="17" t="str">
        <f t="shared" si="45"/>
        <v>SINAPI-I 41380</v>
      </c>
      <c r="B2921" s="18" t="s">
        <v>18</v>
      </c>
      <c r="C2921" s="18">
        <v>41380</v>
      </c>
      <c r="D2921" s="19" t="s">
        <v>2954</v>
      </c>
      <c r="E2921" s="18" t="s">
        <v>20</v>
      </c>
      <c r="F2921" s="20">
        <v>454.38</v>
      </c>
      <c r="G2921" s="20">
        <v>454.38</v>
      </c>
      <c r="I2921" s="18" t="s">
        <v>21</v>
      </c>
    </row>
    <row r="2922" spans="1:9" x14ac:dyDescent="0.2">
      <c r="A2922" s="17" t="str">
        <f t="shared" si="45"/>
        <v>SINAPI-I 41381</v>
      </c>
      <c r="B2922" s="18" t="s">
        <v>18</v>
      </c>
      <c r="C2922" s="18">
        <v>41381</v>
      </c>
      <c r="D2922" s="19" t="s">
        <v>2955</v>
      </c>
      <c r="E2922" s="18" t="s">
        <v>20</v>
      </c>
      <c r="F2922" s="20">
        <v>476.02</v>
      </c>
      <c r="G2922" s="20">
        <v>476.02</v>
      </c>
      <c r="I2922" s="18" t="s">
        <v>21</v>
      </c>
    </row>
    <row r="2923" spans="1:9" x14ac:dyDescent="0.2">
      <c r="A2923" s="17" t="str">
        <f t="shared" si="45"/>
        <v>SINAPI-I 41382</v>
      </c>
      <c r="B2923" s="18" t="s">
        <v>18</v>
      </c>
      <c r="C2923" s="18">
        <v>41382</v>
      </c>
      <c r="D2923" s="19" t="s">
        <v>2956</v>
      </c>
      <c r="E2923" s="18" t="s">
        <v>20</v>
      </c>
      <c r="F2923" s="20">
        <v>460.76</v>
      </c>
      <c r="G2923" s="20">
        <v>460.76</v>
      </c>
      <c r="I2923" s="18" t="s">
        <v>21</v>
      </c>
    </row>
    <row r="2924" spans="1:9" x14ac:dyDescent="0.2">
      <c r="A2924" s="17" t="str">
        <f t="shared" si="45"/>
        <v>SINAPI-I 41383</v>
      </c>
      <c r="B2924" s="18" t="s">
        <v>18</v>
      </c>
      <c r="C2924" s="18">
        <v>41383</v>
      </c>
      <c r="D2924" s="19" t="s">
        <v>2957</v>
      </c>
      <c r="E2924" s="18" t="s">
        <v>20</v>
      </c>
      <c r="F2924" s="20">
        <v>625.38</v>
      </c>
      <c r="G2924" s="20">
        <v>625.38</v>
      </c>
      <c r="I2924" s="18" t="s">
        <v>21</v>
      </c>
    </row>
    <row r="2925" spans="1:9" x14ac:dyDescent="0.2">
      <c r="A2925" s="17" t="str">
        <f t="shared" si="45"/>
        <v>SINAPI-I 41385</v>
      </c>
      <c r="B2925" s="18" t="s">
        <v>18</v>
      </c>
      <c r="C2925" s="18">
        <v>41385</v>
      </c>
      <c r="D2925" s="19" t="s">
        <v>2958</v>
      </c>
      <c r="E2925" s="18" t="s">
        <v>20</v>
      </c>
      <c r="F2925" s="20">
        <v>778.21</v>
      </c>
      <c r="G2925" s="20">
        <v>778.21</v>
      </c>
      <c r="I2925" s="18" t="s">
        <v>21</v>
      </c>
    </row>
    <row r="2926" spans="1:9" x14ac:dyDescent="0.2">
      <c r="A2926" s="17" t="str">
        <f t="shared" si="45"/>
        <v>SINAPI-I 4058</v>
      </c>
      <c r="B2926" s="18" t="s">
        <v>18</v>
      </c>
      <c r="C2926" s="18">
        <v>4058</v>
      </c>
      <c r="D2926" s="19" t="s">
        <v>2959</v>
      </c>
      <c r="E2926" s="18" t="s">
        <v>170</v>
      </c>
      <c r="F2926" s="20">
        <v>21.67</v>
      </c>
      <c r="G2926" s="20">
        <v>24.09</v>
      </c>
      <c r="I2926" s="18" t="s">
        <v>21</v>
      </c>
    </row>
    <row r="2927" spans="1:9" x14ac:dyDescent="0.2">
      <c r="A2927" s="17" t="str">
        <f t="shared" si="45"/>
        <v>SINAPI-I 40974</v>
      </c>
      <c r="B2927" s="18" t="s">
        <v>18</v>
      </c>
      <c r="C2927" s="18">
        <v>40974</v>
      </c>
      <c r="D2927" s="19" t="s">
        <v>2960</v>
      </c>
      <c r="E2927" s="18" t="s">
        <v>172</v>
      </c>
      <c r="F2927" s="20">
        <v>3817.33</v>
      </c>
      <c r="G2927" s="20">
        <v>4246.24</v>
      </c>
      <c r="I2927" s="18" t="s">
        <v>21</v>
      </c>
    </row>
    <row r="2928" spans="1:9" x14ac:dyDescent="0.2">
      <c r="A2928" s="17" t="str">
        <f t="shared" si="45"/>
        <v>SINAPI-I 34794</v>
      </c>
      <c r="B2928" s="18" t="s">
        <v>18</v>
      </c>
      <c r="C2928" s="18">
        <v>34794</v>
      </c>
      <c r="D2928" s="19" t="s">
        <v>2961</v>
      </c>
      <c r="E2928" s="18" t="s">
        <v>170</v>
      </c>
      <c r="F2928" s="20">
        <v>20.170000000000002</v>
      </c>
      <c r="G2928" s="20">
        <v>22.42</v>
      </c>
      <c r="I2928" s="18" t="s">
        <v>21</v>
      </c>
    </row>
    <row r="2929" spans="1:9" x14ac:dyDescent="0.2">
      <c r="A2929" s="17" t="str">
        <f t="shared" si="45"/>
        <v>SINAPI-I 40925</v>
      </c>
      <c r="B2929" s="18" t="s">
        <v>18</v>
      </c>
      <c r="C2929" s="18">
        <v>40925</v>
      </c>
      <c r="D2929" s="19" t="s">
        <v>2962</v>
      </c>
      <c r="E2929" s="18" t="s">
        <v>172</v>
      </c>
      <c r="F2929" s="20">
        <v>3553.44</v>
      </c>
      <c r="G2929" s="20">
        <v>3952.71</v>
      </c>
      <c r="I2929" s="18" t="s">
        <v>21</v>
      </c>
    </row>
    <row r="2930" spans="1:9" x14ac:dyDescent="0.2">
      <c r="A2930" s="17" t="str">
        <f t="shared" si="45"/>
        <v>SINAPI-I 13741</v>
      </c>
      <c r="B2930" s="18" t="s">
        <v>18</v>
      </c>
      <c r="C2930" s="18">
        <v>13741</v>
      </c>
      <c r="D2930" s="19" t="s">
        <v>2963</v>
      </c>
      <c r="E2930" s="18" t="s">
        <v>20</v>
      </c>
      <c r="F2930" s="20">
        <v>2302.34</v>
      </c>
      <c r="G2930" s="20">
        <v>2302.34</v>
      </c>
      <c r="I2930" s="18" t="s">
        <v>21</v>
      </c>
    </row>
    <row r="2931" spans="1:9" ht="22.5" x14ac:dyDescent="0.2">
      <c r="A2931" s="17" t="str">
        <f t="shared" si="45"/>
        <v>SINAPI-I 3288</v>
      </c>
      <c r="B2931" s="18" t="s">
        <v>18</v>
      </c>
      <c r="C2931" s="18">
        <v>3288</v>
      </c>
      <c r="D2931" s="19" t="s">
        <v>2964</v>
      </c>
      <c r="E2931" s="18" t="s">
        <v>66</v>
      </c>
      <c r="F2931" s="20">
        <v>12</v>
      </c>
      <c r="G2931" s="20">
        <v>12</v>
      </c>
      <c r="I2931" s="18" t="s">
        <v>27</v>
      </c>
    </row>
    <row r="2932" spans="1:9" x14ac:dyDescent="0.2">
      <c r="A2932" s="17" t="str">
        <f t="shared" si="45"/>
        <v>SINAPI-I 13587</v>
      </c>
      <c r="B2932" s="18" t="s">
        <v>18</v>
      </c>
      <c r="C2932" s="18">
        <v>13587</v>
      </c>
      <c r="D2932" s="19" t="s">
        <v>2965</v>
      </c>
      <c r="E2932" s="18" t="s">
        <v>66</v>
      </c>
      <c r="F2932" s="20">
        <v>7.25</v>
      </c>
      <c r="G2932" s="20">
        <v>7.25</v>
      </c>
      <c r="I2932" s="18" t="s">
        <v>21</v>
      </c>
    </row>
    <row r="2933" spans="1:9" x14ac:dyDescent="0.2">
      <c r="A2933" s="17" t="str">
        <f t="shared" si="45"/>
        <v>SINAPI-I 38598</v>
      </c>
      <c r="B2933" s="18" t="s">
        <v>18</v>
      </c>
      <c r="C2933" s="18">
        <v>38598</v>
      </c>
      <c r="D2933" s="19" t="s">
        <v>2966</v>
      </c>
      <c r="E2933" s="18" t="s">
        <v>20</v>
      </c>
      <c r="F2933" s="20">
        <v>3.63</v>
      </c>
      <c r="G2933" s="20">
        <v>3.63</v>
      </c>
      <c r="I2933" s="18" t="s">
        <v>21</v>
      </c>
    </row>
    <row r="2934" spans="1:9" x14ac:dyDescent="0.2">
      <c r="A2934" s="17" t="str">
        <f t="shared" si="45"/>
        <v>SINAPI-I 38595</v>
      </c>
      <c r="B2934" s="18" t="s">
        <v>18</v>
      </c>
      <c r="C2934" s="18">
        <v>38595</v>
      </c>
      <c r="D2934" s="19" t="s">
        <v>2967</v>
      </c>
      <c r="E2934" s="18" t="s">
        <v>20</v>
      </c>
      <c r="F2934" s="20">
        <v>3.08</v>
      </c>
      <c r="G2934" s="20">
        <v>3.08</v>
      </c>
      <c r="I2934" s="18" t="s">
        <v>21</v>
      </c>
    </row>
    <row r="2935" spans="1:9" x14ac:dyDescent="0.2">
      <c r="A2935" s="17" t="str">
        <f t="shared" si="45"/>
        <v>SINAPI-I 38592</v>
      </c>
      <c r="B2935" s="18" t="s">
        <v>18</v>
      </c>
      <c r="C2935" s="18">
        <v>38592</v>
      </c>
      <c r="D2935" s="19" t="s">
        <v>2968</v>
      </c>
      <c r="E2935" s="18" t="s">
        <v>20</v>
      </c>
      <c r="F2935" s="20">
        <v>3.11</v>
      </c>
      <c r="G2935" s="20">
        <v>3.11</v>
      </c>
      <c r="I2935" s="18" t="s">
        <v>21</v>
      </c>
    </row>
    <row r="2936" spans="1:9" x14ac:dyDescent="0.2">
      <c r="A2936" s="17" t="str">
        <f t="shared" si="45"/>
        <v>SINAPI-I 38588</v>
      </c>
      <c r="B2936" s="18" t="s">
        <v>18</v>
      </c>
      <c r="C2936" s="18">
        <v>38588</v>
      </c>
      <c r="D2936" s="19" t="s">
        <v>2969</v>
      </c>
      <c r="E2936" s="18" t="s">
        <v>20</v>
      </c>
      <c r="F2936" s="20">
        <v>2.4900000000000002</v>
      </c>
      <c r="G2936" s="20">
        <v>2.4900000000000002</v>
      </c>
      <c r="I2936" s="18" t="s">
        <v>21</v>
      </c>
    </row>
    <row r="2937" spans="1:9" x14ac:dyDescent="0.2">
      <c r="A2937" s="17" t="str">
        <f t="shared" si="45"/>
        <v>SINAPI-I 38593</v>
      </c>
      <c r="B2937" s="18" t="s">
        <v>18</v>
      </c>
      <c r="C2937" s="18">
        <v>38593</v>
      </c>
      <c r="D2937" s="19" t="s">
        <v>2970</v>
      </c>
      <c r="E2937" s="18" t="s">
        <v>20</v>
      </c>
      <c r="F2937" s="20">
        <v>3.43</v>
      </c>
      <c r="G2937" s="20">
        <v>3.43</v>
      </c>
      <c r="I2937" s="18" t="s">
        <v>21</v>
      </c>
    </row>
    <row r="2938" spans="1:9" x14ac:dyDescent="0.2">
      <c r="A2938" s="17" t="str">
        <f t="shared" si="45"/>
        <v>SINAPI-I 38589</v>
      </c>
      <c r="B2938" s="18" t="s">
        <v>18</v>
      </c>
      <c r="C2938" s="18">
        <v>38589</v>
      </c>
      <c r="D2938" s="19" t="s">
        <v>2971</v>
      </c>
      <c r="E2938" s="18" t="s">
        <v>20</v>
      </c>
      <c r="F2938" s="20">
        <v>2.61</v>
      </c>
      <c r="G2938" s="20">
        <v>2.61</v>
      </c>
      <c r="I2938" s="18" t="s">
        <v>21</v>
      </c>
    </row>
    <row r="2939" spans="1:9" x14ac:dyDescent="0.2">
      <c r="A2939" s="17" t="str">
        <f t="shared" si="45"/>
        <v>SINAPI-I 38594</v>
      </c>
      <c r="B2939" s="18" t="s">
        <v>18</v>
      </c>
      <c r="C2939" s="18">
        <v>38594</v>
      </c>
      <c r="D2939" s="19" t="s">
        <v>2972</v>
      </c>
      <c r="E2939" s="18" t="s">
        <v>20</v>
      </c>
      <c r="F2939" s="20">
        <v>5.42</v>
      </c>
      <c r="G2939" s="20">
        <v>5.42</v>
      </c>
      <c r="I2939" s="18" t="s">
        <v>21</v>
      </c>
    </row>
    <row r="2940" spans="1:9" x14ac:dyDescent="0.2">
      <c r="A2940" s="17" t="str">
        <f t="shared" si="45"/>
        <v>SINAPI-I 34774</v>
      </c>
      <c r="B2940" s="18" t="s">
        <v>18</v>
      </c>
      <c r="C2940" s="18">
        <v>34774</v>
      </c>
      <c r="D2940" s="19" t="s">
        <v>2973</v>
      </c>
      <c r="E2940" s="18" t="s">
        <v>20</v>
      </c>
      <c r="F2940" s="20">
        <v>2.4300000000000002</v>
      </c>
      <c r="G2940" s="20">
        <v>2.4300000000000002</v>
      </c>
      <c r="I2940" s="18" t="s">
        <v>21</v>
      </c>
    </row>
    <row r="2941" spans="1:9" x14ac:dyDescent="0.2">
      <c r="A2941" s="17" t="str">
        <f t="shared" si="45"/>
        <v>SINAPI-I 34771</v>
      </c>
      <c r="B2941" s="18" t="s">
        <v>18</v>
      </c>
      <c r="C2941" s="18">
        <v>34771</v>
      </c>
      <c r="D2941" s="19" t="s">
        <v>2974</v>
      </c>
      <c r="E2941" s="18" t="s">
        <v>20</v>
      </c>
      <c r="F2941" s="20">
        <v>2.93</v>
      </c>
      <c r="G2941" s="20">
        <v>2.93</v>
      </c>
      <c r="I2941" s="18" t="s">
        <v>21</v>
      </c>
    </row>
    <row r="2942" spans="1:9" x14ac:dyDescent="0.2">
      <c r="A2942" s="17" t="str">
        <f t="shared" si="45"/>
        <v>SINAPI-I 34764</v>
      </c>
      <c r="B2942" s="18" t="s">
        <v>18</v>
      </c>
      <c r="C2942" s="18">
        <v>34764</v>
      </c>
      <c r="D2942" s="19" t="s">
        <v>2975</v>
      </c>
      <c r="E2942" s="18" t="s">
        <v>20</v>
      </c>
      <c r="F2942" s="20">
        <v>1.92</v>
      </c>
      <c r="G2942" s="20">
        <v>1.92</v>
      </c>
      <c r="I2942" s="18" t="s">
        <v>21</v>
      </c>
    </row>
    <row r="2943" spans="1:9" x14ac:dyDescent="0.2">
      <c r="A2943" s="17" t="str">
        <f t="shared" si="45"/>
        <v>SINAPI-I 34773</v>
      </c>
      <c r="B2943" s="18" t="s">
        <v>18</v>
      </c>
      <c r="C2943" s="18">
        <v>34773</v>
      </c>
      <c r="D2943" s="19" t="s">
        <v>2976</v>
      </c>
      <c r="E2943" s="18" t="s">
        <v>20</v>
      </c>
      <c r="F2943" s="20">
        <v>2.56</v>
      </c>
      <c r="G2943" s="20">
        <v>2.56</v>
      </c>
      <c r="I2943" s="18" t="s">
        <v>21</v>
      </c>
    </row>
    <row r="2944" spans="1:9" x14ac:dyDescent="0.2">
      <c r="A2944" s="17" t="str">
        <f t="shared" si="45"/>
        <v>SINAPI-I 34769</v>
      </c>
      <c r="B2944" s="18" t="s">
        <v>18</v>
      </c>
      <c r="C2944" s="18">
        <v>34769</v>
      </c>
      <c r="D2944" s="19" t="s">
        <v>2977</v>
      </c>
      <c r="E2944" s="18" t="s">
        <v>20</v>
      </c>
      <c r="F2944" s="20">
        <v>3.17</v>
      </c>
      <c r="G2944" s="20">
        <v>3.17</v>
      </c>
      <c r="I2944" s="18" t="s">
        <v>21</v>
      </c>
    </row>
    <row r="2945" spans="1:9" x14ac:dyDescent="0.2">
      <c r="A2945" s="17" t="str">
        <f t="shared" si="45"/>
        <v>SINAPI-I 34763</v>
      </c>
      <c r="B2945" s="18" t="s">
        <v>18</v>
      </c>
      <c r="C2945" s="18">
        <v>34763</v>
      </c>
      <c r="D2945" s="19" t="s">
        <v>2978</v>
      </c>
      <c r="E2945" s="18" t="s">
        <v>20</v>
      </c>
      <c r="F2945" s="20">
        <v>1.95</v>
      </c>
      <c r="G2945" s="20">
        <v>1.95</v>
      </c>
      <c r="I2945" s="18" t="s">
        <v>21</v>
      </c>
    </row>
    <row r="2946" spans="1:9" x14ac:dyDescent="0.2">
      <c r="A2946" s="17" t="str">
        <f t="shared" si="45"/>
        <v>SINAPI-I 34788</v>
      </c>
      <c r="B2946" s="18" t="s">
        <v>18</v>
      </c>
      <c r="C2946" s="18">
        <v>34788</v>
      </c>
      <c r="D2946" s="19" t="s">
        <v>2979</v>
      </c>
      <c r="E2946" s="18" t="s">
        <v>20</v>
      </c>
      <c r="F2946" s="20">
        <v>1.61</v>
      </c>
      <c r="G2946" s="20">
        <v>1.61</v>
      </c>
      <c r="I2946" s="18" t="s">
        <v>21</v>
      </c>
    </row>
    <row r="2947" spans="1:9" x14ac:dyDescent="0.2">
      <c r="A2947" s="17" t="str">
        <f t="shared" si="45"/>
        <v>SINAPI-I 34781</v>
      </c>
      <c r="B2947" s="18" t="s">
        <v>18</v>
      </c>
      <c r="C2947" s="18">
        <v>34781</v>
      </c>
      <c r="D2947" s="19" t="s">
        <v>2980</v>
      </c>
      <c r="E2947" s="18" t="s">
        <v>20</v>
      </c>
      <c r="F2947" s="20">
        <v>2.21</v>
      </c>
      <c r="G2947" s="20">
        <v>2.21</v>
      </c>
      <c r="I2947" s="18" t="s">
        <v>21</v>
      </c>
    </row>
    <row r="2948" spans="1:9" x14ac:dyDescent="0.2">
      <c r="A2948" s="17" t="str">
        <f t="shared" si="45"/>
        <v>SINAPI-I 41682</v>
      </c>
      <c r="B2948" s="18" t="s">
        <v>18</v>
      </c>
      <c r="C2948" s="18">
        <v>41682</v>
      </c>
      <c r="D2948" s="19" t="s">
        <v>2981</v>
      </c>
      <c r="E2948" s="18" t="s">
        <v>20</v>
      </c>
      <c r="F2948" s="20">
        <v>36.340000000000003</v>
      </c>
      <c r="G2948" s="20">
        <v>36.340000000000003</v>
      </c>
      <c r="I2948" s="18" t="s">
        <v>21</v>
      </c>
    </row>
    <row r="2949" spans="1:9" x14ac:dyDescent="0.2">
      <c r="A2949" s="17" t="str">
        <f t="shared" si="45"/>
        <v>SINAPI-I 41683</v>
      </c>
      <c r="B2949" s="18" t="s">
        <v>18</v>
      </c>
      <c r="C2949" s="18">
        <v>41683</v>
      </c>
      <c r="D2949" s="19" t="s">
        <v>2982</v>
      </c>
      <c r="E2949" s="18" t="s">
        <v>20</v>
      </c>
      <c r="F2949" s="20">
        <v>26.73</v>
      </c>
      <c r="G2949" s="20">
        <v>26.73</v>
      </c>
      <c r="I2949" s="18" t="s">
        <v>21</v>
      </c>
    </row>
    <row r="2950" spans="1:9" x14ac:dyDescent="0.2">
      <c r="A2950" s="17" t="str">
        <f t="shared" si="45"/>
        <v>SINAPI-I 41680</v>
      </c>
      <c r="B2950" s="18" t="s">
        <v>18</v>
      </c>
      <c r="C2950" s="18">
        <v>41680</v>
      </c>
      <c r="D2950" s="19" t="s">
        <v>2983</v>
      </c>
      <c r="E2950" s="18" t="s">
        <v>20</v>
      </c>
      <c r="F2950" s="20">
        <v>14.39</v>
      </c>
      <c r="G2950" s="20">
        <v>14.39</v>
      </c>
      <c r="I2950" s="18" t="s">
        <v>21</v>
      </c>
    </row>
    <row r="2951" spans="1:9" x14ac:dyDescent="0.2">
      <c r="A2951" s="17" t="str">
        <f t="shared" ref="A2951:A3014" si="46">CONCATENATE($B2951," ",$C2951)</f>
        <v>SINAPI-I 41679</v>
      </c>
      <c r="B2951" s="18" t="s">
        <v>18</v>
      </c>
      <c r="C2951" s="18">
        <v>41679</v>
      </c>
      <c r="D2951" s="19" t="s">
        <v>2984</v>
      </c>
      <c r="E2951" s="18" t="s">
        <v>20</v>
      </c>
      <c r="F2951" s="20">
        <v>32.9</v>
      </c>
      <c r="G2951" s="20">
        <v>32.9</v>
      </c>
      <c r="I2951" s="18" t="s">
        <v>21</v>
      </c>
    </row>
    <row r="2952" spans="1:9" x14ac:dyDescent="0.2">
      <c r="A2952" s="17" t="str">
        <f t="shared" si="46"/>
        <v>SINAPI-I 41681</v>
      </c>
      <c r="B2952" s="18" t="s">
        <v>18</v>
      </c>
      <c r="C2952" s="18">
        <v>41681</v>
      </c>
      <c r="D2952" s="19" t="s">
        <v>2985</v>
      </c>
      <c r="E2952" s="18" t="s">
        <v>20</v>
      </c>
      <c r="F2952" s="20">
        <v>22.52</v>
      </c>
      <c r="G2952" s="20">
        <v>22.52</v>
      </c>
      <c r="I2952" s="18" t="s">
        <v>21</v>
      </c>
    </row>
    <row r="2953" spans="1:9" ht="22.5" x14ac:dyDescent="0.2">
      <c r="A2953" s="17" t="str">
        <f t="shared" si="46"/>
        <v>SINAPI-I 43386</v>
      </c>
      <c r="B2953" s="18" t="s">
        <v>18</v>
      </c>
      <c r="C2953" s="18">
        <v>43386</v>
      </c>
      <c r="D2953" s="19" t="s">
        <v>2986</v>
      </c>
      <c r="E2953" s="18" t="s">
        <v>20</v>
      </c>
      <c r="F2953" s="20">
        <v>51.42</v>
      </c>
      <c r="G2953" s="20">
        <v>51.42</v>
      </c>
      <c r="I2953" s="18" t="s">
        <v>21</v>
      </c>
    </row>
    <row r="2954" spans="1:9" x14ac:dyDescent="0.2">
      <c r="A2954" s="17" t="str">
        <f t="shared" si="46"/>
        <v>SINAPI-I 4059</v>
      </c>
      <c r="B2954" s="18" t="s">
        <v>18</v>
      </c>
      <c r="C2954" s="18">
        <v>4059</v>
      </c>
      <c r="D2954" s="19" t="s">
        <v>2987</v>
      </c>
      <c r="E2954" s="18" t="s">
        <v>66</v>
      </c>
      <c r="F2954" s="20">
        <v>36.340000000000003</v>
      </c>
      <c r="G2954" s="20">
        <v>36.340000000000003</v>
      </c>
      <c r="I2954" s="18" t="s">
        <v>21</v>
      </c>
    </row>
    <row r="2955" spans="1:9" x14ac:dyDescent="0.2">
      <c r="A2955" s="17" t="str">
        <f t="shared" si="46"/>
        <v>SINAPI-I 4062</v>
      </c>
      <c r="B2955" s="18" t="s">
        <v>18</v>
      </c>
      <c r="C2955" s="18">
        <v>4062</v>
      </c>
      <c r="D2955" s="19" t="s">
        <v>2988</v>
      </c>
      <c r="E2955" s="18" t="s">
        <v>20</v>
      </c>
      <c r="F2955" s="20">
        <v>36.340000000000003</v>
      </c>
      <c r="G2955" s="20">
        <v>36.340000000000003</v>
      </c>
      <c r="I2955" s="18" t="s">
        <v>21</v>
      </c>
    </row>
    <row r="2956" spans="1:9" x14ac:dyDescent="0.2">
      <c r="A2956" s="17" t="str">
        <f t="shared" si="46"/>
        <v>SINAPI-I 4061</v>
      </c>
      <c r="B2956" s="18" t="s">
        <v>18</v>
      </c>
      <c r="C2956" s="18">
        <v>4061</v>
      </c>
      <c r="D2956" s="19" t="s">
        <v>2989</v>
      </c>
      <c r="E2956" s="18" t="s">
        <v>20</v>
      </c>
      <c r="F2956" s="20">
        <v>45.25</v>
      </c>
      <c r="G2956" s="20">
        <v>45.25</v>
      </c>
      <c r="I2956" s="18" t="s">
        <v>21</v>
      </c>
    </row>
    <row r="2957" spans="1:9" x14ac:dyDescent="0.2">
      <c r="A2957" s="17" t="str">
        <f t="shared" si="46"/>
        <v>SINAPI-I 41315</v>
      </c>
      <c r="B2957" s="18" t="s">
        <v>18</v>
      </c>
      <c r="C2957" s="18">
        <v>41315</v>
      </c>
      <c r="D2957" s="19" t="s">
        <v>2990</v>
      </c>
      <c r="E2957" s="18" t="s">
        <v>70</v>
      </c>
      <c r="F2957" s="20">
        <v>89.21</v>
      </c>
      <c r="G2957" s="20">
        <v>89.21</v>
      </c>
      <c r="I2957" s="18" t="s">
        <v>21</v>
      </c>
    </row>
    <row r="2958" spans="1:9" x14ac:dyDescent="0.2">
      <c r="A2958" s="17" t="str">
        <f t="shared" si="46"/>
        <v>SINAPI-I 43148</v>
      </c>
      <c r="B2958" s="18" t="s">
        <v>18</v>
      </c>
      <c r="C2958" s="18">
        <v>43148</v>
      </c>
      <c r="D2958" s="19" t="s">
        <v>2991</v>
      </c>
      <c r="E2958" s="18" t="s">
        <v>70</v>
      </c>
      <c r="F2958" s="20">
        <v>60.55</v>
      </c>
      <c r="G2958" s="20">
        <v>60.55</v>
      </c>
      <c r="I2958" s="18" t="s">
        <v>21</v>
      </c>
    </row>
    <row r="2959" spans="1:9" x14ac:dyDescent="0.2">
      <c r="A2959" s="17" t="str">
        <f t="shared" si="46"/>
        <v>SINAPI-I 43147</v>
      </c>
      <c r="B2959" s="18" t="s">
        <v>18</v>
      </c>
      <c r="C2959" s="18">
        <v>43147</v>
      </c>
      <c r="D2959" s="19" t="s">
        <v>2992</v>
      </c>
      <c r="E2959" s="18" t="s">
        <v>70</v>
      </c>
      <c r="F2959" s="20">
        <v>23.45</v>
      </c>
      <c r="G2959" s="20">
        <v>23.45</v>
      </c>
      <c r="I2959" s="18" t="s">
        <v>21</v>
      </c>
    </row>
    <row r="2960" spans="1:9" x14ac:dyDescent="0.2">
      <c r="A2960" s="17" t="str">
        <f t="shared" si="46"/>
        <v>SINAPI-I 10608</v>
      </c>
      <c r="B2960" s="18" t="s">
        <v>18</v>
      </c>
      <c r="C2960" s="18">
        <v>10608</v>
      </c>
      <c r="D2960" s="19" t="s">
        <v>2993</v>
      </c>
      <c r="E2960" s="18" t="s">
        <v>20</v>
      </c>
    </row>
    <row r="2961" spans="1:9" x14ac:dyDescent="0.2">
      <c r="A2961" s="17" t="str">
        <f t="shared" si="46"/>
        <v>SINAPI-I 4069</v>
      </c>
      <c r="B2961" s="18" t="s">
        <v>18</v>
      </c>
      <c r="C2961" s="18">
        <v>4069</v>
      </c>
      <c r="D2961" s="19" t="s">
        <v>2994</v>
      </c>
      <c r="E2961" s="18" t="s">
        <v>170</v>
      </c>
      <c r="F2961" s="20">
        <v>39.1</v>
      </c>
      <c r="G2961" s="20">
        <v>43.46</v>
      </c>
      <c r="I2961" s="18" t="s">
        <v>21</v>
      </c>
    </row>
    <row r="2962" spans="1:9" x14ac:dyDescent="0.2">
      <c r="A2962" s="17" t="str">
        <f t="shared" si="46"/>
        <v>SINAPI-I 40819</v>
      </c>
      <c r="B2962" s="18" t="s">
        <v>18</v>
      </c>
      <c r="C2962" s="18">
        <v>40819</v>
      </c>
      <c r="D2962" s="19" t="s">
        <v>2995</v>
      </c>
      <c r="E2962" s="18" t="s">
        <v>172</v>
      </c>
      <c r="F2962" s="20">
        <v>6888.54</v>
      </c>
      <c r="G2962" s="20">
        <v>7662.54</v>
      </c>
      <c r="I2962" s="18" t="s">
        <v>21</v>
      </c>
    </row>
    <row r="2963" spans="1:9" x14ac:dyDescent="0.2">
      <c r="A2963" s="17" t="str">
        <f t="shared" si="46"/>
        <v>SINAPI-I 34361</v>
      </c>
      <c r="B2963" s="18" t="s">
        <v>18</v>
      </c>
      <c r="C2963" s="18">
        <v>34361</v>
      </c>
      <c r="D2963" s="19" t="s">
        <v>2996</v>
      </c>
      <c r="E2963" s="18" t="s">
        <v>70</v>
      </c>
      <c r="F2963" s="20">
        <v>17.07</v>
      </c>
      <c r="G2963" s="20">
        <v>17.07</v>
      </c>
      <c r="I2963" s="18" t="s">
        <v>21</v>
      </c>
    </row>
    <row r="2964" spans="1:9" x14ac:dyDescent="0.2">
      <c r="A2964" s="17" t="str">
        <f t="shared" si="46"/>
        <v>SINAPI-I 36512</v>
      </c>
      <c r="B2964" s="18" t="s">
        <v>18</v>
      </c>
      <c r="C2964" s="18">
        <v>36512</v>
      </c>
      <c r="D2964" s="19" t="s">
        <v>2997</v>
      </c>
      <c r="E2964" s="18" t="s">
        <v>20</v>
      </c>
    </row>
    <row r="2965" spans="1:9" x14ac:dyDescent="0.2">
      <c r="A2965" s="17" t="str">
        <f t="shared" si="46"/>
        <v>SINAPI-I 44478</v>
      </c>
      <c r="B2965" s="18" t="s">
        <v>18</v>
      </c>
      <c r="C2965" s="18">
        <v>44478</v>
      </c>
      <c r="D2965" s="19" t="s">
        <v>2998</v>
      </c>
      <c r="E2965" s="18" t="s">
        <v>70</v>
      </c>
      <c r="F2965" s="20">
        <v>10.33</v>
      </c>
      <c r="G2965" s="20">
        <v>10.33</v>
      </c>
      <c r="I2965" s="18" t="s">
        <v>21</v>
      </c>
    </row>
    <row r="2966" spans="1:9" x14ac:dyDescent="0.2">
      <c r="A2966" s="17" t="str">
        <f t="shared" si="46"/>
        <v>SINAPI-I 44477</v>
      </c>
      <c r="B2966" s="18" t="s">
        <v>18</v>
      </c>
      <c r="C2966" s="18">
        <v>44477</v>
      </c>
      <c r="D2966" s="19" t="s">
        <v>2999</v>
      </c>
      <c r="E2966" s="18" t="s">
        <v>70</v>
      </c>
      <c r="F2966" s="20">
        <v>10.33</v>
      </c>
      <c r="G2966" s="20">
        <v>10.33</v>
      </c>
      <c r="I2966" s="18" t="s">
        <v>21</v>
      </c>
    </row>
    <row r="2967" spans="1:9" x14ac:dyDescent="0.2">
      <c r="A2967" s="17" t="str">
        <f t="shared" si="46"/>
        <v>SINAPI-I 11697</v>
      </c>
      <c r="B2967" s="18" t="s">
        <v>18</v>
      </c>
      <c r="C2967" s="18">
        <v>11697</v>
      </c>
      <c r="D2967" s="19" t="s">
        <v>3000</v>
      </c>
      <c r="E2967" s="18" t="s">
        <v>20</v>
      </c>
      <c r="F2967" s="20">
        <v>642.27</v>
      </c>
      <c r="G2967" s="20">
        <v>642.27</v>
      </c>
      <c r="I2967" s="18" t="s">
        <v>21</v>
      </c>
    </row>
    <row r="2968" spans="1:9" x14ac:dyDescent="0.2">
      <c r="A2968" s="17" t="str">
        <f t="shared" si="46"/>
        <v>SINAPI-I 11698</v>
      </c>
      <c r="B2968" s="18" t="s">
        <v>18</v>
      </c>
      <c r="C2968" s="18">
        <v>11698</v>
      </c>
      <c r="D2968" s="19" t="s">
        <v>3001</v>
      </c>
      <c r="E2968" s="18" t="s">
        <v>20</v>
      </c>
      <c r="F2968" s="20">
        <v>766.19</v>
      </c>
      <c r="G2968" s="20">
        <v>766.19</v>
      </c>
      <c r="I2968" s="18" t="s">
        <v>21</v>
      </c>
    </row>
    <row r="2969" spans="1:9" x14ac:dyDescent="0.2">
      <c r="A2969" s="17" t="str">
        <f t="shared" si="46"/>
        <v>SINAPI-I 11699</v>
      </c>
      <c r="B2969" s="18" t="s">
        <v>18</v>
      </c>
      <c r="C2969" s="18">
        <v>11699</v>
      </c>
      <c r="D2969" s="19" t="s">
        <v>3002</v>
      </c>
      <c r="E2969" s="18" t="s">
        <v>20</v>
      </c>
      <c r="F2969" s="20">
        <v>846.81</v>
      </c>
      <c r="G2969" s="20">
        <v>846.81</v>
      </c>
      <c r="I2969" s="18" t="s">
        <v>21</v>
      </c>
    </row>
    <row r="2970" spans="1:9" x14ac:dyDescent="0.2">
      <c r="A2970" s="17" t="str">
        <f t="shared" si="46"/>
        <v>SINAPI-I 10432</v>
      </c>
      <c r="B2970" s="18" t="s">
        <v>18</v>
      </c>
      <c r="C2970" s="18">
        <v>10432</v>
      </c>
      <c r="D2970" s="19" t="s">
        <v>3003</v>
      </c>
      <c r="E2970" s="18" t="s">
        <v>20</v>
      </c>
      <c r="F2970" s="20">
        <v>375.01</v>
      </c>
      <c r="G2970" s="20">
        <v>375.01</v>
      </c>
      <c r="I2970" s="18" t="s">
        <v>21</v>
      </c>
    </row>
    <row r="2971" spans="1:9" x14ac:dyDescent="0.2">
      <c r="A2971" s="17" t="str">
        <f t="shared" si="46"/>
        <v>SINAPI-I 44020</v>
      </c>
      <c r="B2971" s="18" t="s">
        <v>18</v>
      </c>
      <c r="C2971" s="18">
        <v>44020</v>
      </c>
      <c r="D2971" s="19" t="s">
        <v>3004</v>
      </c>
      <c r="E2971" s="18" t="s">
        <v>20</v>
      </c>
      <c r="F2971" s="20">
        <v>925.19</v>
      </c>
      <c r="G2971" s="20">
        <v>925.19</v>
      </c>
      <c r="I2971" s="18" t="s">
        <v>21</v>
      </c>
    </row>
    <row r="2972" spans="1:9" x14ac:dyDescent="0.2">
      <c r="A2972" s="17" t="str">
        <f t="shared" si="46"/>
        <v>SINAPI-I 41419</v>
      </c>
      <c r="B2972" s="18" t="s">
        <v>18</v>
      </c>
      <c r="C2972" s="18">
        <v>41419</v>
      </c>
      <c r="D2972" s="19" t="s">
        <v>3005</v>
      </c>
      <c r="E2972" s="18" t="s">
        <v>20</v>
      </c>
      <c r="F2972" s="20">
        <v>8.51</v>
      </c>
      <c r="G2972" s="20">
        <v>8.51</v>
      </c>
      <c r="I2972" s="18" t="s">
        <v>21</v>
      </c>
    </row>
    <row r="2973" spans="1:9" x14ac:dyDescent="0.2">
      <c r="A2973" s="17" t="str">
        <f t="shared" si="46"/>
        <v>SINAPI-I 41420</v>
      </c>
      <c r="B2973" s="18" t="s">
        <v>18</v>
      </c>
      <c r="C2973" s="18">
        <v>41420</v>
      </c>
      <c r="D2973" s="19" t="s">
        <v>3006</v>
      </c>
      <c r="E2973" s="18" t="s">
        <v>20</v>
      </c>
      <c r="F2973" s="20">
        <v>11.58</v>
      </c>
      <c r="G2973" s="20">
        <v>11.58</v>
      </c>
      <c r="I2973" s="18" t="s">
        <v>21</v>
      </c>
    </row>
    <row r="2974" spans="1:9" ht="22.5" x14ac:dyDescent="0.2">
      <c r="A2974" s="17" t="str">
        <f t="shared" si="46"/>
        <v>SINAPI-I 41421</v>
      </c>
      <c r="B2974" s="18" t="s">
        <v>18</v>
      </c>
      <c r="C2974" s="18">
        <v>41421</v>
      </c>
      <c r="D2974" s="19" t="s">
        <v>3007</v>
      </c>
      <c r="E2974" s="18" t="s">
        <v>20</v>
      </c>
      <c r="F2974" s="20">
        <v>11.55</v>
      </c>
      <c r="G2974" s="20">
        <v>11.55</v>
      </c>
      <c r="I2974" s="18" t="s">
        <v>21</v>
      </c>
    </row>
    <row r="2975" spans="1:9" ht="22.5" x14ac:dyDescent="0.2">
      <c r="A2975" s="17" t="str">
        <f t="shared" si="46"/>
        <v>SINAPI-I 41422</v>
      </c>
      <c r="B2975" s="18" t="s">
        <v>18</v>
      </c>
      <c r="C2975" s="18">
        <v>41422</v>
      </c>
      <c r="D2975" s="19" t="s">
        <v>3008</v>
      </c>
      <c r="E2975" s="18" t="s">
        <v>20</v>
      </c>
      <c r="F2975" s="20">
        <v>15.82</v>
      </c>
      <c r="G2975" s="20">
        <v>15.82</v>
      </c>
      <c r="I2975" s="18" t="s">
        <v>21</v>
      </c>
    </row>
    <row r="2976" spans="1:9" ht="22.5" x14ac:dyDescent="0.2">
      <c r="A2976" s="17" t="str">
        <f t="shared" si="46"/>
        <v>SINAPI-I 41425</v>
      </c>
      <c r="B2976" s="18" t="s">
        <v>18</v>
      </c>
      <c r="C2976" s="18">
        <v>41425</v>
      </c>
      <c r="D2976" s="19" t="s">
        <v>3009</v>
      </c>
      <c r="E2976" s="18" t="s">
        <v>20</v>
      </c>
      <c r="F2976" s="20">
        <v>8.09</v>
      </c>
      <c r="G2976" s="20">
        <v>8.09</v>
      </c>
      <c r="I2976" s="18" t="s">
        <v>21</v>
      </c>
    </row>
    <row r="2977" spans="1:9" ht="22.5" x14ac:dyDescent="0.2">
      <c r="A2977" s="17" t="str">
        <f t="shared" si="46"/>
        <v>SINAPI-I 41426</v>
      </c>
      <c r="B2977" s="18" t="s">
        <v>18</v>
      </c>
      <c r="C2977" s="18">
        <v>41426</v>
      </c>
      <c r="D2977" s="19" t="s">
        <v>3010</v>
      </c>
      <c r="E2977" s="18" t="s">
        <v>20</v>
      </c>
      <c r="F2977" s="20">
        <v>14.59</v>
      </c>
      <c r="G2977" s="20">
        <v>14.59</v>
      </c>
      <c r="I2977" s="18" t="s">
        <v>21</v>
      </c>
    </row>
    <row r="2978" spans="1:9" x14ac:dyDescent="0.2">
      <c r="A2978" s="17" t="str">
        <f t="shared" si="46"/>
        <v>SINAPI-I 41414</v>
      </c>
      <c r="B2978" s="18" t="s">
        <v>18</v>
      </c>
      <c r="C2978" s="18">
        <v>41414</v>
      </c>
      <c r="D2978" s="19" t="s">
        <v>3011</v>
      </c>
      <c r="E2978" s="18" t="s">
        <v>20</v>
      </c>
      <c r="F2978" s="20">
        <v>26.79</v>
      </c>
      <c r="G2978" s="20">
        <v>26.79</v>
      </c>
      <c r="I2978" s="18" t="s">
        <v>21</v>
      </c>
    </row>
    <row r="2979" spans="1:9" x14ac:dyDescent="0.2">
      <c r="A2979" s="17" t="str">
        <f t="shared" si="46"/>
        <v>SINAPI-I 41415</v>
      </c>
      <c r="B2979" s="18" t="s">
        <v>18</v>
      </c>
      <c r="C2979" s="18">
        <v>41415</v>
      </c>
      <c r="D2979" s="19" t="s">
        <v>3012</v>
      </c>
      <c r="E2979" s="18" t="s">
        <v>20</v>
      </c>
      <c r="F2979" s="20">
        <v>31.2</v>
      </c>
      <c r="G2979" s="20">
        <v>31.2</v>
      </c>
      <c r="I2979" s="18" t="s">
        <v>21</v>
      </c>
    </row>
    <row r="2980" spans="1:9" ht="22.5" x14ac:dyDescent="0.2">
      <c r="A2980" s="17" t="str">
        <f t="shared" si="46"/>
        <v>SINAPI-I 37514</v>
      </c>
      <c r="B2980" s="18" t="s">
        <v>18</v>
      </c>
      <c r="C2980" s="18">
        <v>37514</v>
      </c>
      <c r="D2980" s="19" t="s">
        <v>3013</v>
      </c>
      <c r="E2980" s="18" t="s">
        <v>20</v>
      </c>
    </row>
    <row r="2981" spans="1:9" ht="22.5" x14ac:dyDescent="0.2">
      <c r="A2981" s="17" t="str">
        <f t="shared" si="46"/>
        <v>SINAPI-I 37519</v>
      </c>
      <c r="B2981" s="18" t="s">
        <v>18</v>
      </c>
      <c r="C2981" s="18">
        <v>37519</v>
      </c>
      <c r="D2981" s="19" t="s">
        <v>3014</v>
      </c>
      <c r="E2981" s="18" t="s">
        <v>20</v>
      </c>
    </row>
    <row r="2982" spans="1:9" x14ac:dyDescent="0.2">
      <c r="A2982" s="17" t="str">
        <f t="shared" si="46"/>
        <v>SINAPI-I 37520</v>
      </c>
      <c r="B2982" s="18" t="s">
        <v>18</v>
      </c>
      <c r="C2982" s="18">
        <v>37520</v>
      </c>
      <c r="D2982" s="19" t="s">
        <v>3015</v>
      </c>
      <c r="E2982" s="18" t="s">
        <v>20</v>
      </c>
    </row>
    <row r="2983" spans="1:9" x14ac:dyDescent="0.2">
      <c r="A2983" s="17" t="str">
        <f t="shared" si="46"/>
        <v>SINAPI-I 37521</v>
      </c>
      <c r="B2983" s="18" t="s">
        <v>18</v>
      </c>
      <c r="C2983" s="18">
        <v>37521</v>
      </c>
      <c r="D2983" s="19" t="s">
        <v>3016</v>
      </c>
      <c r="E2983" s="18" t="s">
        <v>20</v>
      </c>
    </row>
    <row r="2984" spans="1:9" x14ac:dyDescent="0.2">
      <c r="A2984" s="17" t="str">
        <f t="shared" si="46"/>
        <v>SINAPI-I 37522</v>
      </c>
      <c r="B2984" s="18" t="s">
        <v>18</v>
      </c>
      <c r="C2984" s="18">
        <v>37522</v>
      </c>
      <c r="D2984" s="19" t="s">
        <v>3017</v>
      </c>
      <c r="E2984" s="18" t="s">
        <v>20</v>
      </c>
    </row>
    <row r="2985" spans="1:9" ht="22.5" x14ac:dyDescent="0.2">
      <c r="A2985" s="17" t="str">
        <f t="shared" si="46"/>
        <v>SINAPI-I 37546</v>
      </c>
      <c r="B2985" s="18" t="s">
        <v>18</v>
      </c>
      <c r="C2985" s="18">
        <v>37546</v>
      </c>
      <c r="D2985" s="19" t="s">
        <v>3018</v>
      </c>
      <c r="E2985" s="18" t="s">
        <v>20</v>
      </c>
      <c r="F2985" s="20">
        <v>12026.15</v>
      </c>
      <c r="G2985" s="20">
        <v>12026.15</v>
      </c>
      <c r="I2985" s="18" t="s">
        <v>21</v>
      </c>
    </row>
    <row r="2986" spans="1:9" ht="22.5" x14ac:dyDescent="0.2">
      <c r="A2986" s="17" t="str">
        <f t="shared" si="46"/>
        <v>SINAPI-I 37544</v>
      </c>
      <c r="B2986" s="18" t="s">
        <v>18</v>
      </c>
      <c r="C2986" s="18">
        <v>37544</v>
      </c>
      <c r="D2986" s="19" t="s">
        <v>3019</v>
      </c>
      <c r="E2986" s="18" t="s">
        <v>20</v>
      </c>
      <c r="F2986" s="20">
        <v>12719.67</v>
      </c>
      <c r="G2986" s="20">
        <v>12719.67</v>
      </c>
      <c r="I2986" s="18" t="s">
        <v>21</v>
      </c>
    </row>
    <row r="2987" spans="1:9" ht="22.5" x14ac:dyDescent="0.2">
      <c r="A2987" s="17" t="str">
        <f t="shared" si="46"/>
        <v>SINAPI-I 37545</v>
      </c>
      <c r="B2987" s="18" t="s">
        <v>18</v>
      </c>
      <c r="C2987" s="18">
        <v>37545</v>
      </c>
      <c r="D2987" s="19" t="s">
        <v>3020</v>
      </c>
      <c r="E2987" s="18" t="s">
        <v>20</v>
      </c>
      <c r="F2987" s="20">
        <v>15134.7</v>
      </c>
      <c r="G2987" s="20">
        <v>15134.7</v>
      </c>
      <c r="I2987" s="18" t="s">
        <v>21</v>
      </c>
    </row>
    <row r="2988" spans="1:9" x14ac:dyDescent="0.2">
      <c r="A2988" s="17" t="str">
        <f t="shared" si="46"/>
        <v>SINAPI-I 36793</v>
      </c>
      <c r="B2988" s="18" t="s">
        <v>18</v>
      </c>
      <c r="C2988" s="18">
        <v>36793</v>
      </c>
      <c r="D2988" s="19" t="s">
        <v>3021</v>
      </c>
      <c r="E2988" s="18" t="s">
        <v>20</v>
      </c>
      <c r="F2988" s="20">
        <v>1045.1300000000001</v>
      </c>
      <c r="G2988" s="20">
        <v>1045.1300000000001</v>
      </c>
      <c r="I2988" s="18" t="s">
        <v>21</v>
      </c>
    </row>
    <row r="2989" spans="1:9" x14ac:dyDescent="0.2">
      <c r="A2989" s="17" t="str">
        <f t="shared" si="46"/>
        <v>SINAPI-I 11769</v>
      </c>
      <c r="B2989" s="18" t="s">
        <v>18</v>
      </c>
      <c r="C2989" s="18">
        <v>11769</v>
      </c>
      <c r="D2989" s="19" t="s">
        <v>3022</v>
      </c>
      <c r="E2989" s="18" t="s">
        <v>20</v>
      </c>
      <c r="F2989" s="20">
        <v>461.87</v>
      </c>
      <c r="G2989" s="20">
        <v>461.87</v>
      </c>
      <c r="I2989" s="18" t="s">
        <v>21</v>
      </c>
    </row>
    <row r="2990" spans="1:9" x14ac:dyDescent="0.2">
      <c r="A2990" s="17" t="str">
        <f t="shared" si="46"/>
        <v>SINAPI-I 11771</v>
      </c>
      <c r="B2990" s="18" t="s">
        <v>18</v>
      </c>
      <c r="C2990" s="18">
        <v>11771</v>
      </c>
      <c r="D2990" s="19" t="s">
        <v>3023</v>
      </c>
      <c r="E2990" s="18" t="s">
        <v>20</v>
      </c>
      <c r="F2990" s="20">
        <v>565.73</v>
      </c>
      <c r="G2990" s="20">
        <v>565.73</v>
      </c>
      <c r="I2990" s="18" t="s">
        <v>21</v>
      </c>
    </row>
    <row r="2991" spans="1:9" ht="22.5" x14ac:dyDescent="0.2">
      <c r="A2991" s="17" t="str">
        <f t="shared" si="46"/>
        <v>SINAPI-I 39919</v>
      </c>
      <c r="B2991" s="18" t="s">
        <v>18</v>
      </c>
      <c r="C2991" s="18">
        <v>39919</v>
      </c>
      <c r="D2991" s="19" t="s">
        <v>3024</v>
      </c>
      <c r="E2991" s="18" t="s">
        <v>20</v>
      </c>
      <c r="F2991" s="20">
        <v>60197.53</v>
      </c>
      <c r="G2991" s="20">
        <v>60197.53</v>
      </c>
      <c r="I2991" s="18" t="s">
        <v>21</v>
      </c>
    </row>
    <row r="2992" spans="1:9" x14ac:dyDescent="0.2">
      <c r="A2992" s="17" t="str">
        <f t="shared" si="46"/>
        <v>SINAPI-I 38385</v>
      </c>
      <c r="B2992" s="18" t="s">
        <v>18</v>
      </c>
      <c r="C2992" s="18">
        <v>38385</v>
      </c>
      <c r="D2992" s="19" t="s">
        <v>3025</v>
      </c>
      <c r="E2992" s="18" t="s">
        <v>20</v>
      </c>
      <c r="F2992" s="20">
        <v>48.89</v>
      </c>
      <c r="G2992" s="20">
        <v>48.89</v>
      </c>
      <c r="I2992" s="18" t="s">
        <v>21</v>
      </c>
    </row>
    <row r="2993" spans="1:9" ht="22.5" x14ac:dyDescent="0.2">
      <c r="A2993" s="17" t="str">
        <f t="shared" si="46"/>
        <v>SINAPI-I 36800</v>
      </c>
      <c r="B2993" s="18" t="s">
        <v>18</v>
      </c>
      <c r="C2993" s="18">
        <v>36800</v>
      </c>
      <c r="D2993" s="19" t="s">
        <v>3026</v>
      </c>
      <c r="E2993" s="18" t="s">
        <v>20</v>
      </c>
      <c r="F2993" s="20">
        <v>277.52</v>
      </c>
      <c r="G2993" s="20">
        <v>277.52</v>
      </c>
      <c r="I2993" s="18" t="s">
        <v>21</v>
      </c>
    </row>
    <row r="2994" spans="1:9" x14ac:dyDescent="0.2">
      <c r="A2994" s="17" t="str">
        <f t="shared" si="46"/>
        <v>SINAPI-I 37587</v>
      </c>
      <c r="B2994" s="18" t="s">
        <v>18</v>
      </c>
      <c r="C2994" s="18">
        <v>37587</v>
      </c>
      <c r="D2994" s="19" t="s">
        <v>3027</v>
      </c>
      <c r="E2994" s="18" t="s">
        <v>20</v>
      </c>
      <c r="F2994" s="20">
        <v>609.73</v>
      </c>
      <c r="G2994" s="20">
        <v>609.73</v>
      </c>
      <c r="I2994" s="18" t="s">
        <v>21</v>
      </c>
    </row>
    <row r="2995" spans="1:9" ht="22.5" x14ac:dyDescent="0.2">
      <c r="A2995" s="17" t="str">
        <f t="shared" si="46"/>
        <v>SINAPI-I 11561</v>
      </c>
      <c r="B2995" s="18" t="s">
        <v>18</v>
      </c>
      <c r="C2995" s="18">
        <v>11561</v>
      </c>
      <c r="D2995" s="19" t="s">
        <v>3028</v>
      </c>
      <c r="E2995" s="18" t="s">
        <v>20</v>
      </c>
      <c r="F2995" s="20">
        <v>263.08999999999997</v>
      </c>
      <c r="G2995" s="20">
        <v>263.08999999999997</v>
      </c>
      <c r="I2995" s="18" t="s">
        <v>21</v>
      </c>
    </row>
    <row r="2996" spans="1:9" ht="22.5" x14ac:dyDescent="0.2">
      <c r="A2996" s="17" t="str">
        <f t="shared" si="46"/>
        <v>SINAPI-I 43604</v>
      </c>
      <c r="B2996" s="18" t="s">
        <v>18</v>
      </c>
      <c r="C2996" s="18">
        <v>43604</v>
      </c>
      <c r="D2996" s="19" t="s">
        <v>3029</v>
      </c>
      <c r="E2996" s="18" t="s">
        <v>20</v>
      </c>
      <c r="F2996" s="20">
        <v>140.26</v>
      </c>
      <c r="G2996" s="20">
        <v>140.26</v>
      </c>
      <c r="I2996" s="18" t="s">
        <v>21</v>
      </c>
    </row>
    <row r="2997" spans="1:9" ht="22.5" x14ac:dyDescent="0.2">
      <c r="A2997" s="17" t="str">
        <f t="shared" si="46"/>
        <v>SINAPI-I 11560</v>
      </c>
      <c r="B2997" s="18" t="s">
        <v>18</v>
      </c>
      <c r="C2997" s="18">
        <v>11560</v>
      </c>
      <c r="D2997" s="19" t="s">
        <v>3030</v>
      </c>
      <c r="E2997" s="18" t="s">
        <v>20</v>
      </c>
      <c r="F2997" s="20">
        <v>203.06</v>
      </c>
      <c r="G2997" s="20">
        <v>203.06</v>
      </c>
      <c r="I2997" s="18" t="s">
        <v>21</v>
      </c>
    </row>
    <row r="2998" spans="1:9" x14ac:dyDescent="0.2">
      <c r="A2998" s="17" t="str">
        <f t="shared" si="46"/>
        <v>SINAPI-I 11499</v>
      </c>
      <c r="B2998" s="18" t="s">
        <v>18</v>
      </c>
      <c r="C2998" s="18">
        <v>11499</v>
      </c>
      <c r="D2998" s="19" t="s">
        <v>3031</v>
      </c>
      <c r="E2998" s="18" t="s">
        <v>20</v>
      </c>
      <c r="F2998" s="20">
        <v>986.85</v>
      </c>
      <c r="G2998" s="20">
        <v>986.85</v>
      </c>
      <c r="I2998" s="18" t="s">
        <v>21</v>
      </c>
    </row>
    <row r="2999" spans="1:9" x14ac:dyDescent="0.2">
      <c r="A2999" s="17" t="str">
        <f t="shared" si="46"/>
        <v>SINAPI-I 34761</v>
      </c>
      <c r="B2999" s="18" t="s">
        <v>18</v>
      </c>
      <c r="C2999" s="18">
        <v>34761</v>
      </c>
      <c r="D2999" s="19" t="s">
        <v>3032</v>
      </c>
      <c r="E2999" s="18" t="s">
        <v>170</v>
      </c>
      <c r="F2999" s="20">
        <v>17.12</v>
      </c>
      <c r="G2999" s="20">
        <v>19.04</v>
      </c>
      <c r="I2999" s="18" t="s">
        <v>21</v>
      </c>
    </row>
    <row r="3000" spans="1:9" x14ac:dyDescent="0.2">
      <c r="A3000" s="17" t="str">
        <f t="shared" si="46"/>
        <v>SINAPI-I 40924</v>
      </c>
      <c r="B3000" s="18" t="s">
        <v>18</v>
      </c>
      <c r="C3000" s="18">
        <v>40924</v>
      </c>
      <c r="D3000" s="19" t="s">
        <v>3033</v>
      </c>
      <c r="E3000" s="18" t="s">
        <v>172</v>
      </c>
      <c r="F3000" s="20">
        <v>3016.39</v>
      </c>
      <c r="G3000" s="20">
        <v>3355.31</v>
      </c>
      <c r="I3000" s="18" t="s">
        <v>21</v>
      </c>
    </row>
    <row r="3001" spans="1:9" x14ac:dyDescent="0.2">
      <c r="A3001" s="17" t="str">
        <f t="shared" si="46"/>
        <v>SINAPI-I 40983</v>
      </c>
      <c r="B3001" s="18" t="s">
        <v>18</v>
      </c>
      <c r="C3001" s="18">
        <v>40983</v>
      </c>
      <c r="D3001" s="19" t="s">
        <v>3034</v>
      </c>
      <c r="E3001" s="18" t="s">
        <v>172</v>
      </c>
      <c r="F3001" s="20">
        <v>2554.58</v>
      </c>
      <c r="G3001" s="20">
        <v>2841.61</v>
      </c>
      <c r="I3001" s="18" t="s">
        <v>21</v>
      </c>
    </row>
    <row r="3002" spans="1:9" x14ac:dyDescent="0.2">
      <c r="A3002" s="17" t="str">
        <f t="shared" si="46"/>
        <v>SINAPI-I 44497</v>
      </c>
      <c r="B3002" s="18" t="s">
        <v>18</v>
      </c>
      <c r="C3002" s="18">
        <v>44497</v>
      </c>
      <c r="D3002" s="19" t="s">
        <v>3035</v>
      </c>
      <c r="E3002" s="18" t="s">
        <v>170</v>
      </c>
      <c r="F3002" s="20">
        <v>14.49</v>
      </c>
      <c r="G3002" s="20">
        <v>16.11</v>
      </c>
      <c r="I3002" s="18" t="s">
        <v>21</v>
      </c>
    </row>
    <row r="3003" spans="1:9" x14ac:dyDescent="0.2">
      <c r="A3003" s="17" t="str">
        <f t="shared" si="46"/>
        <v>SINAPI-I 2437</v>
      </c>
      <c r="B3003" s="18" t="s">
        <v>18</v>
      </c>
      <c r="C3003" s="18">
        <v>2437</v>
      </c>
      <c r="D3003" s="19" t="s">
        <v>3036</v>
      </c>
      <c r="E3003" s="18" t="s">
        <v>170</v>
      </c>
      <c r="F3003" s="20">
        <v>13.29</v>
      </c>
      <c r="G3003" s="20">
        <v>14.78</v>
      </c>
      <c r="I3003" s="18" t="s">
        <v>21</v>
      </c>
    </row>
    <row r="3004" spans="1:9" x14ac:dyDescent="0.2">
      <c r="A3004" s="17" t="str">
        <f t="shared" si="46"/>
        <v>SINAPI-I 40921</v>
      </c>
      <c r="B3004" s="18" t="s">
        <v>18</v>
      </c>
      <c r="C3004" s="18">
        <v>40921</v>
      </c>
      <c r="D3004" s="19" t="s">
        <v>3037</v>
      </c>
      <c r="E3004" s="18" t="s">
        <v>172</v>
      </c>
      <c r="F3004" s="20">
        <v>2342.85</v>
      </c>
      <c r="G3004" s="20">
        <v>2606.1</v>
      </c>
      <c r="I3004" s="18" t="s">
        <v>21</v>
      </c>
    </row>
    <row r="3005" spans="1:9" ht="22.5" x14ac:dyDescent="0.2">
      <c r="A3005" s="17" t="str">
        <f t="shared" si="46"/>
        <v>SINAPI-I 14252</v>
      </c>
      <c r="B3005" s="18" t="s">
        <v>18</v>
      </c>
      <c r="C3005" s="18">
        <v>14252</v>
      </c>
      <c r="D3005" s="19" t="s">
        <v>3038</v>
      </c>
      <c r="E3005" s="18" t="s">
        <v>20</v>
      </c>
      <c r="F3005" s="20">
        <v>2589.2600000000002</v>
      </c>
      <c r="G3005" s="20">
        <v>2589.2600000000002</v>
      </c>
      <c r="I3005" s="18" t="s">
        <v>21</v>
      </c>
    </row>
    <row r="3006" spans="1:9" ht="22.5" x14ac:dyDescent="0.2">
      <c r="A3006" s="17" t="str">
        <f t="shared" si="46"/>
        <v>SINAPI-I 730</v>
      </c>
      <c r="B3006" s="18" t="s">
        <v>18</v>
      </c>
      <c r="C3006" s="18">
        <v>730</v>
      </c>
      <c r="D3006" s="19" t="s">
        <v>3039</v>
      </c>
      <c r="E3006" s="18" t="s">
        <v>20</v>
      </c>
      <c r="F3006" s="20">
        <v>6918.01</v>
      </c>
      <c r="G3006" s="20">
        <v>6918.01</v>
      </c>
      <c r="I3006" s="18" t="s">
        <v>21</v>
      </c>
    </row>
    <row r="3007" spans="1:9" ht="22.5" x14ac:dyDescent="0.2">
      <c r="A3007" s="17" t="str">
        <f t="shared" si="46"/>
        <v>SINAPI-I 723</v>
      </c>
      <c r="B3007" s="18" t="s">
        <v>18</v>
      </c>
      <c r="C3007" s="18">
        <v>723</v>
      </c>
      <c r="D3007" s="19" t="s">
        <v>3040</v>
      </c>
      <c r="E3007" s="18" t="s">
        <v>20</v>
      </c>
      <c r="F3007" s="20">
        <v>3438.49</v>
      </c>
      <c r="G3007" s="20">
        <v>3438.49</v>
      </c>
      <c r="I3007" s="18" t="s">
        <v>21</v>
      </c>
    </row>
    <row r="3008" spans="1:9" ht="22.5" x14ac:dyDescent="0.2">
      <c r="A3008" s="17" t="str">
        <f t="shared" si="46"/>
        <v>SINAPI-I 36502</v>
      </c>
      <c r="B3008" s="18" t="s">
        <v>18</v>
      </c>
      <c r="C3008" s="18">
        <v>36502</v>
      </c>
      <c r="D3008" s="19" t="s">
        <v>3041</v>
      </c>
      <c r="E3008" s="18" t="s">
        <v>20</v>
      </c>
      <c r="F3008" s="20">
        <v>3231.77</v>
      </c>
      <c r="G3008" s="20">
        <v>3231.77</v>
      </c>
      <c r="I3008" s="18" t="s">
        <v>21</v>
      </c>
    </row>
    <row r="3009" spans="1:9" ht="22.5" x14ac:dyDescent="0.2">
      <c r="A3009" s="17" t="str">
        <f t="shared" si="46"/>
        <v>SINAPI-I 36503</v>
      </c>
      <c r="B3009" s="18" t="s">
        <v>18</v>
      </c>
      <c r="C3009" s="18">
        <v>36503</v>
      </c>
      <c r="D3009" s="19" t="s">
        <v>3042</v>
      </c>
      <c r="E3009" s="18" t="s">
        <v>20</v>
      </c>
      <c r="F3009" s="20">
        <v>3985.16</v>
      </c>
      <c r="G3009" s="20">
        <v>3985.16</v>
      </c>
      <c r="I3009" s="18" t="s">
        <v>21</v>
      </c>
    </row>
    <row r="3010" spans="1:9" ht="22.5" x14ac:dyDescent="0.2">
      <c r="A3010" s="17" t="str">
        <f t="shared" si="46"/>
        <v>SINAPI-I 4090</v>
      </c>
      <c r="B3010" s="18" t="s">
        <v>18</v>
      </c>
      <c r="C3010" s="18">
        <v>4090</v>
      </c>
      <c r="D3010" s="19" t="s">
        <v>3043</v>
      </c>
      <c r="E3010" s="18" t="s">
        <v>20</v>
      </c>
    </row>
    <row r="3011" spans="1:9" ht="22.5" x14ac:dyDescent="0.2">
      <c r="A3011" s="17" t="str">
        <f t="shared" si="46"/>
        <v>SINAPI-I 13227</v>
      </c>
      <c r="B3011" s="18" t="s">
        <v>18</v>
      </c>
      <c r="C3011" s="18">
        <v>13227</v>
      </c>
      <c r="D3011" s="19" t="s">
        <v>3044</v>
      </c>
      <c r="E3011" s="18" t="s">
        <v>20</v>
      </c>
    </row>
    <row r="3012" spans="1:9" ht="22.5" x14ac:dyDescent="0.2">
      <c r="A3012" s="17" t="str">
        <f t="shared" si="46"/>
        <v>SINAPI-I 10597</v>
      </c>
      <c r="B3012" s="18" t="s">
        <v>18</v>
      </c>
      <c r="C3012" s="18">
        <v>10597</v>
      </c>
      <c r="D3012" s="19" t="s">
        <v>3045</v>
      </c>
      <c r="E3012" s="18" t="s">
        <v>20</v>
      </c>
    </row>
    <row r="3013" spans="1:9" x14ac:dyDescent="0.2">
      <c r="A3013" s="17" t="str">
        <f t="shared" si="46"/>
        <v>SINAPI-I 39628</v>
      </c>
      <c r="B3013" s="18" t="s">
        <v>18</v>
      </c>
      <c r="C3013" s="18">
        <v>39628</v>
      </c>
      <c r="D3013" s="19" t="s">
        <v>3046</v>
      </c>
      <c r="E3013" s="18" t="s">
        <v>20</v>
      </c>
    </row>
    <row r="3014" spans="1:9" x14ac:dyDescent="0.2">
      <c r="A3014" s="17" t="str">
        <f t="shared" si="46"/>
        <v>SINAPI-I 39404</v>
      </c>
      <c r="B3014" s="18" t="s">
        <v>18</v>
      </c>
      <c r="C3014" s="18">
        <v>39404</v>
      </c>
      <c r="D3014" s="19" t="s">
        <v>3047</v>
      </c>
      <c r="E3014" s="18" t="s">
        <v>20</v>
      </c>
    </row>
    <row r="3015" spans="1:9" x14ac:dyDescent="0.2">
      <c r="A3015" s="17" t="str">
        <f t="shared" ref="A3015:A3078" si="47">CONCATENATE($B3015," ",$C3015)</f>
        <v>SINAPI-I 39402</v>
      </c>
      <c r="B3015" s="18" t="s">
        <v>18</v>
      </c>
      <c r="C3015" s="18">
        <v>39402</v>
      </c>
      <c r="D3015" s="19" t="s">
        <v>3048</v>
      </c>
      <c r="E3015" s="18" t="s">
        <v>20</v>
      </c>
    </row>
    <row r="3016" spans="1:9" x14ac:dyDescent="0.2">
      <c r="A3016" s="17" t="str">
        <f t="shared" si="47"/>
        <v>SINAPI-I 39403</v>
      </c>
      <c r="B3016" s="18" t="s">
        <v>18</v>
      </c>
      <c r="C3016" s="18">
        <v>39403</v>
      </c>
      <c r="D3016" s="19" t="s">
        <v>3049</v>
      </c>
      <c r="E3016" s="18" t="s">
        <v>20</v>
      </c>
    </row>
    <row r="3017" spans="1:9" x14ac:dyDescent="0.2">
      <c r="A3017" s="17" t="str">
        <f t="shared" si="47"/>
        <v>SINAPI-I 4093</v>
      </c>
      <c r="B3017" s="18" t="s">
        <v>18</v>
      </c>
      <c r="C3017" s="18">
        <v>4093</v>
      </c>
      <c r="D3017" s="19" t="s">
        <v>3050</v>
      </c>
      <c r="E3017" s="18" t="s">
        <v>170</v>
      </c>
      <c r="F3017" s="20">
        <v>25.13</v>
      </c>
      <c r="G3017" s="20">
        <v>27.93</v>
      </c>
      <c r="I3017" s="18" t="s">
        <v>27</v>
      </c>
    </row>
    <row r="3018" spans="1:9" x14ac:dyDescent="0.2">
      <c r="A3018" s="17" t="str">
        <f t="shared" si="47"/>
        <v>SINAPI-I 10512</v>
      </c>
      <c r="B3018" s="18" t="s">
        <v>18</v>
      </c>
      <c r="C3018" s="18">
        <v>10512</v>
      </c>
      <c r="D3018" s="19" t="s">
        <v>3051</v>
      </c>
      <c r="E3018" s="18" t="s">
        <v>172</v>
      </c>
      <c r="F3018" s="20">
        <v>4424.8100000000004</v>
      </c>
      <c r="G3018" s="20">
        <v>4921.99</v>
      </c>
      <c r="I3018" s="18" t="s">
        <v>21</v>
      </c>
    </row>
    <row r="3019" spans="1:9" x14ac:dyDescent="0.2">
      <c r="A3019" s="17" t="str">
        <f t="shared" si="47"/>
        <v>SINAPI-I 4243</v>
      </c>
      <c r="B3019" s="18" t="s">
        <v>18</v>
      </c>
      <c r="C3019" s="18">
        <v>4243</v>
      </c>
      <c r="D3019" s="19" t="s">
        <v>3052</v>
      </c>
      <c r="E3019" s="18" t="s">
        <v>170</v>
      </c>
      <c r="F3019" s="20">
        <v>12.94</v>
      </c>
      <c r="G3019" s="20">
        <v>14.38</v>
      </c>
      <c r="I3019" s="18" t="s">
        <v>21</v>
      </c>
    </row>
    <row r="3020" spans="1:9" x14ac:dyDescent="0.2">
      <c r="A3020" s="17" t="str">
        <f t="shared" si="47"/>
        <v>SINAPI-I 20020</v>
      </c>
      <c r="B3020" s="18" t="s">
        <v>18</v>
      </c>
      <c r="C3020" s="18">
        <v>20020</v>
      </c>
      <c r="D3020" s="19" t="s">
        <v>3053</v>
      </c>
      <c r="E3020" s="18" t="s">
        <v>170</v>
      </c>
      <c r="F3020" s="20">
        <v>26.1</v>
      </c>
      <c r="G3020" s="20">
        <v>29.02</v>
      </c>
      <c r="I3020" s="18" t="s">
        <v>21</v>
      </c>
    </row>
    <row r="3021" spans="1:9" x14ac:dyDescent="0.2">
      <c r="A3021" s="17" t="str">
        <f t="shared" si="47"/>
        <v>SINAPI-I 41038</v>
      </c>
      <c r="B3021" s="18" t="s">
        <v>18</v>
      </c>
      <c r="C3021" s="18">
        <v>41038</v>
      </c>
      <c r="D3021" s="19" t="s">
        <v>3054</v>
      </c>
      <c r="E3021" s="18" t="s">
        <v>172</v>
      </c>
      <c r="F3021" s="20">
        <v>4598.28</v>
      </c>
      <c r="G3021" s="20">
        <v>5114.95</v>
      </c>
      <c r="I3021" s="18" t="s">
        <v>21</v>
      </c>
    </row>
    <row r="3022" spans="1:9" x14ac:dyDescent="0.2">
      <c r="A3022" s="17" t="str">
        <f t="shared" si="47"/>
        <v>SINAPI-I 4094</v>
      </c>
      <c r="B3022" s="18" t="s">
        <v>18</v>
      </c>
      <c r="C3022" s="18">
        <v>4094</v>
      </c>
      <c r="D3022" s="19" t="s">
        <v>3055</v>
      </c>
      <c r="E3022" s="18" t="s">
        <v>170</v>
      </c>
      <c r="F3022" s="20">
        <v>31.25</v>
      </c>
      <c r="G3022" s="20">
        <v>34.74</v>
      </c>
      <c r="I3022" s="18" t="s">
        <v>21</v>
      </c>
    </row>
    <row r="3023" spans="1:9" x14ac:dyDescent="0.2">
      <c r="A3023" s="17" t="str">
        <f t="shared" si="47"/>
        <v>SINAPI-I 40988</v>
      </c>
      <c r="B3023" s="18" t="s">
        <v>18</v>
      </c>
      <c r="C3023" s="18">
        <v>40988</v>
      </c>
      <c r="D3023" s="19" t="s">
        <v>3056</v>
      </c>
      <c r="E3023" s="18" t="s">
        <v>172</v>
      </c>
      <c r="F3023" s="20">
        <v>5503.68</v>
      </c>
      <c r="G3023" s="20">
        <v>6122.07</v>
      </c>
      <c r="I3023" s="18" t="s">
        <v>21</v>
      </c>
    </row>
    <row r="3024" spans="1:9" x14ac:dyDescent="0.2">
      <c r="A3024" s="17" t="str">
        <f t="shared" si="47"/>
        <v>SINAPI-I 4095</v>
      </c>
      <c r="B3024" s="18" t="s">
        <v>18</v>
      </c>
      <c r="C3024" s="18">
        <v>4095</v>
      </c>
      <c r="D3024" s="19" t="s">
        <v>3057</v>
      </c>
      <c r="E3024" s="18" t="s">
        <v>170</v>
      </c>
      <c r="F3024" s="20">
        <v>20.92</v>
      </c>
      <c r="G3024" s="20">
        <v>23.25</v>
      </c>
      <c r="I3024" s="18" t="s">
        <v>21</v>
      </c>
    </row>
    <row r="3025" spans="1:9" x14ac:dyDescent="0.2">
      <c r="A3025" s="17" t="str">
        <f t="shared" si="47"/>
        <v>SINAPI-I 40990</v>
      </c>
      <c r="B3025" s="18" t="s">
        <v>18</v>
      </c>
      <c r="C3025" s="18">
        <v>40990</v>
      </c>
      <c r="D3025" s="19" t="s">
        <v>3058</v>
      </c>
      <c r="E3025" s="18" t="s">
        <v>172</v>
      </c>
      <c r="F3025" s="20">
        <v>3685.75</v>
      </c>
      <c r="G3025" s="20">
        <v>4099.88</v>
      </c>
      <c r="I3025" s="18" t="s">
        <v>21</v>
      </c>
    </row>
    <row r="3026" spans="1:9" x14ac:dyDescent="0.2">
      <c r="A3026" s="17" t="str">
        <f t="shared" si="47"/>
        <v>SINAPI-I 4096</v>
      </c>
      <c r="B3026" s="18" t="s">
        <v>18</v>
      </c>
      <c r="C3026" s="18">
        <v>4096</v>
      </c>
      <c r="D3026" s="19" t="s">
        <v>3059</v>
      </c>
      <c r="E3026" s="18" t="s">
        <v>170</v>
      </c>
      <c r="F3026" s="20">
        <v>27.4</v>
      </c>
      <c r="G3026" s="20">
        <v>30.46</v>
      </c>
      <c r="I3026" s="18" t="s">
        <v>21</v>
      </c>
    </row>
    <row r="3027" spans="1:9" x14ac:dyDescent="0.2">
      <c r="A3027" s="17" t="str">
        <f t="shared" si="47"/>
        <v>SINAPI-I 40992</v>
      </c>
      <c r="B3027" s="18" t="s">
        <v>18</v>
      </c>
      <c r="C3027" s="18">
        <v>40992</v>
      </c>
      <c r="D3027" s="19" t="s">
        <v>3060</v>
      </c>
      <c r="E3027" s="18" t="s">
        <v>172</v>
      </c>
      <c r="F3027" s="20">
        <v>4825.66</v>
      </c>
      <c r="G3027" s="20">
        <v>5367.87</v>
      </c>
      <c r="I3027" s="18" t="s">
        <v>21</v>
      </c>
    </row>
    <row r="3028" spans="1:9" x14ac:dyDescent="0.2">
      <c r="A3028" s="17" t="str">
        <f t="shared" si="47"/>
        <v>SINAPI-I 4114</v>
      </c>
      <c r="B3028" s="18" t="s">
        <v>18</v>
      </c>
      <c r="C3028" s="18">
        <v>4114</v>
      </c>
      <c r="D3028" s="19" t="s">
        <v>3061</v>
      </c>
      <c r="E3028" s="18" t="s">
        <v>20</v>
      </c>
      <c r="F3028" s="20">
        <v>83.3</v>
      </c>
      <c r="G3028" s="20">
        <v>83.3</v>
      </c>
      <c r="I3028" s="18" t="s">
        <v>21</v>
      </c>
    </row>
    <row r="3029" spans="1:9" x14ac:dyDescent="0.2">
      <c r="A3029" s="17" t="str">
        <f t="shared" si="47"/>
        <v>SINAPI-I 36797</v>
      </c>
      <c r="B3029" s="18" t="s">
        <v>18</v>
      </c>
      <c r="C3029" s="18">
        <v>36797</v>
      </c>
      <c r="D3029" s="19" t="s">
        <v>3062</v>
      </c>
      <c r="E3029" s="18" t="s">
        <v>20</v>
      </c>
      <c r="F3029" s="20">
        <v>74.17</v>
      </c>
      <c r="G3029" s="20">
        <v>74.17</v>
      </c>
      <c r="I3029" s="18" t="s">
        <v>21</v>
      </c>
    </row>
    <row r="3030" spans="1:9" x14ac:dyDescent="0.2">
      <c r="A3030" s="17" t="str">
        <f t="shared" si="47"/>
        <v>SINAPI-I 4107</v>
      </c>
      <c r="B3030" s="18" t="s">
        <v>18</v>
      </c>
      <c r="C3030" s="18">
        <v>4107</v>
      </c>
      <c r="D3030" s="19" t="s">
        <v>3063</v>
      </c>
      <c r="E3030" s="18" t="s">
        <v>20</v>
      </c>
      <c r="F3030" s="20">
        <v>69.930000000000007</v>
      </c>
      <c r="G3030" s="20">
        <v>69.930000000000007</v>
      </c>
      <c r="I3030" s="18" t="s">
        <v>21</v>
      </c>
    </row>
    <row r="3031" spans="1:9" x14ac:dyDescent="0.2">
      <c r="A3031" s="17" t="str">
        <f t="shared" si="47"/>
        <v>SINAPI-I 4102</v>
      </c>
      <c r="B3031" s="18" t="s">
        <v>18</v>
      </c>
      <c r="C3031" s="18">
        <v>4102</v>
      </c>
      <c r="D3031" s="19" t="s">
        <v>3064</v>
      </c>
      <c r="E3031" s="18" t="s">
        <v>20</v>
      </c>
      <c r="F3031" s="20">
        <v>85.36</v>
      </c>
      <c r="G3031" s="20">
        <v>85.36</v>
      </c>
      <c r="I3031" s="18" t="s">
        <v>27</v>
      </c>
    </row>
    <row r="3032" spans="1:9" x14ac:dyDescent="0.2">
      <c r="A3032" s="17" t="str">
        <f t="shared" si="47"/>
        <v>SINAPI-I 36799</v>
      </c>
      <c r="B3032" s="18" t="s">
        <v>18</v>
      </c>
      <c r="C3032" s="18">
        <v>36799</v>
      </c>
      <c r="D3032" s="19" t="s">
        <v>3065</v>
      </c>
      <c r="E3032" s="18" t="s">
        <v>20</v>
      </c>
      <c r="F3032" s="20">
        <v>71.989999999999995</v>
      </c>
      <c r="G3032" s="20">
        <v>71.989999999999995</v>
      </c>
      <c r="I3032" s="18" t="s">
        <v>21</v>
      </c>
    </row>
    <row r="3033" spans="1:9" ht="22.5" x14ac:dyDescent="0.2">
      <c r="A3033" s="17" t="str">
        <f t="shared" si="47"/>
        <v>SINAPI-I 2747</v>
      </c>
      <c r="B3033" s="18" t="s">
        <v>18</v>
      </c>
      <c r="C3033" s="18">
        <v>2747</v>
      </c>
      <c r="D3033" s="19" t="s">
        <v>3066</v>
      </c>
      <c r="E3033" s="18" t="s">
        <v>66</v>
      </c>
      <c r="F3033" s="20">
        <v>35.14</v>
      </c>
      <c r="G3033" s="20">
        <v>35.14</v>
      </c>
      <c r="I3033" s="18" t="s">
        <v>21</v>
      </c>
    </row>
    <row r="3034" spans="1:9" ht="22.5" x14ac:dyDescent="0.2">
      <c r="A3034" s="17" t="str">
        <f t="shared" si="47"/>
        <v>SINAPI-I 21138</v>
      </c>
      <c r="B3034" s="18" t="s">
        <v>18</v>
      </c>
      <c r="C3034" s="18">
        <v>21138</v>
      </c>
      <c r="D3034" s="19" t="s">
        <v>3067</v>
      </c>
      <c r="E3034" s="18" t="s">
        <v>66</v>
      </c>
      <c r="F3034" s="20">
        <v>11.14</v>
      </c>
      <c r="G3034" s="20">
        <v>11.14</v>
      </c>
      <c r="I3034" s="18" t="s">
        <v>27</v>
      </c>
    </row>
    <row r="3035" spans="1:9" ht="22.5" x14ac:dyDescent="0.2">
      <c r="A3035" s="17" t="str">
        <f t="shared" si="47"/>
        <v>SINAPI-I 10826</v>
      </c>
      <c r="B3035" s="18" t="s">
        <v>18</v>
      </c>
      <c r="C3035" s="18">
        <v>10826</v>
      </c>
      <c r="D3035" s="19" t="s">
        <v>3068</v>
      </c>
      <c r="E3035" s="18" t="s">
        <v>20</v>
      </c>
      <c r="F3035" s="20">
        <v>71.83</v>
      </c>
      <c r="G3035" s="20">
        <v>71.83</v>
      </c>
      <c r="I3035" s="18" t="s">
        <v>21</v>
      </c>
    </row>
    <row r="3036" spans="1:9" x14ac:dyDescent="0.2">
      <c r="A3036" s="17" t="str">
        <f t="shared" si="47"/>
        <v>SINAPI-I 365</v>
      </c>
      <c r="B3036" s="18" t="s">
        <v>18</v>
      </c>
      <c r="C3036" s="18">
        <v>365</v>
      </c>
      <c r="D3036" s="19" t="s">
        <v>3069</v>
      </c>
      <c r="E3036" s="18" t="s">
        <v>20</v>
      </c>
      <c r="F3036" s="20">
        <v>44.54</v>
      </c>
      <c r="G3036" s="20">
        <v>44.54</v>
      </c>
      <c r="I3036" s="18" t="s">
        <v>21</v>
      </c>
    </row>
    <row r="3037" spans="1:9" x14ac:dyDescent="0.2">
      <c r="A3037" s="17" t="str">
        <f t="shared" si="47"/>
        <v>SINAPI-I 38639</v>
      </c>
      <c r="B3037" s="18" t="s">
        <v>18</v>
      </c>
      <c r="C3037" s="18">
        <v>38639</v>
      </c>
      <c r="D3037" s="19" t="s">
        <v>3070</v>
      </c>
      <c r="E3037" s="18" t="s">
        <v>20</v>
      </c>
      <c r="F3037" s="20">
        <v>172.41</v>
      </c>
      <c r="G3037" s="20">
        <v>172.41</v>
      </c>
      <c r="I3037" s="18" t="s">
        <v>21</v>
      </c>
    </row>
    <row r="3038" spans="1:9" x14ac:dyDescent="0.2">
      <c r="A3038" s="17" t="str">
        <f t="shared" si="47"/>
        <v>SINAPI-I 38640</v>
      </c>
      <c r="B3038" s="18" t="s">
        <v>18</v>
      </c>
      <c r="C3038" s="18">
        <v>38640</v>
      </c>
      <c r="D3038" s="19" t="s">
        <v>3071</v>
      </c>
      <c r="E3038" s="18" t="s">
        <v>20</v>
      </c>
      <c r="F3038" s="20">
        <v>2.58</v>
      </c>
      <c r="G3038" s="20">
        <v>2.58</v>
      </c>
      <c r="I3038" s="18" t="s">
        <v>21</v>
      </c>
    </row>
    <row r="3039" spans="1:9" ht="22.5" x14ac:dyDescent="0.2">
      <c r="A3039" s="17" t="str">
        <f t="shared" si="47"/>
        <v>SINAPI-I 358</v>
      </c>
      <c r="B3039" s="18" t="s">
        <v>18</v>
      </c>
      <c r="C3039" s="18">
        <v>358</v>
      </c>
      <c r="D3039" s="19" t="s">
        <v>3072</v>
      </c>
      <c r="E3039" s="18" t="s">
        <v>20</v>
      </c>
      <c r="F3039" s="20">
        <v>53.16</v>
      </c>
      <c r="G3039" s="20">
        <v>53.16</v>
      </c>
      <c r="I3039" s="18" t="s">
        <v>21</v>
      </c>
    </row>
    <row r="3040" spans="1:9" ht="22.5" x14ac:dyDescent="0.2">
      <c r="A3040" s="17" t="str">
        <f t="shared" si="47"/>
        <v>SINAPI-I 359</v>
      </c>
      <c r="B3040" s="18" t="s">
        <v>18</v>
      </c>
      <c r="C3040" s="18">
        <v>359</v>
      </c>
      <c r="D3040" s="19" t="s">
        <v>3073</v>
      </c>
      <c r="E3040" s="18" t="s">
        <v>20</v>
      </c>
      <c r="F3040" s="20">
        <v>109.19</v>
      </c>
      <c r="G3040" s="20">
        <v>109.19</v>
      </c>
      <c r="I3040" s="18" t="s">
        <v>21</v>
      </c>
    </row>
    <row r="3041" spans="1:9" x14ac:dyDescent="0.2">
      <c r="A3041" s="17" t="str">
        <f t="shared" si="47"/>
        <v>SINAPI-I 38641</v>
      </c>
      <c r="B3041" s="18" t="s">
        <v>18</v>
      </c>
      <c r="C3041" s="18">
        <v>38641</v>
      </c>
      <c r="D3041" s="19" t="s">
        <v>3074</v>
      </c>
      <c r="E3041" s="18" t="s">
        <v>20</v>
      </c>
      <c r="F3041" s="20">
        <v>107.75</v>
      </c>
      <c r="G3041" s="20">
        <v>107.75</v>
      </c>
      <c r="I3041" s="18" t="s">
        <v>21</v>
      </c>
    </row>
    <row r="3042" spans="1:9" ht="22.5" x14ac:dyDescent="0.2">
      <c r="A3042" s="17" t="str">
        <f t="shared" si="47"/>
        <v>SINAPI-I 360</v>
      </c>
      <c r="B3042" s="18" t="s">
        <v>18</v>
      </c>
      <c r="C3042" s="18">
        <v>360</v>
      </c>
      <c r="D3042" s="19" t="s">
        <v>3075</v>
      </c>
      <c r="E3042" s="18" t="s">
        <v>20</v>
      </c>
      <c r="F3042" s="20">
        <v>2.5</v>
      </c>
      <c r="G3042" s="20">
        <v>2.5</v>
      </c>
      <c r="I3042" s="18" t="s">
        <v>27</v>
      </c>
    </row>
    <row r="3043" spans="1:9" ht="22.5" x14ac:dyDescent="0.2">
      <c r="A3043" s="17" t="str">
        <f t="shared" si="47"/>
        <v>SINAPI-I 42430</v>
      </c>
      <c r="B3043" s="18" t="s">
        <v>18</v>
      </c>
      <c r="C3043" s="18">
        <v>42430</v>
      </c>
      <c r="D3043" s="19" t="s">
        <v>3076</v>
      </c>
      <c r="E3043" s="18" t="s">
        <v>20</v>
      </c>
    </row>
    <row r="3044" spans="1:9" x14ac:dyDescent="0.2">
      <c r="A3044" s="17" t="str">
        <f t="shared" si="47"/>
        <v>SINAPI-I 4209</v>
      </c>
      <c r="B3044" s="18" t="s">
        <v>18</v>
      </c>
      <c r="C3044" s="18">
        <v>4209</v>
      </c>
      <c r="D3044" s="19" t="s">
        <v>3077</v>
      </c>
      <c r="E3044" s="18" t="s">
        <v>20</v>
      </c>
    </row>
    <row r="3045" spans="1:9" x14ac:dyDescent="0.2">
      <c r="A3045" s="17" t="str">
        <f t="shared" si="47"/>
        <v>SINAPI-I 4180</v>
      </c>
      <c r="B3045" s="18" t="s">
        <v>18</v>
      </c>
      <c r="C3045" s="18">
        <v>4180</v>
      </c>
      <c r="D3045" s="19" t="s">
        <v>3078</v>
      </c>
      <c r="E3045" s="18" t="s">
        <v>20</v>
      </c>
    </row>
    <row r="3046" spans="1:9" x14ac:dyDescent="0.2">
      <c r="A3046" s="17" t="str">
        <f t="shared" si="47"/>
        <v>SINAPI-I 4179</v>
      </c>
      <c r="B3046" s="18" t="s">
        <v>18</v>
      </c>
      <c r="C3046" s="18">
        <v>4179</v>
      </c>
      <c r="D3046" s="19" t="s">
        <v>3079</v>
      </c>
      <c r="E3046" s="18" t="s">
        <v>20</v>
      </c>
    </row>
    <row r="3047" spans="1:9" x14ac:dyDescent="0.2">
      <c r="A3047" s="17" t="str">
        <f t="shared" si="47"/>
        <v>SINAPI-I 4177</v>
      </c>
      <c r="B3047" s="18" t="s">
        <v>18</v>
      </c>
      <c r="C3047" s="18">
        <v>4177</v>
      </c>
      <c r="D3047" s="19" t="s">
        <v>3080</v>
      </c>
      <c r="E3047" s="18" t="s">
        <v>20</v>
      </c>
    </row>
    <row r="3048" spans="1:9" x14ac:dyDescent="0.2">
      <c r="A3048" s="17" t="str">
        <f t="shared" si="47"/>
        <v>SINAPI-I 4208</v>
      </c>
      <c r="B3048" s="18" t="s">
        <v>18</v>
      </c>
      <c r="C3048" s="18">
        <v>4208</v>
      </c>
      <c r="D3048" s="19" t="s">
        <v>3081</v>
      </c>
      <c r="E3048" s="18" t="s">
        <v>20</v>
      </c>
    </row>
    <row r="3049" spans="1:9" x14ac:dyDescent="0.2">
      <c r="A3049" s="17" t="str">
        <f t="shared" si="47"/>
        <v>SINAPI-I 4181</v>
      </c>
      <c r="B3049" s="18" t="s">
        <v>18</v>
      </c>
      <c r="C3049" s="18">
        <v>4181</v>
      </c>
      <c r="D3049" s="19" t="s">
        <v>3082</v>
      </c>
      <c r="E3049" s="18" t="s">
        <v>20</v>
      </c>
    </row>
    <row r="3050" spans="1:9" x14ac:dyDescent="0.2">
      <c r="A3050" s="17" t="str">
        <f t="shared" si="47"/>
        <v>SINAPI-I 4182</v>
      </c>
      <c r="B3050" s="18" t="s">
        <v>18</v>
      </c>
      <c r="C3050" s="18">
        <v>4182</v>
      </c>
      <c r="D3050" s="19" t="s">
        <v>3083</v>
      </c>
      <c r="E3050" s="18" t="s">
        <v>20</v>
      </c>
    </row>
    <row r="3051" spans="1:9" x14ac:dyDescent="0.2">
      <c r="A3051" s="17" t="str">
        <f t="shared" si="47"/>
        <v>SINAPI-I 4178</v>
      </c>
      <c r="B3051" s="18" t="s">
        <v>18</v>
      </c>
      <c r="C3051" s="18">
        <v>4178</v>
      </c>
      <c r="D3051" s="19" t="s">
        <v>3084</v>
      </c>
      <c r="E3051" s="18" t="s">
        <v>20</v>
      </c>
    </row>
    <row r="3052" spans="1:9" x14ac:dyDescent="0.2">
      <c r="A3052" s="17" t="str">
        <f t="shared" si="47"/>
        <v>SINAPI-I 4183</v>
      </c>
      <c r="B3052" s="18" t="s">
        <v>18</v>
      </c>
      <c r="C3052" s="18">
        <v>4183</v>
      </c>
      <c r="D3052" s="19" t="s">
        <v>3085</v>
      </c>
      <c r="E3052" s="18" t="s">
        <v>20</v>
      </c>
    </row>
    <row r="3053" spans="1:9" x14ac:dyDescent="0.2">
      <c r="A3053" s="17" t="str">
        <f t="shared" si="47"/>
        <v>SINAPI-I 4184</v>
      </c>
      <c r="B3053" s="18" t="s">
        <v>18</v>
      </c>
      <c r="C3053" s="18">
        <v>4184</v>
      </c>
      <c r="D3053" s="19" t="s">
        <v>3086</v>
      </c>
      <c r="E3053" s="18" t="s">
        <v>20</v>
      </c>
    </row>
    <row r="3054" spans="1:9" x14ac:dyDescent="0.2">
      <c r="A3054" s="17" t="str">
        <f t="shared" si="47"/>
        <v>SINAPI-I 4185</v>
      </c>
      <c r="B3054" s="18" t="s">
        <v>18</v>
      </c>
      <c r="C3054" s="18">
        <v>4185</v>
      </c>
      <c r="D3054" s="19" t="s">
        <v>3087</v>
      </c>
      <c r="E3054" s="18" t="s">
        <v>20</v>
      </c>
    </row>
    <row r="3055" spans="1:9" x14ac:dyDescent="0.2">
      <c r="A3055" s="17" t="str">
        <f t="shared" si="47"/>
        <v>SINAPI-I 4205</v>
      </c>
      <c r="B3055" s="18" t="s">
        <v>18</v>
      </c>
      <c r="C3055" s="18">
        <v>4205</v>
      </c>
      <c r="D3055" s="19" t="s">
        <v>3088</v>
      </c>
      <c r="E3055" s="18" t="s">
        <v>20</v>
      </c>
    </row>
    <row r="3056" spans="1:9" x14ac:dyDescent="0.2">
      <c r="A3056" s="17" t="str">
        <f t="shared" si="47"/>
        <v>SINAPI-I 4192</v>
      </c>
      <c r="B3056" s="18" t="s">
        <v>18</v>
      </c>
      <c r="C3056" s="18">
        <v>4192</v>
      </c>
      <c r="D3056" s="19" t="s">
        <v>3089</v>
      </c>
      <c r="E3056" s="18" t="s">
        <v>20</v>
      </c>
    </row>
    <row r="3057" spans="1:5" x14ac:dyDescent="0.2">
      <c r="A3057" s="17" t="str">
        <f t="shared" si="47"/>
        <v>SINAPI-I 4191</v>
      </c>
      <c r="B3057" s="18" t="s">
        <v>18</v>
      </c>
      <c r="C3057" s="18">
        <v>4191</v>
      </c>
      <c r="D3057" s="19" t="s">
        <v>3090</v>
      </c>
      <c r="E3057" s="18" t="s">
        <v>20</v>
      </c>
    </row>
    <row r="3058" spans="1:5" x14ac:dyDescent="0.2">
      <c r="A3058" s="17" t="str">
        <f t="shared" si="47"/>
        <v>SINAPI-I 4206</v>
      </c>
      <c r="B3058" s="18" t="s">
        <v>18</v>
      </c>
      <c r="C3058" s="18">
        <v>4206</v>
      </c>
      <c r="D3058" s="19" t="s">
        <v>3091</v>
      </c>
      <c r="E3058" s="18" t="s">
        <v>20</v>
      </c>
    </row>
    <row r="3059" spans="1:5" x14ac:dyDescent="0.2">
      <c r="A3059" s="17" t="str">
        <f t="shared" si="47"/>
        <v>SINAPI-I 4207</v>
      </c>
      <c r="B3059" s="18" t="s">
        <v>18</v>
      </c>
      <c r="C3059" s="18">
        <v>4207</v>
      </c>
      <c r="D3059" s="19" t="s">
        <v>3092</v>
      </c>
      <c r="E3059" s="18" t="s">
        <v>20</v>
      </c>
    </row>
    <row r="3060" spans="1:5" x14ac:dyDescent="0.2">
      <c r="A3060" s="17" t="str">
        <f t="shared" si="47"/>
        <v>SINAPI-I 4190</v>
      </c>
      <c r="B3060" s="18" t="s">
        <v>18</v>
      </c>
      <c r="C3060" s="18">
        <v>4190</v>
      </c>
      <c r="D3060" s="19" t="s">
        <v>3093</v>
      </c>
      <c r="E3060" s="18" t="s">
        <v>20</v>
      </c>
    </row>
    <row r="3061" spans="1:5" x14ac:dyDescent="0.2">
      <c r="A3061" s="17" t="str">
        <f t="shared" si="47"/>
        <v>SINAPI-I 4188</v>
      </c>
      <c r="B3061" s="18" t="s">
        <v>18</v>
      </c>
      <c r="C3061" s="18">
        <v>4188</v>
      </c>
      <c r="D3061" s="19" t="s">
        <v>3094</v>
      </c>
      <c r="E3061" s="18" t="s">
        <v>20</v>
      </c>
    </row>
    <row r="3062" spans="1:5" x14ac:dyDescent="0.2">
      <c r="A3062" s="17" t="str">
        <f t="shared" si="47"/>
        <v>SINAPI-I 4189</v>
      </c>
      <c r="B3062" s="18" t="s">
        <v>18</v>
      </c>
      <c r="C3062" s="18">
        <v>4189</v>
      </c>
      <c r="D3062" s="19" t="s">
        <v>3095</v>
      </c>
      <c r="E3062" s="18" t="s">
        <v>20</v>
      </c>
    </row>
    <row r="3063" spans="1:5" x14ac:dyDescent="0.2">
      <c r="A3063" s="17" t="str">
        <f t="shared" si="47"/>
        <v>SINAPI-I 4186</v>
      </c>
      <c r="B3063" s="18" t="s">
        <v>18</v>
      </c>
      <c r="C3063" s="18">
        <v>4186</v>
      </c>
      <c r="D3063" s="19" t="s">
        <v>3096</v>
      </c>
      <c r="E3063" s="18" t="s">
        <v>20</v>
      </c>
    </row>
    <row r="3064" spans="1:5" x14ac:dyDescent="0.2">
      <c r="A3064" s="17" t="str">
        <f t="shared" si="47"/>
        <v>SINAPI-I 4197</v>
      </c>
      <c r="B3064" s="18" t="s">
        <v>18</v>
      </c>
      <c r="C3064" s="18">
        <v>4197</v>
      </c>
      <c r="D3064" s="19" t="s">
        <v>3097</v>
      </c>
      <c r="E3064" s="18" t="s">
        <v>20</v>
      </c>
    </row>
    <row r="3065" spans="1:5" x14ac:dyDescent="0.2">
      <c r="A3065" s="17" t="str">
        <f t="shared" si="47"/>
        <v>SINAPI-I 4194</v>
      </c>
      <c r="B3065" s="18" t="s">
        <v>18</v>
      </c>
      <c r="C3065" s="18">
        <v>4194</v>
      </c>
      <c r="D3065" s="19" t="s">
        <v>3098</v>
      </c>
      <c r="E3065" s="18" t="s">
        <v>20</v>
      </c>
    </row>
    <row r="3066" spans="1:5" x14ac:dyDescent="0.2">
      <c r="A3066" s="17" t="str">
        <f t="shared" si="47"/>
        <v>SINAPI-I 4193</v>
      </c>
      <c r="B3066" s="18" t="s">
        <v>18</v>
      </c>
      <c r="C3066" s="18">
        <v>4193</v>
      </c>
      <c r="D3066" s="19" t="s">
        <v>3099</v>
      </c>
      <c r="E3066" s="18" t="s">
        <v>20</v>
      </c>
    </row>
    <row r="3067" spans="1:5" x14ac:dyDescent="0.2">
      <c r="A3067" s="17" t="str">
        <f t="shared" si="47"/>
        <v>SINAPI-I 4204</v>
      </c>
      <c r="B3067" s="18" t="s">
        <v>18</v>
      </c>
      <c r="C3067" s="18">
        <v>4204</v>
      </c>
      <c r="D3067" s="19" t="s">
        <v>3100</v>
      </c>
      <c r="E3067" s="18" t="s">
        <v>20</v>
      </c>
    </row>
    <row r="3068" spans="1:5" x14ac:dyDescent="0.2">
      <c r="A3068" s="17" t="str">
        <f t="shared" si="47"/>
        <v>SINAPI-I 4202</v>
      </c>
      <c r="B3068" s="18" t="s">
        <v>18</v>
      </c>
      <c r="C3068" s="18">
        <v>4202</v>
      </c>
      <c r="D3068" s="19" t="s">
        <v>3101</v>
      </c>
      <c r="E3068" s="18" t="s">
        <v>20</v>
      </c>
    </row>
    <row r="3069" spans="1:5" x14ac:dyDescent="0.2">
      <c r="A3069" s="17" t="str">
        <f t="shared" si="47"/>
        <v>SINAPI-I 4203</v>
      </c>
      <c r="B3069" s="18" t="s">
        <v>18</v>
      </c>
      <c r="C3069" s="18">
        <v>4203</v>
      </c>
      <c r="D3069" s="19" t="s">
        <v>3102</v>
      </c>
      <c r="E3069" s="18" t="s">
        <v>20</v>
      </c>
    </row>
    <row r="3070" spans="1:5" x14ac:dyDescent="0.2">
      <c r="A3070" s="17" t="str">
        <f t="shared" si="47"/>
        <v>SINAPI-I 4187</v>
      </c>
      <c r="B3070" s="18" t="s">
        <v>18</v>
      </c>
      <c r="C3070" s="18">
        <v>4187</v>
      </c>
      <c r="D3070" s="19" t="s">
        <v>3103</v>
      </c>
      <c r="E3070" s="18" t="s">
        <v>20</v>
      </c>
    </row>
    <row r="3071" spans="1:5" x14ac:dyDescent="0.2">
      <c r="A3071" s="17" t="str">
        <f t="shared" si="47"/>
        <v>SINAPI-I 40368</v>
      </c>
      <c r="B3071" s="18" t="s">
        <v>18</v>
      </c>
      <c r="C3071" s="18">
        <v>40368</v>
      </c>
      <c r="D3071" s="19" t="s">
        <v>3104</v>
      </c>
      <c r="E3071" s="18" t="s">
        <v>20</v>
      </c>
    </row>
    <row r="3072" spans="1:5" x14ac:dyDescent="0.2">
      <c r="A3072" s="17" t="str">
        <f t="shared" si="47"/>
        <v>SINAPI-I 40365</v>
      </c>
      <c r="B3072" s="18" t="s">
        <v>18</v>
      </c>
      <c r="C3072" s="18">
        <v>40365</v>
      </c>
      <c r="D3072" s="19" t="s">
        <v>3105</v>
      </c>
      <c r="E3072" s="18" t="s">
        <v>20</v>
      </c>
    </row>
    <row r="3073" spans="1:9" x14ac:dyDescent="0.2">
      <c r="A3073" s="17" t="str">
        <f t="shared" si="47"/>
        <v>SINAPI-I 40362</v>
      </c>
      <c r="B3073" s="18" t="s">
        <v>18</v>
      </c>
      <c r="C3073" s="18">
        <v>40362</v>
      </c>
      <c r="D3073" s="19" t="s">
        <v>3106</v>
      </c>
      <c r="E3073" s="18" t="s">
        <v>20</v>
      </c>
    </row>
    <row r="3074" spans="1:9" x14ac:dyDescent="0.2">
      <c r="A3074" s="17" t="str">
        <f t="shared" si="47"/>
        <v>SINAPI-I 40356</v>
      </c>
      <c r="B3074" s="18" t="s">
        <v>18</v>
      </c>
      <c r="C3074" s="18">
        <v>40356</v>
      </c>
      <c r="D3074" s="19" t="s">
        <v>3107</v>
      </c>
      <c r="E3074" s="18" t="s">
        <v>20</v>
      </c>
    </row>
    <row r="3075" spans="1:9" x14ac:dyDescent="0.2">
      <c r="A3075" s="17" t="str">
        <f t="shared" si="47"/>
        <v>SINAPI-I 40374</v>
      </c>
      <c r="B3075" s="18" t="s">
        <v>18</v>
      </c>
      <c r="C3075" s="18">
        <v>40374</v>
      </c>
      <c r="D3075" s="19" t="s">
        <v>3108</v>
      </c>
      <c r="E3075" s="18" t="s">
        <v>20</v>
      </c>
    </row>
    <row r="3076" spans="1:9" x14ac:dyDescent="0.2">
      <c r="A3076" s="17" t="str">
        <f t="shared" si="47"/>
        <v>SINAPI-I 40371</v>
      </c>
      <c r="B3076" s="18" t="s">
        <v>18</v>
      </c>
      <c r="C3076" s="18">
        <v>40371</v>
      </c>
      <c r="D3076" s="19" t="s">
        <v>3109</v>
      </c>
      <c r="E3076" s="18" t="s">
        <v>20</v>
      </c>
    </row>
    <row r="3077" spans="1:9" x14ac:dyDescent="0.2">
      <c r="A3077" s="17" t="str">
        <f t="shared" si="47"/>
        <v>SINAPI-I 40359</v>
      </c>
      <c r="B3077" s="18" t="s">
        <v>18</v>
      </c>
      <c r="C3077" s="18">
        <v>40359</v>
      </c>
      <c r="D3077" s="19" t="s">
        <v>3110</v>
      </c>
      <c r="E3077" s="18" t="s">
        <v>20</v>
      </c>
    </row>
    <row r="3078" spans="1:9" x14ac:dyDescent="0.2">
      <c r="A3078" s="17" t="str">
        <f t="shared" si="47"/>
        <v>SINAPI-I 7595</v>
      </c>
      <c r="B3078" s="18" t="s">
        <v>18</v>
      </c>
      <c r="C3078" s="18">
        <v>7595</v>
      </c>
      <c r="D3078" s="19" t="s">
        <v>3111</v>
      </c>
      <c r="E3078" s="18" t="s">
        <v>170</v>
      </c>
      <c r="F3078" s="20">
        <v>13.52</v>
      </c>
      <c r="G3078" s="20">
        <v>15.03</v>
      </c>
      <c r="I3078" s="18" t="s">
        <v>21</v>
      </c>
    </row>
    <row r="3079" spans="1:9" x14ac:dyDescent="0.2">
      <c r="A3079" s="17" t="str">
        <f t="shared" ref="A3079:A3142" si="48">CONCATENATE($B3079," ",$C3079)</f>
        <v>SINAPI-I 41094</v>
      </c>
      <c r="B3079" s="18" t="s">
        <v>18</v>
      </c>
      <c r="C3079" s="18">
        <v>41094</v>
      </c>
      <c r="D3079" s="19" t="s">
        <v>3112</v>
      </c>
      <c r="E3079" s="18" t="s">
        <v>172</v>
      </c>
      <c r="F3079" s="20">
        <v>2382.39</v>
      </c>
      <c r="G3079" s="20">
        <v>2650.07</v>
      </c>
      <c r="I3079" s="18" t="s">
        <v>21</v>
      </c>
    </row>
    <row r="3080" spans="1:9" x14ac:dyDescent="0.2">
      <c r="A3080" s="17" t="str">
        <f t="shared" si="48"/>
        <v>SINAPI-I 39609</v>
      </c>
      <c r="B3080" s="18" t="s">
        <v>18</v>
      </c>
      <c r="C3080" s="18">
        <v>39609</v>
      </c>
      <c r="D3080" s="19" t="s">
        <v>3113</v>
      </c>
      <c r="E3080" s="18" t="s">
        <v>20</v>
      </c>
    </row>
    <row r="3081" spans="1:9" x14ac:dyDescent="0.2">
      <c r="A3081" s="17" t="str">
        <f t="shared" si="48"/>
        <v>SINAPI-I 39610</v>
      </c>
      <c r="B3081" s="18" t="s">
        <v>18</v>
      </c>
      <c r="C3081" s="18">
        <v>39610</v>
      </c>
      <c r="D3081" s="19" t="s">
        <v>3114</v>
      </c>
      <c r="E3081" s="18" t="s">
        <v>20</v>
      </c>
    </row>
    <row r="3082" spans="1:9" x14ac:dyDescent="0.2">
      <c r="A3082" s="17" t="str">
        <f t="shared" si="48"/>
        <v>SINAPI-I 39611</v>
      </c>
      <c r="B3082" s="18" t="s">
        <v>18</v>
      </c>
      <c r="C3082" s="18">
        <v>39611</v>
      </c>
      <c r="D3082" s="19" t="s">
        <v>3115</v>
      </c>
      <c r="E3082" s="18" t="s">
        <v>20</v>
      </c>
    </row>
    <row r="3083" spans="1:9" x14ac:dyDescent="0.2">
      <c r="A3083" s="17" t="str">
        <f t="shared" si="48"/>
        <v>SINAPI-I 39612</v>
      </c>
      <c r="B3083" s="18" t="s">
        <v>18</v>
      </c>
      <c r="C3083" s="18">
        <v>39612</v>
      </c>
      <c r="D3083" s="19" t="s">
        <v>3116</v>
      </c>
      <c r="E3083" s="18" t="s">
        <v>20</v>
      </c>
    </row>
    <row r="3084" spans="1:9" x14ac:dyDescent="0.2">
      <c r="A3084" s="17" t="str">
        <f t="shared" si="48"/>
        <v>SINAPI-I 39608</v>
      </c>
      <c r="B3084" s="18" t="s">
        <v>18</v>
      </c>
      <c r="C3084" s="18">
        <v>39608</v>
      </c>
      <c r="D3084" s="19" t="s">
        <v>3117</v>
      </c>
      <c r="E3084" s="18" t="s">
        <v>20</v>
      </c>
    </row>
    <row r="3085" spans="1:9" ht="22.5" x14ac:dyDescent="0.2">
      <c r="A3085" s="17" t="str">
        <f t="shared" si="48"/>
        <v>SINAPI-I 38175</v>
      </c>
      <c r="B3085" s="18" t="s">
        <v>18</v>
      </c>
      <c r="C3085" s="18">
        <v>38175</v>
      </c>
      <c r="D3085" s="19" t="s">
        <v>3118</v>
      </c>
      <c r="E3085" s="18" t="s">
        <v>20</v>
      </c>
      <c r="F3085" s="20">
        <v>5.27</v>
      </c>
      <c r="G3085" s="20">
        <v>5.27</v>
      </c>
      <c r="I3085" s="18" t="s">
        <v>21</v>
      </c>
    </row>
    <row r="3086" spans="1:9" ht="22.5" x14ac:dyDescent="0.2">
      <c r="A3086" s="17" t="str">
        <f t="shared" si="48"/>
        <v>SINAPI-I 38176</v>
      </c>
      <c r="B3086" s="18" t="s">
        <v>18</v>
      </c>
      <c r="C3086" s="18">
        <v>38176</v>
      </c>
      <c r="D3086" s="19" t="s">
        <v>3119</v>
      </c>
      <c r="E3086" s="18" t="s">
        <v>20</v>
      </c>
      <c r="F3086" s="20">
        <v>15.52</v>
      </c>
      <c r="G3086" s="20">
        <v>15.52</v>
      </c>
      <c r="I3086" s="18" t="s">
        <v>21</v>
      </c>
    </row>
    <row r="3087" spans="1:9" x14ac:dyDescent="0.2">
      <c r="A3087" s="17" t="str">
        <f t="shared" si="48"/>
        <v>SINAPI-I 36152</v>
      </c>
      <c r="B3087" s="18" t="s">
        <v>18</v>
      </c>
      <c r="C3087" s="18">
        <v>36152</v>
      </c>
      <c r="D3087" s="19" t="s">
        <v>3120</v>
      </c>
      <c r="E3087" s="18" t="s">
        <v>20</v>
      </c>
      <c r="F3087" s="20">
        <v>4.7699999999999996</v>
      </c>
      <c r="G3087" s="20">
        <v>4.7699999999999996</v>
      </c>
      <c r="I3087" s="18" t="s">
        <v>21</v>
      </c>
    </row>
    <row r="3088" spans="1:9" x14ac:dyDescent="0.2">
      <c r="A3088" s="17" t="str">
        <f t="shared" si="48"/>
        <v>SINAPI-I 4221</v>
      </c>
      <c r="B3088" s="18" t="s">
        <v>18</v>
      </c>
      <c r="C3088" s="18">
        <v>4221</v>
      </c>
      <c r="D3088" s="19" t="s">
        <v>3121</v>
      </c>
      <c r="E3088" s="18" t="s">
        <v>72</v>
      </c>
      <c r="F3088" s="20">
        <v>6.28</v>
      </c>
      <c r="G3088" s="20">
        <v>6.28</v>
      </c>
      <c r="I3088" s="18" t="s">
        <v>27</v>
      </c>
    </row>
    <row r="3089" spans="1:9" ht="22.5" x14ac:dyDescent="0.2">
      <c r="A3089" s="17" t="str">
        <f t="shared" si="48"/>
        <v>SINAPI-I 4227</v>
      </c>
      <c r="B3089" s="18" t="s">
        <v>18</v>
      </c>
      <c r="C3089" s="18">
        <v>4227</v>
      </c>
      <c r="D3089" s="19" t="s">
        <v>3122</v>
      </c>
      <c r="E3089" s="18" t="s">
        <v>72</v>
      </c>
      <c r="F3089" s="20">
        <v>29.28</v>
      </c>
      <c r="G3089" s="20">
        <v>29.28</v>
      </c>
      <c r="I3089" s="18" t="s">
        <v>21</v>
      </c>
    </row>
    <row r="3090" spans="1:9" ht="22.5" x14ac:dyDescent="0.2">
      <c r="A3090" s="17" t="str">
        <f t="shared" si="48"/>
        <v>SINAPI-I 38170</v>
      </c>
      <c r="B3090" s="18" t="s">
        <v>18</v>
      </c>
      <c r="C3090" s="18">
        <v>38170</v>
      </c>
      <c r="D3090" s="19" t="s">
        <v>3123</v>
      </c>
      <c r="E3090" s="18" t="s">
        <v>20</v>
      </c>
      <c r="F3090" s="20">
        <v>23.06</v>
      </c>
      <c r="G3090" s="20">
        <v>23.06</v>
      </c>
      <c r="I3090" s="18" t="s">
        <v>21</v>
      </c>
    </row>
    <row r="3091" spans="1:9" x14ac:dyDescent="0.2">
      <c r="A3091" s="17" t="str">
        <f t="shared" si="48"/>
        <v>SINAPI-I 4252</v>
      </c>
      <c r="B3091" s="18" t="s">
        <v>18</v>
      </c>
      <c r="C3091" s="18">
        <v>4252</v>
      </c>
      <c r="D3091" s="19" t="s">
        <v>3124</v>
      </c>
      <c r="E3091" s="18" t="s">
        <v>170</v>
      </c>
      <c r="F3091" s="20">
        <v>26.74</v>
      </c>
      <c r="G3091" s="20">
        <v>29.73</v>
      </c>
      <c r="I3091" s="18" t="s">
        <v>21</v>
      </c>
    </row>
    <row r="3092" spans="1:9" x14ac:dyDescent="0.2">
      <c r="A3092" s="17" t="str">
        <f t="shared" si="48"/>
        <v>SINAPI-I 40980</v>
      </c>
      <c r="B3092" s="18" t="s">
        <v>18</v>
      </c>
      <c r="C3092" s="18">
        <v>40980</v>
      </c>
      <c r="D3092" s="19" t="s">
        <v>3125</v>
      </c>
      <c r="E3092" s="18" t="s">
        <v>172</v>
      </c>
      <c r="F3092" s="20">
        <v>4711.79</v>
      </c>
      <c r="G3092" s="20">
        <v>5241.21</v>
      </c>
      <c r="I3092" s="18" t="s">
        <v>21</v>
      </c>
    </row>
    <row r="3093" spans="1:9" x14ac:dyDescent="0.2">
      <c r="A3093" s="17" t="str">
        <f t="shared" si="48"/>
        <v>SINAPI-I 41031</v>
      </c>
      <c r="B3093" s="18" t="s">
        <v>18</v>
      </c>
      <c r="C3093" s="18">
        <v>41031</v>
      </c>
      <c r="D3093" s="19" t="s">
        <v>3126</v>
      </c>
      <c r="E3093" s="18" t="s">
        <v>172</v>
      </c>
      <c r="F3093" s="20">
        <v>2279.25</v>
      </c>
      <c r="G3093" s="20">
        <v>2535.35</v>
      </c>
      <c r="I3093" s="18" t="s">
        <v>21</v>
      </c>
    </row>
    <row r="3094" spans="1:9" x14ac:dyDescent="0.2">
      <c r="A3094" s="17" t="str">
        <f t="shared" si="48"/>
        <v>SINAPI-I 37666</v>
      </c>
      <c r="B3094" s="18" t="s">
        <v>18</v>
      </c>
      <c r="C3094" s="18">
        <v>37666</v>
      </c>
      <c r="D3094" s="19" t="s">
        <v>3127</v>
      </c>
      <c r="E3094" s="18" t="s">
        <v>170</v>
      </c>
      <c r="F3094" s="20">
        <v>11.87</v>
      </c>
      <c r="G3094" s="20">
        <v>13.19</v>
      </c>
      <c r="I3094" s="18" t="s">
        <v>21</v>
      </c>
    </row>
    <row r="3095" spans="1:9" x14ac:dyDescent="0.2">
      <c r="A3095" s="17" t="str">
        <f t="shared" si="48"/>
        <v>SINAPI-I 40986</v>
      </c>
      <c r="B3095" s="18" t="s">
        <v>18</v>
      </c>
      <c r="C3095" s="18">
        <v>40986</v>
      </c>
      <c r="D3095" s="19" t="s">
        <v>3128</v>
      </c>
      <c r="E3095" s="18" t="s">
        <v>172</v>
      </c>
      <c r="F3095" s="20">
        <v>2091.91</v>
      </c>
      <c r="G3095" s="20">
        <v>2326.96</v>
      </c>
      <c r="I3095" s="18" t="s">
        <v>21</v>
      </c>
    </row>
    <row r="3096" spans="1:9" x14ac:dyDescent="0.2">
      <c r="A3096" s="17" t="str">
        <f t="shared" si="48"/>
        <v>SINAPI-I 4250</v>
      </c>
      <c r="B3096" s="18" t="s">
        <v>18</v>
      </c>
      <c r="C3096" s="18">
        <v>4250</v>
      </c>
      <c r="D3096" s="19" t="s">
        <v>3129</v>
      </c>
      <c r="E3096" s="18" t="s">
        <v>170</v>
      </c>
      <c r="F3096" s="20">
        <v>13.87</v>
      </c>
      <c r="G3096" s="20">
        <v>15.42</v>
      </c>
      <c r="I3096" s="18" t="s">
        <v>21</v>
      </c>
    </row>
    <row r="3097" spans="1:9" x14ac:dyDescent="0.2">
      <c r="A3097" s="17" t="str">
        <f t="shared" si="48"/>
        <v>SINAPI-I 40978</v>
      </c>
      <c r="B3097" s="18" t="s">
        <v>18</v>
      </c>
      <c r="C3097" s="18">
        <v>40978</v>
      </c>
      <c r="D3097" s="19" t="s">
        <v>3130</v>
      </c>
      <c r="E3097" s="18" t="s">
        <v>172</v>
      </c>
      <c r="F3097" s="20">
        <v>2444.6</v>
      </c>
      <c r="G3097" s="20">
        <v>2719.28</v>
      </c>
      <c r="I3097" s="18" t="s">
        <v>21</v>
      </c>
    </row>
    <row r="3098" spans="1:9" x14ac:dyDescent="0.2">
      <c r="A3098" s="17" t="str">
        <f t="shared" si="48"/>
        <v>SINAPI-I 44501</v>
      </c>
      <c r="B3098" s="18" t="s">
        <v>18</v>
      </c>
      <c r="C3098" s="18">
        <v>44501</v>
      </c>
      <c r="D3098" s="19" t="s">
        <v>3131</v>
      </c>
      <c r="E3098" s="18" t="s">
        <v>170</v>
      </c>
      <c r="F3098" s="20">
        <v>12.94</v>
      </c>
      <c r="G3098" s="20">
        <v>14.38</v>
      </c>
      <c r="I3098" s="18" t="s">
        <v>21</v>
      </c>
    </row>
    <row r="3099" spans="1:9" x14ac:dyDescent="0.2">
      <c r="A3099" s="17" t="str">
        <f t="shared" si="48"/>
        <v>SINAPI-I 41043</v>
      </c>
      <c r="B3099" s="18" t="s">
        <v>18</v>
      </c>
      <c r="C3099" s="18">
        <v>41043</v>
      </c>
      <c r="D3099" s="19" t="s">
        <v>3132</v>
      </c>
      <c r="E3099" s="18" t="s">
        <v>172</v>
      </c>
      <c r="F3099" s="20">
        <v>2279.25</v>
      </c>
      <c r="G3099" s="20">
        <v>2535.35</v>
      </c>
      <c r="I3099" s="18" t="s">
        <v>21</v>
      </c>
    </row>
    <row r="3100" spans="1:9" x14ac:dyDescent="0.2">
      <c r="A3100" s="17" t="str">
        <f t="shared" si="48"/>
        <v>SINAPI-I 4234</v>
      </c>
      <c r="B3100" s="18" t="s">
        <v>18</v>
      </c>
      <c r="C3100" s="18">
        <v>4234</v>
      </c>
      <c r="D3100" s="19" t="s">
        <v>3133</v>
      </c>
      <c r="E3100" s="18" t="s">
        <v>170</v>
      </c>
      <c r="F3100" s="20">
        <v>20.22</v>
      </c>
      <c r="G3100" s="20">
        <v>22.48</v>
      </c>
      <c r="I3100" s="18" t="s">
        <v>27</v>
      </c>
    </row>
    <row r="3101" spans="1:9" x14ac:dyDescent="0.2">
      <c r="A3101" s="17" t="str">
        <f t="shared" si="48"/>
        <v>SINAPI-I 40987</v>
      </c>
      <c r="B3101" s="18" t="s">
        <v>18</v>
      </c>
      <c r="C3101" s="18">
        <v>40987</v>
      </c>
      <c r="D3101" s="19" t="s">
        <v>3134</v>
      </c>
      <c r="E3101" s="18" t="s">
        <v>172</v>
      </c>
      <c r="F3101" s="20">
        <v>3561.68</v>
      </c>
      <c r="G3101" s="20">
        <v>3961.87</v>
      </c>
      <c r="I3101" s="18" t="s">
        <v>21</v>
      </c>
    </row>
    <row r="3102" spans="1:9" x14ac:dyDescent="0.2">
      <c r="A3102" s="17" t="str">
        <f t="shared" si="48"/>
        <v>SINAPI-I 4253</v>
      </c>
      <c r="B3102" s="18" t="s">
        <v>18</v>
      </c>
      <c r="C3102" s="18">
        <v>4253</v>
      </c>
      <c r="D3102" s="19" t="s">
        <v>3135</v>
      </c>
      <c r="E3102" s="18" t="s">
        <v>170</v>
      </c>
      <c r="F3102" s="20">
        <v>10.83</v>
      </c>
      <c r="G3102" s="20">
        <v>12.04</v>
      </c>
      <c r="I3102" s="18" t="s">
        <v>21</v>
      </c>
    </row>
    <row r="3103" spans="1:9" x14ac:dyDescent="0.2">
      <c r="A3103" s="17" t="str">
        <f t="shared" si="48"/>
        <v>SINAPI-I 40981</v>
      </c>
      <c r="B3103" s="18" t="s">
        <v>18</v>
      </c>
      <c r="C3103" s="18">
        <v>40981</v>
      </c>
      <c r="D3103" s="19" t="s">
        <v>3136</v>
      </c>
      <c r="E3103" s="18" t="s">
        <v>172</v>
      </c>
      <c r="F3103" s="20">
        <v>1910.82</v>
      </c>
      <c r="G3103" s="20">
        <v>2125.52</v>
      </c>
      <c r="I3103" s="18" t="s">
        <v>21</v>
      </c>
    </row>
    <row r="3104" spans="1:9" x14ac:dyDescent="0.2">
      <c r="A3104" s="17" t="str">
        <f t="shared" si="48"/>
        <v>SINAPI-I 4254</v>
      </c>
      <c r="B3104" s="18" t="s">
        <v>18</v>
      </c>
      <c r="C3104" s="18">
        <v>4254</v>
      </c>
      <c r="D3104" s="19" t="s">
        <v>3137</v>
      </c>
      <c r="E3104" s="18" t="s">
        <v>170</v>
      </c>
      <c r="F3104" s="20">
        <v>21.01</v>
      </c>
      <c r="G3104" s="20">
        <v>23.36</v>
      </c>
      <c r="I3104" s="18" t="s">
        <v>21</v>
      </c>
    </row>
    <row r="3105" spans="1:9" x14ac:dyDescent="0.2">
      <c r="A3105" s="17" t="str">
        <f t="shared" si="48"/>
        <v>SINAPI-I 41036</v>
      </c>
      <c r="B3105" s="18" t="s">
        <v>18</v>
      </c>
      <c r="C3105" s="18">
        <v>41036</v>
      </c>
      <c r="D3105" s="19" t="s">
        <v>3138</v>
      </c>
      <c r="E3105" s="18" t="s">
        <v>172</v>
      </c>
      <c r="F3105" s="20">
        <v>3703.85</v>
      </c>
      <c r="G3105" s="20">
        <v>4120.0200000000004</v>
      </c>
      <c r="I3105" s="18" t="s">
        <v>21</v>
      </c>
    </row>
    <row r="3106" spans="1:9" x14ac:dyDescent="0.2">
      <c r="A3106" s="17" t="str">
        <f t="shared" si="48"/>
        <v>SINAPI-I 4251</v>
      </c>
      <c r="B3106" s="18" t="s">
        <v>18</v>
      </c>
      <c r="C3106" s="18">
        <v>4251</v>
      </c>
      <c r="D3106" s="19" t="s">
        <v>3139</v>
      </c>
      <c r="E3106" s="18" t="s">
        <v>170</v>
      </c>
      <c r="F3106" s="20">
        <v>18.399999999999999</v>
      </c>
      <c r="G3106" s="20">
        <v>20.46</v>
      </c>
      <c r="I3106" s="18" t="s">
        <v>21</v>
      </c>
    </row>
    <row r="3107" spans="1:9" x14ac:dyDescent="0.2">
      <c r="A3107" s="17" t="str">
        <f t="shared" si="48"/>
        <v>SINAPI-I 40979</v>
      </c>
      <c r="B3107" s="18" t="s">
        <v>18</v>
      </c>
      <c r="C3107" s="18">
        <v>40979</v>
      </c>
      <c r="D3107" s="19" t="s">
        <v>3140</v>
      </c>
      <c r="E3107" s="18" t="s">
        <v>172</v>
      </c>
      <c r="F3107" s="20">
        <v>3242.79</v>
      </c>
      <c r="G3107" s="20">
        <v>3607.15</v>
      </c>
      <c r="I3107" s="18" t="s">
        <v>21</v>
      </c>
    </row>
    <row r="3108" spans="1:9" x14ac:dyDescent="0.2">
      <c r="A3108" s="17" t="str">
        <f t="shared" si="48"/>
        <v>SINAPI-I 4230</v>
      </c>
      <c r="B3108" s="18" t="s">
        <v>18</v>
      </c>
      <c r="C3108" s="18">
        <v>4230</v>
      </c>
      <c r="D3108" s="19" t="s">
        <v>3141</v>
      </c>
      <c r="E3108" s="18" t="s">
        <v>170</v>
      </c>
      <c r="F3108" s="20">
        <v>14.53</v>
      </c>
      <c r="G3108" s="20">
        <v>16.149999999999999</v>
      </c>
      <c r="I3108" s="18" t="s">
        <v>21</v>
      </c>
    </row>
    <row r="3109" spans="1:9" x14ac:dyDescent="0.2">
      <c r="A3109" s="17" t="str">
        <f t="shared" si="48"/>
        <v>SINAPI-I 40998</v>
      </c>
      <c r="B3109" s="18" t="s">
        <v>18</v>
      </c>
      <c r="C3109" s="18">
        <v>40998</v>
      </c>
      <c r="D3109" s="19" t="s">
        <v>3142</v>
      </c>
      <c r="E3109" s="18" t="s">
        <v>172</v>
      </c>
      <c r="F3109" s="20">
        <v>2561.73</v>
      </c>
      <c r="G3109" s="20">
        <v>2849.57</v>
      </c>
      <c r="I3109" s="18" t="s">
        <v>21</v>
      </c>
    </row>
    <row r="3110" spans="1:9" x14ac:dyDescent="0.2">
      <c r="A3110" s="17" t="str">
        <f t="shared" si="48"/>
        <v>SINAPI-I 4257</v>
      </c>
      <c r="B3110" s="18" t="s">
        <v>18</v>
      </c>
      <c r="C3110" s="18">
        <v>4257</v>
      </c>
      <c r="D3110" s="19" t="s">
        <v>3143</v>
      </c>
      <c r="E3110" s="18" t="s">
        <v>170</v>
      </c>
      <c r="F3110" s="20">
        <v>15.11</v>
      </c>
      <c r="G3110" s="20">
        <v>16.8</v>
      </c>
      <c r="I3110" s="18" t="s">
        <v>21</v>
      </c>
    </row>
    <row r="3111" spans="1:9" x14ac:dyDescent="0.2">
      <c r="A3111" s="17" t="str">
        <f t="shared" si="48"/>
        <v>SINAPI-I 40982</v>
      </c>
      <c r="B3111" s="18" t="s">
        <v>18</v>
      </c>
      <c r="C3111" s="18">
        <v>40982</v>
      </c>
      <c r="D3111" s="19" t="s">
        <v>3144</v>
      </c>
      <c r="E3111" s="18" t="s">
        <v>172</v>
      </c>
      <c r="F3111" s="20">
        <v>2665.36</v>
      </c>
      <c r="G3111" s="20">
        <v>2964.85</v>
      </c>
      <c r="I3111" s="18" t="s">
        <v>21</v>
      </c>
    </row>
    <row r="3112" spans="1:9" x14ac:dyDescent="0.2">
      <c r="A3112" s="17" t="str">
        <f t="shared" si="48"/>
        <v>SINAPI-I 4240</v>
      </c>
      <c r="B3112" s="18" t="s">
        <v>18</v>
      </c>
      <c r="C3112" s="18">
        <v>4240</v>
      </c>
      <c r="D3112" s="19" t="s">
        <v>3145</v>
      </c>
      <c r="E3112" s="18" t="s">
        <v>170</v>
      </c>
      <c r="F3112" s="20">
        <v>24.17</v>
      </c>
      <c r="G3112" s="20">
        <v>26.86</v>
      </c>
      <c r="I3112" s="18" t="s">
        <v>21</v>
      </c>
    </row>
    <row r="3113" spans="1:9" x14ac:dyDescent="0.2">
      <c r="A3113" s="17" t="str">
        <f t="shared" si="48"/>
        <v>SINAPI-I 41026</v>
      </c>
      <c r="B3113" s="18" t="s">
        <v>18</v>
      </c>
      <c r="C3113" s="18">
        <v>41026</v>
      </c>
      <c r="D3113" s="19" t="s">
        <v>3146</v>
      </c>
      <c r="E3113" s="18" t="s">
        <v>172</v>
      </c>
      <c r="F3113" s="20">
        <v>4257.6400000000003</v>
      </c>
      <c r="G3113" s="20">
        <v>4736.03</v>
      </c>
      <c r="I3113" s="18" t="s">
        <v>21</v>
      </c>
    </row>
    <row r="3114" spans="1:9" x14ac:dyDescent="0.2">
      <c r="A3114" s="17" t="str">
        <f t="shared" si="48"/>
        <v>SINAPI-I 4239</v>
      </c>
      <c r="B3114" s="18" t="s">
        <v>18</v>
      </c>
      <c r="C3114" s="18">
        <v>4239</v>
      </c>
      <c r="D3114" s="19" t="s">
        <v>3147</v>
      </c>
      <c r="E3114" s="18" t="s">
        <v>170</v>
      </c>
      <c r="F3114" s="20">
        <v>24.17</v>
      </c>
      <c r="G3114" s="20">
        <v>26.86</v>
      </c>
      <c r="I3114" s="18" t="s">
        <v>21</v>
      </c>
    </row>
    <row r="3115" spans="1:9" x14ac:dyDescent="0.2">
      <c r="A3115" s="17" t="str">
        <f t="shared" si="48"/>
        <v>SINAPI-I 41024</v>
      </c>
      <c r="B3115" s="18" t="s">
        <v>18</v>
      </c>
      <c r="C3115" s="18">
        <v>41024</v>
      </c>
      <c r="D3115" s="19" t="s">
        <v>3148</v>
      </c>
      <c r="E3115" s="18" t="s">
        <v>172</v>
      </c>
      <c r="F3115" s="20">
        <v>4257.6400000000003</v>
      </c>
      <c r="G3115" s="20">
        <v>4736.03</v>
      </c>
      <c r="I3115" s="18" t="s">
        <v>21</v>
      </c>
    </row>
    <row r="3116" spans="1:9" x14ac:dyDescent="0.2">
      <c r="A3116" s="17" t="str">
        <f t="shared" si="48"/>
        <v>SINAPI-I 4248</v>
      </c>
      <c r="B3116" s="18" t="s">
        <v>18</v>
      </c>
      <c r="C3116" s="18">
        <v>4248</v>
      </c>
      <c r="D3116" s="19" t="s">
        <v>3149</v>
      </c>
      <c r="E3116" s="18" t="s">
        <v>170</v>
      </c>
      <c r="F3116" s="20">
        <v>12.94</v>
      </c>
      <c r="G3116" s="20">
        <v>14.38</v>
      </c>
      <c r="I3116" s="18" t="s">
        <v>21</v>
      </c>
    </row>
    <row r="3117" spans="1:9" x14ac:dyDescent="0.2">
      <c r="A3117" s="17" t="str">
        <f t="shared" si="48"/>
        <v>SINAPI-I 41033</v>
      </c>
      <c r="B3117" s="18" t="s">
        <v>18</v>
      </c>
      <c r="C3117" s="18">
        <v>41033</v>
      </c>
      <c r="D3117" s="19" t="s">
        <v>3150</v>
      </c>
      <c r="E3117" s="18" t="s">
        <v>172</v>
      </c>
      <c r="F3117" s="20">
        <v>2279.25</v>
      </c>
      <c r="G3117" s="20">
        <v>2535.35</v>
      </c>
      <c r="I3117" s="18" t="s">
        <v>21</v>
      </c>
    </row>
    <row r="3118" spans="1:9" x14ac:dyDescent="0.2">
      <c r="A3118" s="17" t="str">
        <f t="shared" si="48"/>
        <v>SINAPI-I 44500</v>
      </c>
      <c r="B3118" s="18" t="s">
        <v>18</v>
      </c>
      <c r="C3118" s="18">
        <v>44500</v>
      </c>
      <c r="D3118" s="19" t="s">
        <v>3151</v>
      </c>
      <c r="E3118" s="18" t="s">
        <v>170</v>
      </c>
      <c r="F3118" s="20">
        <v>12.94</v>
      </c>
      <c r="G3118" s="20">
        <v>14.38</v>
      </c>
      <c r="I3118" s="18" t="s">
        <v>21</v>
      </c>
    </row>
    <row r="3119" spans="1:9" x14ac:dyDescent="0.2">
      <c r="A3119" s="17" t="str">
        <f t="shared" si="48"/>
        <v>SINAPI-I 41040</v>
      </c>
      <c r="B3119" s="18" t="s">
        <v>18</v>
      </c>
      <c r="C3119" s="18">
        <v>41040</v>
      </c>
      <c r="D3119" s="19" t="s">
        <v>3152</v>
      </c>
      <c r="E3119" s="18" t="s">
        <v>172</v>
      </c>
      <c r="F3119" s="20">
        <v>2279.25</v>
      </c>
      <c r="G3119" s="20">
        <v>2535.35</v>
      </c>
      <c r="I3119" s="18" t="s">
        <v>21</v>
      </c>
    </row>
    <row r="3120" spans="1:9" x14ac:dyDescent="0.2">
      <c r="A3120" s="17" t="str">
        <f t="shared" si="48"/>
        <v>SINAPI-I 4238</v>
      </c>
      <c r="B3120" s="18" t="s">
        <v>18</v>
      </c>
      <c r="C3120" s="18">
        <v>4238</v>
      </c>
      <c r="D3120" s="19" t="s">
        <v>3153</v>
      </c>
      <c r="E3120" s="18" t="s">
        <v>170</v>
      </c>
      <c r="F3120" s="20">
        <v>13.93</v>
      </c>
      <c r="G3120" s="20">
        <v>15.49</v>
      </c>
      <c r="I3120" s="18" t="s">
        <v>21</v>
      </c>
    </row>
    <row r="3121" spans="1:9" x14ac:dyDescent="0.2">
      <c r="A3121" s="17" t="str">
        <f t="shared" si="48"/>
        <v>SINAPI-I 41012</v>
      </c>
      <c r="B3121" s="18" t="s">
        <v>18</v>
      </c>
      <c r="C3121" s="18">
        <v>41012</v>
      </c>
      <c r="D3121" s="19" t="s">
        <v>3154</v>
      </c>
      <c r="E3121" s="18" t="s">
        <v>172</v>
      </c>
      <c r="F3121" s="20">
        <v>2454.1</v>
      </c>
      <c r="G3121" s="20">
        <v>2729.85</v>
      </c>
      <c r="I3121" s="18" t="s">
        <v>21</v>
      </c>
    </row>
    <row r="3122" spans="1:9" x14ac:dyDescent="0.2">
      <c r="A3122" s="17" t="str">
        <f t="shared" si="48"/>
        <v>SINAPI-I 4233</v>
      </c>
      <c r="B3122" s="18" t="s">
        <v>18</v>
      </c>
      <c r="C3122" s="18">
        <v>4233</v>
      </c>
      <c r="D3122" s="19" t="s">
        <v>3155</v>
      </c>
      <c r="E3122" s="18" t="s">
        <v>170</v>
      </c>
      <c r="F3122" s="20">
        <v>24.17</v>
      </c>
      <c r="G3122" s="20">
        <v>26.86</v>
      </c>
      <c r="I3122" s="18" t="s">
        <v>21</v>
      </c>
    </row>
    <row r="3123" spans="1:9" x14ac:dyDescent="0.2">
      <c r="A3123" s="17" t="str">
        <f t="shared" si="48"/>
        <v>SINAPI-I 41001</v>
      </c>
      <c r="B3123" s="18" t="s">
        <v>18</v>
      </c>
      <c r="C3123" s="18">
        <v>41001</v>
      </c>
      <c r="D3123" s="19" t="s">
        <v>3156</v>
      </c>
      <c r="E3123" s="18" t="s">
        <v>172</v>
      </c>
      <c r="F3123" s="20">
        <v>4257.6400000000003</v>
      </c>
      <c r="G3123" s="20">
        <v>4736.03</v>
      </c>
      <c r="I3123" s="18" t="s">
        <v>21</v>
      </c>
    </row>
    <row r="3124" spans="1:9" x14ac:dyDescent="0.2">
      <c r="A3124" s="17" t="str">
        <f t="shared" si="48"/>
        <v>SINAPI-I 2</v>
      </c>
      <c r="B3124" s="18" t="s">
        <v>18</v>
      </c>
      <c r="C3124" s="18">
        <v>2</v>
      </c>
      <c r="D3124" s="19" t="s">
        <v>3157</v>
      </c>
      <c r="E3124" s="18" t="s">
        <v>168</v>
      </c>
      <c r="F3124" s="20">
        <v>16.07</v>
      </c>
      <c r="G3124" s="20">
        <v>16.07</v>
      </c>
      <c r="I3124" s="18" t="s">
        <v>21</v>
      </c>
    </row>
    <row r="3125" spans="1:9" ht="22.5" x14ac:dyDescent="0.2">
      <c r="A3125" s="17" t="str">
        <f t="shared" si="48"/>
        <v>SINAPI-I 14221</v>
      </c>
      <c r="B3125" s="18" t="s">
        <v>18</v>
      </c>
      <c r="C3125" s="18">
        <v>14221</v>
      </c>
      <c r="D3125" s="19" t="s">
        <v>3158</v>
      </c>
      <c r="E3125" s="18" t="s">
        <v>20</v>
      </c>
    </row>
    <row r="3126" spans="1:9" ht="22.5" x14ac:dyDescent="0.2">
      <c r="A3126" s="17" t="str">
        <f t="shared" si="48"/>
        <v>SINAPI-I 36517</v>
      </c>
      <c r="B3126" s="18" t="s">
        <v>18</v>
      </c>
      <c r="C3126" s="18">
        <v>36517</v>
      </c>
      <c r="D3126" s="19" t="s">
        <v>3159</v>
      </c>
      <c r="E3126" s="18" t="s">
        <v>20</v>
      </c>
    </row>
    <row r="3127" spans="1:9" ht="22.5" x14ac:dyDescent="0.2">
      <c r="A3127" s="17" t="str">
        <f t="shared" si="48"/>
        <v>SINAPI-I 4262</v>
      </c>
      <c r="B3127" s="18" t="s">
        <v>18</v>
      </c>
      <c r="C3127" s="18">
        <v>4262</v>
      </c>
      <c r="D3127" s="19" t="s">
        <v>3160</v>
      </c>
      <c r="E3127" s="18" t="s">
        <v>20</v>
      </c>
    </row>
    <row r="3128" spans="1:9" ht="22.5" x14ac:dyDescent="0.2">
      <c r="A3128" s="17" t="str">
        <f t="shared" si="48"/>
        <v>SINAPI-I 4263</v>
      </c>
      <c r="B3128" s="18" t="s">
        <v>18</v>
      </c>
      <c r="C3128" s="18">
        <v>4263</v>
      </c>
      <c r="D3128" s="19" t="s">
        <v>3161</v>
      </c>
      <c r="E3128" s="18" t="s">
        <v>20</v>
      </c>
    </row>
    <row r="3129" spans="1:9" ht="22.5" x14ac:dyDescent="0.2">
      <c r="A3129" s="17" t="str">
        <f t="shared" si="48"/>
        <v>SINAPI-I 36518</v>
      </c>
      <c r="B3129" s="18" t="s">
        <v>18</v>
      </c>
      <c r="C3129" s="18">
        <v>36518</v>
      </c>
      <c r="D3129" s="19" t="s">
        <v>3162</v>
      </c>
      <c r="E3129" s="18" t="s">
        <v>20</v>
      </c>
    </row>
    <row r="3130" spans="1:9" x14ac:dyDescent="0.2">
      <c r="A3130" s="17" t="str">
        <f t="shared" si="48"/>
        <v>SINAPI-I 38402</v>
      </c>
      <c r="B3130" s="18" t="s">
        <v>18</v>
      </c>
      <c r="C3130" s="18">
        <v>38402</v>
      </c>
      <c r="D3130" s="19" t="s">
        <v>3163</v>
      </c>
      <c r="E3130" s="18" t="s">
        <v>20</v>
      </c>
      <c r="F3130" s="20">
        <v>14.52</v>
      </c>
      <c r="G3130" s="20">
        <v>14.52</v>
      </c>
      <c r="I3130" s="18" t="s">
        <v>21</v>
      </c>
    </row>
    <row r="3131" spans="1:9" x14ac:dyDescent="0.2">
      <c r="A3131" s="17" t="str">
        <f t="shared" si="48"/>
        <v>SINAPI-I 3412</v>
      </c>
      <c r="B3131" s="18" t="s">
        <v>18</v>
      </c>
      <c r="C3131" s="18">
        <v>3412</v>
      </c>
      <c r="D3131" s="19" t="s">
        <v>3164</v>
      </c>
      <c r="E3131" s="18" t="s">
        <v>425</v>
      </c>
    </row>
    <row r="3132" spans="1:9" x14ac:dyDescent="0.2">
      <c r="A3132" s="17" t="str">
        <f t="shared" si="48"/>
        <v>SINAPI-I 3413</v>
      </c>
      <c r="B3132" s="18" t="s">
        <v>18</v>
      </c>
      <c r="C3132" s="18">
        <v>3413</v>
      </c>
      <c r="D3132" s="19" t="s">
        <v>3165</v>
      </c>
      <c r="E3132" s="18" t="s">
        <v>425</v>
      </c>
    </row>
    <row r="3133" spans="1:9" x14ac:dyDescent="0.2">
      <c r="A3133" s="17" t="str">
        <f t="shared" si="48"/>
        <v>SINAPI-I 39744</v>
      </c>
      <c r="B3133" s="18" t="s">
        <v>18</v>
      </c>
      <c r="C3133" s="18">
        <v>39744</v>
      </c>
      <c r="D3133" s="19" t="s">
        <v>3166</v>
      </c>
      <c r="E3133" s="18" t="s">
        <v>425</v>
      </c>
    </row>
    <row r="3134" spans="1:9" x14ac:dyDescent="0.2">
      <c r="A3134" s="17" t="str">
        <f t="shared" si="48"/>
        <v>SINAPI-I 39745</v>
      </c>
      <c r="B3134" s="18" t="s">
        <v>18</v>
      </c>
      <c r="C3134" s="18">
        <v>39745</v>
      </c>
      <c r="D3134" s="19" t="s">
        <v>3167</v>
      </c>
      <c r="E3134" s="18" t="s">
        <v>425</v>
      </c>
    </row>
    <row r="3135" spans="1:9" x14ac:dyDescent="0.2">
      <c r="A3135" s="17" t="str">
        <f t="shared" si="48"/>
        <v>SINAPI-I 39637</v>
      </c>
      <c r="B3135" s="18" t="s">
        <v>18</v>
      </c>
      <c r="C3135" s="18">
        <v>39637</v>
      </c>
      <c r="D3135" s="19" t="s">
        <v>3168</v>
      </c>
      <c r="E3135" s="18" t="s">
        <v>425</v>
      </c>
      <c r="F3135" s="20">
        <v>100.04</v>
      </c>
      <c r="G3135" s="20">
        <v>100.04</v>
      </c>
      <c r="I3135" s="18" t="s">
        <v>21</v>
      </c>
    </row>
    <row r="3136" spans="1:9" x14ac:dyDescent="0.2">
      <c r="A3136" s="17" t="str">
        <f t="shared" si="48"/>
        <v>SINAPI-I 39638</v>
      </c>
      <c r="B3136" s="18" t="s">
        <v>18</v>
      </c>
      <c r="C3136" s="18">
        <v>39638</v>
      </c>
      <c r="D3136" s="19" t="s">
        <v>3169</v>
      </c>
      <c r="E3136" s="18" t="s">
        <v>425</v>
      </c>
      <c r="F3136" s="20">
        <v>113.2</v>
      </c>
      <c r="G3136" s="20">
        <v>113.2</v>
      </c>
      <c r="I3136" s="18" t="s">
        <v>21</v>
      </c>
    </row>
    <row r="3137" spans="1:9" x14ac:dyDescent="0.2">
      <c r="A3137" s="17" t="str">
        <f t="shared" si="48"/>
        <v>SINAPI-I 39639</v>
      </c>
      <c r="B3137" s="18" t="s">
        <v>18</v>
      </c>
      <c r="C3137" s="18">
        <v>39639</v>
      </c>
      <c r="D3137" s="19" t="s">
        <v>3170</v>
      </c>
      <c r="E3137" s="18" t="s">
        <v>425</v>
      </c>
      <c r="F3137" s="20">
        <v>170.79</v>
      </c>
      <c r="G3137" s="20">
        <v>170.79</v>
      </c>
      <c r="I3137" s="18" t="s">
        <v>21</v>
      </c>
    </row>
    <row r="3138" spans="1:9" ht="33.75" x14ac:dyDescent="0.2">
      <c r="A3138" s="17" t="str">
        <f t="shared" si="48"/>
        <v>SINAPI-I 39517</v>
      </c>
      <c r="B3138" s="18" t="s">
        <v>18</v>
      </c>
      <c r="C3138" s="18">
        <v>39517</v>
      </c>
      <c r="D3138" s="19" t="s">
        <v>3171</v>
      </c>
      <c r="E3138" s="18" t="s">
        <v>425</v>
      </c>
      <c r="F3138" s="20">
        <v>165.35</v>
      </c>
      <c r="G3138" s="20">
        <v>165.35</v>
      </c>
      <c r="I3138" s="18" t="s">
        <v>21</v>
      </c>
    </row>
    <row r="3139" spans="1:9" ht="33.75" x14ac:dyDescent="0.2">
      <c r="A3139" s="17" t="str">
        <f t="shared" si="48"/>
        <v>SINAPI-I 39518</v>
      </c>
      <c r="B3139" s="18" t="s">
        <v>18</v>
      </c>
      <c r="C3139" s="18">
        <v>39518</v>
      </c>
      <c r="D3139" s="19" t="s">
        <v>3172</v>
      </c>
      <c r="E3139" s="18" t="s">
        <v>425</v>
      </c>
      <c r="F3139" s="20">
        <v>196.03</v>
      </c>
      <c r="G3139" s="20">
        <v>196.03</v>
      </c>
      <c r="I3139" s="18" t="s">
        <v>21</v>
      </c>
    </row>
    <row r="3140" spans="1:9" x14ac:dyDescent="0.2">
      <c r="A3140" s="17" t="str">
        <f t="shared" si="48"/>
        <v>SINAPI-I 38366</v>
      </c>
      <c r="B3140" s="18" t="s">
        <v>18</v>
      </c>
      <c r="C3140" s="18">
        <v>38366</v>
      </c>
      <c r="D3140" s="19" t="s">
        <v>3173</v>
      </c>
      <c r="E3140" s="18" t="s">
        <v>425</v>
      </c>
      <c r="F3140" s="20">
        <v>4.6500000000000004</v>
      </c>
      <c r="G3140" s="20">
        <v>4.6500000000000004</v>
      </c>
      <c r="I3140" s="18" t="s">
        <v>21</v>
      </c>
    </row>
    <row r="3141" spans="1:9" x14ac:dyDescent="0.2">
      <c r="A3141" s="17" t="str">
        <f t="shared" si="48"/>
        <v>SINAPI-I 11703</v>
      </c>
      <c r="B3141" s="18" t="s">
        <v>18</v>
      </c>
      <c r="C3141" s="18">
        <v>11703</v>
      </c>
      <c r="D3141" s="19" t="s">
        <v>3174</v>
      </c>
      <c r="E3141" s="18" t="s">
        <v>20</v>
      </c>
      <c r="F3141" s="20">
        <v>23.59</v>
      </c>
      <c r="G3141" s="20">
        <v>23.59</v>
      </c>
      <c r="I3141" s="18" t="s">
        <v>21</v>
      </c>
    </row>
    <row r="3142" spans="1:9" x14ac:dyDescent="0.2">
      <c r="A3142" s="17" t="str">
        <f t="shared" si="48"/>
        <v>SINAPI-I 37400</v>
      </c>
      <c r="B3142" s="18" t="s">
        <v>18</v>
      </c>
      <c r="C3142" s="18">
        <v>37400</v>
      </c>
      <c r="D3142" s="19" t="s">
        <v>3175</v>
      </c>
      <c r="E3142" s="18" t="s">
        <v>20</v>
      </c>
      <c r="F3142" s="20">
        <v>100.36</v>
      </c>
      <c r="G3142" s="20">
        <v>100.36</v>
      </c>
      <c r="I3142" s="18" t="s">
        <v>21</v>
      </c>
    </row>
    <row r="3143" spans="1:9" ht="22.5" x14ac:dyDescent="0.2">
      <c r="A3143" s="17" t="str">
        <f t="shared" ref="A3143:A3206" si="49">CONCATENATE($B3143," ",$C3143)</f>
        <v>SINAPI-I 25400</v>
      </c>
      <c r="B3143" s="18" t="s">
        <v>18</v>
      </c>
      <c r="C3143" s="18">
        <v>25400</v>
      </c>
      <c r="D3143" s="19" t="s">
        <v>3176</v>
      </c>
      <c r="E3143" s="18" t="s">
        <v>20</v>
      </c>
      <c r="F3143" s="20">
        <v>3550.48</v>
      </c>
      <c r="G3143" s="20">
        <v>3550.48</v>
      </c>
      <c r="I3143" s="18" t="s">
        <v>21</v>
      </c>
    </row>
    <row r="3144" spans="1:9" x14ac:dyDescent="0.2">
      <c r="A3144" s="17" t="str">
        <f t="shared" si="49"/>
        <v>SINAPI-I 4276</v>
      </c>
      <c r="B3144" s="18" t="s">
        <v>18</v>
      </c>
      <c r="C3144" s="18">
        <v>4276</v>
      </c>
      <c r="D3144" s="19" t="s">
        <v>3177</v>
      </c>
      <c r="E3144" s="18" t="s">
        <v>20</v>
      </c>
      <c r="F3144" s="20">
        <v>215.62</v>
      </c>
      <c r="G3144" s="20">
        <v>215.62</v>
      </c>
      <c r="I3144" s="18" t="s">
        <v>21</v>
      </c>
    </row>
    <row r="3145" spans="1:9" x14ac:dyDescent="0.2">
      <c r="A3145" s="17" t="str">
        <f t="shared" si="49"/>
        <v>SINAPI-I 4273</v>
      </c>
      <c r="B3145" s="18" t="s">
        <v>18</v>
      </c>
      <c r="C3145" s="18">
        <v>4273</v>
      </c>
      <c r="D3145" s="19" t="s">
        <v>3178</v>
      </c>
      <c r="E3145" s="18" t="s">
        <v>20</v>
      </c>
      <c r="F3145" s="20">
        <v>391.48</v>
      </c>
      <c r="G3145" s="20">
        <v>391.48</v>
      </c>
      <c r="I3145" s="18" t="s">
        <v>21</v>
      </c>
    </row>
    <row r="3146" spans="1:9" ht="22.5" x14ac:dyDescent="0.2">
      <c r="A3146" s="17" t="str">
        <f t="shared" si="49"/>
        <v>SINAPI-I 4274</v>
      </c>
      <c r="B3146" s="18" t="s">
        <v>18</v>
      </c>
      <c r="C3146" s="18">
        <v>4274</v>
      </c>
      <c r="D3146" s="19" t="s">
        <v>3179</v>
      </c>
      <c r="E3146" s="18" t="s">
        <v>20</v>
      </c>
      <c r="F3146" s="20">
        <v>143.22</v>
      </c>
      <c r="G3146" s="20">
        <v>143.22</v>
      </c>
      <c r="I3146" s="18" t="s">
        <v>27</v>
      </c>
    </row>
    <row r="3147" spans="1:9" ht="22.5" x14ac:dyDescent="0.2">
      <c r="A3147" s="17" t="str">
        <f t="shared" si="49"/>
        <v>SINAPI-I 39438</v>
      </c>
      <c r="B3147" s="18" t="s">
        <v>18</v>
      </c>
      <c r="C3147" s="18">
        <v>39438</v>
      </c>
      <c r="D3147" s="19" t="s">
        <v>3180</v>
      </c>
      <c r="E3147" s="18" t="s">
        <v>20</v>
      </c>
    </row>
    <row r="3148" spans="1:9" ht="22.5" x14ac:dyDescent="0.2">
      <c r="A3148" s="17" t="str">
        <f t="shared" si="49"/>
        <v>SINAPI-I 4379</v>
      </c>
      <c r="B3148" s="18" t="s">
        <v>18</v>
      </c>
      <c r="C3148" s="18">
        <v>4379</v>
      </c>
      <c r="D3148" s="19" t="s">
        <v>3181</v>
      </c>
      <c r="E3148" s="18" t="s">
        <v>20</v>
      </c>
    </row>
    <row r="3149" spans="1:9" ht="22.5" x14ac:dyDescent="0.2">
      <c r="A3149" s="17" t="str">
        <f t="shared" si="49"/>
        <v>SINAPI-I 4377</v>
      </c>
      <c r="B3149" s="18" t="s">
        <v>18</v>
      </c>
      <c r="C3149" s="18">
        <v>4377</v>
      </c>
      <c r="D3149" s="19" t="s">
        <v>3182</v>
      </c>
      <c r="E3149" s="18" t="s">
        <v>20</v>
      </c>
    </row>
    <row r="3150" spans="1:9" ht="22.5" x14ac:dyDescent="0.2">
      <c r="A3150" s="17" t="str">
        <f t="shared" si="49"/>
        <v>SINAPI-I 4356</v>
      </c>
      <c r="B3150" s="18" t="s">
        <v>18</v>
      </c>
      <c r="C3150" s="18">
        <v>4356</v>
      </c>
      <c r="D3150" s="19" t="s">
        <v>3183</v>
      </c>
      <c r="E3150" s="18" t="s">
        <v>20</v>
      </c>
    </row>
    <row r="3151" spans="1:9" ht="22.5" x14ac:dyDescent="0.2">
      <c r="A3151" s="17" t="str">
        <f t="shared" si="49"/>
        <v>SINAPI-I 13246</v>
      </c>
      <c r="B3151" s="18" t="s">
        <v>18</v>
      </c>
      <c r="C3151" s="18">
        <v>13246</v>
      </c>
      <c r="D3151" s="19" t="s">
        <v>3184</v>
      </c>
      <c r="E3151" s="18" t="s">
        <v>20</v>
      </c>
    </row>
    <row r="3152" spans="1:9" x14ac:dyDescent="0.2">
      <c r="A3152" s="17" t="str">
        <f t="shared" si="49"/>
        <v>SINAPI-I 13294</v>
      </c>
      <c r="B3152" s="18" t="s">
        <v>18</v>
      </c>
      <c r="C3152" s="18">
        <v>13294</v>
      </c>
      <c r="D3152" s="19" t="s">
        <v>3185</v>
      </c>
      <c r="E3152" s="18" t="s">
        <v>20</v>
      </c>
    </row>
    <row r="3153" spans="1:7" x14ac:dyDescent="0.2">
      <c r="A3153" s="17" t="str">
        <f t="shared" si="49"/>
        <v>SINAPI-I 11963</v>
      </c>
      <c r="B3153" s="18" t="s">
        <v>18</v>
      </c>
      <c r="C3153" s="18">
        <v>11963</v>
      </c>
      <c r="D3153" s="19" t="s">
        <v>3186</v>
      </c>
      <c r="E3153" s="18" t="s">
        <v>20</v>
      </c>
    </row>
    <row r="3154" spans="1:7" x14ac:dyDescent="0.2">
      <c r="A3154" s="17" t="str">
        <f t="shared" si="49"/>
        <v>SINAPI-I 11964</v>
      </c>
      <c r="B3154" s="18" t="s">
        <v>18</v>
      </c>
      <c r="C3154" s="18">
        <v>11964</v>
      </c>
      <c r="D3154" s="19" t="s">
        <v>3187</v>
      </c>
      <c r="E3154" s="18" t="s">
        <v>20</v>
      </c>
    </row>
    <row r="3155" spans="1:7" ht="22.5" x14ac:dyDescent="0.2">
      <c r="A3155" s="17" t="str">
        <f t="shared" si="49"/>
        <v>SINAPI-I 4346</v>
      </c>
      <c r="B3155" s="18" t="s">
        <v>18</v>
      </c>
      <c r="C3155" s="18">
        <v>4346</v>
      </c>
      <c r="D3155" s="19" t="s">
        <v>3188</v>
      </c>
      <c r="E3155" s="18" t="s">
        <v>20</v>
      </c>
    </row>
    <row r="3156" spans="1:7" ht="22.5" x14ac:dyDescent="0.2">
      <c r="A3156" s="17" t="str">
        <f t="shared" si="49"/>
        <v>SINAPI-I 11955</v>
      </c>
      <c r="B3156" s="18" t="s">
        <v>18</v>
      </c>
      <c r="C3156" s="18">
        <v>11955</v>
      </c>
      <c r="D3156" s="19" t="s">
        <v>3189</v>
      </c>
      <c r="E3156" s="18" t="s">
        <v>20</v>
      </c>
    </row>
    <row r="3157" spans="1:7" ht="22.5" x14ac:dyDescent="0.2">
      <c r="A3157" s="17" t="str">
        <f t="shared" si="49"/>
        <v>SINAPI-I 11960</v>
      </c>
      <c r="B3157" s="18" t="s">
        <v>18</v>
      </c>
      <c r="C3157" s="18">
        <v>11960</v>
      </c>
      <c r="D3157" s="19" t="s">
        <v>3190</v>
      </c>
      <c r="E3157" s="18" t="s">
        <v>20</v>
      </c>
    </row>
    <row r="3158" spans="1:7" ht="22.5" x14ac:dyDescent="0.2">
      <c r="A3158" s="17" t="str">
        <f t="shared" si="49"/>
        <v>SINAPI-I 4333</v>
      </c>
      <c r="B3158" s="18" t="s">
        <v>18</v>
      </c>
      <c r="C3158" s="18">
        <v>4333</v>
      </c>
      <c r="D3158" s="19" t="s">
        <v>3191</v>
      </c>
      <c r="E3158" s="18" t="s">
        <v>20</v>
      </c>
    </row>
    <row r="3159" spans="1:7" ht="22.5" x14ac:dyDescent="0.2">
      <c r="A3159" s="17" t="str">
        <f t="shared" si="49"/>
        <v>SINAPI-I 4358</v>
      </c>
      <c r="B3159" s="18" t="s">
        <v>18</v>
      </c>
      <c r="C3159" s="18">
        <v>4358</v>
      </c>
      <c r="D3159" s="19" t="s">
        <v>3192</v>
      </c>
      <c r="E3159" s="18" t="s">
        <v>20</v>
      </c>
    </row>
    <row r="3160" spans="1:7" x14ac:dyDescent="0.2">
      <c r="A3160" s="17" t="str">
        <f t="shared" si="49"/>
        <v>SINAPI-I 39435</v>
      </c>
      <c r="B3160" s="18" t="s">
        <v>18</v>
      </c>
      <c r="C3160" s="18">
        <v>39435</v>
      </c>
      <c r="D3160" s="19" t="s">
        <v>3193</v>
      </c>
      <c r="E3160" s="18" t="s">
        <v>20</v>
      </c>
    </row>
    <row r="3161" spans="1:7" x14ac:dyDescent="0.2">
      <c r="A3161" s="17" t="str">
        <f t="shared" si="49"/>
        <v>SINAPI-I 39436</v>
      </c>
      <c r="B3161" s="18" t="s">
        <v>18</v>
      </c>
      <c r="C3161" s="18">
        <v>39436</v>
      </c>
      <c r="D3161" s="19" t="s">
        <v>3194</v>
      </c>
      <c r="E3161" s="18" t="s">
        <v>20</v>
      </c>
    </row>
    <row r="3162" spans="1:7" x14ac:dyDescent="0.2">
      <c r="A3162" s="17" t="str">
        <f t="shared" si="49"/>
        <v>SINAPI-I 39437</v>
      </c>
      <c r="B3162" s="18" t="s">
        <v>18</v>
      </c>
      <c r="C3162" s="18">
        <v>39437</v>
      </c>
      <c r="D3162" s="19" t="s">
        <v>3195</v>
      </c>
      <c r="E3162" s="18" t="s">
        <v>20</v>
      </c>
    </row>
    <row r="3163" spans="1:7" x14ac:dyDescent="0.2">
      <c r="A3163" s="17" t="str">
        <f t="shared" si="49"/>
        <v>SINAPI-I 39439</v>
      </c>
      <c r="B3163" s="18" t="s">
        <v>18</v>
      </c>
      <c r="C3163" s="18">
        <v>39439</v>
      </c>
      <c r="D3163" s="19" t="s">
        <v>3196</v>
      </c>
      <c r="E3163" s="18" t="s">
        <v>20</v>
      </c>
    </row>
    <row r="3164" spans="1:7" x14ac:dyDescent="0.2">
      <c r="A3164" s="17" t="str">
        <f t="shared" si="49"/>
        <v>SINAPI-I 39440</v>
      </c>
      <c r="B3164" s="18" t="s">
        <v>18</v>
      </c>
      <c r="C3164" s="18">
        <v>39440</v>
      </c>
      <c r="D3164" s="19" t="s">
        <v>3197</v>
      </c>
      <c r="E3164" s="18" t="s">
        <v>20</v>
      </c>
    </row>
    <row r="3165" spans="1:7" x14ac:dyDescent="0.2">
      <c r="A3165" s="17" t="str">
        <f t="shared" si="49"/>
        <v>SINAPI-I 39441</v>
      </c>
      <c r="B3165" s="18" t="s">
        <v>18</v>
      </c>
      <c r="C3165" s="18">
        <v>39441</v>
      </c>
      <c r="D3165" s="19" t="s">
        <v>3198</v>
      </c>
      <c r="E3165" s="18" t="s">
        <v>20</v>
      </c>
    </row>
    <row r="3166" spans="1:7" ht="22.5" x14ac:dyDescent="0.2">
      <c r="A3166" s="17" t="str">
        <f t="shared" si="49"/>
        <v>SINAPI-I 39442</v>
      </c>
      <c r="B3166" s="18" t="s">
        <v>18</v>
      </c>
      <c r="C3166" s="18">
        <v>39442</v>
      </c>
      <c r="D3166" s="19" t="s">
        <v>3199</v>
      </c>
      <c r="E3166" s="18" t="s">
        <v>20</v>
      </c>
    </row>
    <row r="3167" spans="1:7" ht="22.5" x14ac:dyDescent="0.2">
      <c r="A3167" s="17" t="str">
        <f t="shared" si="49"/>
        <v>SINAPI-I 39443</v>
      </c>
      <c r="B3167" s="18" t="s">
        <v>18</v>
      </c>
      <c r="C3167" s="18">
        <v>39443</v>
      </c>
      <c r="D3167" s="19" t="s">
        <v>3200</v>
      </c>
      <c r="E3167" s="18" t="s">
        <v>20</v>
      </c>
      <c r="G3167" s="20">
        <v>0.24</v>
      </c>
    </row>
    <row r="3168" spans="1:7" x14ac:dyDescent="0.2">
      <c r="A3168" s="17" t="str">
        <f t="shared" si="49"/>
        <v>SINAPI-I 4329</v>
      </c>
      <c r="B3168" s="18" t="s">
        <v>18</v>
      </c>
      <c r="C3168" s="18">
        <v>4329</v>
      </c>
      <c r="D3168" s="19" t="s">
        <v>3201</v>
      </c>
      <c r="E3168" s="18" t="s">
        <v>20</v>
      </c>
    </row>
    <row r="3169" spans="1:5" x14ac:dyDescent="0.2">
      <c r="A3169" s="17" t="str">
        <f t="shared" si="49"/>
        <v>SINAPI-I 436</v>
      </c>
      <c r="B3169" s="18" t="s">
        <v>18</v>
      </c>
      <c r="C3169" s="18">
        <v>436</v>
      </c>
      <c r="D3169" s="19" t="s">
        <v>3202</v>
      </c>
      <c r="E3169" s="18" t="s">
        <v>20</v>
      </c>
    </row>
    <row r="3170" spans="1:5" x14ac:dyDescent="0.2">
      <c r="A3170" s="17" t="str">
        <f t="shared" si="49"/>
        <v>SINAPI-I 442</v>
      </c>
      <c r="B3170" s="18" t="s">
        <v>18</v>
      </c>
      <c r="C3170" s="18">
        <v>442</v>
      </c>
      <c r="D3170" s="19" t="s">
        <v>3203</v>
      </c>
      <c r="E3170" s="18" t="s">
        <v>20</v>
      </c>
    </row>
    <row r="3171" spans="1:5" ht="22.5" x14ac:dyDescent="0.2">
      <c r="A3171" s="17" t="str">
        <f t="shared" si="49"/>
        <v>SINAPI-I 4383</v>
      </c>
      <c r="B3171" s="18" t="s">
        <v>18</v>
      </c>
      <c r="C3171" s="18">
        <v>4383</v>
      </c>
      <c r="D3171" s="19" t="s">
        <v>3204</v>
      </c>
      <c r="E3171" s="18" t="s">
        <v>20</v>
      </c>
    </row>
    <row r="3172" spans="1:5" ht="22.5" x14ac:dyDescent="0.2">
      <c r="A3172" s="17" t="str">
        <f t="shared" si="49"/>
        <v>SINAPI-I 4344</v>
      </c>
      <c r="B3172" s="18" t="s">
        <v>18</v>
      </c>
      <c r="C3172" s="18">
        <v>4344</v>
      </c>
      <c r="D3172" s="19" t="s">
        <v>3205</v>
      </c>
      <c r="E3172" s="18" t="s">
        <v>20</v>
      </c>
    </row>
    <row r="3173" spans="1:5" x14ac:dyDescent="0.2">
      <c r="A3173" s="17" t="str">
        <f t="shared" si="49"/>
        <v>SINAPI-I 4335</v>
      </c>
      <c r="B3173" s="18" t="s">
        <v>18</v>
      </c>
      <c r="C3173" s="18">
        <v>4335</v>
      </c>
      <c r="D3173" s="19" t="s">
        <v>3206</v>
      </c>
      <c r="E3173" s="18" t="s">
        <v>20</v>
      </c>
    </row>
    <row r="3174" spans="1:5" x14ac:dyDescent="0.2">
      <c r="A3174" s="17" t="str">
        <f t="shared" si="49"/>
        <v>SINAPI-I 4334</v>
      </c>
      <c r="B3174" s="18" t="s">
        <v>18</v>
      </c>
      <c r="C3174" s="18">
        <v>4334</v>
      </c>
      <c r="D3174" s="19" t="s">
        <v>3207</v>
      </c>
      <c r="E3174" s="18" t="s">
        <v>20</v>
      </c>
    </row>
    <row r="3175" spans="1:5" x14ac:dyDescent="0.2">
      <c r="A3175" s="17" t="str">
        <f t="shared" si="49"/>
        <v>SINAPI-I 11953</v>
      </c>
      <c r="B3175" s="18" t="s">
        <v>18</v>
      </c>
      <c r="C3175" s="18">
        <v>11953</v>
      </c>
      <c r="D3175" s="19" t="s">
        <v>3208</v>
      </c>
      <c r="E3175" s="18" t="s">
        <v>20</v>
      </c>
    </row>
    <row r="3176" spans="1:5" x14ac:dyDescent="0.2">
      <c r="A3176" s="17" t="str">
        <f t="shared" si="49"/>
        <v>SINAPI-I 4343</v>
      </c>
      <c r="B3176" s="18" t="s">
        <v>18</v>
      </c>
      <c r="C3176" s="18">
        <v>4343</v>
      </c>
      <c r="D3176" s="19" t="s">
        <v>3209</v>
      </c>
      <c r="E3176" s="18" t="s">
        <v>20</v>
      </c>
    </row>
    <row r="3177" spans="1:5" ht="22.5" x14ac:dyDescent="0.2">
      <c r="A3177" s="17" t="str">
        <f t="shared" si="49"/>
        <v>SINAPI-I 430</v>
      </c>
      <c r="B3177" s="18" t="s">
        <v>18</v>
      </c>
      <c r="C3177" s="18">
        <v>430</v>
      </c>
      <c r="D3177" s="19" t="s">
        <v>3210</v>
      </c>
      <c r="E3177" s="18" t="s">
        <v>20</v>
      </c>
    </row>
    <row r="3178" spans="1:5" ht="22.5" x14ac:dyDescent="0.2">
      <c r="A3178" s="17" t="str">
        <f t="shared" si="49"/>
        <v>SINAPI-I 441</v>
      </c>
      <c r="B3178" s="18" t="s">
        <v>18</v>
      </c>
      <c r="C3178" s="18">
        <v>441</v>
      </c>
      <c r="D3178" s="19" t="s">
        <v>3211</v>
      </c>
      <c r="E3178" s="18" t="s">
        <v>20</v>
      </c>
    </row>
    <row r="3179" spans="1:5" ht="22.5" x14ac:dyDescent="0.2">
      <c r="A3179" s="17" t="str">
        <f t="shared" si="49"/>
        <v>SINAPI-I 431</v>
      </c>
      <c r="B3179" s="18" t="s">
        <v>18</v>
      </c>
      <c r="C3179" s="18">
        <v>431</v>
      </c>
      <c r="D3179" s="19" t="s">
        <v>3212</v>
      </c>
      <c r="E3179" s="18" t="s">
        <v>20</v>
      </c>
    </row>
    <row r="3180" spans="1:5" ht="22.5" x14ac:dyDescent="0.2">
      <c r="A3180" s="17" t="str">
        <f t="shared" si="49"/>
        <v>SINAPI-I 432</v>
      </c>
      <c r="B3180" s="18" t="s">
        <v>18</v>
      </c>
      <c r="C3180" s="18">
        <v>432</v>
      </c>
      <c r="D3180" s="19" t="s">
        <v>3213</v>
      </c>
      <c r="E3180" s="18" t="s">
        <v>20</v>
      </c>
    </row>
    <row r="3181" spans="1:5" x14ac:dyDescent="0.2">
      <c r="A3181" s="17" t="str">
        <f t="shared" si="49"/>
        <v>SINAPI-I 429</v>
      </c>
      <c r="B3181" s="18" t="s">
        <v>18</v>
      </c>
      <c r="C3181" s="18">
        <v>429</v>
      </c>
      <c r="D3181" s="19" t="s">
        <v>3214</v>
      </c>
      <c r="E3181" s="18" t="s">
        <v>20</v>
      </c>
    </row>
    <row r="3182" spans="1:5" ht="22.5" x14ac:dyDescent="0.2">
      <c r="A3182" s="17" t="str">
        <f t="shared" si="49"/>
        <v>SINAPI-I 439</v>
      </c>
      <c r="B3182" s="18" t="s">
        <v>18</v>
      </c>
      <c r="C3182" s="18">
        <v>439</v>
      </c>
      <c r="D3182" s="19" t="s">
        <v>3215</v>
      </c>
      <c r="E3182" s="18" t="s">
        <v>20</v>
      </c>
    </row>
    <row r="3183" spans="1:5" ht="22.5" x14ac:dyDescent="0.2">
      <c r="A3183" s="17" t="str">
        <f t="shared" si="49"/>
        <v>SINAPI-I 433</v>
      </c>
      <c r="B3183" s="18" t="s">
        <v>18</v>
      </c>
      <c r="C3183" s="18">
        <v>433</v>
      </c>
      <c r="D3183" s="19" t="s">
        <v>3216</v>
      </c>
      <c r="E3183" s="18" t="s">
        <v>20</v>
      </c>
    </row>
    <row r="3184" spans="1:5" x14ac:dyDescent="0.2">
      <c r="A3184" s="17" t="str">
        <f t="shared" si="49"/>
        <v>SINAPI-I 437</v>
      </c>
      <c r="B3184" s="18" t="s">
        <v>18</v>
      </c>
      <c r="C3184" s="18">
        <v>437</v>
      </c>
      <c r="D3184" s="19" t="s">
        <v>3217</v>
      </c>
      <c r="E3184" s="18" t="s">
        <v>20</v>
      </c>
    </row>
    <row r="3185" spans="1:9" ht="22.5" x14ac:dyDescent="0.2">
      <c r="A3185" s="17" t="str">
        <f t="shared" si="49"/>
        <v>SINAPI-I 11790</v>
      </c>
      <c r="B3185" s="18" t="s">
        <v>18</v>
      </c>
      <c r="C3185" s="18">
        <v>11790</v>
      </c>
      <c r="D3185" s="19" t="s">
        <v>3218</v>
      </c>
      <c r="E3185" s="18" t="s">
        <v>20</v>
      </c>
    </row>
    <row r="3186" spans="1:9" ht="22.5" x14ac:dyDescent="0.2">
      <c r="A3186" s="17" t="str">
        <f t="shared" si="49"/>
        <v>SINAPI-I 428</v>
      </c>
      <c r="B3186" s="18" t="s">
        <v>18</v>
      </c>
      <c r="C3186" s="18">
        <v>428</v>
      </c>
      <c r="D3186" s="19" t="s">
        <v>3219</v>
      </c>
      <c r="E3186" s="18" t="s">
        <v>20</v>
      </c>
    </row>
    <row r="3187" spans="1:9" ht="22.5" x14ac:dyDescent="0.2">
      <c r="A3187" s="17" t="str">
        <f t="shared" si="49"/>
        <v>SINAPI-I 4351</v>
      </c>
      <c r="B3187" s="18" t="s">
        <v>18</v>
      </c>
      <c r="C3187" s="18">
        <v>4351</v>
      </c>
      <c r="D3187" s="19" t="s">
        <v>3220</v>
      </c>
      <c r="E3187" s="18" t="s">
        <v>20</v>
      </c>
    </row>
    <row r="3188" spans="1:9" ht="22.5" x14ac:dyDescent="0.2">
      <c r="A3188" s="17" t="str">
        <f t="shared" si="49"/>
        <v>SINAPI-I 4384</v>
      </c>
      <c r="B3188" s="18" t="s">
        <v>18</v>
      </c>
      <c r="C3188" s="18">
        <v>4384</v>
      </c>
      <c r="D3188" s="19" t="s">
        <v>3221</v>
      </c>
      <c r="E3188" s="18" t="s">
        <v>20</v>
      </c>
    </row>
    <row r="3189" spans="1:9" x14ac:dyDescent="0.2">
      <c r="A3189" s="17" t="str">
        <f t="shared" si="49"/>
        <v>SINAPI-I 11054</v>
      </c>
      <c r="B3189" s="18" t="s">
        <v>18</v>
      </c>
      <c r="C3189" s="18">
        <v>11054</v>
      </c>
      <c r="D3189" s="19" t="s">
        <v>3222</v>
      </c>
      <c r="E3189" s="18" t="s">
        <v>20</v>
      </c>
      <c r="F3189" s="20">
        <v>0.04</v>
      </c>
      <c r="G3189" s="20">
        <v>0.04</v>
      </c>
      <c r="I3189" s="18" t="s">
        <v>21</v>
      </c>
    </row>
    <row r="3190" spans="1:9" x14ac:dyDescent="0.2">
      <c r="A3190" s="17" t="str">
        <f t="shared" si="49"/>
        <v>SINAPI-I 11055</v>
      </c>
      <c r="B3190" s="18" t="s">
        <v>18</v>
      </c>
      <c r="C3190" s="18">
        <v>11055</v>
      </c>
      <c r="D3190" s="19" t="s">
        <v>3223</v>
      </c>
      <c r="E3190" s="18" t="s">
        <v>20</v>
      </c>
      <c r="F3190" s="20">
        <v>0.06</v>
      </c>
      <c r="G3190" s="20">
        <v>0.06</v>
      </c>
      <c r="I3190" s="18" t="s">
        <v>21</v>
      </c>
    </row>
    <row r="3191" spans="1:9" x14ac:dyDescent="0.2">
      <c r="A3191" s="17" t="str">
        <f t="shared" si="49"/>
        <v>SINAPI-I 11056</v>
      </c>
      <c r="B3191" s="18" t="s">
        <v>18</v>
      </c>
      <c r="C3191" s="18">
        <v>11056</v>
      </c>
      <c r="D3191" s="19" t="s">
        <v>3224</v>
      </c>
      <c r="E3191" s="18" t="s">
        <v>20</v>
      </c>
      <c r="F3191" s="20">
        <v>7.0000000000000007E-2</v>
      </c>
      <c r="G3191" s="20">
        <v>7.0000000000000007E-2</v>
      </c>
      <c r="I3191" s="18" t="s">
        <v>21</v>
      </c>
    </row>
    <row r="3192" spans="1:9" x14ac:dyDescent="0.2">
      <c r="A3192" s="17" t="str">
        <f t="shared" si="49"/>
        <v>SINAPI-I 11057</v>
      </c>
      <c r="B3192" s="18" t="s">
        <v>18</v>
      </c>
      <c r="C3192" s="18">
        <v>11057</v>
      </c>
      <c r="D3192" s="19" t="s">
        <v>3225</v>
      </c>
      <c r="E3192" s="18" t="s">
        <v>20</v>
      </c>
      <c r="F3192" s="20">
        <v>0.15</v>
      </c>
      <c r="G3192" s="20">
        <v>0.15</v>
      </c>
      <c r="I3192" s="18" t="s">
        <v>21</v>
      </c>
    </row>
    <row r="3193" spans="1:9" x14ac:dyDescent="0.2">
      <c r="A3193" s="17" t="str">
        <f t="shared" si="49"/>
        <v>SINAPI-I 11059</v>
      </c>
      <c r="B3193" s="18" t="s">
        <v>18</v>
      </c>
      <c r="C3193" s="18">
        <v>11059</v>
      </c>
      <c r="D3193" s="19" t="s">
        <v>3226</v>
      </c>
      <c r="E3193" s="18" t="s">
        <v>20</v>
      </c>
      <c r="F3193" s="20">
        <v>0.28999999999999998</v>
      </c>
      <c r="G3193" s="20">
        <v>0.28999999999999998</v>
      </c>
      <c r="I3193" s="18" t="s">
        <v>21</v>
      </c>
    </row>
    <row r="3194" spans="1:9" x14ac:dyDescent="0.2">
      <c r="A3194" s="17" t="str">
        <f t="shared" si="49"/>
        <v>SINAPI-I 11058</v>
      </c>
      <c r="B3194" s="18" t="s">
        <v>18</v>
      </c>
      <c r="C3194" s="18">
        <v>11058</v>
      </c>
      <c r="D3194" s="19" t="s">
        <v>3227</v>
      </c>
      <c r="E3194" s="18" t="s">
        <v>20</v>
      </c>
      <c r="F3194" s="20">
        <v>0.38</v>
      </c>
      <c r="G3194" s="20">
        <v>0.38</v>
      </c>
      <c r="I3194" s="18" t="s">
        <v>21</v>
      </c>
    </row>
    <row r="3195" spans="1:9" ht="22.5" x14ac:dyDescent="0.2">
      <c r="A3195" s="17" t="str">
        <f t="shared" si="49"/>
        <v>SINAPI-I 4320</v>
      </c>
      <c r="B3195" s="18" t="s">
        <v>18</v>
      </c>
      <c r="C3195" s="18">
        <v>4320</v>
      </c>
      <c r="D3195" s="19" t="s">
        <v>3228</v>
      </c>
      <c r="E3195" s="18" t="s">
        <v>20</v>
      </c>
      <c r="F3195" s="20">
        <v>3.02</v>
      </c>
      <c r="G3195" s="20">
        <v>3.02</v>
      </c>
      <c r="I3195" s="18" t="s">
        <v>21</v>
      </c>
    </row>
    <row r="3196" spans="1:9" ht="22.5" x14ac:dyDescent="0.2">
      <c r="A3196" s="17" t="str">
        <f t="shared" si="49"/>
        <v>SINAPI-I 4318</v>
      </c>
      <c r="B3196" s="18" t="s">
        <v>18</v>
      </c>
      <c r="C3196" s="18">
        <v>4318</v>
      </c>
      <c r="D3196" s="19" t="s">
        <v>3229</v>
      </c>
      <c r="E3196" s="18" t="s">
        <v>20</v>
      </c>
      <c r="F3196" s="20">
        <v>1.47</v>
      </c>
      <c r="G3196" s="20">
        <v>1.47</v>
      </c>
      <c r="I3196" s="18" t="s">
        <v>21</v>
      </c>
    </row>
    <row r="3197" spans="1:9" x14ac:dyDescent="0.2">
      <c r="A3197" s="17" t="str">
        <f t="shared" si="49"/>
        <v>SINAPI-I 4380</v>
      </c>
      <c r="B3197" s="18" t="s">
        <v>18</v>
      </c>
      <c r="C3197" s="18">
        <v>4380</v>
      </c>
      <c r="D3197" s="19" t="s">
        <v>3230</v>
      </c>
      <c r="E3197" s="18" t="s">
        <v>20</v>
      </c>
      <c r="F3197" s="20">
        <v>1.27</v>
      </c>
      <c r="G3197" s="20">
        <v>1.27</v>
      </c>
      <c r="I3197" s="18" t="s">
        <v>21</v>
      </c>
    </row>
    <row r="3198" spans="1:9" x14ac:dyDescent="0.2">
      <c r="A3198" s="17" t="str">
        <f t="shared" si="49"/>
        <v>SINAPI-I 4299</v>
      </c>
      <c r="B3198" s="18" t="s">
        <v>18</v>
      </c>
      <c r="C3198" s="18">
        <v>4299</v>
      </c>
      <c r="D3198" s="19" t="s">
        <v>3231</v>
      </c>
      <c r="E3198" s="18" t="s">
        <v>20</v>
      </c>
      <c r="F3198" s="20">
        <v>1.2</v>
      </c>
      <c r="G3198" s="20">
        <v>1.2</v>
      </c>
      <c r="I3198" s="18" t="s">
        <v>27</v>
      </c>
    </row>
    <row r="3199" spans="1:9" x14ac:dyDescent="0.2">
      <c r="A3199" s="17" t="str">
        <f t="shared" si="49"/>
        <v>SINAPI-I 4304</v>
      </c>
      <c r="B3199" s="18" t="s">
        <v>18</v>
      </c>
      <c r="C3199" s="18">
        <v>4304</v>
      </c>
      <c r="D3199" s="19" t="s">
        <v>3232</v>
      </c>
      <c r="E3199" s="18" t="s">
        <v>20</v>
      </c>
      <c r="F3199" s="20">
        <v>1.63</v>
      </c>
      <c r="G3199" s="20">
        <v>1.63</v>
      </c>
      <c r="I3199" s="18" t="s">
        <v>21</v>
      </c>
    </row>
    <row r="3200" spans="1:9" x14ac:dyDescent="0.2">
      <c r="A3200" s="17" t="str">
        <f t="shared" si="49"/>
        <v>SINAPI-I 4305</v>
      </c>
      <c r="B3200" s="18" t="s">
        <v>18</v>
      </c>
      <c r="C3200" s="18">
        <v>4305</v>
      </c>
      <c r="D3200" s="19" t="s">
        <v>3233</v>
      </c>
      <c r="E3200" s="18" t="s">
        <v>20</v>
      </c>
      <c r="F3200" s="20">
        <v>1.9</v>
      </c>
      <c r="G3200" s="20">
        <v>1.9</v>
      </c>
      <c r="I3200" s="18" t="s">
        <v>21</v>
      </c>
    </row>
    <row r="3201" spans="1:9" x14ac:dyDescent="0.2">
      <c r="A3201" s="17" t="str">
        <f t="shared" si="49"/>
        <v>SINAPI-I 4306</v>
      </c>
      <c r="B3201" s="18" t="s">
        <v>18</v>
      </c>
      <c r="C3201" s="18">
        <v>4306</v>
      </c>
      <c r="D3201" s="19" t="s">
        <v>3234</v>
      </c>
      <c r="E3201" s="18" t="s">
        <v>20</v>
      </c>
      <c r="F3201" s="20">
        <v>2.2000000000000002</v>
      </c>
      <c r="G3201" s="20">
        <v>2.2000000000000002</v>
      </c>
      <c r="I3201" s="18" t="s">
        <v>21</v>
      </c>
    </row>
    <row r="3202" spans="1:9" x14ac:dyDescent="0.2">
      <c r="A3202" s="17" t="str">
        <f t="shared" si="49"/>
        <v>SINAPI-I 4308</v>
      </c>
      <c r="B3202" s="18" t="s">
        <v>18</v>
      </c>
      <c r="C3202" s="18">
        <v>4308</v>
      </c>
      <c r="D3202" s="19" t="s">
        <v>3235</v>
      </c>
      <c r="E3202" s="18" t="s">
        <v>20</v>
      </c>
      <c r="F3202" s="20">
        <v>4.57</v>
      </c>
      <c r="G3202" s="20">
        <v>4.57</v>
      </c>
      <c r="I3202" s="18" t="s">
        <v>21</v>
      </c>
    </row>
    <row r="3203" spans="1:9" x14ac:dyDescent="0.2">
      <c r="A3203" s="17" t="str">
        <f t="shared" si="49"/>
        <v>SINAPI-I 4302</v>
      </c>
      <c r="B3203" s="18" t="s">
        <v>18</v>
      </c>
      <c r="C3203" s="18">
        <v>4302</v>
      </c>
      <c r="D3203" s="19" t="s">
        <v>3236</v>
      </c>
      <c r="E3203" s="18" t="s">
        <v>20</v>
      </c>
      <c r="F3203" s="20">
        <v>3.42</v>
      </c>
      <c r="G3203" s="20">
        <v>3.42</v>
      </c>
      <c r="I3203" s="18" t="s">
        <v>21</v>
      </c>
    </row>
    <row r="3204" spans="1:9" x14ac:dyDescent="0.2">
      <c r="A3204" s="17" t="str">
        <f t="shared" si="49"/>
        <v>SINAPI-I 4300</v>
      </c>
      <c r="B3204" s="18" t="s">
        <v>18</v>
      </c>
      <c r="C3204" s="18">
        <v>4300</v>
      </c>
      <c r="D3204" s="19" t="s">
        <v>3237</v>
      </c>
      <c r="E3204" s="18" t="s">
        <v>20</v>
      </c>
      <c r="F3204" s="20">
        <v>0.81</v>
      </c>
      <c r="G3204" s="20">
        <v>0.81</v>
      </c>
      <c r="I3204" s="18" t="s">
        <v>21</v>
      </c>
    </row>
    <row r="3205" spans="1:9" x14ac:dyDescent="0.2">
      <c r="A3205" s="17" t="str">
        <f t="shared" si="49"/>
        <v>SINAPI-I 4301</v>
      </c>
      <c r="B3205" s="18" t="s">
        <v>18</v>
      </c>
      <c r="C3205" s="18">
        <v>4301</v>
      </c>
      <c r="D3205" s="19" t="s">
        <v>3238</v>
      </c>
      <c r="E3205" s="18" t="s">
        <v>20</v>
      </c>
      <c r="F3205" s="20">
        <v>0.99</v>
      </c>
      <c r="G3205" s="20">
        <v>0.99</v>
      </c>
      <c r="I3205" s="18" t="s">
        <v>21</v>
      </c>
    </row>
    <row r="3206" spans="1:9" x14ac:dyDescent="0.2">
      <c r="A3206" s="17" t="str">
        <f t="shared" si="49"/>
        <v>SINAPI-I 40547</v>
      </c>
      <c r="B3206" s="18" t="s">
        <v>18</v>
      </c>
      <c r="C3206" s="18">
        <v>40547</v>
      </c>
      <c r="D3206" s="19" t="s">
        <v>3239</v>
      </c>
      <c r="E3206" s="18" t="s">
        <v>2083</v>
      </c>
    </row>
    <row r="3207" spans="1:9" x14ac:dyDescent="0.2">
      <c r="A3207" s="17" t="str">
        <f t="shared" ref="A3207:A3270" si="50">CONCATENATE($B3207," ",$C3207)</f>
        <v>SINAPI-I 11962</v>
      </c>
      <c r="B3207" s="18" t="s">
        <v>18</v>
      </c>
      <c r="C3207" s="18">
        <v>11962</v>
      </c>
      <c r="D3207" s="19" t="s">
        <v>3240</v>
      </c>
      <c r="E3207" s="18" t="s">
        <v>20</v>
      </c>
    </row>
    <row r="3208" spans="1:9" x14ac:dyDescent="0.2">
      <c r="A3208" s="17" t="str">
        <f t="shared" si="50"/>
        <v>SINAPI-I 4332</v>
      </c>
      <c r="B3208" s="18" t="s">
        <v>18</v>
      </c>
      <c r="C3208" s="18">
        <v>4332</v>
      </c>
      <c r="D3208" s="19" t="s">
        <v>3241</v>
      </c>
      <c r="E3208" s="18" t="s">
        <v>20</v>
      </c>
    </row>
    <row r="3209" spans="1:9" x14ac:dyDescent="0.2">
      <c r="A3209" s="17" t="str">
        <f t="shared" si="50"/>
        <v>SINAPI-I 4331</v>
      </c>
      <c r="B3209" s="18" t="s">
        <v>18</v>
      </c>
      <c r="C3209" s="18">
        <v>4331</v>
      </c>
      <c r="D3209" s="19" t="s">
        <v>3242</v>
      </c>
      <c r="E3209" s="18" t="s">
        <v>20</v>
      </c>
    </row>
    <row r="3210" spans="1:9" ht="22.5" x14ac:dyDescent="0.2">
      <c r="A3210" s="17" t="str">
        <f t="shared" si="50"/>
        <v>SINAPI-I 4336</v>
      </c>
      <c r="B3210" s="18" t="s">
        <v>18</v>
      </c>
      <c r="C3210" s="18">
        <v>4336</v>
      </c>
      <c r="D3210" s="19" t="s">
        <v>3243</v>
      </c>
      <c r="E3210" s="18" t="s">
        <v>20</v>
      </c>
    </row>
    <row r="3211" spans="1:9" x14ac:dyDescent="0.2">
      <c r="A3211" s="17" t="str">
        <f t="shared" si="50"/>
        <v>SINAPI-I 11948</v>
      </c>
      <c r="B3211" s="18" t="s">
        <v>18</v>
      </c>
      <c r="C3211" s="18">
        <v>11948</v>
      </c>
      <c r="D3211" s="19" t="s">
        <v>3244</v>
      </c>
      <c r="E3211" s="18" t="s">
        <v>20</v>
      </c>
    </row>
    <row r="3212" spans="1:9" x14ac:dyDescent="0.2">
      <c r="A3212" s="17" t="str">
        <f t="shared" si="50"/>
        <v>SINAPI-I 4382</v>
      </c>
      <c r="B3212" s="18" t="s">
        <v>18</v>
      </c>
      <c r="C3212" s="18">
        <v>4382</v>
      </c>
      <c r="D3212" s="19" t="s">
        <v>3245</v>
      </c>
      <c r="E3212" s="18" t="s">
        <v>20</v>
      </c>
    </row>
    <row r="3213" spans="1:9" x14ac:dyDescent="0.2">
      <c r="A3213" s="17" t="str">
        <f t="shared" si="50"/>
        <v>SINAPI-I 4354</v>
      </c>
      <c r="B3213" s="18" t="s">
        <v>18</v>
      </c>
      <c r="C3213" s="18">
        <v>4354</v>
      </c>
      <c r="D3213" s="19" t="s">
        <v>3246</v>
      </c>
      <c r="E3213" s="18" t="s">
        <v>20</v>
      </c>
    </row>
    <row r="3214" spans="1:9" x14ac:dyDescent="0.2">
      <c r="A3214" s="17" t="str">
        <f t="shared" si="50"/>
        <v>SINAPI-I 40839</v>
      </c>
      <c r="B3214" s="18" t="s">
        <v>18</v>
      </c>
      <c r="C3214" s="18">
        <v>40839</v>
      </c>
      <c r="D3214" s="19" t="s">
        <v>3247</v>
      </c>
      <c r="E3214" s="18" t="s">
        <v>2083</v>
      </c>
    </row>
    <row r="3215" spans="1:9" x14ac:dyDescent="0.2">
      <c r="A3215" s="17" t="str">
        <f t="shared" si="50"/>
        <v>SINAPI-I 40552</v>
      </c>
      <c r="B3215" s="18" t="s">
        <v>18</v>
      </c>
      <c r="C3215" s="18">
        <v>40552</v>
      </c>
      <c r="D3215" s="19" t="s">
        <v>3248</v>
      </c>
      <c r="E3215" s="18" t="s">
        <v>2083</v>
      </c>
    </row>
    <row r="3216" spans="1:9" x14ac:dyDescent="0.2">
      <c r="A3216" s="17" t="str">
        <f t="shared" si="50"/>
        <v>SINAPI-I 40549</v>
      </c>
      <c r="B3216" s="18" t="s">
        <v>18</v>
      </c>
      <c r="C3216" s="18">
        <v>40549</v>
      </c>
      <c r="D3216" s="19" t="s">
        <v>3249</v>
      </c>
      <c r="E3216" s="18" t="s">
        <v>2083</v>
      </c>
    </row>
    <row r="3217" spans="1:9" ht="22.5" x14ac:dyDescent="0.2">
      <c r="A3217" s="17" t="str">
        <f t="shared" si="50"/>
        <v>SINAPI-I 4385</v>
      </c>
      <c r="B3217" s="18" t="s">
        <v>18</v>
      </c>
      <c r="C3217" s="18">
        <v>4385</v>
      </c>
      <c r="D3217" s="19" t="s">
        <v>3250</v>
      </c>
      <c r="E3217" s="18" t="s">
        <v>3251</v>
      </c>
      <c r="F3217" s="20">
        <v>5973.82</v>
      </c>
      <c r="G3217" s="20">
        <v>5973.82</v>
      </c>
      <c r="I3217" s="18" t="s">
        <v>21</v>
      </c>
    </row>
    <row r="3218" spans="1:9" ht="22.5" x14ac:dyDescent="0.2">
      <c r="A3218" s="17" t="str">
        <f t="shared" si="50"/>
        <v>SINAPI-I 20078</v>
      </c>
      <c r="B3218" s="18" t="s">
        <v>18</v>
      </c>
      <c r="C3218" s="18">
        <v>20078</v>
      </c>
      <c r="D3218" s="19" t="s">
        <v>3252</v>
      </c>
      <c r="E3218" s="18" t="s">
        <v>20</v>
      </c>
      <c r="F3218" s="20">
        <v>28.58</v>
      </c>
      <c r="G3218" s="20">
        <v>28.58</v>
      </c>
      <c r="I3218" s="18" t="s">
        <v>21</v>
      </c>
    </row>
    <row r="3219" spans="1:9" x14ac:dyDescent="0.2">
      <c r="A3219" s="17" t="str">
        <f t="shared" si="50"/>
        <v>SINAPI-I 39897</v>
      </c>
      <c r="B3219" s="18" t="s">
        <v>18</v>
      </c>
      <c r="C3219" s="18">
        <v>39897</v>
      </c>
      <c r="D3219" s="19" t="s">
        <v>3253</v>
      </c>
      <c r="E3219" s="18" t="s">
        <v>20</v>
      </c>
    </row>
    <row r="3220" spans="1:9" x14ac:dyDescent="0.2">
      <c r="A3220" s="17" t="str">
        <f t="shared" si="50"/>
        <v>SINAPI-I 118</v>
      </c>
      <c r="B3220" s="18" t="s">
        <v>18</v>
      </c>
      <c r="C3220" s="18">
        <v>118</v>
      </c>
      <c r="D3220" s="19" t="s">
        <v>3254</v>
      </c>
      <c r="E3220" s="18" t="s">
        <v>20</v>
      </c>
      <c r="F3220" s="20">
        <v>60.42</v>
      </c>
      <c r="G3220" s="20">
        <v>60.42</v>
      </c>
      <c r="I3220" s="18" t="s">
        <v>21</v>
      </c>
    </row>
    <row r="3221" spans="1:9" ht="22.5" x14ac:dyDescent="0.2">
      <c r="A3221" s="17" t="str">
        <f t="shared" si="50"/>
        <v>SINAPI-I 4396</v>
      </c>
      <c r="B3221" s="18" t="s">
        <v>18</v>
      </c>
      <c r="C3221" s="18">
        <v>4396</v>
      </c>
      <c r="D3221" s="19" t="s">
        <v>3255</v>
      </c>
      <c r="E3221" s="18" t="s">
        <v>425</v>
      </c>
      <c r="F3221" s="20">
        <v>286.88</v>
      </c>
      <c r="G3221" s="20">
        <v>286.88</v>
      </c>
      <c r="I3221" s="18" t="s">
        <v>21</v>
      </c>
    </row>
    <row r="3222" spans="1:9" ht="22.5" x14ac:dyDescent="0.2">
      <c r="A3222" s="17" t="str">
        <f t="shared" si="50"/>
        <v>SINAPI-I 36881</v>
      </c>
      <c r="B3222" s="18" t="s">
        <v>18</v>
      </c>
      <c r="C3222" s="18">
        <v>36881</v>
      </c>
      <c r="D3222" s="19" t="s">
        <v>3256</v>
      </c>
      <c r="E3222" s="18" t="s">
        <v>425</v>
      </c>
      <c r="F3222" s="20">
        <v>209.44</v>
      </c>
      <c r="G3222" s="20">
        <v>209.44</v>
      </c>
      <c r="I3222" s="18" t="s">
        <v>21</v>
      </c>
    </row>
    <row r="3223" spans="1:9" ht="22.5" x14ac:dyDescent="0.2">
      <c r="A3223" s="17" t="str">
        <f t="shared" si="50"/>
        <v>SINAPI-I 4397</v>
      </c>
      <c r="B3223" s="18" t="s">
        <v>18</v>
      </c>
      <c r="C3223" s="18">
        <v>4397</v>
      </c>
      <c r="D3223" s="19" t="s">
        <v>3257</v>
      </c>
      <c r="E3223" s="18" t="s">
        <v>425</v>
      </c>
      <c r="F3223" s="20">
        <v>291.66000000000003</v>
      </c>
      <c r="G3223" s="20">
        <v>291.66000000000003</v>
      </c>
      <c r="I3223" s="18" t="s">
        <v>21</v>
      </c>
    </row>
    <row r="3224" spans="1:9" ht="22.5" x14ac:dyDescent="0.2">
      <c r="A3224" s="17" t="str">
        <f t="shared" si="50"/>
        <v>SINAPI-I 36882</v>
      </c>
      <c r="B3224" s="18" t="s">
        <v>18</v>
      </c>
      <c r="C3224" s="18">
        <v>36882</v>
      </c>
      <c r="D3224" s="19" t="s">
        <v>3258</v>
      </c>
      <c r="E3224" s="18" t="s">
        <v>425</v>
      </c>
      <c r="F3224" s="20">
        <v>213.56</v>
      </c>
      <c r="G3224" s="20">
        <v>213.56</v>
      </c>
      <c r="I3224" s="18" t="s">
        <v>21</v>
      </c>
    </row>
    <row r="3225" spans="1:9" x14ac:dyDescent="0.2">
      <c r="A3225" s="17" t="str">
        <f t="shared" si="50"/>
        <v>SINAPI-I 4751</v>
      </c>
      <c r="B3225" s="18" t="s">
        <v>18</v>
      </c>
      <c r="C3225" s="18">
        <v>4751</v>
      </c>
      <c r="D3225" s="19" t="s">
        <v>3259</v>
      </c>
      <c r="E3225" s="18" t="s">
        <v>170</v>
      </c>
      <c r="F3225" s="20">
        <v>20.22</v>
      </c>
      <c r="G3225" s="20">
        <v>22.48</v>
      </c>
      <c r="I3225" s="18" t="s">
        <v>21</v>
      </c>
    </row>
    <row r="3226" spans="1:9" x14ac:dyDescent="0.2">
      <c r="A3226" s="17" t="str">
        <f t="shared" si="50"/>
        <v>SINAPI-I 41066</v>
      </c>
      <c r="B3226" s="18" t="s">
        <v>18</v>
      </c>
      <c r="C3226" s="18">
        <v>41066</v>
      </c>
      <c r="D3226" s="19" t="s">
        <v>3260</v>
      </c>
      <c r="E3226" s="18" t="s">
        <v>172</v>
      </c>
      <c r="F3226" s="20">
        <v>3561.68</v>
      </c>
      <c r="G3226" s="20">
        <v>3961.87</v>
      </c>
      <c r="I3226" s="18" t="s">
        <v>21</v>
      </c>
    </row>
    <row r="3227" spans="1:9" x14ac:dyDescent="0.2">
      <c r="A3227" s="17" t="str">
        <f t="shared" si="50"/>
        <v>SINAPI-I 39604</v>
      </c>
      <c r="B3227" s="18" t="s">
        <v>18</v>
      </c>
      <c r="C3227" s="18">
        <v>39604</v>
      </c>
      <c r="D3227" s="19" t="s">
        <v>3261</v>
      </c>
      <c r="E3227" s="18" t="s">
        <v>20</v>
      </c>
      <c r="F3227" s="20">
        <v>13.29</v>
      </c>
      <c r="G3227" s="20">
        <v>13.29</v>
      </c>
      <c r="I3227" s="18" t="s">
        <v>21</v>
      </c>
    </row>
    <row r="3228" spans="1:9" x14ac:dyDescent="0.2">
      <c r="A3228" s="17" t="str">
        <f t="shared" si="50"/>
        <v>SINAPI-I 39605</v>
      </c>
      <c r="B3228" s="18" t="s">
        <v>18</v>
      </c>
      <c r="C3228" s="18">
        <v>39605</v>
      </c>
      <c r="D3228" s="19" t="s">
        <v>3262</v>
      </c>
      <c r="E3228" s="18" t="s">
        <v>20</v>
      </c>
      <c r="F3228" s="20">
        <v>14.44</v>
      </c>
      <c r="G3228" s="20">
        <v>14.44</v>
      </c>
      <c r="I3228" s="18" t="s">
        <v>21</v>
      </c>
    </row>
    <row r="3229" spans="1:9" x14ac:dyDescent="0.2">
      <c r="A3229" s="17" t="str">
        <f t="shared" si="50"/>
        <v>SINAPI-I 39606</v>
      </c>
      <c r="B3229" s="18" t="s">
        <v>18</v>
      </c>
      <c r="C3229" s="18">
        <v>39606</v>
      </c>
      <c r="D3229" s="19" t="s">
        <v>3263</v>
      </c>
      <c r="E3229" s="18" t="s">
        <v>20</v>
      </c>
      <c r="F3229" s="20">
        <v>25.29</v>
      </c>
      <c r="G3229" s="20">
        <v>25.29</v>
      </c>
      <c r="I3229" s="18" t="s">
        <v>21</v>
      </c>
    </row>
    <row r="3230" spans="1:9" x14ac:dyDescent="0.2">
      <c r="A3230" s="17" t="str">
        <f t="shared" si="50"/>
        <v>SINAPI-I 39607</v>
      </c>
      <c r="B3230" s="18" t="s">
        <v>18</v>
      </c>
      <c r="C3230" s="18">
        <v>39607</v>
      </c>
      <c r="D3230" s="19" t="s">
        <v>3264</v>
      </c>
      <c r="E3230" s="18" t="s">
        <v>20</v>
      </c>
      <c r="F3230" s="20">
        <v>34.21</v>
      </c>
      <c r="G3230" s="20">
        <v>34.21</v>
      </c>
      <c r="I3230" s="18" t="s">
        <v>21</v>
      </c>
    </row>
    <row r="3231" spans="1:9" x14ac:dyDescent="0.2">
      <c r="A3231" s="17" t="str">
        <f t="shared" si="50"/>
        <v>SINAPI-I 39594</v>
      </c>
      <c r="B3231" s="18" t="s">
        <v>18</v>
      </c>
      <c r="C3231" s="18">
        <v>39594</v>
      </c>
      <c r="D3231" s="19" t="s">
        <v>3265</v>
      </c>
      <c r="E3231" s="18" t="s">
        <v>20</v>
      </c>
      <c r="F3231" s="20">
        <v>351.45</v>
      </c>
      <c r="G3231" s="20">
        <v>351.45</v>
      </c>
      <c r="I3231" s="18" t="s">
        <v>27</v>
      </c>
    </row>
    <row r="3232" spans="1:9" x14ac:dyDescent="0.2">
      <c r="A3232" s="17" t="str">
        <f t="shared" si="50"/>
        <v>SINAPI-I 39596</v>
      </c>
      <c r="B3232" s="18" t="s">
        <v>18</v>
      </c>
      <c r="C3232" s="18">
        <v>39596</v>
      </c>
      <c r="D3232" s="19" t="s">
        <v>3266</v>
      </c>
      <c r="E3232" s="18" t="s">
        <v>20</v>
      </c>
      <c r="F3232" s="20">
        <v>941.21</v>
      </c>
      <c r="G3232" s="20">
        <v>941.21</v>
      </c>
      <c r="I3232" s="18" t="s">
        <v>21</v>
      </c>
    </row>
    <row r="3233" spans="1:9" x14ac:dyDescent="0.2">
      <c r="A3233" s="17" t="str">
        <f t="shared" si="50"/>
        <v>SINAPI-I 39595</v>
      </c>
      <c r="B3233" s="18" t="s">
        <v>18</v>
      </c>
      <c r="C3233" s="18">
        <v>39595</v>
      </c>
      <c r="D3233" s="19" t="s">
        <v>3267</v>
      </c>
      <c r="E3233" s="18" t="s">
        <v>20</v>
      </c>
      <c r="F3233" s="20">
        <v>2114.77</v>
      </c>
      <c r="G3233" s="20">
        <v>2114.77</v>
      </c>
      <c r="I3233" s="18" t="s">
        <v>21</v>
      </c>
    </row>
    <row r="3234" spans="1:9" x14ac:dyDescent="0.2">
      <c r="A3234" s="17" t="str">
        <f t="shared" si="50"/>
        <v>SINAPI-I 39597</v>
      </c>
      <c r="B3234" s="18" t="s">
        <v>18</v>
      </c>
      <c r="C3234" s="18">
        <v>39597</v>
      </c>
      <c r="D3234" s="19" t="s">
        <v>3268</v>
      </c>
      <c r="E3234" s="18" t="s">
        <v>20</v>
      </c>
      <c r="F3234" s="20">
        <v>3317.3</v>
      </c>
      <c r="G3234" s="20">
        <v>3317.3</v>
      </c>
      <c r="I3234" s="18" t="s">
        <v>21</v>
      </c>
    </row>
    <row r="3235" spans="1:9" x14ac:dyDescent="0.2">
      <c r="A3235" s="17" t="str">
        <f t="shared" si="50"/>
        <v>SINAPI-I 10731</v>
      </c>
      <c r="B3235" s="18" t="s">
        <v>18</v>
      </c>
      <c r="C3235" s="18">
        <v>10731</v>
      </c>
      <c r="D3235" s="19" t="s">
        <v>3269</v>
      </c>
      <c r="E3235" s="18" t="s">
        <v>425</v>
      </c>
    </row>
    <row r="3236" spans="1:9" x14ac:dyDescent="0.2">
      <c r="A3236" s="17" t="str">
        <f t="shared" si="50"/>
        <v>SINAPI-I 4704</v>
      </c>
      <c r="B3236" s="18" t="s">
        <v>18</v>
      </c>
      <c r="C3236" s="18">
        <v>4704</v>
      </c>
      <c r="D3236" s="19" t="s">
        <v>3270</v>
      </c>
      <c r="E3236" s="18" t="s">
        <v>425</v>
      </c>
    </row>
    <row r="3237" spans="1:9" x14ac:dyDescent="0.2">
      <c r="A3237" s="17" t="str">
        <f t="shared" si="50"/>
        <v>SINAPI-I 10730</v>
      </c>
      <c r="B3237" s="18" t="s">
        <v>18</v>
      </c>
      <c r="C3237" s="18">
        <v>10730</v>
      </c>
      <c r="D3237" s="19" t="s">
        <v>3271</v>
      </c>
      <c r="E3237" s="18" t="s">
        <v>425</v>
      </c>
    </row>
    <row r="3238" spans="1:9" x14ac:dyDescent="0.2">
      <c r="A3238" s="17" t="str">
        <f t="shared" si="50"/>
        <v>SINAPI-I 4720</v>
      </c>
      <c r="B3238" s="18" t="s">
        <v>18</v>
      </c>
      <c r="C3238" s="18">
        <v>4720</v>
      </c>
      <c r="D3238" s="19" t="s">
        <v>3272</v>
      </c>
      <c r="E3238" s="18" t="s">
        <v>168</v>
      </c>
      <c r="F3238" s="20">
        <v>140.72999999999999</v>
      </c>
      <c r="G3238" s="20">
        <v>140.72999999999999</v>
      </c>
      <c r="I3238" s="18" t="s">
        <v>21</v>
      </c>
    </row>
    <row r="3239" spans="1:9" x14ac:dyDescent="0.2">
      <c r="A3239" s="17" t="str">
        <f t="shared" si="50"/>
        <v>SINAPI-I 4721</v>
      </c>
      <c r="B3239" s="18" t="s">
        <v>18</v>
      </c>
      <c r="C3239" s="18">
        <v>4721</v>
      </c>
      <c r="D3239" s="19" t="s">
        <v>3273</v>
      </c>
      <c r="E3239" s="18" t="s">
        <v>168</v>
      </c>
      <c r="F3239" s="20">
        <v>121.9</v>
      </c>
      <c r="G3239" s="20">
        <v>121.9</v>
      </c>
      <c r="I3239" s="18" t="s">
        <v>21</v>
      </c>
    </row>
    <row r="3240" spans="1:9" x14ac:dyDescent="0.2">
      <c r="A3240" s="17" t="str">
        <f t="shared" si="50"/>
        <v>SINAPI-I 4718</v>
      </c>
      <c r="B3240" s="18" t="s">
        <v>18</v>
      </c>
      <c r="C3240" s="18">
        <v>4718</v>
      </c>
      <c r="D3240" s="19" t="s">
        <v>3274</v>
      </c>
      <c r="E3240" s="18" t="s">
        <v>168</v>
      </c>
      <c r="F3240" s="20">
        <v>122.54</v>
      </c>
      <c r="G3240" s="20">
        <v>122.54</v>
      </c>
      <c r="I3240" s="18" t="s">
        <v>27</v>
      </c>
    </row>
    <row r="3241" spans="1:9" x14ac:dyDescent="0.2">
      <c r="A3241" s="17" t="str">
        <f t="shared" si="50"/>
        <v>SINAPI-I 4722</v>
      </c>
      <c r="B3241" s="18" t="s">
        <v>18</v>
      </c>
      <c r="C3241" s="18">
        <v>4722</v>
      </c>
      <c r="D3241" s="19" t="s">
        <v>3275</v>
      </c>
      <c r="E3241" s="18" t="s">
        <v>168</v>
      </c>
      <c r="F3241" s="20">
        <v>115.14</v>
      </c>
      <c r="G3241" s="20">
        <v>115.14</v>
      </c>
      <c r="I3241" s="18" t="s">
        <v>21</v>
      </c>
    </row>
    <row r="3242" spans="1:9" x14ac:dyDescent="0.2">
      <c r="A3242" s="17" t="str">
        <f t="shared" si="50"/>
        <v>SINAPI-I 4730</v>
      </c>
      <c r="B3242" s="18" t="s">
        <v>18</v>
      </c>
      <c r="C3242" s="18">
        <v>4730</v>
      </c>
      <c r="D3242" s="19" t="s">
        <v>3276</v>
      </c>
      <c r="E3242" s="18" t="s">
        <v>168</v>
      </c>
      <c r="F3242" s="20">
        <v>114.57</v>
      </c>
      <c r="G3242" s="20">
        <v>114.57</v>
      </c>
      <c r="I3242" s="18" t="s">
        <v>21</v>
      </c>
    </row>
    <row r="3243" spans="1:9" ht="22.5" x14ac:dyDescent="0.2">
      <c r="A3243" s="17" t="str">
        <f t="shared" si="50"/>
        <v>SINAPI-I 13186</v>
      </c>
      <c r="B3243" s="18" t="s">
        <v>18</v>
      </c>
      <c r="C3243" s="18">
        <v>13186</v>
      </c>
      <c r="D3243" s="19" t="s">
        <v>3277</v>
      </c>
      <c r="E3243" s="18" t="s">
        <v>168</v>
      </c>
      <c r="F3243" s="20">
        <v>132.19999999999999</v>
      </c>
      <c r="G3243" s="20">
        <v>132.19999999999999</v>
      </c>
      <c r="I3243" s="18" t="s">
        <v>21</v>
      </c>
    </row>
    <row r="3244" spans="1:9" ht="22.5" x14ac:dyDescent="0.2">
      <c r="A3244" s="17" t="str">
        <f t="shared" si="50"/>
        <v>SINAPI-I 10737</v>
      </c>
      <c r="B3244" s="18" t="s">
        <v>18</v>
      </c>
      <c r="C3244" s="18">
        <v>10737</v>
      </c>
      <c r="D3244" s="19" t="s">
        <v>3278</v>
      </c>
      <c r="E3244" s="18" t="s">
        <v>425</v>
      </c>
    </row>
    <row r="3245" spans="1:9" ht="22.5" x14ac:dyDescent="0.2">
      <c r="A3245" s="17" t="str">
        <f t="shared" si="50"/>
        <v>SINAPI-I 10734</v>
      </c>
      <c r="B3245" s="18" t="s">
        <v>18</v>
      </c>
      <c r="C3245" s="18">
        <v>10734</v>
      </c>
      <c r="D3245" s="19" t="s">
        <v>3279</v>
      </c>
      <c r="E3245" s="18" t="s">
        <v>425</v>
      </c>
    </row>
    <row r="3246" spans="1:9" x14ac:dyDescent="0.2">
      <c r="A3246" s="17" t="str">
        <f t="shared" si="50"/>
        <v>SINAPI-I 4708</v>
      </c>
      <c r="B3246" s="18" t="s">
        <v>18</v>
      </c>
      <c r="C3246" s="18">
        <v>4708</v>
      </c>
      <c r="D3246" s="19" t="s">
        <v>3280</v>
      </c>
      <c r="E3246" s="18" t="s">
        <v>425</v>
      </c>
    </row>
    <row r="3247" spans="1:9" ht="22.5" x14ac:dyDescent="0.2">
      <c r="A3247" s="17" t="str">
        <f t="shared" si="50"/>
        <v>SINAPI-I 4712</v>
      </c>
      <c r="B3247" s="18" t="s">
        <v>18</v>
      </c>
      <c r="C3247" s="18">
        <v>4712</v>
      </c>
      <c r="D3247" s="19" t="s">
        <v>3281</v>
      </c>
      <c r="E3247" s="18" t="s">
        <v>425</v>
      </c>
    </row>
    <row r="3248" spans="1:9" ht="22.5" x14ac:dyDescent="0.2">
      <c r="A3248" s="17" t="str">
        <f t="shared" si="50"/>
        <v>SINAPI-I 4710</v>
      </c>
      <c r="B3248" s="18" t="s">
        <v>18</v>
      </c>
      <c r="C3248" s="18">
        <v>4710</v>
      </c>
      <c r="D3248" s="19" t="s">
        <v>3282</v>
      </c>
      <c r="E3248" s="18" t="s">
        <v>425</v>
      </c>
    </row>
    <row r="3249" spans="1:9" x14ac:dyDescent="0.2">
      <c r="A3249" s="17" t="str">
        <f t="shared" si="50"/>
        <v>SINAPI-I 4750</v>
      </c>
      <c r="B3249" s="18" t="s">
        <v>18</v>
      </c>
      <c r="C3249" s="18">
        <v>4750</v>
      </c>
      <c r="D3249" s="19" t="s">
        <v>3283</v>
      </c>
      <c r="E3249" s="18" t="s">
        <v>170</v>
      </c>
      <c r="F3249" s="20">
        <v>20.22</v>
      </c>
      <c r="G3249" s="20">
        <v>22.48</v>
      </c>
      <c r="I3249" s="18" t="s">
        <v>27</v>
      </c>
    </row>
    <row r="3250" spans="1:9" x14ac:dyDescent="0.2">
      <c r="A3250" s="17" t="str">
        <f t="shared" si="50"/>
        <v>SINAPI-I 41065</v>
      </c>
      <c r="B3250" s="18" t="s">
        <v>18</v>
      </c>
      <c r="C3250" s="18">
        <v>41065</v>
      </c>
      <c r="D3250" s="19" t="s">
        <v>3284</v>
      </c>
      <c r="E3250" s="18" t="s">
        <v>172</v>
      </c>
      <c r="F3250" s="20">
        <v>3561.68</v>
      </c>
      <c r="G3250" s="20">
        <v>3961.87</v>
      </c>
      <c r="I3250" s="18" t="s">
        <v>21</v>
      </c>
    </row>
    <row r="3251" spans="1:9" x14ac:dyDescent="0.2">
      <c r="A3251" s="17" t="str">
        <f t="shared" si="50"/>
        <v>SINAPI-I 34747</v>
      </c>
      <c r="B3251" s="18" t="s">
        <v>18</v>
      </c>
      <c r="C3251" s="18">
        <v>34747</v>
      </c>
      <c r="D3251" s="19" t="s">
        <v>3285</v>
      </c>
      <c r="E3251" s="18" t="s">
        <v>66</v>
      </c>
      <c r="F3251" s="20">
        <v>135.79</v>
      </c>
      <c r="G3251" s="20">
        <v>135.79</v>
      </c>
      <c r="I3251" s="18" t="s">
        <v>21</v>
      </c>
    </row>
    <row r="3252" spans="1:9" x14ac:dyDescent="0.2">
      <c r="A3252" s="17" t="str">
        <f t="shared" si="50"/>
        <v>SINAPI-I 4826</v>
      </c>
      <c r="B3252" s="18" t="s">
        <v>18</v>
      </c>
      <c r="C3252" s="18">
        <v>4826</v>
      </c>
      <c r="D3252" s="19" t="s">
        <v>3286</v>
      </c>
      <c r="E3252" s="18" t="s">
        <v>66</v>
      </c>
      <c r="F3252" s="20">
        <v>146.01</v>
      </c>
      <c r="G3252" s="20">
        <v>146.01</v>
      </c>
      <c r="I3252" s="18" t="s">
        <v>21</v>
      </c>
    </row>
    <row r="3253" spans="1:9" x14ac:dyDescent="0.2">
      <c r="A3253" s="17" t="str">
        <f t="shared" si="50"/>
        <v>SINAPI-I 41975</v>
      </c>
      <c r="B3253" s="18" t="s">
        <v>18</v>
      </c>
      <c r="C3253" s="18">
        <v>41975</v>
      </c>
      <c r="D3253" s="19" t="s">
        <v>3287</v>
      </c>
      <c r="E3253" s="18" t="s">
        <v>425</v>
      </c>
    </row>
    <row r="3254" spans="1:9" x14ac:dyDescent="0.2">
      <c r="A3254" s="17" t="str">
        <f t="shared" si="50"/>
        <v>SINAPI-I 4825</v>
      </c>
      <c r="B3254" s="18" t="s">
        <v>18</v>
      </c>
      <c r="C3254" s="18">
        <v>4825</v>
      </c>
      <c r="D3254" s="19" t="s">
        <v>3288</v>
      </c>
      <c r="E3254" s="18" t="s">
        <v>66</v>
      </c>
      <c r="F3254" s="20">
        <v>202.1</v>
      </c>
      <c r="G3254" s="20">
        <v>202.1</v>
      </c>
      <c r="I3254" s="18" t="s">
        <v>21</v>
      </c>
    </row>
    <row r="3255" spans="1:9" x14ac:dyDescent="0.2">
      <c r="A3255" s="17" t="str">
        <f t="shared" si="50"/>
        <v>SINAPI-I 34744</v>
      </c>
      <c r="B3255" s="18" t="s">
        <v>18</v>
      </c>
      <c r="C3255" s="18">
        <v>34744</v>
      </c>
      <c r="D3255" s="19" t="s">
        <v>3289</v>
      </c>
      <c r="E3255" s="18" t="s">
        <v>425</v>
      </c>
    </row>
    <row r="3256" spans="1:9" ht="22.5" x14ac:dyDescent="0.2">
      <c r="A3256" s="17" t="str">
        <f t="shared" si="50"/>
        <v>SINAPI-I 39430</v>
      </c>
      <c r="B3256" s="18" t="s">
        <v>18</v>
      </c>
      <c r="C3256" s="18">
        <v>39430</v>
      </c>
      <c r="D3256" s="19" t="s">
        <v>3290</v>
      </c>
      <c r="E3256" s="18" t="s">
        <v>20</v>
      </c>
      <c r="F3256" s="20">
        <v>1.83</v>
      </c>
      <c r="G3256" s="20">
        <v>1.83</v>
      </c>
      <c r="I3256" s="18" t="s">
        <v>21</v>
      </c>
    </row>
    <row r="3257" spans="1:9" x14ac:dyDescent="0.2">
      <c r="A3257" s="17" t="str">
        <f t="shared" si="50"/>
        <v>SINAPI-I 39573</v>
      </c>
      <c r="B3257" s="18" t="s">
        <v>18</v>
      </c>
      <c r="C3257" s="18">
        <v>39573</v>
      </c>
      <c r="D3257" s="19" t="s">
        <v>3291</v>
      </c>
      <c r="E3257" s="18" t="s">
        <v>20</v>
      </c>
      <c r="F3257" s="20">
        <v>1.8</v>
      </c>
      <c r="G3257" s="20">
        <v>1.8</v>
      </c>
      <c r="I3257" s="18" t="s">
        <v>21</v>
      </c>
    </row>
    <row r="3258" spans="1:9" x14ac:dyDescent="0.2">
      <c r="A3258" s="17" t="str">
        <f t="shared" si="50"/>
        <v>SINAPI-I 38410</v>
      </c>
      <c r="B3258" s="18" t="s">
        <v>18</v>
      </c>
      <c r="C3258" s="18">
        <v>38410</v>
      </c>
      <c r="D3258" s="19" t="s">
        <v>3292</v>
      </c>
      <c r="E3258" s="18" t="s">
        <v>20</v>
      </c>
      <c r="F3258" s="20">
        <v>14082.45</v>
      </c>
      <c r="G3258" s="20">
        <v>14082.45</v>
      </c>
      <c r="I3258" s="18" t="s">
        <v>21</v>
      </c>
    </row>
    <row r="3259" spans="1:9" x14ac:dyDescent="0.2">
      <c r="A3259" s="17" t="str">
        <f t="shared" si="50"/>
        <v>SINAPI-I 43082</v>
      </c>
      <c r="B3259" s="18" t="s">
        <v>18</v>
      </c>
      <c r="C3259" s="18">
        <v>43082</v>
      </c>
      <c r="D3259" s="19" t="s">
        <v>3293</v>
      </c>
      <c r="E3259" s="18" t="s">
        <v>70</v>
      </c>
    </row>
    <row r="3260" spans="1:9" x14ac:dyDescent="0.2">
      <c r="A3260" s="17" t="str">
        <f t="shared" si="50"/>
        <v>SINAPI-I 43083</v>
      </c>
      <c r="B3260" s="18" t="s">
        <v>18</v>
      </c>
      <c r="C3260" s="18">
        <v>43083</v>
      </c>
      <c r="D3260" s="19" t="s">
        <v>3294</v>
      </c>
      <c r="E3260" s="18" t="s">
        <v>70</v>
      </c>
    </row>
    <row r="3261" spans="1:9" x14ac:dyDescent="0.2">
      <c r="A3261" s="17" t="str">
        <f t="shared" si="50"/>
        <v>SINAPI-I 40535</v>
      </c>
      <c r="B3261" s="18" t="s">
        <v>18</v>
      </c>
      <c r="C3261" s="18">
        <v>40535</v>
      </c>
      <c r="D3261" s="19" t="s">
        <v>3295</v>
      </c>
      <c r="E3261" s="18" t="s">
        <v>70</v>
      </c>
    </row>
    <row r="3262" spans="1:9" x14ac:dyDescent="0.2">
      <c r="A3262" s="17" t="str">
        <f t="shared" si="50"/>
        <v>SINAPI-I 40598</v>
      </c>
      <c r="B3262" s="18" t="s">
        <v>18</v>
      </c>
      <c r="C3262" s="18">
        <v>40598</v>
      </c>
      <c r="D3262" s="19" t="s">
        <v>3296</v>
      </c>
      <c r="E3262" s="18" t="s">
        <v>70</v>
      </c>
    </row>
    <row r="3263" spans="1:9" x14ac:dyDescent="0.2">
      <c r="A3263" s="17" t="str">
        <f t="shared" si="50"/>
        <v>SINAPI-I 43692</v>
      </c>
      <c r="B3263" s="18" t="s">
        <v>18</v>
      </c>
      <c r="C3263" s="18">
        <v>43692</v>
      </c>
      <c r="D3263" s="19" t="s">
        <v>3297</v>
      </c>
      <c r="E3263" s="18" t="s">
        <v>70</v>
      </c>
    </row>
    <row r="3264" spans="1:9" x14ac:dyDescent="0.2">
      <c r="A3264" s="17" t="str">
        <f t="shared" si="50"/>
        <v>SINAPI-I 43665</v>
      </c>
      <c r="B3264" s="18" t="s">
        <v>18</v>
      </c>
      <c r="C3264" s="18">
        <v>43665</v>
      </c>
      <c r="D3264" s="19" t="s">
        <v>3298</v>
      </c>
      <c r="E3264" s="18" t="s">
        <v>70</v>
      </c>
    </row>
    <row r="3265" spans="1:9" x14ac:dyDescent="0.2">
      <c r="A3265" s="17" t="str">
        <f t="shared" si="50"/>
        <v>SINAPI-I 10966</v>
      </c>
      <c r="B3265" s="18" t="s">
        <v>18</v>
      </c>
      <c r="C3265" s="18">
        <v>10966</v>
      </c>
      <c r="D3265" s="19" t="s">
        <v>3299</v>
      </c>
      <c r="E3265" s="18" t="s">
        <v>70</v>
      </c>
    </row>
    <row r="3266" spans="1:9" ht="22.5" x14ac:dyDescent="0.2">
      <c r="A3266" s="17" t="str">
        <f t="shared" si="50"/>
        <v>SINAPI-I 39427</v>
      </c>
      <c r="B3266" s="18" t="s">
        <v>18</v>
      </c>
      <c r="C3266" s="18">
        <v>39427</v>
      </c>
      <c r="D3266" s="19" t="s">
        <v>3300</v>
      </c>
      <c r="E3266" s="18" t="s">
        <v>66</v>
      </c>
      <c r="F3266" s="20">
        <v>4.8600000000000003</v>
      </c>
      <c r="G3266" s="20">
        <v>4.8600000000000003</v>
      </c>
      <c r="I3266" s="18" t="s">
        <v>21</v>
      </c>
    </row>
    <row r="3267" spans="1:9" x14ac:dyDescent="0.2">
      <c r="A3267" s="17" t="str">
        <f t="shared" si="50"/>
        <v>SINAPI-I 39424</v>
      </c>
      <c r="B3267" s="18" t="s">
        <v>18</v>
      </c>
      <c r="C3267" s="18">
        <v>39424</v>
      </c>
      <c r="D3267" s="19" t="s">
        <v>3301</v>
      </c>
      <c r="E3267" s="18" t="s">
        <v>66</v>
      </c>
      <c r="F3267" s="20">
        <v>2.89</v>
      </c>
      <c r="G3267" s="20">
        <v>2.89</v>
      </c>
      <c r="I3267" s="18" t="s">
        <v>21</v>
      </c>
    </row>
    <row r="3268" spans="1:9" x14ac:dyDescent="0.2">
      <c r="A3268" s="17" t="str">
        <f t="shared" si="50"/>
        <v>SINAPI-I 39425</v>
      </c>
      <c r="B3268" s="18" t="s">
        <v>18</v>
      </c>
      <c r="C3268" s="18">
        <v>39425</v>
      </c>
      <c r="D3268" s="19" t="s">
        <v>3302</v>
      </c>
      <c r="E3268" s="18" t="s">
        <v>66</v>
      </c>
      <c r="F3268" s="20">
        <v>2.85</v>
      </c>
      <c r="G3268" s="20">
        <v>2.85</v>
      </c>
      <c r="I3268" s="18" t="s">
        <v>21</v>
      </c>
    </row>
    <row r="3269" spans="1:9" x14ac:dyDescent="0.2">
      <c r="A3269" s="17" t="str">
        <f t="shared" si="50"/>
        <v>SINAPI-I 40664</v>
      </c>
      <c r="B3269" s="18" t="s">
        <v>18</v>
      </c>
      <c r="C3269" s="18">
        <v>40664</v>
      </c>
      <c r="D3269" s="19" t="s">
        <v>3303</v>
      </c>
      <c r="E3269" s="18" t="s">
        <v>70</v>
      </c>
    </row>
    <row r="3270" spans="1:9" x14ac:dyDescent="0.2">
      <c r="A3270" s="17" t="str">
        <f t="shared" si="50"/>
        <v>SINAPI-I 34360</v>
      </c>
      <c r="B3270" s="18" t="s">
        <v>18</v>
      </c>
      <c r="C3270" s="18">
        <v>34360</v>
      </c>
      <c r="D3270" s="19" t="s">
        <v>3304</v>
      </c>
      <c r="E3270" s="18" t="s">
        <v>70</v>
      </c>
    </row>
    <row r="3271" spans="1:9" x14ac:dyDescent="0.2">
      <c r="A3271" s="17" t="str">
        <f t="shared" ref="A3271:A3334" si="51">CONCATENATE($B3271," ",$C3271)</f>
        <v>SINAPI-I 20259</v>
      </c>
      <c r="B3271" s="18" t="s">
        <v>18</v>
      </c>
      <c r="C3271" s="18">
        <v>20259</v>
      </c>
      <c r="D3271" s="19" t="s">
        <v>3305</v>
      </c>
      <c r="E3271" s="18" t="s">
        <v>66</v>
      </c>
    </row>
    <row r="3272" spans="1:9" ht="22.5" x14ac:dyDescent="0.2">
      <c r="A3272" s="17" t="str">
        <f t="shared" si="51"/>
        <v>SINAPI-I 14077</v>
      </c>
      <c r="B3272" s="18" t="s">
        <v>18</v>
      </c>
      <c r="C3272" s="18">
        <v>14077</v>
      </c>
      <c r="D3272" s="19" t="s">
        <v>3306</v>
      </c>
      <c r="E3272" s="18" t="s">
        <v>66</v>
      </c>
    </row>
    <row r="3273" spans="1:9" ht="22.5" x14ac:dyDescent="0.2">
      <c r="A3273" s="17" t="str">
        <f t="shared" si="51"/>
        <v>SINAPI-I 3678</v>
      </c>
      <c r="B3273" s="18" t="s">
        <v>18</v>
      </c>
      <c r="C3273" s="18">
        <v>3678</v>
      </c>
      <c r="D3273" s="19" t="s">
        <v>3307</v>
      </c>
      <c r="E3273" s="18" t="s">
        <v>66</v>
      </c>
    </row>
    <row r="3274" spans="1:9" ht="22.5" x14ac:dyDescent="0.2">
      <c r="A3274" s="17" t="str">
        <f t="shared" si="51"/>
        <v>SINAPI-I 11552</v>
      </c>
      <c r="B3274" s="18" t="s">
        <v>18</v>
      </c>
      <c r="C3274" s="18">
        <v>11552</v>
      </c>
      <c r="D3274" s="19" t="s">
        <v>3308</v>
      </c>
      <c r="E3274" s="18" t="s">
        <v>66</v>
      </c>
      <c r="F3274" s="20">
        <v>8.14</v>
      </c>
      <c r="G3274" s="20">
        <v>8.14</v>
      </c>
      <c r="I3274" s="18" t="s">
        <v>21</v>
      </c>
    </row>
    <row r="3275" spans="1:9" ht="22.5" x14ac:dyDescent="0.2">
      <c r="A3275" s="17" t="str">
        <f t="shared" si="51"/>
        <v>SINAPI-I 585</v>
      </c>
      <c r="B3275" s="18" t="s">
        <v>18</v>
      </c>
      <c r="C3275" s="18">
        <v>585</v>
      </c>
      <c r="D3275" s="19" t="s">
        <v>3309</v>
      </c>
      <c r="E3275" s="18" t="s">
        <v>70</v>
      </c>
    </row>
    <row r="3276" spans="1:9" x14ac:dyDescent="0.2">
      <c r="A3276" s="17" t="str">
        <f t="shared" si="51"/>
        <v>SINAPI-I 39418</v>
      </c>
      <c r="B3276" s="18" t="s">
        <v>18</v>
      </c>
      <c r="C3276" s="18">
        <v>39418</v>
      </c>
      <c r="D3276" s="19" t="s">
        <v>3310</v>
      </c>
      <c r="E3276" s="18" t="s">
        <v>66</v>
      </c>
      <c r="F3276" s="20">
        <v>5.42</v>
      </c>
      <c r="G3276" s="20">
        <v>5.42</v>
      </c>
      <c r="I3276" s="18" t="s">
        <v>21</v>
      </c>
    </row>
    <row r="3277" spans="1:9" x14ac:dyDescent="0.2">
      <c r="A3277" s="17" t="str">
        <f t="shared" si="51"/>
        <v>SINAPI-I 39419</v>
      </c>
      <c r="B3277" s="18" t="s">
        <v>18</v>
      </c>
      <c r="C3277" s="18">
        <v>39419</v>
      </c>
      <c r="D3277" s="19" t="s">
        <v>3311</v>
      </c>
      <c r="E3277" s="18" t="s">
        <v>66</v>
      </c>
      <c r="F3277" s="20">
        <v>6.61</v>
      </c>
      <c r="G3277" s="20">
        <v>6.61</v>
      </c>
      <c r="I3277" s="18" t="s">
        <v>21</v>
      </c>
    </row>
    <row r="3278" spans="1:9" x14ac:dyDescent="0.2">
      <c r="A3278" s="17" t="str">
        <f t="shared" si="51"/>
        <v>SINAPI-I 39420</v>
      </c>
      <c r="B3278" s="18" t="s">
        <v>18</v>
      </c>
      <c r="C3278" s="18">
        <v>39420</v>
      </c>
      <c r="D3278" s="19" t="s">
        <v>3312</v>
      </c>
      <c r="E3278" s="18" t="s">
        <v>66</v>
      </c>
      <c r="F3278" s="20">
        <v>7.3</v>
      </c>
      <c r="G3278" s="20">
        <v>7.3</v>
      </c>
      <c r="I3278" s="18" t="s">
        <v>21</v>
      </c>
    </row>
    <row r="3279" spans="1:9" ht="22.5" x14ac:dyDescent="0.2">
      <c r="A3279" s="17" t="str">
        <f t="shared" si="51"/>
        <v>SINAPI-I 39571</v>
      </c>
      <c r="B3279" s="18" t="s">
        <v>18</v>
      </c>
      <c r="C3279" s="18">
        <v>39571</v>
      </c>
      <c r="D3279" s="19" t="s">
        <v>3313</v>
      </c>
      <c r="E3279" s="18" t="s">
        <v>66</v>
      </c>
      <c r="F3279" s="20">
        <v>4.41</v>
      </c>
      <c r="G3279" s="20">
        <v>4.41</v>
      </c>
      <c r="I3279" s="18" t="s">
        <v>21</v>
      </c>
    </row>
    <row r="3280" spans="1:9" ht="22.5" x14ac:dyDescent="0.2">
      <c r="A3280" s="17" t="str">
        <f t="shared" si="51"/>
        <v>SINAPI-I 39421</v>
      </c>
      <c r="B3280" s="18" t="s">
        <v>18</v>
      </c>
      <c r="C3280" s="18">
        <v>39421</v>
      </c>
      <c r="D3280" s="19" t="s">
        <v>3314</v>
      </c>
      <c r="E3280" s="18" t="s">
        <v>66</v>
      </c>
      <c r="F3280" s="20">
        <v>6.42</v>
      </c>
      <c r="G3280" s="20">
        <v>6.42</v>
      </c>
      <c r="I3280" s="18" t="s">
        <v>21</v>
      </c>
    </row>
    <row r="3281" spans="1:9" ht="22.5" x14ac:dyDescent="0.2">
      <c r="A3281" s="17" t="str">
        <f t="shared" si="51"/>
        <v>SINAPI-I 39422</v>
      </c>
      <c r="B3281" s="18" t="s">
        <v>18</v>
      </c>
      <c r="C3281" s="18">
        <v>39422</v>
      </c>
      <c r="D3281" s="19" t="s">
        <v>3315</v>
      </c>
      <c r="E3281" s="18" t="s">
        <v>66</v>
      </c>
      <c r="F3281" s="20">
        <v>7.5</v>
      </c>
      <c r="G3281" s="20">
        <v>7.5</v>
      </c>
      <c r="I3281" s="18" t="s">
        <v>27</v>
      </c>
    </row>
    <row r="3282" spans="1:9" ht="22.5" x14ac:dyDescent="0.2">
      <c r="A3282" s="17" t="str">
        <f t="shared" si="51"/>
        <v>SINAPI-I 39423</v>
      </c>
      <c r="B3282" s="18" t="s">
        <v>18</v>
      </c>
      <c r="C3282" s="18">
        <v>39423</v>
      </c>
      <c r="D3282" s="19" t="s">
        <v>3316</v>
      </c>
      <c r="E3282" s="18" t="s">
        <v>66</v>
      </c>
      <c r="F3282" s="20">
        <v>8.7100000000000009</v>
      </c>
      <c r="G3282" s="20">
        <v>8.7100000000000009</v>
      </c>
      <c r="I3282" s="18" t="s">
        <v>21</v>
      </c>
    </row>
    <row r="3283" spans="1:9" ht="22.5" x14ac:dyDescent="0.2">
      <c r="A3283" s="17" t="str">
        <f t="shared" si="51"/>
        <v>SINAPI-I 39426</v>
      </c>
      <c r="B3283" s="18" t="s">
        <v>18</v>
      </c>
      <c r="C3283" s="18">
        <v>39426</v>
      </c>
      <c r="D3283" s="19" t="s">
        <v>3317</v>
      </c>
      <c r="E3283" s="18" t="s">
        <v>66</v>
      </c>
      <c r="F3283" s="20">
        <v>19.57</v>
      </c>
      <c r="G3283" s="20">
        <v>19.57</v>
      </c>
      <c r="I3283" s="18" t="s">
        <v>21</v>
      </c>
    </row>
    <row r="3284" spans="1:9" ht="22.5" x14ac:dyDescent="0.2">
      <c r="A3284" s="17" t="str">
        <f t="shared" si="51"/>
        <v>SINAPI-I 39429</v>
      </c>
      <c r="B3284" s="18" t="s">
        <v>18</v>
      </c>
      <c r="C3284" s="18">
        <v>39429</v>
      </c>
      <c r="D3284" s="19" t="s">
        <v>3318</v>
      </c>
      <c r="E3284" s="18" t="s">
        <v>66</v>
      </c>
      <c r="F3284" s="20">
        <v>6.17</v>
      </c>
      <c r="G3284" s="20">
        <v>6.17</v>
      </c>
      <c r="I3284" s="18" t="s">
        <v>21</v>
      </c>
    </row>
    <row r="3285" spans="1:9" ht="22.5" x14ac:dyDescent="0.2">
      <c r="A3285" s="17" t="str">
        <f t="shared" si="51"/>
        <v>SINAPI-I 39428</v>
      </c>
      <c r="B3285" s="18" t="s">
        <v>18</v>
      </c>
      <c r="C3285" s="18">
        <v>39428</v>
      </c>
      <c r="D3285" s="19" t="s">
        <v>3319</v>
      </c>
      <c r="E3285" s="18" t="s">
        <v>66</v>
      </c>
      <c r="F3285" s="20">
        <v>4.72</v>
      </c>
      <c r="G3285" s="20">
        <v>4.72</v>
      </c>
      <c r="I3285" s="18" t="s">
        <v>21</v>
      </c>
    </row>
    <row r="3286" spans="1:9" x14ac:dyDescent="0.2">
      <c r="A3286" s="17" t="str">
        <f t="shared" si="51"/>
        <v>SINAPI-I 39572</v>
      </c>
      <c r="B3286" s="18" t="s">
        <v>18</v>
      </c>
      <c r="C3286" s="18">
        <v>39572</v>
      </c>
      <c r="D3286" s="19" t="s">
        <v>3320</v>
      </c>
      <c r="E3286" s="18" t="s">
        <v>66</v>
      </c>
      <c r="F3286" s="20">
        <v>4.08</v>
      </c>
      <c r="G3286" s="20">
        <v>4.08</v>
      </c>
      <c r="I3286" s="18" t="s">
        <v>21</v>
      </c>
    </row>
    <row r="3287" spans="1:9" ht="22.5" x14ac:dyDescent="0.2">
      <c r="A3287" s="17" t="str">
        <f t="shared" si="51"/>
        <v>SINAPI-I 39570</v>
      </c>
      <c r="B3287" s="18" t="s">
        <v>18</v>
      </c>
      <c r="C3287" s="18">
        <v>39570</v>
      </c>
      <c r="D3287" s="19" t="s">
        <v>3321</v>
      </c>
      <c r="E3287" s="18" t="s">
        <v>66</v>
      </c>
      <c r="F3287" s="20">
        <v>4.33</v>
      </c>
      <c r="G3287" s="20">
        <v>4.33</v>
      </c>
      <c r="I3287" s="18" t="s">
        <v>21</v>
      </c>
    </row>
    <row r="3288" spans="1:9" ht="22.5" x14ac:dyDescent="0.2">
      <c r="A3288" s="17" t="str">
        <f t="shared" si="51"/>
        <v>SINAPI-I 39569</v>
      </c>
      <c r="B3288" s="18" t="s">
        <v>18</v>
      </c>
      <c r="C3288" s="18">
        <v>39569</v>
      </c>
      <c r="D3288" s="19" t="s">
        <v>3322</v>
      </c>
      <c r="E3288" s="18" t="s">
        <v>66</v>
      </c>
      <c r="F3288" s="20">
        <v>4.28</v>
      </c>
      <c r="G3288" s="20">
        <v>4.28</v>
      </c>
      <c r="I3288" s="18" t="s">
        <v>21</v>
      </c>
    </row>
    <row r="3289" spans="1:9" x14ac:dyDescent="0.2">
      <c r="A3289" s="17" t="str">
        <f t="shared" si="51"/>
        <v>SINAPI-I 39328</v>
      </c>
      <c r="B3289" s="18" t="s">
        <v>18</v>
      </c>
      <c r="C3289" s="18">
        <v>39328</v>
      </c>
      <c r="D3289" s="19" t="s">
        <v>3323</v>
      </c>
      <c r="E3289" s="18" t="s">
        <v>66</v>
      </c>
      <c r="F3289" s="20">
        <v>4.42</v>
      </c>
      <c r="G3289" s="20">
        <v>4.42</v>
      </c>
      <c r="I3289" s="18" t="s">
        <v>21</v>
      </c>
    </row>
    <row r="3290" spans="1:9" x14ac:dyDescent="0.2">
      <c r="A3290" s="17" t="str">
        <f t="shared" si="51"/>
        <v>SINAPI-I 39029</v>
      </c>
      <c r="B3290" s="18" t="s">
        <v>18</v>
      </c>
      <c r="C3290" s="18">
        <v>39029</v>
      </c>
      <c r="D3290" s="19" t="s">
        <v>3324</v>
      </c>
      <c r="E3290" s="18" t="s">
        <v>66</v>
      </c>
      <c r="F3290" s="20">
        <v>13.82</v>
      </c>
      <c r="G3290" s="20">
        <v>13.82</v>
      </c>
      <c r="I3290" s="18" t="s">
        <v>21</v>
      </c>
    </row>
    <row r="3291" spans="1:9" x14ac:dyDescent="0.2">
      <c r="A3291" s="17" t="str">
        <f t="shared" si="51"/>
        <v>SINAPI-I 39028</v>
      </c>
      <c r="B3291" s="18" t="s">
        <v>18</v>
      </c>
      <c r="C3291" s="18">
        <v>39028</v>
      </c>
      <c r="D3291" s="19" t="s">
        <v>3325</v>
      </c>
      <c r="E3291" s="18" t="s">
        <v>66</v>
      </c>
      <c r="F3291" s="20">
        <v>8.0399999999999991</v>
      </c>
      <c r="G3291" s="20">
        <v>8.0399999999999991</v>
      </c>
      <c r="I3291" s="18" t="s">
        <v>21</v>
      </c>
    </row>
    <row r="3292" spans="1:9" ht="33.75" x14ac:dyDescent="0.2">
      <c r="A3292" s="17" t="str">
        <f t="shared" si="51"/>
        <v>SINAPI-I 38541</v>
      </c>
      <c r="B3292" s="18" t="s">
        <v>18</v>
      </c>
      <c r="C3292" s="18">
        <v>38541</v>
      </c>
      <c r="D3292" s="19" t="s">
        <v>3326</v>
      </c>
      <c r="E3292" s="18" t="s">
        <v>20</v>
      </c>
    </row>
    <row r="3293" spans="1:9" ht="33.75" x14ac:dyDescent="0.2">
      <c r="A3293" s="17" t="str">
        <f t="shared" si="51"/>
        <v>SINAPI-I 38542</v>
      </c>
      <c r="B3293" s="18" t="s">
        <v>18</v>
      </c>
      <c r="C3293" s="18">
        <v>38542</v>
      </c>
      <c r="D3293" s="19" t="s">
        <v>3327</v>
      </c>
      <c r="E3293" s="18" t="s">
        <v>20</v>
      </c>
    </row>
    <row r="3294" spans="1:9" ht="22.5" x14ac:dyDescent="0.2">
      <c r="A3294" s="17" t="str">
        <f t="shared" si="51"/>
        <v>SINAPI-I 45080</v>
      </c>
      <c r="B3294" s="18" t="s">
        <v>18</v>
      </c>
      <c r="C3294" s="18">
        <v>45080</v>
      </c>
      <c r="D3294" s="19" t="s">
        <v>3328</v>
      </c>
      <c r="E3294" s="18" t="s">
        <v>20</v>
      </c>
    </row>
    <row r="3295" spans="1:9" ht="33.75" x14ac:dyDescent="0.2">
      <c r="A3295" s="17" t="str">
        <f t="shared" si="51"/>
        <v>SINAPI-I 38543</v>
      </c>
      <c r="B3295" s="18" t="s">
        <v>18</v>
      </c>
      <c r="C3295" s="18">
        <v>38543</v>
      </c>
      <c r="D3295" s="19" t="s">
        <v>3329</v>
      </c>
      <c r="E3295" s="18" t="s">
        <v>20</v>
      </c>
    </row>
    <row r="3296" spans="1:9" ht="22.5" x14ac:dyDescent="0.2">
      <c r="A3296" s="17" t="str">
        <f t="shared" si="51"/>
        <v>SINAPI-I 44002</v>
      </c>
      <c r="B3296" s="18" t="s">
        <v>18</v>
      </c>
      <c r="C3296" s="18">
        <v>44002</v>
      </c>
      <c r="D3296" s="19" t="s">
        <v>3330</v>
      </c>
      <c r="E3296" s="18" t="s">
        <v>20</v>
      </c>
    </row>
    <row r="3297" spans="1:9" ht="22.5" x14ac:dyDescent="0.2">
      <c r="A3297" s="17" t="str">
        <f t="shared" si="51"/>
        <v>SINAPI-I 43886</v>
      </c>
      <c r="B3297" s="18" t="s">
        <v>18</v>
      </c>
      <c r="C3297" s="18">
        <v>43886</v>
      </c>
      <c r="D3297" s="19" t="s">
        <v>3331</v>
      </c>
      <c r="E3297" s="18" t="s">
        <v>20</v>
      </c>
    </row>
    <row r="3298" spans="1:9" ht="22.5" x14ac:dyDescent="0.2">
      <c r="A3298" s="17" t="str">
        <f t="shared" si="51"/>
        <v>SINAPI-I 40406</v>
      </c>
      <c r="B3298" s="18" t="s">
        <v>18</v>
      </c>
      <c r="C3298" s="18">
        <v>40406</v>
      </c>
      <c r="D3298" s="19" t="s">
        <v>3332</v>
      </c>
      <c r="E3298" s="18" t="s">
        <v>20</v>
      </c>
    </row>
    <row r="3299" spans="1:9" ht="22.5" x14ac:dyDescent="0.2">
      <c r="A3299" s="17" t="str">
        <f t="shared" si="51"/>
        <v>SINAPI-I 40789</v>
      </c>
      <c r="B3299" s="18" t="s">
        <v>18</v>
      </c>
      <c r="C3299" s="18">
        <v>40789</v>
      </c>
      <c r="D3299" s="19" t="s">
        <v>3333</v>
      </c>
      <c r="E3299" s="18" t="s">
        <v>20</v>
      </c>
    </row>
    <row r="3300" spans="1:9" ht="22.5" x14ac:dyDescent="0.2">
      <c r="A3300" s="17" t="str">
        <f t="shared" si="51"/>
        <v>SINAPI-I 40791</v>
      </c>
      <c r="B3300" s="18" t="s">
        <v>18</v>
      </c>
      <c r="C3300" s="18">
        <v>40791</v>
      </c>
      <c r="D3300" s="19" t="s">
        <v>3334</v>
      </c>
      <c r="E3300" s="18" t="s">
        <v>20</v>
      </c>
    </row>
    <row r="3301" spans="1:9" ht="22.5" x14ac:dyDescent="0.2">
      <c r="A3301" s="17" t="str">
        <f t="shared" si="51"/>
        <v>SINAPI-I 44003</v>
      </c>
      <c r="B3301" s="18" t="s">
        <v>18</v>
      </c>
      <c r="C3301" s="18">
        <v>44003</v>
      </c>
      <c r="D3301" s="19" t="s">
        <v>3335</v>
      </c>
      <c r="E3301" s="18" t="s">
        <v>20</v>
      </c>
    </row>
    <row r="3302" spans="1:9" ht="22.5" x14ac:dyDescent="0.2">
      <c r="A3302" s="17" t="str">
        <f t="shared" si="51"/>
        <v>SINAPI-I 44548</v>
      </c>
      <c r="B3302" s="18" t="s">
        <v>18</v>
      </c>
      <c r="C3302" s="18">
        <v>44548</v>
      </c>
      <c r="D3302" s="19" t="s">
        <v>3336</v>
      </c>
      <c r="E3302" s="18" t="s">
        <v>20</v>
      </c>
    </row>
    <row r="3303" spans="1:9" ht="22.5" x14ac:dyDescent="0.2">
      <c r="A3303" s="17" t="str">
        <f t="shared" si="51"/>
        <v>SINAPI-I 44550</v>
      </c>
      <c r="B3303" s="18" t="s">
        <v>18</v>
      </c>
      <c r="C3303" s="18">
        <v>44550</v>
      </c>
      <c r="D3303" s="19" t="s">
        <v>3337</v>
      </c>
      <c r="E3303" s="18" t="s">
        <v>20</v>
      </c>
    </row>
    <row r="3304" spans="1:9" ht="22.5" x14ac:dyDescent="0.2">
      <c r="A3304" s="17" t="str">
        <f t="shared" si="51"/>
        <v>SINAPI-I 44549</v>
      </c>
      <c r="B3304" s="18" t="s">
        <v>18</v>
      </c>
      <c r="C3304" s="18">
        <v>44549</v>
      </c>
      <c r="D3304" s="19" t="s">
        <v>3338</v>
      </c>
      <c r="E3304" s="18" t="s">
        <v>20</v>
      </c>
    </row>
    <row r="3305" spans="1:9" ht="22.5" x14ac:dyDescent="0.2">
      <c r="A3305" s="17" t="str">
        <f t="shared" si="51"/>
        <v>SINAPI-I 11651</v>
      </c>
      <c r="B3305" s="18" t="s">
        <v>18</v>
      </c>
      <c r="C3305" s="18">
        <v>11651</v>
      </c>
      <c r="D3305" s="19" t="s">
        <v>3339</v>
      </c>
      <c r="E3305" s="18" t="s">
        <v>20</v>
      </c>
    </row>
    <row r="3306" spans="1:9" x14ac:dyDescent="0.2">
      <c r="A3306" s="17" t="str">
        <f t="shared" si="51"/>
        <v>SINAPI-I 41982</v>
      </c>
      <c r="B3306" s="18" t="s">
        <v>18</v>
      </c>
      <c r="C3306" s="18">
        <v>41982</v>
      </c>
      <c r="D3306" s="19" t="s">
        <v>3340</v>
      </c>
      <c r="E3306" s="18" t="s">
        <v>20</v>
      </c>
    </row>
    <row r="3307" spans="1:9" ht="22.5" x14ac:dyDescent="0.2">
      <c r="A3307" s="17" t="str">
        <f t="shared" si="51"/>
        <v>SINAPI-I 39012</v>
      </c>
      <c r="B3307" s="18" t="s">
        <v>18</v>
      </c>
      <c r="C3307" s="18">
        <v>39012</v>
      </c>
      <c r="D3307" s="19" t="s">
        <v>3341</v>
      </c>
      <c r="E3307" s="18" t="s">
        <v>20</v>
      </c>
    </row>
    <row r="3308" spans="1:9" x14ac:dyDescent="0.2">
      <c r="A3308" s="17" t="str">
        <f t="shared" si="51"/>
        <v>SINAPI-I 40435</v>
      </c>
      <c r="B3308" s="18" t="s">
        <v>18</v>
      </c>
      <c r="C3308" s="18">
        <v>40435</v>
      </c>
      <c r="D3308" s="19" t="s">
        <v>3342</v>
      </c>
      <c r="E3308" s="18" t="s">
        <v>20</v>
      </c>
    </row>
    <row r="3309" spans="1:9" x14ac:dyDescent="0.2">
      <c r="A3309" s="17" t="str">
        <f t="shared" si="51"/>
        <v>SINAPI-I 13617</v>
      </c>
      <c r="B3309" s="18" t="s">
        <v>18</v>
      </c>
      <c r="C3309" s="18">
        <v>13617</v>
      </c>
      <c r="D3309" s="19" t="s">
        <v>3343</v>
      </c>
      <c r="E3309" s="18" t="s">
        <v>20</v>
      </c>
      <c r="F3309" s="20">
        <v>98491.31</v>
      </c>
      <c r="G3309" s="20">
        <v>98491.31</v>
      </c>
      <c r="I3309" s="18" t="s">
        <v>21</v>
      </c>
    </row>
    <row r="3310" spans="1:9" ht="22.5" x14ac:dyDescent="0.2">
      <c r="A3310" s="17" t="str">
        <f t="shared" si="51"/>
        <v>SINAPI-I 35274</v>
      </c>
      <c r="B3310" s="18" t="s">
        <v>18</v>
      </c>
      <c r="C3310" s="18">
        <v>35274</v>
      </c>
      <c r="D3310" s="19" t="s">
        <v>3344</v>
      </c>
      <c r="E3310" s="18" t="s">
        <v>66</v>
      </c>
      <c r="F3310" s="20">
        <v>41.86</v>
      </c>
      <c r="G3310" s="20">
        <v>41.86</v>
      </c>
      <c r="I3310" s="18" t="s">
        <v>21</v>
      </c>
    </row>
    <row r="3311" spans="1:9" ht="22.5" x14ac:dyDescent="0.2">
      <c r="A3311" s="17" t="str">
        <f t="shared" si="51"/>
        <v>SINAPI-I 35275</v>
      </c>
      <c r="B3311" s="18" t="s">
        <v>18</v>
      </c>
      <c r="C3311" s="18">
        <v>35275</v>
      </c>
      <c r="D3311" s="19" t="s">
        <v>3345</v>
      </c>
      <c r="E3311" s="18" t="s">
        <v>66</v>
      </c>
      <c r="F3311" s="20">
        <v>88.86</v>
      </c>
      <c r="G3311" s="20">
        <v>88.86</v>
      </c>
      <c r="I3311" s="18" t="s">
        <v>21</v>
      </c>
    </row>
    <row r="3312" spans="1:9" ht="22.5" x14ac:dyDescent="0.2">
      <c r="A3312" s="17" t="str">
        <f t="shared" si="51"/>
        <v>SINAPI-I 35276</v>
      </c>
      <c r="B3312" s="18" t="s">
        <v>18</v>
      </c>
      <c r="C3312" s="18">
        <v>35276</v>
      </c>
      <c r="D3312" s="19" t="s">
        <v>3346</v>
      </c>
      <c r="E3312" s="18" t="s">
        <v>66</v>
      </c>
      <c r="F3312" s="20">
        <v>154.62</v>
      </c>
      <c r="G3312" s="20">
        <v>154.62</v>
      </c>
      <c r="I3312" s="18" t="s">
        <v>21</v>
      </c>
    </row>
    <row r="3313" spans="1:9" x14ac:dyDescent="0.2">
      <c r="A3313" s="17" t="str">
        <f t="shared" si="51"/>
        <v>SINAPI-I 11091</v>
      </c>
      <c r="B3313" s="18" t="s">
        <v>18</v>
      </c>
      <c r="C3313" s="18">
        <v>11091</v>
      </c>
      <c r="D3313" s="19" t="s">
        <v>3347</v>
      </c>
      <c r="E3313" s="18" t="s">
        <v>20</v>
      </c>
      <c r="F3313" s="20">
        <v>1.46</v>
      </c>
      <c r="G3313" s="20">
        <v>1.46</v>
      </c>
      <c r="I3313" s="18" t="s">
        <v>21</v>
      </c>
    </row>
    <row r="3314" spans="1:9" x14ac:dyDescent="0.2">
      <c r="A3314" s="17" t="str">
        <f t="shared" si="51"/>
        <v>SINAPI-I 37586</v>
      </c>
      <c r="B3314" s="18" t="s">
        <v>18</v>
      </c>
      <c r="C3314" s="18">
        <v>37586</v>
      </c>
      <c r="D3314" s="19" t="s">
        <v>3348</v>
      </c>
      <c r="E3314" s="18" t="s">
        <v>2083</v>
      </c>
    </row>
    <row r="3315" spans="1:9" x14ac:dyDescent="0.2">
      <c r="A3315" s="17" t="str">
        <f t="shared" si="51"/>
        <v>SINAPI-I 37395</v>
      </c>
      <c r="B3315" s="18" t="s">
        <v>18</v>
      </c>
      <c r="C3315" s="18">
        <v>37395</v>
      </c>
      <c r="D3315" s="19" t="s">
        <v>3349</v>
      </c>
      <c r="E3315" s="18" t="s">
        <v>2083</v>
      </c>
    </row>
    <row r="3316" spans="1:9" x14ac:dyDescent="0.2">
      <c r="A3316" s="17" t="str">
        <f t="shared" si="51"/>
        <v>SINAPI-I 14147</v>
      </c>
      <c r="B3316" s="18" t="s">
        <v>18</v>
      </c>
      <c r="C3316" s="18">
        <v>14147</v>
      </c>
      <c r="D3316" s="19" t="s">
        <v>3350</v>
      </c>
      <c r="E3316" s="18" t="s">
        <v>2083</v>
      </c>
    </row>
    <row r="3317" spans="1:9" x14ac:dyDescent="0.2">
      <c r="A3317" s="17" t="str">
        <f t="shared" si="51"/>
        <v>SINAPI-I 37396</v>
      </c>
      <c r="B3317" s="18" t="s">
        <v>18</v>
      </c>
      <c r="C3317" s="18">
        <v>37396</v>
      </c>
      <c r="D3317" s="19" t="s">
        <v>3351</v>
      </c>
      <c r="E3317" s="18" t="s">
        <v>2083</v>
      </c>
    </row>
    <row r="3318" spans="1:9" x14ac:dyDescent="0.2">
      <c r="A3318" s="17" t="str">
        <f t="shared" si="51"/>
        <v>SINAPI-I 37397</v>
      </c>
      <c r="B3318" s="18" t="s">
        <v>18</v>
      </c>
      <c r="C3318" s="18">
        <v>37397</v>
      </c>
      <c r="D3318" s="19" t="s">
        <v>3352</v>
      </c>
      <c r="E3318" s="18" t="s">
        <v>2083</v>
      </c>
    </row>
    <row r="3319" spans="1:9" x14ac:dyDescent="0.2">
      <c r="A3319" s="17" t="str">
        <f t="shared" si="51"/>
        <v>SINAPI-I 43606</v>
      </c>
      <c r="B3319" s="18" t="s">
        <v>18</v>
      </c>
      <c r="C3319" s="18">
        <v>43606</v>
      </c>
      <c r="D3319" s="19" t="s">
        <v>3353</v>
      </c>
      <c r="E3319" s="18" t="s">
        <v>20</v>
      </c>
      <c r="F3319" s="20">
        <v>9.75</v>
      </c>
      <c r="G3319" s="20">
        <v>9.75</v>
      </c>
      <c r="I3319" s="18" t="s">
        <v>21</v>
      </c>
    </row>
    <row r="3320" spans="1:9" ht="22.5" x14ac:dyDescent="0.2">
      <c r="A3320" s="17" t="str">
        <f t="shared" si="51"/>
        <v>SINAPI-I 444</v>
      </c>
      <c r="B3320" s="18" t="s">
        <v>18</v>
      </c>
      <c r="C3320" s="18">
        <v>444</v>
      </c>
      <c r="D3320" s="19" t="s">
        <v>3354</v>
      </c>
      <c r="E3320" s="18" t="s">
        <v>20</v>
      </c>
      <c r="F3320" s="20">
        <v>33.6</v>
      </c>
      <c r="G3320" s="20">
        <v>33.6</v>
      </c>
      <c r="I3320" s="18" t="s">
        <v>21</v>
      </c>
    </row>
    <row r="3321" spans="1:9" ht="22.5" x14ac:dyDescent="0.2">
      <c r="A3321" s="17" t="str">
        <f t="shared" si="51"/>
        <v>SINAPI-I 445</v>
      </c>
      <c r="B3321" s="18" t="s">
        <v>18</v>
      </c>
      <c r="C3321" s="18">
        <v>445</v>
      </c>
      <c r="D3321" s="19" t="s">
        <v>3355</v>
      </c>
      <c r="E3321" s="18" t="s">
        <v>20</v>
      </c>
      <c r="F3321" s="20">
        <v>45.99</v>
      </c>
      <c r="G3321" s="20">
        <v>45.99</v>
      </c>
      <c r="I3321" s="18" t="s">
        <v>21</v>
      </c>
    </row>
    <row r="3322" spans="1:9" x14ac:dyDescent="0.2">
      <c r="A3322" s="17" t="str">
        <f t="shared" si="51"/>
        <v>SINAPI-I 4783</v>
      </c>
      <c r="B3322" s="18" t="s">
        <v>18</v>
      </c>
      <c r="C3322" s="18">
        <v>4783</v>
      </c>
      <c r="D3322" s="19" t="s">
        <v>3356</v>
      </c>
      <c r="E3322" s="18" t="s">
        <v>170</v>
      </c>
      <c r="F3322" s="20">
        <v>20.22</v>
      </c>
      <c r="G3322" s="20">
        <v>22.48</v>
      </c>
      <c r="I3322" s="18" t="s">
        <v>27</v>
      </c>
    </row>
    <row r="3323" spans="1:9" x14ac:dyDescent="0.2">
      <c r="A3323" s="17" t="str">
        <f t="shared" si="51"/>
        <v>SINAPI-I 41079</v>
      </c>
      <c r="B3323" s="18" t="s">
        <v>18</v>
      </c>
      <c r="C3323" s="18">
        <v>41079</v>
      </c>
      <c r="D3323" s="19" t="s">
        <v>3357</v>
      </c>
      <c r="E3323" s="18" t="s">
        <v>172</v>
      </c>
      <c r="F3323" s="20">
        <v>3561.68</v>
      </c>
      <c r="G3323" s="20">
        <v>3961.87</v>
      </c>
      <c r="I3323" s="18" t="s">
        <v>21</v>
      </c>
    </row>
    <row r="3324" spans="1:9" x14ac:dyDescent="0.2">
      <c r="A3324" s="17" t="str">
        <f t="shared" si="51"/>
        <v>SINAPI-I 12874</v>
      </c>
      <c r="B3324" s="18" t="s">
        <v>18</v>
      </c>
      <c r="C3324" s="18">
        <v>12874</v>
      </c>
      <c r="D3324" s="19" t="s">
        <v>3358</v>
      </c>
      <c r="E3324" s="18" t="s">
        <v>170</v>
      </c>
      <c r="F3324" s="20">
        <v>19.62</v>
      </c>
      <c r="G3324" s="20">
        <v>21.81</v>
      </c>
      <c r="I3324" s="18" t="s">
        <v>21</v>
      </c>
    </row>
    <row r="3325" spans="1:9" x14ac:dyDescent="0.2">
      <c r="A3325" s="17" t="str">
        <f t="shared" si="51"/>
        <v>SINAPI-I 41082</v>
      </c>
      <c r="B3325" s="18" t="s">
        <v>18</v>
      </c>
      <c r="C3325" s="18">
        <v>41082</v>
      </c>
      <c r="D3325" s="19" t="s">
        <v>3359</v>
      </c>
      <c r="E3325" s="18" t="s">
        <v>172</v>
      </c>
      <c r="F3325" s="20">
        <v>3458.63</v>
      </c>
      <c r="G3325" s="20">
        <v>3847.25</v>
      </c>
      <c r="I3325" s="18" t="s">
        <v>21</v>
      </c>
    </row>
    <row r="3326" spans="1:9" x14ac:dyDescent="0.2">
      <c r="A3326" s="17" t="str">
        <f t="shared" si="51"/>
        <v>SINAPI-I 4785</v>
      </c>
      <c r="B3326" s="18" t="s">
        <v>18</v>
      </c>
      <c r="C3326" s="18">
        <v>4785</v>
      </c>
      <c r="D3326" s="19" t="s">
        <v>3360</v>
      </c>
      <c r="E3326" s="18" t="s">
        <v>170</v>
      </c>
      <c r="F3326" s="20">
        <v>20.22</v>
      </c>
      <c r="G3326" s="20">
        <v>22.48</v>
      </c>
      <c r="I3326" s="18" t="s">
        <v>21</v>
      </c>
    </row>
    <row r="3327" spans="1:9" x14ac:dyDescent="0.2">
      <c r="A3327" s="17" t="str">
        <f t="shared" si="51"/>
        <v>SINAPI-I 41081</v>
      </c>
      <c r="B3327" s="18" t="s">
        <v>18</v>
      </c>
      <c r="C3327" s="18">
        <v>41081</v>
      </c>
      <c r="D3327" s="19" t="s">
        <v>3361</v>
      </c>
      <c r="E3327" s="18" t="s">
        <v>172</v>
      </c>
      <c r="F3327" s="20">
        <v>3561.68</v>
      </c>
      <c r="G3327" s="20">
        <v>3961.87</v>
      </c>
      <c r="I3327" s="18" t="s">
        <v>21</v>
      </c>
    </row>
    <row r="3328" spans="1:9" x14ac:dyDescent="0.2">
      <c r="A3328" s="17" t="str">
        <f t="shared" si="51"/>
        <v>SINAPI-I 4801</v>
      </c>
      <c r="B3328" s="18" t="s">
        <v>18</v>
      </c>
      <c r="C3328" s="18">
        <v>4801</v>
      </c>
      <c r="D3328" s="19" t="s">
        <v>3362</v>
      </c>
      <c r="E3328" s="18" t="s">
        <v>425</v>
      </c>
      <c r="F3328" s="20">
        <v>75.38</v>
      </c>
      <c r="G3328" s="20">
        <v>75.38</v>
      </c>
      <c r="I3328" s="18" t="s">
        <v>21</v>
      </c>
    </row>
    <row r="3329" spans="1:9" x14ac:dyDescent="0.2">
      <c r="A3329" s="17" t="str">
        <f t="shared" si="51"/>
        <v>SINAPI-I 4794</v>
      </c>
      <c r="B3329" s="18" t="s">
        <v>18</v>
      </c>
      <c r="C3329" s="18">
        <v>4794</v>
      </c>
      <c r="D3329" s="19" t="s">
        <v>3363</v>
      </c>
      <c r="E3329" s="18" t="s">
        <v>425</v>
      </c>
      <c r="F3329" s="20">
        <v>343.32</v>
      </c>
      <c r="G3329" s="20">
        <v>343.32</v>
      </c>
      <c r="I3329" s="18" t="s">
        <v>21</v>
      </c>
    </row>
    <row r="3330" spans="1:9" x14ac:dyDescent="0.2">
      <c r="A3330" s="17" t="str">
        <f t="shared" si="51"/>
        <v>SINAPI-I 4796</v>
      </c>
      <c r="B3330" s="18" t="s">
        <v>18</v>
      </c>
      <c r="C3330" s="18">
        <v>4796</v>
      </c>
      <c r="D3330" s="19" t="s">
        <v>3364</v>
      </c>
      <c r="E3330" s="18" t="s">
        <v>425</v>
      </c>
      <c r="F3330" s="20">
        <v>208.53</v>
      </c>
      <c r="G3330" s="20">
        <v>208.53</v>
      </c>
      <c r="I3330" s="18" t="s">
        <v>21</v>
      </c>
    </row>
    <row r="3331" spans="1:9" x14ac:dyDescent="0.2">
      <c r="A3331" s="17" t="str">
        <f t="shared" si="51"/>
        <v>SINAPI-I 4800</v>
      </c>
      <c r="B3331" s="18" t="s">
        <v>18</v>
      </c>
      <c r="C3331" s="18">
        <v>4800</v>
      </c>
      <c r="D3331" s="19" t="s">
        <v>3365</v>
      </c>
      <c r="E3331" s="18" t="s">
        <v>425</v>
      </c>
      <c r="F3331" s="20">
        <v>57.34</v>
      </c>
      <c r="G3331" s="20">
        <v>57.34</v>
      </c>
      <c r="I3331" s="18" t="s">
        <v>21</v>
      </c>
    </row>
    <row r="3332" spans="1:9" x14ac:dyDescent="0.2">
      <c r="A3332" s="17" t="str">
        <f t="shared" si="51"/>
        <v>SINAPI-I 4795</v>
      </c>
      <c r="B3332" s="18" t="s">
        <v>18</v>
      </c>
      <c r="C3332" s="18">
        <v>4795</v>
      </c>
      <c r="D3332" s="19" t="s">
        <v>3366</v>
      </c>
      <c r="E3332" s="18" t="s">
        <v>425</v>
      </c>
      <c r="F3332" s="20">
        <v>334.2</v>
      </c>
      <c r="G3332" s="20">
        <v>334.2</v>
      </c>
      <c r="I3332" s="18" t="s">
        <v>21</v>
      </c>
    </row>
    <row r="3333" spans="1:9" ht="22.5" x14ac:dyDescent="0.2">
      <c r="A3333" s="17" t="str">
        <f t="shared" si="51"/>
        <v>SINAPI-I 39694</v>
      </c>
      <c r="B3333" s="18" t="s">
        <v>18</v>
      </c>
      <c r="C3333" s="18">
        <v>39694</v>
      </c>
      <c r="D3333" s="19" t="s">
        <v>3367</v>
      </c>
      <c r="E3333" s="18" t="s">
        <v>425</v>
      </c>
      <c r="F3333" s="20">
        <v>313.35000000000002</v>
      </c>
      <c r="G3333" s="20">
        <v>313.35000000000002</v>
      </c>
      <c r="I3333" s="18" t="s">
        <v>21</v>
      </c>
    </row>
    <row r="3334" spans="1:9" x14ac:dyDescent="0.2">
      <c r="A3334" s="17" t="str">
        <f t="shared" si="51"/>
        <v>SINAPI-I 1292</v>
      </c>
      <c r="B3334" s="18" t="s">
        <v>18</v>
      </c>
      <c r="C3334" s="18">
        <v>1292</v>
      </c>
      <c r="D3334" s="19" t="s">
        <v>3368</v>
      </c>
      <c r="E3334" s="18" t="s">
        <v>425</v>
      </c>
      <c r="F3334" s="20">
        <v>42.33</v>
      </c>
      <c r="G3334" s="20">
        <v>42.33</v>
      </c>
      <c r="I3334" s="18" t="s">
        <v>21</v>
      </c>
    </row>
    <row r="3335" spans="1:9" x14ac:dyDescent="0.2">
      <c r="A3335" s="17" t="str">
        <f t="shared" ref="A3335:A3398" si="52">CONCATENATE($B3335," ",$C3335)</f>
        <v>SINAPI-I 1287</v>
      </c>
      <c r="B3335" s="18" t="s">
        <v>18</v>
      </c>
      <c r="C3335" s="18">
        <v>1287</v>
      </c>
      <c r="D3335" s="19" t="s">
        <v>3369</v>
      </c>
      <c r="E3335" s="18" t="s">
        <v>425</v>
      </c>
      <c r="F3335" s="20">
        <v>33.89</v>
      </c>
      <c r="G3335" s="20">
        <v>33.89</v>
      </c>
      <c r="I3335" s="18" t="s">
        <v>21</v>
      </c>
    </row>
    <row r="3336" spans="1:9" ht="22.5" x14ac:dyDescent="0.2">
      <c r="A3336" s="17" t="str">
        <f t="shared" si="52"/>
        <v>SINAPI-I 4786</v>
      </c>
      <c r="B3336" s="18" t="s">
        <v>18</v>
      </c>
      <c r="C3336" s="18">
        <v>4786</v>
      </c>
      <c r="D3336" s="19" t="s">
        <v>3370</v>
      </c>
      <c r="E3336" s="18" t="s">
        <v>425</v>
      </c>
    </row>
    <row r="3337" spans="1:9" ht="22.5" x14ac:dyDescent="0.2">
      <c r="A3337" s="17" t="str">
        <f t="shared" si="52"/>
        <v>SINAPI-I 10840</v>
      </c>
      <c r="B3337" s="18" t="s">
        <v>18</v>
      </c>
      <c r="C3337" s="18">
        <v>10840</v>
      </c>
      <c r="D3337" s="19" t="s">
        <v>3371</v>
      </c>
      <c r="E3337" s="18" t="s">
        <v>425</v>
      </c>
      <c r="F3337" s="20">
        <v>390</v>
      </c>
      <c r="G3337" s="20">
        <v>390</v>
      </c>
      <c r="I3337" s="18" t="s">
        <v>27</v>
      </c>
    </row>
    <row r="3338" spans="1:9" ht="22.5" x14ac:dyDescent="0.2">
      <c r="A3338" s="17" t="str">
        <f t="shared" si="52"/>
        <v>SINAPI-I 10841</v>
      </c>
      <c r="B3338" s="18" t="s">
        <v>18</v>
      </c>
      <c r="C3338" s="18">
        <v>10841</v>
      </c>
      <c r="D3338" s="19" t="s">
        <v>3372</v>
      </c>
      <c r="E3338" s="18" t="s">
        <v>425</v>
      </c>
      <c r="F3338" s="20">
        <v>294.33</v>
      </c>
      <c r="G3338" s="20">
        <v>294.33</v>
      </c>
      <c r="I3338" s="18" t="s">
        <v>21</v>
      </c>
    </row>
    <row r="3339" spans="1:9" ht="22.5" x14ac:dyDescent="0.2">
      <c r="A3339" s="17" t="str">
        <f t="shared" si="52"/>
        <v>SINAPI-I 44540</v>
      </c>
      <c r="B3339" s="18" t="s">
        <v>18</v>
      </c>
      <c r="C3339" s="18">
        <v>44540</v>
      </c>
      <c r="D3339" s="19" t="s">
        <v>3373</v>
      </c>
      <c r="E3339" s="18" t="s">
        <v>425</v>
      </c>
      <c r="F3339" s="20">
        <v>376.1</v>
      </c>
      <c r="G3339" s="20">
        <v>376.1</v>
      </c>
      <c r="I3339" s="18" t="s">
        <v>21</v>
      </c>
    </row>
    <row r="3340" spans="1:9" ht="22.5" x14ac:dyDescent="0.2">
      <c r="A3340" s="17" t="str">
        <f t="shared" si="52"/>
        <v>SINAPI-I 10842</v>
      </c>
      <c r="B3340" s="18" t="s">
        <v>18</v>
      </c>
      <c r="C3340" s="18">
        <v>10842</v>
      </c>
      <c r="D3340" s="19" t="s">
        <v>3374</v>
      </c>
      <c r="E3340" s="18" t="s">
        <v>425</v>
      </c>
      <c r="F3340" s="20">
        <v>425.15</v>
      </c>
      <c r="G3340" s="20">
        <v>425.15</v>
      </c>
      <c r="I3340" s="18" t="s">
        <v>21</v>
      </c>
    </row>
    <row r="3341" spans="1:9" ht="22.5" x14ac:dyDescent="0.2">
      <c r="A3341" s="17" t="str">
        <f t="shared" si="52"/>
        <v>SINAPI-I 45190</v>
      </c>
      <c r="B3341" s="18" t="s">
        <v>18</v>
      </c>
      <c r="C3341" s="18">
        <v>45190</v>
      </c>
      <c r="D3341" s="19" t="s">
        <v>3375</v>
      </c>
      <c r="E3341" s="18" t="s">
        <v>425</v>
      </c>
      <c r="F3341" s="20">
        <v>69.900000000000006</v>
      </c>
      <c r="G3341" s="20">
        <v>69.900000000000006</v>
      </c>
      <c r="I3341" s="18" t="s">
        <v>27</v>
      </c>
    </row>
    <row r="3342" spans="1:9" x14ac:dyDescent="0.2">
      <c r="A3342" s="17" t="str">
        <f t="shared" si="52"/>
        <v>SINAPI-I 45191</v>
      </c>
      <c r="B3342" s="18" t="s">
        <v>18</v>
      </c>
      <c r="C3342" s="18">
        <v>45191</v>
      </c>
      <c r="D3342" s="19" t="s">
        <v>3376</v>
      </c>
      <c r="E3342" s="18" t="s">
        <v>425</v>
      </c>
      <c r="F3342" s="20">
        <v>118.58</v>
      </c>
      <c r="G3342" s="20">
        <v>118.58</v>
      </c>
      <c r="I3342" s="18" t="s">
        <v>21</v>
      </c>
    </row>
    <row r="3343" spans="1:9" x14ac:dyDescent="0.2">
      <c r="A3343" s="17" t="str">
        <f t="shared" si="52"/>
        <v>SINAPI-I 38180</v>
      </c>
      <c r="B3343" s="18" t="s">
        <v>18</v>
      </c>
      <c r="C3343" s="18">
        <v>38180</v>
      </c>
      <c r="D3343" s="19" t="s">
        <v>3377</v>
      </c>
      <c r="E3343" s="18" t="s">
        <v>425</v>
      </c>
      <c r="F3343" s="20">
        <v>167.89</v>
      </c>
      <c r="G3343" s="20">
        <v>167.89</v>
      </c>
      <c r="I3343" s="18" t="s">
        <v>21</v>
      </c>
    </row>
    <row r="3344" spans="1:9" x14ac:dyDescent="0.2">
      <c r="A3344" s="17" t="str">
        <f t="shared" si="52"/>
        <v>SINAPI-I 40648</v>
      </c>
      <c r="B3344" s="18" t="s">
        <v>18</v>
      </c>
      <c r="C3344" s="18">
        <v>40648</v>
      </c>
      <c r="D3344" s="19" t="s">
        <v>3378</v>
      </c>
      <c r="E3344" s="18" t="s">
        <v>425</v>
      </c>
    </row>
    <row r="3345" spans="1:9" x14ac:dyDescent="0.2">
      <c r="A3345" s="17" t="str">
        <f t="shared" si="52"/>
        <v>SINAPI-I 40649</v>
      </c>
      <c r="B3345" s="18" t="s">
        <v>18</v>
      </c>
      <c r="C3345" s="18">
        <v>40649</v>
      </c>
      <c r="D3345" s="19" t="s">
        <v>3379</v>
      </c>
      <c r="E3345" s="18" t="s">
        <v>425</v>
      </c>
    </row>
    <row r="3346" spans="1:9" x14ac:dyDescent="0.2">
      <c r="A3346" s="17" t="str">
        <f t="shared" si="52"/>
        <v>SINAPI-I 40650</v>
      </c>
      <c r="B3346" s="18" t="s">
        <v>18</v>
      </c>
      <c r="C3346" s="18">
        <v>40650</v>
      </c>
      <c r="D3346" s="19" t="s">
        <v>3380</v>
      </c>
      <c r="E3346" s="18" t="s">
        <v>425</v>
      </c>
    </row>
    <row r="3347" spans="1:9" x14ac:dyDescent="0.2">
      <c r="A3347" s="17" t="str">
        <f t="shared" si="52"/>
        <v>SINAPI-I 40651</v>
      </c>
      <c r="B3347" s="18" t="s">
        <v>18</v>
      </c>
      <c r="C3347" s="18">
        <v>40651</v>
      </c>
      <c r="D3347" s="19" t="s">
        <v>3381</v>
      </c>
      <c r="E3347" s="18" t="s">
        <v>425</v>
      </c>
    </row>
    <row r="3348" spans="1:9" x14ac:dyDescent="0.2">
      <c r="A3348" s="17" t="str">
        <f t="shared" si="52"/>
        <v>SINAPI-I 40652</v>
      </c>
      <c r="B3348" s="18" t="s">
        <v>18</v>
      </c>
      <c r="C3348" s="18">
        <v>40652</v>
      </c>
      <c r="D3348" s="19" t="s">
        <v>3382</v>
      </c>
      <c r="E3348" s="18" t="s">
        <v>425</v>
      </c>
    </row>
    <row r="3349" spans="1:9" ht="22.5" x14ac:dyDescent="0.2">
      <c r="A3349" s="17" t="str">
        <f t="shared" si="52"/>
        <v>SINAPI-I 40647</v>
      </c>
      <c r="B3349" s="18" t="s">
        <v>18</v>
      </c>
      <c r="C3349" s="18">
        <v>40647</v>
      </c>
      <c r="D3349" s="19" t="s">
        <v>3383</v>
      </c>
      <c r="E3349" s="18" t="s">
        <v>425</v>
      </c>
    </row>
    <row r="3350" spans="1:9" x14ac:dyDescent="0.2">
      <c r="A3350" s="17" t="str">
        <f t="shared" si="52"/>
        <v>SINAPI-I 40653</v>
      </c>
      <c r="B3350" s="18" t="s">
        <v>18</v>
      </c>
      <c r="C3350" s="18">
        <v>40653</v>
      </c>
      <c r="D3350" s="19" t="s">
        <v>3384</v>
      </c>
      <c r="E3350" s="18" t="s">
        <v>425</v>
      </c>
    </row>
    <row r="3351" spans="1:9" ht="22.5" x14ac:dyDescent="0.2">
      <c r="A3351" s="17" t="str">
        <f t="shared" si="52"/>
        <v>SINAPI-I 38135</v>
      </c>
      <c r="B3351" s="18" t="s">
        <v>18</v>
      </c>
      <c r="C3351" s="18">
        <v>38135</v>
      </c>
      <c r="D3351" s="19" t="s">
        <v>3385</v>
      </c>
      <c r="E3351" s="18" t="s">
        <v>425</v>
      </c>
    </row>
    <row r="3352" spans="1:9" ht="22.5" x14ac:dyDescent="0.2">
      <c r="A3352" s="17" t="str">
        <f t="shared" si="52"/>
        <v>SINAPI-I 36178</v>
      </c>
      <c r="B3352" s="18" t="s">
        <v>18</v>
      </c>
      <c r="C3352" s="18">
        <v>36178</v>
      </c>
      <c r="D3352" s="19" t="s">
        <v>3386</v>
      </c>
      <c r="E3352" s="18" t="s">
        <v>20</v>
      </c>
      <c r="F3352" s="20">
        <v>16.63</v>
      </c>
      <c r="G3352" s="20">
        <v>16.63</v>
      </c>
      <c r="I3352" s="18" t="s">
        <v>21</v>
      </c>
    </row>
    <row r="3353" spans="1:9" x14ac:dyDescent="0.2">
      <c r="A3353" s="17" t="str">
        <f t="shared" si="52"/>
        <v>SINAPI-I 38181</v>
      </c>
      <c r="B3353" s="18" t="s">
        <v>18</v>
      </c>
      <c r="C3353" s="18">
        <v>38181</v>
      </c>
      <c r="D3353" s="19" t="s">
        <v>3387</v>
      </c>
      <c r="E3353" s="18" t="s">
        <v>425</v>
      </c>
      <c r="F3353" s="20">
        <v>229.19</v>
      </c>
      <c r="G3353" s="20">
        <v>229.19</v>
      </c>
      <c r="I3353" s="18" t="s">
        <v>21</v>
      </c>
    </row>
    <row r="3354" spans="1:9" x14ac:dyDescent="0.2">
      <c r="A3354" s="17" t="str">
        <f t="shared" si="52"/>
        <v>SINAPI-I 38182</v>
      </c>
      <c r="B3354" s="18" t="s">
        <v>18</v>
      </c>
      <c r="C3354" s="18">
        <v>38182</v>
      </c>
      <c r="D3354" s="19" t="s">
        <v>3388</v>
      </c>
      <c r="E3354" s="18" t="s">
        <v>425</v>
      </c>
      <c r="F3354" s="20">
        <v>218.32</v>
      </c>
      <c r="G3354" s="20">
        <v>218.32</v>
      </c>
      <c r="I3354" s="18" t="s">
        <v>21</v>
      </c>
    </row>
    <row r="3355" spans="1:9" x14ac:dyDescent="0.2">
      <c r="A3355" s="17" t="str">
        <f t="shared" si="52"/>
        <v>SINAPI-I 38186</v>
      </c>
      <c r="B3355" s="18" t="s">
        <v>18</v>
      </c>
      <c r="C3355" s="18">
        <v>38186</v>
      </c>
      <c r="D3355" s="19" t="s">
        <v>3389</v>
      </c>
      <c r="E3355" s="18" t="s">
        <v>425</v>
      </c>
      <c r="F3355" s="20">
        <v>567.48</v>
      </c>
      <c r="G3355" s="20">
        <v>567.48</v>
      </c>
      <c r="I3355" s="18" t="s">
        <v>21</v>
      </c>
    </row>
    <row r="3356" spans="1:9" x14ac:dyDescent="0.2">
      <c r="A3356" s="17" t="str">
        <f t="shared" si="52"/>
        <v>SINAPI-I 38185</v>
      </c>
      <c r="B3356" s="18" t="s">
        <v>18</v>
      </c>
      <c r="C3356" s="18">
        <v>38185</v>
      </c>
      <c r="D3356" s="19" t="s">
        <v>3390</v>
      </c>
      <c r="E3356" s="18" t="s">
        <v>425</v>
      </c>
      <c r="F3356" s="20">
        <v>505.26</v>
      </c>
      <c r="G3356" s="20">
        <v>505.26</v>
      </c>
      <c r="I3356" s="18" t="s">
        <v>21</v>
      </c>
    </row>
    <row r="3357" spans="1:9" x14ac:dyDescent="0.2">
      <c r="A3357" s="17" t="str">
        <f t="shared" si="52"/>
        <v>SINAPI-I 40654</v>
      </c>
      <c r="B3357" s="18" t="s">
        <v>18</v>
      </c>
      <c r="C3357" s="18">
        <v>40654</v>
      </c>
      <c r="D3357" s="19" t="s">
        <v>3391</v>
      </c>
      <c r="E3357" s="18" t="s">
        <v>425</v>
      </c>
    </row>
    <row r="3358" spans="1:9" ht="22.5" x14ac:dyDescent="0.2">
      <c r="A3358" s="17" t="str">
        <f t="shared" si="52"/>
        <v>SINAPI-I 44541</v>
      </c>
      <c r="B3358" s="18" t="s">
        <v>18</v>
      </c>
      <c r="C3358" s="18">
        <v>44541</v>
      </c>
      <c r="D3358" s="19" t="s">
        <v>3392</v>
      </c>
      <c r="E3358" s="18" t="s">
        <v>425</v>
      </c>
      <c r="F3358" s="20">
        <v>310.69</v>
      </c>
      <c r="G3358" s="20">
        <v>310.69</v>
      </c>
      <c r="I3358" s="18" t="s">
        <v>21</v>
      </c>
    </row>
    <row r="3359" spans="1:9" x14ac:dyDescent="0.2">
      <c r="A3359" s="17" t="str">
        <f t="shared" si="52"/>
        <v>SINAPI-I 4822</v>
      </c>
      <c r="B3359" s="18" t="s">
        <v>18</v>
      </c>
      <c r="C3359" s="18">
        <v>4822</v>
      </c>
      <c r="D3359" s="19" t="s">
        <v>3393</v>
      </c>
      <c r="E3359" s="18" t="s">
        <v>425</v>
      </c>
      <c r="F3359" s="20">
        <v>559.41</v>
      </c>
      <c r="G3359" s="20">
        <v>559.41</v>
      </c>
      <c r="I3359" s="18" t="s">
        <v>21</v>
      </c>
    </row>
    <row r="3360" spans="1:9" x14ac:dyDescent="0.2">
      <c r="A3360" s="17" t="str">
        <f t="shared" si="52"/>
        <v>SINAPI-I 4818</v>
      </c>
      <c r="B3360" s="18" t="s">
        <v>18</v>
      </c>
      <c r="C3360" s="18">
        <v>4818</v>
      </c>
      <c r="D3360" s="19" t="s">
        <v>3394</v>
      </c>
      <c r="E3360" s="18" t="s">
        <v>425</v>
      </c>
      <c r="F3360" s="20">
        <v>575</v>
      </c>
      <c r="G3360" s="20">
        <v>575</v>
      </c>
      <c r="I3360" s="18" t="s">
        <v>27</v>
      </c>
    </row>
    <row r="3361" spans="1:9" ht="22.5" x14ac:dyDescent="0.2">
      <c r="A3361" s="17" t="str">
        <f t="shared" si="52"/>
        <v>SINAPI-I 39567</v>
      </c>
      <c r="B3361" s="18" t="s">
        <v>18</v>
      </c>
      <c r="C3361" s="18">
        <v>39567</v>
      </c>
      <c r="D3361" s="19" t="s">
        <v>3395</v>
      </c>
      <c r="E3361" s="18" t="s">
        <v>425</v>
      </c>
      <c r="F3361" s="20">
        <v>40.92</v>
      </c>
      <c r="G3361" s="20">
        <v>40.92</v>
      </c>
      <c r="I3361" s="18" t="s">
        <v>21</v>
      </c>
    </row>
    <row r="3362" spans="1:9" ht="22.5" x14ac:dyDescent="0.2">
      <c r="A3362" s="17" t="str">
        <f t="shared" si="52"/>
        <v>SINAPI-I 39566</v>
      </c>
      <c r="B3362" s="18" t="s">
        <v>18</v>
      </c>
      <c r="C3362" s="18">
        <v>39566</v>
      </c>
      <c r="D3362" s="19" t="s">
        <v>3396</v>
      </c>
      <c r="E3362" s="18" t="s">
        <v>425</v>
      </c>
      <c r="F3362" s="20">
        <v>43.32</v>
      </c>
      <c r="G3362" s="20">
        <v>43.32</v>
      </c>
      <c r="I3362" s="18" t="s">
        <v>21</v>
      </c>
    </row>
    <row r="3363" spans="1:9" ht="22.5" x14ac:dyDescent="0.2">
      <c r="A3363" s="17" t="str">
        <f t="shared" si="52"/>
        <v>SINAPI-I 39416</v>
      </c>
      <c r="B3363" s="18" t="s">
        <v>18</v>
      </c>
      <c r="C3363" s="18">
        <v>39416</v>
      </c>
      <c r="D3363" s="19" t="s">
        <v>3397</v>
      </c>
      <c r="E3363" s="18" t="s">
        <v>425</v>
      </c>
      <c r="F3363" s="20">
        <v>26.4</v>
      </c>
      <c r="G3363" s="20">
        <v>26.4</v>
      </c>
      <c r="I3363" s="18" t="s">
        <v>21</v>
      </c>
    </row>
    <row r="3364" spans="1:9" ht="22.5" x14ac:dyDescent="0.2">
      <c r="A3364" s="17" t="str">
        <f t="shared" si="52"/>
        <v>SINAPI-I 39417</v>
      </c>
      <c r="B3364" s="18" t="s">
        <v>18</v>
      </c>
      <c r="C3364" s="18">
        <v>39417</v>
      </c>
      <c r="D3364" s="19" t="s">
        <v>3398</v>
      </c>
      <c r="E3364" s="18" t="s">
        <v>425</v>
      </c>
      <c r="F3364" s="20">
        <v>25.75</v>
      </c>
      <c r="G3364" s="20">
        <v>25.75</v>
      </c>
      <c r="I3364" s="18" t="s">
        <v>21</v>
      </c>
    </row>
    <row r="3365" spans="1:9" x14ac:dyDescent="0.2">
      <c r="A3365" s="17" t="str">
        <f t="shared" si="52"/>
        <v>SINAPI-I 43742</v>
      </c>
      <c r="B3365" s="18" t="s">
        <v>18</v>
      </c>
      <c r="C3365" s="18">
        <v>43742</v>
      </c>
      <c r="D3365" s="19" t="s">
        <v>3399</v>
      </c>
      <c r="E3365" s="18" t="s">
        <v>425</v>
      </c>
      <c r="F3365" s="20">
        <v>27.77</v>
      </c>
      <c r="G3365" s="20">
        <v>27.77</v>
      </c>
      <c r="I3365" s="18" t="s">
        <v>21</v>
      </c>
    </row>
    <row r="3366" spans="1:9" x14ac:dyDescent="0.2">
      <c r="A3366" s="17" t="str">
        <f t="shared" si="52"/>
        <v>SINAPI-I 39414</v>
      </c>
      <c r="B3366" s="18" t="s">
        <v>18</v>
      </c>
      <c r="C3366" s="18">
        <v>39414</v>
      </c>
      <c r="D3366" s="19" t="s">
        <v>3400</v>
      </c>
      <c r="E3366" s="18" t="s">
        <v>425</v>
      </c>
      <c r="F3366" s="20">
        <v>25</v>
      </c>
      <c r="G3366" s="20">
        <v>25</v>
      </c>
      <c r="I3366" s="18" t="s">
        <v>21</v>
      </c>
    </row>
    <row r="3367" spans="1:9" x14ac:dyDescent="0.2">
      <c r="A3367" s="17" t="str">
        <f t="shared" si="52"/>
        <v>SINAPI-I 39415</v>
      </c>
      <c r="B3367" s="18" t="s">
        <v>18</v>
      </c>
      <c r="C3367" s="18">
        <v>39415</v>
      </c>
      <c r="D3367" s="19" t="s">
        <v>3401</v>
      </c>
      <c r="E3367" s="18" t="s">
        <v>425</v>
      </c>
      <c r="F3367" s="20">
        <v>21.55</v>
      </c>
      <c r="G3367" s="20">
        <v>21.55</v>
      </c>
      <c r="I3367" s="18" t="s">
        <v>21</v>
      </c>
    </row>
    <row r="3368" spans="1:9" x14ac:dyDescent="0.2">
      <c r="A3368" s="17" t="str">
        <f t="shared" si="52"/>
        <v>SINAPI-I 43740</v>
      </c>
      <c r="B3368" s="18" t="s">
        <v>18</v>
      </c>
      <c r="C3368" s="18">
        <v>43740</v>
      </c>
      <c r="D3368" s="19" t="s">
        <v>3402</v>
      </c>
      <c r="E3368" s="18" t="s">
        <v>425</v>
      </c>
      <c r="F3368" s="20">
        <v>26.32</v>
      </c>
      <c r="G3368" s="20">
        <v>26.32</v>
      </c>
      <c r="I3368" s="18" t="s">
        <v>21</v>
      </c>
    </row>
    <row r="3369" spans="1:9" x14ac:dyDescent="0.2">
      <c r="A3369" s="17" t="str">
        <f t="shared" si="52"/>
        <v>SINAPI-I 39412</v>
      </c>
      <c r="B3369" s="18" t="s">
        <v>18</v>
      </c>
      <c r="C3369" s="18">
        <v>39412</v>
      </c>
      <c r="D3369" s="19" t="s">
        <v>3403</v>
      </c>
      <c r="E3369" s="18" t="s">
        <v>425</v>
      </c>
      <c r="F3369" s="20">
        <v>18.05</v>
      </c>
      <c r="G3369" s="20">
        <v>18.05</v>
      </c>
      <c r="I3369" s="18" t="s">
        <v>27</v>
      </c>
    </row>
    <row r="3370" spans="1:9" x14ac:dyDescent="0.2">
      <c r="A3370" s="17" t="str">
        <f t="shared" si="52"/>
        <v>SINAPI-I 39413</v>
      </c>
      <c r="B3370" s="18" t="s">
        <v>18</v>
      </c>
      <c r="C3370" s="18">
        <v>39413</v>
      </c>
      <c r="D3370" s="19" t="s">
        <v>3404</v>
      </c>
      <c r="E3370" s="18" t="s">
        <v>425</v>
      </c>
      <c r="F3370" s="20">
        <v>19.52</v>
      </c>
      <c r="G3370" s="20">
        <v>19.52</v>
      </c>
      <c r="I3370" s="18" t="s">
        <v>21</v>
      </c>
    </row>
    <row r="3371" spans="1:9" x14ac:dyDescent="0.2">
      <c r="A3371" s="17" t="str">
        <f t="shared" si="52"/>
        <v>SINAPI-I 43741</v>
      </c>
      <c r="B3371" s="18" t="s">
        <v>18</v>
      </c>
      <c r="C3371" s="18">
        <v>43741</v>
      </c>
      <c r="D3371" s="19" t="s">
        <v>3405</v>
      </c>
      <c r="E3371" s="18" t="s">
        <v>425</v>
      </c>
      <c r="F3371" s="20">
        <v>20.81</v>
      </c>
      <c r="G3371" s="20">
        <v>20.81</v>
      </c>
      <c r="I3371" s="18" t="s">
        <v>21</v>
      </c>
    </row>
    <row r="3372" spans="1:9" x14ac:dyDescent="0.2">
      <c r="A3372" s="17" t="str">
        <f t="shared" si="52"/>
        <v>SINAPI-I 11062</v>
      </c>
      <c r="B3372" s="18" t="s">
        <v>18</v>
      </c>
      <c r="C3372" s="18">
        <v>11062</v>
      </c>
      <c r="D3372" s="19" t="s">
        <v>3406</v>
      </c>
      <c r="E3372" s="18" t="s">
        <v>425</v>
      </c>
      <c r="F3372" s="20">
        <v>52.06</v>
      </c>
      <c r="G3372" s="20">
        <v>52.06</v>
      </c>
      <c r="I3372" s="18" t="s">
        <v>21</v>
      </c>
    </row>
    <row r="3373" spans="1:9" x14ac:dyDescent="0.2">
      <c r="A3373" s="17" t="str">
        <f t="shared" si="52"/>
        <v>SINAPI-I 11063</v>
      </c>
      <c r="B3373" s="18" t="s">
        <v>18</v>
      </c>
      <c r="C3373" s="18">
        <v>11063</v>
      </c>
      <c r="D3373" s="19" t="s">
        <v>3407</v>
      </c>
      <c r="E3373" s="18" t="s">
        <v>425</v>
      </c>
      <c r="F3373" s="20">
        <v>31.86</v>
      </c>
      <c r="G3373" s="20">
        <v>31.86</v>
      </c>
      <c r="I3373" s="18" t="s">
        <v>21</v>
      </c>
    </row>
    <row r="3374" spans="1:9" x14ac:dyDescent="0.2">
      <c r="A3374" s="17" t="str">
        <f t="shared" si="52"/>
        <v>SINAPI-I 13521</v>
      </c>
      <c r="B3374" s="18" t="s">
        <v>18</v>
      </c>
      <c r="C3374" s="18">
        <v>13521</v>
      </c>
      <c r="D3374" s="19" t="s">
        <v>3408</v>
      </c>
      <c r="E3374" s="18" t="s">
        <v>20</v>
      </c>
    </row>
    <row r="3375" spans="1:9" ht="22.5" x14ac:dyDescent="0.2">
      <c r="A3375" s="17" t="str">
        <f t="shared" si="52"/>
        <v>SINAPI-I 10851</v>
      </c>
      <c r="B3375" s="18" t="s">
        <v>18</v>
      </c>
      <c r="C3375" s="18">
        <v>10851</v>
      </c>
      <c r="D3375" s="19" t="s">
        <v>3409</v>
      </c>
      <c r="E3375" s="18" t="s">
        <v>20</v>
      </c>
    </row>
    <row r="3376" spans="1:9" ht="22.5" x14ac:dyDescent="0.2">
      <c r="A3376" s="17" t="str">
        <f t="shared" si="52"/>
        <v>SINAPI-I 39515</v>
      </c>
      <c r="B3376" s="18" t="s">
        <v>18</v>
      </c>
      <c r="C3376" s="18">
        <v>39515</v>
      </c>
      <c r="D3376" s="19" t="s">
        <v>3410</v>
      </c>
      <c r="E3376" s="18" t="s">
        <v>20</v>
      </c>
    </row>
    <row r="3377" spans="1:9" ht="22.5" x14ac:dyDescent="0.2">
      <c r="A3377" s="17" t="str">
        <f t="shared" si="52"/>
        <v>SINAPI-I 39516</v>
      </c>
      <c r="B3377" s="18" t="s">
        <v>18</v>
      </c>
      <c r="C3377" s="18">
        <v>39516</v>
      </c>
      <c r="D3377" s="19" t="s">
        <v>3411</v>
      </c>
      <c r="E3377" s="18" t="s">
        <v>20</v>
      </c>
    </row>
    <row r="3378" spans="1:9" ht="22.5" x14ac:dyDescent="0.2">
      <c r="A3378" s="17" t="str">
        <f t="shared" si="52"/>
        <v>SINAPI-I 39514</v>
      </c>
      <c r="B3378" s="18" t="s">
        <v>18</v>
      </c>
      <c r="C3378" s="18">
        <v>39514</v>
      </c>
      <c r="D3378" s="19" t="s">
        <v>3412</v>
      </c>
      <c r="E3378" s="18" t="s">
        <v>20</v>
      </c>
    </row>
    <row r="3379" spans="1:9" x14ac:dyDescent="0.2">
      <c r="A3379" s="17" t="str">
        <f t="shared" si="52"/>
        <v>SINAPI-I 4812</v>
      </c>
      <c r="B3379" s="18" t="s">
        <v>18</v>
      </c>
      <c r="C3379" s="18">
        <v>4812</v>
      </c>
      <c r="D3379" s="19" t="s">
        <v>3413</v>
      </c>
      <c r="E3379" s="18" t="s">
        <v>425</v>
      </c>
      <c r="F3379" s="20">
        <v>10.83</v>
      </c>
      <c r="G3379" s="20">
        <v>10.83</v>
      </c>
      <c r="I3379" s="18" t="s">
        <v>21</v>
      </c>
    </row>
    <row r="3380" spans="1:9" x14ac:dyDescent="0.2">
      <c r="A3380" s="17" t="str">
        <f t="shared" si="52"/>
        <v>SINAPI-I 10849</v>
      </c>
      <c r="B3380" s="18" t="s">
        <v>18</v>
      </c>
      <c r="C3380" s="18">
        <v>10849</v>
      </c>
      <c r="D3380" s="19" t="s">
        <v>3414</v>
      </c>
      <c r="E3380" s="18" t="s">
        <v>20</v>
      </c>
    </row>
    <row r="3381" spans="1:9" x14ac:dyDescent="0.2">
      <c r="A3381" s="17" t="str">
        <f t="shared" si="52"/>
        <v>SINAPI-I 10848</v>
      </c>
      <c r="B3381" s="18" t="s">
        <v>18</v>
      </c>
      <c r="C3381" s="18">
        <v>10848</v>
      </c>
      <c r="D3381" s="19" t="s">
        <v>3415</v>
      </c>
      <c r="E3381" s="18" t="s">
        <v>20</v>
      </c>
    </row>
    <row r="3382" spans="1:9" ht="22.5" x14ac:dyDescent="0.2">
      <c r="A3382" s="17" t="str">
        <f t="shared" si="52"/>
        <v>SINAPI-I 4813</v>
      </c>
      <c r="B3382" s="18" t="s">
        <v>18</v>
      </c>
      <c r="C3382" s="18">
        <v>4813</v>
      </c>
      <c r="D3382" s="19" t="s">
        <v>3416</v>
      </c>
      <c r="E3382" s="18" t="s">
        <v>425</v>
      </c>
    </row>
    <row r="3383" spans="1:9" ht="22.5" x14ac:dyDescent="0.2">
      <c r="A3383" s="17" t="str">
        <f t="shared" si="52"/>
        <v>SINAPI-I 37560</v>
      </c>
      <c r="B3383" s="18" t="s">
        <v>18</v>
      </c>
      <c r="C3383" s="18">
        <v>37560</v>
      </c>
      <c r="D3383" s="19" t="s">
        <v>3417</v>
      </c>
      <c r="E3383" s="18" t="s">
        <v>20</v>
      </c>
      <c r="F3383" s="20">
        <v>29.53</v>
      </c>
      <c r="G3383" s="20">
        <v>29.53</v>
      </c>
      <c r="I3383" s="18" t="s">
        <v>21</v>
      </c>
    </row>
    <row r="3384" spans="1:9" ht="22.5" x14ac:dyDescent="0.2">
      <c r="A3384" s="17" t="str">
        <f t="shared" si="52"/>
        <v>SINAPI-I 37557</v>
      </c>
      <c r="B3384" s="18" t="s">
        <v>18</v>
      </c>
      <c r="C3384" s="18">
        <v>37557</v>
      </c>
      <c r="D3384" s="19" t="s">
        <v>3418</v>
      </c>
      <c r="E3384" s="18" t="s">
        <v>20</v>
      </c>
      <c r="F3384" s="20">
        <v>8.9600000000000009</v>
      </c>
      <c r="G3384" s="20">
        <v>8.9600000000000009</v>
      </c>
      <c r="I3384" s="18" t="s">
        <v>21</v>
      </c>
    </row>
    <row r="3385" spans="1:9" ht="22.5" x14ac:dyDescent="0.2">
      <c r="A3385" s="17" t="str">
        <f t="shared" si="52"/>
        <v>SINAPI-I 37556</v>
      </c>
      <c r="B3385" s="18" t="s">
        <v>18</v>
      </c>
      <c r="C3385" s="18">
        <v>37556</v>
      </c>
      <c r="D3385" s="19" t="s">
        <v>3419</v>
      </c>
      <c r="E3385" s="18" t="s">
        <v>20</v>
      </c>
      <c r="F3385" s="20">
        <v>17.350000000000001</v>
      </c>
      <c r="G3385" s="20">
        <v>17.350000000000001</v>
      </c>
      <c r="I3385" s="18" t="s">
        <v>21</v>
      </c>
    </row>
    <row r="3386" spans="1:9" ht="22.5" x14ac:dyDescent="0.2">
      <c r="A3386" s="17" t="str">
        <f t="shared" si="52"/>
        <v>SINAPI-I 37559</v>
      </c>
      <c r="B3386" s="18" t="s">
        <v>18</v>
      </c>
      <c r="C3386" s="18">
        <v>37559</v>
      </c>
      <c r="D3386" s="19" t="s">
        <v>3420</v>
      </c>
      <c r="E3386" s="18" t="s">
        <v>20</v>
      </c>
      <c r="F3386" s="20">
        <v>21.28</v>
      </c>
      <c r="G3386" s="20">
        <v>21.28</v>
      </c>
      <c r="I3386" s="18" t="s">
        <v>21</v>
      </c>
    </row>
    <row r="3387" spans="1:9" ht="22.5" x14ac:dyDescent="0.2">
      <c r="A3387" s="17" t="str">
        <f t="shared" si="52"/>
        <v>SINAPI-I 37539</v>
      </c>
      <c r="B3387" s="18" t="s">
        <v>18</v>
      </c>
      <c r="C3387" s="18">
        <v>37539</v>
      </c>
      <c r="D3387" s="19" t="s">
        <v>3421</v>
      </c>
      <c r="E3387" s="18" t="s">
        <v>20</v>
      </c>
      <c r="F3387" s="20">
        <v>15</v>
      </c>
      <c r="G3387" s="20">
        <v>15</v>
      </c>
      <c r="I3387" s="18" t="s">
        <v>27</v>
      </c>
    </row>
    <row r="3388" spans="1:9" ht="22.5" x14ac:dyDescent="0.2">
      <c r="A3388" s="17" t="str">
        <f t="shared" si="52"/>
        <v>SINAPI-I 37558</v>
      </c>
      <c r="B3388" s="18" t="s">
        <v>18</v>
      </c>
      <c r="C3388" s="18">
        <v>37558</v>
      </c>
      <c r="D3388" s="19" t="s">
        <v>3422</v>
      </c>
      <c r="E3388" s="18" t="s">
        <v>20</v>
      </c>
      <c r="F3388" s="20">
        <v>27.96</v>
      </c>
      <c r="G3388" s="20">
        <v>27.96</v>
      </c>
      <c r="I3388" s="18" t="s">
        <v>21</v>
      </c>
    </row>
    <row r="3389" spans="1:9" x14ac:dyDescent="0.2">
      <c r="A3389" s="17" t="str">
        <f t="shared" si="52"/>
        <v>SINAPI-I 34723</v>
      </c>
      <c r="B3389" s="18" t="s">
        <v>18</v>
      </c>
      <c r="C3389" s="18">
        <v>34723</v>
      </c>
      <c r="D3389" s="19" t="s">
        <v>3423</v>
      </c>
      <c r="E3389" s="18" t="s">
        <v>425</v>
      </c>
    </row>
    <row r="3390" spans="1:9" x14ac:dyDescent="0.2">
      <c r="A3390" s="17" t="str">
        <f t="shared" si="52"/>
        <v>SINAPI-I 34721</v>
      </c>
      <c r="B3390" s="18" t="s">
        <v>18</v>
      </c>
      <c r="C3390" s="18">
        <v>34721</v>
      </c>
      <c r="D3390" s="19" t="s">
        <v>3424</v>
      </c>
      <c r="E3390" s="18" t="s">
        <v>425</v>
      </c>
    </row>
    <row r="3391" spans="1:9" x14ac:dyDescent="0.2">
      <c r="A3391" s="17" t="str">
        <f t="shared" si="52"/>
        <v>SINAPI-I 4309</v>
      </c>
      <c r="B3391" s="18" t="s">
        <v>18</v>
      </c>
      <c r="C3391" s="18">
        <v>4309</v>
      </c>
      <c r="D3391" s="19" t="s">
        <v>3425</v>
      </c>
      <c r="E3391" s="18" t="s">
        <v>20</v>
      </c>
      <c r="F3391" s="20">
        <v>6.57</v>
      </c>
      <c r="G3391" s="20">
        <v>6.57</v>
      </c>
      <c r="I3391" s="18" t="s">
        <v>21</v>
      </c>
    </row>
    <row r="3392" spans="1:9" x14ac:dyDescent="0.2">
      <c r="A3392" s="17" t="str">
        <f t="shared" si="52"/>
        <v>SINAPI-I 4307</v>
      </c>
      <c r="B3392" s="18" t="s">
        <v>18</v>
      </c>
      <c r="C3392" s="18">
        <v>4307</v>
      </c>
      <c r="D3392" s="19" t="s">
        <v>3426</v>
      </c>
      <c r="E3392" s="18" t="s">
        <v>20</v>
      </c>
      <c r="F3392" s="20">
        <v>11.23</v>
      </c>
      <c r="G3392" s="20">
        <v>11.23</v>
      </c>
      <c r="I3392" s="18" t="s">
        <v>21</v>
      </c>
    </row>
    <row r="3393" spans="1:9" x14ac:dyDescent="0.2">
      <c r="A3393" s="17" t="str">
        <f t="shared" si="52"/>
        <v>SINAPI-I 10850</v>
      </c>
      <c r="B3393" s="18" t="s">
        <v>18</v>
      </c>
      <c r="C3393" s="18">
        <v>10850</v>
      </c>
      <c r="D3393" s="19" t="s">
        <v>3427</v>
      </c>
      <c r="E3393" s="18" t="s">
        <v>20</v>
      </c>
    </row>
    <row r="3394" spans="1:9" ht="33.75" x14ac:dyDescent="0.2">
      <c r="A3394" s="17" t="str">
        <f t="shared" si="52"/>
        <v>SINAPI-I 42438</v>
      </c>
      <c r="B3394" s="18" t="s">
        <v>18</v>
      </c>
      <c r="C3394" s="18">
        <v>42438</v>
      </c>
      <c r="D3394" s="19" t="s">
        <v>3428</v>
      </c>
      <c r="E3394" s="18" t="s">
        <v>20</v>
      </c>
    </row>
    <row r="3395" spans="1:9" x14ac:dyDescent="0.2">
      <c r="A3395" s="17" t="str">
        <f t="shared" si="52"/>
        <v>SINAPI-I 4792</v>
      </c>
      <c r="B3395" s="18" t="s">
        <v>18</v>
      </c>
      <c r="C3395" s="18">
        <v>4792</v>
      </c>
      <c r="D3395" s="19" t="s">
        <v>3429</v>
      </c>
      <c r="E3395" s="18" t="s">
        <v>425</v>
      </c>
      <c r="F3395" s="20">
        <v>161.16999999999999</v>
      </c>
      <c r="G3395" s="20">
        <v>161.16999999999999</v>
      </c>
      <c r="I3395" s="18" t="s">
        <v>21</v>
      </c>
    </row>
    <row r="3396" spans="1:9" x14ac:dyDescent="0.2">
      <c r="A3396" s="17" t="str">
        <f t="shared" si="52"/>
        <v>SINAPI-I 4790</v>
      </c>
      <c r="B3396" s="18" t="s">
        <v>18</v>
      </c>
      <c r="C3396" s="18">
        <v>4790</v>
      </c>
      <c r="D3396" s="19" t="s">
        <v>3430</v>
      </c>
      <c r="E3396" s="18" t="s">
        <v>425</v>
      </c>
      <c r="F3396" s="20">
        <v>96.9</v>
      </c>
      <c r="G3396" s="20">
        <v>96.9</v>
      </c>
      <c r="I3396" s="18" t="s">
        <v>27</v>
      </c>
    </row>
    <row r="3397" spans="1:9" ht="22.5" x14ac:dyDescent="0.2">
      <c r="A3397" s="17" t="str">
        <f t="shared" si="52"/>
        <v>SINAPI-I 40671</v>
      </c>
      <c r="B3397" s="18" t="s">
        <v>18</v>
      </c>
      <c r="C3397" s="18">
        <v>40671</v>
      </c>
      <c r="D3397" s="19" t="s">
        <v>3431</v>
      </c>
      <c r="E3397" s="18" t="s">
        <v>425</v>
      </c>
      <c r="F3397" s="20">
        <v>109.15</v>
      </c>
      <c r="G3397" s="20">
        <v>109.15</v>
      </c>
      <c r="I3397" s="18" t="s">
        <v>21</v>
      </c>
    </row>
    <row r="3398" spans="1:9" x14ac:dyDescent="0.2">
      <c r="A3398" s="17" t="str">
        <f t="shared" si="52"/>
        <v>SINAPI-I 7552</v>
      </c>
      <c r="B3398" s="18" t="s">
        <v>18</v>
      </c>
      <c r="C3398" s="18">
        <v>7552</v>
      </c>
      <c r="D3398" s="19" t="s">
        <v>3432</v>
      </c>
      <c r="E3398" s="18" t="s">
        <v>20</v>
      </c>
      <c r="F3398" s="20">
        <v>20.37</v>
      </c>
      <c r="G3398" s="20">
        <v>20.37</v>
      </c>
      <c r="I3398" s="18" t="s">
        <v>21</v>
      </c>
    </row>
    <row r="3399" spans="1:9" x14ac:dyDescent="0.2">
      <c r="A3399" s="17" t="str">
        <f t="shared" ref="A3399:A3462" si="53">CONCATENATE($B3399," ",$C3399)</f>
        <v>SINAPI-I 4893</v>
      </c>
      <c r="B3399" s="18" t="s">
        <v>18</v>
      </c>
      <c r="C3399" s="18">
        <v>4893</v>
      </c>
      <c r="D3399" s="19" t="s">
        <v>3433</v>
      </c>
      <c r="E3399" s="18" t="s">
        <v>20</v>
      </c>
    </row>
    <row r="3400" spans="1:9" x14ac:dyDescent="0.2">
      <c r="A3400" s="17" t="str">
        <f t="shared" si="53"/>
        <v>SINAPI-I 4894</v>
      </c>
      <c r="B3400" s="18" t="s">
        <v>18</v>
      </c>
      <c r="C3400" s="18">
        <v>4894</v>
      </c>
      <c r="D3400" s="19" t="s">
        <v>3434</v>
      </c>
      <c r="E3400" s="18" t="s">
        <v>20</v>
      </c>
    </row>
    <row r="3401" spans="1:9" x14ac:dyDescent="0.2">
      <c r="A3401" s="17" t="str">
        <f t="shared" si="53"/>
        <v>SINAPI-I 4890</v>
      </c>
      <c r="B3401" s="18" t="s">
        <v>18</v>
      </c>
      <c r="C3401" s="18">
        <v>4890</v>
      </c>
      <c r="D3401" s="19" t="s">
        <v>3435</v>
      </c>
      <c r="E3401" s="18" t="s">
        <v>20</v>
      </c>
    </row>
    <row r="3402" spans="1:9" x14ac:dyDescent="0.2">
      <c r="A3402" s="17" t="str">
        <f t="shared" si="53"/>
        <v>SINAPI-I 4888</v>
      </c>
      <c r="B3402" s="18" t="s">
        <v>18</v>
      </c>
      <c r="C3402" s="18">
        <v>4888</v>
      </c>
      <c r="D3402" s="19" t="s">
        <v>3436</v>
      </c>
      <c r="E3402" s="18" t="s">
        <v>20</v>
      </c>
    </row>
    <row r="3403" spans="1:9" x14ac:dyDescent="0.2">
      <c r="A3403" s="17" t="str">
        <f t="shared" si="53"/>
        <v>SINAPI-I 12411</v>
      </c>
      <c r="B3403" s="18" t="s">
        <v>18</v>
      </c>
      <c r="C3403" s="18">
        <v>12411</v>
      </c>
      <c r="D3403" s="19" t="s">
        <v>3437</v>
      </c>
      <c r="E3403" s="18" t="s">
        <v>20</v>
      </c>
    </row>
    <row r="3404" spans="1:9" x14ac:dyDescent="0.2">
      <c r="A3404" s="17" t="str">
        <f t="shared" si="53"/>
        <v>SINAPI-I 4891</v>
      </c>
      <c r="B3404" s="18" t="s">
        <v>18</v>
      </c>
      <c r="C3404" s="18">
        <v>4891</v>
      </c>
      <c r="D3404" s="19" t="s">
        <v>3438</v>
      </c>
      <c r="E3404" s="18" t="s">
        <v>20</v>
      </c>
    </row>
    <row r="3405" spans="1:9" x14ac:dyDescent="0.2">
      <c r="A3405" s="17" t="str">
        <f t="shared" si="53"/>
        <v>SINAPI-I 4892</v>
      </c>
      <c r="B3405" s="18" t="s">
        <v>18</v>
      </c>
      <c r="C3405" s="18">
        <v>4892</v>
      </c>
      <c r="D3405" s="19" t="s">
        <v>3439</v>
      </c>
      <c r="E3405" s="18" t="s">
        <v>20</v>
      </c>
    </row>
    <row r="3406" spans="1:9" x14ac:dyDescent="0.2">
      <c r="A3406" s="17" t="str">
        <f t="shared" si="53"/>
        <v>SINAPI-I 4889</v>
      </c>
      <c r="B3406" s="18" t="s">
        <v>18</v>
      </c>
      <c r="C3406" s="18">
        <v>4889</v>
      </c>
      <c r="D3406" s="19" t="s">
        <v>3440</v>
      </c>
      <c r="E3406" s="18" t="s">
        <v>20</v>
      </c>
    </row>
    <row r="3407" spans="1:9" x14ac:dyDescent="0.2">
      <c r="A3407" s="17" t="str">
        <f t="shared" si="53"/>
        <v>SINAPI-I 12412</v>
      </c>
      <c r="B3407" s="18" t="s">
        <v>18</v>
      </c>
      <c r="C3407" s="18">
        <v>12412</v>
      </c>
      <c r="D3407" s="19" t="s">
        <v>3441</v>
      </c>
      <c r="E3407" s="18" t="s">
        <v>20</v>
      </c>
    </row>
    <row r="3408" spans="1:9" x14ac:dyDescent="0.2">
      <c r="A3408" s="17" t="str">
        <f t="shared" si="53"/>
        <v>SINAPI-I 4907</v>
      </c>
      <c r="B3408" s="18" t="s">
        <v>18</v>
      </c>
      <c r="C3408" s="18">
        <v>4907</v>
      </c>
      <c r="D3408" s="19" t="s">
        <v>3442</v>
      </c>
      <c r="E3408" s="18" t="s">
        <v>20</v>
      </c>
      <c r="F3408" s="20">
        <v>21.89</v>
      </c>
      <c r="G3408" s="20">
        <v>21.89</v>
      </c>
      <c r="I3408" s="18" t="s">
        <v>21</v>
      </c>
    </row>
    <row r="3409" spans="1:9" x14ac:dyDescent="0.2">
      <c r="A3409" s="17" t="str">
        <f t="shared" si="53"/>
        <v>SINAPI-I 4902</v>
      </c>
      <c r="B3409" s="18" t="s">
        <v>18</v>
      </c>
      <c r="C3409" s="18">
        <v>4902</v>
      </c>
      <c r="D3409" s="19" t="s">
        <v>3443</v>
      </c>
      <c r="E3409" s="18" t="s">
        <v>20</v>
      </c>
      <c r="F3409" s="20">
        <v>56.78</v>
      </c>
      <c r="G3409" s="20">
        <v>56.78</v>
      </c>
      <c r="I3409" s="18" t="s">
        <v>21</v>
      </c>
    </row>
    <row r="3410" spans="1:9" x14ac:dyDescent="0.2">
      <c r="A3410" s="17" t="str">
        <f t="shared" si="53"/>
        <v>SINAPI-I 4741</v>
      </c>
      <c r="B3410" s="18" t="s">
        <v>18</v>
      </c>
      <c r="C3410" s="18">
        <v>4741</v>
      </c>
      <c r="D3410" s="19" t="s">
        <v>3444</v>
      </c>
      <c r="E3410" s="18" t="s">
        <v>168</v>
      </c>
      <c r="F3410" s="20">
        <v>115.14</v>
      </c>
      <c r="G3410" s="20">
        <v>115.14</v>
      </c>
      <c r="I3410" s="18" t="s">
        <v>21</v>
      </c>
    </row>
    <row r="3411" spans="1:9" x14ac:dyDescent="0.2">
      <c r="A3411" s="17" t="str">
        <f t="shared" si="53"/>
        <v>SINAPI-I 4752</v>
      </c>
      <c r="B3411" s="18" t="s">
        <v>18</v>
      </c>
      <c r="C3411" s="18">
        <v>4752</v>
      </c>
      <c r="D3411" s="19" t="s">
        <v>3445</v>
      </c>
      <c r="E3411" s="18" t="s">
        <v>170</v>
      </c>
      <c r="F3411" s="20">
        <v>13.46</v>
      </c>
      <c r="G3411" s="20">
        <v>14.96</v>
      </c>
      <c r="I3411" s="18" t="s">
        <v>21</v>
      </c>
    </row>
    <row r="3412" spans="1:9" x14ac:dyDescent="0.2">
      <c r="A3412" s="17" t="str">
        <f t="shared" si="53"/>
        <v>SINAPI-I 41091</v>
      </c>
      <c r="B3412" s="18" t="s">
        <v>18</v>
      </c>
      <c r="C3412" s="18">
        <v>41091</v>
      </c>
      <c r="D3412" s="19" t="s">
        <v>3446</v>
      </c>
      <c r="E3412" s="18" t="s">
        <v>172</v>
      </c>
      <c r="F3412" s="20">
        <v>2372.0700000000002</v>
      </c>
      <c r="G3412" s="20">
        <v>2638.6</v>
      </c>
      <c r="I3412" s="18" t="s">
        <v>21</v>
      </c>
    </row>
    <row r="3413" spans="1:9" ht="22.5" x14ac:dyDescent="0.2">
      <c r="A3413" s="17" t="str">
        <f t="shared" si="53"/>
        <v>SINAPI-I 13954</v>
      </c>
      <c r="B3413" s="18" t="s">
        <v>18</v>
      </c>
      <c r="C3413" s="18">
        <v>13954</v>
      </c>
      <c r="D3413" s="19" t="s">
        <v>3447</v>
      </c>
      <c r="E3413" s="18" t="s">
        <v>20</v>
      </c>
    </row>
    <row r="3414" spans="1:9" x14ac:dyDescent="0.2">
      <c r="A3414" s="17" t="str">
        <f t="shared" si="53"/>
        <v>SINAPI-I 3411</v>
      </c>
      <c r="B3414" s="18" t="s">
        <v>18</v>
      </c>
      <c r="C3414" s="18">
        <v>3411</v>
      </c>
      <c r="D3414" s="19" t="s">
        <v>3448</v>
      </c>
      <c r="E3414" s="18" t="s">
        <v>70</v>
      </c>
    </row>
    <row r="3415" spans="1:9" x14ac:dyDescent="0.2">
      <c r="A3415" s="17" t="str">
        <f t="shared" si="53"/>
        <v>SINAPI-I 39995</v>
      </c>
      <c r="B3415" s="18" t="s">
        <v>18</v>
      </c>
      <c r="C3415" s="18">
        <v>39995</v>
      </c>
      <c r="D3415" s="19" t="s">
        <v>3449</v>
      </c>
      <c r="E3415" s="18" t="s">
        <v>168</v>
      </c>
    </row>
    <row r="3416" spans="1:9" x14ac:dyDescent="0.2">
      <c r="A3416" s="17" t="str">
        <f t="shared" si="53"/>
        <v>SINAPI-I 11615</v>
      </c>
      <c r="B3416" s="18" t="s">
        <v>18</v>
      </c>
      <c r="C3416" s="18">
        <v>11615</v>
      </c>
      <c r="D3416" s="19" t="s">
        <v>3450</v>
      </c>
      <c r="E3416" s="18" t="s">
        <v>425</v>
      </c>
    </row>
    <row r="3417" spans="1:9" x14ac:dyDescent="0.2">
      <c r="A3417" s="17" t="str">
        <f t="shared" si="53"/>
        <v>SINAPI-I 3408</v>
      </c>
      <c r="B3417" s="18" t="s">
        <v>18</v>
      </c>
      <c r="C3417" s="18">
        <v>3408</v>
      </c>
      <c r="D3417" s="19" t="s">
        <v>3451</v>
      </c>
      <c r="E3417" s="18" t="s">
        <v>425</v>
      </c>
    </row>
    <row r="3418" spans="1:9" x14ac:dyDescent="0.2">
      <c r="A3418" s="17" t="str">
        <f t="shared" si="53"/>
        <v>SINAPI-I 3409</v>
      </c>
      <c r="B3418" s="18" t="s">
        <v>18</v>
      </c>
      <c r="C3418" s="18">
        <v>3409</v>
      </c>
      <c r="D3418" s="19" t="s">
        <v>3452</v>
      </c>
      <c r="E3418" s="18" t="s">
        <v>425</v>
      </c>
    </row>
    <row r="3419" spans="1:9" x14ac:dyDescent="0.2">
      <c r="A3419" s="17" t="str">
        <f t="shared" si="53"/>
        <v>SINAPI-I 11427</v>
      </c>
      <c r="B3419" s="18" t="s">
        <v>18</v>
      </c>
      <c r="C3419" s="18">
        <v>11427</v>
      </c>
      <c r="D3419" s="19" t="s">
        <v>3453</v>
      </c>
      <c r="E3419" s="18" t="s">
        <v>70</v>
      </c>
    </row>
    <row r="3420" spans="1:9" x14ac:dyDescent="0.2">
      <c r="A3420" s="17" t="str">
        <f t="shared" si="53"/>
        <v>SINAPI-I 4491</v>
      </c>
      <c r="B3420" s="18" t="s">
        <v>18</v>
      </c>
      <c r="C3420" s="18">
        <v>4491</v>
      </c>
      <c r="D3420" s="19" t="s">
        <v>3454</v>
      </c>
      <c r="E3420" s="18" t="s">
        <v>66</v>
      </c>
      <c r="F3420" s="20">
        <v>10.25</v>
      </c>
      <c r="G3420" s="20">
        <v>10.25</v>
      </c>
      <c r="I3420" s="18" t="s">
        <v>21</v>
      </c>
    </row>
    <row r="3421" spans="1:9" ht="22.5" x14ac:dyDescent="0.2">
      <c r="A3421" s="17" t="str">
        <f t="shared" si="53"/>
        <v>SINAPI-I 2745</v>
      </c>
      <c r="B3421" s="18" t="s">
        <v>18</v>
      </c>
      <c r="C3421" s="18">
        <v>2745</v>
      </c>
      <c r="D3421" s="19" t="s">
        <v>3455</v>
      </c>
      <c r="E3421" s="18" t="s">
        <v>66</v>
      </c>
      <c r="F3421" s="20">
        <v>4.0999999999999996</v>
      </c>
      <c r="G3421" s="20">
        <v>4.0999999999999996</v>
      </c>
      <c r="I3421" s="18" t="s">
        <v>21</v>
      </c>
    </row>
    <row r="3422" spans="1:9" ht="22.5" x14ac:dyDescent="0.2">
      <c r="A3422" s="17" t="str">
        <f t="shared" si="53"/>
        <v>SINAPI-I 14439</v>
      </c>
      <c r="B3422" s="18" t="s">
        <v>18</v>
      </c>
      <c r="C3422" s="18">
        <v>14439</v>
      </c>
      <c r="D3422" s="19" t="s">
        <v>3456</v>
      </c>
      <c r="E3422" s="18" t="s">
        <v>66</v>
      </c>
      <c r="F3422" s="20">
        <v>5.08</v>
      </c>
      <c r="G3422" s="20">
        <v>5.08</v>
      </c>
      <c r="I3422" s="18" t="s">
        <v>21</v>
      </c>
    </row>
    <row r="3423" spans="1:9" x14ac:dyDescent="0.2">
      <c r="A3423" s="17" t="str">
        <f t="shared" si="53"/>
        <v>SINAPI-I 44496</v>
      </c>
      <c r="B3423" s="18" t="s">
        <v>18</v>
      </c>
      <c r="C3423" s="18">
        <v>44496</v>
      </c>
      <c r="D3423" s="19" t="s">
        <v>3457</v>
      </c>
      <c r="E3423" s="18" t="s">
        <v>20</v>
      </c>
    </row>
    <row r="3424" spans="1:9" x14ac:dyDescent="0.2">
      <c r="A3424" s="17" t="str">
        <f t="shared" si="53"/>
        <v>SINAPI-I 12362</v>
      </c>
      <c r="B3424" s="18" t="s">
        <v>18</v>
      </c>
      <c r="C3424" s="18">
        <v>12362</v>
      </c>
      <c r="D3424" s="19" t="s">
        <v>3458</v>
      </c>
      <c r="E3424" s="18" t="s">
        <v>20</v>
      </c>
      <c r="F3424" s="20">
        <v>18.25</v>
      </c>
      <c r="G3424" s="20">
        <v>18.25</v>
      </c>
      <c r="I3424" s="18" t="s">
        <v>21</v>
      </c>
    </row>
    <row r="3425" spans="1:9" x14ac:dyDescent="0.2">
      <c r="A3425" s="17" t="str">
        <f t="shared" si="53"/>
        <v>SINAPI-I 421</v>
      </c>
      <c r="B3425" s="18" t="s">
        <v>18</v>
      </c>
      <c r="C3425" s="18">
        <v>421</v>
      </c>
      <c r="D3425" s="19" t="s">
        <v>3459</v>
      </c>
      <c r="E3425" s="18" t="s">
        <v>20</v>
      </c>
    </row>
    <row r="3426" spans="1:9" x14ac:dyDescent="0.2">
      <c r="A3426" s="17" t="str">
        <f t="shared" si="53"/>
        <v>SINAPI-I 14148</v>
      </c>
      <c r="B3426" s="18" t="s">
        <v>18</v>
      </c>
      <c r="C3426" s="18">
        <v>14148</v>
      </c>
      <c r="D3426" s="19" t="s">
        <v>3460</v>
      </c>
      <c r="E3426" s="18" t="s">
        <v>20</v>
      </c>
    </row>
    <row r="3427" spans="1:9" x14ac:dyDescent="0.2">
      <c r="A3427" s="17" t="str">
        <f t="shared" si="53"/>
        <v>SINAPI-I 4341</v>
      </c>
      <c r="B3427" s="18" t="s">
        <v>18</v>
      </c>
      <c r="C3427" s="18">
        <v>4341</v>
      </c>
      <c r="D3427" s="19" t="s">
        <v>3461</v>
      </c>
      <c r="E3427" s="18" t="s">
        <v>20</v>
      </c>
    </row>
    <row r="3428" spans="1:9" x14ac:dyDescent="0.2">
      <c r="A3428" s="17" t="str">
        <f t="shared" si="53"/>
        <v>SINAPI-I 4337</v>
      </c>
      <c r="B3428" s="18" t="s">
        <v>18</v>
      </c>
      <c r="C3428" s="18">
        <v>4337</v>
      </c>
      <c r="D3428" s="19" t="s">
        <v>3462</v>
      </c>
      <c r="E3428" s="18" t="s">
        <v>20</v>
      </c>
    </row>
    <row r="3429" spans="1:9" x14ac:dyDescent="0.2">
      <c r="A3429" s="17" t="str">
        <f t="shared" si="53"/>
        <v>SINAPI-I 11971</v>
      </c>
      <c r="B3429" s="18" t="s">
        <v>18</v>
      </c>
      <c r="C3429" s="18">
        <v>11971</v>
      </c>
      <c r="D3429" s="19" t="s">
        <v>3463</v>
      </c>
      <c r="E3429" s="18" t="s">
        <v>20</v>
      </c>
    </row>
    <row r="3430" spans="1:9" x14ac:dyDescent="0.2">
      <c r="A3430" s="17" t="str">
        <f t="shared" si="53"/>
        <v>SINAPI-I 4339</v>
      </c>
      <c r="B3430" s="18" t="s">
        <v>18</v>
      </c>
      <c r="C3430" s="18">
        <v>4339</v>
      </c>
      <c r="D3430" s="19" t="s">
        <v>3464</v>
      </c>
      <c r="E3430" s="18" t="s">
        <v>20</v>
      </c>
    </row>
    <row r="3431" spans="1:9" x14ac:dyDescent="0.2">
      <c r="A3431" s="17" t="str">
        <f t="shared" si="53"/>
        <v>SINAPI-I 39997</v>
      </c>
      <c r="B3431" s="18" t="s">
        <v>18</v>
      </c>
      <c r="C3431" s="18">
        <v>39997</v>
      </c>
      <c r="D3431" s="19" t="s">
        <v>3465</v>
      </c>
      <c r="E3431" s="18" t="s">
        <v>20</v>
      </c>
    </row>
    <row r="3432" spans="1:9" x14ac:dyDescent="0.2">
      <c r="A3432" s="17" t="str">
        <f t="shared" si="53"/>
        <v>SINAPI-I 4342</v>
      </c>
      <c r="B3432" s="18" t="s">
        <v>18</v>
      </c>
      <c r="C3432" s="18">
        <v>4342</v>
      </c>
      <c r="D3432" s="19" t="s">
        <v>3466</v>
      </c>
      <c r="E3432" s="18" t="s">
        <v>20</v>
      </c>
      <c r="G3432" s="20">
        <v>0.22</v>
      </c>
    </row>
    <row r="3433" spans="1:9" x14ac:dyDescent="0.2">
      <c r="A3433" s="17" t="str">
        <f t="shared" si="53"/>
        <v>SINAPI-I 4330</v>
      </c>
      <c r="B3433" s="18" t="s">
        <v>18</v>
      </c>
      <c r="C3433" s="18">
        <v>4330</v>
      </c>
      <c r="D3433" s="19" t="s">
        <v>3467</v>
      </c>
      <c r="E3433" s="18" t="s">
        <v>20</v>
      </c>
    </row>
    <row r="3434" spans="1:9" x14ac:dyDescent="0.2">
      <c r="A3434" s="17" t="str">
        <f t="shared" si="53"/>
        <v>SINAPI-I 4340</v>
      </c>
      <c r="B3434" s="18" t="s">
        <v>18</v>
      </c>
      <c r="C3434" s="18">
        <v>4340</v>
      </c>
      <c r="D3434" s="19" t="s">
        <v>3468</v>
      </c>
      <c r="E3434" s="18" t="s">
        <v>20</v>
      </c>
    </row>
    <row r="3435" spans="1:9" x14ac:dyDescent="0.2">
      <c r="A3435" s="17" t="str">
        <f t="shared" si="53"/>
        <v>SINAPI-I 5088</v>
      </c>
      <c r="B3435" s="18" t="s">
        <v>18</v>
      </c>
      <c r="C3435" s="18">
        <v>5088</v>
      </c>
      <c r="D3435" s="19" t="s">
        <v>3469</v>
      </c>
      <c r="E3435" s="18" t="s">
        <v>20</v>
      </c>
      <c r="F3435" s="20">
        <v>7.61</v>
      </c>
      <c r="G3435" s="20">
        <v>7.61</v>
      </c>
      <c r="I3435" s="18" t="s">
        <v>21</v>
      </c>
    </row>
    <row r="3436" spans="1:9" ht="33.75" x14ac:dyDescent="0.2">
      <c r="A3436" s="17" t="str">
        <f t="shared" si="53"/>
        <v>SINAPI-I 11154</v>
      </c>
      <c r="B3436" s="18" t="s">
        <v>18</v>
      </c>
      <c r="C3436" s="18">
        <v>11154</v>
      </c>
      <c r="D3436" s="19" t="s">
        <v>3470</v>
      </c>
      <c r="E3436" s="18" t="s">
        <v>20</v>
      </c>
      <c r="F3436" s="20">
        <v>817.8</v>
      </c>
      <c r="G3436" s="20">
        <v>817.8</v>
      </c>
      <c r="I3436" s="18" t="s">
        <v>21</v>
      </c>
    </row>
    <row r="3437" spans="1:9" ht="33.75" x14ac:dyDescent="0.2">
      <c r="A3437" s="17" t="str">
        <f t="shared" si="53"/>
        <v>SINAPI-I 4989</v>
      </c>
      <c r="B3437" s="18" t="s">
        <v>18</v>
      </c>
      <c r="C3437" s="18">
        <v>4989</v>
      </c>
      <c r="D3437" s="19" t="s">
        <v>3471</v>
      </c>
      <c r="E3437" s="18" t="s">
        <v>20</v>
      </c>
      <c r="F3437" s="20">
        <v>341.68</v>
      </c>
      <c r="G3437" s="20">
        <v>341.68</v>
      </c>
      <c r="I3437" s="18" t="s">
        <v>21</v>
      </c>
    </row>
    <row r="3438" spans="1:9" ht="22.5" x14ac:dyDescent="0.2">
      <c r="A3438" s="17" t="str">
        <f t="shared" si="53"/>
        <v>SINAPI-I 4982</v>
      </c>
      <c r="B3438" s="18" t="s">
        <v>18</v>
      </c>
      <c r="C3438" s="18">
        <v>4982</v>
      </c>
      <c r="D3438" s="19" t="s">
        <v>3472</v>
      </c>
      <c r="E3438" s="18" t="s">
        <v>20</v>
      </c>
      <c r="F3438" s="20">
        <v>320.48</v>
      </c>
      <c r="G3438" s="20">
        <v>320.48</v>
      </c>
      <c r="I3438" s="18" t="s">
        <v>21</v>
      </c>
    </row>
    <row r="3439" spans="1:9" ht="33.75" x14ac:dyDescent="0.2">
      <c r="A3439" s="17" t="str">
        <f t="shared" si="53"/>
        <v>SINAPI-I 4962</v>
      </c>
      <c r="B3439" s="18" t="s">
        <v>18</v>
      </c>
      <c r="C3439" s="18">
        <v>4962</v>
      </c>
      <c r="D3439" s="19" t="s">
        <v>3473</v>
      </c>
      <c r="E3439" s="18" t="s">
        <v>20</v>
      </c>
      <c r="F3439" s="20">
        <v>252.74</v>
      </c>
      <c r="G3439" s="20">
        <v>252.74</v>
      </c>
      <c r="I3439" s="18" t="s">
        <v>21</v>
      </c>
    </row>
    <row r="3440" spans="1:9" ht="33.75" x14ac:dyDescent="0.2">
      <c r="A3440" s="17" t="str">
        <f t="shared" si="53"/>
        <v>SINAPI-I 4981</v>
      </c>
      <c r="B3440" s="18" t="s">
        <v>18</v>
      </c>
      <c r="C3440" s="18">
        <v>4981</v>
      </c>
      <c r="D3440" s="19" t="s">
        <v>3474</v>
      </c>
      <c r="E3440" s="18" t="s">
        <v>20</v>
      </c>
      <c r="F3440" s="20">
        <v>225</v>
      </c>
      <c r="G3440" s="20">
        <v>225</v>
      </c>
      <c r="I3440" s="18" t="s">
        <v>27</v>
      </c>
    </row>
    <row r="3441" spans="1:9" ht="33.75" x14ac:dyDescent="0.2">
      <c r="A3441" s="17" t="str">
        <f t="shared" si="53"/>
        <v>SINAPI-I 4964</v>
      </c>
      <c r="B3441" s="18" t="s">
        <v>18</v>
      </c>
      <c r="C3441" s="18">
        <v>4964</v>
      </c>
      <c r="D3441" s="19" t="s">
        <v>3475</v>
      </c>
      <c r="E3441" s="18" t="s">
        <v>20</v>
      </c>
      <c r="F3441" s="20">
        <v>285.44</v>
      </c>
      <c r="G3441" s="20">
        <v>285.44</v>
      </c>
      <c r="I3441" s="18" t="s">
        <v>21</v>
      </c>
    </row>
    <row r="3442" spans="1:9" ht="33.75" x14ac:dyDescent="0.2">
      <c r="A3442" s="17" t="str">
        <f t="shared" si="53"/>
        <v>SINAPI-I 4992</v>
      </c>
      <c r="B3442" s="18" t="s">
        <v>18</v>
      </c>
      <c r="C3442" s="18">
        <v>4992</v>
      </c>
      <c r="D3442" s="19" t="s">
        <v>3476</v>
      </c>
      <c r="E3442" s="18" t="s">
        <v>20</v>
      </c>
      <c r="F3442" s="20">
        <v>278.82</v>
      </c>
      <c r="G3442" s="20">
        <v>278.82</v>
      </c>
      <c r="I3442" s="18" t="s">
        <v>21</v>
      </c>
    </row>
    <row r="3443" spans="1:9" ht="33.75" x14ac:dyDescent="0.2">
      <c r="A3443" s="17" t="str">
        <f t="shared" si="53"/>
        <v>SINAPI-I 4987</v>
      </c>
      <c r="B3443" s="18" t="s">
        <v>18</v>
      </c>
      <c r="C3443" s="18">
        <v>4987</v>
      </c>
      <c r="D3443" s="19" t="s">
        <v>3477</v>
      </c>
      <c r="E3443" s="18" t="s">
        <v>20</v>
      </c>
      <c r="F3443" s="20">
        <v>318.99</v>
      </c>
      <c r="G3443" s="20">
        <v>318.99</v>
      </c>
      <c r="I3443" s="18" t="s">
        <v>21</v>
      </c>
    </row>
    <row r="3444" spans="1:9" ht="22.5" x14ac:dyDescent="0.2">
      <c r="A3444" s="17" t="str">
        <f t="shared" si="53"/>
        <v>SINAPI-I 4930</v>
      </c>
      <c r="B3444" s="18" t="s">
        <v>18</v>
      </c>
      <c r="C3444" s="18">
        <v>4930</v>
      </c>
      <c r="D3444" s="19" t="s">
        <v>3478</v>
      </c>
      <c r="E3444" s="18" t="s">
        <v>425</v>
      </c>
      <c r="F3444" s="20">
        <v>346.39</v>
      </c>
      <c r="G3444" s="20">
        <v>346.39</v>
      </c>
      <c r="I3444" s="18" t="s">
        <v>21</v>
      </c>
    </row>
    <row r="3445" spans="1:9" ht="33.75" x14ac:dyDescent="0.2">
      <c r="A3445" s="17" t="str">
        <f t="shared" si="53"/>
        <v>SINAPI-I 4998</v>
      </c>
      <c r="B3445" s="18" t="s">
        <v>18</v>
      </c>
      <c r="C3445" s="18">
        <v>4998</v>
      </c>
      <c r="D3445" s="19" t="s">
        <v>3479</v>
      </c>
      <c r="E3445" s="18" t="s">
        <v>425</v>
      </c>
    </row>
    <row r="3446" spans="1:9" ht="33.75" x14ac:dyDescent="0.2">
      <c r="A3446" s="17" t="str">
        <f t="shared" si="53"/>
        <v>SINAPI-I 39021</v>
      </c>
      <c r="B3446" s="18" t="s">
        <v>18</v>
      </c>
      <c r="C3446" s="18">
        <v>39021</v>
      </c>
      <c r="D3446" s="19" t="s">
        <v>3480</v>
      </c>
      <c r="E3446" s="18" t="s">
        <v>20</v>
      </c>
      <c r="F3446" s="20">
        <v>368.3</v>
      </c>
      <c r="G3446" s="20">
        <v>368.3</v>
      </c>
      <c r="I3446" s="18" t="s">
        <v>21</v>
      </c>
    </row>
    <row r="3447" spans="1:9" ht="22.5" x14ac:dyDescent="0.2">
      <c r="A3447" s="17" t="str">
        <f t="shared" si="53"/>
        <v>SINAPI-I 39022</v>
      </c>
      <c r="B3447" s="18" t="s">
        <v>18</v>
      </c>
      <c r="C3447" s="18">
        <v>39022</v>
      </c>
      <c r="D3447" s="19" t="s">
        <v>3481</v>
      </c>
      <c r="E3447" s="18" t="s">
        <v>20</v>
      </c>
      <c r="F3447" s="20">
        <v>329.9</v>
      </c>
      <c r="G3447" s="20">
        <v>329.9</v>
      </c>
      <c r="I3447" s="18" t="s">
        <v>27</v>
      </c>
    </row>
    <row r="3448" spans="1:9" ht="22.5" x14ac:dyDescent="0.2">
      <c r="A3448" s="17" t="str">
        <f t="shared" si="53"/>
        <v>SINAPI-I 39024</v>
      </c>
      <c r="B3448" s="18" t="s">
        <v>18</v>
      </c>
      <c r="C3448" s="18">
        <v>39024</v>
      </c>
      <c r="D3448" s="19" t="s">
        <v>3482</v>
      </c>
      <c r="E3448" s="18" t="s">
        <v>20</v>
      </c>
    </row>
    <row r="3449" spans="1:9" ht="22.5" x14ac:dyDescent="0.2">
      <c r="A3449" s="17" t="str">
        <f t="shared" si="53"/>
        <v>SINAPI-I 4914</v>
      </c>
      <c r="B3449" s="18" t="s">
        <v>18</v>
      </c>
      <c r="C3449" s="18">
        <v>4914</v>
      </c>
      <c r="D3449" s="19" t="s">
        <v>3483</v>
      </c>
      <c r="E3449" s="18" t="s">
        <v>425</v>
      </c>
    </row>
    <row r="3450" spans="1:9" x14ac:dyDescent="0.2">
      <c r="A3450" s="17" t="str">
        <f t="shared" si="53"/>
        <v>SINAPI-I 4917</v>
      </c>
      <c r="B3450" s="18" t="s">
        <v>18</v>
      </c>
      <c r="C3450" s="18">
        <v>4917</v>
      </c>
      <c r="D3450" s="19" t="s">
        <v>3484</v>
      </c>
      <c r="E3450" s="18" t="s">
        <v>425</v>
      </c>
    </row>
    <row r="3451" spans="1:9" ht="22.5" x14ac:dyDescent="0.2">
      <c r="A3451" s="17" t="str">
        <f t="shared" si="53"/>
        <v>SINAPI-I 39025</v>
      </c>
      <c r="B3451" s="18" t="s">
        <v>18</v>
      </c>
      <c r="C3451" s="18">
        <v>39025</v>
      </c>
      <c r="D3451" s="19" t="s">
        <v>3485</v>
      </c>
      <c r="E3451" s="18" t="s">
        <v>20</v>
      </c>
    </row>
    <row r="3452" spans="1:9" ht="22.5" x14ac:dyDescent="0.2">
      <c r="A3452" s="17" t="str">
        <f t="shared" si="53"/>
        <v>SINAPI-I 4922</v>
      </c>
      <c r="B3452" s="18" t="s">
        <v>18</v>
      </c>
      <c r="C3452" s="18">
        <v>4922</v>
      </c>
      <c r="D3452" s="19" t="s">
        <v>3486</v>
      </c>
      <c r="E3452" s="18" t="s">
        <v>425</v>
      </c>
    </row>
    <row r="3453" spans="1:9" ht="22.5" x14ac:dyDescent="0.2">
      <c r="A3453" s="17" t="str">
        <f t="shared" si="53"/>
        <v>SINAPI-I 4911</v>
      </c>
      <c r="B3453" s="18" t="s">
        <v>18</v>
      </c>
      <c r="C3453" s="18">
        <v>4911</v>
      </c>
      <c r="D3453" s="19" t="s">
        <v>3487</v>
      </c>
      <c r="E3453" s="18" t="s">
        <v>425</v>
      </c>
    </row>
    <row r="3454" spans="1:9" ht="22.5" x14ac:dyDescent="0.2">
      <c r="A3454" s="17" t="str">
        <f t="shared" si="53"/>
        <v>SINAPI-I 37518</v>
      </c>
      <c r="B3454" s="18" t="s">
        <v>18</v>
      </c>
      <c r="C3454" s="18">
        <v>37518</v>
      </c>
      <c r="D3454" s="19" t="s">
        <v>3488</v>
      </c>
      <c r="E3454" s="18" t="s">
        <v>425</v>
      </c>
    </row>
    <row r="3455" spans="1:9" ht="22.5" x14ac:dyDescent="0.2">
      <c r="A3455" s="17" t="str">
        <f t="shared" si="53"/>
        <v>SINAPI-I 4910</v>
      </c>
      <c r="B3455" s="18" t="s">
        <v>18</v>
      </c>
      <c r="C3455" s="18">
        <v>4910</v>
      </c>
      <c r="D3455" s="19" t="s">
        <v>3489</v>
      </c>
      <c r="E3455" s="18" t="s">
        <v>425</v>
      </c>
    </row>
    <row r="3456" spans="1:9" ht="22.5" x14ac:dyDescent="0.2">
      <c r="A3456" s="17" t="str">
        <f t="shared" si="53"/>
        <v>SINAPI-I 4943</v>
      </c>
      <c r="B3456" s="18" t="s">
        <v>18</v>
      </c>
      <c r="C3456" s="18">
        <v>4943</v>
      </c>
      <c r="D3456" s="19" t="s">
        <v>3490</v>
      </c>
      <c r="E3456" s="18" t="s">
        <v>425</v>
      </c>
    </row>
    <row r="3457" spans="1:9" x14ac:dyDescent="0.2">
      <c r="A3457" s="17" t="str">
        <f t="shared" si="53"/>
        <v>SINAPI-I 5002</v>
      </c>
      <c r="B3457" s="18" t="s">
        <v>18</v>
      </c>
      <c r="C3457" s="18">
        <v>5002</v>
      </c>
      <c r="D3457" s="19" t="s">
        <v>3491</v>
      </c>
      <c r="E3457" s="18" t="s">
        <v>425</v>
      </c>
    </row>
    <row r="3458" spans="1:9" x14ac:dyDescent="0.2">
      <c r="A3458" s="17" t="str">
        <f t="shared" si="53"/>
        <v>SINAPI-I 4977</v>
      </c>
      <c r="B3458" s="18" t="s">
        <v>18</v>
      </c>
      <c r="C3458" s="18">
        <v>4977</v>
      </c>
      <c r="D3458" s="19" t="s">
        <v>3492</v>
      </c>
      <c r="E3458" s="18" t="s">
        <v>425</v>
      </c>
    </row>
    <row r="3459" spans="1:9" ht="22.5" x14ac:dyDescent="0.2">
      <c r="A3459" s="17" t="str">
        <f t="shared" si="53"/>
        <v>SINAPI-I 11364</v>
      </c>
      <c r="B3459" s="18" t="s">
        <v>18</v>
      </c>
      <c r="C3459" s="18">
        <v>11364</v>
      </c>
      <c r="D3459" s="19" t="s">
        <v>3493</v>
      </c>
      <c r="E3459" s="18" t="s">
        <v>20</v>
      </c>
      <c r="F3459" s="20">
        <v>193.29</v>
      </c>
      <c r="G3459" s="20">
        <v>193.29</v>
      </c>
      <c r="I3459" s="18" t="s">
        <v>21</v>
      </c>
    </row>
    <row r="3460" spans="1:9" ht="22.5" x14ac:dyDescent="0.2">
      <c r="A3460" s="17" t="str">
        <f t="shared" si="53"/>
        <v>SINAPI-I 11365</v>
      </c>
      <c r="B3460" s="18" t="s">
        <v>18</v>
      </c>
      <c r="C3460" s="18">
        <v>11365</v>
      </c>
      <c r="D3460" s="19" t="s">
        <v>3494</v>
      </c>
      <c r="E3460" s="18" t="s">
        <v>20</v>
      </c>
      <c r="F3460" s="20">
        <v>200.59</v>
      </c>
      <c r="G3460" s="20">
        <v>200.59</v>
      </c>
      <c r="I3460" s="18" t="s">
        <v>21</v>
      </c>
    </row>
    <row r="3461" spans="1:9" ht="22.5" x14ac:dyDescent="0.2">
      <c r="A3461" s="17" t="str">
        <f t="shared" si="53"/>
        <v>SINAPI-I 11366</v>
      </c>
      <c r="B3461" s="18" t="s">
        <v>18</v>
      </c>
      <c r="C3461" s="18">
        <v>11366</v>
      </c>
      <c r="D3461" s="19" t="s">
        <v>3495</v>
      </c>
      <c r="E3461" s="18" t="s">
        <v>20</v>
      </c>
      <c r="F3461" s="20">
        <v>213.23</v>
      </c>
      <c r="G3461" s="20">
        <v>213.23</v>
      </c>
      <c r="I3461" s="18" t="s">
        <v>21</v>
      </c>
    </row>
    <row r="3462" spans="1:9" ht="22.5" x14ac:dyDescent="0.2">
      <c r="A3462" s="17" t="str">
        <f t="shared" si="53"/>
        <v>SINAPI-I 43777</v>
      </c>
      <c r="B3462" s="18" t="s">
        <v>18</v>
      </c>
      <c r="C3462" s="18">
        <v>43777</v>
      </c>
      <c r="D3462" s="19" t="s">
        <v>3496</v>
      </c>
      <c r="E3462" s="18" t="s">
        <v>20</v>
      </c>
      <c r="F3462" s="20">
        <v>250.47</v>
      </c>
      <c r="G3462" s="20">
        <v>250.47</v>
      </c>
      <c r="I3462" s="18" t="s">
        <v>21</v>
      </c>
    </row>
    <row r="3463" spans="1:9" ht="22.5" x14ac:dyDescent="0.2">
      <c r="A3463" s="17" t="str">
        <f t="shared" ref="A3463:A3526" si="54">CONCATENATE($B3463," ",$C3463)</f>
        <v>SINAPI-I 20322</v>
      </c>
      <c r="B3463" s="18" t="s">
        <v>18</v>
      </c>
      <c r="C3463" s="18">
        <v>20322</v>
      </c>
      <c r="D3463" s="19" t="s">
        <v>3497</v>
      </c>
      <c r="E3463" s="18" t="s">
        <v>20</v>
      </c>
      <c r="F3463" s="20">
        <v>232.51</v>
      </c>
      <c r="G3463" s="20">
        <v>232.51</v>
      </c>
      <c r="I3463" s="18" t="s">
        <v>21</v>
      </c>
    </row>
    <row r="3464" spans="1:9" ht="22.5" x14ac:dyDescent="0.2">
      <c r="A3464" s="17" t="str">
        <f t="shared" si="54"/>
        <v>SINAPI-I 10553</v>
      </c>
      <c r="B3464" s="18" t="s">
        <v>18</v>
      </c>
      <c r="C3464" s="18">
        <v>10553</v>
      </c>
      <c r="D3464" s="19" t="s">
        <v>3498</v>
      </c>
      <c r="E3464" s="18" t="s">
        <v>20</v>
      </c>
      <c r="F3464" s="20">
        <v>211.12</v>
      </c>
      <c r="G3464" s="20">
        <v>211.12</v>
      </c>
      <c r="I3464" s="18" t="s">
        <v>21</v>
      </c>
    </row>
    <row r="3465" spans="1:9" ht="22.5" x14ac:dyDescent="0.2">
      <c r="A3465" s="17" t="str">
        <f t="shared" si="54"/>
        <v>SINAPI-I 5020</v>
      </c>
      <c r="B3465" s="18" t="s">
        <v>18</v>
      </c>
      <c r="C3465" s="18">
        <v>5020</v>
      </c>
      <c r="D3465" s="19" t="s">
        <v>3499</v>
      </c>
      <c r="E3465" s="18" t="s">
        <v>20</v>
      </c>
      <c r="F3465" s="20">
        <v>222.58</v>
      </c>
      <c r="G3465" s="20">
        <v>222.58</v>
      </c>
      <c r="I3465" s="18" t="s">
        <v>21</v>
      </c>
    </row>
    <row r="3466" spans="1:9" ht="22.5" x14ac:dyDescent="0.2">
      <c r="A3466" s="17" t="str">
        <f t="shared" si="54"/>
        <v>SINAPI-I 10554</v>
      </c>
      <c r="B3466" s="18" t="s">
        <v>18</v>
      </c>
      <c r="C3466" s="18">
        <v>10554</v>
      </c>
      <c r="D3466" s="19" t="s">
        <v>3500</v>
      </c>
      <c r="E3466" s="18" t="s">
        <v>20</v>
      </c>
      <c r="F3466" s="20">
        <v>212.99</v>
      </c>
      <c r="G3466" s="20">
        <v>212.99</v>
      </c>
      <c r="I3466" s="18" t="s">
        <v>21</v>
      </c>
    </row>
    <row r="3467" spans="1:9" ht="22.5" x14ac:dyDescent="0.2">
      <c r="A3467" s="17" t="str">
        <f t="shared" si="54"/>
        <v>SINAPI-I 10555</v>
      </c>
      <c r="B3467" s="18" t="s">
        <v>18</v>
      </c>
      <c r="C3467" s="18">
        <v>10555</v>
      </c>
      <c r="D3467" s="19" t="s">
        <v>3501</v>
      </c>
      <c r="E3467" s="18" t="s">
        <v>20</v>
      </c>
      <c r="F3467" s="20">
        <v>232.27</v>
      </c>
      <c r="G3467" s="20">
        <v>232.27</v>
      </c>
      <c r="I3467" s="18" t="s">
        <v>21</v>
      </c>
    </row>
    <row r="3468" spans="1:9" ht="22.5" x14ac:dyDescent="0.2">
      <c r="A3468" s="17" t="str">
        <f t="shared" si="54"/>
        <v>SINAPI-I 10556</v>
      </c>
      <c r="B3468" s="18" t="s">
        <v>18</v>
      </c>
      <c r="C3468" s="18">
        <v>10556</v>
      </c>
      <c r="D3468" s="19" t="s">
        <v>3502</v>
      </c>
      <c r="E3468" s="18" t="s">
        <v>20</v>
      </c>
      <c r="F3468" s="20">
        <v>308.83</v>
      </c>
      <c r="G3468" s="20">
        <v>308.83</v>
      </c>
      <c r="I3468" s="18" t="s">
        <v>21</v>
      </c>
    </row>
    <row r="3469" spans="1:9" ht="22.5" x14ac:dyDescent="0.2">
      <c r="A3469" s="17" t="str">
        <f t="shared" si="54"/>
        <v>SINAPI-I 39502</v>
      </c>
      <c r="B3469" s="18" t="s">
        <v>18</v>
      </c>
      <c r="C3469" s="18">
        <v>39502</v>
      </c>
      <c r="D3469" s="19" t="s">
        <v>3503</v>
      </c>
      <c r="E3469" s="18" t="s">
        <v>20</v>
      </c>
      <c r="F3469" s="20">
        <v>433.67</v>
      </c>
      <c r="G3469" s="20">
        <v>433.67</v>
      </c>
      <c r="I3469" s="18" t="s">
        <v>21</v>
      </c>
    </row>
    <row r="3470" spans="1:9" ht="22.5" x14ac:dyDescent="0.2">
      <c r="A3470" s="17" t="str">
        <f t="shared" si="54"/>
        <v>SINAPI-I 39504</v>
      </c>
      <c r="B3470" s="18" t="s">
        <v>18</v>
      </c>
      <c r="C3470" s="18">
        <v>39504</v>
      </c>
      <c r="D3470" s="19" t="s">
        <v>3504</v>
      </c>
      <c r="E3470" s="18" t="s">
        <v>20</v>
      </c>
      <c r="F3470" s="20">
        <v>479.56</v>
      </c>
      <c r="G3470" s="20">
        <v>479.56</v>
      </c>
      <c r="I3470" s="18" t="s">
        <v>21</v>
      </c>
    </row>
    <row r="3471" spans="1:9" ht="22.5" x14ac:dyDescent="0.2">
      <c r="A3471" s="17" t="str">
        <f t="shared" si="54"/>
        <v>SINAPI-I 39503</v>
      </c>
      <c r="B3471" s="18" t="s">
        <v>18</v>
      </c>
      <c r="C3471" s="18">
        <v>39503</v>
      </c>
      <c r="D3471" s="19" t="s">
        <v>3505</v>
      </c>
      <c r="E3471" s="18" t="s">
        <v>20</v>
      </c>
      <c r="F3471" s="20">
        <v>504.72</v>
      </c>
      <c r="G3471" s="20">
        <v>504.72</v>
      </c>
      <c r="I3471" s="18" t="s">
        <v>21</v>
      </c>
    </row>
    <row r="3472" spans="1:9" ht="22.5" x14ac:dyDescent="0.2">
      <c r="A3472" s="17" t="str">
        <f t="shared" si="54"/>
        <v>SINAPI-I 39505</v>
      </c>
      <c r="B3472" s="18" t="s">
        <v>18</v>
      </c>
      <c r="C3472" s="18">
        <v>39505</v>
      </c>
      <c r="D3472" s="19" t="s">
        <v>3506</v>
      </c>
      <c r="E3472" s="18" t="s">
        <v>20</v>
      </c>
      <c r="F3472" s="20">
        <v>543.91</v>
      </c>
      <c r="G3472" s="20">
        <v>543.91</v>
      </c>
      <c r="I3472" s="18" t="s">
        <v>21</v>
      </c>
    </row>
    <row r="3473" spans="1:9" ht="22.5" x14ac:dyDescent="0.2">
      <c r="A3473" s="17" t="str">
        <f t="shared" si="54"/>
        <v>SINAPI-I 5028</v>
      </c>
      <c r="B3473" s="18" t="s">
        <v>18</v>
      </c>
      <c r="C3473" s="18">
        <v>5028</v>
      </c>
      <c r="D3473" s="19" t="s">
        <v>3507</v>
      </c>
      <c r="E3473" s="18" t="s">
        <v>425</v>
      </c>
    </row>
    <row r="3474" spans="1:9" x14ac:dyDescent="0.2">
      <c r="A3474" s="17" t="str">
        <f t="shared" si="54"/>
        <v>SINAPI-I 4969</v>
      </c>
      <c r="B3474" s="18" t="s">
        <v>18</v>
      </c>
      <c r="C3474" s="18">
        <v>4969</v>
      </c>
      <c r="D3474" s="19" t="s">
        <v>3508</v>
      </c>
      <c r="E3474" s="18" t="s">
        <v>425</v>
      </c>
    </row>
    <row r="3475" spans="1:9" x14ac:dyDescent="0.2">
      <c r="A3475" s="17" t="str">
        <f t="shared" si="54"/>
        <v>SINAPI-I 44471</v>
      </c>
      <c r="B3475" s="18" t="s">
        <v>18</v>
      </c>
      <c r="C3475" s="18">
        <v>44471</v>
      </c>
      <c r="D3475" s="19" t="s">
        <v>3509</v>
      </c>
      <c r="E3475" s="18" t="s">
        <v>20</v>
      </c>
    </row>
    <row r="3476" spans="1:9" ht="22.5" x14ac:dyDescent="0.2">
      <c r="A3476" s="17" t="str">
        <f t="shared" si="54"/>
        <v>SINAPI-I 4944</v>
      </c>
      <c r="B3476" s="18" t="s">
        <v>18</v>
      </c>
      <c r="C3476" s="18">
        <v>4944</v>
      </c>
      <c r="D3476" s="19" t="s">
        <v>3510</v>
      </c>
      <c r="E3476" s="18" t="s">
        <v>425</v>
      </c>
    </row>
    <row r="3477" spans="1:9" x14ac:dyDescent="0.2">
      <c r="A3477" s="17" t="str">
        <f t="shared" si="54"/>
        <v>SINAPI-I 21102</v>
      </c>
      <c r="B3477" s="18" t="s">
        <v>18</v>
      </c>
      <c r="C3477" s="18">
        <v>21102</v>
      </c>
      <c r="D3477" s="19" t="s">
        <v>3511</v>
      </c>
      <c r="E3477" s="18" t="s">
        <v>20</v>
      </c>
      <c r="F3477" s="20">
        <v>28.06</v>
      </c>
      <c r="G3477" s="20">
        <v>28.06</v>
      </c>
      <c r="I3477" s="18" t="s">
        <v>21</v>
      </c>
    </row>
    <row r="3478" spans="1:9" x14ac:dyDescent="0.2">
      <c r="A3478" s="17" t="str">
        <f t="shared" si="54"/>
        <v>SINAPI-I 21101</v>
      </c>
      <c r="B3478" s="18" t="s">
        <v>18</v>
      </c>
      <c r="C3478" s="18">
        <v>21101</v>
      </c>
      <c r="D3478" s="19" t="s">
        <v>3512</v>
      </c>
      <c r="E3478" s="18" t="s">
        <v>20</v>
      </c>
      <c r="F3478" s="20">
        <v>18.02</v>
      </c>
      <c r="G3478" s="20">
        <v>18.02</v>
      </c>
      <c r="I3478" s="18" t="s">
        <v>21</v>
      </c>
    </row>
    <row r="3479" spans="1:9" x14ac:dyDescent="0.2">
      <c r="A3479" s="17" t="str">
        <f t="shared" si="54"/>
        <v>SINAPI-I 34713</v>
      </c>
      <c r="B3479" s="18" t="s">
        <v>18</v>
      </c>
      <c r="C3479" s="18">
        <v>34713</v>
      </c>
      <c r="D3479" s="19" t="s">
        <v>3513</v>
      </c>
      <c r="E3479" s="18" t="s">
        <v>425</v>
      </c>
      <c r="F3479" s="20">
        <v>289.82</v>
      </c>
      <c r="G3479" s="20">
        <v>289.82</v>
      </c>
      <c r="I3479" s="18" t="s">
        <v>21</v>
      </c>
    </row>
    <row r="3480" spans="1:9" ht="22.5" x14ac:dyDescent="0.2">
      <c r="A3480" s="17" t="str">
        <f t="shared" si="54"/>
        <v>SINAPI-I 37563</v>
      </c>
      <c r="B3480" s="18" t="s">
        <v>18</v>
      </c>
      <c r="C3480" s="18">
        <v>37563</v>
      </c>
      <c r="D3480" s="19" t="s">
        <v>3514</v>
      </c>
      <c r="E3480" s="18" t="s">
        <v>425</v>
      </c>
      <c r="F3480" s="20">
        <v>381.16</v>
      </c>
      <c r="G3480" s="20">
        <v>381.16</v>
      </c>
      <c r="I3480" s="18" t="s">
        <v>21</v>
      </c>
    </row>
    <row r="3481" spans="1:9" ht="22.5" x14ac:dyDescent="0.2">
      <c r="A3481" s="17" t="str">
        <f t="shared" si="54"/>
        <v>SINAPI-I 4948</v>
      </c>
      <c r="B3481" s="18" t="s">
        <v>18</v>
      </c>
      <c r="C3481" s="18">
        <v>4948</v>
      </c>
      <c r="D3481" s="19" t="s">
        <v>3515</v>
      </c>
      <c r="E3481" s="18" t="s">
        <v>425</v>
      </c>
      <c r="F3481" s="20">
        <v>331.61</v>
      </c>
      <c r="G3481" s="20">
        <v>331.61</v>
      </c>
      <c r="I3481" s="18" t="s">
        <v>21</v>
      </c>
    </row>
    <row r="3482" spans="1:9" ht="22.5" x14ac:dyDescent="0.2">
      <c r="A3482" s="17" t="str">
        <f t="shared" si="54"/>
        <v>SINAPI-I 37561</v>
      </c>
      <c r="B3482" s="18" t="s">
        <v>18</v>
      </c>
      <c r="C3482" s="18">
        <v>37561</v>
      </c>
      <c r="D3482" s="19" t="s">
        <v>3516</v>
      </c>
      <c r="E3482" s="18" t="s">
        <v>425</v>
      </c>
      <c r="F3482" s="20">
        <v>309.27999999999997</v>
      </c>
      <c r="G3482" s="20">
        <v>309.27999999999997</v>
      </c>
      <c r="I3482" s="18" t="s">
        <v>21</v>
      </c>
    </row>
    <row r="3483" spans="1:9" ht="22.5" x14ac:dyDescent="0.2">
      <c r="A3483" s="17" t="str">
        <f t="shared" si="54"/>
        <v>SINAPI-I 37562</v>
      </c>
      <c r="B3483" s="18" t="s">
        <v>18</v>
      </c>
      <c r="C3483" s="18">
        <v>37562</v>
      </c>
      <c r="D3483" s="19" t="s">
        <v>3517</v>
      </c>
      <c r="E3483" s="18" t="s">
        <v>425</v>
      </c>
      <c r="F3483" s="20">
        <v>405.5</v>
      </c>
      <c r="G3483" s="20">
        <v>405.5</v>
      </c>
      <c r="I3483" s="18" t="s">
        <v>21</v>
      </c>
    </row>
    <row r="3484" spans="1:9" ht="22.5" x14ac:dyDescent="0.2">
      <c r="A3484" s="17" t="str">
        <f t="shared" si="54"/>
        <v>SINAPI-I 14164</v>
      </c>
      <c r="B3484" s="18" t="s">
        <v>18</v>
      </c>
      <c r="C3484" s="18">
        <v>14164</v>
      </c>
      <c r="D3484" s="19" t="s">
        <v>3518</v>
      </c>
      <c r="E3484" s="18" t="s">
        <v>20</v>
      </c>
    </row>
    <row r="3485" spans="1:9" ht="22.5" x14ac:dyDescent="0.2">
      <c r="A3485" s="17" t="str">
        <f t="shared" si="54"/>
        <v>SINAPI-I 14163</v>
      </c>
      <c r="B3485" s="18" t="s">
        <v>18</v>
      </c>
      <c r="C3485" s="18">
        <v>14163</v>
      </c>
      <c r="D3485" s="19" t="s">
        <v>3519</v>
      </c>
      <c r="E3485" s="18" t="s">
        <v>20</v>
      </c>
    </row>
    <row r="3486" spans="1:9" ht="22.5" x14ac:dyDescent="0.2">
      <c r="A3486" s="17" t="str">
        <f t="shared" si="54"/>
        <v>SINAPI-I 5051</v>
      </c>
      <c r="B3486" s="18" t="s">
        <v>18</v>
      </c>
      <c r="C3486" s="18">
        <v>5051</v>
      </c>
      <c r="D3486" s="19" t="s">
        <v>3520</v>
      </c>
      <c r="E3486" s="18" t="s">
        <v>20</v>
      </c>
    </row>
    <row r="3487" spans="1:9" ht="22.5" x14ac:dyDescent="0.2">
      <c r="A3487" s="17" t="str">
        <f t="shared" si="54"/>
        <v>SINAPI-I 5052</v>
      </c>
      <c r="B3487" s="18" t="s">
        <v>18</v>
      </c>
      <c r="C3487" s="18">
        <v>5052</v>
      </c>
      <c r="D3487" s="19" t="s">
        <v>3521</v>
      </c>
      <c r="E3487" s="18" t="s">
        <v>20</v>
      </c>
    </row>
    <row r="3488" spans="1:9" ht="22.5" x14ac:dyDescent="0.2">
      <c r="A3488" s="17" t="str">
        <f t="shared" si="54"/>
        <v>SINAPI-I 14162</v>
      </c>
      <c r="B3488" s="18" t="s">
        <v>18</v>
      </c>
      <c r="C3488" s="18">
        <v>14162</v>
      </c>
      <c r="D3488" s="19" t="s">
        <v>3522</v>
      </c>
      <c r="E3488" s="18" t="s">
        <v>20</v>
      </c>
    </row>
    <row r="3489" spans="1:5" x14ac:dyDescent="0.2">
      <c r="A3489" s="17" t="str">
        <f t="shared" si="54"/>
        <v>SINAPI-I 14166</v>
      </c>
      <c r="B3489" s="18" t="s">
        <v>18</v>
      </c>
      <c r="C3489" s="18">
        <v>14166</v>
      </c>
      <c r="D3489" s="19" t="s">
        <v>3523</v>
      </c>
      <c r="E3489" s="18" t="s">
        <v>20</v>
      </c>
    </row>
    <row r="3490" spans="1:5" x14ac:dyDescent="0.2">
      <c r="A3490" s="17" t="str">
        <f t="shared" si="54"/>
        <v>SINAPI-I 14165</v>
      </c>
      <c r="B3490" s="18" t="s">
        <v>18</v>
      </c>
      <c r="C3490" s="18">
        <v>14165</v>
      </c>
      <c r="D3490" s="19" t="s">
        <v>3524</v>
      </c>
      <c r="E3490" s="18" t="s">
        <v>20</v>
      </c>
    </row>
    <row r="3491" spans="1:5" x14ac:dyDescent="0.2">
      <c r="A3491" s="17" t="str">
        <f t="shared" si="54"/>
        <v>SINAPI-I 5050</v>
      </c>
      <c r="B3491" s="18" t="s">
        <v>18</v>
      </c>
      <c r="C3491" s="18">
        <v>5050</v>
      </c>
      <c r="D3491" s="19" t="s">
        <v>3525</v>
      </c>
      <c r="E3491" s="18" t="s">
        <v>20</v>
      </c>
    </row>
    <row r="3492" spans="1:5" x14ac:dyDescent="0.2">
      <c r="A3492" s="17" t="str">
        <f t="shared" si="54"/>
        <v>SINAPI-I 12366</v>
      </c>
      <c r="B3492" s="18" t="s">
        <v>18</v>
      </c>
      <c r="C3492" s="18">
        <v>12366</v>
      </c>
      <c r="D3492" s="19" t="s">
        <v>3526</v>
      </c>
      <c r="E3492" s="18" t="s">
        <v>20</v>
      </c>
    </row>
    <row r="3493" spans="1:5" x14ac:dyDescent="0.2">
      <c r="A3493" s="17" t="str">
        <f t="shared" si="54"/>
        <v>SINAPI-I 5045</v>
      </c>
      <c r="B3493" s="18" t="s">
        <v>18</v>
      </c>
      <c r="C3493" s="18">
        <v>5045</v>
      </c>
      <c r="D3493" s="19" t="s">
        <v>3527</v>
      </c>
      <c r="E3493" s="18" t="s">
        <v>20</v>
      </c>
    </row>
    <row r="3494" spans="1:5" x14ac:dyDescent="0.2">
      <c r="A3494" s="17" t="str">
        <f t="shared" si="54"/>
        <v>SINAPI-I 5035</v>
      </c>
      <c r="B3494" s="18" t="s">
        <v>18</v>
      </c>
      <c r="C3494" s="18">
        <v>5035</v>
      </c>
      <c r="D3494" s="19" t="s">
        <v>3528</v>
      </c>
      <c r="E3494" s="18" t="s">
        <v>20</v>
      </c>
    </row>
    <row r="3495" spans="1:5" x14ac:dyDescent="0.2">
      <c r="A3495" s="17" t="str">
        <f t="shared" si="54"/>
        <v>SINAPI-I 41180</v>
      </c>
      <c r="B3495" s="18" t="s">
        <v>18</v>
      </c>
      <c r="C3495" s="18">
        <v>41180</v>
      </c>
      <c r="D3495" s="19" t="s">
        <v>3529</v>
      </c>
      <c r="E3495" s="18" t="s">
        <v>20</v>
      </c>
    </row>
    <row r="3496" spans="1:5" x14ac:dyDescent="0.2">
      <c r="A3496" s="17" t="str">
        <f t="shared" si="54"/>
        <v>SINAPI-I 41181</v>
      </c>
      <c r="B3496" s="18" t="s">
        <v>18</v>
      </c>
      <c r="C3496" s="18">
        <v>41181</v>
      </c>
      <c r="D3496" s="19" t="s">
        <v>3530</v>
      </c>
      <c r="E3496" s="18" t="s">
        <v>20</v>
      </c>
    </row>
    <row r="3497" spans="1:5" x14ac:dyDescent="0.2">
      <c r="A3497" s="17" t="str">
        <f t="shared" si="54"/>
        <v>SINAPI-I 41182</v>
      </c>
      <c r="B3497" s="18" t="s">
        <v>18</v>
      </c>
      <c r="C3497" s="18">
        <v>41182</v>
      </c>
      <c r="D3497" s="19" t="s">
        <v>3531</v>
      </c>
      <c r="E3497" s="18" t="s">
        <v>20</v>
      </c>
    </row>
    <row r="3498" spans="1:5" x14ac:dyDescent="0.2">
      <c r="A3498" s="17" t="str">
        <f t="shared" si="54"/>
        <v>SINAPI-I 41183</v>
      </c>
      <c r="B3498" s="18" t="s">
        <v>18</v>
      </c>
      <c r="C3498" s="18">
        <v>41183</v>
      </c>
      <c r="D3498" s="19" t="s">
        <v>3532</v>
      </c>
      <c r="E3498" s="18" t="s">
        <v>20</v>
      </c>
    </row>
    <row r="3499" spans="1:5" x14ac:dyDescent="0.2">
      <c r="A3499" s="17" t="str">
        <f t="shared" si="54"/>
        <v>SINAPI-I 41184</v>
      </c>
      <c r="B3499" s="18" t="s">
        <v>18</v>
      </c>
      <c r="C3499" s="18">
        <v>41184</v>
      </c>
      <c r="D3499" s="19" t="s">
        <v>3533</v>
      </c>
      <c r="E3499" s="18" t="s">
        <v>20</v>
      </c>
    </row>
    <row r="3500" spans="1:5" x14ac:dyDescent="0.2">
      <c r="A3500" s="17" t="str">
        <f t="shared" si="54"/>
        <v>SINAPI-I 41185</v>
      </c>
      <c r="B3500" s="18" t="s">
        <v>18</v>
      </c>
      <c r="C3500" s="18">
        <v>41185</v>
      </c>
      <c r="D3500" s="19" t="s">
        <v>3534</v>
      </c>
      <c r="E3500" s="18" t="s">
        <v>20</v>
      </c>
    </row>
    <row r="3501" spans="1:5" x14ac:dyDescent="0.2">
      <c r="A3501" s="17" t="str">
        <f t="shared" si="54"/>
        <v>SINAPI-I 41186</v>
      </c>
      <c r="B3501" s="18" t="s">
        <v>18</v>
      </c>
      <c r="C3501" s="18">
        <v>41186</v>
      </c>
      <c r="D3501" s="19" t="s">
        <v>3535</v>
      </c>
      <c r="E3501" s="18" t="s">
        <v>20</v>
      </c>
    </row>
    <row r="3502" spans="1:5" x14ac:dyDescent="0.2">
      <c r="A3502" s="17" t="str">
        <f t="shared" si="54"/>
        <v>SINAPI-I 41187</v>
      </c>
      <c r="B3502" s="18" t="s">
        <v>18</v>
      </c>
      <c r="C3502" s="18">
        <v>41187</v>
      </c>
      <c r="D3502" s="19" t="s">
        <v>3536</v>
      </c>
      <c r="E3502" s="18" t="s">
        <v>20</v>
      </c>
    </row>
    <row r="3503" spans="1:5" x14ac:dyDescent="0.2">
      <c r="A3503" s="17" t="str">
        <f t="shared" si="54"/>
        <v>SINAPI-I 41188</v>
      </c>
      <c r="B3503" s="18" t="s">
        <v>18</v>
      </c>
      <c r="C3503" s="18">
        <v>41188</v>
      </c>
      <c r="D3503" s="19" t="s">
        <v>3537</v>
      </c>
      <c r="E3503" s="18" t="s">
        <v>20</v>
      </c>
    </row>
    <row r="3504" spans="1:5" x14ac:dyDescent="0.2">
      <c r="A3504" s="17" t="str">
        <f t="shared" si="54"/>
        <v>SINAPI-I 5036</v>
      </c>
      <c r="B3504" s="18" t="s">
        <v>18</v>
      </c>
      <c r="C3504" s="18">
        <v>5036</v>
      </c>
      <c r="D3504" s="19" t="s">
        <v>3538</v>
      </c>
      <c r="E3504" s="18" t="s">
        <v>20</v>
      </c>
    </row>
    <row r="3505" spans="1:5" x14ac:dyDescent="0.2">
      <c r="A3505" s="17" t="str">
        <f t="shared" si="54"/>
        <v>SINAPI-I 41189</v>
      </c>
      <c r="B3505" s="18" t="s">
        <v>18</v>
      </c>
      <c r="C3505" s="18">
        <v>41189</v>
      </c>
      <c r="D3505" s="19" t="s">
        <v>3539</v>
      </c>
      <c r="E3505" s="18" t="s">
        <v>20</v>
      </c>
    </row>
    <row r="3506" spans="1:5" x14ac:dyDescent="0.2">
      <c r="A3506" s="17" t="str">
        <f t="shared" si="54"/>
        <v>SINAPI-I 41190</v>
      </c>
      <c r="B3506" s="18" t="s">
        <v>18</v>
      </c>
      <c r="C3506" s="18">
        <v>41190</v>
      </c>
      <c r="D3506" s="19" t="s">
        <v>3540</v>
      </c>
      <c r="E3506" s="18" t="s">
        <v>20</v>
      </c>
    </row>
    <row r="3507" spans="1:5" x14ac:dyDescent="0.2">
      <c r="A3507" s="17" t="str">
        <f t="shared" si="54"/>
        <v>SINAPI-I 41191</v>
      </c>
      <c r="B3507" s="18" t="s">
        <v>18</v>
      </c>
      <c r="C3507" s="18">
        <v>41191</v>
      </c>
      <c r="D3507" s="19" t="s">
        <v>3541</v>
      </c>
      <c r="E3507" s="18" t="s">
        <v>20</v>
      </c>
    </row>
    <row r="3508" spans="1:5" x14ac:dyDescent="0.2">
      <c r="A3508" s="17" t="str">
        <f t="shared" si="54"/>
        <v>SINAPI-I 41192</v>
      </c>
      <c r="B3508" s="18" t="s">
        <v>18</v>
      </c>
      <c r="C3508" s="18">
        <v>41192</v>
      </c>
      <c r="D3508" s="19" t="s">
        <v>3542</v>
      </c>
      <c r="E3508" s="18" t="s">
        <v>20</v>
      </c>
    </row>
    <row r="3509" spans="1:5" x14ac:dyDescent="0.2">
      <c r="A3509" s="17" t="str">
        <f t="shared" si="54"/>
        <v>SINAPI-I 41193</v>
      </c>
      <c r="B3509" s="18" t="s">
        <v>18</v>
      </c>
      <c r="C3509" s="18">
        <v>41193</v>
      </c>
      <c r="D3509" s="19" t="s">
        <v>3543</v>
      </c>
      <c r="E3509" s="18" t="s">
        <v>20</v>
      </c>
    </row>
    <row r="3510" spans="1:5" x14ac:dyDescent="0.2">
      <c r="A3510" s="17" t="str">
        <f t="shared" si="54"/>
        <v>SINAPI-I 41194</v>
      </c>
      <c r="B3510" s="18" t="s">
        <v>18</v>
      </c>
      <c r="C3510" s="18">
        <v>41194</v>
      </c>
      <c r="D3510" s="19" t="s">
        <v>3544</v>
      </c>
      <c r="E3510" s="18" t="s">
        <v>20</v>
      </c>
    </row>
    <row r="3511" spans="1:5" x14ac:dyDescent="0.2">
      <c r="A3511" s="17" t="str">
        <f t="shared" si="54"/>
        <v>SINAPI-I 5044</v>
      </c>
      <c r="B3511" s="18" t="s">
        <v>18</v>
      </c>
      <c r="C3511" s="18">
        <v>5044</v>
      </c>
      <c r="D3511" s="19" t="s">
        <v>3545</v>
      </c>
      <c r="E3511" s="18" t="s">
        <v>20</v>
      </c>
    </row>
    <row r="3512" spans="1:5" x14ac:dyDescent="0.2">
      <c r="A3512" s="17" t="str">
        <f t="shared" si="54"/>
        <v>SINAPI-I 5059</v>
      </c>
      <c r="B3512" s="18" t="s">
        <v>18</v>
      </c>
      <c r="C3512" s="18">
        <v>5059</v>
      </c>
      <c r="D3512" s="19" t="s">
        <v>3546</v>
      </c>
      <c r="E3512" s="18" t="s">
        <v>20</v>
      </c>
    </row>
    <row r="3513" spans="1:5" x14ac:dyDescent="0.2">
      <c r="A3513" s="17" t="str">
        <f t="shared" si="54"/>
        <v>SINAPI-I 41201</v>
      </c>
      <c r="B3513" s="18" t="s">
        <v>18</v>
      </c>
      <c r="C3513" s="18">
        <v>41201</v>
      </c>
      <c r="D3513" s="19" t="s">
        <v>3547</v>
      </c>
      <c r="E3513" s="18" t="s">
        <v>20</v>
      </c>
    </row>
    <row r="3514" spans="1:5" x14ac:dyDescent="0.2">
      <c r="A3514" s="17" t="str">
        <f t="shared" si="54"/>
        <v>SINAPI-I 41199</v>
      </c>
      <c r="B3514" s="18" t="s">
        <v>18</v>
      </c>
      <c r="C3514" s="18">
        <v>41199</v>
      </c>
      <c r="D3514" s="19" t="s">
        <v>3548</v>
      </c>
      <c r="E3514" s="18" t="s">
        <v>20</v>
      </c>
    </row>
    <row r="3515" spans="1:5" ht="22.5" x14ac:dyDescent="0.2">
      <c r="A3515" s="17" t="str">
        <f t="shared" si="54"/>
        <v>SINAPI-I 5057</v>
      </c>
      <c r="B3515" s="18" t="s">
        <v>18</v>
      </c>
      <c r="C3515" s="18">
        <v>5057</v>
      </c>
      <c r="D3515" s="19" t="s">
        <v>3549</v>
      </c>
      <c r="E3515" s="18" t="s">
        <v>20</v>
      </c>
    </row>
    <row r="3516" spans="1:5" x14ac:dyDescent="0.2">
      <c r="A3516" s="17" t="str">
        <f t="shared" si="54"/>
        <v>SINAPI-I 41200</v>
      </c>
      <c r="B3516" s="18" t="s">
        <v>18</v>
      </c>
      <c r="C3516" s="18">
        <v>41200</v>
      </c>
      <c r="D3516" s="19" t="s">
        <v>3550</v>
      </c>
      <c r="E3516" s="18" t="s">
        <v>20</v>
      </c>
    </row>
    <row r="3517" spans="1:5" x14ac:dyDescent="0.2">
      <c r="A3517" s="17" t="str">
        <f t="shared" si="54"/>
        <v>SINAPI-I 41205</v>
      </c>
      <c r="B3517" s="18" t="s">
        <v>18</v>
      </c>
      <c r="C3517" s="18">
        <v>41205</v>
      </c>
      <c r="D3517" s="19" t="s">
        <v>3551</v>
      </c>
      <c r="E3517" s="18" t="s">
        <v>20</v>
      </c>
    </row>
    <row r="3518" spans="1:5" x14ac:dyDescent="0.2">
      <c r="A3518" s="17" t="str">
        <f t="shared" si="54"/>
        <v>SINAPI-I 41202</v>
      </c>
      <c r="B3518" s="18" t="s">
        <v>18</v>
      </c>
      <c r="C3518" s="18">
        <v>41202</v>
      </c>
      <c r="D3518" s="19" t="s">
        <v>3552</v>
      </c>
      <c r="E3518" s="18" t="s">
        <v>20</v>
      </c>
    </row>
    <row r="3519" spans="1:5" x14ac:dyDescent="0.2">
      <c r="A3519" s="17" t="str">
        <f t="shared" si="54"/>
        <v>SINAPI-I 41206</v>
      </c>
      <c r="B3519" s="18" t="s">
        <v>18</v>
      </c>
      <c r="C3519" s="18">
        <v>41206</v>
      </c>
      <c r="D3519" s="19" t="s">
        <v>3553</v>
      </c>
      <c r="E3519" s="18" t="s">
        <v>20</v>
      </c>
    </row>
    <row r="3520" spans="1:5" x14ac:dyDescent="0.2">
      <c r="A3520" s="17" t="str">
        <f t="shared" si="54"/>
        <v>SINAPI-I 12372</v>
      </c>
      <c r="B3520" s="18" t="s">
        <v>18</v>
      </c>
      <c r="C3520" s="18">
        <v>12372</v>
      </c>
      <c r="D3520" s="19" t="s">
        <v>3554</v>
      </c>
      <c r="E3520" s="18" t="s">
        <v>20</v>
      </c>
    </row>
    <row r="3521" spans="1:5" x14ac:dyDescent="0.2">
      <c r="A3521" s="17" t="str">
        <f t="shared" si="54"/>
        <v>SINAPI-I 41207</v>
      </c>
      <c r="B3521" s="18" t="s">
        <v>18</v>
      </c>
      <c r="C3521" s="18">
        <v>41207</v>
      </c>
      <c r="D3521" s="19" t="s">
        <v>3555</v>
      </c>
      <c r="E3521" s="18" t="s">
        <v>20</v>
      </c>
    </row>
    <row r="3522" spans="1:5" x14ac:dyDescent="0.2">
      <c r="A3522" s="17" t="str">
        <f t="shared" si="54"/>
        <v>SINAPI-I 41203</v>
      </c>
      <c r="B3522" s="18" t="s">
        <v>18</v>
      </c>
      <c r="C3522" s="18">
        <v>41203</v>
      </c>
      <c r="D3522" s="19" t="s">
        <v>3556</v>
      </c>
      <c r="E3522" s="18" t="s">
        <v>20</v>
      </c>
    </row>
    <row r="3523" spans="1:5" x14ac:dyDescent="0.2">
      <c r="A3523" s="17" t="str">
        <f t="shared" si="54"/>
        <v>SINAPI-I 41204</v>
      </c>
      <c r="B3523" s="18" t="s">
        <v>18</v>
      </c>
      <c r="C3523" s="18">
        <v>41204</v>
      </c>
      <c r="D3523" s="19" t="s">
        <v>3557</v>
      </c>
      <c r="E3523" s="18" t="s">
        <v>20</v>
      </c>
    </row>
    <row r="3524" spans="1:5" x14ac:dyDescent="0.2">
      <c r="A3524" s="17" t="str">
        <f t="shared" si="54"/>
        <v>SINAPI-I 41210</v>
      </c>
      <c r="B3524" s="18" t="s">
        <v>18</v>
      </c>
      <c r="C3524" s="18">
        <v>41210</v>
      </c>
      <c r="D3524" s="19" t="s">
        <v>3558</v>
      </c>
      <c r="E3524" s="18" t="s">
        <v>20</v>
      </c>
    </row>
    <row r="3525" spans="1:5" x14ac:dyDescent="0.2">
      <c r="A3525" s="17" t="str">
        <f t="shared" si="54"/>
        <v>SINAPI-I 41208</v>
      </c>
      <c r="B3525" s="18" t="s">
        <v>18</v>
      </c>
      <c r="C3525" s="18">
        <v>41208</v>
      </c>
      <c r="D3525" s="19" t="s">
        <v>3559</v>
      </c>
      <c r="E3525" s="18" t="s">
        <v>20</v>
      </c>
    </row>
    <row r="3526" spans="1:5" x14ac:dyDescent="0.2">
      <c r="A3526" s="17" t="str">
        <f t="shared" si="54"/>
        <v>SINAPI-I 41211</v>
      </c>
      <c r="B3526" s="18" t="s">
        <v>18</v>
      </c>
      <c r="C3526" s="18">
        <v>41211</v>
      </c>
      <c r="D3526" s="19" t="s">
        <v>3560</v>
      </c>
      <c r="E3526" s="18" t="s">
        <v>20</v>
      </c>
    </row>
    <row r="3527" spans="1:5" ht="22.5" x14ac:dyDescent="0.2">
      <c r="A3527" s="17" t="str">
        <f t="shared" ref="A3527:A3590" si="55">CONCATENATE($B3527," ",$C3527)</f>
        <v>SINAPI-I 13339</v>
      </c>
      <c r="B3527" s="18" t="s">
        <v>18</v>
      </c>
      <c r="C3527" s="18">
        <v>13339</v>
      </c>
      <c r="D3527" s="19" t="s">
        <v>3561</v>
      </c>
      <c r="E3527" s="18" t="s">
        <v>20</v>
      </c>
    </row>
    <row r="3528" spans="1:5" x14ac:dyDescent="0.2">
      <c r="A3528" s="17" t="str">
        <f t="shared" si="55"/>
        <v>SINAPI-I 41213</v>
      </c>
      <c r="B3528" s="18" t="s">
        <v>18</v>
      </c>
      <c r="C3528" s="18">
        <v>41213</v>
      </c>
      <c r="D3528" s="19" t="s">
        <v>3562</v>
      </c>
      <c r="E3528" s="18" t="s">
        <v>20</v>
      </c>
    </row>
    <row r="3529" spans="1:5" x14ac:dyDescent="0.2">
      <c r="A3529" s="17" t="str">
        <f t="shared" si="55"/>
        <v>SINAPI-I 41209</v>
      </c>
      <c r="B3529" s="18" t="s">
        <v>18</v>
      </c>
      <c r="C3529" s="18">
        <v>41209</v>
      </c>
      <c r="D3529" s="19" t="s">
        <v>3563</v>
      </c>
      <c r="E3529" s="18" t="s">
        <v>20</v>
      </c>
    </row>
    <row r="3530" spans="1:5" x14ac:dyDescent="0.2">
      <c r="A3530" s="17" t="str">
        <f t="shared" si="55"/>
        <v>SINAPI-I 41216</v>
      </c>
      <c r="B3530" s="18" t="s">
        <v>18</v>
      </c>
      <c r="C3530" s="18">
        <v>41216</v>
      </c>
      <c r="D3530" s="19" t="s">
        <v>3564</v>
      </c>
      <c r="E3530" s="18" t="s">
        <v>20</v>
      </c>
    </row>
    <row r="3531" spans="1:5" x14ac:dyDescent="0.2">
      <c r="A3531" s="17" t="str">
        <f t="shared" si="55"/>
        <v>SINAPI-I 41217</v>
      </c>
      <c r="B3531" s="18" t="s">
        <v>18</v>
      </c>
      <c r="C3531" s="18">
        <v>41217</v>
      </c>
      <c r="D3531" s="19" t="s">
        <v>3565</v>
      </c>
      <c r="E3531" s="18" t="s">
        <v>20</v>
      </c>
    </row>
    <row r="3532" spans="1:5" x14ac:dyDescent="0.2">
      <c r="A3532" s="17" t="str">
        <f t="shared" si="55"/>
        <v>SINAPI-I 41218</v>
      </c>
      <c r="B3532" s="18" t="s">
        <v>18</v>
      </c>
      <c r="C3532" s="18">
        <v>41218</v>
      </c>
      <c r="D3532" s="19" t="s">
        <v>3566</v>
      </c>
      <c r="E3532" s="18" t="s">
        <v>20</v>
      </c>
    </row>
    <row r="3533" spans="1:5" x14ac:dyDescent="0.2">
      <c r="A3533" s="17" t="str">
        <f t="shared" si="55"/>
        <v>SINAPI-I 41214</v>
      </c>
      <c r="B3533" s="18" t="s">
        <v>18</v>
      </c>
      <c r="C3533" s="18">
        <v>41214</v>
      </c>
      <c r="D3533" s="19" t="s">
        <v>3567</v>
      </c>
      <c r="E3533" s="18" t="s">
        <v>20</v>
      </c>
    </row>
    <row r="3534" spans="1:5" x14ac:dyDescent="0.2">
      <c r="A3534" s="17" t="str">
        <f t="shared" si="55"/>
        <v>SINAPI-I 41215</v>
      </c>
      <c r="B3534" s="18" t="s">
        <v>18</v>
      </c>
      <c r="C3534" s="18">
        <v>41215</v>
      </c>
      <c r="D3534" s="19" t="s">
        <v>3568</v>
      </c>
      <c r="E3534" s="18" t="s">
        <v>20</v>
      </c>
    </row>
    <row r="3535" spans="1:5" x14ac:dyDescent="0.2">
      <c r="A3535" s="17" t="str">
        <f t="shared" si="55"/>
        <v>SINAPI-I 41221</v>
      </c>
      <c r="B3535" s="18" t="s">
        <v>18</v>
      </c>
      <c r="C3535" s="18">
        <v>41221</v>
      </c>
      <c r="D3535" s="19" t="s">
        <v>3569</v>
      </c>
      <c r="E3535" s="18" t="s">
        <v>20</v>
      </c>
    </row>
    <row r="3536" spans="1:5" x14ac:dyDescent="0.2">
      <c r="A3536" s="17" t="str">
        <f t="shared" si="55"/>
        <v>SINAPI-I 41222</v>
      </c>
      <c r="B3536" s="18" t="s">
        <v>18</v>
      </c>
      <c r="C3536" s="18">
        <v>41222</v>
      </c>
      <c r="D3536" s="19" t="s">
        <v>3570</v>
      </c>
      <c r="E3536" s="18" t="s">
        <v>20</v>
      </c>
    </row>
    <row r="3537" spans="1:9" x14ac:dyDescent="0.2">
      <c r="A3537" s="17" t="str">
        <f t="shared" si="55"/>
        <v>SINAPI-I 41195</v>
      </c>
      <c r="B3537" s="18" t="s">
        <v>18</v>
      </c>
      <c r="C3537" s="18">
        <v>41195</v>
      </c>
      <c r="D3537" s="19" t="s">
        <v>3571</v>
      </c>
      <c r="E3537" s="18" t="s">
        <v>20</v>
      </c>
    </row>
    <row r="3538" spans="1:9" x14ac:dyDescent="0.2">
      <c r="A3538" s="17" t="str">
        <f t="shared" si="55"/>
        <v>SINAPI-I 41198</v>
      </c>
      <c r="B3538" s="18" t="s">
        <v>18</v>
      </c>
      <c r="C3538" s="18">
        <v>41198</v>
      </c>
      <c r="D3538" s="19" t="s">
        <v>3572</v>
      </c>
      <c r="E3538" s="18" t="s">
        <v>20</v>
      </c>
    </row>
    <row r="3539" spans="1:9" x14ac:dyDescent="0.2">
      <c r="A3539" s="17" t="str">
        <f t="shared" si="55"/>
        <v>SINAPI-I 41196</v>
      </c>
      <c r="B3539" s="18" t="s">
        <v>18</v>
      </c>
      <c r="C3539" s="18">
        <v>41196</v>
      </c>
      <c r="D3539" s="19" t="s">
        <v>3573</v>
      </c>
      <c r="E3539" s="18" t="s">
        <v>20</v>
      </c>
    </row>
    <row r="3540" spans="1:9" x14ac:dyDescent="0.2">
      <c r="A3540" s="17" t="str">
        <f t="shared" si="55"/>
        <v>SINAPI-I 5033</v>
      </c>
      <c r="B3540" s="18" t="s">
        <v>18</v>
      </c>
      <c r="C3540" s="18">
        <v>5033</v>
      </c>
      <c r="D3540" s="19" t="s">
        <v>3574</v>
      </c>
      <c r="E3540" s="18" t="s">
        <v>20</v>
      </c>
    </row>
    <row r="3541" spans="1:9" x14ac:dyDescent="0.2">
      <c r="A3541" s="17" t="str">
        <f t="shared" si="55"/>
        <v>SINAPI-I 41197</v>
      </c>
      <c r="B3541" s="18" t="s">
        <v>18</v>
      </c>
      <c r="C3541" s="18">
        <v>41197</v>
      </c>
      <c r="D3541" s="19" t="s">
        <v>3575</v>
      </c>
      <c r="E3541" s="18" t="s">
        <v>20</v>
      </c>
    </row>
    <row r="3542" spans="1:9" x14ac:dyDescent="0.2">
      <c r="A3542" s="17" t="str">
        <f t="shared" si="55"/>
        <v>SINAPI-I 12388</v>
      </c>
      <c r="B3542" s="18" t="s">
        <v>18</v>
      </c>
      <c r="C3542" s="18">
        <v>12388</v>
      </c>
      <c r="D3542" s="19" t="s">
        <v>3576</v>
      </c>
      <c r="E3542" s="18" t="s">
        <v>20</v>
      </c>
    </row>
    <row r="3543" spans="1:9" x14ac:dyDescent="0.2">
      <c r="A3543" s="17" t="str">
        <f t="shared" si="55"/>
        <v>SINAPI-I 2731</v>
      </c>
      <c r="B3543" s="18" t="s">
        <v>18</v>
      </c>
      <c r="C3543" s="18">
        <v>2731</v>
      </c>
      <c r="D3543" s="19" t="s">
        <v>3577</v>
      </c>
      <c r="E3543" s="18" t="s">
        <v>66</v>
      </c>
      <c r="F3543" s="20">
        <v>117.06</v>
      </c>
      <c r="G3543" s="20">
        <v>117.06</v>
      </c>
      <c r="I3543" s="18" t="s">
        <v>21</v>
      </c>
    </row>
    <row r="3544" spans="1:9" x14ac:dyDescent="0.2">
      <c r="A3544" s="17" t="str">
        <f t="shared" si="55"/>
        <v>SINAPI-I 41457</v>
      </c>
      <c r="B3544" s="18" t="s">
        <v>18</v>
      </c>
      <c r="C3544" s="18">
        <v>41457</v>
      </c>
      <c r="D3544" s="19" t="s">
        <v>3578</v>
      </c>
      <c r="E3544" s="18" t="s">
        <v>20</v>
      </c>
      <c r="F3544" s="20">
        <v>1688.72</v>
      </c>
      <c r="G3544" s="20">
        <v>1688.72</v>
      </c>
      <c r="I3544" s="18" t="s">
        <v>21</v>
      </c>
    </row>
    <row r="3545" spans="1:9" x14ac:dyDescent="0.2">
      <c r="A3545" s="17" t="str">
        <f t="shared" si="55"/>
        <v>SINAPI-I 41458</v>
      </c>
      <c r="B3545" s="18" t="s">
        <v>18</v>
      </c>
      <c r="C3545" s="18">
        <v>41458</v>
      </c>
      <c r="D3545" s="19" t="s">
        <v>3579</v>
      </c>
      <c r="E3545" s="18" t="s">
        <v>20</v>
      </c>
      <c r="F3545" s="20">
        <v>2357.54</v>
      </c>
      <c r="G3545" s="20">
        <v>2357.54</v>
      </c>
      <c r="I3545" s="18" t="s">
        <v>21</v>
      </c>
    </row>
    <row r="3546" spans="1:9" x14ac:dyDescent="0.2">
      <c r="A3546" s="17" t="str">
        <f t="shared" si="55"/>
        <v>SINAPI-I 41459</v>
      </c>
      <c r="B3546" s="18" t="s">
        <v>18</v>
      </c>
      <c r="C3546" s="18">
        <v>41459</v>
      </c>
      <c r="D3546" s="19" t="s">
        <v>3580</v>
      </c>
      <c r="E3546" s="18" t="s">
        <v>20</v>
      </c>
      <c r="F3546" s="20">
        <v>3288.59</v>
      </c>
      <c r="G3546" s="20">
        <v>3288.59</v>
      </c>
      <c r="I3546" s="18" t="s">
        <v>21</v>
      </c>
    </row>
    <row r="3547" spans="1:9" x14ac:dyDescent="0.2">
      <c r="A3547" s="17" t="str">
        <f t="shared" si="55"/>
        <v>SINAPI-I 41461</v>
      </c>
      <c r="B3547" s="18" t="s">
        <v>18</v>
      </c>
      <c r="C3547" s="18">
        <v>41461</v>
      </c>
      <c r="D3547" s="19" t="s">
        <v>3581</v>
      </c>
      <c r="E3547" s="18" t="s">
        <v>20</v>
      </c>
      <c r="F3547" s="20">
        <v>4483.82</v>
      </c>
      <c r="G3547" s="20">
        <v>4483.82</v>
      </c>
      <c r="I3547" s="18" t="s">
        <v>21</v>
      </c>
    </row>
    <row r="3548" spans="1:9" x14ac:dyDescent="0.2">
      <c r="A3548" s="17" t="str">
        <f t="shared" si="55"/>
        <v>SINAPI-I 44537</v>
      </c>
      <c r="B3548" s="18" t="s">
        <v>18</v>
      </c>
      <c r="C3548" s="18">
        <v>44537</v>
      </c>
      <c r="D3548" s="19" t="s">
        <v>3582</v>
      </c>
      <c r="E3548" s="18" t="s">
        <v>1229</v>
      </c>
      <c r="F3548" s="20">
        <v>354.54</v>
      </c>
      <c r="G3548" s="20">
        <v>354.54</v>
      </c>
      <c r="I3548" s="18" t="s">
        <v>21</v>
      </c>
    </row>
    <row r="3549" spans="1:9" x14ac:dyDescent="0.2">
      <c r="A3549" s="17" t="str">
        <f t="shared" si="55"/>
        <v>SINAPI-I 11844</v>
      </c>
      <c r="B3549" s="18" t="s">
        <v>18</v>
      </c>
      <c r="C3549" s="18">
        <v>11844</v>
      </c>
      <c r="D3549" s="19" t="s">
        <v>3583</v>
      </c>
      <c r="E3549" s="18" t="s">
        <v>66</v>
      </c>
      <c r="F3549" s="20">
        <v>43.84</v>
      </c>
      <c r="G3549" s="20">
        <v>43.84</v>
      </c>
      <c r="I3549" s="18" t="s">
        <v>21</v>
      </c>
    </row>
    <row r="3550" spans="1:9" ht="22.5" x14ac:dyDescent="0.2">
      <c r="A3550" s="17" t="str">
        <f t="shared" si="55"/>
        <v>SINAPI-I 4465</v>
      </c>
      <c r="B3550" s="18" t="s">
        <v>18</v>
      </c>
      <c r="C3550" s="18">
        <v>4465</v>
      </c>
      <c r="D3550" s="19" t="s">
        <v>3584</v>
      </c>
      <c r="E3550" s="18" t="s">
        <v>66</v>
      </c>
      <c r="F3550" s="20">
        <v>36.43</v>
      </c>
      <c r="G3550" s="20">
        <v>36.43</v>
      </c>
      <c r="I3550" s="18" t="s">
        <v>21</v>
      </c>
    </row>
    <row r="3551" spans="1:9" ht="22.5" x14ac:dyDescent="0.2">
      <c r="A3551" s="17" t="str">
        <f t="shared" si="55"/>
        <v>SINAPI-I 35273</v>
      </c>
      <c r="B3551" s="18" t="s">
        <v>18</v>
      </c>
      <c r="C3551" s="18">
        <v>35273</v>
      </c>
      <c r="D3551" s="19" t="s">
        <v>3585</v>
      </c>
      <c r="E3551" s="18" t="s">
        <v>66</v>
      </c>
      <c r="F3551" s="20">
        <v>43.69</v>
      </c>
      <c r="G3551" s="20">
        <v>43.69</v>
      </c>
      <c r="I3551" s="18" t="s">
        <v>21</v>
      </c>
    </row>
    <row r="3552" spans="1:9" ht="22.5" x14ac:dyDescent="0.2">
      <c r="A3552" s="17" t="str">
        <f t="shared" si="55"/>
        <v>SINAPI-I 4470</v>
      </c>
      <c r="B3552" s="18" t="s">
        <v>18</v>
      </c>
      <c r="C3552" s="18">
        <v>4470</v>
      </c>
      <c r="D3552" s="19" t="s">
        <v>3586</v>
      </c>
      <c r="E3552" s="18" t="s">
        <v>66</v>
      </c>
      <c r="F3552" s="20">
        <v>100.84</v>
      </c>
      <c r="G3552" s="20">
        <v>100.84</v>
      </c>
      <c r="I3552" s="18" t="s">
        <v>21</v>
      </c>
    </row>
    <row r="3553" spans="1:9" ht="22.5" x14ac:dyDescent="0.2">
      <c r="A3553" s="17" t="str">
        <f t="shared" si="55"/>
        <v>SINAPI-I 20204</v>
      </c>
      <c r="B3553" s="18" t="s">
        <v>18</v>
      </c>
      <c r="C3553" s="18">
        <v>20204</v>
      </c>
      <c r="D3553" s="19" t="s">
        <v>3587</v>
      </c>
      <c r="E3553" s="18" t="s">
        <v>66</v>
      </c>
      <c r="F3553" s="20">
        <v>67.22</v>
      </c>
      <c r="G3553" s="20">
        <v>67.22</v>
      </c>
      <c r="I3553" s="18" t="s">
        <v>21</v>
      </c>
    </row>
    <row r="3554" spans="1:9" x14ac:dyDescent="0.2">
      <c r="A3554" s="17" t="str">
        <f t="shared" si="55"/>
        <v>SINAPI-I 20208</v>
      </c>
      <c r="B3554" s="18" t="s">
        <v>18</v>
      </c>
      <c r="C3554" s="18">
        <v>20208</v>
      </c>
      <c r="D3554" s="19" t="s">
        <v>3588</v>
      </c>
      <c r="E3554" s="18" t="s">
        <v>66</v>
      </c>
      <c r="F3554" s="20">
        <v>90.75</v>
      </c>
      <c r="G3554" s="20">
        <v>90.75</v>
      </c>
      <c r="I3554" s="18" t="s">
        <v>21</v>
      </c>
    </row>
    <row r="3555" spans="1:9" ht="22.5" x14ac:dyDescent="0.2">
      <c r="A3555" s="17" t="str">
        <f t="shared" si="55"/>
        <v>SINAPI-I 4437</v>
      </c>
      <c r="B3555" s="18" t="s">
        <v>18</v>
      </c>
      <c r="C3555" s="18">
        <v>4437</v>
      </c>
      <c r="D3555" s="19" t="s">
        <v>3589</v>
      </c>
      <c r="E3555" s="18" t="s">
        <v>66</v>
      </c>
      <c r="F3555" s="20">
        <v>75.63</v>
      </c>
      <c r="G3555" s="20">
        <v>75.63</v>
      </c>
      <c r="I3555" s="18" t="s">
        <v>21</v>
      </c>
    </row>
    <row r="3556" spans="1:9" ht="22.5" x14ac:dyDescent="0.2">
      <c r="A3556" s="17" t="str">
        <f t="shared" si="55"/>
        <v>SINAPI-I 14580</v>
      </c>
      <c r="B3556" s="18" t="s">
        <v>18</v>
      </c>
      <c r="C3556" s="18">
        <v>14580</v>
      </c>
      <c r="D3556" s="19" t="s">
        <v>3590</v>
      </c>
      <c r="E3556" s="18" t="s">
        <v>66</v>
      </c>
      <c r="F3556" s="20">
        <v>75.63</v>
      </c>
      <c r="G3556" s="20">
        <v>75.63</v>
      </c>
      <c r="I3556" s="18" t="s">
        <v>21</v>
      </c>
    </row>
    <row r="3557" spans="1:9" x14ac:dyDescent="0.2">
      <c r="A3557" s="17" t="str">
        <f t="shared" si="55"/>
        <v>SINAPI-I 5065</v>
      </c>
      <c r="B3557" s="18" t="s">
        <v>18</v>
      </c>
      <c r="C3557" s="18">
        <v>5065</v>
      </c>
      <c r="D3557" s="19" t="s">
        <v>3591</v>
      </c>
      <c r="E3557" s="18" t="s">
        <v>70</v>
      </c>
      <c r="F3557" s="20">
        <v>38.700000000000003</v>
      </c>
      <c r="G3557" s="20">
        <v>38.700000000000003</v>
      </c>
      <c r="I3557" s="18" t="s">
        <v>21</v>
      </c>
    </row>
    <row r="3558" spans="1:9" x14ac:dyDescent="0.2">
      <c r="A3558" s="17" t="str">
        <f t="shared" si="55"/>
        <v>SINAPI-I 5072</v>
      </c>
      <c r="B3558" s="18" t="s">
        <v>18</v>
      </c>
      <c r="C3558" s="18">
        <v>5072</v>
      </c>
      <c r="D3558" s="19" t="s">
        <v>3592</v>
      </c>
      <c r="E3558" s="18" t="s">
        <v>70</v>
      </c>
      <c r="F3558" s="20">
        <v>35.799999999999997</v>
      </c>
      <c r="G3558" s="20">
        <v>35.799999999999997</v>
      </c>
      <c r="I3558" s="18" t="s">
        <v>21</v>
      </c>
    </row>
    <row r="3559" spans="1:9" x14ac:dyDescent="0.2">
      <c r="A3559" s="17" t="str">
        <f t="shared" si="55"/>
        <v>SINAPI-I 5066</v>
      </c>
      <c r="B3559" s="18" t="s">
        <v>18</v>
      </c>
      <c r="C3559" s="18">
        <v>5066</v>
      </c>
      <c r="D3559" s="19" t="s">
        <v>3593</v>
      </c>
      <c r="E3559" s="18" t="s">
        <v>70</v>
      </c>
      <c r="F3559" s="20">
        <v>26.81</v>
      </c>
      <c r="G3559" s="20">
        <v>26.81</v>
      </c>
      <c r="I3559" s="18" t="s">
        <v>21</v>
      </c>
    </row>
    <row r="3560" spans="1:9" x14ac:dyDescent="0.2">
      <c r="A3560" s="17" t="str">
        <f t="shared" si="55"/>
        <v>SINAPI-I 5063</v>
      </c>
      <c r="B3560" s="18" t="s">
        <v>18</v>
      </c>
      <c r="C3560" s="18">
        <v>5063</v>
      </c>
      <c r="D3560" s="19" t="s">
        <v>3594</v>
      </c>
      <c r="E3560" s="18" t="s">
        <v>70</v>
      </c>
      <c r="F3560" s="20">
        <v>24.27</v>
      </c>
      <c r="G3560" s="20">
        <v>24.27</v>
      </c>
      <c r="I3560" s="18" t="s">
        <v>21</v>
      </c>
    </row>
    <row r="3561" spans="1:9" x14ac:dyDescent="0.2">
      <c r="A3561" s="17" t="str">
        <f t="shared" si="55"/>
        <v>SINAPI-I 20247</v>
      </c>
      <c r="B3561" s="18" t="s">
        <v>18</v>
      </c>
      <c r="C3561" s="18">
        <v>20247</v>
      </c>
      <c r="D3561" s="19" t="s">
        <v>3595</v>
      </c>
      <c r="E3561" s="18" t="s">
        <v>70</v>
      </c>
      <c r="F3561" s="20">
        <v>22.53</v>
      </c>
      <c r="G3561" s="20">
        <v>22.53</v>
      </c>
      <c r="I3561" s="18" t="s">
        <v>21</v>
      </c>
    </row>
    <row r="3562" spans="1:9" x14ac:dyDescent="0.2">
      <c r="A3562" s="17" t="str">
        <f t="shared" si="55"/>
        <v>SINAPI-I 5074</v>
      </c>
      <c r="B3562" s="18" t="s">
        <v>18</v>
      </c>
      <c r="C3562" s="18">
        <v>5074</v>
      </c>
      <c r="D3562" s="19" t="s">
        <v>3596</v>
      </c>
      <c r="E3562" s="18" t="s">
        <v>70</v>
      </c>
      <c r="F3562" s="20">
        <v>22.79</v>
      </c>
      <c r="G3562" s="20">
        <v>22.79</v>
      </c>
      <c r="I3562" s="18" t="s">
        <v>21</v>
      </c>
    </row>
    <row r="3563" spans="1:9" x14ac:dyDescent="0.2">
      <c r="A3563" s="17" t="str">
        <f t="shared" si="55"/>
        <v>SINAPI-I 5067</v>
      </c>
      <c r="B3563" s="18" t="s">
        <v>18</v>
      </c>
      <c r="C3563" s="18">
        <v>5067</v>
      </c>
      <c r="D3563" s="19" t="s">
        <v>3597</v>
      </c>
      <c r="E3563" s="18" t="s">
        <v>70</v>
      </c>
      <c r="F3563" s="20">
        <v>21.68</v>
      </c>
      <c r="G3563" s="20">
        <v>21.68</v>
      </c>
      <c r="I3563" s="18" t="s">
        <v>21</v>
      </c>
    </row>
    <row r="3564" spans="1:9" x14ac:dyDescent="0.2">
      <c r="A3564" s="17" t="str">
        <f t="shared" si="55"/>
        <v>SINAPI-I 5078</v>
      </c>
      <c r="B3564" s="18" t="s">
        <v>18</v>
      </c>
      <c r="C3564" s="18">
        <v>5078</v>
      </c>
      <c r="D3564" s="19" t="s">
        <v>3598</v>
      </c>
      <c r="E3564" s="18" t="s">
        <v>70</v>
      </c>
      <c r="F3564" s="20">
        <v>21.44</v>
      </c>
      <c r="G3564" s="20">
        <v>21.44</v>
      </c>
      <c r="I3564" s="18" t="s">
        <v>21</v>
      </c>
    </row>
    <row r="3565" spans="1:9" x14ac:dyDescent="0.2">
      <c r="A3565" s="17" t="str">
        <f t="shared" si="55"/>
        <v>SINAPI-I 5068</v>
      </c>
      <c r="B3565" s="18" t="s">
        <v>18</v>
      </c>
      <c r="C3565" s="18">
        <v>5068</v>
      </c>
      <c r="D3565" s="19" t="s">
        <v>3599</v>
      </c>
      <c r="E3565" s="18" t="s">
        <v>70</v>
      </c>
      <c r="F3565" s="20">
        <v>20.34</v>
      </c>
      <c r="G3565" s="20">
        <v>20.34</v>
      </c>
      <c r="I3565" s="18" t="s">
        <v>21</v>
      </c>
    </row>
    <row r="3566" spans="1:9" x14ac:dyDescent="0.2">
      <c r="A3566" s="17" t="str">
        <f t="shared" si="55"/>
        <v>SINAPI-I 5073</v>
      </c>
      <c r="B3566" s="18" t="s">
        <v>18</v>
      </c>
      <c r="C3566" s="18">
        <v>5073</v>
      </c>
      <c r="D3566" s="19" t="s">
        <v>3600</v>
      </c>
      <c r="E3566" s="18" t="s">
        <v>70</v>
      </c>
      <c r="F3566" s="20">
        <v>20.74</v>
      </c>
      <c r="G3566" s="20">
        <v>20.74</v>
      </c>
      <c r="I3566" s="18" t="s">
        <v>21</v>
      </c>
    </row>
    <row r="3567" spans="1:9" x14ac:dyDescent="0.2">
      <c r="A3567" s="17" t="str">
        <f t="shared" si="55"/>
        <v>SINAPI-I 5069</v>
      </c>
      <c r="B3567" s="18" t="s">
        <v>18</v>
      </c>
      <c r="C3567" s="18">
        <v>5069</v>
      </c>
      <c r="D3567" s="19" t="s">
        <v>3601</v>
      </c>
      <c r="E3567" s="18" t="s">
        <v>70</v>
      </c>
      <c r="F3567" s="20">
        <v>20.74</v>
      </c>
      <c r="G3567" s="20">
        <v>20.74</v>
      </c>
      <c r="I3567" s="18" t="s">
        <v>21</v>
      </c>
    </row>
    <row r="3568" spans="1:9" x14ac:dyDescent="0.2">
      <c r="A3568" s="17" t="str">
        <f t="shared" si="55"/>
        <v>SINAPI-I 5070</v>
      </c>
      <c r="B3568" s="18" t="s">
        <v>18</v>
      </c>
      <c r="C3568" s="18">
        <v>5070</v>
      </c>
      <c r="D3568" s="19" t="s">
        <v>3602</v>
      </c>
      <c r="E3568" s="18" t="s">
        <v>70</v>
      </c>
      <c r="F3568" s="20">
        <v>20.96</v>
      </c>
      <c r="G3568" s="20">
        <v>20.96</v>
      </c>
      <c r="I3568" s="18" t="s">
        <v>21</v>
      </c>
    </row>
    <row r="3569" spans="1:9" x14ac:dyDescent="0.2">
      <c r="A3569" s="17" t="str">
        <f t="shared" si="55"/>
        <v>SINAPI-I 5071</v>
      </c>
      <c r="B3569" s="18" t="s">
        <v>18</v>
      </c>
      <c r="C3569" s="18">
        <v>5071</v>
      </c>
      <c r="D3569" s="19" t="s">
        <v>3603</v>
      </c>
      <c r="E3569" s="18" t="s">
        <v>70</v>
      </c>
      <c r="F3569" s="20">
        <v>20.34</v>
      </c>
      <c r="G3569" s="20">
        <v>20.34</v>
      </c>
      <c r="I3569" s="18" t="s">
        <v>21</v>
      </c>
    </row>
    <row r="3570" spans="1:9" x14ac:dyDescent="0.2">
      <c r="A3570" s="17" t="str">
        <f t="shared" si="55"/>
        <v>SINAPI-I 5061</v>
      </c>
      <c r="B3570" s="18" t="s">
        <v>18</v>
      </c>
      <c r="C3570" s="18">
        <v>5061</v>
      </c>
      <c r="D3570" s="19" t="s">
        <v>3604</v>
      </c>
      <c r="E3570" s="18" t="s">
        <v>70</v>
      </c>
      <c r="F3570" s="20">
        <v>20</v>
      </c>
      <c r="G3570" s="20">
        <v>20</v>
      </c>
      <c r="I3570" s="18" t="s">
        <v>27</v>
      </c>
    </row>
    <row r="3571" spans="1:9" x14ac:dyDescent="0.2">
      <c r="A3571" s="17" t="str">
        <f t="shared" si="55"/>
        <v>SINAPI-I 5075</v>
      </c>
      <c r="B3571" s="18" t="s">
        <v>18</v>
      </c>
      <c r="C3571" s="18">
        <v>5075</v>
      </c>
      <c r="D3571" s="19" t="s">
        <v>3605</v>
      </c>
      <c r="E3571" s="18" t="s">
        <v>70</v>
      </c>
      <c r="F3571" s="20">
        <v>20.34</v>
      </c>
      <c r="G3571" s="20">
        <v>20.34</v>
      </c>
      <c r="I3571" s="18" t="s">
        <v>21</v>
      </c>
    </row>
    <row r="3572" spans="1:9" x14ac:dyDescent="0.2">
      <c r="A3572" s="17" t="str">
        <f t="shared" si="55"/>
        <v>SINAPI-I 39027</v>
      </c>
      <c r="B3572" s="18" t="s">
        <v>18</v>
      </c>
      <c r="C3572" s="18">
        <v>39027</v>
      </c>
      <c r="D3572" s="19" t="s">
        <v>3606</v>
      </c>
      <c r="E3572" s="18" t="s">
        <v>70</v>
      </c>
      <c r="F3572" s="20">
        <v>20.32</v>
      </c>
      <c r="G3572" s="20">
        <v>20.32</v>
      </c>
      <c r="I3572" s="18" t="s">
        <v>21</v>
      </c>
    </row>
    <row r="3573" spans="1:9" x14ac:dyDescent="0.2">
      <c r="A3573" s="17" t="str">
        <f t="shared" si="55"/>
        <v>SINAPI-I 5062</v>
      </c>
      <c r="B3573" s="18" t="s">
        <v>18</v>
      </c>
      <c r="C3573" s="18">
        <v>5062</v>
      </c>
      <c r="D3573" s="19" t="s">
        <v>3607</v>
      </c>
      <c r="E3573" s="18" t="s">
        <v>70</v>
      </c>
      <c r="F3573" s="20">
        <v>20.61</v>
      </c>
      <c r="G3573" s="20">
        <v>20.61</v>
      </c>
      <c r="I3573" s="18" t="s">
        <v>21</v>
      </c>
    </row>
    <row r="3574" spans="1:9" x14ac:dyDescent="0.2">
      <c r="A3574" s="17" t="str">
        <f t="shared" si="55"/>
        <v>SINAPI-I 40568</v>
      </c>
      <c r="B3574" s="18" t="s">
        <v>18</v>
      </c>
      <c r="C3574" s="18">
        <v>40568</v>
      </c>
      <c r="D3574" s="19" t="s">
        <v>3608</v>
      </c>
      <c r="E3574" s="18" t="s">
        <v>70</v>
      </c>
      <c r="F3574" s="20">
        <v>20.5</v>
      </c>
      <c r="G3574" s="20">
        <v>20.5</v>
      </c>
      <c r="I3574" s="18" t="s">
        <v>21</v>
      </c>
    </row>
    <row r="3575" spans="1:9" x14ac:dyDescent="0.2">
      <c r="A3575" s="17" t="str">
        <f t="shared" si="55"/>
        <v>SINAPI-I 40304</v>
      </c>
      <c r="B3575" s="18" t="s">
        <v>18</v>
      </c>
      <c r="C3575" s="18">
        <v>40304</v>
      </c>
      <c r="D3575" s="19" t="s">
        <v>3609</v>
      </c>
      <c r="E3575" s="18" t="s">
        <v>70</v>
      </c>
      <c r="F3575" s="20">
        <v>25.11</v>
      </c>
      <c r="G3575" s="20">
        <v>25.11</v>
      </c>
      <c r="I3575" s="18" t="s">
        <v>21</v>
      </c>
    </row>
    <row r="3576" spans="1:9" x14ac:dyDescent="0.2">
      <c r="A3576" s="17" t="str">
        <f t="shared" si="55"/>
        <v>SINAPI-I 39026</v>
      </c>
      <c r="B3576" s="18" t="s">
        <v>18</v>
      </c>
      <c r="C3576" s="18">
        <v>39026</v>
      </c>
      <c r="D3576" s="19" t="s">
        <v>3610</v>
      </c>
      <c r="E3576" s="18" t="s">
        <v>70</v>
      </c>
      <c r="F3576" s="20">
        <v>22.88</v>
      </c>
      <c r="G3576" s="20">
        <v>22.88</v>
      </c>
      <c r="I3576" s="18" t="s">
        <v>21</v>
      </c>
    </row>
    <row r="3577" spans="1:9" ht="22.5" x14ac:dyDescent="0.2">
      <c r="A3577" s="17" t="str">
        <f t="shared" si="55"/>
        <v>SINAPI-I 42431</v>
      </c>
      <c r="B3577" s="18" t="s">
        <v>18</v>
      </c>
      <c r="C3577" s="18">
        <v>42431</v>
      </c>
      <c r="D3577" s="19" t="s">
        <v>3611</v>
      </c>
      <c r="E3577" s="18" t="s">
        <v>20</v>
      </c>
    </row>
    <row r="3578" spans="1:9" x14ac:dyDescent="0.2">
      <c r="A3578" s="17" t="str">
        <f t="shared" si="55"/>
        <v>SINAPI-I 44074</v>
      </c>
      <c r="B3578" s="18" t="s">
        <v>18</v>
      </c>
      <c r="C3578" s="18">
        <v>44074</v>
      </c>
      <c r="D3578" s="19" t="s">
        <v>3612</v>
      </c>
      <c r="E3578" s="18" t="s">
        <v>72</v>
      </c>
      <c r="F3578" s="20">
        <v>566.30999999999995</v>
      </c>
      <c r="G3578" s="20">
        <v>566.30999999999995</v>
      </c>
      <c r="I3578" s="18" t="s">
        <v>21</v>
      </c>
    </row>
    <row r="3579" spans="1:9" x14ac:dyDescent="0.2">
      <c r="A3579" s="17" t="str">
        <f t="shared" si="55"/>
        <v>SINAPI-I 44072</v>
      </c>
      <c r="B3579" s="18" t="s">
        <v>18</v>
      </c>
      <c r="C3579" s="18">
        <v>44072</v>
      </c>
      <c r="D3579" s="19" t="s">
        <v>3613</v>
      </c>
      <c r="E3579" s="18" t="s">
        <v>72</v>
      </c>
      <c r="F3579" s="20">
        <v>122.98</v>
      </c>
      <c r="G3579" s="20">
        <v>122.98</v>
      </c>
      <c r="I3579" s="18" t="s">
        <v>21</v>
      </c>
    </row>
    <row r="3580" spans="1:9" x14ac:dyDescent="0.2">
      <c r="A3580" s="17" t="str">
        <f t="shared" si="55"/>
        <v>SINAPI-I 511</v>
      </c>
      <c r="B3580" s="18" t="s">
        <v>18</v>
      </c>
      <c r="C3580" s="18">
        <v>511</v>
      </c>
      <c r="D3580" s="19" t="s">
        <v>3614</v>
      </c>
      <c r="E3580" s="18" t="s">
        <v>72</v>
      </c>
      <c r="F3580" s="20">
        <v>19.73</v>
      </c>
      <c r="G3580" s="20">
        <v>19.73</v>
      </c>
      <c r="I3580" s="18" t="s">
        <v>27</v>
      </c>
    </row>
    <row r="3581" spans="1:9" ht="22.5" x14ac:dyDescent="0.2">
      <c r="A3581" s="17" t="str">
        <f t="shared" si="55"/>
        <v>SINAPI-I 37540</v>
      </c>
      <c r="B3581" s="18" t="s">
        <v>18</v>
      </c>
      <c r="C3581" s="18">
        <v>37540</v>
      </c>
      <c r="D3581" s="19" t="s">
        <v>3615</v>
      </c>
      <c r="E3581" s="18" t="s">
        <v>20</v>
      </c>
      <c r="F3581" s="20">
        <v>78249.320000000007</v>
      </c>
      <c r="G3581" s="20">
        <v>78249.320000000007</v>
      </c>
      <c r="I3581" s="18" t="s">
        <v>21</v>
      </c>
    </row>
    <row r="3582" spans="1:9" ht="22.5" x14ac:dyDescent="0.2">
      <c r="A3582" s="17" t="str">
        <f t="shared" si="55"/>
        <v>SINAPI-I 37548</v>
      </c>
      <c r="B3582" s="18" t="s">
        <v>18</v>
      </c>
      <c r="C3582" s="18">
        <v>37548</v>
      </c>
      <c r="D3582" s="19" t="s">
        <v>3616</v>
      </c>
      <c r="E3582" s="18" t="s">
        <v>20</v>
      </c>
      <c r="F3582" s="20">
        <v>103719.08</v>
      </c>
      <c r="G3582" s="20">
        <v>103719.08</v>
      </c>
      <c r="I3582" s="18" t="s">
        <v>21</v>
      </c>
    </row>
    <row r="3583" spans="1:9" ht="22.5" x14ac:dyDescent="0.2">
      <c r="A3583" s="17" t="str">
        <f t="shared" si="55"/>
        <v>SINAPI-I 39828</v>
      </c>
      <c r="B3583" s="18" t="s">
        <v>18</v>
      </c>
      <c r="C3583" s="18">
        <v>39828</v>
      </c>
      <c r="D3583" s="19" t="s">
        <v>3617</v>
      </c>
      <c r="E3583" s="18" t="s">
        <v>20</v>
      </c>
      <c r="F3583" s="20">
        <v>622.21</v>
      </c>
      <c r="G3583" s="20">
        <v>622.21</v>
      </c>
      <c r="I3583" s="18" t="s">
        <v>21</v>
      </c>
    </row>
    <row r="3584" spans="1:9" x14ac:dyDescent="0.2">
      <c r="A3584" s="17" t="str">
        <f t="shared" si="55"/>
        <v>SINAPI-I 38392</v>
      </c>
      <c r="B3584" s="18" t="s">
        <v>18</v>
      </c>
      <c r="C3584" s="18">
        <v>38392</v>
      </c>
      <c r="D3584" s="19" t="s">
        <v>3618</v>
      </c>
      <c r="E3584" s="18" t="s">
        <v>20</v>
      </c>
      <c r="F3584" s="20">
        <v>57.87</v>
      </c>
      <c r="G3584" s="20">
        <v>57.87</v>
      </c>
      <c r="I3584" s="18" t="s">
        <v>21</v>
      </c>
    </row>
    <row r="3585" spans="1:9" x14ac:dyDescent="0.2">
      <c r="A3585" s="17" t="str">
        <f t="shared" si="55"/>
        <v>SINAPI-I 11735</v>
      </c>
      <c r="B3585" s="18" t="s">
        <v>18</v>
      </c>
      <c r="C3585" s="18">
        <v>11735</v>
      </c>
      <c r="D3585" s="19" t="s">
        <v>3619</v>
      </c>
      <c r="E3585" s="18" t="s">
        <v>20</v>
      </c>
      <c r="F3585" s="20">
        <v>9.8800000000000008</v>
      </c>
      <c r="G3585" s="20">
        <v>9.8800000000000008</v>
      </c>
      <c r="I3585" s="18" t="s">
        <v>21</v>
      </c>
    </row>
    <row r="3586" spans="1:9" x14ac:dyDescent="0.2">
      <c r="A3586" s="17" t="str">
        <f t="shared" si="55"/>
        <v>SINAPI-I 11737</v>
      </c>
      <c r="B3586" s="18" t="s">
        <v>18</v>
      </c>
      <c r="C3586" s="18">
        <v>11737</v>
      </c>
      <c r="D3586" s="19" t="s">
        <v>3620</v>
      </c>
      <c r="E3586" s="18" t="s">
        <v>20</v>
      </c>
      <c r="F3586" s="20">
        <v>14.01</v>
      </c>
      <c r="G3586" s="20">
        <v>14.01</v>
      </c>
      <c r="I3586" s="18" t="s">
        <v>21</v>
      </c>
    </row>
    <row r="3587" spans="1:9" x14ac:dyDescent="0.2">
      <c r="A3587" s="17" t="str">
        <f t="shared" si="55"/>
        <v>SINAPI-I 11738</v>
      </c>
      <c r="B3587" s="18" t="s">
        <v>18</v>
      </c>
      <c r="C3587" s="18">
        <v>11738</v>
      </c>
      <c r="D3587" s="19" t="s">
        <v>3621</v>
      </c>
      <c r="E3587" s="18" t="s">
        <v>20</v>
      </c>
      <c r="F3587" s="20">
        <v>17.670000000000002</v>
      </c>
      <c r="G3587" s="20">
        <v>17.670000000000002</v>
      </c>
      <c r="I3587" s="18" t="s">
        <v>21</v>
      </c>
    </row>
    <row r="3588" spans="1:9" x14ac:dyDescent="0.2">
      <c r="A3588" s="17" t="str">
        <f t="shared" si="55"/>
        <v>SINAPI-I 36143</v>
      </c>
      <c r="B3588" s="18" t="s">
        <v>18</v>
      </c>
      <c r="C3588" s="18">
        <v>36143</v>
      </c>
      <c r="D3588" s="19" t="s">
        <v>3622</v>
      </c>
      <c r="E3588" s="18" t="s">
        <v>20</v>
      </c>
      <c r="F3588" s="20">
        <v>25.11</v>
      </c>
      <c r="G3588" s="20">
        <v>25.11</v>
      </c>
      <c r="I3588" s="18" t="s">
        <v>21</v>
      </c>
    </row>
    <row r="3589" spans="1:9" x14ac:dyDescent="0.2">
      <c r="A3589" s="17" t="str">
        <f t="shared" si="55"/>
        <v>SINAPI-I 36142</v>
      </c>
      <c r="B3589" s="18" t="s">
        <v>18</v>
      </c>
      <c r="C3589" s="18">
        <v>36142</v>
      </c>
      <c r="D3589" s="19" t="s">
        <v>3623</v>
      </c>
      <c r="E3589" s="18" t="s">
        <v>20</v>
      </c>
      <c r="F3589" s="20">
        <v>1.83</v>
      </c>
      <c r="G3589" s="20">
        <v>1.83</v>
      </c>
      <c r="I3589" s="18" t="s">
        <v>21</v>
      </c>
    </row>
    <row r="3590" spans="1:9" x14ac:dyDescent="0.2">
      <c r="A3590" s="17" t="str">
        <f t="shared" si="55"/>
        <v>SINAPI-I 36146</v>
      </c>
      <c r="B3590" s="18" t="s">
        <v>18</v>
      </c>
      <c r="C3590" s="18">
        <v>36146</v>
      </c>
      <c r="D3590" s="19" t="s">
        <v>3624</v>
      </c>
      <c r="E3590" s="18" t="s">
        <v>20</v>
      </c>
      <c r="F3590" s="20">
        <v>208.25</v>
      </c>
      <c r="G3590" s="20">
        <v>208.25</v>
      </c>
      <c r="I3590" s="18" t="s">
        <v>21</v>
      </c>
    </row>
    <row r="3591" spans="1:9" x14ac:dyDescent="0.2">
      <c r="A3591" s="17" t="str">
        <f t="shared" ref="A3591:A3654" si="56">CONCATENATE($B3591," ",$C3591)</f>
        <v>SINAPI-I 39015</v>
      </c>
      <c r="B3591" s="18" t="s">
        <v>18</v>
      </c>
      <c r="C3591" s="18">
        <v>39015</v>
      </c>
      <c r="D3591" s="19" t="s">
        <v>3625</v>
      </c>
      <c r="E3591" s="18" t="s">
        <v>20</v>
      </c>
    </row>
    <row r="3592" spans="1:9" x14ac:dyDescent="0.2">
      <c r="A3592" s="17" t="str">
        <f t="shared" si="56"/>
        <v>SINAPI-I 38377</v>
      </c>
      <c r="B3592" s="18" t="s">
        <v>18</v>
      </c>
      <c r="C3592" s="18">
        <v>38377</v>
      </c>
      <c r="D3592" s="19" t="s">
        <v>3626</v>
      </c>
      <c r="E3592" s="18" t="s">
        <v>20</v>
      </c>
      <c r="F3592" s="20">
        <v>45.88</v>
      </c>
      <c r="G3592" s="20">
        <v>45.88</v>
      </c>
      <c r="I3592" s="18" t="s">
        <v>21</v>
      </c>
    </row>
    <row r="3593" spans="1:9" x14ac:dyDescent="0.2">
      <c r="A3593" s="17" t="str">
        <f t="shared" si="56"/>
        <v>SINAPI-I 38376</v>
      </c>
      <c r="B3593" s="18" t="s">
        <v>18</v>
      </c>
      <c r="C3593" s="18">
        <v>38376</v>
      </c>
      <c r="D3593" s="19" t="s">
        <v>3627</v>
      </c>
      <c r="E3593" s="18" t="s">
        <v>20</v>
      </c>
      <c r="F3593" s="20">
        <v>52.32</v>
      </c>
      <c r="G3593" s="20">
        <v>52.32</v>
      </c>
      <c r="I3593" s="18" t="s">
        <v>21</v>
      </c>
    </row>
    <row r="3594" spans="1:9" x14ac:dyDescent="0.2">
      <c r="A3594" s="17" t="str">
        <f t="shared" si="56"/>
        <v>SINAPI-I 38116</v>
      </c>
      <c r="B3594" s="18" t="s">
        <v>18</v>
      </c>
      <c r="C3594" s="18">
        <v>38116</v>
      </c>
      <c r="D3594" s="19" t="s">
        <v>3628</v>
      </c>
      <c r="E3594" s="18" t="s">
        <v>20</v>
      </c>
      <c r="F3594" s="20">
        <v>5.29</v>
      </c>
      <c r="G3594" s="20">
        <v>5.29</v>
      </c>
      <c r="I3594" s="18" t="s">
        <v>21</v>
      </c>
    </row>
    <row r="3595" spans="1:9" x14ac:dyDescent="0.2">
      <c r="A3595" s="17" t="str">
        <f t="shared" si="56"/>
        <v>SINAPI-I 38066</v>
      </c>
      <c r="B3595" s="18" t="s">
        <v>18</v>
      </c>
      <c r="C3595" s="18">
        <v>38066</v>
      </c>
      <c r="D3595" s="19" t="s">
        <v>3629</v>
      </c>
      <c r="E3595" s="18" t="s">
        <v>20</v>
      </c>
      <c r="F3595" s="20">
        <v>8.74</v>
      </c>
      <c r="G3595" s="20">
        <v>8.74</v>
      </c>
      <c r="I3595" s="18" t="s">
        <v>21</v>
      </c>
    </row>
    <row r="3596" spans="1:9" x14ac:dyDescent="0.2">
      <c r="A3596" s="17" t="str">
        <f t="shared" si="56"/>
        <v>SINAPI-I 38117</v>
      </c>
      <c r="B3596" s="18" t="s">
        <v>18</v>
      </c>
      <c r="C3596" s="18">
        <v>38117</v>
      </c>
      <c r="D3596" s="19" t="s">
        <v>3630</v>
      </c>
      <c r="E3596" s="18" t="s">
        <v>20</v>
      </c>
      <c r="F3596" s="20">
        <v>9.01</v>
      </c>
      <c r="G3596" s="20">
        <v>9.01</v>
      </c>
      <c r="I3596" s="18" t="s">
        <v>21</v>
      </c>
    </row>
    <row r="3597" spans="1:9" x14ac:dyDescent="0.2">
      <c r="A3597" s="17" t="str">
        <f t="shared" si="56"/>
        <v>SINAPI-I 38067</v>
      </c>
      <c r="B3597" s="18" t="s">
        <v>18</v>
      </c>
      <c r="C3597" s="18">
        <v>38067</v>
      </c>
      <c r="D3597" s="19" t="s">
        <v>3631</v>
      </c>
      <c r="E3597" s="18" t="s">
        <v>20</v>
      </c>
      <c r="F3597" s="20">
        <v>12.3</v>
      </c>
      <c r="G3597" s="20">
        <v>12.3</v>
      </c>
      <c r="I3597" s="18" t="s">
        <v>21</v>
      </c>
    </row>
    <row r="3598" spans="1:9" x14ac:dyDescent="0.2">
      <c r="A3598" s="17" t="str">
        <f t="shared" si="56"/>
        <v>SINAPI-I 44313</v>
      </c>
      <c r="B3598" s="18" t="s">
        <v>18</v>
      </c>
      <c r="C3598" s="18">
        <v>44313</v>
      </c>
      <c r="D3598" s="19" t="s">
        <v>3632</v>
      </c>
      <c r="E3598" s="18" t="s">
        <v>20</v>
      </c>
    </row>
    <row r="3599" spans="1:9" ht="22.5" x14ac:dyDescent="0.2">
      <c r="A3599" s="17" t="str">
        <f t="shared" si="56"/>
        <v>SINAPI-I 11522</v>
      </c>
      <c r="B3599" s="18" t="s">
        <v>18</v>
      </c>
      <c r="C3599" s="18">
        <v>11522</v>
      </c>
      <c r="D3599" s="19" t="s">
        <v>3633</v>
      </c>
      <c r="E3599" s="18" t="s">
        <v>20</v>
      </c>
      <c r="F3599" s="20">
        <v>14.75</v>
      </c>
      <c r="G3599" s="20">
        <v>14.75</v>
      </c>
      <c r="I3599" s="18" t="s">
        <v>21</v>
      </c>
    </row>
    <row r="3600" spans="1:9" ht="22.5" x14ac:dyDescent="0.2">
      <c r="A3600" s="17" t="str">
        <f t="shared" si="56"/>
        <v>SINAPI-I 43600</v>
      </c>
      <c r="B3600" s="18" t="s">
        <v>18</v>
      </c>
      <c r="C3600" s="18">
        <v>43600</v>
      </c>
      <c r="D3600" s="19" t="s">
        <v>3634</v>
      </c>
      <c r="E3600" s="18" t="s">
        <v>20</v>
      </c>
      <c r="F3600" s="20">
        <v>59.09</v>
      </c>
      <c r="G3600" s="20">
        <v>59.09</v>
      </c>
      <c r="I3600" s="18" t="s">
        <v>21</v>
      </c>
    </row>
    <row r="3601" spans="1:9" ht="22.5" x14ac:dyDescent="0.2">
      <c r="A3601" s="17" t="str">
        <f t="shared" si="56"/>
        <v>SINAPI-I 5080</v>
      </c>
      <c r="B3601" s="18" t="s">
        <v>18</v>
      </c>
      <c r="C3601" s="18">
        <v>5080</v>
      </c>
      <c r="D3601" s="19" t="s">
        <v>3635</v>
      </c>
      <c r="E3601" s="18" t="s">
        <v>20</v>
      </c>
      <c r="F3601" s="20">
        <v>23.04</v>
      </c>
      <c r="G3601" s="20">
        <v>23.04</v>
      </c>
      <c r="I3601" s="18" t="s">
        <v>21</v>
      </c>
    </row>
    <row r="3602" spans="1:9" ht="22.5" x14ac:dyDescent="0.2">
      <c r="A3602" s="17" t="str">
        <f t="shared" si="56"/>
        <v>SINAPI-I 38168</v>
      </c>
      <c r="B3602" s="18" t="s">
        <v>18</v>
      </c>
      <c r="C3602" s="18">
        <v>38168</v>
      </c>
      <c r="D3602" s="19" t="s">
        <v>3636</v>
      </c>
      <c r="E3602" s="18" t="s">
        <v>20</v>
      </c>
      <c r="F3602" s="20">
        <v>160.88</v>
      </c>
      <c r="G3602" s="20">
        <v>160.88</v>
      </c>
      <c r="I3602" s="18" t="s">
        <v>21</v>
      </c>
    </row>
    <row r="3603" spans="1:9" ht="22.5" x14ac:dyDescent="0.2">
      <c r="A3603" s="17" t="str">
        <f t="shared" si="56"/>
        <v>SINAPI-I 43601</v>
      </c>
      <c r="B3603" s="18" t="s">
        <v>18</v>
      </c>
      <c r="C3603" s="18">
        <v>43601</v>
      </c>
      <c r="D3603" s="19" t="s">
        <v>3637</v>
      </c>
      <c r="E3603" s="18" t="s">
        <v>20</v>
      </c>
      <c r="F3603" s="20">
        <v>80.44</v>
      </c>
      <c r="G3603" s="20">
        <v>80.44</v>
      </c>
      <c r="I3603" s="18" t="s">
        <v>21</v>
      </c>
    </row>
    <row r="3604" spans="1:9" ht="22.5" x14ac:dyDescent="0.2">
      <c r="A3604" s="17" t="str">
        <f t="shared" si="56"/>
        <v>SINAPI-I 13393</v>
      </c>
      <c r="B3604" s="18" t="s">
        <v>18</v>
      </c>
      <c r="C3604" s="18">
        <v>13393</v>
      </c>
      <c r="D3604" s="19" t="s">
        <v>3638</v>
      </c>
      <c r="E3604" s="18" t="s">
        <v>20</v>
      </c>
    </row>
    <row r="3605" spans="1:9" ht="22.5" x14ac:dyDescent="0.2">
      <c r="A3605" s="17" t="str">
        <f t="shared" si="56"/>
        <v>SINAPI-I 13395</v>
      </c>
      <c r="B3605" s="18" t="s">
        <v>18</v>
      </c>
      <c r="C3605" s="18">
        <v>13395</v>
      </c>
      <c r="D3605" s="19" t="s">
        <v>3639</v>
      </c>
      <c r="E3605" s="18" t="s">
        <v>20</v>
      </c>
    </row>
    <row r="3606" spans="1:9" ht="22.5" x14ac:dyDescent="0.2">
      <c r="A3606" s="17" t="str">
        <f t="shared" si="56"/>
        <v>SINAPI-I 12039</v>
      </c>
      <c r="B3606" s="18" t="s">
        <v>18</v>
      </c>
      <c r="C3606" s="18">
        <v>12039</v>
      </c>
      <c r="D3606" s="19" t="s">
        <v>3640</v>
      </c>
      <c r="E3606" s="18" t="s">
        <v>20</v>
      </c>
    </row>
    <row r="3607" spans="1:9" ht="22.5" x14ac:dyDescent="0.2">
      <c r="A3607" s="17" t="str">
        <f t="shared" si="56"/>
        <v>SINAPI-I 13396</v>
      </c>
      <c r="B3607" s="18" t="s">
        <v>18</v>
      </c>
      <c r="C3607" s="18">
        <v>13396</v>
      </c>
      <c r="D3607" s="19" t="s">
        <v>3641</v>
      </c>
      <c r="E3607" s="18" t="s">
        <v>20</v>
      </c>
    </row>
    <row r="3608" spans="1:9" ht="22.5" x14ac:dyDescent="0.2">
      <c r="A3608" s="17" t="str">
        <f t="shared" si="56"/>
        <v>SINAPI-I 12041</v>
      </c>
      <c r="B3608" s="18" t="s">
        <v>18</v>
      </c>
      <c r="C3608" s="18">
        <v>12041</v>
      </c>
      <c r="D3608" s="19" t="s">
        <v>3642</v>
      </c>
      <c r="E3608" s="18" t="s">
        <v>20</v>
      </c>
    </row>
    <row r="3609" spans="1:9" ht="22.5" x14ac:dyDescent="0.2">
      <c r="A3609" s="17" t="str">
        <f t="shared" si="56"/>
        <v>SINAPI-I 12043</v>
      </c>
      <c r="B3609" s="18" t="s">
        <v>18</v>
      </c>
      <c r="C3609" s="18">
        <v>12043</v>
      </c>
      <c r="D3609" s="19" t="s">
        <v>3643</v>
      </c>
      <c r="E3609" s="18" t="s">
        <v>20</v>
      </c>
    </row>
    <row r="3610" spans="1:9" ht="22.5" x14ac:dyDescent="0.2">
      <c r="A3610" s="17" t="str">
        <f t="shared" si="56"/>
        <v>SINAPI-I 39762</v>
      </c>
      <c r="B3610" s="18" t="s">
        <v>18</v>
      </c>
      <c r="C3610" s="18">
        <v>39762</v>
      </c>
      <c r="D3610" s="19" t="s">
        <v>3644</v>
      </c>
      <c r="E3610" s="18" t="s">
        <v>20</v>
      </c>
    </row>
    <row r="3611" spans="1:9" ht="22.5" x14ac:dyDescent="0.2">
      <c r="A3611" s="17" t="str">
        <f t="shared" si="56"/>
        <v>SINAPI-I 12042</v>
      </c>
      <c r="B3611" s="18" t="s">
        <v>18</v>
      </c>
      <c r="C3611" s="18">
        <v>12042</v>
      </c>
      <c r="D3611" s="19" t="s">
        <v>3645</v>
      </c>
      <c r="E3611" s="18" t="s">
        <v>20</v>
      </c>
    </row>
    <row r="3612" spans="1:9" ht="22.5" x14ac:dyDescent="0.2">
      <c r="A3612" s="17" t="str">
        <f t="shared" si="56"/>
        <v>SINAPI-I 39763</v>
      </c>
      <c r="B3612" s="18" t="s">
        <v>18</v>
      </c>
      <c r="C3612" s="18">
        <v>39763</v>
      </c>
      <c r="D3612" s="19" t="s">
        <v>3646</v>
      </c>
      <c r="E3612" s="18" t="s">
        <v>20</v>
      </c>
    </row>
    <row r="3613" spans="1:9" ht="22.5" x14ac:dyDescent="0.2">
      <c r="A3613" s="17" t="str">
        <f t="shared" si="56"/>
        <v>SINAPI-I 39760</v>
      </c>
      <c r="B3613" s="18" t="s">
        <v>18</v>
      </c>
      <c r="C3613" s="18">
        <v>39760</v>
      </c>
      <c r="D3613" s="19" t="s">
        <v>3647</v>
      </c>
      <c r="E3613" s="18" t="s">
        <v>20</v>
      </c>
    </row>
    <row r="3614" spans="1:9" ht="22.5" x14ac:dyDescent="0.2">
      <c r="A3614" s="17" t="str">
        <f t="shared" si="56"/>
        <v>SINAPI-I 39756</v>
      </c>
      <c r="B3614" s="18" t="s">
        <v>18</v>
      </c>
      <c r="C3614" s="18">
        <v>39756</v>
      </c>
      <c r="D3614" s="19" t="s">
        <v>3648</v>
      </c>
      <c r="E3614" s="18" t="s">
        <v>20</v>
      </c>
    </row>
    <row r="3615" spans="1:9" ht="22.5" x14ac:dyDescent="0.2">
      <c r="A3615" s="17" t="str">
        <f t="shared" si="56"/>
        <v>SINAPI-I 12038</v>
      </c>
      <c r="B3615" s="18" t="s">
        <v>18</v>
      </c>
      <c r="C3615" s="18">
        <v>12038</v>
      </c>
      <c r="D3615" s="19" t="s">
        <v>3649</v>
      </c>
      <c r="E3615" s="18" t="s">
        <v>20</v>
      </c>
    </row>
    <row r="3616" spans="1:9" ht="22.5" x14ac:dyDescent="0.2">
      <c r="A3616" s="17" t="str">
        <f t="shared" si="56"/>
        <v>SINAPI-I 39757</v>
      </c>
      <c r="B3616" s="18" t="s">
        <v>18</v>
      </c>
      <c r="C3616" s="18">
        <v>39757</v>
      </c>
      <c r="D3616" s="19" t="s">
        <v>3650</v>
      </c>
      <c r="E3616" s="18" t="s">
        <v>20</v>
      </c>
    </row>
    <row r="3617" spans="1:9" ht="22.5" x14ac:dyDescent="0.2">
      <c r="A3617" s="17" t="str">
        <f t="shared" si="56"/>
        <v>SINAPI-I 39758</v>
      </c>
      <c r="B3617" s="18" t="s">
        <v>18</v>
      </c>
      <c r="C3617" s="18">
        <v>39758</v>
      </c>
      <c r="D3617" s="19" t="s">
        <v>3651</v>
      </c>
      <c r="E3617" s="18" t="s">
        <v>20</v>
      </c>
    </row>
    <row r="3618" spans="1:9" ht="22.5" x14ac:dyDescent="0.2">
      <c r="A3618" s="17" t="str">
        <f t="shared" si="56"/>
        <v>SINAPI-I 39759</v>
      </c>
      <c r="B3618" s="18" t="s">
        <v>18</v>
      </c>
      <c r="C3618" s="18">
        <v>39759</v>
      </c>
      <c r="D3618" s="19" t="s">
        <v>3652</v>
      </c>
      <c r="E3618" s="18" t="s">
        <v>20</v>
      </c>
    </row>
    <row r="3619" spans="1:9" ht="22.5" x14ac:dyDescent="0.2">
      <c r="A3619" s="17" t="str">
        <f t="shared" si="56"/>
        <v>SINAPI-I 39761</v>
      </c>
      <c r="B3619" s="18" t="s">
        <v>18</v>
      </c>
      <c r="C3619" s="18">
        <v>39761</v>
      </c>
      <c r="D3619" s="19" t="s">
        <v>3653</v>
      </c>
      <c r="E3619" s="18" t="s">
        <v>20</v>
      </c>
    </row>
    <row r="3620" spans="1:9" ht="22.5" x14ac:dyDescent="0.2">
      <c r="A3620" s="17" t="str">
        <f t="shared" si="56"/>
        <v>SINAPI-I 39805</v>
      </c>
      <c r="B3620" s="18" t="s">
        <v>18</v>
      </c>
      <c r="C3620" s="18">
        <v>39805</v>
      </c>
      <c r="D3620" s="19" t="s">
        <v>3654</v>
      </c>
      <c r="E3620" s="18" t="s">
        <v>20</v>
      </c>
      <c r="F3620" s="20">
        <v>122.8</v>
      </c>
      <c r="G3620" s="20">
        <v>122.8</v>
      </c>
      <c r="I3620" s="18" t="s">
        <v>21</v>
      </c>
    </row>
    <row r="3621" spans="1:9" ht="22.5" x14ac:dyDescent="0.2">
      <c r="A3621" s="17" t="str">
        <f t="shared" si="56"/>
        <v>SINAPI-I 39806</v>
      </c>
      <c r="B3621" s="18" t="s">
        <v>18</v>
      </c>
      <c r="C3621" s="18">
        <v>39806</v>
      </c>
      <c r="D3621" s="19" t="s">
        <v>3655</v>
      </c>
      <c r="E3621" s="18" t="s">
        <v>20</v>
      </c>
      <c r="F3621" s="20">
        <v>227.51</v>
      </c>
      <c r="G3621" s="20">
        <v>227.51</v>
      </c>
      <c r="I3621" s="18" t="s">
        <v>21</v>
      </c>
    </row>
    <row r="3622" spans="1:9" ht="22.5" x14ac:dyDescent="0.2">
      <c r="A3622" s="17" t="str">
        <f t="shared" si="56"/>
        <v>SINAPI-I 39807</v>
      </c>
      <c r="B3622" s="18" t="s">
        <v>18</v>
      </c>
      <c r="C3622" s="18">
        <v>39807</v>
      </c>
      <c r="D3622" s="19" t="s">
        <v>3656</v>
      </c>
      <c r="E3622" s="18" t="s">
        <v>20</v>
      </c>
      <c r="F3622" s="20">
        <v>493.07</v>
      </c>
      <c r="G3622" s="20">
        <v>493.07</v>
      </c>
      <c r="I3622" s="18" t="s">
        <v>21</v>
      </c>
    </row>
    <row r="3623" spans="1:9" x14ac:dyDescent="0.2">
      <c r="A3623" s="17" t="str">
        <f t="shared" si="56"/>
        <v>SINAPI-I 43100</v>
      </c>
      <c r="B3623" s="18" t="s">
        <v>18</v>
      </c>
      <c r="C3623" s="18">
        <v>43100</v>
      </c>
      <c r="D3623" s="19" t="s">
        <v>3657</v>
      </c>
      <c r="E3623" s="18" t="s">
        <v>20</v>
      </c>
      <c r="F3623" s="20">
        <v>385.48</v>
      </c>
      <c r="G3623" s="20">
        <v>385.48</v>
      </c>
      <c r="I3623" s="18" t="s">
        <v>21</v>
      </c>
    </row>
    <row r="3624" spans="1:9" ht="22.5" x14ac:dyDescent="0.2">
      <c r="A3624" s="17" t="str">
        <f t="shared" si="56"/>
        <v>SINAPI-I 39804</v>
      </c>
      <c r="B3624" s="18" t="s">
        <v>18</v>
      </c>
      <c r="C3624" s="18">
        <v>39804</v>
      </c>
      <c r="D3624" s="19" t="s">
        <v>3658</v>
      </c>
      <c r="E3624" s="18" t="s">
        <v>20</v>
      </c>
      <c r="F3624" s="20">
        <v>72.11</v>
      </c>
      <c r="G3624" s="20">
        <v>72.11</v>
      </c>
      <c r="I3624" s="18" t="s">
        <v>21</v>
      </c>
    </row>
    <row r="3625" spans="1:9" ht="22.5" x14ac:dyDescent="0.2">
      <c r="A3625" s="17" t="str">
        <f t="shared" si="56"/>
        <v>SINAPI-I 39796</v>
      </c>
      <c r="B3625" s="18" t="s">
        <v>18</v>
      </c>
      <c r="C3625" s="18">
        <v>39796</v>
      </c>
      <c r="D3625" s="19" t="s">
        <v>3659</v>
      </c>
      <c r="E3625" s="18" t="s">
        <v>20</v>
      </c>
      <c r="F3625" s="20">
        <v>74.680000000000007</v>
      </c>
      <c r="G3625" s="20">
        <v>74.680000000000007</v>
      </c>
      <c r="I3625" s="18" t="s">
        <v>21</v>
      </c>
    </row>
    <row r="3626" spans="1:9" ht="22.5" x14ac:dyDescent="0.2">
      <c r="A3626" s="17" t="str">
        <f t="shared" si="56"/>
        <v>SINAPI-I 39797</v>
      </c>
      <c r="B3626" s="18" t="s">
        <v>18</v>
      </c>
      <c r="C3626" s="18">
        <v>39797</v>
      </c>
      <c r="D3626" s="19" t="s">
        <v>3660</v>
      </c>
      <c r="E3626" s="18" t="s">
        <v>20</v>
      </c>
      <c r="F3626" s="20">
        <v>117.24</v>
      </c>
      <c r="G3626" s="20">
        <v>117.24</v>
      </c>
      <c r="I3626" s="18" t="s">
        <v>27</v>
      </c>
    </row>
    <row r="3627" spans="1:9" ht="22.5" x14ac:dyDescent="0.2">
      <c r="A3627" s="17" t="str">
        <f t="shared" si="56"/>
        <v>SINAPI-I 39798</v>
      </c>
      <c r="B3627" s="18" t="s">
        <v>18</v>
      </c>
      <c r="C3627" s="18">
        <v>39798</v>
      </c>
      <c r="D3627" s="19" t="s">
        <v>3661</v>
      </c>
      <c r="E3627" s="18" t="s">
        <v>20</v>
      </c>
      <c r="F3627" s="20">
        <v>201.1</v>
      </c>
      <c r="G3627" s="20">
        <v>201.1</v>
      </c>
      <c r="I3627" s="18" t="s">
        <v>21</v>
      </c>
    </row>
    <row r="3628" spans="1:9" ht="22.5" x14ac:dyDescent="0.2">
      <c r="A3628" s="17" t="str">
        <f t="shared" si="56"/>
        <v>SINAPI-I 39794</v>
      </c>
      <c r="B3628" s="18" t="s">
        <v>18</v>
      </c>
      <c r="C3628" s="18">
        <v>39794</v>
      </c>
      <c r="D3628" s="19" t="s">
        <v>3662</v>
      </c>
      <c r="E3628" s="18" t="s">
        <v>20</v>
      </c>
      <c r="F3628" s="20">
        <v>31.7</v>
      </c>
      <c r="G3628" s="20">
        <v>31.7</v>
      </c>
      <c r="I3628" s="18" t="s">
        <v>21</v>
      </c>
    </row>
    <row r="3629" spans="1:9" ht="22.5" x14ac:dyDescent="0.2">
      <c r="A3629" s="17" t="str">
        <f t="shared" si="56"/>
        <v>SINAPI-I 39795</v>
      </c>
      <c r="B3629" s="18" t="s">
        <v>18</v>
      </c>
      <c r="C3629" s="18">
        <v>39795</v>
      </c>
      <c r="D3629" s="19" t="s">
        <v>3663</v>
      </c>
      <c r="E3629" s="18" t="s">
        <v>20</v>
      </c>
      <c r="F3629" s="20">
        <v>50.08</v>
      </c>
      <c r="G3629" s="20">
        <v>50.08</v>
      </c>
      <c r="I3629" s="18" t="s">
        <v>21</v>
      </c>
    </row>
    <row r="3630" spans="1:9" ht="22.5" x14ac:dyDescent="0.2">
      <c r="A3630" s="17" t="str">
        <f t="shared" si="56"/>
        <v>SINAPI-I 39801</v>
      </c>
      <c r="B3630" s="18" t="s">
        <v>18</v>
      </c>
      <c r="C3630" s="18">
        <v>39801</v>
      </c>
      <c r="D3630" s="19" t="s">
        <v>3664</v>
      </c>
      <c r="E3630" s="18" t="s">
        <v>20</v>
      </c>
      <c r="F3630" s="20">
        <v>105.76</v>
      </c>
      <c r="G3630" s="20">
        <v>105.76</v>
      </c>
      <c r="I3630" s="18" t="s">
        <v>21</v>
      </c>
    </row>
    <row r="3631" spans="1:9" ht="22.5" x14ac:dyDescent="0.2">
      <c r="A3631" s="17" t="str">
        <f t="shared" si="56"/>
        <v>SINAPI-I 39802</v>
      </c>
      <c r="B3631" s="18" t="s">
        <v>18</v>
      </c>
      <c r="C3631" s="18">
        <v>39802</v>
      </c>
      <c r="D3631" s="19" t="s">
        <v>3665</v>
      </c>
      <c r="E3631" s="18" t="s">
        <v>20</v>
      </c>
      <c r="F3631" s="20">
        <v>155.02000000000001</v>
      </c>
      <c r="G3631" s="20">
        <v>155.02000000000001</v>
      </c>
      <c r="I3631" s="18" t="s">
        <v>21</v>
      </c>
    </row>
    <row r="3632" spans="1:9" ht="22.5" x14ac:dyDescent="0.2">
      <c r="A3632" s="17" t="str">
        <f t="shared" si="56"/>
        <v>SINAPI-I 39803</v>
      </c>
      <c r="B3632" s="18" t="s">
        <v>18</v>
      </c>
      <c r="C3632" s="18">
        <v>39803</v>
      </c>
      <c r="D3632" s="19" t="s">
        <v>3666</v>
      </c>
      <c r="E3632" s="18" t="s">
        <v>20</v>
      </c>
      <c r="F3632" s="20">
        <v>216.26</v>
      </c>
      <c r="G3632" s="20">
        <v>216.26</v>
      </c>
      <c r="I3632" s="18" t="s">
        <v>21</v>
      </c>
    </row>
    <row r="3633" spans="1:9" ht="22.5" x14ac:dyDescent="0.2">
      <c r="A3633" s="17" t="str">
        <f t="shared" si="56"/>
        <v>SINAPI-I 39799</v>
      </c>
      <c r="B3633" s="18" t="s">
        <v>18</v>
      </c>
      <c r="C3633" s="18">
        <v>39799</v>
      </c>
      <c r="D3633" s="19" t="s">
        <v>3667</v>
      </c>
      <c r="E3633" s="18" t="s">
        <v>20</v>
      </c>
      <c r="F3633" s="20">
        <v>36.950000000000003</v>
      </c>
      <c r="G3633" s="20">
        <v>36.950000000000003</v>
      </c>
      <c r="I3633" s="18" t="s">
        <v>21</v>
      </c>
    </row>
    <row r="3634" spans="1:9" ht="22.5" x14ac:dyDescent="0.2">
      <c r="A3634" s="17" t="str">
        <f t="shared" si="56"/>
        <v>SINAPI-I 39800</v>
      </c>
      <c r="B3634" s="18" t="s">
        <v>18</v>
      </c>
      <c r="C3634" s="18">
        <v>39800</v>
      </c>
      <c r="D3634" s="19" t="s">
        <v>3668</v>
      </c>
      <c r="E3634" s="18" t="s">
        <v>20</v>
      </c>
      <c r="F3634" s="20">
        <v>62.94</v>
      </c>
      <c r="G3634" s="20">
        <v>62.94</v>
      </c>
      <c r="I3634" s="18" t="s">
        <v>21</v>
      </c>
    </row>
    <row r="3635" spans="1:9" x14ac:dyDescent="0.2">
      <c r="A3635" s="17" t="str">
        <f t="shared" si="56"/>
        <v>SINAPI-I 43837</v>
      </c>
      <c r="B3635" s="18" t="s">
        <v>18</v>
      </c>
      <c r="C3635" s="18">
        <v>43837</v>
      </c>
      <c r="D3635" s="19" t="s">
        <v>3669</v>
      </c>
      <c r="E3635" s="18" t="s">
        <v>20</v>
      </c>
      <c r="F3635" s="20">
        <v>1405.54</v>
      </c>
      <c r="G3635" s="20">
        <v>1405.54</v>
      </c>
      <c r="I3635" s="18" t="s">
        <v>21</v>
      </c>
    </row>
    <row r="3636" spans="1:9" x14ac:dyDescent="0.2">
      <c r="A3636" s="17" t="str">
        <f t="shared" si="56"/>
        <v>SINAPI-I 43836</v>
      </c>
      <c r="B3636" s="18" t="s">
        <v>18</v>
      </c>
      <c r="C3636" s="18">
        <v>43836</v>
      </c>
      <c r="D3636" s="19" t="s">
        <v>3670</v>
      </c>
      <c r="E3636" s="18" t="s">
        <v>20</v>
      </c>
      <c r="F3636" s="20">
        <v>2860.04</v>
      </c>
      <c r="G3636" s="20">
        <v>2860.04</v>
      </c>
      <c r="I3636" s="18" t="s">
        <v>21</v>
      </c>
    </row>
    <row r="3637" spans="1:9" x14ac:dyDescent="0.2">
      <c r="A3637" s="17" t="str">
        <f t="shared" si="56"/>
        <v>SINAPI-I 21059</v>
      </c>
      <c r="B3637" s="18" t="s">
        <v>18</v>
      </c>
      <c r="C3637" s="18">
        <v>21059</v>
      </c>
      <c r="D3637" s="19" t="s">
        <v>3671</v>
      </c>
      <c r="E3637" s="18" t="s">
        <v>20</v>
      </c>
    </row>
    <row r="3638" spans="1:9" x14ac:dyDescent="0.2">
      <c r="A3638" s="17" t="str">
        <f t="shared" si="56"/>
        <v>SINAPI-I 11234</v>
      </c>
      <c r="B3638" s="18" t="s">
        <v>18</v>
      </c>
      <c r="C3638" s="18">
        <v>11234</v>
      </c>
      <c r="D3638" s="19" t="s">
        <v>3672</v>
      </c>
      <c r="E3638" s="18" t="s">
        <v>20</v>
      </c>
    </row>
    <row r="3639" spans="1:9" x14ac:dyDescent="0.2">
      <c r="A3639" s="17" t="str">
        <f t="shared" si="56"/>
        <v>SINAPI-I 21060</v>
      </c>
      <c r="B3639" s="18" t="s">
        <v>18</v>
      </c>
      <c r="C3639" s="18">
        <v>21060</v>
      </c>
      <c r="D3639" s="19" t="s">
        <v>3673</v>
      </c>
      <c r="E3639" s="18" t="s">
        <v>20</v>
      </c>
    </row>
    <row r="3640" spans="1:9" x14ac:dyDescent="0.2">
      <c r="A3640" s="17" t="str">
        <f t="shared" si="56"/>
        <v>SINAPI-I 21061</v>
      </c>
      <c r="B3640" s="18" t="s">
        <v>18</v>
      </c>
      <c r="C3640" s="18">
        <v>21061</v>
      </c>
      <c r="D3640" s="19" t="s">
        <v>3674</v>
      </c>
      <c r="E3640" s="18" t="s">
        <v>20</v>
      </c>
    </row>
    <row r="3641" spans="1:9" x14ac:dyDescent="0.2">
      <c r="A3641" s="17" t="str">
        <f t="shared" si="56"/>
        <v>SINAPI-I 21062</v>
      </c>
      <c r="B3641" s="18" t="s">
        <v>18</v>
      </c>
      <c r="C3641" s="18">
        <v>21062</v>
      </c>
      <c r="D3641" s="19" t="s">
        <v>3675</v>
      </c>
      <c r="E3641" s="18" t="s">
        <v>20</v>
      </c>
    </row>
    <row r="3642" spans="1:9" x14ac:dyDescent="0.2">
      <c r="A3642" s="17" t="str">
        <f t="shared" si="56"/>
        <v>SINAPI-I 11708</v>
      </c>
      <c r="B3642" s="18" t="s">
        <v>18</v>
      </c>
      <c r="C3642" s="18">
        <v>11708</v>
      </c>
      <c r="D3642" s="19" t="s">
        <v>3676</v>
      </c>
      <c r="E3642" s="18" t="s">
        <v>20</v>
      </c>
    </row>
    <row r="3643" spans="1:9" x14ac:dyDescent="0.2">
      <c r="A3643" s="17" t="str">
        <f t="shared" si="56"/>
        <v>SINAPI-I 11709</v>
      </c>
      <c r="B3643" s="18" t="s">
        <v>18</v>
      </c>
      <c r="C3643" s="18">
        <v>11709</v>
      </c>
      <c r="D3643" s="19" t="s">
        <v>3677</v>
      </c>
      <c r="E3643" s="18" t="s">
        <v>20</v>
      </c>
    </row>
    <row r="3644" spans="1:9" x14ac:dyDescent="0.2">
      <c r="A3644" s="17" t="str">
        <f t="shared" si="56"/>
        <v>SINAPI-I 11710</v>
      </c>
      <c r="B3644" s="18" t="s">
        <v>18</v>
      </c>
      <c r="C3644" s="18">
        <v>11710</v>
      </c>
      <c r="D3644" s="19" t="s">
        <v>3678</v>
      </c>
      <c r="E3644" s="18" t="s">
        <v>20</v>
      </c>
    </row>
    <row r="3645" spans="1:9" x14ac:dyDescent="0.2">
      <c r="A3645" s="17" t="str">
        <f t="shared" si="56"/>
        <v>SINAPI-I 11707</v>
      </c>
      <c r="B3645" s="18" t="s">
        <v>18</v>
      </c>
      <c r="C3645" s="18">
        <v>11707</v>
      </c>
      <c r="D3645" s="19" t="s">
        <v>3679</v>
      </c>
      <c r="E3645" s="18" t="s">
        <v>20</v>
      </c>
    </row>
    <row r="3646" spans="1:9" x14ac:dyDescent="0.2">
      <c r="A3646" s="17" t="str">
        <f t="shared" si="56"/>
        <v>SINAPI-I 5102</v>
      </c>
      <c r="B3646" s="18" t="s">
        <v>18</v>
      </c>
      <c r="C3646" s="18">
        <v>5102</v>
      </c>
      <c r="D3646" s="19" t="s">
        <v>3680</v>
      </c>
      <c r="E3646" s="18" t="s">
        <v>20</v>
      </c>
      <c r="F3646" s="20">
        <v>13.89</v>
      </c>
      <c r="G3646" s="20">
        <v>13.89</v>
      </c>
      <c r="I3646" s="18" t="s">
        <v>21</v>
      </c>
    </row>
    <row r="3647" spans="1:9" x14ac:dyDescent="0.2">
      <c r="A3647" s="17" t="str">
        <f t="shared" si="56"/>
        <v>SINAPI-I 11711</v>
      </c>
      <c r="B3647" s="18" t="s">
        <v>18</v>
      </c>
      <c r="C3647" s="18">
        <v>11711</v>
      </c>
      <c r="D3647" s="19" t="s">
        <v>3681</v>
      </c>
      <c r="E3647" s="18" t="s">
        <v>20</v>
      </c>
      <c r="F3647" s="20">
        <v>11.57</v>
      </c>
      <c r="G3647" s="20">
        <v>11.57</v>
      </c>
      <c r="I3647" s="18" t="s">
        <v>21</v>
      </c>
    </row>
    <row r="3648" spans="1:9" x14ac:dyDescent="0.2">
      <c r="A3648" s="17" t="str">
        <f t="shared" si="56"/>
        <v>SINAPI-I 11739</v>
      </c>
      <c r="B3648" s="18" t="s">
        <v>18</v>
      </c>
      <c r="C3648" s="18">
        <v>11739</v>
      </c>
      <c r="D3648" s="19" t="s">
        <v>3682</v>
      </c>
      <c r="E3648" s="18" t="s">
        <v>20</v>
      </c>
      <c r="F3648" s="20">
        <v>9.89</v>
      </c>
      <c r="G3648" s="20">
        <v>9.89</v>
      </c>
      <c r="I3648" s="18" t="s">
        <v>21</v>
      </c>
    </row>
    <row r="3649" spans="1:9" x14ac:dyDescent="0.2">
      <c r="A3649" s="17" t="str">
        <f t="shared" si="56"/>
        <v>SINAPI-I 11741</v>
      </c>
      <c r="B3649" s="18" t="s">
        <v>18</v>
      </c>
      <c r="C3649" s="18">
        <v>11741</v>
      </c>
      <c r="D3649" s="19" t="s">
        <v>3683</v>
      </c>
      <c r="E3649" s="18" t="s">
        <v>20</v>
      </c>
      <c r="F3649" s="20">
        <v>12.6</v>
      </c>
      <c r="G3649" s="20">
        <v>12.6</v>
      </c>
      <c r="I3649" s="18" t="s">
        <v>21</v>
      </c>
    </row>
    <row r="3650" spans="1:9" x14ac:dyDescent="0.2">
      <c r="A3650" s="17" t="str">
        <f t="shared" si="56"/>
        <v>SINAPI-I 11745</v>
      </c>
      <c r="B3650" s="18" t="s">
        <v>18</v>
      </c>
      <c r="C3650" s="18">
        <v>11745</v>
      </c>
      <c r="D3650" s="19" t="s">
        <v>3684</v>
      </c>
      <c r="E3650" s="18" t="s">
        <v>20</v>
      </c>
      <c r="F3650" s="20">
        <v>16.600000000000001</v>
      </c>
      <c r="G3650" s="20">
        <v>16.600000000000001</v>
      </c>
      <c r="I3650" s="18" t="s">
        <v>21</v>
      </c>
    </row>
    <row r="3651" spans="1:9" x14ac:dyDescent="0.2">
      <c r="A3651" s="17" t="str">
        <f t="shared" si="56"/>
        <v>SINAPI-I 11743</v>
      </c>
      <c r="B3651" s="18" t="s">
        <v>18</v>
      </c>
      <c r="C3651" s="18">
        <v>11743</v>
      </c>
      <c r="D3651" s="19" t="s">
        <v>3685</v>
      </c>
      <c r="E3651" s="18" t="s">
        <v>20</v>
      </c>
      <c r="F3651" s="20">
        <v>10.58</v>
      </c>
      <c r="G3651" s="20">
        <v>10.58</v>
      </c>
      <c r="I3651" s="18" t="s">
        <v>21</v>
      </c>
    </row>
    <row r="3652" spans="1:9" x14ac:dyDescent="0.2">
      <c r="A3652" s="17" t="str">
        <f t="shared" si="56"/>
        <v>SINAPI-I 5104</v>
      </c>
      <c r="B3652" s="18" t="s">
        <v>18</v>
      </c>
      <c r="C3652" s="18">
        <v>5104</v>
      </c>
      <c r="D3652" s="19" t="s">
        <v>3686</v>
      </c>
      <c r="E3652" s="18" t="s">
        <v>70</v>
      </c>
    </row>
    <row r="3653" spans="1:9" x14ac:dyDescent="0.2">
      <c r="A3653" s="17" t="str">
        <f t="shared" si="56"/>
        <v>SINAPI-I 44530</v>
      </c>
      <c r="B3653" s="18" t="s">
        <v>18</v>
      </c>
      <c r="C3653" s="18">
        <v>44530</v>
      </c>
      <c r="D3653" s="19" t="s">
        <v>3687</v>
      </c>
      <c r="E3653" s="18" t="s">
        <v>20</v>
      </c>
    </row>
    <row r="3654" spans="1:9" x14ac:dyDescent="0.2">
      <c r="A3654" s="17" t="str">
        <f t="shared" si="56"/>
        <v>SINAPI-I 2710</v>
      </c>
      <c r="B3654" s="18" t="s">
        <v>18</v>
      </c>
      <c r="C3654" s="18">
        <v>2710</v>
      </c>
      <c r="D3654" s="19" t="s">
        <v>3688</v>
      </c>
      <c r="E3654" s="18" t="s">
        <v>20</v>
      </c>
    </row>
    <row r="3655" spans="1:9" x14ac:dyDescent="0.2">
      <c r="A3655" s="17" t="str">
        <f t="shared" ref="A3655:A3718" si="57">CONCATENATE($B3655," ",$C3655)</f>
        <v>SINAPI-I 14575</v>
      </c>
      <c r="B3655" s="18" t="s">
        <v>18</v>
      </c>
      <c r="C3655" s="18">
        <v>14575</v>
      </c>
      <c r="D3655" s="19" t="s">
        <v>3689</v>
      </c>
      <c r="E3655" s="18" t="s">
        <v>20</v>
      </c>
    </row>
    <row r="3656" spans="1:9" x14ac:dyDescent="0.2">
      <c r="A3656" s="17" t="str">
        <f t="shared" si="57"/>
        <v>SINAPI-I 20043</v>
      </c>
      <c r="B3656" s="18" t="s">
        <v>18</v>
      </c>
      <c r="C3656" s="18">
        <v>20043</v>
      </c>
      <c r="D3656" s="19" t="s">
        <v>3690</v>
      </c>
      <c r="E3656" s="18" t="s">
        <v>20</v>
      </c>
      <c r="F3656" s="20">
        <v>9.2200000000000006</v>
      </c>
      <c r="G3656" s="20">
        <v>9.2200000000000006</v>
      </c>
      <c r="I3656" s="18" t="s">
        <v>21</v>
      </c>
    </row>
    <row r="3657" spans="1:9" x14ac:dyDescent="0.2">
      <c r="A3657" s="17" t="str">
        <f t="shared" si="57"/>
        <v>SINAPI-I 20044</v>
      </c>
      <c r="B3657" s="18" t="s">
        <v>18</v>
      </c>
      <c r="C3657" s="18">
        <v>20044</v>
      </c>
      <c r="D3657" s="19" t="s">
        <v>3691</v>
      </c>
      <c r="E3657" s="18" t="s">
        <v>20</v>
      </c>
      <c r="F3657" s="20">
        <v>10.69</v>
      </c>
      <c r="G3657" s="20">
        <v>10.69</v>
      </c>
      <c r="I3657" s="18" t="s">
        <v>21</v>
      </c>
    </row>
    <row r="3658" spans="1:9" x14ac:dyDescent="0.2">
      <c r="A3658" s="17" t="str">
        <f t="shared" si="57"/>
        <v>SINAPI-I 20042</v>
      </c>
      <c r="B3658" s="18" t="s">
        <v>18</v>
      </c>
      <c r="C3658" s="18">
        <v>20042</v>
      </c>
      <c r="D3658" s="19" t="s">
        <v>3692</v>
      </c>
      <c r="E3658" s="18" t="s">
        <v>20</v>
      </c>
      <c r="F3658" s="20">
        <v>8</v>
      </c>
      <c r="G3658" s="20">
        <v>8</v>
      </c>
      <c r="I3658" s="18" t="s">
        <v>21</v>
      </c>
    </row>
    <row r="3659" spans="1:9" x14ac:dyDescent="0.2">
      <c r="A3659" s="17" t="str">
        <f t="shared" si="57"/>
        <v>SINAPI-I 20046</v>
      </c>
      <c r="B3659" s="18" t="s">
        <v>18</v>
      </c>
      <c r="C3659" s="18">
        <v>20046</v>
      </c>
      <c r="D3659" s="19" t="s">
        <v>3693</v>
      </c>
      <c r="E3659" s="18" t="s">
        <v>20</v>
      </c>
      <c r="F3659" s="20">
        <v>18.93</v>
      </c>
      <c r="G3659" s="20">
        <v>18.93</v>
      </c>
      <c r="I3659" s="18" t="s">
        <v>21</v>
      </c>
    </row>
    <row r="3660" spans="1:9" x14ac:dyDescent="0.2">
      <c r="A3660" s="17" t="str">
        <f t="shared" si="57"/>
        <v>SINAPI-I 20047</v>
      </c>
      <c r="B3660" s="18" t="s">
        <v>18</v>
      </c>
      <c r="C3660" s="18">
        <v>20047</v>
      </c>
      <c r="D3660" s="19" t="s">
        <v>3694</v>
      </c>
      <c r="E3660" s="18" t="s">
        <v>20</v>
      </c>
      <c r="F3660" s="20">
        <v>56.76</v>
      </c>
      <c r="G3660" s="20">
        <v>56.76</v>
      </c>
      <c r="I3660" s="18" t="s">
        <v>21</v>
      </c>
    </row>
    <row r="3661" spans="1:9" x14ac:dyDescent="0.2">
      <c r="A3661" s="17" t="str">
        <f t="shared" si="57"/>
        <v>SINAPI-I 20045</v>
      </c>
      <c r="B3661" s="18" t="s">
        <v>18</v>
      </c>
      <c r="C3661" s="18">
        <v>20045</v>
      </c>
      <c r="D3661" s="19" t="s">
        <v>3695</v>
      </c>
      <c r="E3661" s="18" t="s">
        <v>20</v>
      </c>
      <c r="F3661" s="20">
        <v>9.57</v>
      </c>
      <c r="G3661" s="20">
        <v>9.57</v>
      </c>
      <c r="I3661" s="18" t="s">
        <v>21</v>
      </c>
    </row>
    <row r="3662" spans="1:9" ht="22.5" x14ac:dyDescent="0.2">
      <c r="A3662" s="17" t="str">
        <f t="shared" si="57"/>
        <v>SINAPI-I 20972</v>
      </c>
      <c r="B3662" s="18" t="s">
        <v>18</v>
      </c>
      <c r="C3662" s="18">
        <v>20972</v>
      </c>
      <c r="D3662" s="19" t="s">
        <v>3696</v>
      </c>
      <c r="E3662" s="18" t="s">
        <v>20</v>
      </c>
    </row>
    <row r="3663" spans="1:9" x14ac:dyDescent="0.2">
      <c r="A3663" s="17" t="str">
        <f t="shared" si="57"/>
        <v>SINAPI-I 11321</v>
      </c>
      <c r="B3663" s="18" t="s">
        <v>18</v>
      </c>
      <c r="C3663" s="18">
        <v>11321</v>
      </c>
      <c r="D3663" s="19" t="s">
        <v>3697</v>
      </c>
      <c r="E3663" s="18" t="s">
        <v>20</v>
      </c>
    </row>
    <row r="3664" spans="1:9" x14ac:dyDescent="0.2">
      <c r="A3664" s="17" t="str">
        <f t="shared" si="57"/>
        <v>SINAPI-I 11323</v>
      </c>
      <c r="B3664" s="18" t="s">
        <v>18</v>
      </c>
      <c r="C3664" s="18">
        <v>11323</v>
      </c>
      <c r="D3664" s="19" t="s">
        <v>3698</v>
      </c>
      <c r="E3664" s="18" t="s">
        <v>20</v>
      </c>
    </row>
    <row r="3665" spans="1:9" x14ac:dyDescent="0.2">
      <c r="A3665" s="17" t="str">
        <f t="shared" si="57"/>
        <v>SINAPI-I 20327</v>
      </c>
      <c r="B3665" s="18" t="s">
        <v>18</v>
      </c>
      <c r="C3665" s="18">
        <v>20327</v>
      </c>
      <c r="D3665" s="19" t="s">
        <v>3699</v>
      </c>
      <c r="E3665" s="18" t="s">
        <v>20</v>
      </c>
    </row>
    <row r="3666" spans="1:9" x14ac:dyDescent="0.2">
      <c r="A3666" s="17" t="str">
        <f t="shared" si="57"/>
        <v>SINAPI-I 6034</v>
      </c>
      <c r="B3666" s="18" t="s">
        <v>18</v>
      </c>
      <c r="C3666" s="18">
        <v>6034</v>
      </c>
      <c r="D3666" s="19" t="s">
        <v>3700</v>
      </c>
      <c r="E3666" s="18" t="s">
        <v>20</v>
      </c>
      <c r="F3666" s="20">
        <v>7.5</v>
      </c>
      <c r="G3666" s="20">
        <v>7.5</v>
      </c>
      <c r="I3666" s="18" t="s">
        <v>21</v>
      </c>
    </row>
    <row r="3667" spans="1:9" x14ac:dyDescent="0.2">
      <c r="A3667" s="17" t="str">
        <f t="shared" si="57"/>
        <v>SINAPI-I 6036</v>
      </c>
      <c r="B3667" s="18" t="s">
        <v>18</v>
      </c>
      <c r="C3667" s="18">
        <v>6036</v>
      </c>
      <c r="D3667" s="19" t="s">
        <v>3701</v>
      </c>
      <c r="E3667" s="18" t="s">
        <v>20</v>
      </c>
      <c r="F3667" s="20">
        <v>10.210000000000001</v>
      </c>
      <c r="G3667" s="20">
        <v>10.210000000000001</v>
      </c>
      <c r="I3667" s="18" t="s">
        <v>21</v>
      </c>
    </row>
    <row r="3668" spans="1:9" x14ac:dyDescent="0.2">
      <c r="A3668" s="17" t="str">
        <f t="shared" si="57"/>
        <v>SINAPI-I 6031</v>
      </c>
      <c r="B3668" s="18" t="s">
        <v>18</v>
      </c>
      <c r="C3668" s="18">
        <v>6031</v>
      </c>
      <c r="D3668" s="19" t="s">
        <v>3702</v>
      </c>
      <c r="E3668" s="18" t="s">
        <v>20</v>
      </c>
      <c r="F3668" s="20">
        <v>12</v>
      </c>
      <c r="G3668" s="20">
        <v>12</v>
      </c>
      <c r="I3668" s="18" t="s">
        <v>27</v>
      </c>
    </row>
    <row r="3669" spans="1:9" x14ac:dyDescent="0.2">
      <c r="A3669" s="17" t="str">
        <f t="shared" si="57"/>
        <v>SINAPI-I 6029</v>
      </c>
      <c r="B3669" s="18" t="s">
        <v>18</v>
      </c>
      <c r="C3669" s="18">
        <v>6029</v>
      </c>
      <c r="D3669" s="19" t="s">
        <v>3703</v>
      </c>
      <c r="E3669" s="18" t="s">
        <v>20</v>
      </c>
      <c r="F3669" s="20">
        <v>12.12</v>
      </c>
      <c r="G3669" s="20">
        <v>12.12</v>
      </c>
      <c r="I3669" s="18" t="s">
        <v>21</v>
      </c>
    </row>
    <row r="3670" spans="1:9" x14ac:dyDescent="0.2">
      <c r="A3670" s="17" t="str">
        <f t="shared" si="57"/>
        <v>SINAPI-I 6033</v>
      </c>
      <c r="B3670" s="18" t="s">
        <v>18</v>
      </c>
      <c r="C3670" s="18">
        <v>6033</v>
      </c>
      <c r="D3670" s="19" t="s">
        <v>3704</v>
      </c>
      <c r="E3670" s="18" t="s">
        <v>20</v>
      </c>
      <c r="F3670" s="20">
        <v>15.98</v>
      </c>
      <c r="G3670" s="20">
        <v>15.98</v>
      </c>
      <c r="I3670" s="18" t="s">
        <v>21</v>
      </c>
    </row>
    <row r="3671" spans="1:9" x14ac:dyDescent="0.2">
      <c r="A3671" s="17" t="str">
        <f t="shared" si="57"/>
        <v>SINAPI-I 11672</v>
      </c>
      <c r="B3671" s="18" t="s">
        <v>18</v>
      </c>
      <c r="C3671" s="18">
        <v>11672</v>
      </c>
      <c r="D3671" s="19" t="s">
        <v>3705</v>
      </c>
      <c r="E3671" s="18" t="s">
        <v>20</v>
      </c>
      <c r="F3671" s="20">
        <v>34.770000000000003</v>
      </c>
      <c r="G3671" s="20">
        <v>34.770000000000003</v>
      </c>
      <c r="I3671" s="18" t="s">
        <v>21</v>
      </c>
    </row>
    <row r="3672" spans="1:9" x14ac:dyDescent="0.2">
      <c r="A3672" s="17" t="str">
        <f t="shared" si="57"/>
        <v>SINAPI-I 11669</v>
      </c>
      <c r="B3672" s="18" t="s">
        <v>18</v>
      </c>
      <c r="C3672" s="18">
        <v>11669</v>
      </c>
      <c r="D3672" s="19" t="s">
        <v>3706</v>
      </c>
      <c r="E3672" s="18" t="s">
        <v>20</v>
      </c>
      <c r="F3672" s="20">
        <v>33.11</v>
      </c>
      <c r="G3672" s="20">
        <v>33.11</v>
      </c>
      <c r="I3672" s="18" t="s">
        <v>21</v>
      </c>
    </row>
    <row r="3673" spans="1:9" x14ac:dyDescent="0.2">
      <c r="A3673" s="17" t="str">
        <f t="shared" si="57"/>
        <v>SINAPI-I 20055</v>
      </c>
      <c r="B3673" s="18" t="s">
        <v>18</v>
      </c>
      <c r="C3673" s="18">
        <v>20055</v>
      </c>
      <c r="D3673" s="19" t="s">
        <v>3707</v>
      </c>
      <c r="E3673" s="18" t="s">
        <v>20</v>
      </c>
      <c r="F3673" s="20">
        <v>24.8</v>
      </c>
      <c r="G3673" s="20">
        <v>24.8</v>
      </c>
      <c r="I3673" s="18" t="s">
        <v>21</v>
      </c>
    </row>
    <row r="3674" spans="1:9" x14ac:dyDescent="0.2">
      <c r="A3674" s="17" t="str">
        <f t="shared" si="57"/>
        <v>SINAPI-I 11670</v>
      </c>
      <c r="B3674" s="18" t="s">
        <v>18</v>
      </c>
      <c r="C3674" s="18">
        <v>11670</v>
      </c>
      <c r="D3674" s="19" t="s">
        <v>3708</v>
      </c>
      <c r="E3674" s="18" t="s">
        <v>20</v>
      </c>
      <c r="F3674" s="20">
        <v>12.68</v>
      </c>
      <c r="G3674" s="20">
        <v>12.68</v>
      </c>
      <c r="I3674" s="18" t="s">
        <v>21</v>
      </c>
    </row>
    <row r="3675" spans="1:9" x14ac:dyDescent="0.2">
      <c r="A3675" s="17" t="str">
        <f t="shared" si="57"/>
        <v>SINAPI-I 11671</v>
      </c>
      <c r="B3675" s="18" t="s">
        <v>18</v>
      </c>
      <c r="C3675" s="18">
        <v>11671</v>
      </c>
      <c r="D3675" s="19" t="s">
        <v>3709</v>
      </c>
      <c r="E3675" s="18" t="s">
        <v>20</v>
      </c>
      <c r="F3675" s="20">
        <v>53.21</v>
      </c>
      <c r="G3675" s="20">
        <v>53.21</v>
      </c>
      <c r="I3675" s="18" t="s">
        <v>21</v>
      </c>
    </row>
    <row r="3676" spans="1:9" x14ac:dyDescent="0.2">
      <c r="A3676" s="17" t="str">
        <f t="shared" si="57"/>
        <v>SINAPI-I 6032</v>
      </c>
      <c r="B3676" s="18" t="s">
        <v>18</v>
      </c>
      <c r="C3676" s="18">
        <v>6032</v>
      </c>
      <c r="D3676" s="19" t="s">
        <v>3710</v>
      </c>
      <c r="E3676" s="18" t="s">
        <v>20</v>
      </c>
      <c r="F3676" s="20">
        <v>15.2</v>
      </c>
      <c r="G3676" s="20">
        <v>15.2</v>
      </c>
      <c r="I3676" s="18" t="s">
        <v>21</v>
      </c>
    </row>
    <row r="3677" spans="1:9" x14ac:dyDescent="0.2">
      <c r="A3677" s="17" t="str">
        <f t="shared" si="57"/>
        <v>SINAPI-I 11673</v>
      </c>
      <c r="B3677" s="18" t="s">
        <v>18</v>
      </c>
      <c r="C3677" s="18">
        <v>11673</v>
      </c>
      <c r="D3677" s="19" t="s">
        <v>3711</v>
      </c>
      <c r="E3677" s="18" t="s">
        <v>20</v>
      </c>
      <c r="F3677" s="20">
        <v>11.97</v>
      </c>
      <c r="G3677" s="20">
        <v>11.97</v>
      </c>
      <c r="I3677" s="18" t="s">
        <v>21</v>
      </c>
    </row>
    <row r="3678" spans="1:9" x14ac:dyDescent="0.2">
      <c r="A3678" s="17" t="str">
        <f t="shared" si="57"/>
        <v>SINAPI-I 11674</v>
      </c>
      <c r="B3678" s="18" t="s">
        <v>18</v>
      </c>
      <c r="C3678" s="18">
        <v>11674</v>
      </c>
      <c r="D3678" s="19" t="s">
        <v>3712</v>
      </c>
      <c r="E3678" s="18" t="s">
        <v>20</v>
      </c>
      <c r="F3678" s="20">
        <v>15.41</v>
      </c>
      <c r="G3678" s="20">
        <v>15.41</v>
      </c>
      <c r="I3678" s="18" t="s">
        <v>21</v>
      </c>
    </row>
    <row r="3679" spans="1:9" x14ac:dyDescent="0.2">
      <c r="A3679" s="17" t="str">
        <f t="shared" si="57"/>
        <v>SINAPI-I 11675</v>
      </c>
      <c r="B3679" s="18" t="s">
        <v>18</v>
      </c>
      <c r="C3679" s="18">
        <v>11675</v>
      </c>
      <c r="D3679" s="19" t="s">
        <v>3713</v>
      </c>
      <c r="E3679" s="18" t="s">
        <v>20</v>
      </c>
      <c r="F3679" s="20">
        <v>24.47</v>
      </c>
      <c r="G3679" s="20">
        <v>24.47</v>
      </c>
      <c r="I3679" s="18" t="s">
        <v>21</v>
      </c>
    </row>
    <row r="3680" spans="1:9" x14ac:dyDescent="0.2">
      <c r="A3680" s="17" t="str">
        <f t="shared" si="57"/>
        <v>SINAPI-I 11676</v>
      </c>
      <c r="B3680" s="18" t="s">
        <v>18</v>
      </c>
      <c r="C3680" s="18">
        <v>11676</v>
      </c>
      <c r="D3680" s="19" t="s">
        <v>3714</v>
      </c>
      <c r="E3680" s="18" t="s">
        <v>20</v>
      </c>
      <c r="F3680" s="20">
        <v>32.72</v>
      </c>
      <c r="G3680" s="20">
        <v>32.72</v>
      </c>
      <c r="I3680" s="18" t="s">
        <v>21</v>
      </c>
    </row>
    <row r="3681" spans="1:9" x14ac:dyDescent="0.2">
      <c r="A3681" s="17" t="str">
        <f t="shared" si="57"/>
        <v>SINAPI-I 11677</v>
      </c>
      <c r="B3681" s="18" t="s">
        <v>18</v>
      </c>
      <c r="C3681" s="18">
        <v>11677</v>
      </c>
      <c r="D3681" s="19" t="s">
        <v>3715</v>
      </c>
      <c r="E3681" s="18" t="s">
        <v>20</v>
      </c>
      <c r="F3681" s="20">
        <v>33.799999999999997</v>
      </c>
      <c r="G3681" s="20">
        <v>33.799999999999997</v>
      </c>
      <c r="I3681" s="18" t="s">
        <v>21</v>
      </c>
    </row>
    <row r="3682" spans="1:9" x14ac:dyDescent="0.2">
      <c r="A3682" s="17" t="str">
        <f t="shared" si="57"/>
        <v>SINAPI-I 11678</v>
      </c>
      <c r="B3682" s="18" t="s">
        <v>18</v>
      </c>
      <c r="C3682" s="18">
        <v>11678</v>
      </c>
      <c r="D3682" s="19" t="s">
        <v>3716</v>
      </c>
      <c r="E3682" s="18" t="s">
        <v>20</v>
      </c>
      <c r="F3682" s="20">
        <v>61.89</v>
      </c>
      <c r="G3682" s="20">
        <v>61.89</v>
      </c>
      <c r="I3682" s="18" t="s">
        <v>21</v>
      </c>
    </row>
    <row r="3683" spans="1:9" x14ac:dyDescent="0.2">
      <c r="A3683" s="17" t="str">
        <f t="shared" si="57"/>
        <v>SINAPI-I 6038</v>
      </c>
      <c r="B3683" s="18" t="s">
        <v>18</v>
      </c>
      <c r="C3683" s="18">
        <v>6038</v>
      </c>
      <c r="D3683" s="19" t="s">
        <v>3717</v>
      </c>
      <c r="E3683" s="18" t="s">
        <v>20</v>
      </c>
      <c r="F3683" s="20">
        <v>3.92</v>
      </c>
      <c r="G3683" s="20">
        <v>3.92</v>
      </c>
      <c r="I3683" s="18" t="s">
        <v>21</v>
      </c>
    </row>
    <row r="3684" spans="1:9" x14ac:dyDescent="0.2">
      <c r="A3684" s="17" t="str">
        <f t="shared" si="57"/>
        <v>SINAPI-I 11718</v>
      </c>
      <c r="B3684" s="18" t="s">
        <v>18</v>
      </c>
      <c r="C3684" s="18">
        <v>11718</v>
      </c>
      <c r="D3684" s="19" t="s">
        <v>3718</v>
      </c>
      <c r="E3684" s="18" t="s">
        <v>20</v>
      </c>
      <c r="F3684" s="20">
        <v>11.19</v>
      </c>
      <c r="G3684" s="20">
        <v>11.19</v>
      </c>
      <c r="I3684" s="18" t="s">
        <v>21</v>
      </c>
    </row>
    <row r="3685" spans="1:9" x14ac:dyDescent="0.2">
      <c r="A3685" s="17" t="str">
        <f t="shared" si="57"/>
        <v>SINAPI-I 6037</v>
      </c>
      <c r="B3685" s="18" t="s">
        <v>18</v>
      </c>
      <c r="C3685" s="18">
        <v>6037</v>
      </c>
      <c r="D3685" s="19" t="s">
        <v>3719</v>
      </c>
      <c r="E3685" s="18" t="s">
        <v>20</v>
      </c>
      <c r="F3685" s="20">
        <v>8.17</v>
      </c>
      <c r="G3685" s="20">
        <v>8.17</v>
      </c>
      <c r="I3685" s="18" t="s">
        <v>21</v>
      </c>
    </row>
    <row r="3686" spans="1:9" x14ac:dyDescent="0.2">
      <c r="A3686" s="17" t="str">
        <f t="shared" si="57"/>
        <v>SINAPI-I 11719</v>
      </c>
      <c r="B3686" s="18" t="s">
        <v>18</v>
      </c>
      <c r="C3686" s="18">
        <v>11719</v>
      </c>
      <c r="D3686" s="19" t="s">
        <v>3720</v>
      </c>
      <c r="E3686" s="18" t="s">
        <v>20</v>
      </c>
      <c r="F3686" s="20">
        <v>9.08</v>
      </c>
      <c r="G3686" s="20">
        <v>9.08</v>
      </c>
      <c r="I3686" s="18" t="s">
        <v>21</v>
      </c>
    </row>
    <row r="3687" spans="1:9" x14ac:dyDescent="0.2">
      <c r="A3687" s="17" t="str">
        <f t="shared" si="57"/>
        <v>SINAPI-I 6010</v>
      </c>
      <c r="B3687" s="18" t="s">
        <v>18</v>
      </c>
      <c r="C3687" s="18">
        <v>6010</v>
      </c>
      <c r="D3687" s="19" t="s">
        <v>3721</v>
      </c>
      <c r="E3687" s="18" t="s">
        <v>20</v>
      </c>
      <c r="F3687" s="20">
        <v>88.95</v>
      </c>
      <c r="G3687" s="20">
        <v>88.95</v>
      </c>
      <c r="I3687" s="18" t="s">
        <v>21</v>
      </c>
    </row>
    <row r="3688" spans="1:9" x14ac:dyDescent="0.2">
      <c r="A3688" s="17" t="str">
        <f t="shared" si="57"/>
        <v>SINAPI-I 6017</v>
      </c>
      <c r="B3688" s="18" t="s">
        <v>18</v>
      </c>
      <c r="C3688" s="18">
        <v>6017</v>
      </c>
      <c r="D3688" s="19" t="s">
        <v>3722</v>
      </c>
      <c r="E3688" s="18" t="s">
        <v>20</v>
      </c>
      <c r="F3688" s="20">
        <v>70.45</v>
      </c>
      <c r="G3688" s="20">
        <v>70.45</v>
      </c>
      <c r="I3688" s="18" t="s">
        <v>21</v>
      </c>
    </row>
    <row r="3689" spans="1:9" x14ac:dyDescent="0.2">
      <c r="A3689" s="17" t="str">
        <f t="shared" si="57"/>
        <v>SINAPI-I 6019</v>
      </c>
      <c r="B3689" s="18" t="s">
        <v>18</v>
      </c>
      <c r="C3689" s="18">
        <v>6019</v>
      </c>
      <c r="D3689" s="19" t="s">
        <v>3723</v>
      </c>
      <c r="E3689" s="18" t="s">
        <v>20</v>
      </c>
      <c r="F3689" s="20">
        <v>51.69</v>
      </c>
      <c r="G3689" s="20">
        <v>51.69</v>
      </c>
      <c r="I3689" s="18" t="s">
        <v>21</v>
      </c>
    </row>
    <row r="3690" spans="1:9" x14ac:dyDescent="0.2">
      <c r="A3690" s="17" t="str">
        <f t="shared" si="57"/>
        <v>SINAPI-I 6020</v>
      </c>
      <c r="B3690" s="18" t="s">
        <v>18</v>
      </c>
      <c r="C3690" s="18">
        <v>6020</v>
      </c>
      <c r="D3690" s="19" t="s">
        <v>3724</v>
      </c>
      <c r="E3690" s="18" t="s">
        <v>20</v>
      </c>
      <c r="F3690" s="20">
        <v>31.05</v>
      </c>
      <c r="G3690" s="20">
        <v>31.05</v>
      </c>
      <c r="I3690" s="18" t="s">
        <v>21</v>
      </c>
    </row>
    <row r="3691" spans="1:9" x14ac:dyDescent="0.2">
      <c r="A3691" s="17" t="str">
        <f t="shared" si="57"/>
        <v>SINAPI-I 6011</v>
      </c>
      <c r="B3691" s="18" t="s">
        <v>18</v>
      </c>
      <c r="C3691" s="18">
        <v>6011</v>
      </c>
      <c r="D3691" s="19" t="s">
        <v>3725</v>
      </c>
      <c r="E3691" s="18" t="s">
        <v>20</v>
      </c>
      <c r="F3691" s="20">
        <v>256.95</v>
      </c>
      <c r="G3691" s="20">
        <v>256.95</v>
      </c>
      <c r="I3691" s="18" t="s">
        <v>21</v>
      </c>
    </row>
    <row r="3692" spans="1:9" x14ac:dyDescent="0.2">
      <c r="A3692" s="17" t="str">
        <f t="shared" si="57"/>
        <v>SINAPI-I 6028</v>
      </c>
      <c r="B3692" s="18" t="s">
        <v>18</v>
      </c>
      <c r="C3692" s="18">
        <v>6028</v>
      </c>
      <c r="D3692" s="19" t="s">
        <v>3726</v>
      </c>
      <c r="E3692" s="18" t="s">
        <v>20</v>
      </c>
      <c r="F3692" s="20">
        <v>123.89</v>
      </c>
      <c r="G3692" s="20">
        <v>123.89</v>
      </c>
      <c r="I3692" s="18" t="s">
        <v>21</v>
      </c>
    </row>
    <row r="3693" spans="1:9" x14ac:dyDescent="0.2">
      <c r="A3693" s="17" t="str">
        <f t="shared" si="57"/>
        <v>SINAPI-I 6012</v>
      </c>
      <c r="B3693" s="18" t="s">
        <v>18</v>
      </c>
      <c r="C3693" s="18">
        <v>6012</v>
      </c>
      <c r="D3693" s="19" t="s">
        <v>3727</v>
      </c>
      <c r="E3693" s="18" t="s">
        <v>20</v>
      </c>
      <c r="F3693" s="20">
        <v>311.08</v>
      </c>
      <c r="G3693" s="20">
        <v>311.08</v>
      </c>
      <c r="I3693" s="18" t="s">
        <v>21</v>
      </c>
    </row>
    <row r="3694" spans="1:9" x14ac:dyDescent="0.2">
      <c r="A3694" s="17" t="str">
        <f t="shared" si="57"/>
        <v>SINAPI-I 6016</v>
      </c>
      <c r="B3694" s="18" t="s">
        <v>18</v>
      </c>
      <c r="C3694" s="18">
        <v>6016</v>
      </c>
      <c r="D3694" s="19" t="s">
        <v>3728</v>
      </c>
      <c r="E3694" s="18" t="s">
        <v>20</v>
      </c>
      <c r="F3694" s="20">
        <v>32.75</v>
      </c>
      <c r="G3694" s="20">
        <v>32.75</v>
      </c>
      <c r="I3694" s="18" t="s">
        <v>21</v>
      </c>
    </row>
    <row r="3695" spans="1:9" x14ac:dyDescent="0.2">
      <c r="A3695" s="17" t="str">
        <f t="shared" si="57"/>
        <v>SINAPI-I 6027</v>
      </c>
      <c r="B3695" s="18" t="s">
        <v>18</v>
      </c>
      <c r="C3695" s="18">
        <v>6027</v>
      </c>
      <c r="D3695" s="19" t="s">
        <v>3729</v>
      </c>
      <c r="E3695" s="18" t="s">
        <v>20</v>
      </c>
      <c r="F3695" s="20">
        <v>648.17999999999995</v>
      </c>
      <c r="G3695" s="20">
        <v>648.17999999999995</v>
      </c>
      <c r="I3695" s="18" t="s">
        <v>21</v>
      </c>
    </row>
    <row r="3696" spans="1:9" x14ac:dyDescent="0.2">
      <c r="A3696" s="17" t="str">
        <f t="shared" si="57"/>
        <v>SINAPI-I 6015</v>
      </c>
      <c r="B3696" s="18" t="s">
        <v>18</v>
      </c>
      <c r="C3696" s="18">
        <v>6015</v>
      </c>
      <c r="D3696" s="19" t="s">
        <v>3730</v>
      </c>
      <c r="E3696" s="18" t="s">
        <v>20</v>
      </c>
      <c r="F3696" s="20">
        <v>142.22999999999999</v>
      </c>
      <c r="G3696" s="20">
        <v>142.22999999999999</v>
      </c>
      <c r="I3696" s="18" t="s">
        <v>21</v>
      </c>
    </row>
    <row r="3697" spans="1:9" x14ac:dyDescent="0.2">
      <c r="A3697" s="17" t="str">
        <f t="shared" si="57"/>
        <v>SINAPI-I 6014</v>
      </c>
      <c r="B3697" s="18" t="s">
        <v>18</v>
      </c>
      <c r="C3697" s="18">
        <v>6014</v>
      </c>
      <c r="D3697" s="19" t="s">
        <v>3731</v>
      </c>
      <c r="E3697" s="18" t="s">
        <v>20</v>
      </c>
      <c r="F3697" s="20">
        <v>135.99</v>
      </c>
      <c r="G3697" s="20">
        <v>135.99</v>
      </c>
      <c r="I3697" s="18" t="s">
        <v>21</v>
      </c>
    </row>
    <row r="3698" spans="1:9" x14ac:dyDescent="0.2">
      <c r="A3698" s="17" t="str">
        <f t="shared" si="57"/>
        <v>SINAPI-I 6013</v>
      </c>
      <c r="B3698" s="18" t="s">
        <v>18</v>
      </c>
      <c r="C3698" s="18">
        <v>6013</v>
      </c>
      <c r="D3698" s="19" t="s">
        <v>3732</v>
      </c>
      <c r="E3698" s="18" t="s">
        <v>20</v>
      </c>
      <c r="F3698" s="20">
        <v>97.81</v>
      </c>
      <c r="G3698" s="20">
        <v>97.81</v>
      </c>
      <c r="I3698" s="18" t="s">
        <v>21</v>
      </c>
    </row>
    <row r="3699" spans="1:9" x14ac:dyDescent="0.2">
      <c r="A3699" s="17" t="str">
        <f t="shared" si="57"/>
        <v>SINAPI-I 6006</v>
      </c>
      <c r="B3699" s="18" t="s">
        <v>18</v>
      </c>
      <c r="C3699" s="18">
        <v>6006</v>
      </c>
      <c r="D3699" s="19" t="s">
        <v>3733</v>
      </c>
      <c r="E3699" s="18" t="s">
        <v>20</v>
      </c>
      <c r="F3699" s="20">
        <v>70.83</v>
      </c>
      <c r="G3699" s="20">
        <v>70.83</v>
      </c>
      <c r="I3699" s="18" t="s">
        <v>21</v>
      </c>
    </row>
    <row r="3700" spans="1:9" x14ac:dyDescent="0.2">
      <c r="A3700" s="17" t="str">
        <f t="shared" si="57"/>
        <v>SINAPI-I 6005</v>
      </c>
      <c r="B3700" s="18" t="s">
        <v>18</v>
      </c>
      <c r="C3700" s="18">
        <v>6005</v>
      </c>
      <c r="D3700" s="19" t="s">
        <v>3734</v>
      </c>
      <c r="E3700" s="18" t="s">
        <v>20</v>
      </c>
      <c r="F3700" s="20">
        <v>79.900000000000006</v>
      </c>
      <c r="G3700" s="20">
        <v>79.900000000000006</v>
      </c>
      <c r="I3700" s="18" t="s">
        <v>27</v>
      </c>
    </row>
    <row r="3701" spans="1:9" x14ac:dyDescent="0.2">
      <c r="A3701" s="17" t="str">
        <f t="shared" si="57"/>
        <v>SINAPI-I 11756</v>
      </c>
      <c r="B3701" s="18" t="s">
        <v>18</v>
      </c>
      <c r="C3701" s="18">
        <v>11756</v>
      </c>
      <c r="D3701" s="19" t="s">
        <v>3735</v>
      </c>
      <c r="E3701" s="18" t="s">
        <v>20</v>
      </c>
      <c r="F3701" s="20">
        <v>38.159999999999997</v>
      </c>
      <c r="G3701" s="20">
        <v>38.159999999999997</v>
      </c>
      <c r="I3701" s="18" t="s">
        <v>21</v>
      </c>
    </row>
    <row r="3702" spans="1:9" ht="22.5" x14ac:dyDescent="0.2">
      <c r="A3702" s="17" t="str">
        <f t="shared" si="57"/>
        <v>SINAPI-I 10904</v>
      </c>
      <c r="B3702" s="18" t="s">
        <v>18</v>
      </c>
      <c r="C3702" s="18">
        <v>10904</v>
      </c>
      <c r="D3702" s="19" t="s">
        <v>3736</v>
      </c>
      <c r="E3702" s="18" t="s">
        <v>20</v>
      </c>
    </row>
    <row r="3703" spans="1:9" x14ac:dyDescent="0.2">
      <c r="A3703" s="17" t="str">
        <f t="shared" si="57"/>
        <v>SINAPI-I 11752</v>
      </c>
      <c r="B3703" s="18" t="s">
        <v>18</v>
      </c>
      <c r="C3703" s="18">
        <v>11752</v>
      </c>
      <c r="D3703" s="19" t="s">
        <v>3737</v>
      </c>
      <c r="E3703" s="18" t="s">
        <v>20</v>
      </c>
      <c r="F3703" s="20">
        <v>22</v>
      </c>
      <c r="G3703" s="20">
        <v>22</v>
      </c>
      <c r="I3703" s="18" t="s">
        <v>21</v>
      </c>
    </row>
    <row r="3704" spans="1:9" x14ac:dyDescent="0.2">
      <c r="A3704" s="17" t="str">
        <f t="shared" si="57"/>
        <v>SINAPI-I 11753</v>
      </c>
      <c r="B3704" s="18" t="s">
        <v>18</v>
      </c>
      <c r="C3704" s="18">
        <v>11753</v>
      </c>
      <c r="D3704" s="19" t="s">
        <v>3738</v>
      </c>
      <c r="E3704" s="18" t="s">
        <v>20</v>
      </c>
      <c r="F3704" s="20">
        <v>26.27</v>
      </c>
      <c r="G3704" s="20">
        <v>26.27</v>
      </c>
      <c r="I3704" s="18" t="s">
        <v>21</v>
      </c>
    </row>
    <row r="3705" spans="1:9" x14ac:dyDescent="0.2">
      <c r="A3705" s="17" t="str">
        <f t="shared" si="57"/>
        <v>SINAPI-I 6021</v>
      </c>
      <c r="B3705" s="18" t="s">
        <v>18</v>
      </c>
      <c r="C3705" s="18">
        <v>6021</v>
      </c>
      <c r="D3705" s="19" t="s">
        <v>3739</v>
      </c>
      <c r="E3705" s="18" t="s">
        <v>20</v>
      </c>
      <c r="F3705" s="20">
        <v>72.900000000000006</v>
      </c>
      <c r="G3705" s="20">
        <v>72.900000000000006</v>
      </c>
      <c r="I3705" s="18" t="s">
        <v>21</v>
      </c>
    </row>
    <row r="3706" spans="1:9" x14ac:dyDescent="0.2">
      <c r="A3706" s="17" t="str">
        <f t="shared" si="57"/>
        <v>SINAPI-I 6024</v>
      </c>
      <c r="B3706" s="18" t="s">
        <v>18</v>
      </c>
      <c r="C3706" s="18">
        <v>6024</v>
      </c>
      <c r="D3706" s="19" t="s">
        <v>3740</v>
      </c>
      <c r="E3706" s="18" t="s">
        <v>20</v>
      </c>
      <c r="F3706" s="20">
        <v>75.36</v>
      </c>
      <c r="G3706" s="20">
        <v>75.36</v>
      </c>
      <c r="I3706" s="18" t="s">
        <v>21</v>
      </c>
    </row>
    <row r="3707" spans="1:9" x14ac:dyDescent="0.2">
      <c r="A3707" s="17" t="str">
        <f t="shared" si="57"/>
        <v>SINAPI-I 38379</v>
      </c>
      <c r="B3707" s="18" t="s">
        <v>18</v>
      </c>
      <c r="C3707" s="18">
        <v>38379</v>
      </c>
      <c r="D3707" s="19" t="s">
        <v>3741</v>
      </c>
      <c r="E3707" s="18" t="s">
        <v>66</v>
      </c>
      <c r="F3707" s="20">
        <v>61.39</v>
      </c>
      <c r="G3707" s="20">
        <v>61.39</v>
      </c>
      <c r="I3707" s="18" t="s">
        <v>21</v>
      </c>
    </row>
    <row r="3708" spans="1:9" x14ac:dyDescent="0.2">
      <c r="A3708" s="17" t="str">
        <f t="shared" si="57"/>
        <v>SINAPI-I 13897</v>
      </c>
      <c r="B3708" s="18" t="s">
        <v>18</v>
      </c>
      <c r="C3708" s="18">
        <v>13897</v>
      </c>
      <c r="D3708" s="19" t="s">
        <v>3742</v>
      </c>
      <c r="E3708" s="18" t="s">
        <v>20</v>
      </c>
    </row>
    <row r="3709" spans="1:9" x14ac:dyDescent="0.2">
      <c r="A3709" s="17" t="str">
        <f t="shared" si="57"/>
        <v>SINAPI-I 10640</v>
      </c>
      <c r="B3709" s="18" t="s">
        <v>18</v>
      </c>
      <c r="C3709" s="18">
        <v>10640</v>
      </c>
      <c r="D3709" s="19" t="s">
        <v>3743</v>
      </c>
      <c r="E3709" s="18" t="s">
        <v>20</v>
      </c>
    </row>
    <row r="3710" spans="1:9" x14ac:dyDescent="0.2">
      <c r="A3710" s="17" t="str">
        <f t="shared" si="57"/>
        <v>SINAPI-I 34357</v>
      </c>
      <c r="B3710" s="18" t="s">
        <v>18</v>
      </c>
      <c r="C3710" s="18">
        <v>34357</v>
      </c>
      <c r="D3710" s="19" t="s">
        <v>3744</v>
      </c>
      <c r="E3710" s="18" t="s">
        <v>70</v>
      </c>
      <c r="F3710" s="20">
        <v>4.6900000000000004</v>
      </c>
      <c r="G3710" s="20">
        <v>4.6900000000000004</v>
      </c>
      <c r="I3710" s="18" t="s">
        <v>21</v>
      </c>
    </row>
    <row r="3711" spans="1:9" x14ac:dyDescent="0.2">
      <c r="A3711" s="17" t="str">
        <f t="shared" si="57"/>
        <v>SINAPI-I 37329</v>
      </c>
      <c r="B3711" s="18" t="s">
        <v>18</v>
      </c>
      <c r="C3711" s="18">
        <v>37329</v>
      </c>
      <c r="D3711" s="19" t="s">
        <v>3745</v>
      </c>
      <c r="E3711" s="18" t="s">
        <v>70</v>
      </c>
      <c r="F3711" s="20">
        <v>98.93</v>
      </c>
      <c r="G3711" s="20">
        <v>98.93</v>
      </c>
      <c r="I3711" s="18" t="s">
        <v>21</v>
      </c>
    </row>
    <row r="3712" spans="1:9" x14ac:dyDescent="0.2">
      <c r="A3712" s="17" t="str">
        <f t="shared" si="57"/>
        <v>SINAPI-I 2510</v>
      </c>
      <c r="B3712" s="18" t="s">
        <v>18</v>
      </c>
      <c r="C3712" s="18">
        <v>2510</v>
      </c>
      <c r="D3712" s="19" t="s">
        <v>3746</v>
      </c>
      <c r="E3712" s="18" t="s">
        <v>20</v>
      </c>
    </row>
    <row r="3713" spans="1:9" ht="22.5" x14ac:dyDescent="0.2">
      <c r="A3713" s="17" t="str">
        <f t="shared" si="57"/>
        <v>SINAPI-I 12359</v>
      </c>
      <c r="B3713" s="18" t="s">
        <v>18</v>
      </c>
      <c r="C3713" s="18">
        <v>12359</v>
      </c>
      <c r="D3713" s="19" t="s">
        <v>3747</v>
      </c>
      <c r="E3713" s="18" t="s">
        <v>20</v>
      </c>
      <c r="F3713" s="20">
        <v>90.25</v>
      </c>
      <c r="G3713" s="20">
        <v>90.25</v>
      </c>
      <c r="I3713" s="18" t="s">
        <v>21</v>
      </c>
    </row>
    <row r="3714" spans="1:9" x14ac:dyDescent="0.2">
      <c r="A3714" s="17" t="str">
        <f t="shared" si="57"/>
        <v>SINAPI-I 7353</v>
      </c>
      <c r="B3714" s="18" t="s">
        <v>18</v>
      </c>
      <c r="C3714" s="18">
        <v>7353</v>
      </c>
      <c r="D3714" s="19" t="s">
        <v>3748</v>
      </c>
      <c r="E3714" s="18" t="s">
        <v>72</v>
      </c>
      <c r="F3714" s="20">
        <v>34.130000000000003</v>
      </c>
      <c r="G3714" s="20">
        <v>34.130000000000003</v>
      </c>
      <c r="I3714" s="18" t="s">
        <v>21</v>
      </c>
    </row>
    <row r="3715" spans="1:9" x14ac:dyDescent="0.2">
      <c r="A3715" s="17" t="str">
        <f t="shared" si="57"/>
        <v>SINAPI-I 36144</v>
      </c>
      <c r="B3715" s="18" t="s">
        <v>18</v>
      </c>
      <c r="C3715" s="18">
        <v>36144</v>
      </c>
      <c r="D3715" s="19" t="s">
        <v>3749</v>
      </c>
      <c r="E3715" s="18" t="s">
        <v>20</v>
      </c>
      <c r="F3715" s="20">
        <v>1.37</v>
      </c>
      <c r="G3715" s="20">
        <v>1.37</v>
      </c>
      <c r="I3715" s="18" t="s">
        <v>21</v>
      </c>
    </row>
    <row r="3716" spans="1:9" x14ac:dyDescent="0.2">
      <c r="A3716" s="17" t="str">
        <f t="shared" si="57"/>
        <v>SINAPI-I 10518</v>
      </c>
      <c r="B3716" s="18" t="s">
        <v>18</v>
      </c>
      <c r="C3716" s="18">
        <v>10518</v>
      </c>
      <c r="D3716" s="19" t="s">
        <v>3750</v>
      </c>
      <c r="E3716" s="18" t="s">
        <v>20</v>
      </c>
    </row>
    <row r="3717" spans="1:9" ht="33.75" x14ac:dyDescent="0.2">
      <c r="A3717" s="17" t="str">
        <f t="shared" si="57"/>
        <v>SINAPI-I 36530</v>
      </c>
      <c r="B3717" s="18" t="s">
        <v>18</v>
      </c>
      <c r="C3717" s="18">
        <v>36530</v>
      </c>
      <c r="D3717" s="19" t="s">
        <v>3751</v>
      </c>
      <c r="E3717" s="18" t="s">
        <v>20</v>
      </c>
    </row>
    <row r="3718" spans="1:9" ht="33.75" x14ac:dyDescent="0.2">
      <c r="A3718" s="17" t="str">
        <f t="shared" si="57"/>
        <v>SINAPI-I 6046</v>
      </c>
      <c r="B3718" s="18" t="s">
        <v>18</v>
      </c>
      <c r="C3718" s="18">
        <v>6046</v>
      </c>
      <c r="D3718" s="19" t="s">
        <v>3752</v>
      </c>
      <c r="E3718" s="18" t="s">
        <v>20</v>
      </c>
    </row>
    <row r="3719" spans="1:9" ht="33.75" x14ac:dyDescent="0.2">
      <c r="A3719" s="17" t="str">
        <f t="shared" ref="A3719:A3782" si="58">CONCATENATE($B3719," ",$C3719)</f>
        <v>SINAPI-I 36531</v>
      </c>
      <c r="B3719" s="18" t="s">
        <v>18</v>
      </c>
      <c r="C3719" s="18">
        <v>36531</v>
      </c>
      <c r="D3719" s="19" t="s">
        <v>3753</v>
      </c>
      <c r="E3719" s="18" t="s">
        <v>20</v>
      </c>
    </row>
    <row r="3720" spans="1:9" x14ac:dyDescent="0.2">
      <c r="A3720" s="17" t="str">
        <f t="shared" si="58"/>
        <v>SINAPI-I 34684</v>
      </c>
      <c r="B3720" s="18" t="s">
        <v>18</v>
      </c>
      <c r="C3720" s="18">
        <v>34684</v>
      </c>
      <c r="D3720" s="19" t="s">
        <v>3754</v>
      </c>
      <c r="E3720" s="18" t="s">
        <v>425</v>
      </c>
    </row>
    <row r="3721" spans="1:9" x14ac:dyDescent="0.2">
      <c r="A3721" s="17" t="str">
        <f t="shared" si="58"/>
        <v>SINAPI-I 34683</v>
      </c>
      <c r="B3721" s="18" t="s">
        <v>18</v>
      </c>
      <c r="C3721" s="18">
        <v>34683</v>
      </c>
      <c r="D3721" s="19" t="s">
        <v>3755</v>
      </c>
      <c r="E3721" s="18" t="s">
        <v>425</v>
      </c>
    </row>
    <row r="3722" spans="1:9" ht="22.5" x14ac:dyDescent="0.2">
      <c r="A3722" s="17" t="str">
        <f t="shared" si="58"/>
        <v>SINAPI-I 44954</v>
      </c>
      <c r="B3722" s="18" t="s">
        <v>18</v>
      </c>
      <c r="C3722" s="18">
        <v>44954</v>
      </c>
      <c r="D3722" s="19" t="s">
        <v>3756</v>
      </c>
      <c r="E3722" s="18" t="s">
        <v>425</v>
      </c>
      <c r="F3722" s="20">
        <v>112.74</v>
      </c>
      <c r="G3722" s="20">
        <v>112.74</v>
      </c>
      <c r="I3722" s="18" t="s">
        <v>21</v>
      </c>
    </row>
    <row r="3723" spans="1:9" ht="22.5" x14ac:dyDescent="0.2">
      <c r="A3723" s="17" t="str">
        <f t="shared" si="58"/>
        <v>SINAPI-I 44955</v>
      </c>
      <c r="B3723" s="18" t="s">
        <v>18</v>
      </c>
      <c r="C3723" s="18">
        <v>44955</v>
      </c>
      <c r="D3723" s="19" t="s">
        <v>3757</v>
      </c>
      <c r="E3723" s="18" t="s">
        <v>425</v>
      </c>
      <c r="F3723" s="20">
        <v>164.75</v>
      </c>
      <c r="G3723" s="20">
        <v>164.75</v>
      </c>
      <c r="I3723" s="18" t="s">
        <v>21</v>
      </c>
    </row>
    <row r="3724" spans="1:9" x14ac:dyDescent="0.2">
      <c r="A3724" s="17" t="str">
        <f t="shared" si="58"/>
        <v>SINAPI-I 10515</v>
      </c>
      <c r="B3724" s="18" t="s">
        <v>18</v>
      </c>
      <c r="C3724" s="18">
        <v>10515</v>
      </c>
      <c r="D3724" s="19" t="s">
        <v>3758</v>
      </c>
      <c r="E3724" s="18" t="s">
        <v>425</v>
      </c>
      <c r="F3724" s="20">
        <v>55.97</v>
      </c>
      <c r="G3724" s="20">
        <v>55.97</v>
      </c>
      <c r="I3724" s="18" t="s">
        <v>21</v>
      </c>
    </row>
    <row r="3725" spans="1:9" x14ac:dyDescent="0.2">
      <c r="A3725" s="17" t="str">
        <f t="shared" si="58"/>
        <v>SINAPI-I 153</v>
      </c>
      <c r="B3725" s="18" t="s">
        <v>18</v>
      </c>
      <c r="C3725" s="18">
        <v>153</v>
      </c>
      <c r="D3725" s="19" t="s">
        <v>3759</v>
      </c>
      <c r="E3725" s="18" t="s">
        <v>72</v>
      </c>
      <c r="F3725" s="20">
        <v>98.19</v>
      </c>
      <c r="G3725" s="20">
        <v>98.19</v>
      </c>
      <c r="I3725" s="18" t="s">
        <v>21</v>
      </c>
    </row>
    <row r="3726" spans="1:9" x14ac:dyDescent="0.2">
      <c r="A3726" s="17" t="str">
        <f t="shared" si="58"/>
        <v>SINAPI-I 34682</v>
      </c>
      <c r="B3726" s="18" t="s">
        <v>18</v>
      </c>
      <c r="C3726" s="18">
        <v>34682</v>
      </c>
      <c r="D3726" s="19" t="s">
        <v>3760</v>
      </c>
      <c r="E3726" s="18" t="s">
        <v>425</v>
      </c>
    </row>
    <row r="3727" spans="1:9" x14ac:dyDescent="0.2">
      <c r="A3727" s="17" t="str">
        <f t="shared" si="58"/>
        <v>SINAPI-I 536</v>
      </c>
      <c r="B3727" s="18" t="s">
        <v>18</v>
      </c>
      <c r="C3727" s="18">
        <v>536</v>
      </c>
      <c r="D3727" s="19" t="s">
        <v>3761</v>
      </c>
      <c r="E3727" s="18" t="s">
        <v>425</v>
      </c>
      <c r="F3727" s="20">
        <v>31.52</v>
      </c>
      <c r="G3727" s="20">
        <v>31.52</v>
      </c>
      <c r="I3727" s="18" t="s">
        <v>21</v>
      </c>
    </row>
    <row r="3728" spans="1:9" x14ac:dyDescent="0.2">
      <c r="A3728" s="17" t="str">
        <f t="shared" si="58"/>
        <v>SINAPI-I 20205</v>
      </c>
      <c r="B3728" s="18" t="s">
        <v>18</v>
      </c>
      <c r="C3728" s="18">
        <v>20205</v>
      </c>
      <c r="D3728" s="19" t="s">
        <v>3762</v>
      </c>
      <c r="E3728" s="18" t="s">
        <v>66</v>
      </c>
      <c r="F3728" s="20">
        <v>2.8</v>
      </c>
      <c r="G3728" s="20">
        <v>2.8</v>
      </c>
      <c r="I3728" s="18" t="s">
        <v>21</v>
      </c>
    </row>
    <row r="3729" spans="1:9" ht="22.5" x14ac:dyDescent="0.2">
      <c r="A3729" s="17" t="str">
        <f t="shared" si="58"/>
        <v>SINAPI-I 4412</v>
      </c>
      <c r="B3729" s="18" t="s">
        <v>18</v>
      </c>
      <c r="C3729" s="18">
        <v>4412</v>
      </c>
      <c r="D3729" s="19" t="s">
        <v>3763</v>
      </c>
      <c r="E3729" s="18" t="s">
        <v>66</v>
      </c>
      <c r="F3729" s="20">
        <v>1.68</v>
      </c>
      <c r="G3729" s="20">
        <v>1.68</v>
      </c>
      <c r="I3729" s="18" t="s">
        <v>21</v>
      </c>
    </row>
    <row r="3730" spans="1:9" ht="22.5" x14ac:dyDescent="0.2">
      <c r="A3730" s="17" t="str">
        <f t="shared" si="58"/>
        <v>SINAPI-I 4408</v>
      </c>
      <c r="B3730" s="18" t="s">
        <v>18</v>
      </c>
      <c r="C3730" s="18">
        <v>4408</v>
      </c>
      <c r="D3730" s="19" t="s">
        <v>3764</v>
      </c>
      <c r="E3730" s="18" t="s">
        <v>66</v>
      </c>
      <c r="F3730" s="20">
        <v>2.09</v>
      </c>
      <c r="G3730" s="20">
        <v>2.09</v>
      </c>
      <c r="I3730" s="18" t="s">
        <v>21</v>
      </c>
    </row>
    <row r="3731" spans="1:9" x14ac:dyDescent="0.2">
      <c r="A3731" s="17" t="str">
        <f t="shared" si="58"/>
        <v>SINAPI-I 36250</v>
      </c>
      <c r="B3731" s="18" t="s">
        <v>18</v>
      </c>
      <c r="C3731" s="18">
        <v>36250</v>
      </c>
      <c r="D3731" s="19" t="s">
        <v>3765</v>
      </c>
      <c r="E3731" s="18" t="s">
        <v>66</v>
      </c>
      <c r="F3731" s="20">
        <v>3.71</v>
      </c>
      <c r="G3731" s="20">
        <v>3.71</v>
      </c>
      <c r="I3731" s="18" t="s">
        <v>21</v>
      </c>
    </row>
    <row r="3732" spans="1:9" x14ac:dyDescent="0.2">
      <c r="A3732" s="17" t="str">
        <f t="shared" si="58"/>
        <v>SINAPI-I 10857</v>
      </c>
      <c r="B3732" s="18" t="s">
        <v>18</v>
      </c>
      <c r="C3732" s="18">
        <v>10857</v>
      </c>
      <c r="D3732" s="19" t="s">
        <v>3766</v>
      </c>
      <c r="E3732" s="18" t="s">
        <v>66</v>
      </c>
    </row>
    <row r="3733" spans="1:9" x14ac:dyDescent="0.2">
      <c r="A3733" s="17" t="str">
        <f t="shared" si="58"/>
        <v>SINAPI-I 4803</v>
      </c>
      <c r="B3733" s="18" t="s">
        <v>18</v>
      </c>
      <c r="C3733" s="18">
        <v>4803</v>
      </c>
      <c r="D3733" s="19" t="s">
        <v>3767</v>
      </c>
      <c r="E3733" s="18" t="s">
        <v>66</v>
      </c>
      <c r="F3733" s="20">
        <v>30.65</v>
      </c>
      <c r="G3733" s="20">
        <v>30.65</v>
      </c>
      <c r="I3733" s="18" t="s">
        <v>21</v>
      </c>
    </row>
    <row r="3734" spans="1:9" x14ac:dyDescent="0.2">
      <c r="A3734" s="17" t="str">
        <f t="shared" si="58"/>
        <v>SINAPI-I 6186</v>
      </c>
      <c r="B3734" s="18" t="s">
        <v>18</v>
      </c>
      <c r="C3734" s="18">
        <v>6186</v>
      </c>
      <c r="D3734" s="19" t="s">
        <v>3768</v>
      </c>
      <c r="E3734" s="18" t="s">
        <v>66</v>
      </c>
      <c r="F3734" s="20">
        <v>13.61</v>
      </c>
      <c r="G3734" s="20">
        <v>13.61</v>
      </c>
      <c r="I3734" s="18" t="s">
        <v>21</v>
      </c>
    </row>
    <row r="3735" spans="1:9" x14ac:dyDescent="0.2">
      <c r="A3735" s="17" t="str">
        <f t="shared" si="58"/>
        <v>SINAPI-I 4829</v>
      </c>
      <c r="B3735" s="18" t="s">
        <v>18</v>
      </c>
      <c r="C3735" s="18">
        <v>4829</v>
      </c>
      <c r="D3735" s="19" t="s">
        <v>3769</v>
      </c>
      <c r="E3735" s="18" t="s">
        <v>66</v>
      </c>
      <c r="F3735" s="20">
        <v>68.45</v>
      </c>
      <c r="G3735" s="20">
        <v>68.45</v>
      </c>
      <c r="I3735" s="18" t="s">
        <v>21</v>
      </c>
    </row>
    <row r="3736" spans="1:9" x14ac:dyDescent="0.2">
      <c r="A3736" s="17" t="str">
        <f t="shared" si="58"/>
        <v>SINAPI-I 39829</v>
      </c>
      <c r="B3736" s="18" t="s">
        <v>18</v>
      </c>
      <c r="C3736" s="18">
        <v>39829</v>
      </c>
      <c r="D3736" s="19" t="s">
        <v>3770</v>
      </c>
      <c r="E3736" s="18" t="s">
        <v>66</v>
      </c>
    </row>
    <row r="3737" spans="1:9" ht="22.5" x14ac:dyDescent="0.2">
      <c r="A3737" s="17" t="str">
        <f t="shared" si="58"/>
        <v>SINAPI-I 20231</v>
      </c>
      <c r="B3737" s="18" t="s">
        <v>18</v>
      </c>
      <c r="C3737" s="18">
        <v>20231</v>
      </c>
      <c r="D3737" s="19" t="s">
        <v>3771</v>
      </c>
      <c r="E3737" s="18" t="s">
        <v>66</v>
      </c>
      <c r="F3737" s="20">
        <v>58.05</v>
      </c>
      <c r="G3737" s="20">
        <v>58.05</v>
      </c>
      <c r="I3737" s="18" t="s">
        <v>21</v>
      </c>
    </row>
    <row r="3738" spans="1:9" x14ac:dyDescent="0.2">
      <c r="A3738" s="17" t="str">
        <f t="shared" si="58"/>
        <v>SINAPI-I 4804</v>
      </c>
      <c r="B3738" s="18" t="s">
        <v>18</v>
      </c>
      <c r="C3738" s="18">
        <v>4804</v>
      </c>
      <c r="D3738" s="19" t="s">
        <v>3772</v>
      </c>
      <c r="E3738" s="18" t="s">
        <v>66</v>
      </c>
      <c r="F3738" s="20">
        <v>23.53</v>
      </c>
      <c r="G3738" s="20">
        <v>23.53</v>
      </c>
      <c r="I3738" s="18" t="s">
        <v>21</v>
      </c>
    </row>
    <row r="3739" spans="1:9" x14ac:dyDescent="0.2">
      <c r="A3739" s="17" t="str">
        <f t="shared" si="58"/>
        <v>SINAPI-I 34680</v>
      </c>
      <c r="B3739" s="18" t="s">
        <v>18</v>
      </c>
      <c r="C3739" s="18">
        <v>34680</v>
      </c>
      <c r="D3739" s="19" t="s">
        <v>3773</v>
      </c>
      <c r="E3739" s="18" t="s">
        <v>66</v>
      </c>
    </row>
    <row r="3740" spans="1:9" ht="22.5" x14ac:dyDescent="0.2">
      <c r="A3740" s="17" t="str">
        <f t="shared" si="58"/>
        <v>SINAPI-I 11573</v>
      </c>
      <c r="B3740" s="18" t="s">
        <v>18</v>
      </c>
      <c r="C3740" s="18">
        <v>11573</v>
      </c>
      <c r="D3740" s="19" t="s">
        <v>3774</v>
      </c>
      <c r="E3740" s="18" t="s">
        <v>20</v>
      </c>
      <c r="F3740" s="20">
        <v>6.6</v>
      </c>
      <c r="G3740" s="20">
        <v>6.6</v>
      </c>
      <c r="I3740" s="18" t="s">
        <v>21</v>
      </c>
    </row>
    <row r="3741" spans="1:9" x14ac:dyDescent="0.2">
      <c r="A3741" s="17" t="str">
        <f t="shared" si="58"/>
        <v>SINAPI-I 38401</v>
      </c>
      <c r="B3741" s="18" t="s">
        <v>18</v>
      </c>
      <c r="C3741" s="18">
        <v>38401</v>
      </c>
      <c r="D3741" s="19" t="s">
        <v>3775</v>
      </c>
      <c r="E3741" s="18" t="s">
        <v>20</v>
      </c>
      <c r="F3741" s="20">
        <v>17.28</v>
      </c>
      <c r="G3741" s="20">
        <v>17.28</v>
      </c>
      <c r="I3741" s="18" t="s">
        <v>21</v>
      </c>
    </row>
    <row r="3742" spans="1:9" ht="22.5" x14ac:dyDescent="0.2">
      <c r="A3742" s="17" t="str">
        <f t="shared" si="58"/>
        <v>SINAPI-I 11575</v>
      </c>
      <c r="B3742" s="18" t="s">
        <v>18</v>
      </c>
      <c r="C3742" s="18">
        <v>11575</v>
      </c>
      <c r="D3742" s="19" t="s">
        <v>3776</v>
      </c>
      <c r="E3742" s="18" t="s">
        <v>20</v>
      </c>
      <c r="F3742" s="20">
        <v>63.63</v>
      </c>
      <c r="G3742" s="20">
        <v>63.63</v>
      </c>
      <c r="I3742" s="18" t="s">
        <v>21</v>
      </c>
    </row>
    <row r="3743" spans="1:9" ht="22.5" x14ac:dyDescent="0.2">
      <c r="A3743" s="17" t="str">
        <f t="shared" si="58"/>
        <v>SINAPI-I 38179</v>
      </c>
      <c r="B3743" s="18" t="s">
        <v>18</v>
      </c>
      <c r="C3743" s="18">
        <v>38179</v>
      </c>
      <c r="D3743" s="19" t="s">
        <v>3777</v>
      </c>
      <c r="E3743" s="18" t="s">
        <v>20</v>
      </c>
      <c r="F3743" s="20">
        <v>52.62</v>
      </c>
      <c r="G3743" s="20">
        <v>52.62</v>
      </c>
      <c r="I3743" s="18" t="s">
        <v>21</v>
      </c>
    </row>
    <row r="3744" spans="1:9" x14ac:dyDescent="0.2">
      <c r="A3744" s="17" t="str">
        <f t="shared" si="58"/>
        <v>SINAPI-I 20256</v>
      </c>
      <c r="B3744" s="18" t="s">
        <v>18</v>
      </c>
      <c r="C3744" s="18">
        <v>20256</v>
      </c>
      <c r="D3744" s="19" t="s">
        <v>3778</v>
      </c>
      <c r="E3744" s="18" t="s">
        <v>20</v>
      </c>
      <c r="F3744" s="20">
        <v>0.26</v>
      </c>
      <c r="G3744" s="20">
        <v>0.26</v>
      </c>
      <c r="I3744" s="18" t="s">
        <v>21</v>
      </c>
    </row>
    <row r="3745" spans="1:9" ht="22.5" x14ac:dyDescent="0.2">
      <c r="A3745" s="17" t="str">
        <f t="shared" si="58"/>
        <v>SINAPI-I 14511</v>
      </c>
      <c r="B3745" s="18" t="s">
        <v>18</v>
      </c>
      <c r="C3745" s="18">
        <v>14511</v>
      </c>
      <c r="D3745" s="19" t="s">
        <v>3779</v>
      </c>
      <c r="E3745" s="18" t="s">
        <v>20</v>
      </c>
    </row>
    <row r="3746" spans="1:9" ht="22.5" x14ac:dyDescent="0.2">
      <c r="A3746" s="17" t="str">
        <f t="shared" si="58"/>
        <v>SINAPI-I 10642</v>
      </c>
      <c r="B3746" s="18" t="s">
        <v>18</v>
      </c>
      <c r="C3746" s="18">
        <v>10642</v>
      </c>
      <c r="D3746" s="19" t="s">
        <v>3780</v>
      </c>
      <c r="E3746" s="18" t="s">
        <v>20</v>
      </c>
    </row>
    <row r="3747" spans="1:9" ht="22.5" x14ac:dyDescent="0.2">
      <c r="A3747" s="17" t="str">
        <f t="shared" si="58"/>
        <v>SINAPI-I 14489</v>
      </c>
      <c r="B3747" s="18" t="s">
        <v>18</v>
      </c>
      <c r="C3747" s="18">
        <v>14489</v>
      </c>
      <c r="D3747" s="19" t="s">
        <v>3781</v>
      </c>
      <c r="E3747" s="18" t="s">
        <v>20</v>
      </c>
    </row>
    <row r="3748" spans="1:9" ht="22.5" x14ac:dyDescent="0.2">
      <c r="A3748" s="17" t="str">
        <f t="shared" si="58"/>
        <v>SINAPI-I 14513</v>
      </c>
      <c r="B3748" s="18" t="s">
        <v>18</v>
      </c>
      <c r="C3748" s="18">
        <v>14513</v>
      </c>
      <c r="D3748" s="19" t="s">
        <v>3782</v>
      </c>
      <c r="E3748" s="18" t="s">
        <v>20</v>
      </c>
    </row>
    <row r="3749" spans="1:9" ht="22.5" x14ac:dyDescent="0.2">
      <c r="A3749" s="17" t="str">
        <f t="shared" si="58"/>
        <v>SINAPI-I 13600</v>
      </c>
      <c r="B3749" s="18" t="s">
        <v>18</v>
      </c>
      <c r="C3749" s="18">
        <v>13600</v>
      </c>
      <c r="D3749" s="19" t="s">
        <v>3783</v>
      </c>
      <c r="E3749" s="18" t="s">
        <v>20</v>
      </c>
    </row>
    <row r="3750" spans="1:9" ht="22.5" x14ac:dyDescent="0.2">
      <c r="A3750" s="17" t="str">
        <f t="shared" si="58"/>
        <v>SINAPI-I 10646</v>
      </c>
      <c r="B3750" s="18" t="s">
        <v>18</v>
      </c>
      <c r="C3750" s="18">
        <v>10646</v>
      </c>
      <c r="D3750" s="19" t="s">
        <v>3784</v>
      </c>
      <c r="E3750" s="18" t="s">
        <v>20</v>
      </c>
    </row>
    <row r="3751" spans="1:9" ht="22.5" x14ac:dyDescent="0.2">
      <c r="A3751" s="17" t="str">
        <f t="shared" si="58"/>
        <v>SINAPI-I 6070</v>
      </c>
      <c r="B3751" s="18" t="s">
        <v>18</v>
      </c>
      <c r="C3751" s="18">
        <v>6070</v>
      </c>
      <c r="D3751" s="19" t="s">
        <v>3785</v>
      </c>
      <c r="E3751" s="18" t="s">
        <v>20</v>
      </c>
    </row>
    <row r="3752" spans="1:9" ht="22.5" x14ac:dyDescent="0.2">
      <c r="A3752" s="17" t="str">
        <f t="shared" si="58"/>
        <v>SINAPI-I 6069</v>
      </c>
      <c r="B3752" s="18" t="s">
        <v>18</v>
      </c>
      <c r="C3752" s="18">
        <v>6069</v>
      </c>
      <c r="D3752" s="19" t="s">
        <v>3786</v>
      </c>
      <c r="E3752" s="18" t="s">
        <v>20</v>
      </c>
    </row>
    <row r="3753" spans="1:9" ht="22.5" x14ac:dyDescent="0.2">
      <c r="A3753" s="17" t="str">
        <f t="shared" si="58"/>
        <v>SINAPI-I 14626</v>
      </c>
      <c r="B3753" s="18" t="s">
        <v>18</v>
      </c>
      <c r="C3753" s="18">
        <v>14626</v>
      </c>
      <c r="D3753" s="19" t="s">
        <v>3787</v>
      </c>
      <c r="E3753" s="18" t="s">
        <v>20</v>
      </c>
    </row>
    <row r="3754" spans="1:9" ht="22.5" x14ac:dyDescent="0.2">
      <c r="A3754" s="17" t="str">
        <f t="shared" si="58"/>
        <v>SINAPI-I 6067</v>
      </c>
      <c r="B3754" s="18" t="s">
        <v>18</v>
      </c>
      <c r="C3754" s="18">
        <v>6067</v>
      </c>
      <c r="D3754" s="19" t="s">
        <v>3788</v>
      </c>
      <c r="E3754" s="18" t="s">
        <v>20</v>
      </c>
    </row>
    <row r="3755" spans="1:9" x14ac:dyDescent="0.2">
      <c r="A3755" s="17" t="str">
        <f t="shared" si="58"/>
        <v>SINAPI-I 38393</v>
      </c>
      <c r="B3755" s="18" t="s">
        <v>18</v>
      </c>
      <c r="C3755" s="18">
        <v>38393</v>
      </c>
      <c r="D3755" s="19" t="s">
        <v>3789</v>
      </c>
      <c r="E3755" s="18" t="s">
        <v>20</v>
      </c>
      <c r="F3755" s="20">
        <v>16.21</v>
      </c>
      <c r="G3755" s="20">
        <v>16.21</v>
      </c>
      <c r="I3755" s="18" t="s">
        <v>27</v>
      </c>
    </row>
    <row r="3756" spans="1:9" x14ac:dyDescent="0.2">
      <c r="A3756" s="17" t="str">
        <f t="shared" si="58"/>
        <v>SINAPI-I 38390</v>
      </c>
      <c r="B3756" s="18" t="s">
        <v>18</v>
      </c>
      <c r="C3756" s="18">
        <v>38390</v>
      </c>
      <c r="D3756" s="19" t="s">
        <v>3790</v>
      </c>
      <c r="E3756" s="18" t="s">
        <v>20</v>
      </c>
      <c r="F3756" s="20">
        <v>35.950000000000003</v>
      </c>
      <c r="G3756" s="20">
        <v>35.950000000000003</v>
      </c>
      <c r="I3756" s="18" t="s">
        <v>21</v>
      </c>
    </row>
    <row r="3757" spans="1:9" ht="22.5" x14ac:dyDescent="0.2">
      <c r="A3757" s="17" t="str">
        <f t="shared" si="58"/>
        <v>SINAPI-I 11578</v>
      </c>
      <c r="B3757" s="18" t="s">
        <v>18</v>
      </c>
      <c r="C3757" s="18">
        <v>11578</v>
      </c>
      <c r="D3757" s="19" t="s">
        <v>3791</v>
      </c>
      <c r="E3757" s="18" t="s">
        <v>20</v>
      </c>
      <c r="F3757" s="20">
        <v>13.74</v>
      </c>
      <c r="G3757" s="20">
        <v>13.74</v>
      </c>
      <c r="I3757" s="18" t="s">
        <v>21</v>
      </c>
    </row>
    <row r="3758" spans="1:9" ht="22.5" x14ac:dyDescent="0.2">
      <c r="A3758" s="17" t="str">
        <f t="shared" si="58"/>
        <v>SINAPI-I 11577</v>
      </c>
      <c r="B3758" s="18" t="s">
        <v>18</v>
      </c>
      <c r="C3758" s="18">
        <v>11577</v>
      </c>
      <c r="D3758" s="19" t="s">
        <v>3792</v>
      </c>
      <c r="E3758" s="18" t="s">
        <v>20</v>
      </c>
      <c r="F3758" s="20">
        <v>13.11</v>
      </c>
      <c r="G3758" s="20">
        <v>13.11</v>
      </c>
      <c r="I3758" s="18" t="s">
        <v>21</v>
      </c>
    </row>
    <row r="3759" spans="1:9" ht="22.5" x14ac:dyDescent="0.2">
      <c r="A3759" s="17" t="str">
        <f t="shared" si="58"/>
        <v>SINAPI-I 42432</v>
      </c>
      <c r="B3759" s="18" t="s">
        <v>18</v>
      </c>
      <c r="C3759" s="18">
        <v>42432</v>
      </c>
      <c r="D3759" s="19" t="s">
        <v>3793</v>
      </c>
      <c r="E3759" s="18" t="s">
        <v>20</v>
      </c>
    </row>
    <row r="3760" spans="1:9" ht="22.5" x14ac:dyDescent="0.2">
      <c r="A3760" s="17" t="str">
        <f t="shared" si="58"/>
        <v>SINAPI-I 42437</v>
      </c>
      <c r="B3760" s="18" t="s">
        <v>18</v>
      </c>
      <c r="C3760" s="18">
        <v>42437</v>
      </c>
      <c r="D3760" s="19" t="s">
        <v>3794</v>
      </c>
      <c r="E3760" s="18" t="s">
        <v>20</v>
      </c>
    </row>
    <row r="3761" spans="1:9" x14ac:dyDescent="0.2">
      <c r="A3761" s="17" t="str">
        <f t="shared" si="58"/>
        <v>SINAPI-I 1116</v>
      </c>
      <c r="B3761" s="18" t="s">
        <v>18</v>
      </c>
      <c r="C3761" s="18">
        <v>1116</v>
      </c>
      <c r="D3761" s="19" t="s">
        <v>3795</v>
      </c>
      <c r="E3761" s="18" t="s">
        <v>66</v>
      </c>
    </row>
    <row r="3762" spans="1:9" x14ac:dyDescent="0.2">
      <c r="A3762" s="17" t="str">
        <f t="shared" si="58"/>
        <v>SINAPI-I 1115</v>
      </c>
      <c r="B3762" s="18" t="s">
        <v>18</v>
      </c>
      <c r="C3762" s="18">
        <v>1115</v>
      </c>
      <c r="D3762" s="19" t="s">
        <v>3796</v>
      </c>
      <c r="E3762" s="18" t="s">
        <v>66</v>
      </c>
    </row>
    <row r="3763" spans="1:9" x14ac:dyDescent="0.2">
      <c r="A3763" s="17" t="str">
        <f t="shared" si="58"/>
        <v>SINAPI-I 1113</v>
      </c>
      <c r="B3763" s="18" t="s">
        <v>18</v>
      </c>
      <c r="C3763" s="18">
        <v>1113</v>
      </c>
      <c r="D3763" s="19" t="s">
        <v>3797</v>
      </c>
      <c r="E3763" s="18" t="s">
        <v>66</v>
      </c>
    </row>
    <row r="3764" spans="1:9" x14ac:dyDescent="0.2">
      <c r="A3764" s="17" t="str">
        <f t="shared" si="58"/>
        <v>SINAPI-I 1114</v>
      </c>
      <c r="B3764" s="18" t="s">
        <v>18</v>
      </c>
      <c r="C3764" s="18">
        <v>1114</v>
      </c>
      <c r="D3764" s="19" t="s">
        <v>3798</v>
      </c>
      <c r="E3764" s="18" t="s">
        <v>66</v>
      </c>
    </row>
    <row r="3765" spans="1:9" x14ac:dyDescent="0.2">
      <c r="A3765" s="17" t="str">
        <f t="shared" si="58"/>
        <v>SINAPI-I 40873</v>
      </c>
      <c r="B3765" s="18" t="s">
        <v>18</v>
      </c>
      <c r="C3765" s="18">
        <v>40873</v>
      </c>
      <c r="D3765" s="19" t="s">
        <v>3799</v>
      </c>
      <c r="E3765" s="18" t="s">
        <v>66</v>
      </c>
    </row>
    <row r="3766" spans="1:9" x14ac:dyDescent="0.2">
      <c r="A3766" s="17" t="str">
        <f t="shared" si="58"/>
        <v>SINAPI-I 20214</v>
      </c>
      <c r="B3766" s="18" t="s">
        <v>18</v>
      </c>
      <c r="C3766" s="18">
        <v>20214</v>
      </c>
      <c r="D3766" s="19" t="s">
        <v>3800</v>
      </c>
      <c r="E3766" s="18" t="s">
        <v>20</v>
      </c>
      <c r="F3766" s="20">
        <v>58.4</v>
      </c>
      <c r="G3766" s="20">
        <v>58.4</v>
      </c>
      <c r="I3766" s="18" t="s">
        <v>21</v>
      </c>
    </row>
    <row r="3767" spans="1:9" ht="22.5" x14ac:dyDescent="0.2">
      <c r="A3767" s="17" t="str">
        <f t="shared" si="58"/>
        <v>SINAPI-I 7237</v>
      </c>
      <c r="B3767" s="18" t="s">
        <v>18</v>
      </c>
      <c r="C3767" s="18">
        <v>7237</v>
      </c>
      <c r="D3767" s="19" t="s">
        <v>3801</v>
      </c>
      <c r="E3767" s="18" t="s">
        <v>20</v>
      </c>
      <c r="F3767" s="20">
        <v>57.17</v>
      </c>
      <c r="G3767" s="20">
        <v>57.17</v>
      </c>
      <c r="I3767" s="18" t="s">
        <v>21</v>
      </c>
    </row>
    <row r="3768" spans="1:9" x14ac:dyDescent="0.2">
      <c r="A3768" s="17" t="str">
        <f t="shared" si="58"/>
        <v>SINAPI-I 11757</v>
      </c>
      <c r="B3768" s="18" t="s">
        <v>18</v>
      </c>
      <c r="C3768" s="18">
        <v>11757</v>
      </c>
      <c r="D3768" s="19" t="s">
        <v>3802</v>
      </c>
      <c r="E3768" s="18" t="s">
        <v>20</v>
      </c>
      <c r="F3768" s="20">
        <v>23</v>
      </c>
      <c r="G3768" s="20">
        <v>23</v>
      </c>
      <c r="I3768" s="18" t="s">
        <v>27</v>
      </c>
    </row>
    <row r="3769" spans="1:9" x14ac:dyDescent="0.2">
      <c r="A3769" s="17" t="str">
        <f t="shared" si="58"/>
        <v>SINAPI-I 11758</v>
      </c>
      <c r="B3769" s="18" t="s">
        <v>18</v>
      </c>
      <c r="C3769" s="18">
        <v>11758</v>
      </c>
      <c r="D3769" s="19" t="s">
        <v>3803</v>
      </c>
      <c r="E3769" s="18" t="s">
        <v>20</v>
      </c>
      <c r="F3769" s="20">
        <v>96.4</v>
      </c>
      <c r="G3769" s="20">
        <v>96.4</v>
      </c>
      <c r="I3769" s="18" t="s">
        <v>27</v>
      </c>
    </row>
    <row r="3770" spans="1:9" x14ac:dyDescent="0.2">
      <c r="A3770" s="17" t="str">
        <f t="shared" si="58"/>
        <v>SINAPI-I 37526</v>
      </c>
      <c r="B3770" s="18" t="s">
        <v>18</v>
      </c>
      <c r="C3770" s="18">
        <v>37526</v>
      </c>
      <c r="D3770" s="19" t="s">
        <v>3804</v>
      </c>
      <c r="E3770" s="18" t="s">
        <v>20</v>
      </c>
      <c r="F3770" s="20">
        <v>4.92</v>
      </c>
      <c r="G3770" s="20">
        <v>4.92</v>
      </c>
      <c r="I3770" s="18" t="s">
        <v>21</v>
      </c>
    </row>
    <row r="3771" spans="1:9" x14ac:dyDescent="0.2">
      <c r="A3771" s="17" t="str">
        <f t="shared" si="58"/>
        <v>SINAPI-I 6076</v>
      </c>
      <c r="B3771" s="18" t="s">
        <v>18</v>
      </c>
      <c r="C3771" s="18">
        <v>6076</v>
      </c>
      <c r="D3771" s="19" t="s">
        <v>3805</v>
      </c>
      <c r="E3771" s="18" t="s">
        <v>168</v>
      </c>
    </row>
    <row r="3772" spans="1:9" x14ac:dyDescent="0.2">
      <c r="A3772" s="17" t="str">
        <f t="shared" si="58"/>
        <v>SINAPI-I 13109</v>
      </c>
      <c r="B3772" s="18" t="s">
        <v>18</v>
      </c>
      <c r="C3772" s="18">
        <v>13109</v>
      </c>
      <c r="D3772" s="19" t="s">
        <v>3806</v>
      </c>
      <c r="E3772" s="18" t="s">
        <v>20</v>
      </c>
    </row>
    <row r="3773" spans="1:9" x14ac:dyDescent="0.2">
      <c r="A3773" s="17" t="str">
        <f t="shared" si="58"/>
        <v>SINAPI-I 13110</v>
      </c>
      <c r="B3773" s="18" t="s">
        <v>18</v>
      </c>
      <c r="C3773" s="18">
        <v>13110</v>
      </c>
      <c r="D3773" s="19" t="s">
        <v>3807</v>
      </c>
      <c r="E3773" s="18" t="s">
        <v>20</v>
      </c>
    </row>
    <row r="3774" spans="1:9" x14ac:dyDescent="0.2">
      <c r="A3774" s="17" t="str">
        <f t="shared" si="58"/>
        <v>SINAPI-I 7581</v>
      </c>
      <c r="B3774" s="18" t="s">
        <v>18</v>
      </c>
      <c r="C3774" s="18">
        <v>7581</v>
      </c>
      <c r="D3774" s="19" t="s">
        <v>3808</v>
      </c>
      <c r="E3774" s="18" t="s">
        <v>20</v>
      </c>
      <c r="F3774" s="20">
        <v>4.8099999999999996</v>
      </c>
      <c r="G3774" s="20">
        <v>4.8099999999999996</v>
      </c>
      <c r="I3774" s="18" t="s">
        <v>21</v>
      </c>
    </row>
    <row r="3775" spans="1:9" x14ac:dyDescent="0.2">
      <c r="A3775" s="17" t="str">
        <f t="shared" si="58"/>
        <v>SINAPI-I 4509</v>
      </c>
      <c r="B3775" s="18" t="s">
        <v>18</v>
      </c>
      <c r="C3775" s="18">
        <v>4509</v>
      </c>
      <c r="D3775" s="19" t="s">
        <v>3809</v>
      </c>
      <c r="E3775" s="18" t="s">
        <v>66</v>
      </c>
      <c r="F3775" s="20">
        <v>5.2</v>
      </c>
      <c r="G3775" s="20">
        <v>5.2</v>
      </c>
      <c r="I3775" s="18" t="s">
        <v>21</v>
      </c>
    </row>
    <row r="3776" spans="1:9" x14ac:dyDescent="0.2">
      <c r="A3776" s="17" t="str">
        <f t="shared" si="58"/>
        <v>SINAPI-I 4512</v>
      </c>
      <c r="B3776" s="18" t="s">
        <v>18</v>
      </c>
      <c r="C3776" s="18">
        <v>4512</v>
      </c>
      <c r="D3776" s="19" t="s">
        <v>3810</v>
      </c>
      <c r="E3776" s="18" t="s">
        <v>66</v>
      </c>
      <c r="F3776" s="20">
        <v>2.48</v>
      </c>
      <c r="G3776" s="20">
        <v>2.48</v>
      </c>
      <c r="I3776" s="18" t="s">
        <v>21</v>
      </c>
    </row>
    <row r="3777" spans="1:9" x14ac:dyDescent="0.2">
      <c r="A3777" s="17" t="str">
        <f t="shared" si="58"/>
        <v>SINAPI-I 4517</v>
      </c>
      <c r="B3777" s="18" t="s">
        <v>18</v>
      </c>
      <c r="C3777" s="18">
        <v>4517</v>
      </c>
      <c r="D3777" s="19" t="s">
        <v>3811</v>
      </c>
      <c r="E3777" s="18" t="s">
        <v>66</v>
      </c>
      <c r="F3777" s="20">
        <v>3.58</v>
      </c>
      <c r="G3777" s="20">
        <v>3.58</v>
      </c>
      <c r="I3777" s="18" t="s">
        <v>21</v>
      </c>
    </row>
    <row r="3778" spans="1:9" x14ac:dyDescent="0.2">
      <c r="A3778" s="17" t="str">
        <f t="shared" si="58"/>
        <v>SINAPI-I 20206</v>
      </c>
      <c r="B3778" s="18" t="s">
        <v>18</v>
      </c>
      <c r="C3778" s="18">
        <v>20206</v>
      </c>
      <c r="D3778" s="19" t="s">
        <v>3812</v>
      </c>
      <c r="E3778" s="18" t="s">
        <v>66</v>
      </c>
      <c r="F3778" s="20">
        <v>7.56</v>
      </c>
      <c r="G3778" s="20">
        <v>7.56</v>
      </c>
      <c r="I3778" s="18" t="s">
        <v>21</v>
      </c>
    </row>
    <row r="3779" spans="1:9" ht="22.5" x14ac:dyDescent="0.2">
      <c r="A3779" s="17" t="str">
        <f t="shared" si="58"/>
        <v>SINAPI-I 4460</v>
      </c>
      <c r="B3779" s="18" t="s">
        <v>18</v>
      </c>
      <c r="C3779" s="18">
        <v>4460</v>
      </c>
      <c r="D3779" s="19" t="s">
        <v>3813</v>
      </c>
      <c r="E3779" s="18" t="s">
        <v>66</v>
      </c>
      <c r="F3779" s="20">
        <v>7.76</v>
      </c>
      <c r="G3779" s="20">
        <v>7.76</v>
      </c>
      <c r="I3779" s="18" t="s">
        <v>21</v>
      </c>
    </row>
    <row r="3780" spans="1:9" ht="22.5" x14ac:dyDescent="0.2">
      <c r="A3780" s="17" t="str">
        <f t="shared" si="58"/>
        <v>SINAPI-I 4415</v>
      </c>
      <c r="B3780" s="18" t="s">
        <v>18</v>
      </c>
      <c r="C3780" s="18">
        <v>4415</v>
      </c>
      <c r="D3780" s="19" t="s">
        <v>3814</v>
      </c>
      <c r="E3780" s="18" t="s">
        <v>66</v>
      </c>
      <c r="F3780" s="20">
        <v>4.1500000000000004</v>
      </c>
      <c r="G3780" s="20">
        <v>4.1500000000000004</v>
      </c>
      <c r="I3780" s="18" t="s">
        <v>21</v>
      </c>
    </row>
    <row r="3781" spans="1:9" ht="22.5" x14ac:dyDescent="0.2">
      <c r="A3781" s="17" t="str">
        <f t="shared" si="58"/>
        <v>SINAPI-I 4417</v>
      </c>
      <c r="B3781" s="18" t="s">
        <v>18</v>
      </c>
      <c r="C3781" s="18">
        <v>4417</v>
      </c>
      <c r="D3781" s="19" t="s">
        <v>3815</v>
      </c>
      <c r="E3781" s="18" t="s">
        <v>66</v>
      </c>
      <c r="F3781" s="20">
        <v>5.98</v>
      </c>
      <c r="G3781" s="20">
        <v>5.98</v>
      </c>
      <c r="I3781" s="18" t="s">
        <v>21</v>
      </c>
    </row>
    <row r="3782" spans="1:9" x14ac:dyDescent="0.2">
      <c r="A3782" s="17" t="str">
        <f t="shared" si="58"/>
        <v>SINAPI-I 37373</v>
      </c>
      <c r="B3782" s="18" t="s">
        <v>18</v>
      </c>
      <c r="C3782" s="18">
        <v>37373</v>
      </c>
      <c r="D3782" s="19" t="s">
        <v>3816</v>
      </c>
      <c r="E3782" s="18" t="s">
        <v>170</v>
      </c>
      <c r="F3782" s="20">
        <v>0.08</v>
      </c>
      <c r="G3782" s="20">
        <v>0.08</v>
      </c>
      <c r="I3782" s="18" t="s">
        <v>27</v>
      </c>
    </row>
    <row r="3783" spans="1:9" x14ac:dyDescent="0.2">
      <c r="A3783" s="17" t="str">
        <f t="shared" ref="A3783:A3846" si="59">CONCATENATE($B3783," ",$C3783)</f>
        <v>SINAPI-I 40864</v>
      </c>
      <c r="B3783" s="18" t="s">
        <v>18</v>
      </c>
      <c r="C3783" s="18">
        <v>40864</v>
      </c>
      <c r="D3783" s="19" t="s">
        <v>3817</v>
      </c>
      <c r="E3783" s="18" t="s">
        <v>172</v>
      </c>
      <c r="F3783" s="20">
        <v>15.46</v>
      </c>
      <c r="G3783" s="20">
        <v>15.46</v>
      </c>
      <c r="I3783" s="18" t="s">
        <v>27</v>
      </c>
    </row>
    <row r="3784" spans="1:9" x14ac:dyDescent="0.2">
      <c r="A3784" s="17" t="str">
        <f t="shared" si="59"/>
        <v>SINAPI-I 4734</v>
      </c>
      <c r="B3784" s="18" t="s">
        <v>18</v>
      </c>
      <c r="C3784" s="18">
        <v>4734</v>
      </c>
      <c r="D3784" s="19" t="s">
        <v>3818</v>
      </c>
      <c r="E3784" s="18" t="s">
        <v>168</v>
      </c>
      <c r="F3784" s="20">
        <v>400.71</v>
      </c>
      <c r="G3784" s="20">
        <v>400.71</v>
      </c>
      <c r="I3784" s="18" t="s">
        <v>21</v>
      </c>
    </row>
    <row r="3785" spans="1:9" x14ac:dyDescent="0.2">
      <c r="A3785" s="17" t="str">
        <f t="shared" si="59"/>
        <v>SINAPI-I 6085</v>
      </c>
      <c r="B3785" s="18" t="s">
        <v>18</v>
      </c>
      <c r="C3785" s="18">
        <v>6085</v>
      </c>
      <c r="D3785" s="19" t="s">
        <v>3819</v>
      </c>
      <c r="E3785" s="18" t="s">
        <v>72</v>
      </c>
      <c r="F3785" s="20">
        <v>11.6</v>
      </c>
      <c r="G3785" s="20">
        <v>11.6</v>
      </c>
      <c r="I3785" s="18" t="s">
        <v>27</v>
      </c>
    </row>
    <row r="3786" spans="1:9" x14ac:dyDescent="0.2">
      <c r="A3786" s="17" t="str">
        <f t="shared" si="59"/>
        <v>SINAPI-I 38396</v>
      </c>
      <c r="B3786" s="18" t="s">
        <v>18</v>
      </c>
      <c r="C3786" s="18">
        <v>38396</v>
      </c>
      <c r="D3786" s="19" t="s">
        <v>3820</v>
      </c>
      <c r="E3786" s="18" t="s">
        <v>20</v>
      </c>
      <c r="F3786" s="20">
        <v>518.04</v>
      </c>
      <c r="G3786" s="20">
        <v>518.04</v>
      </c>
      <c r="I3786" s="18" t="s">
        <v>21</v>
      </c>
    </row>
    <row r="3787" spans="1:9" x14ac:dyDescent="0.2">
      <c r="A3787" s="17" t="str">
        <f t="shared" si="59"/>
        <v>SINAPI-I 11622</v>
      </c>
      <c r="B3787" s="18" t="s">
        <v>18</v>
      </c>
      <c r="C3787" s="18">
        <v>11622</v>
      </c>
      <c r="D3787" s="19" t="s">
        <v>3821</v>
      </c>
      <c r="E3787" s="18" t="s">
        <v>70</v>
      </c>
      <c r="F3787" s="20">
        <v>73.989999999999995</v>
      </c>
      <c r="G3787" s="20">
        <v>73.989999999999995</v>
      </c>
      <c r="I3787" s="18" t="s">
        <v>21</v>
      </c>
    </row>
    <row r="3788" spans="1:9" ht="22.5" x14ac:dyDescent="0.2">
      <c r="A3788" s="17" t="str">
        <f t="shared" si="59"/>
        <v>SINAPI-I 43143</v>
      </c>
      <c r="B3788" s="18" t="s">
        <v>18</v>
      </c>
      <c r="C3788" s="18">
        <v>43143</v>
      </c>
      <c r="D3788" s="19" t="s">
        <v>3822</v>
      </c>
      <c r="E3788" s="18" t="s">
        <v>72</v>
      </c>
      <c r="F3788" s="20">
        <v>27.94</v>
      </c>
      <c r="G3788" s="20">
        <v>27.94</v>
      </c>
      <c r="I3788" s="18" t="s">
        <v>21</v>
      </c>
    </row>
    <row r="3789" spans="1:9" x14ac:dyDescent="0.2">
      <c r="A3789" s="17" t="str">
        <f t="shared" si="59"/>
        <v>SINAPI-I 7317</v>
      </c>
      <c r="B3789" s="18" t="s">
        <v>18</v>
      </c>
      <c r="C3789" s="18">
        <v>7317</v>
      </c>
      <c r="D3789" s="19" t="s">
        <v>3823</v>
      </c>
      <c r="E3789" s="18" t="s">
        <v>70</v>
      </c>
      <c r="F3789" s="20">
        <v>35.130000000000003</v>
      </c>
      <c r="G3789" s="20">
        <v>35.130000000000003</v>
      </c>
      <c r="I3789" s="18" t="s">
        <v>21</v>
      </c>
    </row>
    <row r="3790" spans="1:9" x14ac:dyDescent="0.2">
      <c r="A3790" s="17" t="str">
        <f t="shared" si="59"/>
        <v>SINAPI-I 142</v>
      </c>
      <c r="B3790" s="18" t="s">
        <v>18</v>
      </c>
      <c r="C3790" s="18">
        <v>142</v>
      </c>
      <c r="D3790" s="19" t="s">
        <v>3824</v>
      </c>
      <c r="E3790" s="18" t="s">
        <v>3825</v>
      </c>
      <c r="F3790" s="20">
        <v>34.909999999999997</v>
      </c>
      <c r="G3790" s="20">
        <v>34.909999999999997</v>
      </c>
      <c r="I3790" s="18" t="s">
        <v>21</v>
      </c>
    </row>
    <row r="3791" spans="1:9" x14ac:dyDescent="0.2">
      <c r="A3791" s="17" t="str">
        <f t="shared" si="59"/>
        <v>SINAPI-I 43142</v>
      </c>
      <c r="B3791" s="18" t="s">
        <v>18</v>
      </c>
      <c r="C3791" s="18">
        <v>43142</v>
      </c>
      <c r="D3791" s="19" t="s">
        <v>3826</v>
      </c>
      <c r="E3791" s="18" t="s">
        <v>72</v>
      </c>
      <c r="F3791" s="20">
        <v>158.59</v>
      </c>
      <c r="G3791" s="20">
        <v>158.59</v>
      </c>
      <c r="I3791" s="18" t="s">
        <v>21</v>
      </c>
    </row>
    <row r="3792" spans="1:9" x14ac:dyDescent="0.2">
      <c r="A3792" s="17" t="str">
        <f t="shared" si="59"/>
        <v>SINAPI-I 38123</v>
      </c>
      <c r="B3792" s="18" t="s">
        <v>18</v>
      </c>
      <c r="C3792" s="18">
        <v>38123</v>
      </c>
      <c r="D3792" s="19" t="s">
        <v>3827</v>
      </c>
      <c r="E3792" s="18" t="s">
        <v>70</v>
      </c>
      <c r="F3792" s="20">
        <v>73.33</v>
      </c>
      <c r="G3792" s="20">
        <v>73.33</v>
      </c>
      <c r="I3792" s="18" t="s">
        <v>21</v>
      </c>
    </row>
    <row r="3793" spans="1:9" x14ac:dyDescent="0.2">
      <c r="A3793" s="17" t="str">
        <f t="shared" si="59"/>
        <v>SINAPI-I 42699</v>
      </c>
      <c r="B3793" s="18" t="s">
        <v>18</v>
      </c>
      <c r="C3793" s="18">
        <v>42699</v>
      </c>
      <c r="D3793" s="19" t="s">
        <v>3828</v>
      </c>
      <c r="E3793" s="18" t="s">
        <v>20</v>
      </c>
      <c r="F3793" s="20">
        <v>33.159999999999997</v>
      </c>
      <c r="G3793" s="20">
        <v>33.159999999999997</v>
      </c>
      <c r="I3793" s="18" t="s">
        <v>21</v>
      </c>
    </row>
    <row r="3794" spans="1:9" ht="22.5" x14ac:dyDescent="0.2">
      <c r="A3794" s="17" t="str">
        <f t="shared" si="59"/>
        <v>SINAPI-I 37743</v>
      </c>
      <c r="B3794" s="18" t="s">
        <v>18</v>
      </c>
      <c r="C3794" s="18">
        <v>37743</v>
      </c>
      <c r="D3794" s="19" t="s">
        <v>3829</v>
      </c>
      <c r="E3794" s="18" t="s">
        <v>20</v>
      </c>
    </row>
    <row r="3795" spans="1:9" ht="22.5" x14ac:dyDescent="0.2">
      <c r="A3795" s="17" t="str">
        <f t="shared" si="59"/>
        <v>SINAPI-I 37744</v>
      </c>
      <c r="B3795" s="18" t="s">
        <v>18</v>
      </c>
      <c r="C3795" s="18">
        <v>37744</v>
      </c>
      <c r="D3795" s="19" t="s">
        <v>3830</v>
      </c>
      <c r="E3795" s="18" t="s">
        <v>20</v>
      </c>
    </row>
    <row r="3796" spans="1:9" ht="22.5" x14ac:dyDescent="0.2">
      <c r="A3796" s="17" t="str">
        <f t="shared" si="59"/>
        <v>SINAPI-I 37741</v>
      </c>
      <c r="B3796" s="18" t="s">
        <v>18</v>
      </c>
      <c r="C3796" s="18">
        <v>37741</v>
      </c>
      <c r="D3796" s="19" t="s">
        <v>3831</v>
      </c>
      <c r="E3796" s="18" t="s">
        <v>20</v>
      </c>
    </row>
    <row r="3797" spans="1:9" ht="22.5" x14ac:dyDescent="0.2">
      <c r="A3797" s="17" t="str">
        <f t="shared" si="59"/>
        <v>SINAPI-I 39396</v>
      </c>
      <c r="B3797" s="18" t="s">
        <v>18</v>
      </c>
      <c r="C3797" s="18">
        <v>39396</v>
      </c>
      <c r="D3797" s="19" t="s">
        <v>3832</v>
      </c>
      <c r="E3797" s="18" t="s">
        <v>20</v>
      </c>
    </row>
    <row r="3798" spans="1:9" ht="22.5" x14ac:dyDescent="0.2">
      <c r="A3798" s="17" t="str">
        <f t="shared" si="59"/>
        <v>SINAPI-I 39392</v>
      </c>
      <c r="B3798" s="18" t="s">
        <v>18</v>
      </c>
      <c r="C3798" s="18">
        <v>39392</v>
      </c>
      <c r="D3798" s="19" t="s">
        <v>3833</v>
      </c>
      <c r="E3798" s="18" t="s">
        <v>20</v>
      </c>
    </row>
    <row r="3799" spans="1:9" ht="22.5" x14ac:dyDescent="0.2">
      <c r="A3799" s="17" t="str">
        <f t="shared" si="59"/>
        <v>SINAPI-I 39393</v>
      </c>
      <c r="B3799" s="18" t="s">
        <v>18</v>
      </c>
      <c r="C3799" s="18">
        <v>39393</v>
      </c>
      <c r="D3799" s="19" t="s">
        <v>3834</v>
      </c>
      <c r="E3799" s="18" t="s">
        <v>20</v>
      </c>
    </row>
    <row r="3800" spans="1:9" ht="22.5" x14ac:dyDescent="0.2">
      <c r="A3800" s="17" t="str">
        <f t="shared" si="59"/>
        <v>SINAPI-I 39394</v>
      </c>
      <c r="B3800" s="18" t="s">
        <v>18</v>
      </c>
      <c r="C3800" s="18">
        <v>39394</v>
      </c>
      <c r="D3800" s="19" t="s">
        <v>3835</v>
      </c>
      <c r="E3800" s="18" t="s">
        <v>20</v>
      </c>
    </row>
    <row r="3801" spans="1:9" ht="22.5" x14ac:dyDescent="0.2">
      <c r="A3801" s="17" t="str">
        <f t="shared" si="59"/>
        <v>SINAPI-I 39395</v>
      </c>
      <c r="B3801" s="18" t="s">
        <v>18</v>
      </c>
      <c r="C3801" s="18">
        <v>39395</v>
      </c>
      <c r="D3801" s="19" t="s">
        <v>3836</v>
      </c>
      <c r="E3801" s="18" t="s">
        <v>20</v>
      </c>
    </row>
    <row r="3802" spans="1:9" ht="22.5" x14ac:dyDescent="0.2">
      <c r="A3802" s="17" t="str">
        <f t="shared" si="59"/>
        <v>SINAPI-I 14618</v>
      </c>
      <c r="B3802" s="18" t="s">
        <v>18</v>
      </c>
      <c r="C3802" s="18">
        <v>14618</v>
      </c>
      <c r="D3802" s="19" t="s">
        <v>3837</v>
      </c>
      <c r="E3802" s="18" t="s">
        <v>20</v>
      </c>
      <c r="F3802" s="20">
        <v>1314.8</v>
      </c>
      <c r="G3802" s="20">
        <v>1314.8</v>
      </c>
      <c r="I3802" s="18" t="s">
        <v>21</v>
      </c>
    </row>
    <row r="3803" spans="1:9" ht="22.5" x14ac:dyDescent="0.2">
      <c r="A3803" s="17" t="str">
        <f t="shared" si="59"/>
        <v>SINAPI-I 40269</v>
      </c>
      <c r="B3803" s="18" t="s">
        <v>18</v>
      </c>
      <c r="C3803" s="18">
        <v>40269</v>
      </c>
      <c r="D3803" s="19" t="s">
        <v>3838</v>
      </c>
      <c r="E3803" s="18" t="s">
        <v>20</v>
      </c>
      <c r="F3803" s="20">
        <v>5297.23</v>
      </c>
      <c r="G3803" s="20">
        <v>5297.23</v>
      </c>
      <c r="I3803" s="18" t="s">
        <v>21</v>
      </c>
    </row>
    <row r="3804" spans="1:9" x14ac:dyDescent="0.2">
      <c r="A3804" s="17" t="str">
        <f t="shared" si="59"/>
        <v>SINAPI-I 6110</v>
      </c>
      <c r="B3804" s="18" t="s">
        <v>18</v>
      </c>
      <c r="C3804" s="18">
        <v>6110</v>
      </c>
      <c r="D3804" s="19" t="s">
        <v>3839</v>
      </c>
      <c r="E3804" s="18" t="s">
        <v>170</v>
      </c>
      <c r="F3804" s="20">
        <v>20.22</v>
      </c>
      <c r="G3804" s="20">
        <v>22.48</v>
      </c>
      <c r="I3804" s="18" t="s">
        <v>21</v>
      </c>
    </row>
    <row r="3805" spans="1:9" x14ac:dyDescent="0.2">
      <c r="A3805" s="17" t="str">
        <f t="shared" si="59"/>
        <v>SINAPI-I 40910</v>
      </c>
      <c r="B3805" s="18" t="s">
        <v>18</v>
      </c>
      <c r="C3805" s="18">
        <v>40910</v>
      </c>
      <c r="D3805" s="19" t="s">
        <v>3840</v>
      </c>
      <c r="E3805" s="18" t="s">
        <v>172</v>
      </c>
      <c r="F3805" s="20">
        <v>3561.68</v>
      </c>
      <c r="G3805" s="20">
        <v>3961.87</v>
      </c>
      <c r="I3805" s="18" t="s">
        <v>21</v>
      </c>
    </row>
    <row r="3806" spans="1:9" x14ac:dyDescent="0.2">
      <c r="A3806" s="17" t="str">
        <f t="shared" si="59"/>
        <v>SINAPI-I 6111</v>
      </c>
      <c r="B3806" s="18" t="s">
        <v>18</v>
      </c>
      <c r="C3806" s="18">
        <v>6111</v>
      </c>
      <c r="D3806" s="19" t="s">
        <v>3841</v>
      </c>
      <c r="E3806" s="18" t="s">
        <v>170</v>
      </c>
      <c r="F3806" s="20">
        <v>13.22</v>
      </c>
      <c r="G3806" s="20">
        <v>14.69</v>
      </c>
      <c r="I3806" s="18" t="s">
        <v>27</v>
      </c>
    </row>
    <row r="3807" spans="1:9" x14ac:dyDescent="0.2">
      <c r="A3807" s="17" t="str">
        <f t="shared" si="59"/>
        <v>SINAPI-I 41084</v>
      </c>
      <c r="B3807" s="18" t="s">
        <v>18</v>
      </c>
      <c r="C3807" s="18">
        <v>41084</v>
      </c>
      <c r="D3807" s="19" t="s">
        <v>3842</v>
      </c>
      <c r="E3807" s="18" t="s">
        <v>172</v>
      </c>
      <c r="F3807" s="20">
        <v>2328.15</v>
      </c>
      <c r="G3807" s="20">
        <v>2589.7399999999998</v>
      </c>
      <c r="I3807" s="18" t="s">
        <v>21</v>
      </c>
    </row>
    <row r="3808" spans="1:9" ht="22.5" x14ac:dyDescent="0.2">
      <c r="A3808" s="17" t="str">
        <f t="shared" si="59"/>
        <v>SINAPI-I 44535</v>
      </c>
      <c r="B3808" s="18" t="s">
        <v>18</v>
      </c>
      <c r="C3808" s="18">
        <v>44535</v>
      </c>
      <c r="D3808" s="19" t="s">
        <v>3843</v>
      </c>
      <c r="E3808" s="18" t="s">
        <v>168</v>
      </c>
      <c r="F3808" s="20">
        <v>59.84</v>
      </c>
      <c r="G3808" s="20">
        <v>59.84</v>
      </c>
      <c r="I3808" s="18" t="s">
        <v>21</v>
      </c>
    </row>
    <row r="3809" spans="1:9" x14ac:dyDescent="0.2">
      <c r="A3809" s="17" t="str">
        <f t="shared" si="59"/>
        <v>SINAPI-I 44945</v>
      </c>
      <c r="B3809" s="18" t="s">
        <v>18</v>
      </c>
      <c r="C3809" s="18">
        <v>44945</v>
      </c>
      <c r="D3809" s="19" t="s">
        <v>3844</v>
      </c>
      <c r="E3809" s="18" t="s">
        <v>20</v>
      </c>
      <c r="F3809" s="20">
        <v>8.4499999999999993</v>
      </c>
      <c r="G3809" s="20">
        <v>8.4499999999999993</v>
      </c>
      <c r="I3809" s="18" t="s">
        <v>27</v>
      </c>
    </row>
    <row r="3810" spans="1:9" x14ac:dyDescent="0.2">
      <c r="A3810" s="17" t="str">
        <f t="shared" si="59"/>
        <v>SINAPI-I 38637</v>
      </c>
      <c r="B3810" s="18" t="s">
        <v>18</v>
      </c>
      <c r="C3810" s="18">
        <v>38637</v>
      </c>
      <c r="D3810" s="19" t="s">
        <v>3845</v>
      </c>
      <c r="E3810" s="18" t="s">
        <v>20</v>
      </c>
      <c r="F3810" s="20">
        <v>256.95</v>
      </c>
      <c r="G3810" s="20">
        <v>256.95</v>
      </c>
      <c r="I3810" s="18" t="s">
        <v>21</v>
      </c>
    </row>
    <row r="3811" spans="1:9" x14ac:dyDescent="0.2">
      <c r="A3811" s="17" t="str">
        <f t="shared" si="59"/>
        <v>SINAPI-I 6150</v>
      </c>
      <c r="B3811" s="18" t="s">
        <v>18</v>
      </c>
      <c r="C3811" s="18">
        <v>6150</v>
      </c>
      <c r="D3811" s="19" t="s">
        <v>3846</v>
      </c>
      <c r="E3811" s="18" t="s">
        <v>20</v>
      </c>
      <c r="F3811" s="20">
        <v>260.10000000000002</v>
      </c>
      <c r="G3811" s="20">
        <v>260.10000000000002</v>
      </c>
      <c r="I3811" s="18" t="s">
        <v>21</v>
      </c>
    </row>
    <row r="3812" spans="1:9" x14ac:dyDescent="0.2">
      <c r="A3812" s="17" t="str">
        <f t="shared" si="59"/>
        <v>SINAPI-I 6136</v>
      </c>
      <c r="B3812" s="18" t="s">
        <v>18</v>
      </c>
      <c r="C3812" s="18">
        <v>6136</v>
      </c>
      <c r="D3812" s="19" t="s">
        <v>3847</v>
      </c>
      <c r="E3812" s="18" t="s">
        <v>20</v>
      </c>
      <c r="F3812" s="20">
        <v>204.45</v>
      </c>
      <c r="G3812" s="20">
        <v>204.45</v>
      </c>
      <c r="I3812" s="18" t="s">
        <v>27</v>
      </c>
    </row>
    <row r="3813" spans="1:9" x14ac:dyDescent="0.2">
      <c r="A3813" s="17" t="str">
        <f t="shared" si="59"/>
        <v>SINAPI-I 38638</v>
      </c>
      <c r="B3813" s="18" t="s">
        <v>18</v>
      </c>
      <c r="C3813" s="18">
        <v>38638</v>
      </c>
      <c r="D3813" s="19" t="s">
        <v>3848</v>
      </c>
      <c r="E3813" s="18" t="s">
        <v>20</v>
      </c>
      <c r="F3813" s="20">
        <v>216.52</v>
      </c>
      <c r="G3813" s="20">
        <v>216.52</v>
      </c>
      <c r="I3813" s="18" t="s">
        <v>21</v>
      </c>
    </row>
    <row r="3814" spans="1:9" x14ac:dyDescent="0.2">
      <c r="A3814" s="17" t="str">
        <f t="shared" si="59"/>
        <v>SINAPI-I 20262</v>
      </c>
      <c r="B3814" s="18" t="s">
        <v>18</v>
      </c>
      <c r="C3814" s="18">
        <v>20262</v>
      </c>
      <c r="D3814" s="19" t="s">
        <v>3849</v>
      </c>
      <c r="E3814" s="18" t="s">
        <v>20</v>
      </c>
      <c r="F3814" s="20">
        <v>15.47</v>
      </c>
      <c r="G3814" s="20">
        <v>15.47</v>
      </c>
      <c r="I3814" s="18" t="s">
        <v>21</v>
      </c>
    </row>
    <row r="3815" spans="1:9" x14ac:dyDescent="0.2">
      <c r="A3815" s="17" t="str">
        <f t="shared" si="59"/>
        <v>SINAPI-I 6145</v>
      </c>
      <c r="B3815" s="18" t="s">
        <v>18</v>
      </c>
      <c r="C3815" s="18">
        <v>6145</v>
      </c>
      <c r="D3815" s="19" t="s">
        <v>3850</v>
      </c>
      <c r="E3815" s="18" t="s">
        <v>20</v>
      </c>
      <c r="F3815" s="20">
        <v>17.100000000000001</v>
      </c>
      <c r="G3815" s="20">
        <v>17.100000000000001</v>
      </c>
      <c r="I3815" s="18" t="s">
        <v>21</v>
      </c>
    </row>
    <row r="3816" spans="1:9" x14ac:dyDescent="0.2">
      <c r="A3816" s="17" t="str">
        <f t="shared" si="59"/>
        <v>SINAPI-I 6149</v>
      </c>
      <c r="B3816" s="18" t="s">
        <v>18</v>
      </c>
      <c r="C3816" s="18">
        <v>6149</v>
      </c>
      <c r="D3816" s="19" t="s">
        <v>3851</v>
      </c>
      <c r="E3816" s="18" t="s">
        <v>20</v>
      </c>
      <c r="F3816" s="20">
        <v>11.3</v>
      </c>
      <c r="G3816" s="20">
        <v>11.3</v>
      </c>
      <c r="I3816" s="18" t="s">
        <v>21</v>
      </c>
    </row>
    <row r="3817" spans="1:9" x14ac:dyDescent="0.2">
      <c r="A3817" s="17" t="str">
        <f t="shared" si="59"/>
        <v>SINAPI-I 6146</v>
      </c>
      <c r="B3817" s="18" t="s">
        <v>18</v>
      </c>
      <c r="C3817" s="18">
        <v>6146</v>
      </c>
      <c r="D3817" s="19" t="s">
        <v>3852</v>
      </c>
      <c r="E3817" s="18" t="s">
        <v>20</v>
      </c>
      <c r="F3817" s="20">
        <v>16.239999999999998</v>
      </c>
      <c r="G3817" s="20">
        <v>16.239999999999998</v>
      </c>
      <c r="I3817" s="18" t="s">
        <v>21</v>
      </c>
    </row>
    <row r="3818" spans="1:9" x14ac:dyDescent="0.2">
      <c r="A3818" s="17" t="str">
        <f t="shared" si="59"/>
        <v>SINAPI-I 44536</v>
      </c>
      <c r="B3818" s="18" t="s">
        <v>18</v>
      </c>
      <c r="C3818" s="18">
        <v>44536</v>
      </c>
      <c r="D3818" s="19" t="s">
        <v>3853</v>
      </c>
      <c r="E3818" s="18" t="s">
        <v>70</v>
      </c>
      <c r="F3818" s="20">
        <v>2.93</v>
      </c>
      <c r="G3818" s="20">
        <v>2.93</v>
      </c>
      <c r="I3818" s="18" t="s">
        <v>21</v>
      </c>
    </row>
    <row r="3819" spans="1:9" x14ac:dyDescent="0.2">
      <c r="A3819" s="17" t="str">
        <f t="shared" si="59"/>
        <v>SINAPI-I 39961</v>
      </c>
      <c r="B3819" s="18" t="s">
        <v>18</v>
      </c>
      <c r="C3819" s="18">
        <v>39961</v>
      </c>
      <c r="D3819" s="19" t="s">
        <v>3854</v>
      </c>
      <c r="E3819" s="18" t="s">
        <v>20</v>
      </c>
      <c r="F3819" s="20">
        <v>23.07</v>
      </c>
      <c r="G3819" s="20">
        <v>23.07</v>
      </c>
      <c r="I3819" s="18" t="s">
        <v>21</v>
      </c>
    </row>
    <row r="3820" spans="1:9" ht="22.5" x14ac:dyDescent="0.2">
      <c r="A3820" s="17" t="str">
        <f t="shared" si="59"/>
        <v>SINAPI-I 42433</v>
      </c>
      <c r="B3820" s="18" t="s">
        <v>18</v>
      </c>
      <c r="C3820" s="18">
        <v>42433</v>
      </c>
      <c r="D3820" s="19" t="s">
        <v>3855</v>
      </c>
      <c r="E3820" s="18" t="s">
        <v>20</v>
      </c>
    </row>
    <row r="3821" spans="1:9" ht="22.5" x14ac:dyDescent="0.2">
      <c r="A3821" s="17" t="str">
        <f t="shared" si="59"/>
        <v>SINAPI-I 42434</v>
      </c>
      <c r="B3821" s="18" t="s">
        <v>18</v>
      </c>
      <c r="C3821" s="18">
        <v>42434</v>
      </c>
      <c r="D3821" s="19" t="s">
        <v>3856</v>
      </c>
      <c r="E3821" s="18" t="s">
        <v>20</v>
      </c>
    </row>
    <row r="3822" spans="1:9" ht="22.5" x14ac:dyDescent="0.2">
      <c r="A3822" s="17" t="str">
        <f t="shared" si="59"/>
        <v>SINAPI-I 42435</v>
      </c>
      <c r="B3822" s="18" t="s">
        <v>18</v>
      </c>
      <c r="C3822" s="18">
        <v>42435</v>
      </c>
      <c r="D3822" s="19" t="s">
        <v>3857</v>
      </c>
      <c r="E3822" s="18" t="s">
        <v>20</v>
      </c>
    </row>
    <row r="3823" spans="1:9" x14ac:dyDescent="0.2">
      <c r="A3823" s="17" t="str">
        <f t="shared" si="59"/>
        <v>SINAPI-I 38061</v>
      </c>
      <c r="B3823" s="18" t="s">
        <v>18</v>
      </c>
      <c r="C3823" s="18">
        <v>38061</v>
      </c>
      <c r="D3823" s="19" t="s">
        <v>3858</v>
      </c>
      <c r="E3823" s="18" t="s">
        <v>20</v>
      </c>
      <c r="F3823" s="20">
        <v>51.06</v>
      </c>
      <c r="G3823" s="20">
        <v>51.06</v>
      </c>
      <c r="I3823" s="18" t="s">
        <v>21</v>
      </c>
    </row>
    <row r="3824" spans="1:9" x14ac:dyDescent="0.2">
      <c r="A3824" s="17" t="str">
        <f t="shared" si="59"/>
        <v>SINAPI-I 20250</v>
      </c>
      <c r="B3824" s="18" t="s">
        <v>18</v>
      </c>
      <c r="C3824" s="18">
        <v>20250</v>
      </c>
      <c r="D3824" s="19" t="s">
        <v>3859</v>
      </c>
      <c r="E3824" s="18" t="s">
        <v>70</v>
      </c>
      <c r="F3824" s="20">
        <v>22.15</v>
      </c>
      <c r="G3824" s="20">
        <v>22.15</v>
      </c>
      <c r="I3824" s="18" t="s">
        <v>27</v>
      </c>
    </row>
    <row r="3825" spans="1:9" x14ac:dyDescent="0.2">
      <c r="A3825" s="17" t="str">
        <f t="shared" si="59"/>
        <v>SINAPI-I 13388</v>
      </c>
      <c r="B3825" s="18" t="s">
        <v>18</v>
      </c>
      <c r="C3825" s="18">
        <v>13388</v>
      </c>
      <c r="D3825" s="19" t="s">
        <v>3860</v>
      </c>
      <c r="E3825" s="18" t="s">
        <v>70</v>
      </c>
      <c r="F3825" s="20">
        <v>120.68</v>
      </c>
      <c r="G3825" s="20">
        <v>120.68</v>
      </c>
      <c r="I3825" s="18" t="s">
        <v>21</v>
      </c>
    </row>
    <row r="3826" spans="1:9" x14ac:dyDescent="0.2">
      <c r="A3826" s="17" t="str">
        <f t="shared" si="59"/>
        <v>SINAPI-I 39914</v>
      </c>
      <c r="B3826" s="18" t="s">
        <v>18</v>
      </c>
      <c r="C3826" s="18">
        <v>39914</v>
      </c>
      <c r="D3826" s="19" t="s">
        <v>3861</v>
      </c>
      <c r="E3826" s="18" t="s">
        <v>70</v>
      </c>
    </row>
    <row r="3827" spans="1:9" x14ac:dyDescent="0.2">
      <c r="A3827" s="17" t="str">
        <f t="shared" si="59"/>
        <v>SINAPI-I 12732</v>
      </c>
      <c r="B3827" s="18" t="s">
        <v>18</v>
      </c>
      <c r="C3827" s="18">
        <v>12732</v>
      </c>
      <c r="D3827" s="19" t="s">
        <v>3862</v>
      </c>
      <c r="E3827" s="18" t="s">
        <v>20</v>
      </c>
    </row>
    <row r="3828" spans="1:9" x14ac:dyDescent="0.2">
      <c r="A3828" s="17" t="str">
        <f t="shared" si="59"/>
        <v>SINAPI-I 6160</v>
      </c>
      <c r="B3828" s="18" t="s">
        <v>18</v>
      </c>
      <c r="C3828" s="18">
        <v>6160</v>
      </c>
      <c r="D3828" s="19" t="s">
        <v>3863</v>
      </c>
      <c r="E3828" s="18" t="s">
        <v>170</v>
      </c>
      <c r="F3828" s="20">
        <v>20.22</v>
      </c>
      <c r="G3828" s="20">
        <v>22.48</v>
      </c>
      <c r="I3828" s="18" t="s">
        <v>27</v>
      </c>
    </row>
    <row r="3829" spans="1:9" x14ac:dyDescent="0.2">
      <c r="A3829" s="17" t="str">
        <f t="shared" si="59"/>
        <v>SINAPI-I 41087</v>
      </c>
      <c r="B3829" s="18" t="s">
        <v>18</v>
      </c>
      <c r="C3829" s="18">
        <v>41087</v>
      </c>
      <c r="D3829" s="19" t="s">
        <v>3864</v>
      </c>
      <c r="E3829" s="18" t="s">
        <v>172</v>
      </c>
      <c r="F3829" s="20">
        <v>3561.68</v>
      </c>
      <c r="G3829" s="20">
        <v>3961.87</v>
      </c>
      <c r="I3829" s="18" t="s">
        <v>21</v>
      </c>
    </row>
    <row r="3830" spans="1:9" x14ac:dyDescent="0.2">
      <c r="A3830" s="17" t="str">
        <f t="shared" si="59"/>
        <v>SINAPI-I 6166</v>
      </c>
      <c r="B3830" s="18" t="s">
        <v>18</v>
      </c>
      <c r="C3830" s="18">
        <v>6166</v>
      </c>
      <c r="D3830" s="19" t="s">
        <v>3865</v>
      </c>
      <c r="E3830" s="18" t="s">
        <v>170</v>
      </c>
      <c r="F3830" s="20">
        <v>23.75</v>
      </c>
      <c r="G3830" s="20">
        <v>26.41</v>
      </c>
      <c r="I3830" s="18" t="s">
        <v>21</v>
      </c>
    </row>
    <row r="3831" spans="1:9" x14ac:dyDescent="0.2">
      <c r="A3831" s="17" t="str">
        <f t="shared" si="59"/>
        <v>SINAPI-I 41088</v>
      </c>
      <c r="B3831" s="18" t="s">
        <v>18</v>
      </c>
      <c r="C3831" s="18">
        <v>41088</v>
      </c>
      <c r="D3831" s="19" t="s">
        <v>3866</v>
      </c>
      <c r="E3831" s="18" t="s">
        <v>172</v>
      </c>
      <c r="F3831" s="20">
        <v>4185.41</v>
      </c>
      <c r="G3831" s="20">
        <v>4655.6899999999996</v>
      </c>
      <c r="I3831" s="18" t="s">
        <v>21</v>
      </c>
    </row>
    <row r="3832" spans="1:9" ht="22.5" x14ac:dyDescent="0.2">
      <c r="A3832" s="17" t="str">
        <f t="shared" si="59"/>
        <v>SINAPI-I 20232</v>
      </c>
      <c r="B3832" s="18" t="s">
        <v>18</v>
      </c>
      <c r="C3832" s="18">
        <v>20232</v>
      </c>
      <c r="D3832" s="19" t="s">
        <v>3867</v>
      </c>
      <c r="E3832" s="18" t="s">
        <v>66</v>
      </c>
      <c r="F3832" s="20">
        <v>82.16</v>
      </c>
      <c r="G3832" s="20">
        <v>82.16</v>
      </c>
      <c r="I3832" s="18" t="s">
        <v>21</v>
      </c>
    </row>
    <row r="3833" spans="1:9" x14ac:dyDescent="0.2">
      <c r="A3833" s="17" t="str">
        <f t="shared" si="59"/>
        <v>SINAPI-I 10856</v>
      </c>
      <c r="B3833" s="18" t="s">
        <v>18</v>
      </c>
      <c r="C3833" s="18">
        <v>10856</v>
      </c>
      <c r="D3833" s="19" t="s">
        <v>3868</v>
      </c>
      <c r="E3833" s="18" t="s">
        <v>66</v>
      </c>
    </row>
    <row r="3834" spans="1:9" x14ac:dyDescent="0.2">
      <c r="A3834" s="17" t="str">
        <f t="shared" si="59"/>
        <v>SINAPI-I 4828</v>
      </c>
      <c r="B3834" s="18" t="s">
        <v>18</v>
      </c>
      <c r="C3834" s="18">
        <v>4828</v>
      </c>
      <c r="D3834" s="19" t="s">
        <v>3869</v>
      </c>
      <c r="E3834" s="18" t="s">
        <v>66</v>
      </c>
      <c r="F3834" s="20">
        <v>102.17</v>
      </c>
      <c r="G3834" s="20">
        <v>102.17</v>
      </c>
      <c r="I3834" s="18" t="s">
        <v>21</v>
      </c>
    </row>
    <row r="3835" spans="1:9" x14ac:dyDescent="0.2">
      <c r="A3835" s="17" t="str">
        <f t="shared" si="59"/>
        <v>SINAPI-I 20249</v>
      </c>
      <c r="B3835" s="18" t="s">
        <v>18</v>
      </c>
      <c r="C3835" s="18">
        <v>20249</v>
      </c>
      <c r="D3835" s="19" t="s">
        <v>3870</v>
      </c>
      <c r="E3835" s="18" t="s">
        <v>66</v>
      </c>
      <c r="F3835" s="20">
        <v>55.95</v>
      </c>
      <c r="G3835" s="20">
        <v>55.95</v>
      </c>
      <c r="I3835" s="18" t="s">
        <v>21</v>
      </c>
    </row>
    <row r="3836" spans="1:9" x14ac:dyDescent="0.2">
      <c r="A3836" s="17" t="str">
        <f t="shared" si="59"/>
        <v>SINAPI-I 11609</v>
      </c>
      <c r="B3836" s="18" t="s">
        <v>18</v>
      </c>
      <c r="C3836" s="18">
        <v>11609</v>
      </c>
      <c r="D3836" s="19" t="s">
        <v>3871</v>
      </c>
      <c r="E3836" s="18" t="s">
        <v>72</v>
      </c>
      <c r="F3836" s="20">
        <v>12.29</v>
      </c>
      <c r="G3836" s="20">
        <v>12.29</v>
      </c>
      <c r="I3836" s="18" t="s">
        <v>21</v>
      </c>
    </row>
    <row r="3837" spans="1:9" x14ac:dyDescent="0.2">
      <c r="A3837" s="17" t="str">
        <f t="shared" si="59"/>
        <v>SINAPI-I 20083</v>
      </c>
      <c r="B3837" s="18" t="s">
        <v>18</v>
      </c>
      <c r="C3837" s="18">
        <v>20083</v>
      </c>
      <c r="D3837" s="19" t="s">
        <v>3872</v>
      </c>
      <c r="E3837" s="18" t="s">
        <v>20</v>
      </c>
      <c r="F3837" s="20">
        <v>78.45</v>
      </c>
      <c r="G3837" s="20">
        <v>78.45</v>
      </c>
      <c r="I3837" s="18" t="s">
        <v>21</v>
      </c>
    </row>
    <row r="3838" spans="1:9" x14ac:dyDescent="0.2">
      <c r="A3838" s="17" t="str">
        <f t="shared" si="59"/>
        <v>SINAPI-I 10691</v>
      </c>
      <c r="B3838" s="18" t="s">
        <v>18</v>
      </c>
      <c r="C3838" s="18">
        <v>10691</v>
      </c>
      <c r="D3838" s="19" t="s">
        <v>3873</v>
      </c>
      <c r="E3838" s="18" t="s">
        <v>72</v>
      </c>
    </row>
    <row r="3839" spans="1:9" x14ac:dyDescent="0.2">
      <c r="A3839" s="17" t="str">
        <f t="shared" si="59"/>
        <v>SINAPI-I 12295</v>
      </c>
      <c r="B3839" s="18" t="s">
        <v>18</v>
      </c>
      <c r="C3839" s="18">
        <v>12295</v>
      </c>
      <c r="D3839" s="19" t="s">
        <v>3874</v>
      </c>
      <c r="E3839" s="18" t="s">
        <v>20</v>
      </c>
      <c r="F3839" s="20">
        <v>2.2200000000000002</v>
      </c>
      <c r="G3839" s="20">
        <v>2.2200000000000002</v>
      </c>
      <c r="I3839" s="18" t="s">
        <v>21</v>
      </c>
    </row>
    <row r="3840" spans="1:9" x14ac:dyDescent="0.2">
      <c r="A3840" s="17" t="str">
        <f t="shared" si="59"/>
        <v>SINAPI-I 12296</v>
      </c>
      <c r="B3840" s="18" t="s">
        <v>18</v>
      </c>
      <c r="C3840" s="18">
        <v>12296</v>
      </c>
      <c r="D3840" s="19" t="s">
        <v>3875</v>
      </c>
      <c r="E3840" s="18" t="s">
        <v>20</v>
      </c>
      <c r="F3840" s="20">
        <v>2.88</v>
      </c>
      <c r="G3840" s="20">
        <v>2.88</v>
      </c>
      <c r="I3840" s="18" t="s">
        <v>21</v>
      </c>
    </row>
    <row r="3841" spans="1:9" x14ac:dyDescent="0.2">
      <c r="A3841" s="17" t="str">
        <f t="shared" si="59"/>
        <v>SINAPI-I 12294</v>
      </c>
      <c r="B3841" s="18" t="s">
        <v>18</v>
      </c>
      <c r="C3841" s="18">
        <v>12294</v>
      </c>
      <c r="D3841" s="19" t="s">
        <v>3876</v>
      </c>
      <c r="E3841" s="18" t="s">
        <v>20</v>
      </c>
      <c r="F3841" s="20">
        <v>6.92</v>
      </c>
      <c r="G3841" s="20">
        <v>6.92</v>
      </c>
      <c r="I3841" s="18" t="s">
        <v>21</v>
      </c>
    </row>
    <row r="3842" spans="1:9" x14ac:dyDescent="0.2">
      <c r="A3842" s="17" t="str">
        <f t="shared" si="59"/>
        <v>SINAPI-I 14543</v>
      </c>
      <c r="B3842" s="18" t="s">
        <v>18</v>
      </c>
      <c r="C3842" s="18">
        <v>14543</v>
      </c>
      <c r="D3842" s="19" t="s">
        <v>3877</v>
      </c>
      <c r="E3842" s="18" t="s">
        <v>20</v>
      </c>
      <c r="F3842" s="20">
        <v>4.9400000000000004</v>
      </c>
      <c r="G3842" s="20">
        <v>4.9400000000000004</v>
      </c>
      <c r="I3842" s="18" t="s">
        <v>21</v>
      </c>
    </row>
    <row r="3843" spans="1:9" x14ac:dyDescent="0.2">
      <c r="A3843" s="17" t="str">
        <f t="shared" si="59"/>
        <v>SINAPI-I 13329</v>
      </c>
      <c r="B3843" s="18" t="s">
        <v>18</v>
      </c>
      <c r="C3843" s="18">
        <v>13329</v>
      </c>
      <c r="D3843" s="19" t="s">
        <v>3878</v>
      </c>
      <c r="E3843" s="18" t="s">
        <v>20</v>
      </c>
      <c r="F3843" s="20">
        <v>2.9</v>
      </c>
      <c r="G3843" s="20">
        <v>2.9</v>
      </c>
      <c r="I3843" s="18" t="s">
        <v>27</v>
      </c>
    </row>
    <row r="3844" spans="1:9" ht="22.5" x14ac:dyDescent="0.2">
      <c r="A3844" s="17" t="str">
        <f t="shared" si="59"/>
        <v>SINAPI-I 21047</v>
      </c>
      <c r="B3844" s="18" t="s">
        <v>18</v>
      </c>
      <c r="C3844" s="18">
        <v>21047</v>
      </c>
      <c r="D3844" s="19" t="s">
        <v>3879</v>
      </c>
      <c r="E3844" s="18" t="s">
        <v>20</v>
      </c>
      <c r="F3844" s="20">
        <v>42.18</v>
      </c>
      <c r="G3844" s="20">
        <v>42.18</v>
      </c>
      <c r="I3844" s="18" t="s">
        <v>21</v>
      </c>
    </row>
    <row r="3845" spans="1:9" ht="22.5" x14ac:dyDescent="0.2">
      <c r="A3845" s="17" t="str">
        <f t="shared" si="59"/>
        <v>SINAPI-I 21042</v>
      </c>
      <c r="B3845" s="18" t="s">
        <v>18</v>
      </c>
      <c r="C3845" s="18">
        <v>21042</v>
      </c>
      <c r="D3845" s="19" t="s">
        <v>3880</v>
      </c>
      <c r="E3845" s="18" t="s">
        <v>20</v>
      </c>
      <c r="F3845" s="20">
        <v>32.51</v>
      </c>
      <c r="G3845" s="20">
        <v>32.51</v>
      </c>
      <c r="I3845" s="18" t="s">
        <v>21</v>
      </c>
    </row>
    <row r="3846" spans="1:9" ht="22.5" x14ac:dyDescent="0.2">
      <c r="A3846" s="17" t="str">
        <f t="shared" si="59"/>
        <v>SINAPI-I 21043</v>
      </c>
      <c r="B3846" s="18" t="s">
        <v>18</v>
      </c>
      <c r="C3846" s="18">
        <v>21043</v>
      </c>
      <c r="D3846" s="19" t="s">
        <v>3881</v>
      </c>
      <c r="E3846" s="18" t="s">
        <v>20</v>
      </c>
      <c r="F3846" s="20">
        <v>41.07</v>
      </c>
      <c r="G3846" s="20">
        <v>41.07</v>
      </c>
      <c r="I3846" s="18" t="s">
        <v>21</v>
      </c>
    </row>
    <row r="3847" spans="1:9" ht="22.5" x14ac:dyDescent="0.2">
      <c r="A3847" s="17" t="str">
        <f t="shared" ref="A3847:A3910" si="60">CONCATENATE($B3847," ",$C3847)</f>
        <v>SINAPI-I 21044</v>
      </c>
      <c r="B3847" s="18" t="s">
        <v>18</v>
      </c>
      <c r="C3847" s="18">
        <v>21044</v>
      </c>
      <c r="D3847" s="19" t="s">
        <v>3882</v>
      </c>
      <c r="E3847" s="18" t="s">
        <v>20</v>
      </c>
      <c r="F3847" s="20">
        <v>28.61</v>
      </c>
      <c r="G3847" s="20">
        <v>28.61</v>
      </c>
      <c r="I3847" s="18" t="s">
        <v>21</v>
      </c>
    </row>
    <row r="3848" spans="1:9" ht="22.5" x14ac:dyDescent="0.2">
      <c r="A3848" s="17" t="str">
        <f t="shared" si="60"/>
        <v>SINAPI-I 21045</v>
      </c>
      <c r="B3848" s="18" t="s">
        <v>18</v>
      </c>
      <c r="C3848" s="18">
        <v>21045</v>
      </c>
      <c r="D3848" s="19" t="s">
        <v>3883</v>
      </c>
      <c r="E3848" s="18" t="s">
        <v>20</v>
      </c>
      <c r="F3848" s="20">
        <v>39.19</v>
      </c>
      <c r="G3848" s="20">
        <v>39.19</v>
      </c>
      <c r="I3848" s="18" t="s">
        <v>21</v>
      </c>
    </row>
    <row r="3849" spans="1:9" ht="22.5" x14ac:dyDescent="0.2">
      <c r="A3849" s="17" t="str">
        <f t="shared" si="60"/>
        <v>SINAPI-I 21041</v>
      </c>
      <c r="B3849" s="18" t="s">
        <v>18</v>
      </c>
      <c r="C3849" s="18">
        <v>21041</v>
      </c>
      <c r="D3849" s="19" t="s">
        <v>3884</v>
      </c>
      <c r="E3849" s="18" t="s">
        <v>20</v>
      </c>
      <c r="F3849" s="20">
        <v>33.799999999999997</v>
      </c>
      <c r="G3849" s="20">
        <v>33.799999999999997</v>
      </c>
      <c r="I3849" s="18" t="s">
        <v>21</v>
      </c>
    </row>
    <row r="3850" spans="1:9" ht="22.5" x14ac:dyDescent="0.2">
      <c r="A3850" s="17" t="str">
        <f t="shared" si="60"/>
        <v>SINAPI-I 21040</v>
      </c>
      <c r="B3850" s="18" t="s">
        <v>18</v>
      </c>
      <c r="C3850" s="18">
        <v>21040</v>
      </c>
      <c r="D3850" s="19" t="s">
        <v>3885</v>
      </c>
      <c r="E3850" s="18" t="s">
        <v>20</v>
      </c>
      <c r="F3850" s="20">
        <v>28</v>
      </c>
      <c r="G3850" s="20">
        <v>28</v>
      </c>
      <c r="I3850" s="18" t="s">
        <v>27</v>
      </c>
    </row>
    <row r="3851" spans="1:9" x14ac:dyDescent="0.2">
      <c r="A3851" s="17" t="str">
        <f t="shared" si="60"/>
        <v>SINAPI-I 14149</v>
      </c>
      <c r="B3851" s="18" t="s">
        <v>18</v>
      </c>
      <c r="C3851" s="18">
        <v>14149</v>
      </c>
      <c r="D3851" s="19" t="s">
        <v>3886</v>
      </c>
      <c r="E3851" s="18" t="s">
        <v>2083</v>
      </c>
    </row>
    <row r="3852" spans="1:9" ht="22.5" x14ac:dyDescent="0.2">
      <c r="A3852" s="17" t="str">
        <f t="shared" si="60"/>
        <v>SINAPI-I 38099</v>
      </c>
      <c r="B3852" s="18" t="s">
        <v>18</v>
      </c>
      <c r="C3852" s="18">
        <v>38099</v>
      </c>
      <c r="D3852" s="19" t="s">
        <v>3887</v>
      </c>
      <c r="E3852" s="18" t="s">
        <v>20</v>
      </c>
      <c r="F3852" s="20">
        <v>1.39</v>
      </c>
      <c r="G3852" s="20">
        <v>1.39</v>
      </c>
      <c r="I3852" s="18" t="s">
        <v>21</v>
      </c>
    </row>
    <row r="3853" spans="1:9" ht="22.5" x14ac:dyDescent="0.2">
      <c r="A3853" s="17" t="str">
        <f t="shared" si="60"/>
        <v>SINAPI-I 38100</v>
      </c>
      <c r="B3853" s="18" t="s">
        <v>18</v>
      </c>
      <c r="C3853" s="18">
        <v>38100</v>
      </c>
      <c r="D3853" s="19" t="s">
        <v>3888</v>
      </c>
      <c r="E3853" s="18" t="s">
        <v>20</v>
      </c>
      <c r="F3853" s="20">
        <v>2.27</v>
      </c>
      <c r="G3853" s="20">
        <v>2.27</v>
      </c>
      <c r="I3853" s="18" t="s">
        <v>21</v>
      </c>
    </row>
    <row r="3854" spans="1:9" x14ac:dyDescent="0.2">
      <c r="A3854" s="17" t="str">
        <f t="shared" si="60"/>
        <v>SINAPI-I 7576</v>
      </c>
      <c r="B3854" s="18" t="s">
        <v>18</v>
      </c>
      <c r="C3854" s="18">
        <v>7576</v>
      </c>
      <c r="D3854" s="19" t="s">
        <v>3889</v>
      </c>
      <c r="E3854" s="18" t="s">
        <v>20</v>
      </c>
      <c r="F3854" s="20">
        <v>197.82</v>
      </c>
      <c r="G3854" s="20">
        <v>197.82</v>
      </c>
      <c r="I3854" s="18" t="s">
        <v>21</v>
      </c>
    </row>
    <row r="3855" spans="1:9" x14ac:dyDescent="0.2">
      <c r="A3855" s="17" t="str">
        <f t="shared" si="60"/>
        <v>SINAPI-I 3384</v>
      </c>
      <c r="B3855" s="18" t="s">
        <v>18</v>
      </c>
      <c r="C3855" s="18">
        <v>3384</v>
      </c>
      <c r="D3855" s="19" t="s">
        <v>3890</v>
      </c>
      <c r="E3855" s="18" t="s">
        <v>20</v>
      </c>
      <c r="F3855" s="20">
        <v>8.1999999999999993</v>
      </c>
      <c r="G3855" s="20">
        <v>8.1999999999999993</v>
      </c>
      <c r="I3855" s="18" t="s">
        <v>21</v>
      </c>
    </row>
    <row r="3856" spans="1:9" x14ac:dyDescent="0.2">
      <c r="A3856" s="17" t="str">
        <f t="shared" si="60"/>
        <v>SINAPI-I 7572</v>
      </c>
      <c r="B3856" s="18" t="s">
        <v>18</v>
      </c>
      <c r="C3856" s="18">
        <v>7572</v>
      </c>
      <c r="D3856" s="19" t="s">
        <v>3891</v>
      </c>
      <c r="E3856" s="18" t="s">
        <v>20</v>
      </c>
      <c r="F3856" s="20">
        <v>8.35</v>
      </c>
      <c r="G3856" s="20">
        <v>8.35</v>
      </c>
      <c r="I3856" s="18" t="s">
        <v>21</v>
      </c>
    </row>
    <row r="3857" spans="1:9" x14ac:dyDescent="0.2">
      <c r="A3857" s="17" t="str">
        <f t="shared" si="60"/>
        <v>SINAPI-I 3396</v>
      </c>
      <c r="B3857" s="18" t="s">
        <v>18</v>
      </c>
      <c r="C3857" s="18">
        <v>3396</v>
      </c>
      <c r="D3857" s="19" t="s">
        <v>3892</v>
      </c>
      <c r="E3857" s="18" t="s">
        <v>20</v>
      </c>
      <c r="F3857" s="20">
        <v>5.64</v>
      </c>
      <c r="G3857" s="20">
        <v>5.64</v>
      </c>
      <c r="I3857" s="18" t="s">
        <v>21</v>
      </c>
    </row>
    <row r="3858" spans="1:9" x14ac:dyDescent="0.2">
      <c r="A3858" s="17" t="str">
        <f t="shared" si="60"/>
        <v>SINAPI-I 37590</v>
      </c>
      <c r="B3858" s="18" t="s">
        <v>18</v>
      </c>
      <c r="C3858" s="18">
        <v>37590</v>
      </c>
      <c r="D3858" s="19" t="s">
        <v>3893</v>
      </c>
      <c r="E3858" s="18" t="s">
        <v>20</v>
      </c>
    </row>
    <row r="3859" spans="1:9" x14ac:dyDescent="0.2">
      <c r="A3859" s="17" t="str">
        <f t="shared" si="60"/>
        <v>SINAPI-I 37591</v>
      </c>
      <c r="B3859" s="18" t="s">
        <v>18</v>
      </c>
      <c r="C3859" s="18">
        <v>37591</v>
      </c>
      <c r="D3859" s="19" t="s">
        <v>3894</v>
      </c>
      <c r="E3859" s="18" t="s">
        <v>20</v>
      </c>
    </row>
    <row r="3860" spans="1:9" ht="22.5" x14ac:dyDescent="0.2">
      <c r="A3860" s="17" t="str">
        <f t="shared" si="60"/>
        <v>SINAPI-I 12626</v>
      </c>
      <c r="B3860" s="18" t="s">
        <v>18</v>
      </c>
      <c r="C3860" s="18">
        <v>12626</v>
      </c>
      <c r="D3860" s="19" t="s">
        <v>3895</v>
      </c>
      <c r="E3860" s="18" t="s">
        <v>20</v>
      </c>
      <c r="F3860" s="20">
        <v>41.95</v>
      </c>
      <c r="G3860" s="20">
        <v>41.95</v>
      </c>
      <c r="I3860" s="18" t="s">
        <v>21</v>
      </c>
    </row>
    <row r="3861" spans="1:9" x14ac:dyDescent="0.2">
      <c r="A3861" s="17" t="str">
        <f t="shared" si="60"/>
        <v>SINAPI-I 11033</v>
      </c>
      <c r="B3861" s="18" t="s">
        <v>18</v>
      </c>
      <c r="C3861" s="18">
        <v>11033</v>
      </c>
      <c r="D3861" s="19" t="s">
        <v>3896</v>
      </c>
      <c r="E3861" s="18" t="s">
        <v>20</v>
      </c>
      <c r="F3861" s="20">
        <v>6.28</v>
      </c>
      <c r="G3861" s="20">
        <v>6.28</v>
      </c>
      <c r="I3861" s="18" t="s">
        <v>21</v>
      </c>
    </row>
    <row r="3862" spans="1:9" x14ac:dyDescent="0.2">
      <c r="A3862" s="17" t="str">
        <f t="shared" si="60"/>
        <v>SINAPI-I 390</v>
      </c>
      <c r="B3862" s="18" t="s">
        <v>18</v>
      </c>
      <c r="C3862" s="18">
        <v>390</v>
      </c>
      <c r="D3862" s="19" t="s">
        <v>3897</v>
      </c>
      <c r="E3862" s="18" t="s">
        <v>20</v>
      </c>
      <c r="F3862" s="20">
        <v>10.210000000000001</v>
      </c>
      <c r="G3862" s="20">
        <v>10.210000000000001</v>
      </c>
      <c r="I3862" s="18" t="s">
        <v>21</v>
      </c>
    </row>
    <row r="3863" spans="1:9" ht="22.5" x14ac:dyDescent="0.2">
      <c r="A3863" s="17" t="str">
        <f t="shared" si="60"/>
        <v>SINAPI-I 42436</v>
      </c>
      <c r="B3863" s="18" t="s">
        <v>18</v>
      </c>
      <c r="C3863" s="18">
        <v>42436</v>
      </c>
      <c r="D3863" s="19" t="s">
        <v>3898</v>
      </c>
      <c r="E3863" s="18" t="s">
        <v>20</v>
      </c>
    </row>
    <row r="3864" spans="1:9" x14ac:dyDescent="0.2">
      <c r="A3864" s="17" t="str">
        <f t="shared" si="60"/>
        <v>SINAPI-I 6194</v>
      </c>
      <c r="B3864" s="18" t="s">
        <v>18</v>
      </c>
      <c r="C3864" s="18">
        <v>6194</v>
      </c>
      <c r="D3864" s="19" t="s">
        <v>3899</v>
      </c>
      <c r="E3864" s="18" t="s">
        <v>66</v>
      </c>
      <c r="F3864" s="20">
        <v>7.32</v>
      </c>
      <c r="G3864" s="20">
        <v>7.32</v>
      </c>
      <c r="I3864" s="18" t="s">
        <v>21</v>
      </c>
    </row>
    <row r="3865" spans="1:9" x14ac:dyDescent="0.2">
      <c r="A3865" s="17" t="str">
        <f t="shared" si="60"/>
        <v>SINAPI-I 10567</v>
      </c>
      <c r="B3865" s="18" t="s">
        <v>18</v>
      </c>
      <c r="C3865" s="18">
        <v>10567</v>
      </c>
      <c r="D3865" s="19" t="s">
        <v>3900</v>
      </c>
      <c r="E3865" s="18" t="s">
        <v>66</v>
      </c>
      <c r="F3865" s="20">
        <v>11.58</v>
      </c>
      <c r="G3865" s="20">
        <v>11.58</v>
      </c>
      <c r="I3865" s="18" t="s">
        <v>21</v>
      </c>
    </row>
    <row r="3866" spans="1:9" x14ac:dyDescent="0.2">
      <c r="A3866" s="17" t="str">
        <f t="shared" si="60"/>
        <v>SINAPI-I 6212</v>
      </c>
      <c r="B3866" s="18" t="s">
        <v>18</v>
      </c>
      <c r="C3866" s="18">
        <v>6212</v>
      </c>
      <c r="D3866" s="19" t="s">
        <v>3901</v>
      </c>
      <c r="E3866" s="18" t="s">
        <v>66</v>
      </c>
      <c r="F3866" s="20">
        <v>17</v>
      </c>
      <c r="G3866" s="20">
        <v>17</v>
      </c>
      <c r="I3866" s="18" t="s">
        <v>27</v>
      </c>
    </row>
    <row r="3867" spans="1:9" x14ac:dyDescent="0.2">
      <c r="A3867" s="17" t="str">
        <f t="shared" si="60"/>
        <v>SINAPI-I 3993</v>
      </c>
      <c r="B3867" s="18" t="s">
        <v>18</v>
      </c>
      <c r="C3867" s="18">
        <v>3993</v>
      </c>
      <c r="D3867" s="19" t="s">
        <v>3902</v>
      </c>
      <c r="E3867" s="18" t="s">
        <v>425</v>
      </c>
      <c r="F3867" s="20">
        <v>100.47</v>
      </c>
      <c r="G3867" s="20">
        <v>100.47</v>
      </c>
      <c r="I3867" s="18" t="s">
        <v>21</v>
      </c>
    </row>
    <row r="3868" spans="1:9" x14ac:dyDescent="0.2">
      <c r="A3868" s="17" t="str">
        <f t="shared" si="60"/>
        <v>SINAPI-I 3990</v>
      </c>
      <c r="B3868" s="18" t="s">
        <v>18</v>
      </c>
      <c r="C3868" s="18">
        <v>3990</v>
      </c>
      <c r="D3868" s="19" t="s">
        <v>3903</v>
      </c>
      <c r="E3868" s="18" t="s">
        <v>66</v>
      </c>
      <c r="F3868" s="20">
        <v>18.899999999999999</v>
      </c>
      <c r="G3868" s="20">
        <v>18.899999999999999</v>
      </c>
      <c r="I3868" s="18" t="s">
        <v>21</v>
      </c>
    </row>
    <row r="3869" spans="1:9" x14ac:dyDescent="0.2">
      <c r="A3869" s="17" t="str">
        <f t="shared" si="60"/>
        <v>SINAPI-I 3992</v>
      </c>
      <c r="B3869" s="18" t="s">
        <v>18</v>
      </c>
      <c r="C3869" s="18">
        <v>3992</v>
      </c>
      <c r="D3869" s="19" t="s">
        <v>3904</v>
      </c>
      <c r="E3869" s="18" t="s">
        <v>66</v>
      </c>
      <c r="F3869" s="20">
        <v>25.52</v>
      </c>
      <c r="G3869" s="20">
        <v>25.52</v>
      </c>
      <c r="I3869" s="18" t="s">
        <v>21</v>
      </c>
    </row>
    <row r="3870" spans="1:9" ht="22.5" x14ac:dyDescent="0.2">
      <c r="A3870" s="17" t="str">
        <f t="shared" si="60"/>
        <v>SINAPI-I 6178</v>
      </c>
      <c r="B3870" s="18" t="s">
        <v>18</v>
      </c>
      <c r="C3870" s="18">
        <v>6178</v>
      </c>
      <c r="D3870" s="19" t="s">
        <v>3905</v>
      </c>
      <c r="E3870" s="18" t="s">
        <v>425</v>
      </c>
      <c r="F3870" s="20">
        <v>227.01</v>
      </c>
      <c r="G3870" s="20">
        <v>227.01</v>
      </c>
      <c r="I3870" s="18" t="s">
        <v>21</v>
      </c>
    </row>
    <row r="3871" spans="1:9" ht="22.5" x14ac:dyDescent="0.2">
      <c r="A3871" s="17" t="str">
        <f t="shared" si="60"/>
        <v>SINAPI-I 6180</v>
      </c>
      <c r="B3871" s="18" t="s">
        <v>18</v>
      </c>
      <c r="C3871" s="18">
        <v>6180</v>
      </c>
      <c r="D3871" s="19" t="s">
        <v>3906</v>
      </c>
      <c r="E3871" s="18" t="s">
        <v>425</v>
      </c>
      <c r="F3871" s="20">
        <v>245</v>
      </c>
      <c r="G3871" s="20">
        <v>245</v>
      </c>
      <c r="I3871" s="18" t="s">
        <v>27</v>
      </c>
    </row>
    <row r="3872" spans="1:9" x14ac:dyDescent="0.2">
      <c r="A3872" s="17" t="str">
        <f t="shared" si="60"/>
        <v>SINAPI-I 6182</v>
      </c>
      <c r="B3872" s="18" t="s">
        <v>18</v>
      </c>
      <c r="C3872" s="18">
        <v>6182</v>
      </c>
      <c r="D3872" s="19" t="s">
        <v>3907</v>
      </c>
      <c r="E3872" s="18" t="s">
        <v>425</v>
      </c>
      <c r="F3872" s="20">
        <v>304.10000000000002</v>
      </c>
      <c r="G3872" s="20">
        <v>304.10000000000002</v>
      </c>
      <c r="I3872" s="18" t="s">
        <v>21</v>
      </c>
    </row>
    <row r="3873" spans="1:9" ht="22.5" x14ac:dyDescent="0.2">
      <c r="A3873" s="17" t="str">
        <f t="shared" si="60"/>
        <v>SINAPI-I 43614</v>
      </c>
      <c r="B3873" s="18" t="s">
        <v>18</v>
      </c>
      <c r="C3873" s="18">
        <v>43614</v>
      </c>
      <c r="D3873" s="19" t="s">
        <v>3908</v>
      </c>
      <c r="E3873" s="18" t="s">
        <v>66</v>
      </c>
      <c r="F3873" s="20">
        <v>12.77</v>
      </c>
      <c r="G3873" s="20">
        <v>12.77</v>
      </c>
      <c r="I3873" s="18" t="s">
        <v>21</v>
      </c>
    </row>
    <row r="3874" spans="1:9" ht="22.5" x14ac:dyDescent="0.2">
      <c r="A3874" s="17" t="str">
        <f t="shared" si="60"/>
        <v>SINAPI-I 6193</v>
      </c>
      <c r="B3874" s="18" t="s">
        <v>18</v>
      </c>
      <c r="C3874" s="18">
        <v>6193</v>
      </c>
      <c r="D3874" s="19" t="s">
        <v>3909</v>
      </c>
      <c r="E3874" s="18" t="s">
        <v>66</v>
      </c>
      <c r="F3874" s="20">
        <v>15.54</v>
      </c>
      <c r="G3874" s="20">
        <v>15.54</v>
      </c>
      <c r="I3874" s="18" t="s">
        <v>21</v>
      </c>
    </row>
    <row r="3875" spans="1:9" ht="22.5" x14ac:dyDescent="0.2">
      <c r="A3875" s="17" t="str">
        <f t="shared" si="60"/>
        <v>SINAPI-I 6189</v>
      </c>
      <c r="B3875" s="18" t="s">
        <v>18</v>
      </c>
      <c r="C3875" s="18">
        <v>6189</v>
      </c>
      <c r="D3875" s="19" t="s">
        <v>3910</v>
      </c>
      <c r="E3875" s="18" t="s">
        <v>66</v>
      </c>
      <c r="F3875" s="20">
        <v>22.68</v>
      </c>
      <c r="G3875" s="20">
        <v>22.68</v>
      </c>
      <c r="I3875" s="18" t="s">
        <v>21</v>
      </c>
    </row>
    <row r="3876" spans="1:9" x14ac:dyDescent="0.2">
      <c r="A3876" s="17" t="str">
        <f t="shared" si="60"/>
        <v>SINAPI-I 6214</v>
      </c>
      <c r="B3876" s="18" t="s">
        <v>18</v>
      </c>
      <c r="C3876" s="18">
        <v>6214</v>
      </c>
      <c r="D3876" s="19" t="s">
        <v>3911</v>
      </c>
      <c r="E3876" s="18" t="s">
        <v>425</v>
      </c>
      <c r="F3876" s="20">
        <v>142.19999999999999</v>
      </c>
      <c r="G3876" s="20">
        <v>142.19999999999999</v>
      </c>
      <c r="I3876" s="18" t="s">
        <v>21</v>
      </c>
    </row>
    <row r="3877" spans="1:9" x14ac:dyDescent="0.2">
      <c r="A3877" s="17" t="str">
        <f t="shared" si="60"/>
        <v>SINAPI-I 36153</v>
      </c>
      <c r="B3877" s="18" t="s">
        <v>18</v>
      </c>
      <c r="C3877" s="18">
        <v>36153</v>
      </c>
      <c r="D3877" s="19" t="s">
        <v>3912</v>
      </c>
      <c r="E3877" s="18" t="s">
        <v>20</v>
      </c>
      <c r="F3877" s="20">
        <v>163.84</v>
      </c>
      <c r="G3877" s="20">
        <v>163.84</v>
      </c>
      <c r="I3877" s="18" t="s">
        <v>21</v>
      </c>
    </row>
    <row r="3878" spans="1:9" x14ac:dyDescent="0.2">
      <c r="A3878" s="17" t="str">
        <f t="shared" si="60"/>
        <v>SINAPI-I 10740</v>
      </c>
      <c r="B3878" s="18" t="s">
        <v>18</v>
      </c>
      <c r="C3878" s="18">
        <v>10740</v>
      </c>
      <c r="D3878" s="19" t="s">
        <v>3913</v>
      </c>
      <c r="E3878" s="18" t="s">
        <v>20</v>
      </c>
      <c r="F3878" s="20">
        <v>12224.13</v>
      </c>
      <c r="G3878" s="20">
        <v>12224.13</v>
      </c>
      <c r="I3878" s="18" t="s">
        <v>21</v>
      </c>
    </row>
    <row r="3879" spans="1:9" x14ac:dyDescent="0.2">
      <c r="A3879" s="17" t="str">
        <f t="shared" si="60"/>
        <v>SINAPI-I 13914</v>
      </c>
      <c r="B3879" s="18" t="s">
        <v>18</v>
      </c>
      <c r="C3879" s="18">
        <v>13914</v>
      </c>
      <c r="D3879" s="19" t="s">
        <v>3914</v>
      </c>
      <c r="E3879" s="18" t="s">
        <v>20</v>
      </c>
      <c r="F3879" s="20">
        <v>884.46</v>
      </c>
      <c r="G3879" s="20">
        <v>884.46</v>
      </c>
      <c r="I3879" s="18" t="s">
        <v>21</v>
      </c>
    </row>
    <row r="3880" spans="1:9" x14ac:dyDescent="0.2">
      <c r="A3880" s="17" t="str">
        <f t="shared" si="60"/>
        <v>SINAPI-I 10742</v>
      </c>
      <c r="B3880" s="18" t="s">
        <v>18</v>
      </c>
      <c r="C3880" s="18">
        <v>10742</v>
      </c>
      <c r="D3880" s="19" t="s">
        <v>3915</v>
      </c>
      <c r="E3880" s="18" t="s">
        <v>20</v>
      </c>
      <c r="F3880" s="20">
        <v>1290</v>
      </c>
      <c r="G3880" s="20">
        <v>1290</v>
      </c>
      <c r="I3880" s="18" t="s">
        <v>27</v>
      </c>
    </row>
    <row r="3881" spans="1:9" x14ac:dyDescent="0.2">
      <c r="A3881" s="17" t="str">
        <f t="shared" si="60"/>
        <v>SINAPI-I 38465</v>
      </c>
      <c r="B3881" s="18" t="s">
        <v>18</v>
      </c>
      <c r="C3881" s="18">
        <v>38465</v>
      </c>
      <c r="D3881" s="19" t="s">
        <v>3916</v>
      </c>
      <c r="E3881" s="18" t="s">
        <v>20</v>
      </c>
      <c r="F3881" s="20">
        <v>31.28</v>
      </c>
      <c r="G3881" s="20">
        <v>31.28</v>
      </c>
      <c r="I3881" s="18" t="s">
        <v>21</v>
      </c>
    </row>
    <row r="3882" spans="1:9" x14ac:dyDescent="0.2">
      <c r="A3882" s="17" t="str">
        <f t="shared" si="60"/>
        <v>SINAPI-I 7543</v>
      </c>
      <c r="B3882" s="18" t="s">
        <v>18</v>
      </c>
      <c r="C3882" s="18">
        <v>7543</v>
      </c>
      <c r="D3882" s="19" t="s">
        <v>3917</v>
      </c>
      <c r="E3882" s="18" t="s">
        <v>20</v>
      </c>
      <c r="F3882" s="20">
        <v>3.19</v>
      </c>
      <c r="G3882" s="20">
        <v>3.19</v>
      </c>
      <c r="I3882" s="18" t="s">
        <v>21</v>
      </c>
    </row>
    <row r="3883" spans="1:9" ht="22.5" x14ac:dyDescent="0.2">
      <c r="A3883" s="17" t="str">
        <f t="shared" si="60"/>
        <v>SINAPI-I 43427</v>
      </c>
      <c r="B3883" s="18" t="s">
        <v>18</v>
      </c>
      <c r="C3883" s="18">
        <v>43427</v>
      </c>
      <c r="D3883" s="19" t="s">
        <v>3918</v>
      </c>
      <c r="E3883" s="18" t="s">
        <v>20</v>
      </c>
    </row>
    <row r="3884" spans="1:9" x14ac:dyDescent="0.2">
      <c r="A3884" s="17" t="str">
        <f t="shared" si="60"/>
        <v>SINAPI-I 41613</v>
      </c>
      <c r="B3884" s="18" t="s">
        <v>18</v>
      </c>
      <c r="C3884" s="18">
        <v>41613</v>
      </c>
      <c r="D3884" s="19" t="s">
        <v>3919</v>
      </c>
      <c r="E3884" s="18" t="s">
        <v>20</v>
      </c>
    </row>
    <row r="3885" spans="1:9" x14ac:dyDescent="0.2">
      <c r="A3885" s="17" t="str">
        <f t="shared" si="60"/>
        <v>SINAPI-I 41614</v>
      </c>
      <c r="B3885" s="18" t="s">
        <v>18</v>
      </c>
      <c r="C3885" s="18">
        <v>41614</v>
      </c>
      <c r="D3885" s="19" t="s">
        <v>3920</v>
      </c>
      <c r="E3885" s="18" t="s">
        <v>20</v>
      </c>
    </row>
    <row r="3886" spans="1:9" x14ac:dyDescent="0.2">
      <c r="A3886" s="17" t="str">
        <f t="shared" si="60"/>
        <v>SINAPI-I 41615</v>
      </c>
      <c r="B3886" s="18" t="s">
        <v>18</v>
      </c>
      <c r="C3886" s="18">
        <v>41615</v>
      </c>
      <c r="D3886" s="19" t="s">
        <v>3921</v>
      </c>
      <c r="E3886" s="18" t="s">
        <v>20</v>
      </c>
    </row>
    <row r="3887" spans="1:9" x14ac:dyDescent="0.2">
      <c r="A3887" s="17" t="str">
        <f t="shared" si="60"/>
        <v>SINAPI-I 41616</v>
      </c>
      <c r="B3887" s="18" t="s">
        <v>18</v>
      </c>
      <c r="C3887" s="18">
        <v>41616</v>
      </c>
      <c r="D3887" s="19" t="s">
        <v>3922</v>
      </c>
      <c r="E3887" s="18" t="s">
        <v>20</v>
      </c>
    </row>
    <row r="3888" spans="1:9" x14ac:dyDescent="0.2">
      <c r="A3888" s="17" t="str">
        <f t="shared" si="60"/>
        <v>SINAPI-I 41617</v>
      </c>
      <c r="B3888" s="18" t="s">
        <v>18</v>
      </c>
      <c r="C3888" s="18">
        <v>41617</v>
      </c>
      <c r="D3888" s="19" t="s">
        <v>3923</v>
      </c>
      <c r="E3888" s="18" t="s">
        <v>20</v>
      </c>
    </row>
    <row r="3889" spans="1:9" x14ac:dyDescent="0.2">
      <c r="A3889" s="17" t="str">
        <f t="shared" si="60"/>
        <v>SINAPI-I 41618</v>
      </c>
      <c r="B3889" s="18" t="s">
        <v>18</v>
      </c>
      <c r="C3889" s="18">
        <v>41618</v>
      </c>
      <c r="D3889" s="19" t="s">
        <v>3924</v>
      </c>
      <c r="E3889" s="18" t="s">
        <v>20</v>
      </c>
    </row>
    <row r="3890" spans="1:9" ht="22.5" x14ac:dyDescent="0.2">
      <c r="A3890" s="17" t="str">
        <f t="shared" si="60"/>
        <v>SINAPI-I 43428</v>
      </c>
      <c r="B3890" s="18" t="s">
        <v>18</v>
      </c>
      <c r="C3890" s="18">
        <v>43428</v>
      </c>
      <c r="D3890" s="19" t="s">
        <v>3925</v>
      </c>
      <c r="E3890" s="18" t="s">
        <v>20</v>
      </c>
    </row>
    <row r="3891" spans="1:9" x14ac:dyDescent="0.2">
      <c r="A3891" s="17" t="str">
        <f t="shared" si="60"/>
        <v>SINAPI-I 41619</v>
      </c>
      <c r="B3891" s="18" t="s">
        <v>18</v>
      </c>
      <c r="C3891" s="18">
        <v>41619</v>
      </c>
      <c r="D3891" s="19" t="s">
        <v>3926</v>
      </c>
      <c r="E3891" s="18" t="s">
        <v>20</v>
      </c>
    </row>
    <row r="3892" spans="1:9" x14ac:dyDescent="0.2">
      <c r="A3892" s="17" t="str">
        <f t="shared" si="60"/>
        <v>SINAPI-I 41620</v>
      </c>
      <c r="B3892" s="18" t="s">
        <v>18</v>
      </c>
      <c r="C3892" s="18">
        <v>41620</v>
      </c>
      <c r="D3892" s="19" t="s">
        <v>3927</v>
      </c>
      <c r="E3892" s="18" t="s">
        <v>20</v>
      </c>
    </row>
    <row r="3893" spans="1:9" x14ac:dyDescent="0.2">
      <c r="A3893" s="17" t="str">
        <f t="shared" si="60"/>
        <v>SINAPI-I 41622</v>
      </c>
      <c r="B3893" s="18" t="s">
        <v>18</v>
      </c>
      <c r="C3893" s="18">
        <v>41622</v>
      </c>
      <c r="D3893" s="19" t="s">
        <v>3928</v>
      </c>
      <c r="E3893" s="18" t="s">
        <v>20</v>
      </c>
    </row>
    <row r="3894" spans="1:9" x14ac:dyDescent="0.2">
      <c r="A3894" s="17" t="str">
        <f t="shared" si="60"/>
        <v>SINAPI-I 41623</v>
      </c>
      <c r="B3894" s="18" t="s">
        <v>18</v>
      </c>
      <c r="C3894" s="18">
        <v>41623</v>
      </c>
      <c r="D3894" s="19" t="s">
        <v>3929</v>
      </c>
      <c r="E3894" s="18" t="s">
        <v>20</v>
      </c>
    </row>
    <row r="3895" spans="1:9" x14ac:dyDescent="0.2">
      <c r="A3895" s="17" t="str">
        <f t="shared" si="60"/>
        <v>SINAPI-I 41624</v>
      </c>
      <c r="B3895" s="18" t="s">
        <v>18</v>
      </c>
      <c r="C3895" s="18">
        <v>41624</v>
      </c>
      <c r="D3895" s="19" t="s">
        <v>3930</v>
      </c>
      <c r="E3895" s="18" t="s">
        <v>20</v>
      </c>
    </row>
    <row r="3896" spans="1:9" x14ac:dyDescent="0.2">
      <c r="A3896" s="17" t="str">
        <f t="shared" si="60"/>
        <v>SINAPI-I 41625</v>
      </c>
      <c r="B3896" s="18" t="s">
        <v>18</v>
      </c>
      <c r="C3896" s="18">
        <v>41625</v>
      </c>
      <c r="D3896" s="19" t="s">
        <v>3931</v>
      </c>
      <c r="E3896" s="18" t="s">
        <v>20</v>
      </c>
    </row>
    <row r="3897" spans="1:9" x14ac:dyDescent="0.2">
      <c r="A3897" s="17" t="str">
        <f t="shared" si="60"/>
        <v>SINAPI-I 39346</v>
      </c>
      <c r="B3897" s="18" t="s">
        <v>18</v>
      </c>
      <c r="C3897" s="18">
        <v>39346</v>
      </c>
      <c r="D3897" s="19" t="s">
        <v>3932</v>
      </c>
      <c r="E3897" s="18" t="s">
        <v>20</v>
      </c>
      <c r="F3897" s="20">
        <v>1.97</v>
      </c>
      <c r="G3897" s="20">
        <v>1.97</v>
      </c>
      <c r="I3897" s="18" t="s">
        <v>21</v>
      </c>
    </row>
    <row r="3898" spans="1:9" x14ac:dyDescent="0.2">
      <c r="A3898" s="17" t="str">
        <f t="shared" si="60"/>
        <v>SINAPI-I 39350</v>
      </c>
      <c r="B3898" s="18" t="s">
        <v>18</v>
      </c>
      <c r="C3898" s="18">
        <v>39350</v>
      </c>
      <c r="D3898" s="19" t="s">
        <v>3933</v>
      </c>
      <c r="E3898" s="18" t="s">
        <v>20</v>
      </c>
      <c r="F3898" s="20">
        <v>2.12</v>
      </c>
      <c r="G3898" s="20">
        <v>2.12</v>
      </c>
      <c r="I3898" s="18" t="s">
        <v>21</v>
      </c>
    </row>
    <row r="3899" spans="1:9" x14ac:dyDescent="0.2">
      <c r="A3899" s="17" t="str">
        <f t="shared" si="60"/>
        <v>SINAPI-I 39351</v>
      </c>
      <c r="B3899" s="18" t="s">
        <v>18</v>
      </c>
      <c r="C3899" s="18">
        <v>39351</v>
      </c>
      <c r="D3899" s="19" t="s">
        <v>3934</v>
      </c>
      <c r="E3899" s="18" t="s">
        <v>20</v>
      </c>
      <c r="F3899" s="20">
        <v>2.4500000000000002</v>
      </c>
      <c r="G3899" s="20">
        <v>2.4500000000000002</v>
      </c>
      <c r="I3899" s="18" t="s">
        <v>21</v>
      </c>
    </row>
    <row r="3900" spans="1:9" x14ac:dyDescent="0.2">
      <c r="A3900" s="17" t="str">
        <f t="shared" si="60"/>
        <v>SINAPI-I 39352</v>
      </c>
      <c r="B3900" s="18" t="s">
        <v>18</v>
      </c>
      <c r="C3900" s="18">
        <v>39352</v>
      </c>
      <c r="D3900" s="19" t="s">
        <v>3935</v>
      </c>
      <c r="E3900" s="18" t="s">
        <v>20</v>
      </c>
      <c r="F3900" s="20">
        <v>1.97</v>
      </c>
      <c r="G3900" s="20">
        <v>1.97</v>
      </c>
      <c r="I3900" s="18" t="s">
        <v>21</v>
      </c>
    </row>
    <row r="3901" spans="1:9" x14ac:dyDescent="0.2">
      <c r="A3901" s="17" t="str">
        <f t="shared" si="60"/>
        <v>SINAPI-I 38837</v>
      </c>
      <c r="B3901" s="18" t="s">
        <v>18</v>
      </c>
      <c r="C3901" s="18">
        <v>38837</v>
      </c>
      <c r="D3901" s="19" t="s">
        <v>3936</v>
      </c>
      <c r="E3901" s="18" t="s">
        <v>20</v>
      </c>
    </row>
    <row r="3902" spans="1:9" x14ac:dyDescent="0.2">
      <c r="A3902" s="17" t="str">
        <f t="shared" si="60"/>
        <v>SINAPI-I 38836</v>
      </c>
      <c r="B3902" s="18" t="s">
        <v>18</v>
      </c>
      <c r="C3902" s="18">
        <v>38836</v>
      </c>
      <c r="D3902" s="19" t="s">
        <v>3937</v>
      </c>
      <c r="E3902" s="18" t="s">
        <v>20</v>
      </c>
    </row>
    <row r="3903" spans="1:9" x14ac:dyDescent="0.2">
      <c r="A3903" s="17" t="str">
        <f t="shared" si="60"/>
        <v>SINAPI-I 2666</v>
      </c>
      <c r="B3903" s="18" t="s">
        <v>18</v>
      </c>
      <c r="C3903" s="18">
        <v>2666</v>
      </c>
      <c r="D3903" s="19" t="s">
        <v>3938</v>
      </c>
      <c r="E3903" s="18" t="s">
        <v>20</v>
      </c>
      <c r="F3903" s="20">
        <v>5.32</v>
      </c>
      <c r="G3903" s="20">
        <v>5.32</v>
      </c>
      <c r="I3903" s="18" t="s">
        <v>21</v>
      </c>
    </row>
    <row r="3904" spans="1:9" x14ac:dyDescent="0.2">
      <c r="A3904" s="17" t="str">
        <f t="shared" si="60"/>
        <v>SINAPI-I 2668</v>
      </c>
      <c r="B3904" s="18" t="s">
        <v>18</v>
      </c>
      <c r="C3904" s="18">
        <v>2668</v>
      </c>
      <c r="D3904" s="19" t="s">
        <v>3939</v>
      </c>
      <c r="E3904" s="18" t="s">
        <v>20</v>
      </c>
      <c r="F3904" s="20">
        <v>6.07</v>
      </c>
      <c r="G3904" s="20">
        <v>6.07</v>
      </c>
      <c r="I3904" s="18" t="s">
        <v>21</v>
      </c>
    </row>
    <row r="3905" spans="1:9" x14ac:dyDescent="0.2">
      <c r="A3905" s="17" t="str">
        <f t="shared" si="60"/>
        <v>SINAPI-I 2664</v>
      </c>
      <c r="B3905" s="18" t="s">
        <v>18</v>
      </c>
      <c r="C3905" s="18">
        <v>2664</v>
      </c>
      <c r="D3905" s="19" t="s">
        <v>3940</v>
      </c>
      <c r="E3905" s="18" t="s">
        <v>20</v>
      </c>
      <c r="F3905" s="20">
        <v>8.9600000000000009</v>
      </c>
      <c r="G3905" s="20">
        <v>8.9600000000000009</v>
      </c>
      <c r="I3905" s="18" t="s">
        <v>21</v>
      </c>
    </row>
    <row r="3906" spans="1:9" x14ac:dyDescent="0.2">
      <c r="A3906" s="17" t="str">
        <f t="shared" si="60"/>
        <v>SINAPI-I 2662</v>
      </c>
      <c r="B3906" s="18" t="s">
        <v>18</v>
      </c>
      <c r="C3906" s="18">
        <v>2662</v>
      </c>
      <c r="D3906" s="19" t="s">
        <v>3941</v>
      </c>
      <c r="E3906" s="18" t="s">
        <v>20</v>
      </c>
      <c r="F3906" s="20">
        <v>10.99</v>
      </c>
      <c r="G3906" s="20">
        <v>10.99</v>
      </c>
      <c r="I3906" s="18" t="s">
        <v>21</v>
      </c>
    </row>
    <row r="3907" spans="1:9" x14ac:dyDescent="0.2">
      <c r="A3907" s="17" t="str">
        <f t="shared" si="60"/>
        <v>SINAPI-I 20964</v>
      </c>
      <c r="B3907" s="18" t="s">
        <v>18</v>
      </c>
      <c r="C3907" s="18">
        <v>20964</v>
      </c>
      <c r="D3907" s="19" t="s">
        <v>3942</v>
      </c>
      <c r="E3907" s="18" t="s">
        <v>20</v>
      </c>
    </row>
    <row r="3908" spans="1:9" x14ac:dyDescent="0.2">
      <c r="A3908" s="17" t="str">
        <f t="shared" si="60"/>
        <v>SINAPI-I 10905</v>
      </c>
      <c r="B3908" s="18" t="s">
        <v>18</v>
      </c>
      <c r="C3908" s="18">
        <v>10905</v>
      </c>
      <c r="D3908" s="19" t="s">
        <v>3943</v>
      </c>
      <c r="E3908" s="18" t="s">
        <v>20</v>
      </c>
    </row>
    <row r="3909" spans="1:9" ht="22.5" x14ac:dyDescent="0.2">
      <c r="A3909" s="17" t="str">
        <f t="shared" si="60"/>
        <v>SINAPI-I 11289</v>
      </c>
      <c r="B3909" s="18" t="s">
        <v>18</v>
      </c>
      <c r="C3909" s="18">
        <v>11289</v>
      </c>
      <c r="D3909" s="19" t="s">
        <v>3944</v>
      </c>
      <c r="E3909" s="18" t="s">
        <v>20</v>
      </c>
    </row>
    <row r="3910" spans="1:9" ht="22.5" x14ac:dyDescent="0.2">
      <c r="A3910" s="17" t="str">
        <f t="shared" si="60"/>
        <v>SINAPI-I 11241</v>
      </c>
      <c r="B3910" s="18" t="s">
        <v>18</v>
      </c>
      <c r="C3910" s="18">
        <v>11241</v>
      </c>
      <c r="D3910" s="19" t="s">
        <v>3945</v>
      </c>
      <c r="E3910" s="18" t="s">
        <v>20</v>
      </c>
    </row>
    <row r="3911" spans="1:9" ht="22.5" x14ac:dyDescent="0.2">
      <c r="A3911" s="17" t="str">
        <f t="shared" ref="A3911:A3974" si="61">CONCATENATE($B3911," ",$C3911)</f>
        <v>SINAPI-I 11301</v>
      </c>
      <c r="B3911" s="18" t="s">
        <v>18</v>
      </c>
      <c r="C3911" s="18">
        <v>11301</v>
      </c>
      <c r="D3911" s="19" t="s">
        <v>3946</v>
      </c>
      <c r="E3911" s="18" t="s">
        <v>20</v>
      </c>
    </row>
    <row r="3912" spans="1:9" ht="22.5" x14ac:dyDescent="0.2">
      <c r="A3912" s="17" t="str">
        <f t="shared" si="61"/>
        <v>SINAPI-I 21090</v>
      </c>
      <c r="B3912" s="18" t="s">
        <v>18</v>
      </c>
      <c r="C3912" s="18">
        <v>21090</v>
      </c>
      <c r="D3912" s="19" t="s">
        <v>3947</v>
      </c>
      <c r="E3912" s="18" t="s">
        <v>20</v>
      </c>
    </row>
    <row r="3913" spans="1:9" ht="22.5" x14ac:dyDescent="0.2">
      <c r="A3913" s="17" t="str">
        <f t="shared" si="61"/>
        <v>SINAPI-I 11315</v>
      </c>
      <c r="B3913" s="18" t="s">
        <v>18</v>
      </c>
      <c r="C3913" s="18">
        <v>11315</v>
      </c>
      <c r="D3913" s="19" t="s">
        <v>3948</v>
      </c>
      <c r="E3913" s="18" t="s">
        <v>20</v>
      </c>
    </row>
    <row r="3914" spans="1:9" ht="22.5" x14ac:dyDescent="0.2">
      <c r="A3914" s="17" t="str">
        <f t="shared" si="61"/>
        <v>SINAPI-I 21071</v>
      </c>
      <c r="B3914" s="18" t="s">
        <v>18</v>
      </c>
      <c r="C3914" s="18">
        <v>21071</v>
      </c>
      <c r="D3914" s="19" t="s">
        <v>3949</v>
      </c>
      <c r="E3914" s="18" t="s">
        <v>20</v>
      </c>
    </row>
    <row r="3915" spans="1:9" ht="22.5" x14ac:dyDescent="0.2">
      <c r="A3915" s="17" t="str">
        <f t="shared" si="61"/>
        <v>SINAPI-I 14112</v>
      </c>
      <c r="B3915" s="18" t="s">
        <v>18</v>
      </c>
      <c r="C3915" s="18">
        <v>14112</v>
      </c>
      <c r="D3915" s="19" t="s">
        <v>3950</v>
      </c>
      <c r="E3915" s="18" t="s">
        <v>20</v>
      </c>
    </row>
    <row r="3916" spans="1:9" ht="22.5" x14ac:dyDescent="0.2">
      <c r="A3916" s="17" t="str">
        <f t="shared" si="61"/>
        <v>SINAPI-I 11316</v>
      </c>
      <c r="B3916" s="18" t="s">
        <v>18</v>
      </c>
      <c r="C3916" s="18">
        <v>11316</v>
      </c>
      <c r="D3916" s="19" t="s">
        <v>3951</v>
      </c>
      <c r="E3916" s="18" t="s">
        <v>20</v>
      </c>
    </row>
    <row r="3917" spans="1:9" ht="22.5" x14ac:dyDescent="0.2">
      <c r="A3917" s="17" t="str">
        <f t="shared" si="61"/>
        <v>SINAPI-I 6243</v>
      </c>
      <c r="B3917" s="18" t="s">
        <v>18</v>
      </c>
      <c r="C3917" s="18">
        <v>6243</v>
      </c>
      <c r="D3917" s="19" t="s">
        <v>3952</v>
      </c>
      <c r="E3917" s="18" t="s">
        <v>20</v>
      </c>
    </row>
    <row r="3918" spans="1:9" ht="22.5" x14ac:dyDescent="0.2">
      <c r="A3918" s="17" t="str">
        <f t="shared" si="61"/>
        <v>SINAPI-I 6240</v>
      </c>
      <c r="B3918" s="18" t="s">
        <v>18</v>
      </c>
      <c r="C3918" s="18">
        <v>6240</v>
      </c>
      <c r="D3918" s="19" t="s">
        <v>3953</v>
      </c>
      <c r="E3918" s="18" t="s">
        <v>20</v>
      </c>
    </row>
    <row r="3919" spans="1:9" ht="22.5" x14ac:dyDescent="0.2">
      <c r="A3919" s="17" t="str">
        <f t="shared" si="61"/>
        <v>SINAPI-I 11296</v>
      </c>
      <c r="B3919" s="18" t="s">
        <v>18</v>
      </c>
      <c r="C3919" s="18">
        <v>11296</v>
      </c>
      <c r="D3919" s="19" t="s">
        <v>3954</v>
      </c>
      <c r="E3919" s="18" t="s">
        <v>20</v>
      </c>
    </row>
    <row r="3920" spans="1:9" ht="22.5" x14ac:dyDescent="0.2">
      <c r="A3920" s="17" t="str">
        <f t="shared" si="61"/>
        <v>SINAPI-I 11299</v>
      </c>
      <c r="B3920" s="18" t="s">
        <v>18</v>
      </c>
      <c r="C3920" s="18">
        <v>11299</v>
      </c>
      <c r="D3920" s="19" t="s">
        <v>3955</v>
      </c>
      <c r="E3920" s="18" t="s">
        <v>20</v>
      </c>
    </row>
    <row r="3921" spans="1:9" x14ac:dyDescent="0.2">
      <c r="A3921" s="17" t="str">
        <f t="shared" si="61"/>
        <v>SINAPI-I 11688</v>
      </c>
      <c r="B3921" s="18" t="s">
        <v>18</v>
      </c>
      <c r="C3921" s="18">
        <v>11688</v>
      </c>
      <c r="D3921" s="19" t="s">
        <v>3956</v>
      </c>
      <c r="E3921" s="18" t="s">
        <v>20</v>
      </c>
      <c r="F3921" s="20">
        <v>459.86</v>
      </c>
      <c r="G3921" s="20">
        <v>459.86</v>
      </c>
      <c r="I3921" s="18" t="s">
        <v>21</v>
      </c>
    </row>
    <row r="3922" spans="1:9" ht="22.5" x14ac:dyDescent="0.2">
      <c r="A3922" s="17" t="str">
        <f t="shared" si="61"/>
        <v>SINAPI-I 37736</v>
      </c>
      <c r="B3922" s="18" t="s">
        <v>18</v>
      </c>
      <c r="C3922" s="18">
        <v>37736</v>
      </c>
      <c r="D3922" s="19" t="s">
        <v>3957</v>
      </c>
      <c r="E3922" s="18" t="s">
        <v>20</v>
      </c>
    </row>
    <row r="3923" spans="1:9" ht="22.5" x14ac:dyDescent="0.2">
      <c r="A3923" s="17" t="str">
        <f t="shared" si="61"/>
        <v>SINAPI-I 37739</v>
      </c>
      <c r="B3923" s="18" t="s">
        <v>18</v>
      </c>
      <c r="C3923" s="18">
        <v>37739</v>
      </c>
      <c r="D3923" s="19" t="s">
        <v>3958</v>
      </c>
      <c r="E3923" s="18" t="s">
        <v>20</v>
      </c>
    </row>
    <row r="3924" spans="1:9" ht="22.5" x14ac:dyDescent="0.2">
      <c r="A3924" s="17" t="str">
        <f t="shared" si="61"/>
        <v>SINAPI-I 37740</v>
      </c>
      <c r="B3924" s="18" t="s">
        <v>18</v>
      </c>
      <c r="C3924" s="18">
        <v>37740</v>
      </c>
      <c r="D3924" s="19" t="s">
        <v>3959</v>
      </c>
      <c r="E3924" s="18" t="s">
        <v>20</v>
      </c>
    </row>
    <row r="3925" spans="1:9" ht="22.5" x14ac:dyDescent="0.2">
      <c r="A3925" s="17" t="str">
        <f t="shared" si="61"/>
        <v>SINAPI-I 37738</v>
      </c>
      <c r="B3925" s="18" t="s">
        <v>18</v>
      </c>
      <c r="C3925" s="18">
        <v>37738</v>
      </c>
      <c r="D3925" s="19" t="s">
        <v>3960</v>
      </c>
      <c r="E3925" s="18" t="s">
        <v>20</v>
      </c>
    </row>
    <row r="3926" spans="1:9" ht="22.5" x14ac:dyDescent="0.2">
      <c r="A3926" s="17" t="str">
        <f t="shared" si="61"/>
        <v>SINAPI-I 37737</v>
      </c>
      <c r="B3926" s="18" t="s">
        <v>18</v>
      </c>
      <c r="C3926" s="18">
        <v>37737</v>
      </c>
      <c r="D3926" s="19" t="s">
        <v>3961</v>
      </c>
      <c r="E3926" s="18" t="s">
        <v>20</v>
      </c>
    </row>
    <row r="3927" spans="1:9" x14ac:dyDescent="0.2">
      <c r="A3927" s="17" t="str">
        <f t="shared" si="61"/>
        <v>SINAPI-I 25014</v>
      </c>
      <c r="B3927" s="18" t="s">
        <v>18</v>
      </c>
      <c r="C3927" s="18">
        <v>25014</v>
      </c>
      <c r="D3927" s="19" t="s">
        <v>3962</v>
      </c>
      <c r="E3927" s="18" t="s">
        <v>20</v>
      </c>
    </row>
    <row r="3928" spans="1:9" x14ac:dyDescent="0.2">
      <c r="A3928" s="17" t="str">
        <f t="shared" si="61"/>
        <v>SINAPI-I 25013</v>
      </c>
      <c r="B3928" s="18" t="s">
        <v>18</v>
      </c>
      <c r="C3928" s="18">
        <v>25013</v>
      </c>
      <c r="D3928" s="19" t="s">
        <v>3963</v>
      </c>
      <c r="E3928" s="18" t="s">
        <v>20</v>
      </c>
    </row>
    <row r="3929" spans="1:9" x14ac:dyDescent="0.2">
      <c r="A3929" s="17" t="str">
        <f t="shared" si="61"/>
        <v>SINAPI-I 14405</v>
      </c>
      <c r="B3929" s="18" t="s">
        <v>18</v>
      </c>
      <c r="C3929" s="18">
        <v>14405</v>
      </c>
      <c r="D3929" s="19" t="s">
        <v>3964</v>
      </c>
      <c r="E3929" s="18" t="s">
        <v>20</v>
      </c>
    </row>
    <row r="3930" spans="1:9" x14ac:dyDescent="0.2">
      <c r="A3930" s="17" t="str">
        <f t="shared" si="61"/>
        <v>SINAPI-I 20271</v>
      </c>
      <c r="B3930" s="18" t="s">
        <v>18</v>
      </c>
      <c r="C3930" s="18">
        <v>20271</v>
      </c>
      <c r="D3930" s="19" t="s">
        <v>3965</v>
      </c>
      <c r="E3930" s="18" t="s">
        <v>20</v>
      </c>
      <c r="F3930" s="20">
        <v>561.87</v>
      </c>
      <c r="G3930" s="20">
        <v>561.87</v>
      </c>
      <c r="I3930" s="18" t="s">
        <v>21</v>
      </c>
    </row>
    <row r="3931" spans="1:9" x14ac:dyDescent="0.2">
      <c r="A3931" s="17" t="str">
        <f t="shared" si="61"/>
        <v>SINAPI-I 10423</v>
      </c>
      <c r="B3931" s="18" t="s">
        <v>18</v>
      </c>
      <c r="C3931" s="18">
        <v>10423</v>
      </c>
      <c r="D3931" s="19" t="s">
        <v>3966</v>
      </c>
      <c r="E3931" s="18" t="s">
        <v>20</v>
      </c>
      <c r="F3931" s="20">
        <v>412.54</v>
      </c>
      <c r="G3931" s="20">
        <v>412.54</v>
      </c>
      <c r="I3931" s="18" t="s">
        <v>21</v>
      </c>
    </row>
    <row r="3932" spans="1:9" x14ac:dyDescent="0.2">
      <c r="A3932" s="17" t="str">
        <f t="shared" si="61"/>
        <v>SINAPI-I 36790</v>
      </c>
      <c r="B3932" s="18" t="s">
        <v>18</v>
      </c>
      <c r="C3932" s="18">
        <v>36790</v>
      </c>
      <c r="D3932" s="19" t="s">
        <v>3967</v>
      </c>
      <c r="E3932" s="18" t="s">
        <v>20</v>
      </c>
      <c r="F3932" s="20">
        <v>329.22</v>
      </c>
      <c r="G3932" s="20">
        <v>329.22</v>
      </c>
      <c r="I3932" s="18" t="s">
        <v>21</v>
      </c>
    </row>
    <row r="3933" spans="1:9" x14ac:dyDescent="0.2">
      <c r="A3933" s="17" t="str">
        <f t="shared" si="61"/>
        <v>SINAPI-I 37589</v>
      </c>
      <c r="B3933" s="18" t="s">
        <v>18</v>
      </c>
      <c r="C3933" s="18">
        <v>37589</v>
      </c>
      <c r="D3933" s="19" t="s">
        <v>3968</v>
      </c>
      <c r="E3933" s="18" t="s">
        <v>20</v>
      </c>
      <c r="F3933" s="20">
        <v>403.38</v>
      </c>
      <c r="G3933" s="20">
        <v>403.38</v>
      </c>
      <c r="I3933" s="18" t="s">
        <v>21</v>
      </c>
    </row>
    <row r="3934" spans="1:9" x14ac:dyDescent="0.2">
      <c r="A3934" s="17" t="str">
        <f t="shared" si="61"/>
        <v>SINAPI-I 11690</v>
      </c>
      <c r="B3934" s="18" t="s">
        <v>18</v>
      </c>
      <c r="C3934" s="18">
        <v>11690</v>
      </c>
      <c r="D3934" s="19" t="s">
        <v>3969</v>
      </c>
      <c r="E3934" s="18" t="s">
        <v>20</v>
      </c>
      <c r="F3934" s="20">
        <v>214.28</v>
      </c>
      <c r="G3934" s="20">
        <v>214.28</v>
      </c>
      <c r="I3934" s="18" t="s">
        <v>21</v>
      </c>
    </row>
    <row r="3935" spans="1:9" x14ac:dyDescent="0.2">
      <c r="A3935" s="17" t="str">
        <f t="shared" si="61"/>
        <v>SINAPI-I 20234</v>
      </c>
      <c r="B3935" s="18" t="s">
        <v>18</v>
      </c>
      <c r="C3935" s="18">
        <v>20234</v>
      </c>
      <c r="D3935" s="19" t="s">
        <v>3970</v>
      </c>
      <c r="E3935" s="18" t="s">
        <v>20</v>
      </c>
      <c r="F3935" s="20">
        <v>271.18</v>
      </c>
      <c r="G3935" s="20">
        <v>271.18</v>
      </c>
      <c r="I3935" s="18" t="s">
        <v>21</v>
      </c>
    </row>
    <row r="3936" spans="1:9" x14ac:dyDescent="0.2">
      <c r="A3936" s="17" t="str">
        <f t="shared" si="61"/>
        <v>SINAPI-I 44480</v>
      </c>
      <c r="B3936" s="18" t="s">
        <v>18</v>
      </c>
      <c r="C3936" s="18">
        <v>44480</v>
      </c>
      <c r="D3936" s="19" t="s">
        <v>3971</v>
      </c>
      <c r="E3936" s="18" t="s">
        <v>168</v>
      </c>
      <c r="F3936" s="20">
        <v>18.73</v>
      </c>
      <c r="G3936" s="20">
        <v>18.73</v>
      </c>
      <c r="I3936" s="18" t="s">
        <v>21</v>
      </c>
    </row>
    <row r="3937" spans="1:9" x14ac:dyDescent="0.2">
      <c r="A3937" s="17" t="str">
        <f t="shared" si="61"/>
        <v>SINAPI-I 11457</v>
      </c>
      <c r="B3937" s="18" t="s">
        <v>18</v>
      </c>
      <c r="C3937" s="18">
        <v>11457</v>
      </c>
      <c r="D3937" s="19" t="s">
        <v>3972</v>
      </c>
      <c r="E3937" s="18" t="s">
        <v>20</v>
      </c>
      <c r="F3937" s="20">
        <v>52.02</v>
      </c>
      <c r="G3937" s="20">
        <v>52.02</v>
      </c>
      <c r="I3937" s="18" t="s">
        <v>21</v>
      </c>
    </row>
    <row r="3938" spans="1:9" x14ac:dyDescent="0.2">
      <c r="A3938" s="17" t="str">
        <f t="shared" si="61"/>
        <v>SINAPI-I 44073</v>
      </c>
      <c r="B3938" s="18" t="s">
        <v>18</v>
      </c>
      <c r="C3938" s="18">
        <v>44073</v>
      </c>
      <c r="D3938" s="19" t="s">
        <v>3973</v>
      </c>
      <c r="E3938" s="18" t="s">
        <v>66</v>
      </c>
      <c r="F3938" s="20">
        <v>0.73</v>
      </c>
      <c r="G3938" s="20">
        <v>0.73</v>
      </c>
      <c r="I3938" s="18" t="s">
        <v>21</v>
      </c>
    </row>
    <row r="3939" spans="1:9" x14ac:dyDescent="0.2">
      <c r="A3939" s="17" t="str">
        <f t="shared" si="61"/>
        <v>SINAPI-I 3593</v>
      </c>
      <c r="B3939" s="18" t="s">
        <v>18</v>
      </c>
      <c r="C3939" s="18">
        <v>3593</v>
      </c>
      <c r="D3939" s="19" t="s">
        <v>3974</v>
      </c>
      <c r="E3939" s="18" t="s">
        <v>20</v>
      </c>
    </row>
    <row r="3940" spans="1:9" x14ac:dyDescent="0.2">
      <c r="A3940" s="17" t="str">
        <f t="shared" si="61"/>
        <v>SINAPI-I 3588</v>
      </c>
      <c r="B3940" s="18" t="s">
        <v>18</v>
      </c>
      <c r="C3940" s="18">
        <v>3588</v>
      </c>
      <c r="D3940" s="19" t="s">
        <v>3975</v>
      </c>
      <c r="E3940" s="18" t="s">
        <v>20</v>
      </c>
    </row>
    <row r="3941" spans="1:9" x14ac:dyDescent="0.2">
      <c r="A3941" s="17" t="str">
        <f t="shared" si="61"/>
        <v>SINAPI-I 3587</v>
      </c>
      <c r="B3941" s="18" t="s">
        <v>18</v>
      </c>
      <c r="C3941" s="18">
        <v>3587</v>
      </c>
      <c r="D3941" s="19" t="s">
        <v>3976</v>
      </c>
      <c r="E3941" s="18" t="s">
        <v>20</v>
      </c>
    </row>
    <row r="3942" spans="1:9" x14ac:dyDescent="0.2">
      <c r="A3942" s="17" t="str">
        <f t="shared" si="61"/>
        <v>SINAPI-I 3585</v>
      </c>
      <c r="B3942" s="18" t="s">
        <v>18</v>
      </c>
      <c r="C3942" s="18">
        <v>3585</v>
      </c>
      <c r="D3942" s="19" t="s">
        <v>3977</v>
      </c>
      <c r="E3942" s="18" t="s">
        <v>20</v>
      </c>
    </row>
    <row r="3943" spans="1:9" x14ac:dyDescent="0.2">
      <c r="A3943" s="17" t="str">
        <f t="shared" si="61"/>
        <v>SINAPI-I 3590</v>
      </c>
      <c r="B3943" s="18" t="s">
        <v>18</v>
      </c>
      <c r="C3943" s="18">
        <v>3590</v>
      </c>
      <c r="D3943" s="19" t="s">
        <v>3978</v>
      </c>
      <c r="E3943" s="18" t="s">
        <v>20</v>
      </c>
    </row>
    <row r="3944" spans="1:9" x14ac:dyDescent="0.2">
      <c r="A3944" s="17" t="str">
        <f t="shared" si="61"/>
        <v>SINAPI-I 3589</v>
      </c>
      <c r="B3944" s="18" t="s">
        <v>18</v>
      </c>
      <c r="C3944" s="18">
        <v>3589</v>
      </c>
      <c r="D3944" s="19" t="s">
        <v>3979</v>
      </c>
      <c r="E3944" s="18" t="s">
        <v>20</v>
      </c>
    </row>
    <row r="3945" spans="1:9" x14ac:dyDescent="0.2">
      <c r="A3945" s="17" t="str">
        <f t="shared" si="61"/>
        <v>SINAPI-I 3592</v>
      </c>
      <c r="B3945" s="18" t="s">
        <v>18</v>
      </c>
      <c r="C3945" s="18">
        <v>3592</v>
      </c>
      <c r="D3945" s="19" t="s">
        <v>3980</v>
      </c>
      <c r="E3945" s="18" t="s">
        <v>20</v>
      </c>
    </row>
    <row r="3946" spans="1:9" x14ac:dyDescent="0.2">
      <c r="A3946" s="17" t="str">
        <f t="shared" si="61"/>
        <v>SINAPI-I 3586</v>
      </c>
      <c r="B3946" s="18" t="s">
        <v>18</v>
      </c>
      <c r="C3946" s="18">
        <v>3586</v>
      </c>
      <c r="D3946" s="19" t="s">
        <v>3981</v>
      </c>
      <c r="E3946" s="18" t="s">
        <v>20</v>
      </c>
    </row>
    <row r="3947" spans="1:9" x14ac:dyDescent="0.2">
      <c r="A3947" s="17" t="str">
        <f t="shared" si="61"/>
        <v>SINAPI-I 3591</v>
      </c>
      <c r="B3947" s="18" t="s">
        <v>18</v>
      </c>
      <c r="C3947" s="18">
        <v>3591</v>
      </c>
      <c r="D3947" s="19" t="s">
        <v>3982</v>
      </c>
      <c r="E3947" s="18" t="s">
        <v>20</v>
      </c>
    </row>
    <row r="3948" spans="1:9" x14ac:dyDescent="0.2">
      <c r="A3948" s="17" t="str">
        <f t="shared" si="61"/>
        <v>SINAPI-I 40396</v>
      </c>
      <c r="B3948" s="18" t="s">
        <v>18</v>
      </c>
      <c r="C3948" s="18">
        <v>40396</v>
      </c>
      <c r="D3948" s="19" t="s">
        <v>3983</v>
      </c>
      <c r="E3948" s="18" t="s">
        <v>20</v>
      </c>
    </row>
    <row r="3949" spans="1:9" x14ac:dyDescent="0.2">
      <c r="A3949" s="17" t="str">
        <f t="shared" si="61"/>
        <v>SINAPI-I 40395</v>
      </c>
      <c r="B3949" s="18" t="s">
        <v>18</v>
      </c>
      <c r="C3949" s="18">
        <v>40395</v>
      </c>
      <c r="D3949" s="19" t="s">
        <v>3984</v>
      </c>
      <c r="E3949" s="18" t="s">
        <v>20</v>
      </c>
    </row>
    <row r="3950" spans="1:9" x14ac:dyDescent="0.2">
      <c r="A3950" s="17" t="str">
        <f t="shared" si="61"/>
        <v>SINAPI-I 40394</v>
      </c>
      <c r="B3950" s="18" t="s">
        <v>18</v>
      </c>
      <c r="C3950" s="18">
        <v>40394</v>
      </c>
      <c r="D3950" s="19" t="s">
        <v>3985</v>
      </c>
      <c r="E3950" s="18" t="s">
        <v>20</v>
      </c>
    </row>
    <row r="3951" spans="1:9" x14ac:dyDescent="0.2">
      <c r="A3951" s="17" t="str">
        <f t="shared" si="61"/>
        <v>SINAPI-I 40392</v>
      </c>
      <c r="B3951" s="18" t="s">
        <v>18</v>
      </c>
      <c r="C3951" s="18">
        <v>40392</v>
      </c>
      <c r="D3951" s="19" t="s">
        <v>3986</v>
      </c>
      <c r="E3951" s="18" t="s">
        <v>20</v>
      </c>
    </row>
    <row r="3952" spans="1:9" x14ac:dyDescent="0.2">
      <c r="A3952" s="17" t="str">
        <f t="shared" si="61"/>
        <v>SINAPI-I 40398</v>
      </c>
      <c r="B3952" s="18" t="s">
        <v>18</v>
      </c>
      <c r="C3952" s="18">
        <v>40398</v>
      </c>
      <c r="D3952" s="19" t="s">
        <v>3987</v>
      </c>
      <c r="E3952" s="18" t="s">
        <v>20</v>
      </c>
    </row>
    <row r="3953" spans="1:9" x14ac:dyDescent="0.2">
      <c r="A3953" s="17" t="str">
        <f t="shared" si="61"/>
        <v>SINAPI-I 40397</v>
      </c>
      <c r="B3953" s="18" t="s">
        <v>18</v>
      </c>
      <c r="C3953" s="18">
        <v>40397</v>
      </c>
      <c r="D3953" s="19" t="s">
        <v>3988</v>
      </c>
      <c r="E3953" s="18" t="s">
        <v>20</v>
      </c>
    </row>
    <row r="3954" spans="1:9" x14ac:dyDescent="0.2">
      <c r="A3954" s="17" t="str">
        <f t="shared" si="61"/>
        <v>SINAPI-I 40399</v>
      </c>
      <c r="B3954" s="18" t="s">
        <v>18</v>
      </c>
      <c r="C3954" s="18">
        <v>40399</v>
      </c>
      <c r="D3954" s="19" t="s">
        <v>3989</v>
      </c>
      <c r="E3954" s="18" t="s">
        <v>20</v>
      </c>
    </row>
    <row r="3955" spans="1:9" x14ac:dyDescent="0.2">
      <c r="A3955" s="17" t="str">
        <f t="shared" si="61"/>
        <v>SINAPI-I 40393</v>
      </c>
      <c r="B3955" s="18" t="s">
        <v>18</v>
      </c>
      <c r="C3955" s="18">
        <v>40393</v>
      </c>
      <c r="D3955" s="19" t="s">
        <v>3990</v>
      </c>
      <c r="E3955" s="18" t="s">
        <v>20</v>
      </c>
    </row>
    <row r="3956" spans="1:9" x14ac:dyDescent="0.2">
      <c r="A3956" s="17" t="str">
        <f t="shared" si="61"/>
        <v>SINAPI-I 44253</v>
      </c>
      <c r="B3956" s="18" t="s">
        <v>18</v>
      </c>
      <c r="C3956" s="18">
        <v>44253</v>
      </c>
      <c r="D3956" s="19" t="s">
        <v>3991</v>
      </c>
      <c r="E3956" s="18" t="s">
        <v>20</v>
      </c>
      <c r="F3956" s="20">
        <v>262.17</v>
      </c>
      <c r="G3956" s="20">
        <v>262.17</v>
      </c>
      <c r="I3956" s="18" t="s">
        <v>21</v>
      </c>
    </row>
    <row r="3957" spans="1:9" x14ac:dyDescent="0.2">
      <c r="A3957" s="17" t="str">
        <f t="shared" si="61"/>
        <v>SINAPI-I 21121</v>
      </c>
      <c r="B3957" s="18" t="s">
        <v>18</v>
      </c>
      <c r="C3957" s="18">
        <v>21121</v>
      </c>
      <c r="D3957" s="19" t="s">
        <v>3992</v>
      </c>
      <c r="E3957" s="18" t="s">
        <v>20</v>
      </c>
      <c r="F3957" s="20">
        <v>3.76</v>
      </c>
      <c r="G3957" s="20">
        <v>3.76</v>
      </c>
      <c r="I3957" s="18" t="s">
        <v>21</v>
      </c>
    </row>
    <row r="3958" spans="1:9" x14ac:dyDescent="0.2">
      <c r="A3958" s="17" t="str">
        <f t="shared" si="61"/>
        <v>SINAPI-I 38010</v>
      </c>
      <c r="B3958" s="18" t="s">
        <v>18</v>
      </c>
      <c r="C3958" s="18">
        <v>38010</v>
      </c>
      <c r="D3958" s="19" t="s">
        <v>3993</v>
      </c>
      <c r="E3958" s="18" t="s">
        <v>20</v>
      </c>
      <c r="F3958" s="20">
        <v>4.68</v>
      </c>
      <c r="G3958" s="20">
        <v>4.68</v>
      </c>
      <c r="I3958" s="18" t="s">
        <v>21</v>
      </c>
    </row>
    <row r="3959" spans="1:9" x14ac:dyDescent="0.2">
      <c r="A3959" s="17" t="str">
        <f t="shared" si="61"/>
        <v>SINAPI-I 38011</v>
      </c>
      <c r="B3959" s="18" t="s">
        <v>18</v>
      </c>
      <c r="C3959" s="18">
        <v>38011</v>
      </c>
      <c r="D3959" s="19" t="s">
        <v>3994</v>
      </c>
      <c r="E3959" s="18" t="s">
        <v>20</v>
      </c>
      <c r="F3959" s="20">
        <v>9.3800000000000008</v>
      </c>
      <c r="G3959" s="20">
        <v>9.3800000000000008</v>
      </c>
      <c r="I3959" s="18" t="s">
        <v>21</v>
      </c>
    </row>
    <row r="3960" spans="1:9" x14ac:dyDescent="0.2">
      <c r="A3960" s="17" t="str">
        <f t="shared" si="61"/>
        <v>SINAPI-I 38012</v>
      </c>
      <c r="B3960" s="18" t="s">
        <v>18</v>
      </c>
      <c r="C3960" s="18">
        <v>38012</v>
      </c>
      <c r="D3960" s="19" t="s">
        <v>3995</v>
      </c>
      <c r="E3960" s="18" t="s">
        <v>20</v>
      </c>
      <c r="F3960" s="20">
        <v>35.79</v>
      </c>
      <c r="G3960" s="20">
        <v>35.79</v>
      </c>
      <c r="I3960" s="18" t="s">
        <v>21</v>
      </c>
    </row>
    <row r="3961" spans="1:9" x14ac:dyDescent="0.2">
      <c r="A3961" s="17" t="str">
        <f t="shared" si="61"/>
        <v>SINAPI-I 38013</v>
      </c>
      <c r="B3961" s="18" t="s">
        <v>18</v>
      </c>
      <c r="C3961" s="18">
        <v>38013</v>
      </c>
      <c r="D3961" s="19" t="s">
        <v>3996</v>
      </c>
      <c r="E3961" s="18" t="s">
        <v>20</v>
      </c>
      <c r="F3961" s="20">
        <v>45.98</v>
      </c>
      <c r="G3961" s="20">
        <v>45.98</v>
      </c>
      <c r="I3961" s="18" t="s">
        <v>21</v>
      </c>
    </row>
    <row r="3962" spans="1:9" x14ac:dyDescent="0.2">
      <c r="A3962" s="17" t="str">
        <f t="shared" si="61"/>
        <v>SINAPI-I 38014</v>
      </c>
      <c r="B3962" s="18" t="s">
        <v>18</v>
      </c>
      <c r="C3962" s="18">
        <v>38014</v>
      </c>
      <c r="D3962" s="19" t="s">
        <v>3997</v>
      </c>
      <c r="E3962" s="18" t="s">
        <v>20</v>
      </c>
      <c r="F3962" s="20">
        <v>76.78</v>
      </c>
      <c r="G3962" s="20">
        <v>76.78</v>
      </c>
      <c r="I3962" s="18" t="s">
        <v>21</v>
      </c>
    </row>
    <row r="3963" spans="1:9" x14ac:dyDescent="0.2">
      <c r="A3963" s="17" t="str">
        <f t="shared" si="61"/>
        <v>SINAPI-I 38015</v>
      </c>
      <c r="B3963" s="18" t="s">
        <v>18</v>
      </c>
      <c r="C3963" s="18">
        <v>38015</v>
      </c>
      <c r="D3963" s="19" t="s">
        <v>3998</v>
      </c>
      <c r="E3963" s="18" t="s">
        <v>20</v>
      </c>
      <c r="F3963" s="20">
        <v>180.5</v>
      </c>
      <c r="G3963" s="20">
        <v>180.5</v>
      </c>
      <c r="I3963" s="18" t="s">
        <v>21</v>
      </c>
    </row>
    <row r="3964" spans="1:9" x14ac:dyDescent="0.2">
      <c r="A3964" s="17" t="str">
        <f t="shared" si="61"/>
        <v>SINAPI-I 38016</v>
      </c>
      <c r="B3964" s="18" t="s">
        <v>18</v>
      </c>
      <c r="C3964" s="18">
        <v>38016</v>
      </c>
      <c r="D3964" s="19" t="s">
        <v>3999</v>
      </c>
      <c r="E3964" s="18" t="s">
        <v>20</v>
      </c>
      <c r="F3964" s="20">
        <v>209.91</v>
      </c>
      <c r="G3964" s="20">
        <v>209.91</v>
      </c>
      <c r="I3964" s="18" t="s">
        <v>21</v>
      </c>
    </row>
    <row r="3965" spans="1:9" x14ac:dyDescent="0.2">
      <c r="A3965" s="17" t="str">
        <f t="shared" si="61"/>
        <v>SINAPI-I 12741</v>
      </c>
      <c r="B3965" s="18" t="s">
        <v>18</v>
      </c>
      <c r="C3965" s="18">
        <v>12741</v>
      </c>
      <c r="D3965" s="19" t="s">
        <v>4000</v>
      </c>
      <c r="E3965" s="18" t="s">
        <v>20</v>
      </c>
    </row>
    <row r="3966" spans="1:9" x14ac:dyDescent="0.2">
      <c r="A3966" s="17" t="str">
        <f t="shared" si="61"/>
        <v>SINAPI-I 12733</v>
      </c>
      <c r="B3966" s="18" t="s">
        <v>18</v>
      </c>
      <c r="C3966" s="18">
        <v>12733</v>
      </c>
      <c r="D3966" s="19" t="s">
        <v>4001</v>
      </c>
      <c r="E3966" s="18" t="s">
        <v>20</v>
      </c>
    </row>
    <row r="3967" spans="1:9" x14ac:dyDescent="0.2">
      <c r="A3967" s="17" t="str">
        <f t="shared" si="61"/>
        <v>SINAPI-I 12734</v>
      </c>
      <c r="B3967" s="18" t="s">
        <v>18</v>
      </c>
      <c r="C3967" s="18">
        <v>12734</v>
      </c>
      <c r="D3967" s="19" t="s">
        <v>4002</v>
      </c>
      <c r="E3967" s="18" t="s">
        <v>20</v>
      </c>
    </row>
    <row r="3968" spans="1:9" x14ac:dyDescent="0.2">
      <c r="A3968" s="17" t="str">
        <f t="shared" si="61"/>
        <v>SINAPI-I 12735</v>
      </c>
      <c r="B3968" s="18" t="s">
        <v>18</v>
      </c>
      <c r="C3968" s="18">
        <v>12735</v>
      </c>
      <c r="D3968" s="19" t="s">
        <v>4003</v>
      </c>
      <c r="E3968" s="18" t="s">
        <v>20</v>
      </c>
    </row>
    <row r="3969" spans="1:5" x14ac:dyDescent="0.2">
      <c r="A3969" s="17" t="str">
        <f t="shared" si="61"/>
        <v>SINAPI-I 12736</v>
      </c>
      <c r="B3969" s="18" t="s">
        <v>18</v>
      </c>
      <c r="C3969" s="18">
        <v>12736</v>
      </c>
      <c r="D3969" s="19" t="s">
        <v>4004</v>
      </c>
      <c r="E3969" s="18" t="s">
        <v>20</v>
      </c>
    </row>
    <row r="3970" spans="1:5" x14ac:dyDescent="0.2">
      <c r="A3970" s="17" t="str">
        <f t="shared" si="61"/>
        <v>SINAPI-I 12737</v>
      </c>
      <c r="B3970" s="18" t="s">
        <v>18</v>
      </c>
      <c r="C3970" s="18">
        <v>12737</v>
      </c>
      <c r="D3970" s="19" t="s">
        <v>4005</v>
      </c>
      <c r="E3970" s="18" t="s">
        <v>20</v>
      </c>
    </row>
    <row r="3971" spans="1:5" x14ac:dyDescent="0.2">
      <c r="A3971" s="17" t="str">
        <f t="shared" si="61"/>
        <v>SINAPI-I 12738</v>
      </c>
      <c r="B3971" s="18" t="s">
        <v>18</v>
      </c>
      <c r="C3971" s="18">
        <v>12738</v>
      </c>
      <c r="D3971" s="19" t="s">
        <v>4006</v>
      </c>
      <c r="E3971" s="18" t="s">
        <v>20</v>
      </c>
    </row>
    <row r="3972" spans="1:5" x14ac:dyDescent="0.2">
      <c r="A3972" s="17" t="str">
        <f t="shared" si="61"/>
        <v>SINAPI-I 12739</v>
      </c>
      <c r="B3972" s="18" t="s">
        <v>18</v>
      </c>
      <c r="C3972" s="18">
        <v>12739</v>
      </c>
      <c r="D3972" s="19" t="s">
        <v>4007</v>
      </c>
      <c r="E3972" s="18" t="s">
        <v>20</v>
      </c>
    </row>
    <row r="3973" spans="1:5" x14ac:dyDescent="0.2">
      <c r="A3973" s="17" t="str">
        <f t="shared" si="61"/>
        <v>SINAPI-I 12740</v>
      </c>
      <c r="B3973" s="18" t="s">
        <v>18</v>
      </c>
      <c r="C3973" s="18">
        <v>12740</v>
      </c>
      <c r="D3973" s="19" t="s">
        <v>4008</v>
      </c>
      <c r="E3973" s="18" t="s">
        <v>20</v>
      </c>
    </row>
    <row r="3974" spans="1:5" x14ac:dyDescent="0.2">
      <c r="A3974" s="17" t="str">
        <f t="shared" si="61"/>
        <v>SINAPI-I 6297</v>
      </c>
      <c r="B3974" s="18" t="s">
        <v>18</v>
      </c>
      <c r="C3974" s="18">
        <v>6297</v>
      </c>
      <c r="D3974" s="19" t="s">
        <v>4009</v>
      </c>
      <c r="E3974" s="18" t="s">
        <v>20</v>
      </c>
    </row>
    <row r="3975" spans="1:5" x14ac:dyDescent="0.2">
      <c r="A3975" s="17" t="str">
        <f t="shared" ref="A3975:A4038" si="62">CONCATENATE($B3975," ",$C3975)</f>
        <v>SINAPI-I 6296</v>
      </c>
      <c r="B3975" s="18" t="s">
        <v>18</v>
      </c>
      <c r="C3975" s="18">
        <v>6296</v>
      </c>
      <c r="D3975" s="19" t="s">
        <v>4010</v>
      </c>
      <c r="E3975" s="18" t="s">
        <v>20</v>
      </c>
    </row>
    <row r="3976" spans="1:5" x14ac:dyDescent="0.2">
      <c r="A3976" s="17" t="str">
        <f t="shared" si="62"/>
        <v>SINAPI-I 6323</v>
      </c>
      <c r="B3976" s="18" t="s">
        <v>18</v>
      </c>
      <c r="C3976" s="18">
        <v>6323</v>
      </c>
      <c r="D3976" s="19" t="s">
        <v>4011</v>
      </c>
      <c r="E3976" s="18" t="s">
        <v>20</v>
      </c>
    </row>
    <row r="3977" spans="1:5" x14ac:dyDescent="0.2">
      <c r="A3977" s="17" t="str">
        <f t="shared" si="62"/>
        <v>SINAPI-I 6294</v>
      </c>
      <c r="B3977" s="18" t="s">
        <v>18</v>
      </c>
      <c r="C3977" s="18">
        <v>6294</v>
      </c>
      <c r="D3977" s="19" t="s">
        <v>4012</v>
      </c>
      <c r="E3977" s="18" t="s">
        <v>20</v>
      </c>
    </row>
    <row r="3978" spans="1:5" x14ac:dyDescent="0.2">
      <c r="A3978" s="17" t="str">
        <f t="shared" si="62"/>
        <v>SINAPI-I 6299</v>
      </c>
      <c r="B3978" s="18" t="s">
        <v>18</v>
      </c>
      <c r="C3978" s="18">
        <v>6299</v>
      </c>
      <c r="D3978" s="19" t="s">
        <v>4013</v>
      </c>
      <c r="E3978" s="18" t="s">
        <v>20</v>
      </c>
    </row>
    <row r="3979" spans="1:5" x14ac:dyDescent="0.2">
      <c r="A3979" s="17" t="str">
        <f t="shared" si="62"/>
        <v>SINAPI-I 6298</v>
      </c>
      <c r="B3979" s="18" t="s">
        <v>18</v>
      </c>
      <c r="C3979" s="18">
        <v>6298</v>
      </c>
      <c r="D3979" s="19" t="s">
        <v>4014</v>
      </c>
      <c r="E3979" s="18" t="s">
        <v>20</v>
      </c>
    </row>
    <row r="3980" spans="1:5" x14ac:dyDescent="0.2">
      <c r="A3980" s="17" t="str">
        <f t="shared" si="62"/>
        <v>SINAPI-I 6322</v>
      </c>
      <c r="B3980" s="18" t="s">
        <v>18</v>
      </c>
      <c r="C3980" s="18">
        <v>6322</v>
      </c>
      <c r="D3980" s="19" t="s">
        <v>4015</v>
      </c>
      <c r="E3980" s="18" t="s">
        <v>20</v>
      </c>
    </row>
    <row r="3981" spans="1:5" x14ac:dyDescent="0.2">
      <c r="A3981" s="17" t="str">
        <f t="shared" si="62"/>
        <v>SINAPI-I 6295</v>
      </c>
      <c r="B3981" s="18" t="s">
        <v>18</v>
      </c>
      <c r="C3981" s="18">
        <v>6295</v>
      </c>
      <c r="D3981" s="19" t="s">
        <v>4016</v>
      </c>
      <c r="E3981" s="18" t="s">
        <v>20</v>
      </c>
    </row>
    <row r="3982" spans="1:5" x14ac:dyDescent="0.2">
      <c r="A3982" s="17" t="str">
        <f t="shared" si="62"/>
        <v>SINAPI-I 6300</v>
      </c>
      <c r="B3982" s="18" t="s">
        <v>18</v>
      </c>
      <c r="C3982" s="18">
        <v>6300</v>
      </c>
      <c r="D3982" s="19" t="s">
        <v>4017</v>
      </c>
      <c r="E3982" s="18" t="s">
        <v>20</v>
      </c>
    </row>
    <row r="3983" spans="1:5" x14ac:dyDescent="0.2">
      <c r="A3983" s="17" t="str">
        <f t="shared" si="62"/>
        <v>SINAPI-I 6321</v>
      </c>
      <c r="B3983" s="18" t="s">
        <v>18</v>
      </c>
      <c r="C3983" s="18">
        <v>6321</v>
      </c>
      <c r="D3983" s="19" t="s">
        <v>4018</v>
      </c>
      <c r="E3983" s="18" t="s">
        <v>20</v>
      </c>
    </row>
    <row r="3984" spans="1:5" x14ac:dyDescent="0.2">
      <c r="A3984" s="17" t="str">
        <f t="shared" si="62"/>
        <v>SINAPI-I 6301</v>
      </c>
      <c r="B3984" s="18" t="s">
        <v>18</v>
      </c>
      <c r="C3984" s="18">
        <v>6301</v>
      </c>
      <c r="D3984" s="19" t="s">
        <v>4019</v>
      </c>
      <c r="E3984" s="18" t="s">
        <v>20</v>
      </c>
    </row>
    <row r="3985" spans="1:9" x14ac:dyDescent="0.2">
      <c r="A3985" s="17" t="str">
        <f t="shared" si="62"/>
        <v>SINAPI-I 7105</v>
      </c>
      <c r="B3985" s="18" t="s">
        <v>18</v>
      </c>
      <c r="C3985" s="18">
        <v>7105</v>
      </c>
      <c r="D3985" s="19" t="s">
        <v>4020</v>
      </c>
      <c r="E3985" s="18" t="s">
        <v>20</v>
      </c>
      <c r="F3985" s="20">
        <v>42.16</v>
      </c>
      <c r="G3985" s="20">
        <v>42.16</v>
      </c>
      <c r="I3985" s="18" t="s">
        <v>21</v>
      </c>
    </row>
    <row r="3986" spans="1:9" x14ac:dyDescent="0.2">
      <c r="A3986" s="17" t="str">
        <f t="shared" si="62"/>
        <v>SINAPI-I 20183</v>
      </c>
      <c r="B3986" s="18" t="s">
        <v>18</v>
      </c>
      <c r="C3986" s="18">
        <v>20183</v>
      </c>
      <c r="D3986" s="19" t="s">
        <v>4021</v>
      </c>
      <c r="E3986" s="18" t="s">
        <v>20</v>
      </c>
      <c r="F3986" s="20">
        <v>51.94</v>
      </c>
      <c r="G3986" s="20">
        <v>51.94</v>
      </c>
      <c r="I3986" s="18" t="s">
        <v>21</v>
      </c>
    </row>
    <row r="3987" spans="1:9" x14ac:dyDescent="0.2">
      <c r="A3987" s="17" t="str">
        <f t="shared" si="62"/>
        <v>SINAPI-I 38448</v>
      </c>
      <c r="B3987" s="18" t="s">
        <v>18</v>
      </c>
      <c r="C3987" s="18">
        <v>38448</v>
      </c>
      <c r="D3987" s="19" t="s">
        <v>4022</v>
      </c>
      <c r="E3987" s="18" t="s">
        <v>20</v>
      </c>
      <c r="F3987" s="20">
        <v>235.69</v>
      </c>
      <c r="G3987" s="20">
        <v>235.69</v>
      </c>
      <c r="I3987" s="18" t="s">
        <v>21</v>
      </c>
    </row>
    <row r="3988" spans="1:9" x14ac:dyDescent="0.2">
      <c r="A3988" s="17" t="str">
        <f t="shared" si="62"/>
        <v>SINAPI-I 20182</v>
      </c>
      <c r="B3988" s="18" t="s">
        <v>18</v>
      </c>
      <c r="C3988" s="18">
        <v>20182</v>
      </c>
      <c r="D3988" s="19" t="s">
        <v>4023</v>
      </c>
      <c r="E3988" s="18" t="s">
        <v>20</v>
      </c>
      <c r="F3988" s="20">
        <v>30.2</v>
      </c>
      <c r="G3988" s="20">
        <v>30.2</v>
      </c>
      <c r="I3988" s="18" t="s">
        <v>21</v>
      </c>
    </row>
    <row r="3989" spans="1:9" x14ac:dyDescent="0.2">
      <c r="A3989" s="17" t="str">
        <f t="shared" si="62"/>
        <v>SINAPI-I 7119</v>
      </c>
      <c r="B3989" s="18" t="s">
        <v>18</v>
      </c>
      <c r="C3989" s="18">
        <v>7119</v>
      </c>
      <c r="D3989" s="19" t="s">
        <v>4024</v>
      </c>
      <c r="E3989" s="18" t="s">
        <v>20</v>
      </c>
      <c r="F3989" s="20">
        <v>11.62</v>
      </c>
      <c r="G3989" s="20">
        <v>11.62</v>
      </c>
      <c r="I3989" s="18" t="s">
        <v>21</v>
      </c>
    </row>
    <row r="3990" spans="1:9" x14ac:dyDescent="0.2">
      <c r="A3990" s="17" t="str">
        <f t="shared" si="62"/>
        <v>SINAPI-I 7126</v>
      </c>
      <c r="B3990" s="18" t="s">
        <v>18</v>
      </c>
      <c r="C3990" s="18">
        <v>7126</v>
      </c>
      <c r="D3990" s="19" t="s">
        <v>4025</v>
      </c>
      <c r="E3990" s="18" t="s">
        <v>20</v>
      </c>
      <c r="F3990" s="20">
        <v>23.71</v>
      </c>
      <c r="G3990" s="20">
        <v>23.71</v>
      </c>
      <c r="I3990" s="18" t="s">
        <v>21</v>
      </c>
    </row>
    <row r="3991" spans="1:9" x14ac:dyDescent="0.2">
      <c r="A3991" s="17" t="str">
        <f t="shared" si="62"/>
        <v>SINAPI-I 7120</v>
      </c>
      <c r="B3991" s="18" t="s">
        <v>18</v>
      </c>
      <c r="C3991" s="18">
        <v>7120</v>
      </c>
      <c r="D3991" s="19" t="s">
        <v>4026</v>
      </c>
      <c r="E3991" s="18" t="s">
        <v>20</v>
      </c>
      <c r="F3991" s="20">
        <v>8.91</v>
      </c>
      <c r="G3991" s="20">
        <v>8.91</v>
      </c>
      <c r="I3991" s="18" t="s">
        <v>21</v>
      </c>
    </row>
    <row r="3992" spans="1:9" x14ac:dyDescent="0.2">
      <c r="A3992" s="17" t="str">
        <f t="shared" si="62"/>
        <v>SINAPI-I 6319</v>
      </c>
      <c r="B3992" s="18" t="s">
        <v>18</v>
      </c>
      <c r="C3992" s="18">
        <v>6319</v>
      </c>
      <c r="D3992" s="19" t="s">
        <v>4027</v>
      </c>
      <c r="E3992" s="18" t="s">
        <v>20</v>
      </c>
    </row>
    <row r="3993" spans="1:9" x14ac:dyDescent="0.2">
      <c r="A3993" s="17" t="str">
        <f t="shared" si="62"/>
        <v>SINAPI-I 6304</v>
      </c>
      <c r="B3993" s="18" t="s">
        <v>18</v>
      </c>
      <c r="C3993" s="18">
        <v>6304</v>
      </c>
      <c r="D3993" s="19" t="s">
        <v>4028</v>
      </c>
      <c r="E3993" s="18" t="s">
        <v>20</v>
      </c>
    </row>
    <row r="3994" spans="1:9" x14ac:dyDescent="0.2">
      <c r="A3994" s="17" t="str">
        <f t="shared" si="62"/>
        <v>SINAPI-I 21116</v>
      </c>
      <c r="B3994" s="18" t="s">
        <v>18</v>
      </c>
      <c r="C3994" s="18">
        <v>21116</v>
      </c>
      <c r="D3994" s="19" t="s">
        <v>4029</v>
      </c>
      <c r="E3994" s="18" t="s">
        <v>20</v>
      </c>
    </row>
    <row r="3995" spans="1:9" x14ac:dyDescent="0.2">
      <c r="A3995" s="17" t="str">
        <f t="shared" si="62"/>
        <v>SINAPI-I 6320</v>
      </c>
      <c r="B3995" s="18" t="s">
        <v>18</v>
      </c>
      <c r="C3995" s="18">
        <v>6320</v>
      </c>
      <c r="D3995" s="19" t="s">
        <v>4030</v>
      </c>
      <c r="E3995" s="18" t="s">
        <v>20</v>
      </c>
    </row>
    <row r="3996" spans="1:9" x14ac:dyDescent="0.2">
      <c r="A3996" s="17" t="str">
        <f t="shared" si="62"/>
        <v>SINAPI-I 6303</v>
      </c>
      <c r="B3996" s="18" t="s">
        <v>18</v>
      </c>
      <c r="C3996" s="18">
        <v>6303</v>
      </c>
      <c r="D3996" s="19" t="s">
        <v>4031</v>
      </c>
      <c r="E3996" s="18" t="s">
        <v>20</v>
      </c>
    </row>
    <row r="3997" spans="1:9" x14ac:dyDescent="0.2">
      <c r="A3997" s="17" t="str">
        <f t="shared" si="62"/>
        <v>SINAPI-I 6308</v>
      </c>
      <c r="B3997" s="18" t="s">
        <v>18</v>
      </c>
      <c r="C3997" s="18">
        <v>6308</v>
      </c>
      <c r="D3997" s="19" t="s">
        <v>4032</v>
      </c>
      <c r="E3997" s="18" t="s">
        <v>20</v>
      </c>
    </row>
    <row r="3998" spans="1:9" x14ac:dyDescent="0.2">
      <c r="A3998" s="17" t="str">
        <f t="shared" si="62"/>
        <v>SINAPI-I 6317</v>
      </c>
      <c r="B3998" s="18" t="s">
        <v>18</v>
      </c>
      <c r="C3998" s="18">
        <v>6317</v>
      </c>
      <c r="D3998" s="19" t="s">
        <v>4033</v>
      </c>
      <c r="E3998" s="18" t="s">
        <v>20</v>
      </c>
    </row>
    <row r="3999" spans="1:9" x14ac:dyDescent="0.2">
      <c r="A3999" s="17" t="str">
        <f t="shared" si="62"/>
        <v>SINAPI-I 6307</v>
      </c>
      <c r="B3999" s="18" t="s">
        <v>18</v>
      </c>
      <c r="C3999" s="18">
        <v>6307</v>
      </c>
      <c r="D3999" s="19" t="s">
        <v>4034</v>
      </c>
      <c r="E3999" s="18" t="s">
        <v>20</v>
      </c>
    </row>
    <row r="4000" spans="1:9" x14ac:dyDescent="0.2">
      <c r="A4000" s="17" t="str">
        <f t="shared" si="62"/>
        <v>SINAPI-I 6309</v>
      </c>
      <c r="B4000" s="18" t="s">
        <v>18</v>
      </c>
      <c r="C4000" s="18">
        <v>6309</v>
      </c>
      <c r="D4000" s="19" t="s">
        <v>4035</v>
      </c>
      <c r="E4000" s="18" t="s">
        <v>20</v>
      </c>
    </row>
    <row r="4001" spans="1:9" x14ac:dyDescent="0.2">
      <c r="A4001" s="17" t="str">
        <f t="shared" si="62"/>
        <v>SINAPI-I 6318</v>
      </c>
      <c r="B4001" s="18" t="s">
        <v>18</v>
      </c>
      <c r="C4001" s="18">
        <v>6318</v>
      </c>
      <c r="D4001" s="19" t="s">
        <v>4036</v>
      </c>
      <c r="E4001" s="18" t="s">
        <v>20</v>
      </c>
    </row>
    <row r="4002" spans="1:9" x14ac:dyDescent="0.2">
      <c r="A4002" s="17" t="str">
        <f t="shared" si="62"/>
        <v>SINAPI-I 6306</v>
      </c>
      <c r="B4002" s="18" t="s">
        <v>18</v>
      </c>
      <c r="C4002" s="18">
        <v>6306</v>
      </c>
      <c r="D4002" s="19" t="s">
        <v>4037</v>
      </c>
      <c r="E4002" s="18" t="s">
        <v>20</v>
      </c>
    </row>
    <row r="4003" spans="1:9" x14ac:dyDescent="0.2">
      <c r="A4003" s="17" t="str">
        <f t="shared" si="62"/>
        <v>SINAPI-I 6305</v>
      </c>
      <c r="B4003" s="18" t="s">
        <v>18</v>
      </c>
      <c r="C4003" s="18">
        <v>6305</v>
      </c>
      <c r="D4003" s="19" t="s">
        <v>4038</v>
      </c>
      <c r="E4003" s="18" t="s">
        <v>20</v>
      </c>
    </row>
    <row r="4004" spans="1:9" x14ac:dyDescent="0.2">
      <c r="A4004" s="17" t="str">
        <f t="shared" si="62"/>
        <v>SINAPI-I 6312</v>
      </c>
      <c r="B4004" s="18" t="s">
        <v>18</v>
      </c>
      <c r="C4004" s="18">
        <v>6312</v>
      </c>
      <c r="D4004" s="19" t="s">
        <v>4039</v>
      </c>
      <c r="E4004" s="18" t="s">
        <v>20</v>
      </c>
    </row>
    <row r="4005" spans="1:9" x14ac:dyDescent="0.2">
      <c r="A4005" s="17" t="str">
        <f t="shared" si="62"/>
        <v>SINAPI-I 6311</v>
      </c>
      <c r="B4005" s="18" t="s">
        <v>18</v>
      </c>
      <c r="C4005" s="18">
        <v>6311</v>
      </c>
      <c r="D4005" s="19" t="s">
        <v>4040</v>
      </c>
      <c r="E4005" s="18" t="s">
        <v>20</v>
      </c>
    </row>
    <row r="4006" spans="1:9" x14ac:dyDescent="0.2">
      <c r="A4006" s="17" t="str">
        <f t="shared" si="62"/>
        <v>SINAPI-I 6310</v>
      </c>
      <c r="B4006" s="18" t="s">
        <v>18</v>
      </c>
      <c r="C4006" s="18">
        <v>6310</v>
      </c>
      <c r="D4006" s="19" t="s">
        <v>4041</v>
      </c>
      <c r="E4006" s="18" t="s">
        <v>20</v>
      </c>
    </row>
    <row r="4007" spans="1:9" x14ac:dyDescent="0.2">
      <c r="A4007" s="17" t="str">
        <f t="shared" si="62"/>
        <v>SINAPI-I 6314</v>
      </c>
      <c r="B4007" s="18" t="s">
        <v>18</v>
      </c>
      <c r="C4007" s="18">
        <v>6314</v>
      </c>
      <c r="D4007" s="19" t="s">
        <v>4042</v>
      </c>
      <c r="E4007" s="18" t="s">
        <v>20</v>
      </c>
    </row>
    <row r="4008" spans="1:9" x14ac:dyDescent="0.2">
      <c r="A4008" s="17" t="str">
        <f t="shared" si="62"/>
        <v>SINAPI-I 6313</v>
      </c>
      <c r="B4008" s="18" t="s">
        <v>18</v>
      </c>
      <c r="C4008" s="18">
        <v>6313</v>
      </c>
      <c r="D4008" s="19" t="s">
        <v>4043</v>
      </c>
      <c r="E4008" s="18" t="s">
        <v>20</v>
      </c>
    </row>
    <row r="4009" spans="1:9" x14ac:dyDescent="0.2">
      <c r="A4009" s="17" t="str">
        <f t="shared" si="62"/>
        <v>SINAPI-I 6302</v>
      </c>
      <c r="B4009" s="18" t="s">
        <v>18</v>
      </c>
      <c r="C4009" s="18">
        <v>6302</v>
      </c>
      <c r="D4009" s="19" t="s">
        <v>4044</v>
      </c>
      <c r="E4009" s="18" t="s">
        <v>20</v>
      </c>
    </row>
    <row r="4010" spans="1:9" x14ac:dyDescent="0.2">
      <c r="A4010" s="17" t="str">
        <f t="shared" si="62"/>
        <v>SINAPI-I 6315</v>
      </c>
      <c r="B4010" s="18" t="s">
        <v>18</v>
      </c>
      <c r="C4010" s="18">
        <v>6315</v>
      </c>
      <c r="D4010" s="19" t="s">
        <v>4045</v>
      </c>
      <c r="E4010" s="18" t="s">
        <v>20</v>
      </c>
    </row>
    <row r="4011" spans="1:9" x14ac:dyDescent="0.2">
      <c r="A4011" s="17" t="str">
        <f t="shared" si="62"/>
        <v>SINAPI-I 6316</v>
      </c>
      <c r="B4011" s="18" t="s">
        <v>18</v>
      </c>
      <c r="C4011" s="18">
        <v>6316</v>
      </c>
      <c r="D4011" s="19" t="s">
        <v>4046</v>
      </c>
      <c r="E4011" s="18" t="s">
        <v>20</v>
      </c>
    </row>
    <row r="4012" spans="1:9" x14ac:dyDescent="0.2">
      <c r="A4012" s="17" t="str">
        <f t="shared" si="62"/>
        <v>SINAPI-I 39324</v>
      </c>
      <c r="B4012" s="18" t="s">
        <v>18</v>
      </c>
      <c r="C4012" s="18">
        <v>39324</v>
      </c>
      <c r="D4012" s="19" t="s">
        <v>4047</v>
      </c>
      <c r="E4012" s="18" t="s">
        <v>20</v>
      </c>
      <c r="F4012" s="20">
        <v>4.8899999999999997</v>
      </c>
      <c r="G4012" s="20">
        <v>4.8899999999999997</v>
      </c>
      <c r="I4012" s="18" t="s">
        <v>21</v>
      </c>
    </row>
    <row r="4013" spans="1:9" x14ac:dyDescent="0.2">
      <c r="A4013" s="17" t="str">
        <f t="shared" si="62"/>
        <v>SINAPI-I 39325</v>
      </c>
      <c r="B4013" s="18" t="s">
        <v>18</v>
      </c>
      <c r="C4013" s="18">
        <v>39325</v>
      </c>
      <c r="D4013" s="19" t="s">
        <v>4048</v>
      </c>
      <c r="E4013" s="18" t="s">
        <v>20</v>
      </c>
      <c r="F4013" s="20">
        <v>7.37</v>
      </c>
      <c r="G4013" s="20">
        <v>7.37</v>
      </c>
      <c r="I4013" s="18" t="s">
        <v>21</v>
      </c>
    </row>
    <row r="4014" spans="1:9" x14ac:dyDescent="0.2">
      <c r="A4014" s="17" t="str">
        <f t="shared" si="62"/>
        <v>SINAPI-I 39326</v>
      </c>
      <c r="B4014" s="18" t="s">
        <v>18</v>
      </c>
      <c r="C4014" s="18">
        <v>39326</v>
      </c>
      <c r="D4014" s="19" t="s">
        <v>4049</v>
      </c>
      <c r="E4014" s="18" t="s">
        <v>20</v>
      </c>
      <c r="F4014" s="20">
        <v>26.46</v>
      </c>
      <c r="G4014" s="20">
        <v>26.46</v>
      </c>
      <c r="I4014" s="18" t="s">
        <v>21</v>
      </c>
    </row>
    <row r="4015" spans="1:9" x14ac:dyDescent="0.2">
      <c r="A4015" s="17" t="str">
        <f t="shared" si="62"/>
        <v>SINAPI-I 39327</v>
      </c>
      <c r="B4015" s="18" t="s">
        <v>18</v>
      </c>
      <c r="C4015" s="18">
        <v>39327</v>
      </c>
      <c r="D4015" s="19" t="s">
        <v>4050</v>
      </c>
      <c r="E4015" s="18" t="s">
        <v>20</v>
      </c>
      <c r="F4015" s="20">
        <v>39.93</v>
      </c>
      <c r="G4015" s="20">
        <v>39.93</v>
      </c>
      <c r="I4015" s="18" t="s">
        <v>21</v>
      </c>
    </row>
    <row r="4016" spans="1:9" x14ac:dyDescent="0.2">
      <c r="A4016" s="17" t="str">
        <f t="shared" si="62"/>
        <v>SINAPI-I 11378</v>
      </c>
      <c r="B4016" s="18" t="s">
        <v>18</v>
      </c>
      <c r="C4016" s="18">
        <v>11378</v>
      </c>
      <c r="D4016" s="19" t="s">
        <v>4051</v>
      </c>
      <c r="E4016" s="18" t="s">
        <v>20</v>
      </c>
    </row>
    <row r="4017" spans="1:9" x14ac:dyDescent="0.2">
      <c r="A4017" s="17" t="str">
        <f t="shared" si="62"/>
        <v>SINAPI-I 11379</v>
      </c>
      <c r="B4017" s="18" t="s">
        <v>18</v>
      </c>
      <c r="C4017" s="18">
        <v>11379</v>
      </c>
      <c r="D4017" s="19" t="s">
        <v>4052</v>
      </c>
      <c r="E4017" s="18" t="s">
        <v>20</v>
      </c>
    </row>
    <row r="4018" spans="1:9" x14ac:dyDescent="0.2">
      <c r="A4018" s="17" t="str">
        <f t="shared" si="62"/>
        <v>SINAPI-I 11493</v>
      </c>
      <c r="B4018" s="18" t="s">
        <v>18</v>
      </c>
      <c r="C4018" s="18">
        <v>11493</v>
      </c>
      <c r="D4018" s="19" t="s">
        <v>4053</v>
      </c>
      <c r="E4018" s="18" t="s">
        <v>20</v>
      </c>
    </row>
    <row r="4019" spans="1:9" x14ac:dyDescent="0.2">
      <c r="A4019" s="17" t="str">
        <f t="shared" si="62"/>
        <v>SINAPI-I 7106</v>
      </c>
      <c r="B4019" s="18" t="s">
        <v>18</v>
      </c>
      <c r="C4019" s="18">
        <v>7106</v>
      </c>
      <c r="D4019" s="19" t="s">
        <v>4054</v>
      </c>
      <c r="E4019" s="18" t="s">
        <v>20</v>
      </c>
      <c r="F4019" s="20">
        <v>146.74</v>
      </c>
      <c r="G4019" s="20">
        <v>146.74</v>
      </c>
      <c r="I4019" s="18" t="s">
        <v>21</v>
      </c>
    </row>
    <row r="4020" spans="1:9" x14ac:dyDescent="0.2">
      <c r="A4020" s="17" t="str">
        <f t="shared" si="62"/>
        <v>SINAPI-I 7104</v>
      </c>
      <c r="B4020" s="18" t="s">
        <v>18</v>
      </c>
      <c r="C4020" s="18">
        <v>7104</v>
      </c>
      <c r="D4020" s="19" t="s">
        <v>4055</v>
      </c>
      <c r="E4020" s="18" t="s">
        <v>20</v>
      </c>
      <c r="F4020" s="20">
        <v>3.95</v>
      </c>
      <c r="G4020" s="20">
        <v>3.95</v>
      </c>
      <c r="I4020" s="18" t="s">
        <v>21</v>
      </c>
    </row>
    <row r="4021" spans="1:9" x14ac:dyDescent="0.2">
      <c r="A4021" s="17" t="str">
        <f t="shared" si="62"/>
        <v>SINAPI-I 7136</v>
      </c>
      <c r="B4021" s="18" t="s">
        <v>18</v>
      </c>
      <c r="C4021" s="18">
        <v>7136</v>
      </c>
      <c r="D4021" s="19" t="s">
        <v>4056</v>
      </c>
      <c r="E4021" s="18" t="s">
        <v>20</v>
      </c>
      <c r="F4021" s="20">
        <v>6.89</v>
      </c>
      <c r="G4021" s="20">
        <v>6.89</v>
      </c>
      <c r="I4021" s="18" t="s">
        <v>21</v>
      </c>
    </row>
    <row r="4022" spans="1:9" x14ac:dyDescent="0.2">
      <c r="A4022" s="17" t="str">
        <f t="shared" si="62"/>
        <v>SINAPI-I 7128</v>
      </c>
      <c r="B4022" s="18" t="s">
        <v>18</v>
      </c>
      <c r="C4022" s="18">
        <v>7128</v>
      </c>
      <c r="D4022" s="19" t="s">
        <v>4057</v>
      </c>
      <c r="E4022" s="18" t="s">
        <v>20</v>
      </c>
      <c r="F4022" s="20">
        <v>8.94</v>
      </c>
      <c r="G4022" s="20">
        <v>8.94</v>
      </c>
      <c r="I4022" s="18" t="s">
        <v>21</v>
      </c>
    </row>
    <row r="4023" spans="1:9" x14ac:dyDescent="0.2">
      <c r="A4023" s="17" t="str">
        <f t="shared" si="62"/>
        <v>SINAPI-I 7108</v>
      </c>
      <c r="B4023" s="18" t="s">
        <v>18</v>
      </c>
      <c r="C4023" s="18">
        <v>7108</v>
      </c>
      <c r="D4023" s="19" t="s">
        <v>4058</v>
      </c>
      <c r="E4023" s="18" t="s">
        <v>20</v>
      </c>
      <c r="F4023" s="20">
        <v>8.91</v>
      </c>
      <c r="G4023" s="20">
        <v>8.91</v>
      </c>
      <c r="I4023" s="18" t="s">
        <v>21</v>
      </c>
    </row>
    <row r="4024" spans="1:9" x14ac:dyDescent="0.2">
      <c r="A4024" s="17" t="str">
        <f t="shared" si="62"/>
        <v>SINAPI-I 7129</v>
      </c>
      <c r="B4024" s="18" t="s">
        <v>18</v>
      </c>
      <c r="C4024" s="18">
        <v>7129</v>
      </c>
      <c r="D4024" s="19" t="s">
        <v>4059</v>
      </c>
      <c r="E4024" s="18" t="s">
        <v>20</v>
      </c>
      <c r="F4024" s="20">
        <v>10.49</v>
      </c>
      <c r="G4024" s="20">
        <v>10.49</v>
      </c>
      <c r="I4024" s="18" t="s">
        <v>21</v>
      </c>
    </row>
    <row r="4025" spans="1:9" x14ac:dyDescent="0.2">
      <c r="A4025" s="17" t="str">
        <f t="shared" si="62"/>
        <v>SINAPI-I 7130</v>
      </c>
      <c r="B4025" s="18" t="s">
        <v>18</v>
      </c>
      <c r="C4025" s="18">
        <v>7130</v>
      </c>
      <c r="D4025" s="19" t="s">
        <v>4060</v>
      </c>
      <c r="E4025" s="18" t="s">
        <v>20</v>
      </c>
      <c r="F4025" s="20">
        <v>15.24</v>
      </c>
      <c r="G4025" s="20">
        <v>15.24</v>
      </c>
      <c r="I4025" s="18" t="s">
        <v>21</v>
      </c>
    </row>
    <row r="4026" spans="1:9" x14ac:dyDescent="0.2">
      <c r="A4026" s="17" t="str">
        <f t="shared" si="62"/>
        <v>SINAPI-I 7131</v>
      </c>
      <c r="B4026" s="18" t="s">
        <v>18</v>
      </c>
      <c r="C4026" s="18">
        <v>7131</v>
      </c>
      <c r="D4026" s="19" t="s">
        <v>4061</v>
      </c>
      <c r="E4026" s="18" t="s">
        <v>20</v>
      </c>
      <c r="F4026" s="20">
        <v>18.64</v>
      </c>
      <c r="G4026" s="20">
        <v>18.64</v>
      </c>
      <c r="I4026" s="18" t="s">
        <v>21</v>
      </c>
    </row>
    <row r="4027" spans="1:9" x14ac:dyDescent="0.2">
      <c r="A4027" s="17" t="str">
        <f t="shared" si="62"/>
        <v>SINAPI-I 7132</v>
      </c>
      <c r="B4027" s="18" t="s">
        <v>18</v>
      </c>
      <c r="C4027" s="18">
        <v>7132</v>
      </c>
      <c r="D4027" s="19" t="s">
        <v>4062</v>
      </c>
      <c r="E4027" s="18" t="s">
        <v>20</v>
      </c>
      <c r="F4027" s="20">
        <v>43.89</v>
      </c>
      <c r="G4027" s="20">
        <v>43.89</v>
      </c>
      <c r="I4027" s="18" t="s">
        <v>21</v>
      </c>
    </row>
    <row r="4028" spans="1:9" x14ac:dyDescent="0.2">
      <c r="A4028" s="17" t="str">
        <f t="shared" si="62"/>
        <v>SINAPI-I 7133</v>
      </c>
      <c r="B4028" s="18" t="s">
        <v>18</v>
      </c>
      <c r="C4028" s="18">
        <v>7133</v>
      </c>
      <c r="D4028" s="19" t="s">
        <v>4063</v>
      </c>
      <c r="E4028" s="18" t="s">
        <v>20</v>
      </c>
      <c r="F4028" s="20">
        <v>101.43</v>
      </c>
      <c r="G4028" s="20">
        <v>101.43</v>
      </c>
      <c r="I4028" s="18" t="s">
        <v>21</v>
      </c>
    </row>
    <row r="4029" spans="1:9" x14ac:dyDescent="0.2">
      <c r="A4029" s="17" t="str">
        <f t="shared" si="62"/>
        <v>SINAPI-I 37422</v>
      </c>
      <c r="B4029" s="18" t="s">
        <v>18</v>
      </c>
      <c r="C4029" s="18">
        <v>37422</v>
      </c>
      <c r="D4029" s="19" t="s">
        <v>4064</v>
      </c>
      <c r="E4029" s="18" t="s">
        <v>20</v>
      </c>
    </row>
    <row r="4030" spans="1:9" ht="22.5" x14ac:dyDescent="0.2">
      <c r="A4030" s="17" t="str">
        <f t="shared" si="62"/>
        <v>SINAPI-I 37420</v>
      </c>
      <c r="B4030" s="18" t="s">
        <v>18</v>
      </c>
      <c r="C4030" s="18">
        <v>37420</v>
      </c>
      <c r="D4030" s="19" t="s">
        <v>4065</v>
      </c>
      <c r="E4030" s="18" t="s">
        <v>20</v>
      </c>
    </row>
    <row r="4031" spans="1:9" ht="22.5" x14ac:dyDescent="0.2">
      <c r="A4031" s="17" t="str">
        <f t="shared" si="62"/>
        <v>SINAPI-I 37421</v>
      </c>
      <c r="B4031" s="18" t="s">
        <v>18</v>
      </c>
      <c r="C4031" s="18">
        <v>37421</v>
      </c>
      <c r="D4031" s="19" t="s">
        <v>4066</v>
      </c>
      <c r="E4031" s="18" t="s">
        <v>20</v>
      </c>
    </row>
    <row r="4032" spans="1:9" x14ac:dyDescent="0.2">
      <c r="A4032" s="17" t="str">
        <f t="shared" si="62"/>
        <v>SINAPI-I 37443</v>
      </c>
      <c r="B4032" s="18" t="s">
        <v>18</v>
      </c>
      <c r="C4032" s="18">
        <v>37443</v>
      </c>
      <c r="D4032" s="19" t="s">
        <v>4067</v>
      </c>
      <c r="E4032" s="18" t="s">
        <v>20</v>
      </c>
    </row>
    <row r="4033" spans="1:9" x14ac:dyDescent="0.2">
      <c r="A4033" s="17" t="str">
        <f t="shared" si="62"/>
        <v>SINAPI-I 37444</v>
      </c>
      <c r="B4033" s="18" t="s">
        <v>18</v>
      </c>
      <c r="C4033" s="18">
        <v>37444</v>
      </c>
      <c r="D4033" s="19" t="s">
        <v>4068</v>
      </c>
      <c r="E4033" s="18" t="s">
        <v>20</v>
      </c>
    </row>
    <row r="4034" spans="1:9" x14ac:dyDescent="0.2">
      <c r="A4034" s="17" t="str">
        <f t="shared" si="62"/>
        <v>SINAPI-I 37445</v>
      </c>
      <c r="B4034" s="18" t="s">
        <v>18</v>
      </c>
      <c r="C4034" s="18">
        <v>37445</v>
      </c>
      <c r="D4034" s="19" t="s">
        <v>4069</v>
      </c>
      <c r="E4034" s="18" t="s">
        <v>20</v>
      </c>
    </row>
    <row r="4035" spans="1:9" x14ac:dyDescent="0.2">
      <c r="A4035" s="17" t="str">
        <f t="shared" si="62"/>
        <v>SINAPI-I 37446</v>
      </c>
      <c r="B4035" s="18" t="s">
        <v>18</v>
      </c>
      <c r="C4035" s="18">
        <v>37446</v>
      </c>
      <c r="D4035" s="19" t="s">
        <v>4070</v>
      </c>
      <c r="E4035" s="18" t="s">
        <v>20</v>
      </c>
    </row>
    <row r="4036" spans="1:9" x14ac:dyDescent="0.2">
      <c r="A4036" s="17" t="str">
        <f t="shared" si="62"/>
        <v>SINAPI-I 37447</v>
      </c>
      <c r="B4036" s="18" t="s">
        <v>18</v>
      </c>
      <c r="C4036" s="18">
        <v>37447</v>
      </c>
      <c r="D4036" s="19" t="s">
        <v>4071</v>
      </c>
      <c r="E4036" s="18" t="s">
        <v>20</v>
      </c>
    </row>
    <row r="4037" spans="1:9" x14ac:dyDescent="0.2">
      <c r="A4037" s="17" t="str">
        <f t="shared" si="62"/>
        <v>SINAPI-I 37448</v>
      </c>
      <c r="B4037" s="18" t="s">
        <v>18</v>
      </c>
      <c r="C4037" s="18">
        <v>37448</v>
      </c>
      <c r="D4037" s="19" t="s">
        <v>4072</v>
      </c>
      <c r="E4037" s="18" t="s">
        <v>20</v>
      </c>
    </row>
    <row r="4038" spans="1:9" x14ac:dyDescent="0.2">
      <c r="A4038" s="17" t="str">
        <f t="shared" si="62"/>
        <v>SINAPI-I 37440</v>
      </c>
      <c r="B4038" s="18" t="s">
        <v>18</v>
      </c>
      <c r="C4038" s="18">
        <v>37440</v>
      </c>
      <c r="D4038" s="19" t="s">
        <v>4073</v>
      </c>
      <c r="E4038" s="18" t="s">
        <v>20</v>
      </c>
    </row>
    <row r="4039" spans="1:9" x14ac:dyDescent="0.2">
      <c r="A4039" s="17" t="str">
        <f t="shared" ref="A4039:A4102" si="63">CONCATENATE($B4039," ",$C4039)</f>
        <v>SINAPI-I 37441</v>
      </c>
      <c r="B4039" s="18" t="s">
        <v>18</v>
      </c>
      <c r="C4039" s="18">
        <v>37441</v>
      </c>
      <c r="D4039" s="19" t="s">
        <v>4074</v>
      </c>
      <c r="E4039" s="18" t="s">
        <v>20</v>
      </c>
    </row>
    <row r="4040" spans="1:9" x14ac:dyDescent="0.2">
      <c r="A4040" s="17" t="str">
        <f t="shared" si="63"/>
        <v>SINAPI-I 37442</v>
      </c>
      <c r="B4040" s="18" t="s">
        <v>18</v>
      </c>
      <c r="C4040" s="18">
        <v>37442</v>
      </c>
      <c r="D4040" s="19" t="s">
        <v>4075</v>
      </c>
      <c r="E4040" s="18" t="s">
        <v>20</v>
      </c>
    </row>
    <row r="4041" spans="1:9" x14ac:dyDescent="0.2">
      <c r="A4041" s="17" t="str">
        <f t="shared" si="63"/>
        <v>SINAPI-I 38017</v>
      </c>
      <c r="B4041" s="18" t="s">
        <v>18</v>
      </c>
      <c r="C4041" s="18">
        <v>38017</v>
      </c>
      <c r="D4041" s="19" t="s">
        <v>4076</v>
      </c>
      <c r="E4041" s="18" t="s">
        <v>20</v>
      </c>
      <c r="F4041" s="20">
        <v>10.01</v>
      </c>
      <c r="G4041" s="20">
        <v>10.01</v>
      </c>
      <c r="I4041" s="18" t="s">
        <v>21</v>
      </c>
    </row>
    <row r="4042" spans="1:9" x14ac:dyDescent="0.2">
      <c r="A4042" s="17" t="str">
        <f t="shared" si="63"/>
        <v>SINAPI-I 38018</v>
      </c>
      <c r="B4042" s="18" t="s">
        <v>18</v>
      </c>
      <c r="C4042" s="18">
        <v>38018</v>
      </c>
      <c r="D4042" s="19" t="s">
        <v>4077</v>
      </c>
      <c r="E4042" s="18" t="s">
        <v>20</v>
      </c>
      <c r="F4042" s="20">
        <v>11.25</v>
      </c>
      <c r="G4042" s="20">
        <v>11.25</v>
      </c>
      <c r="I4042" s="18" t="s">
        <v>21</v>
      </c>
    </row>
    <row r="4043" spans="1:9" x14ac:dyDescent="0.2">
      <c r="A4043" s="17" t="str">
        <f t="shared" si="63"/>
        <v>SINAPI-I 39895</v>
      </c>
      <c r="B4043" s="18" t="s">
        <v>18</v>
      </c>
      <c r="C4043" s="18">
        <v>39895</v>
      </c>
      <c r="D4043" s="19" t="s">
        <v>4078</v>
      </c>
      <c r="E4043" s="18" t="s">
        <v>20</v>
      </c>
    </row>
    <row r="4044" spans="1:9" x14ac:dyDescent="0.2">
      <c r="A4044" s="17" t="str">
        <f t="shared" si="63"/>
        <v>SINAPI-I 39896</v>
      </c>
      <c r="B4044" s="18" t="s">
        <v>18</v>
      </c>
      <c r="C4044" s="18">
        <v>39896</v>
      </c>
      <c r="D4044" s="19" t="s">
        <v>4079</v>
      </c>
      <c r="E4044" s="18" t="s">
        <v>20</v>
      </c>
    </row>
    <row r="4045" spans="1:9" x14ac:dyDescent="0.2">
      <c r="A4045" s="17" t="str">
        <f t="shared" si="63"/>
        <v>SINAPI-I 38873</v>
      </c>
      <c r="B4045" s="18" t="s">
        <v>18</v>
      </c>
      <c r="C4045" s="18">
        <v>38873</v>
      </c>
      <c r="D4045" s="19" t="s">
        <v>4080</v>
      </c>
      <c r="E4045" s="18" t="s">
        <v>20</v>
      </c>
    </row>
    <row r="4046" spans="1:9" x14ac:dyDescent="0.2">
      <c r="A4046" s="17" t="str">
        <f t="shared" si="63"/>
        <v>SINAPI-I 38874</v>
      </c>
      <c r="B4046" s="18" t="s">
        <v>18</v>
      </c>
      <c r="C4046" s="18">
        <v>38874</v>
      </c>
      <c r="D4046" s="19" t="s">
        <v>4081</v>
      </c>
      <c r="E4046" s="18" t="s">
        <v>20</v>
      </c>
    </row>
    <row r="4047" spans="1:9" x14ac:dyDescent="0.2">
      <c r="A4047" s="17" t="str">
        <f t="shared" si="63"/>
        <v>SINAPI-I 38875</v>
      </c>
      <c r="B4047" s="18" t="s">
        <v>18</v>
      </c>
      <c r="C4047" s="18">
        <v>38875</v>
      </c>
      <c r="D4047" s="19" t="s">
        <v>4082</v>
      </c>
      <c r="E4047" s="18" t="s">
        <v>20</v>
      </c>
    </row>
    <row r="4048" spans="1:9" x14ac:dyDescent="0.2">
      <c r="A4048" s="17" t="str">
        <f t="shared" si="63"/>
        <v>SINAPI-I 38876</v>
      </c>
      <c r="B4048" s="18" t="s">
        <v>18</v>
      </c>
      <c r="C4048" s="18">
        <v>38876</v>
      </c>
      <c r="D4048" s="19" t="s">
        <v>4083</v>
      </c>
      <c r="E4048" s="18" t="s">
        <v>20</v>
      </c>
    </row>
    <row r="4049" spans="1:9" x14ac:dyDescent="0.2">
      <c r="A4049" s="17" t="str">
        <f t="shared" si="63"/>
        <v>SINAPI-I 39000</v>
      </c>
      <c r="B4049" s="18" t="s">
        <v>18</v>
      </c>
      <c r="C4049" s="18">
        <v>39000</v>
      </c>
      <c r="D4049" s="19" t="s">
        <v>4084</v>
      </c>
      <c r="E4049" s="18" t="s">
        <v>20</v>
      </c>
    </row>
    <row r="4050" spans="1:9" x14ac:dyDescent="0.2">
      <c r="A4050" s="17" t="str">
        <f t="shared" si="63"/>
        <v>SINAPI-I 38674</v>
      </c>
      <c r="B4050" s="18" t="s">
        <v>18</v>
      </c>
      <c r="C4050" s="18">
        <v>38674</v>
      </c>
      <c r="D4050" s="19" t="s">
        <v>4085</v>
      </c>
      <c r="E4050" s="18" t="s">
        <v>20</v>
      </c>
      <c r="F4050" s="20">
        <v>33.67</v>
      </c>
      <c r="G4050" s="20">
        <v>33.67</v>
      </c>
      <c r="I4050" s="18" t="s">
        <v>21</v>
      </c>
    </row>
    <row r="4051" spans="1:9" x14ac:dyDescent="0.2">
      <c r="A4051" s="17" t="str">
        <f t="shared" si="63"/>
        <v>SINAPI-I 38019</v>
      </c>
      <c r="B4051" s="18" t="s">
        <v>18</v>
      </c>
      <c r="C4051" s="18">
        <v>38019</v>
      </c>
      <c r="D4051" s="19" t="s">
        <v>4086</v>
      </c>
      <c r="E4051" s="18" t="s">
        <v>20</v>
      </c>
      <c r="F4051" s="20">
        <v>7.12</v>
      </c>
      <c r="G4051" s="20">
        <v>7.12</v>
      </c>
      <c r="I4051" s="18" t="s">
        <v>21</v>
      </c>
    </row>
    <row r="4052" spans="1:9" x14ac:dyDescent="0.2">
      <c r="A4052" s="17" t="str">
        <f t="shared" si="63"/>
        <v>SINAPI-I 38020</v>
      </c>
      <c r="B4052" s="18" t="s">
        <v>18</v>
      </c>
      <c r="C4052" s="18">
        <v>38020</v>
      </c>
      <c r="D4052" s="19" t="s">
        <v>4087</v>
      </c>
      <c r="E4052" s="18" t="s">
        <v>20</v>
      </c>
      <c r="F4052" s="20">
        <v>8.77</v>
      </c>
      <c r="G4052" s="20">
        <v>8.77</v>
      </c>
      <c r="I4052" s="18" t="s">
        <v>21</v>
      </c>
    </row>
    <row r="4053" spans="1:9" x14ac:dyDescent="0.2">
      <c r="A4053" s="17" t="str">
        <f t="shared" si="63"/>
        <v>SINAPI-I 38454</v>
      </c>
      <c r="B4053" s="18" t="s">
        <v>18</v>
      </c>
      <c r="C4053" s="18">
        <v>38454</v>
      </c>
      <c r="D4053" s="19" t="s">
        <v>4088</v>
      </c>
      <c r="E4053" s="18" t="s">
        <v>20</v>
      </c>
    </row>
    <row r="4054" spans="1:9" x14ac:dyDescent="0.2">
      <c r="A4054" s="17" t="str">
        <f t="shared" si="63"/>
        <v>SINAPI-I 38455</v>
      </c>
      <c r="B4054" s="18" t="s">
        <v>18</v>
      </c>
      <c r="C4054" s="18">
        <v>38455</v>
      </c>
      <c r="D4054" s="19" t="s">
        <v>4089</v>
      </c>
      <c r="E4054" s="18" t="s">
        <v>20</v>
      </c>
    </row>
    <row r="4055" spans="1:9" x14ac:dyDescent="0.2">
      <c r="A4055" s="17" t="str">
        <f t="shared" si="63"/>
        <v>SINAPI-I 38462</v>
      </c>
      <c r="B4055" s="18" t="s">
        <v>18</v>
      </c>
      <c r="C4055" s="18">
        <v>38462</v>
      </c>
      <c r="D4055" s="19" t="s">
        <v>4090</v>
      </c>
      <c r="E4055" s="18" t="s">
        <v>20</v>
      </c>
    </row>
    <row r="4056" spans="1:9" x14ac:dyDescent="0.2">
      <c r="A4056" s="17" t="str">
        <f t="shared" si="63"/>
        <v>SINAPI-I 36362</v>
      </c>
      <c r="B4056" s="18" t="s">
        <v>18</v>
      </c>
      <c r="C4056" s="18">
        <v>36362</v>
      </c>
      <c r="D4056" s="19" t="s">
        <v>4091</v>
      </c>
      <c r="E4056" s="18" t="s">
        <v>20</v>
      </c>
    </row>
    <row r="4057" spans="1:9" x14ac:dyDescent="0.2">
      <c r="A4057" s="17" t="str">
        <f t="shared" si="63"/>
        <v>SINAPI-I 36298</v>
      </c>
      <c r="B4057" s="18" t="s">
        <v>18</v>
      </c>
      <c r="C4057" s="18">
        <v>36298</v>
      </c>
      <c r="D4057" s="19" t="s">
        <v>4092</v>
      </c>
      <c r="E4057" s="18" t="s">
        <v>20</v>
      </c>
    </row>
    <row r="4058" spans="1:9" x14ac:dyDescent="0.2">
      <c r="A4058" s="17" t="str">
        <f t="shared" si="63"/>
        <v>SINAPI-I 38456</v>
      </c>
      <c r="B4058" s="18" t="s">
        <v>18</v>
      </c>
      <c r="C4058" s="18">
        <v>38456</v>
      </c>
      <c r="D4058" s="19" t="s">
        <v>4093</v>
      </c>
      <c r="E4058" s="18" t="s">
        <v>20</v>
      </c>
    </row>
    <row r="4059" spans="1:9" x14ac:dyDescent="0.2">
      <c r="A4059" s="17" t="str">
        <f t="shared" si="63"/>
        <v>SINAPI-I 38457</v>
      </c>
      <c r="B4059" s="18" t="s">
        <v>18</v>
      </c>
      <c r="C4059" s="18">
        <v>38457</v>
      </c>
      <c r="D4059" s="19" t="s">
        <v>4094</v>
      </c>
      <c r="E4059" s="18" t="s">
        <v>20</v>
      </c>
    </row>
    <row r="4060" spans="1:9" x14ac:dyDescent="0.2">
      <c r="A4060" s="17" t="str">
        <f t="shared" si="63"/>
        <v>SINAPI-I 38458</v>
      </c>
      <c r="B4060" s="18" t="s">
        <v>18</v>
      </c>
      <c r="C4060" s="18">
        <v>38458</v>
      </c>
      <c r="D4060" s="19" t="s">
        <v>4095</v>
      </c>
      <c r="E4060" s="18" t="s">
        <v>20</v>
      </c>
    </row>
    <row r="4061" spans="1:9" x14ac:dyDescent="0.2">
      <c r="A4061" s="17" t="str">
        <f t="shared" si="63"/>
        <v>SINAPI-I 38459</v>
      </c>
      <c r="B4061" s="18" t="s">
        <v>18</v>
      </c>
      <c r="C4061" s="18">
        <v>38459</v>
      </c>
      <c r="D4061" s="19" t="s">
        <v>4096</v>
      </c>
      <c r="E4061" s="18" t="s">
        <v>20</v>
      </c>
    </row>
    <row r="4062" spans="1:9" x14ac:dyDescent="0.2">
      <c r="A4062" s="17" t="str">
        <f t="shared" si="63"/>
        <v>SINAPI-I 38460</v>
      </c>
      <c r="B4062" s="18" t="s">
        <v>18</v>
      </c>
      <c r="C4062" s="18">
        <v>38460</v>
      </c>
      <c r="D4062" s="19" t="s">
        <v>4097</v>
      </c>
      <c r="E4062" s="18" t="s">
        <v>20</v>
      </c>
    </row>
    <row r="4063" spans="1:9" x14ac:dyDescent="0.2">
      <c r="A4063" s="17" t="str">
        <f t="shared" si="63"/>
        <v>SINAPI-I 38461</v>
      </c>
      <c r="B4063" s="18" t="s">
        <v>18</v>
      </c>
      <c r="C4063" s="18">
        <v>38461</v>
      </c>
      <c r="D4063" s="19" t="s">
        <v>4098</v>
      </c>
      <c r="E4063" s="18" t="s">
        <v>20</v>
      </c>
    </row>
    <row r="4064" spans="1:9" x14ac:dyDescent="0.2">
      <c r="A4064" s="17" t="str">
        <f t="shared" si="63"/>
        <v>SINAPI-I 7094</v>
      </c>
      <c r="B4064" s="18" t="s">
        <v>18</v>
      </c>
      <c r="C4064" s="18">
        <v>7094</v>
      </c>
      <c r="D4064" s="19" t="s">
        <v>4099</v>
      </c>
      <c r="E4064" s="18" t="s">
        <v>20</v>
      </c>
      <c r="F4064" s="20">
        <v>12.91</v>
      </c>
      <c r="G4064" s="20">
        <v>12.91</v>
      </c>
      <c r="I4064" s="18" t="s">
        <v>21</v>
      </c>
    </row>
    <row r="4065" spans="1:9" x14ac:dyDescent="0.2">
      <c r="A4065" s="17" t="str">
        <f t="shared" si="63"/>
        <v>SINAPI-I 7116</v>
      </c>
      <c r="B4065" s="18" t="s">
        <v>18</v>
      </c>
      <c r="C4065" s="18">
        <v>7116</v>
      </c>
      <c r="D4065" s="19" t="s">
        <v>4100</v>
      </c>
      <c r="E4065" s="18" t="s">
        <v>20</v>
      </c>
      <c r="F4065" s="20">
        <v>3.78</v>
      </c>
      <c r="G4065" s="20">
        <v>3.78</v>
      </c>
      <c r="I4065" s="18" t="s">
        <v>21</v>
      </c>
    </row>
    <row r="4066" spans="1:9" x14ac:dyDescent="0.2">
      <c r="A4066" s="17" t="str">
        <f t="shared" si="63"/>
        <v>SINAPI-I 7118</v>
      </c>
      <c r="B4066" s="18" t="s">
        <v>18</v>
      </c>
      <c r="C4066" s="18">
        <v>7118</v>
      </c>
      <c r="D4066" s="19" t="s">
        <v>4101</v>
      </c>
      <c r="E4066" s="18" t="s">
        <v>20</v>
      </c>
      <c r="F4066" s="20">
        <v>26.55</v>
      </c>
      <c r="G4066" s="20">
        <v>26.55</v>
      </c>
      <c r="I4066" s="18" t="s">
        <v>21</v>
      </c>
    </row>
    <row r="4067" spans="1:9" x14ac:dyDescent="0.2">
      <c r="A4067" s="17" t="str">
        <f t="shared" si="63"/>
        <v>SINAPI-I 7098</v>
      </c>
      <c r="B4067" s="18" t="s">
        <v>18</v>
      </c>
      <c r="C4067" s="18">
        <v>7098</v>
      </c>
      <c r="D4067" s="19" t="s">
        <v>4102</v>
      </c>
      <c r="E4067" s="18" t="s">
        <v>20</v>
      </c>
      <c r="F4067" s="20">
        <v>3.95</v>
      </c>
      <c r="G4067" s="20">
        <v>3.95</v>
      </c>
      <c r="I4067" s="18" t="s">
        <v>21</v>
      </c>
    </row>
    <row r="4068" spans="1:9" x14ac:dyDescent="0.2">
      <c r="A4068" s="17" t="str">
        <f t="shared" si="63"/>
        <v>SINAPI-I 7110</v>
      </c>
      <c r="B4068" s="18" t="s">
        <v>18</v>
      </c>
      <c r="C4068" s="18">
        <v>7110</v>
      </c>
      <c r="D4068" s="19" t="s">
        <v>4103</v>
      </c>
      <c r="E4068" s="18" t="s">
        <v>20</v>
      </c>
      <c r="F4068" s="20">
        <v>50.48</v>
      </c>
      <c r="G4068" s="20">
        <v>50.48</v>
      </c>
      <c r="I4068" s="18" t="s">
        <v>21</v>
      </c>
    </row>
    <row r="4069" spans="1:9" x14ac:dyDescent="0.2">
      <c r="A4069" s="17" t="str">
        <f t="shared" si="63"/>
        <v>SINAPI-I 7123</v>
      </c>
      <c r="B4069" s="18" t="s">
        <v>18</v>
      </c>
      <c r="C4069" s="18">
        <v>7123</v>
      </c>
      <c r="D4069" s="19" t="s">
        <v>4104</v>
      </c>
      <c r="E4069" s="18" t="s">
        <v>20</v>
      </c>
      <c r="F4069" s="20">
        <v>4.7699999999999996</v>
      </c>
      <c r="G4069" s="20">
        <v>4.7699999999999996</v>
      </c>
      <c r="I4069" s="18" t="s">
        <v>21</v>
      </c>
    </row>
    <row r="4070" spans="1:9" x14ac:dyDescent="0.2">
      <c r="A4070" s="17" t="str">
        <f t="shared" si="63"/>
        <v>SINAPI-I 7121</v>
      </c>
      <c r="B4070" s="18" t="s">
        <v>18</v>
      </c>
      <c r="C4070" s="18">
        <v>7121</v>
      </c>
      <c r="D4070" s="19" t="s">
        <v>4105</v>
      </c>
      <c r="E4070" s="18" t="s">
        <v>20</v>
      </c>
      <c r="F4070" s="20">
        <v>9.44</v>
      </c>
      <c r="G4070" s="20">
        <v>9.44</v>
      </c>
      <c r="I4070" s="18" t="s">
        <v>21</v>
      </c>
    </row>
    <row r="4071" spans="1:9" x14ac:dyDescent="0.2">
      <c r="A4071" s="17" t="str">
        <f t="shared" si="63"/>
        <v>SINAPI-I 7137</v>
      </c>
      <c r="B4071" s="18" t="s">
        <v>18</v>
      </c>
      <c r="C4071" s="18">
        <v>7137</v>
      </c>
      <c r="D4071" s="19" t="s">
        <v>4106</v>
      </c>
      <c r="E4071" s="18" t="s">
        <v>20</v>
      </c>
      <c r="F4071" s="20">
        <v>10.31</v>
      </c>
      <c r="G4071" s="20">
        <v>10.31</v>
      </c>
      <c r="I4071" s="18" t="s">
        <v>21</v>
      </c>
    </row>
    <row r="4072" spans="1:9" x14ac:dyDescent="0.2">
      <c r="A4072" s="17" t="str">
        <f t="shared" si="63"/>
        <v>SINAPI-I 7122</v>
      </c>
      <c r="B4072" s="18" t="s">
        <v>18</v>
      </c>
      <c r="C4072" s="18">
        <v>7122</v>
      </c>
      <c r="D4072" s="19" t="s">
        <v>4107</v>
      </c>
      <c r="E4072" s="18" t="s">
        <v>20</v>
      </c>
      <c r="F4072" s="20">
        <v>11.35</v>
      </c>
      <c r="G4072" s="20">
        <v>11.35</v>
      </c>
      <c r="I4072" s="18" t="s">
        <v>21</v>
      </c>
    </row>
    <row r="4073" spans="1:9" x14ac:dyDescent="0.2">
      <c r="A4073" s="17" t="str">
        <f t="shared" si="63"/>
        <v>SINAPI-I 7114</v>
      </c>
      <c r="B4073" s="18" t="s">
        <v>18</v>
      </c>
      <c r="C4073" s="18">
        <v>7114</v>
      </c>
      <c r="D4073" s="19" t="s">
        <v>4108</v>
      </c>
      <c r="E4073" s="18" t="s">
        <v>20</v>
      </c>
      <c r="F4073" s="20">
        <v>13.2</v>
      </c>
      <c r="G4073" s="20">
        <v>13.2</v>
      </c>
      <c r="I4073" s="18" t="s">
        <v>21</v>
      </c>
    </row>
    <row r="4074" spans="1:9" x14ac:dyDescent="0.2">
      <c r="A4074" s="17" t="str">
        <f t="shared" si="63"/>
        <v>SINAPI-I 7109</v>
      </c>
      <c r="B4074" s="18" t="s">
        <v>18</v>
      </c>
      <c r="C4074" s="18">
        <v>7109</v>
      </c>
      <c r="D4074" s="19" t="s">
        <v>4109</v>
      </c>
      <c r="E4074" s="18" t="s">
        <v>20</v>
      </c>
      <c r="F4074" s="20">
        <v>2.61</v>
      </c>
      <c r="G4074" s="20">
        <v>2.61</v>
      </c>
      <c r="I4074" s="18" t="s">
        <v>21</v>
      </c>
    </row>
    <row r="4075" spans="1:9" x14ac:dyDescent="0.2">
      <c r="A4075" s="17" t="str">
        <f t="shared" si="63"/>
        <v>SINAPI-I 7135</v>
      </c>
      <c r="B4075" s="18" t="s">
        <v>18</v>
      </c>
      <c r="C4075" s="18">
        <v>7135</v>
      </c>
      <c r="D4075" s="19" t="s">
        <v>4110</v>
      </c>
      <c r="E4075" s="18" t="s">
        <v>20</v>
      </c>
      <c r="F4075" s="20">
        <v>5.36</v>
      </c>
      <c r="G4075" s="20">
        <v>5.36</v>
      </c>
      <c r="I4075" s="18" t="s">
        <v>21</v>
      </c>
    </row>
    <row r="4076" spans="1:9" x14ac:dyDescent="0.2">
      <c r="A4076" s="17" t="str">
        <f t="shared" si="63"/>
        <v>SINAPI-I 37947</v>
      </c>
      <c r="B4076" s="18" t="s">
        <v>18</v>
      </c>
      <c r="C4076" s="18">
        <v>37947</v>
      </c>
      <c r="D4076" s="19" t="s">
        <v>4111</v>
      </c>
      <c r="E4076" s="18" t="s">
        <v>20</v>
      </c>
      <c r="F4076" s="20">
        <v>4.3600000000000003</v>
      </c>
      <c r="G4076" s="20">
        <v>4.3600000000000003</v>
      </c>
      <c r="I4076" s="18" t="s">
        <v>21</v>
      </c>
    </row>
    <row r="4077" spans="1:9" x14ac:dyDescent="0.2">
      <c r="A4077" s="17" t="str">
        <f t="shared" si="63"/>
        <v>SINAPI-I 7103</v>
      </c>
      <c r="B4077" s="18" t="s">
        <v>18</v>
      </c>
      <c r="C4077" s="18">
        <v>7103</v>
      </c>
      <c r="D4077" s="19" t="s">
        <v>4112</v>
      </c>
      <c r="E4077" s="18" t="s">
        <v>20</v>
      </c>
      <c r="F4077" s="20">
        <v>14.2</v>
      </c>
      <c r="G4077" s="20">
        <v>14.2</v>
      </c>
      <c r="I4077" s="18" t="s">
        <v>21</v>
      </c>
    </row>
    <row r="4078" spans="1:9" x14ac:dyDescent="0.2">
      <c r="A4078" s="17" t="str">
        <f t="shared" si="63"/>
        <v>SINAPI-I 40419</v>
      </c>
      <c r="B4078" s="18" t="s">
        <v>18</v>
      </c>
      <c r="C4078" s="18">
        <v>40419</v>
      </c>
      <c r="D4078" s="19" t="s">
        <v>4113</v>
      </c>
      <c r="E4078" s="18" t="s">
        <v>20</v>
      </c>
    </row>
    <row r="4079" spans="1:9" x14ac:dyDescent="0.2">
      <c r="A4079" s="17" t="str">
        <f t="shared" si="63"/>
        <v>SINAPI-I 40420</v>
      </c>
      <c r="B4079" s="18" t="s">
        <v>18</v>
      </c>
      <c r="C4079" s="18">
        <v>40420</v>
      </c>
      <c r="D4079" s="19" t="s">
        <v>4114</v>
      </c>
      <c r="E4079" s="18" t="s">
        <v>20</v>
      </c>
    </row>
    <row r="4080" spans="1:9" x14ac:dyDescent="0.2">
      <c r="A4080" s="17" t="str">
        <f t="shared" si="63"/>
        <v>SINAPI-I 40421</v>
      </c>
      <c r="B4080" s="18" t="s">
        <v>18</v>
      </c>
      <c r="C4080" s="18">
        <v>40421</v>
      </c>
      <c r="D4080" s="19" t="s">
        <v>4115</v>
      </c>
      <c r="E4080" s="18" t="s">
        <v>20</v>
      </c>
    </row>
    <row r="4081" spans="1:9" ht="22.5" x14ac:dyDescent="0.2">
      <c r="A4081" s="17" t="str">
        <f t="shared" si="63"/>
        <v>SINAPI-I 38905</v>
      </c>
      <c r="B4081" s="18" t="s">
        <v>18</v>
      </c>
      <c r="C4081" s="18">
        <v>38905</v>
      </c>
      <c r="D4081" s="19" t="s">
        <v>4116</v>
      </c>
      <c r="E4081" s="18" t="s">
        <v>20</v>
      </c>
    </row>
    <row r="4082" spans="1:9" ht="22.5" x14ac:dyDescent="0.2">
      <c r="A4082" s="17" t="str">
        <f t="shared" si="63"/>
        <v>SINAPI-I 38907</v>
      </c>
      <c r="B4082" s="18" t="s">
        <v>18</v>
      </c>
      <c r="C4082" s="18">
        <v>38907</v>
      </c>
      <c r="D4082" s="19" t="s">
        <v>4117</v>
      </c>
      <c r="E4082" s="18" t="s">
        <v>20</v>
      </c>
    </row>
    <row r="4083" spans="1:9" ht="22.5" x14ac:dyDescent="0.2">
      <c r="A4083" s="17" t="str">
        <f t="shared" si="63"/>
        <v>SINAPI-I 38910</v>
      </c>
      <c r="B4083" s="18" t="s">
        <v>18</v>
      </c>
      <c r="C4083" s="18">
        <v>38910</v>
      </c>
      <c r="D4083" s="19" t="s">
        <v>4118</v>
      </c>
      <c r="E4083" s="18" t="s">
        <v>20</v>
      </c>
    </row>
    <row r="4084" spans="1:9" x14ac:dyDescent="0.2">
      <c r="A4084" s="17" t="str">
        <f t="shared" si="63"/>
        <v>SINAPI-I 11655</v>
      </c>
      <c r="B4084" s="18" t="s">
        <v>18</v>
      </c>
      <c r="C4084" s="18">
        <v>11655</v>
      </c>
      <c r="D4084" s="19" t="s">
        <v>4119</v>
      </c>
      <c r="E4084" s="18" t="s">
        <v>20</v>
      </c>
      <c r="F4084" s="20">
        <v>17.47</v>
      </c>
      <c r="G4084" s="20">
        <v>17.47</v>
      </c>
      <c r="I4084" s="18" t="s">
        <v>21</v>
      </c>
    </row>
    <row r="4085" spans="1:9" x14ac:dyDescent="0.2">
      <c r="A4085" s="17" t="str">
        <f t="shared" si="63"/>
        <v>SINAPI-I 11656</v>
      </c>
      <c r="B4085" s="18" t="s">
        <v>18</v>
      </c>
      <c r="C4085" s="18">
        <v>11656</v>
      </c>
      <c r="D4085" s="19" t="s">
        <v>4120</v>
      </c>
      <c r="E4085" s="18" t="s">
        <v>20</v>
      </c>
      <c r="F4085" s="20">
        <v>20.059999999999999</v>
      </c>
      <c r="G4085" s="20">
        <v>20.059999999999999</v>
      </c>
      <c r="I4085" s="18" t="s">
        <v>21</v>
      </c>
    </row>
    <row r="4086" spans="1:9" x14ac:dyDescent="0.2">
      <c r="A4086" s="17" t="str">
        <f t="shared" si="63"/>
        <v>SINAPI-I 7091</v>
      </c>
      <c r="B4086" s="18" t="s">
        <v>18</v>
      </c>
      <c r="C4086" s="18">
        <v>7091</v>
      </c>
      <c r="D4086" s="19" t="s">
        <v>4121</v>
      </c>
      <c r="E4086" s="18" t="s">
        <v>20</v>
      </c>
      <c r="F4086" s="20">
        <v>16.43</v>
      </c>
      <c r="G4086" s="20">
        <v>16.43</v>
      </c>
      <c r="I4086" s="18" t="s">
        <v>21</v>
      </c>
    </row>
    <row r="4087" spans="1:9" x14ac:dyDescent="0.2">
      <c r="A4087" s="17" t="str">
        <f t="shared" si="63"/>
        <v>SINAPI-I 37948</v>
      </c>
      <c r="B4087" s="18" t="s">
        <v>18</v>
      </c>
      <c r="C4087" s="18">
        <v>37948</v>
      </c>
      <c r="D4087" s="19" t="s">
        <v>4122</v>
      </c>
      <c r="E4087" s="18" t="s">
        <v>20</v>
      </c>
      <c r="F4087" s="20">
        <v>3.8</v>
      </c>
      <c r="G4087" s="20">
        <v>3.8</v>
      </c>
      <c r="I4087" s="18" t="s">
        <v>21</v>
      </c>
    </row>
    <row r="4088" spans="1:9" x14ac:dyDescent="0.2">
      <c r="A4088" s="17" t="str">
        <f t="shared" si="63"/>
        <v>SINAPI-I 7097</v>
      </c>
      <c r="B4088" s="18" t="s">
        <v>18</v>
      </c>
      <c r="C4088" s="18">
        <v>7097</v>
      </c>
      <c r="D4088" s="19" t="s">
        <v>4123</v>
      </c>
      <c r="E4088" s="18" t="s">
        <v>20</v>
      </c>
      <c r="F4088" s="20">
        <v>7.72</v>
      </c>
      <c r="G4088" s="20">
        <v>7.72</v>
      </c>
      <c r="I4088" s="18" t="s">
        <v>21</v>
      </c>
    </row>
    <row r="4089" spans="1:9" x14ac:dyDescent="0.2">
      <c r="A4089" s="17" t="str">
        <f t="shared" si="63"/>
        <v>SINAPI-I 11658</v>
      </c>
      <c r="B4089" s="18" t="s">
        <v>18</v>
      </c>
      <c r="C4089" s="18">
        <v>11658</v>
      </c>
      <c r="D4089" s="19" t="s">
        <v>4124</v>
      </c>
      <c r="E4089" s="18" t="s">
        <v>20</v>
      </c>
      <c r="F4089" s="20">
        <v>17.059999999999999</v>
      </c>
      <c r="G4089" s="20">
        <v>17.059999999999999</v>
      </c>
      <c r="I4089" s="18" t="s">
        <v>21</v>
      </c>
    </row>
    <row r="4090" spans="1:9" x14ac:dyDescent="0.2">
      <c r="A4090" s="17" t="str">
        <f t="shared" si="63"/>
        <v>SINAPI-I 7146</v>
      </c>
      <c r="B4090" s="18" t="s">
        <v>18</v>
      </c>
      <c r="C4090" s="18">
        <v>7146</v>
      </c>
      <c r="D4090" s="19" t="s">
        <v>4125</v>
      </c>
      <c r="E4090" s="18" t="s">
        <v>20</v>
      </c>
      <c r="F4090" s="20">
        <v>172.8</v>
      </c>
      <c r="G4090" s="20">
        <v>172.8</v>
      </c>
      <c r="I4090" s="18" t="s">
        <v>21</v>
      </c>
    </row>
    <row r="4091" spans="1:9" x14ac:dyDescent="0.2">
      <c r="A4091" s="17" t="str">
        <f t="shared" si="63"/>
        <v>SINAPI-I 7138</v>
      </c>
      <c r="B4091" s="18" t="s">
        <v>18</v>
      </c>
      <c r="C4091" s="18">
        <v>7138</v>
      </c>
      <c r="D4091" s="19" t="s">
        <v>4126</v>
      </c>
      <c r="E4091" s="18" t="s">
        <v>20</v>
      </c>
      <c r="F4091" s="20">
        <v>1.0900000000000001</v>
      </c>
      <c r="G4091" s="20">
        <v>1.0900000000000001</v>
      </c>
      <c r="I4091" s="18" t="s">
        <v>21</v>
      </c>
    </row>
    <row r="4092" spans="1:9" x14ac:dyDescent="0.2">
      <c r="A4092" s="17" t="str">
        <f t="shared" si="63"/>
        <v>SINAPI-I 7139</v>
      </c>
      <c r="B4092" s="18" t="s">
        <v>18</v>
      </c>
      <c r="C4092" s="18">
        <v>7139</v>
      </c>
      <c r="D4092" s="19" t="s">
        <v>4127</v>
      </c>
      <c r="E4092" s="18" t="s">
        <v>20</v>
      </c>
      <c r="F4092" s="20">
        <v>1.24</v>
      </c>
      <c r="G4092" s="20">
        <v>1.24</v>
      </c>
      <c r="I4092" s="18" t="s">
        <v>21</v>
      </c>
    </row>
    <row r="4093" spans="1:9" x14ac:dyDescent="0.2">
      <c r="A4093" s="17" t="str">
        <f t="shared" si="63"/>
        <v>SINAPI-I 7140</v>
      </c>
      <c r="B4093" s="18" t="s">
        <v>18</v>
      </c>
      <c r="C4093" s="18">
        <v>7140</v>
      </c>
      <c r="D4093" s="19" t="s">
        <v>4128</v>
      </c>
      <c r="E4093" s="18" t="s">
        <v>20</v>
      </c>
      <c r="F4093" s="20">
        <v>3.89</v>
      </c>
      <c r="G4093" s="20">
        <v>3.89</v>
      </c>
      <c r="I4093" s="18" t="s">
        <v>21</v>
      </c>
    </row>
    <row r="4094" spans="1:9" x14ac:dyDescent="0.2">
      <c r="A4094" s="17" t="str">
        <f t="shared" si="63"/>
        <v>SINAPI-I 7141</v>
      </c>
      <c r="B4094" s="18" t="s">
        <v>18</v>
      </c>
      <c r="C4094" s="18">
        <v>7141</v>
      </c>
      <c r="D4094" s="19" t="s">
        <v>4129</v>
      </c>
      <c r="E4094" s="18" t="s">
        <v>20</v>
      </c>
      <c r="F4094" s="20">
        <v>9.51</v>
      </c>
      <c r="G4094" s="20">
        <v>9.51</v>
      </c>
      <c r="I4094" s="18" t="s">
        <v>21</v>
      </c>
    </row>
    <row r="4095" spans="1:9" x14ac:dyDescent="0.2">
      <c r="A4095" s="17" t="str">
        <f t="shared" si="63"/>
        <v>SINAPI-I 7143</v>
      </c>
      <c r="B4095" s="18" t="s">
        <v>18</v>
      </c>
      <c r="C4095" s="18">
        <v>7143</v>
      </c>
      <c r="D4095" s="19" t="s">
        <v>4130</v>
      </c>
      <c r="E4095" s="18" t="s">
        <v>20</v>
      </c>
      <c r="F4095" s="20">
        <v>31.9</v>
      </c>
      <c r="G4095" s="20">
        <v>31.9</v>
      </c>
      <c r="I4095" s="18" t="s">
        <v>21</v>
      </c>
    </row>
    <row r="4096" spans="1:9" x14ac:dyDescent="0.2">
      <c r="A4096" s="17" t="str">
        <f t="shared" si="63"/>
        <v>SINAPI-I 7144</v>
      </c>
      <c r="B4096" s="18" t="s">
        <v>18</v>
      </c>
      <c r="C4096" s="18">
        <v>7144</v>
      </c>
      <c r="D4096" s="19" t="s">
        <v>4131</v>
      </c>
      <c r="E4096" s="18" t="s">
        <v>20</v>
      </c>
      <c r="F4096" s="20">
        <v>59.18</v>
      </c>
      <c r="G4096" s="20">
        <v>59.18</v>
      </c>
      <c r="I4096" s="18" t="s">
        <v>21</v>
      </c>
    </row>
    <row r="4097" spans="1:9" x14ac:dyDescent="0.2">
      <c r="A4097" s="17" t="str">
        <f t="shared" si="63"/>
        <v>SINAPI-I 7145</v>
      </c>
      <c r="B4097" s="18" t="s">
        <v>18</v>
      </c>
      <c r="C4097" s="18">
        <v>7145</v>
      </c>
      <c r="D4097" s="19" t="s">
        <v>4132</v>
      </c>
      <c r="E4097" s="18" t="s">
        <v>20</v>
      </c>
      <c r="F4097" s="20">
        <v>80.47</v>
      </c>
      <c r="G4097" s="20">
        <v>80.47</v>
      </c>
      <c r="I4097" s="18" t="s">
        <v>21</v>
      </c>
    </row>
    <row r="4098" spans="1:9" x14ac:dyDescent="0.2">
      <c r="A4098" s="17" t="str">
        <f t="shared" si="63"/>
        <v>SINAPI-I 7142</v>
      </c>
      <c r="B4098" s="18" t="s">
        <v>18</v>
      </c>
      <c r="C4098" s="18">
        <v>7142</v>
      </c>
      <c r="D4098" s="19" t="s">
        <v>4133</v>
      </c>
      <c r="E4098" s="18" t="s">
        <v>20</v>
      </c>
      <c r="F4098" s="20">
        <v>9.94</v>
      </c>
      <c r="G4098" s="20">
        <v>9.94</v>
      </c>
      <c r="I4098" s="18" t="s">
        <v>21</v>
      </c>
    </row>
    <row r="4099" spans="1:9" x14ac:dyDescent="0.2">
      <c r="A4099" s="17" t="str">
        <f t="shared" si="63"/>
        <v>SINAPI-I 39322</v>
      </c>
      <c r="B4099" s="18" t="s">
        <v>18</v>
      </c>
      <c r="C4099" s="18">
        <v>39322</v>
      </c>
      <c r="D4099" s="19" t="s">
        <v>4134</v>
      </c>
      <c r="E4099" s="18" t="s">
        <v>20</v>
      </c>
    </row>
    <row r="4100" spans="1:9" x14ac:dyDescent="0.2">
      <c r="A4100" s="17" t="str">
        <f t="shared" si="63"/>
        <v>SINAPI-I 39289</v>
      </c>
      <c r="B4100" s="18" t="s">
        <v>18</v>
      </c>
      <c r="C4100" s="18">
        <v>39289</v>
      </c>
      <c r="D4100" s="19" t="s">
        <v>4135</v>
      </c>
      <c r="E4100" s="18" t="s">
        <v>20</v>
      </c>
    </row>
    <row r="4101" spans="1:9" x14ac:dyDescent="0.2">
      <c r="A4101" s="17" t="str">
        <f t="shared" si="63"/>
        <v>SINAPI-I 39290</v>
      </c>
      <c r="B4101" s="18" t="s">
        <v>18</v>
      </c>
      <c r="C4101" s="18">
        <v>39290</v>
      </c>
      <c r="D4101" s="19" t="s">
        <v>4136</v>
      </c>
      <c r="E4101" s="18" t="s">
        <v>20</v>
      </c>
    </row>
    <row r="4102" spans="1:9" x14ac:dyDescent="0.2">
      <c r="A4102" s="17" t="str">
        <f t="shared" si="63"/>
        <v>SINAPI-I 39291</v>
      </c>
      <c r="B4102" s="18" t="s">
        <v>18</v>
      </c>
      <c r="C4102" s="18">
        <v>39291</v>
      </c>
      <c r="D4102" s="19" t="s">
        <v>4137</v>
      </c>
      <c r="E4102" s="18" t="s">
        <v>20</v>
      </c>
    </row>
    <row r="4103" spans="1:9" x14ac:dyDescent="0.2">
      <c r="A4103" s="17" t="str">
        <f t="shared" ref="A4103:A4166" si="64">CONCATENATE($B4103," ",$C4103)</f>
        <v>SINAPI-I 41892</v>
      </c>
      <c r="B4103" s="18" t="s">
        <v>18</v>
      </c>
      <c r="C4103" s="18">
        <v>41892</v>
      </c>
      <c r="D4103" s="19" t="s">
        <v>4138</v>
      </c>
      <c r="E4103" s="18" t="s">
        <v>20</v>
      </c>
    </row>
    <row r="4104" spans="1:9" x14ac:dyDescent="0.2">
      <c r="A4104" s="17" t="str">
        <f t="shared" si="64"/>
        <v>SINAPI-I 7048</v>
      </c>
      <c r="B4104" s="18" t="s">
        <v>18</v>
      </c>
      <c r="C4104" s="18">
        <v>7048</v>
      </c>
      <c r="D4104" s="19" t="s">
        <v>4139</v>
      </c>
      <c r="E4104" s="18" t="s">
        <v>20</v>
      </c>
    </row>
    <row r="4105" spans="1:9" x14ac:dyDescent="0.2">
      <c r="A4105" s="17" t="str">
        <f t="shared" si="64"/>
        <v>SINAPI-I 7088</v>
      </c>
      <c r="B4105" s="18" t="s">
        <v>18</v>
      </c>
      <c r="C4105" s="18">
        <v>7088</v>
      </c>
      <c r="D4105" s="19" t="s">
        <v>4140</v>
      </c>
      <c r="E4105" s="18" t="s">
        <v>20</v>
      </c>
    </row>
    <row r="4106" spans="1:9" x14ac:dyDescent="0.2">
      <c r="A4106" s="17" t="str">
        <f t="shared" si="64"/>
        <v>SINAPI-I 7070</v>
      </c>
      <c r="B4106" s="18" t="s">
        <v>18</v>
      </c>
      <c r="C4106" s="18">
        <v>7070</v>
      </c>
      <c r="D4106" s="19" t="s">
        <v>4141</v>
      </c>
      <c r="E4106" s="18" t="s">
        <v>20</v>
      </c>
      <c r="F4106" s="20">
        <v>211.4</v>
      </c>
      <c r="G4106" s="20">
        <v>211.4</v>
      </c>
      <c r="I4106" s="18" t="s">
        <v>21</v>
      </c>
    </row>
    <row r="4107" spans="1:9" x14ac:dyDescent="0.2">
      <c r="A4107" s="17" t="str">
        <f t="shared" si="64"/>
        <v>SINAPI-I 20179</v>
      </c>
      <c r="B4107" s="18" t="s">
        <v>18</v>
      </c>
      <c r="C4107" s="18">
        <v>20179</v>
      </c>
      <c r="D4107" s="19" t="s">
        <v>4142</v>
      </c>
      <c r="E4107" s="18" t="s">
        <v>20</v>
      </c>
      <c r="F4107" s="20">
        <v>44.96</v>
      </c>
      <c r="G4107" s="20">
        <v>44.96</v>
      </c>
      <c r="I4107" s="18" t="s">
        <v>21</v>
      </c>
    </row>
    <row r="4108" spans="1:9" x14ac:dyDescent="0.2">
      <c r="A4108" s="17" t="str">
        <f t="shared" si="64"/>
        <v>SINAPI-I 20178</v>
      </c>
      <c r="B4108" s="18" t="s">
        <v>18</v>
      </c>
      <c r="C4108" s="18">
        <v>20178</v>
      </c>
      <c r="D4108" s="19" t="s">
        <v>4143</v>
      </c>
      <c r="E4108" s="18" t="s">
        <v>20</v>
      </c>
      <c r="F4108" s="20">
        <v>53.9</v>
      </c>
      <c r="G4108" s="20">
        <v>53.9</v>
      </c>
      <c r="I4108" s="18" t="s">
        <v>21</v>
      </c>
    </row>
    <row r="4109" spans="1:9" x14ac:dyDescent="0.2">
      <c r="A4109" s="17" t="str">
        <f t="shared" si="64"/>
        <v>SINAPI-I 20180</v>
      </c>
      <c r="B4109" s="18" t="s">
        <v>18</v>
      </c>
      <c r="C4109" s="18">
        <v>20180</v>
      </c>
      <c r="D4109" s="19" t="s">
        <v>4144</v>
      </c>
      <c r="E4109" s="18" t="s">
        <v>20</v>
      </c>
      <c r="F4109" s="20">
        <v>88.95</v>
      </c>
      <c r="G4109" s="20">
        <v>88.95</v>
      </c>
      <c r="I4109" s="18" t="s">
        <v>21</v>
      </c>
    </row>
    <row r="4110" spans="1:9" x14ac:dyDescent="0.2">
      <c r="A4110" s="17" t="str">
        <f t="shared" si="64"/>
        <v>SINAPI-I 20181</v>
      </c>
      <c r="B4110" s="18" t="s">
        <v>18</v>
      </c>
      <c r="C4110" s="18">
        <v>20181</v>
      </c>
      <c r="D4110" s="19" t="s">
        <v>4145</v>
      </c>
      <c r="E4110" s="18" t="s">
        <v>20</v>
      </c>
      <c r="F4110" s="20">
        <v>119.1</v>
      </c>
      <c r="G4110" s="20">
        <v>119.1</v>
      </c>
      <c r="I4110" s="18" t="s">
        <v>21</v>
      </c>
    </row>
    <row r="4111" spans="1:9" x14ac:dyDescent="0.2">
      <c r="A4111" s="17" t="str">
        <f t="shared" si="64"/>
        <v>SINAPI-I 20177</v>
      </c>
      <c r="B4111" s="18" t="s">
        <v>18</v>
      </c>
      <c r="C4111" s="18">
        <v>20177</v>
      </c>
      <c r="D4111" s="19" t="s">
        <v>4146</v>
      </c>
      <c r="E4111" s="18" t="s">
        <v>20</v>
      </c>
      <c r="F4111" s="20">
        <v>29.46</v>
      </c>
      <c r="G4111" s="20">
        <v>29.46</v>
      </c>
      <c r="I4111" s="18" t="s">
        <v>21</v>
      </c>
    </row>
    <row r="4112" spans="1:9" x14ac:dyDescent="0.2">
      <c r="A4112" s="17" t="str">
        <f t="shared" si="64"/>
        <v>SINAPI-I 40945</v>
      </c>
      <c r="B4112" s="18" t="s">
        <v>18</v>
      </c>
      <c r="C4112" s="18">
        <v>40945</v>
      </c>
      <c r="D4112" s="19" t="s">
        <v>4147</v>
      </c>
      <c r="E4112" s="18" t="s">
        <v>170</v>
      </c>
      <c r="F4112" s="20">
        <v>15.96</v>
      </c>
      <c r="G4112" s="20">
        <v>17.739999999999998</v>
      </c>
      <c r="I4112" s="18" t="s">
        <v>21</v>
      </c>
    </row>
    <row r="4113" spans="1:9" x14ac:dyDescent="0.2">
      <c r="A4113" s="17" t="str">
        <f t="shared" si="64"/>
        <v>SINAPI-I 40946</v>
      </c>
      <c r="B4113" s="18" t="s">
        <v>18</v>
      </c>
      <c r="C4113" s="18">
        <v>40946</v>
      </c>
      <c r="D4113" s="19" t="s">
        <v>4148</v>
      </c>
      <c r="E4113" s="18" t="s">
        <v>172</v>
      </c>
      <c r="F4113" s="20">
        <v>2814.17</v>
      </c>
      <c r="G4113" s="20">
        <v>3130.37</v>
      </c>
      <c r="I4113" s="18" t="s">
        <v>21</v>
      </c>
    </row>
    <row r="4114" spans="1:9" x14ac:dyDescent="0.2">
      <c r="A4114" s="17" t="str">
        <f t="shared" si="64"/>
        <v>SINAPI-I 7153</v>
      </c>
      <c r="B4114" s="18" t="s">
        <v>18</v>
      </c>
      <c r="C4114" s="18">
        <v>7153</v>
      </c>
      <c r="D4114" s="19" t="s">
        <v>4149</v>
      </c>
      <c r="E4114" s="18" t="s">
        <v>170</v>
      </c>
      <c r="F4114" s="20">
        <v>25.91</v>
      </c>
      <c r="G4114" s="20">
        <v>28.81</v>
      </c>
      <c r="I4114" s="18" t="s">
        <v>21</v>
      </c>
    </row>
    <row r="4115" spans="1:9" x14ac:dyDescent="0.2">
      <c r="A4115" s="17" t="str">
        <f t="shared" si="64"/>
        <v>SINAPI-I 41089</v>
      </c>
      <c r="B4115" s="18" t="s">
        <v>18</v>
      </c>
      <c r="C4115" s="18">
        <v>41089</v>
      </c>
      <c r="D4115" s="19" t="s">
        <v>4150</v>
      </c>
      <c r="E4115" s="18" t="s">
        <v>172</v>
      </c>
      <c r="F4115" s="20">
        <v>4566.84</v>
      </c>
      <c r="G4115" s="20">
        <v>5079.97</v>
      </c>
      <c r="I4115" s="18" t="s">
        <v>21</v>
      </c>
    </row>
    <row r="4116" spans="1:9" x14ac:dyDescent="0.2">
      <c r="A4116" s="17" t="str">
        <f t="shared" si="64"/>
        <v>SINAPI-I 40943</v>
      </c>
      <c r="B4116" s="18" t="s">
        <v>18</v>
      </c>
      <c r="C4116" s="18">
        <v>40943</v>
      </c>
      <c r="D4116" s="19" t="s">
        <v>4151</v>
      </c>
      <c r="E4116" s="18" t="s">
        <v>170</v>
      </c>
      <c r="F4116" s="20">
        <v>27.02</v>
      </c>
      <c r="G4116" s="20">
        <v>30.04</v>
      </c>
      <c r="I4116" s="18" t="s">
        <v>21</v>
      </c>
    </row>
    <row r="4117" spans="1:9" x14ac:dyDescent="0.2">
      <c r="A4117" s="17" t="str">
        <f t="shared" si="64"/>
        <v>SINAPI-I 40944</v>
      </c>
      <c r="B4117" s="18" t="s">
        <v>18</v>
      </c>
      <c r="C4117" s="18">
        <v>40944</v>
      </c>
      <c r="D4117" s="19" t="s">
        <v>4152</v>
      </c>
      <c r="E4117" s="18" t="s">
        <v>172</v>
      </c>
      <c r="F4117" s="20">
        <v>4760.93</v>
      </c>
      <c r="G4117" s="20">
        <v>5295.87</v>
      </c>
      <c r="I4117" s="18" t="s">
        <v>21</v>
      </c>
    </row>
    <row r="4118" spans="1:9" x14ac:dyDescent="0.2">
      <c r="A4118" s="17" t="str">
        <f t="shared" si="64"/>
        <v>SINAPI-I 6175</v>
      </c>
      <c r="B4118" s="18" t="s">
        <v>18</v>
      </c>
      <c r="C4118" s="18">
        <v>6175</v>
      </c>
      <c r="D4118" s="19" t="s">
        <v>4153</v>
      </c>
      <c r="E4118" s="18" t="s">
        <v>170</v>
      </c>
      <c r="F4118" s="20">
        <v>61.36</v>
      </c>
      <c r="G4118" s="20">
        <v>68.2</v>
      </c>
      <c r="I4118" s="18" t="s">
        <v>21</v>
      </c>
    </row>
    <row r="4119" spans="1:9" x14ac:dyDescent="0.2">
      <c r="A4119" s="17" t="str">
        <f t="shared" si="64"/>
        <v>SINAPI-I 41092</v>
      </c>
      <c r="B4119" s="18" t="s">
        <v>18</v>
      </c>
      <c r="C4119" s="18">
        <v>41092</v>
      </c>
      <c r="D4119" s="19" t="s">
        <v>4154</v>
      </c>
      <c r="E4119" s="18" t="s">
        <v>172</v>
      </c>
      <c r="F4119" s="20">
        <v>10806.39</v>
      </c>
      <c r="G4119" s="20">
        <v>12020.6</v>
      </c>
      <c r="I4119" s="18" t="s">
        <v>21</v>
      </c>
    </row>
    <row r="4120" spans="1:9" ht="22.5" x14ac:dyDescent="0.2">
      <c r="A4120" s="17" t="str">
        <f t="shared" si="64"/>
        <v>SINAPI-I 37712</v>
      </c>
      <c r="B4120" s="18" t="s">
        <v>18</v>
      </c>
      <c r="C4120" s="18">
        <v>37712</v>
      </c>
      <c r="D4120" s="19" t="s">
        <v>4155</v>
      </c>
      <c r="E4120" s="18" t="s">
        <v>425</v>
      </c>
      <c r="F4120" s="20">
        <v>86.36</v>
      </c>
      <c r="G4120" s="20">
        <v>86.36</v>
      </c>
      <c r="I4120" s="18" t="s">
        <v>21</v>
      </c>
    </row>
    <row r="4121" spans="1:9" ht="22.5" x14ac:dyDescent="0.2">
      <c r="A4121" s="17" t="str">
        <f t="shared" si="64"/>
        <v>SINAPI-I 34558</v>
      </c>
      <c r="B4121" s="18" t="s">
        <v>18</v>
      </c>
      <c r="C4121" s="18">
        <v>34558</v>
      </c>
      <c r="D4121" s="19" t="s">
        <v>4156</v>
      </c>
      <c r="E4121" s="18" t="s">
        <v>66</v>
      </c>
      <c r="F4121" s="20">
        <v>2.82</v>
      </c>
      <c r="G4121" s="20">
        <v>2.82</v>
      </c>
      <c r="I4121" s="18" t="s">
        <v>21</v>
      </c>
    </row>
    <row r="4122" spans="1:9" ht="22.5" x14ac:dyDescent="0.2">
      <c r="A4122" s="17" t="str">
        <f t="shared" si="64"/>
        <v>SINAPI-I 34547</v>
      </c>
      <c r="B4122" s="18" t="s">
        <v>18</v>
      </c>
      <c r="C4122" s="18">
        <v>34547</v>
      </c>
      <c r="D4122" s="19" t="s">
        <v>4157</v>
      </c>
      <c r="E4122" s="18" t="s">
        <v>66</v>
      </c>
      <c r="F4122" s="20">
        <v>3.46</v>
      </c>
      <c r="G4122" s="20">
        <v>3.46</v>
      </c>
      <c r="I4122" s="18" t="s">
        <v>21</v>
      </c>
    </row>
    <row r="4123" spans="1:9" ht="22.5" x14ac:dyDescent="0.2">
      <c r="A4123" s="17" t="str">
        <f t="shared" si="64"/>
        <v>SINAPI-I 34548</v>
      </c>
      <c r="B4123" s="18" t="s">
        <v>18</v>
      </c>
      <c r="C4123" s="18">
        <v>34548</v>
      </c>
      <c r="D4123" s="19" t="s">
        <v>4158</v>
      </c>
      <c r="E4123" s="18" t="s">
        <v>66</v>
      </c>
      <c r="F4123" s="20">
        <v>5.68</v>
      </c>
      <c r="G4123" s="20">
        <v>5.68</v>
      </c>
      <c r="I4123" s="18" t="s">
        <v>21</v>
      </c>
    </row>
    <row r="4124" spans="1:9" ht="22.5" x14ac:dyDescent="0.2">
      <c r="A4124" s="17" t="str">
        <f t="shared" si="64"/>
        <v>SINAPI-I 34550</v>
      </c>
      <c r="B4124" s="18" t="s">
        <v>18</v>
      </c>
      <c r="C4124" s="18">
        <v>34550</v>
      </c>
      <c r="D4124" s="19" t="s">
        <v>4159</v>
      </c>
      <c r="E4124" s="18" t="s">
        <v>66</v>
      </c>
      <c r="F4124" s="20">
        <v>1.5</v>
      </c>
      <c r="G4124" s="20">
        <v>1.5</v>
      </c>
      <c r="I4124" s="18" t="s">
        <v>21</v>
      </c>
    </row>
    <row r="4125" spans="1:9" ht="22.5" x14ac:dyDescent="0.2">
      <c r="A4125" s="17" t="str">
        <f t="shared" si="64"/>
        <v>SINAPI-I 34557</v>
      </c>
      <c r="B4125" s="18" t="s">
        <v>18</v>
      </c>
      <c r="C4125" s="18">
        <v>34557</v>
      </c>
      <c r="D4125" s="19" t="s">
        <v>4160</v>
      </c>
      <c r="E4125" s="18" t="s">
        <v>66</v>
      </c>
      <c r="F4125" s="20">
        <v>2.19</v>
      </c>
      <c r="G4125" s="20">
        <v>2.19</v>
      </c>
      <c r="I4125" s="18" t="s">
        <v>21</v>
      </c>
    </row>
    <row r="4126" spans="1:9" x14ac:dyDescent="0.2">
      <c r="A4126" s="17" t="str">
        <f t="shared" si="64"/>
        <v>SINAPI-I 37411</v>
      </c>
      <c r="B4126" s="18" t="s">
        <v>18</v>
      </c>
      <c r="C4126" s="18">
        <v>37411</v>
      </c>
      <c r="D4126" s="19" t="s">
        <v>4161</v>
      </c>
      <c r="E4126" s="18" t="s">
        <v>425</v>
      </c>
      <c r="F4126" s="20">
        <v>16.04</v>
      </c>
      <c r="G4126" s="20">
        <v>16.04</v>
      </c>
      <c r="I4126" s="18" t="s">
        <v>21</v>
      </c>
    </row>
    <row r="4127" spans="1:9" ht="22.5" x14ac:dyDescent="0.2">
      <c r="A4127" s="17" t="str">
        <f t="shared" si="64"/>
        <v>SINAPI-I 39508</v>
      </c>
      <c r="B4127" s="18" t="s">
        <v>18</v>
      </c>
      <c r="C4127" s="18">
        <v>39508</v>
      </c>
      <c r="D4127" s="19" t="s">
        <v>4162</v>
      </c>
      <c r="E4127" s="18" t="s">
        <v>425</v>
      </c>
      <c r="F4127" s="20">
        <v>9.01</v>
      </c>
      <c r="G4127" s="20">
        <v>9.01</v>
      </c>
      <c r="I4127" s="18" t="s">
        <v>21</v>
      </c>
    </row>
    <row r="4128" spans="1:9" ht="22.5" x14ac:dyDescent="0.2">
      <c r="A4128" s="17" t="str">
        <f t="shared" si="64"/>
        <v>SINAPI-I 39507</v>
      </c>
      <c r="B4128" s="18" t="s">
        <v>18</v>
      </c>
      <c r="C4128" s="18">
        <v>39507</v>
      </c>
      <c r="D4128" s="19" t="s">
        <v>4163</v>
      </c>
      <c r="E4128" s="18" t="s">
        <v>425</v>
      </c>
      <c r="F4128" s="20">
        <v>13.44</v>
      </c>
      <c r="G4128" s="20">
        <v>13.44</v>
      </c>
      <c r="I4128" s="18" t="s">
        <v>21</v>
      </c>
    </row>
    <row r="4129" spans="1:9" ht="22.5" x14ac:dyDescent="0.2">
      <c r="A4129" s="17" t="str">
        <f t="shared" si="64"/>
        <v>SINAPI-I 7155</v>
      </c>
      <c r="B4129" s="18" t="s">
        <v>18</v>
      </c>
      <c r="C4129" s="18">
        <v>7155</v>
      </c>
      <c r="D4129" s="19" t="s">
        <v>4164</v>
      </c>
      <c r="E4129" s="18" t="s">
        <v>425</v>
      </c>
      <c r="F4129" s="20">
        <v>17.260000000000002</v>
      </c>
      <c r="G4129" s="20">
        <v>17.260000000000002</v>
      </c>
      <c r="I4129" s="18" t="s">
        <v>21</v>
      </c>
    </row>
    <row r="4130" spans="1:9" ht="22.5" x14ac:dyDescent="0.2">
      <c r="A4130" s="17" t="str">
        <f t="shared" si="64"/>
        <v>SINAPI-I 42406</v>
      </c>
      <c r="B4130" s="18" t="s">
        <v>18</v>
      </c>
      <c r="C4130" s="18">
        <v>42406</v>
      </c>
      <c r="D4130" s="19" t="s">
        <v>4165</v>
      </c>
      <c r="E4130" s="18" t="s">
        <v>425</v>
      </c>
      <c r="F4130" s="20">
        <v>19.79</v>
      </c>
      <c r="G4130" s="20">
        <v>19.79</v>
      </c>
      <c r="I4130" s="18" t="s">
        <v>21</v>
      </c>
    </row>
    <row r="4131" spans="1:9" ht="22.5" x14ac:dyDescent="0.2">
      <c r="A4131" s="17" t="str">
        <f t="shared" si="64"/>
        <v>SINAPI-I 7156</v>
      </c>
      <c r="B4131" s="18" t="s">
        <v>18</v>
      </c>
      <c r="C4131" s="18">
        <v>7156</v>
      </c>
      <c r="D4131" s="19" t="s">
        <v>4166</v>
      </c>
      <c r="E4131" s="18" t="s">
        <v>425</v>
      </c>
      <c r="F4131" s="20">
        <v>24.76</v>
      </c>
      <c r="G4131" s="20">
        <v>24.76</v>
      </c>
      <c r="I4131" s="18" t="s">
        <v>27</v>
      </c>
    </row>
    <row r="4132" spans="1:9" ht="22.5" x14ac:dyDescent="0.2">
      <c r="A4132" s="17" t="str">
        <f t="shared" si="64"/>
        <v>SINAPI-I 43127</v>
      </c>
      <c r="B4132" s="18" t="s">
        <v>18</v>
      </c>
      <c r="C4132" s="18">
        <v>43127</v>
      </c>
      <c r="D4132" s="19" t="s">
        <v>4167</v>
      </c>
      <c r="E4132" s="18" t="s">
        <v>425</v>
      </c>
      <c r="F4132" s="20">
        <v>35.43</v>
      </c>
      <c r="G4132" s="20">
        <v>35.43</v>
      </c>
      <c r="I4132" s="18" t="s">
        <v>21</v>
      </c>
    </row>
    <row r="4133" spans="1:9" ht="22.5" x14ac:dyDescent="0.2">
      <c r="A4133" s="17" t="str">
        <f t="shared" si="64"/>
        <v>SINAPI-I 10917</v>
      </c>
      <c r="B4133" s="18" t="s">
        <v>18</v>
      </c>
      <c r="C4133" s="18">
        <v>10917</v>
      </c>
      <c r="D4133" s="19" t="s">
        <v>4168</v>
      </c>
      <c r="E4133" s="18" t="s">
        <v>425</v>
      </c>
      <c r="F4133" s="20">
        <v>7.48</v>
      </c>
      <c r="G4133" s="20">
        <v>7.48</v>
      </c>
      <c r="I4133" s="18" t="s">
        <v>21</v>
      </c>
    </row>
    <row r="4134" spans="1:9" ht="22.5" x14ac:dyDescent="0.2">
      <c r="A4134" s="17" t="str">
        <f t="shared" si="64"/>
        <v>SINAPI-I 21141</v>
      </c>
      <c r="B4134" s="18" t="s">
        <v>18</v>
      </c>
      <c r="C4134" s="18">
        <v>21141</v>
      </c>
      <c r="D4134" s="19" t="s">
        <v>4169</v>
      </c>
      <c r="E4134" s="18" t="s">
        <v>425</v>
      </c>
      <c r="F4134" s="20">
        <v>11.58</v>
      </c>
      <c r="G4134" s="20">
        <v>11.58</v>
      </c>
      <c r="I4134" s="18" t="s">
        <v>21</v>
      </c>
    </row>
    <row r="4135" spans="1:9" ht="22.5" x14ac:dyDescent="0.2">
      <c r="A4135" s="17" t="str">
        <f t="shared" si="64"/>
        <v>SINAPI-I 39509</v>
      </c>
      <c r="B4135" s="18" t="s">
        <v>18</v>
      </c>
      <c r="C4135" s="18">
        <v>39509</v>
      </c>
      <c r="D4135" s="19" t="s">
        <v>4170</v>
      </c>
      <c r="E4135" s="18" t="s">
        <v>425</v>
      </c>
      <c r="F4135" s="20">
        <v>11.14</v>
      </c>
      <c r="G4135" s="20">
        <v>11.14</v>
      </c>
      <c r="I4135" s="18" t="s">
        <v>21</v>
      </c>
    </row>
    <row r="4136" spans="1:9" x14ac:dyDescent="0.2">
      <c r="A4136" s="17" t="str">
        <f t="shared" si="64"/>
        <v>SINAPI-I 44529</v>
      </c>
      <c r="B4136" s="18" t="s">
        <v>18</v>
      </c>
      <c r="C4136" s="18">
        <v>44529</v>
      </c>
      <c r="D4136" s="19" t="s">
        <v>4171</v>
      </c>
      <c r="E4136" s="18" t="s">
        <v>425</v>
      </c>
      <c r="F4136" s="20">
        <v>19.89</v>
      </c>
      <c r="G4136" s="20">
        <v>19.89</v>
      </c>
      <c r="I4136" s="18" t="s">
        <v>21</v>
      </c>
    </row>
    <row r="4137" spans="1:9" x14ac:dyDescent="0.2">
      <c r="A4137" s="17" t="str">
        <f t="shared" si="64"/>
        <v>SINAPI-I 7167</v>
      </c>
      <c r="B4137" s="18" t="s">
        <v>18</v>
      </c>
      <c r="C4137" s="18">
        <v>7167</v>
      </c>
      <c r="D4137" s="19" t="s">
        <v>4172</v>
      </c>
      <c r="E4137" s="18" t="s">
        <v>425</v>
      </c>
      <c r="F4137" s="20">
        <v>25.17</v>
      </c>
      <c r="G4137" s="20">
        <v>25.17</v>
      </c>
      <c r="I4137" s="18" t="s">
        <v>21</v>
      </c>
    </row>
    <row r="4138" spans="1:9" x14ac:dyDescent="0.2">
      <c r="A4138" s="17" t="str">
        <f t="shared" si="64"/>
        <v>SINAPI-I 10928</v>
      </c>
      <c r="B4138" s="18" t="s">
        <v>18</v>
      </c>
      <c r="C4138" s="18">
        <v>10928</v>
      </c>
      <c r="D4138" s="19" t="s">
        <v>4173</v>
      </c>
      <c r="E4138" s="18" t="s">
        <v>425</v>
      </c>
      <c r="F4138" s="20">
        <v>14.46</v>
      </c>
      <c r="G4138" s="20">
        <v>14.46</v>
      </c>
      <c r="I4138" s="18" t="s">
        <v>21</v>
      </c>
    </row>
    <row r="4139" spans="1:9" x14ac:dyDescent="0.2">
      <c r="A4139" s="17" t="str">
        <f t="shared" si="64"/>
        <v>SINAPI-I 10933</v>
      </c>
      <c r="B4139" s="18" t="s">
        <v>18</v>
      </c>
      <c r="C4139" s="18">
        <v>10933</v>
      </c>
      <c r="D4139" s="19" t="s">
        <v>4174</v>
      </c>
      <c r="E4139" s="18" t="s">
        <v>425</v>
      </c>
      <c r="F4139" s="20">
        <v>21.81</v>
      </c>
      <c r="G4139" s="20">
        <v>21.81</v>
      </c>
      <c r="I4139" s="18" t="s">
        <v>21</v>
      </c>
    </row>
    <row r="4140" spans="1:9" x14ac:dyDescent="0.2">
      <c r="A4140" s="17" t="str">
        <f t="shared" si="64"/>
        <v>SINAPI-I 7158</v>
      </c>
      <c r="B4140" s="18" t="s">
        <v>18</v>
      </c>
      <c r="C4140" s="18">
        <v>7158</v>
      </c>
      <c r="D4140" s="19" t="s">
        <v>4175</v>
      </c>
      <c r="E4140" s="18" t="s">
        <v>425</v>
      </c>
      <c r="F4140" s="20">
        <v>37</v>
      </c>
      <c r="G4140" s="20">
        <v>37</v>
      </c>
      <c r="I4140" s="18" t="s">
        <v>27</v>
      </c>
    </row>
    <row r="4141" spans="1:9" x14ac:dyDescent="0.2">
      <c r="A4141" s="17" t="str">
        <f t="shared" si="64"/>
        <v>SINAPI-I 10927</v>
      </c>
      <c r="B4141" s="18" t="s">
        <v>18</v>
      </c>
      <c r="C4141" s="18">
        <v>10927</v>
      </c>
      <c r="D4141" s="19" t="s">
        <v>4176</v>
      </c>
      <c r="E4141" s="18" t="s">
        <v>425</v>
      </c>
      <c r="F4141" s="20">
        <v>23.66</v>
      </c>
      <c r="G4141" s="20">
        <v>23.66</v>
      </c>
      <c r="I4141" s="18" t="s">
        <v>21</v>
      </c>
    </row>
    <row r="4142" spans="1:9" x14ac:dyDescent="0.2">
      <c r="A4142" s="17" t="str">
        <f t="shared" si="64"/>
        <v>SINAPI-I 7162</v>
      </c>
      <c r="B4142" s="18" t="s">
        <v>18</v>
      </c>
      <c r="C4142" s="18">
        <v>7162</v>
      </c>
      <c r="D4142" s="19" t="s">
        <v>4177</v>
      </c>
      <c r="E4142" s="18" t="s">
        <v>425</v>
      </c>
      <c r="F4142" s="20">
        <v>57.9</v>
      </c>
      <c r="G4142" s="20">
        <v>57.9</v>
      </c>
      <c r="I4142" s="18" t="s">
        <v>21</v>
      </c>
    </row>
    <row r="4143" spans="1:9" x14ac:dyDescent="0.2">
      <c r="A4143" s="17" t="str">
        <f t="shared" si="64"/>
        <v>SINAPI-I 10932</v>
      </c>
      <c r="B4143" s="18" t="s">
        <v>18</v>
      </c>
      <c r="C4143" s="18">
        <v>10932</v>
      </c>
      <c r="D4143" s="19" t="s">
        <v>4178</v>
      </c>
      <c r="E4143" s="18" t="s">
        <v>425</v>
      </c>
      <c r="F4143" s="20">
        <v>100.71</v>
      </c>
      <c r="G4143" s="20">
        <v>100.71</v>
      </c>
      <c r="I4143" s="18" t="s">
        <v>21</v>
      </c>
    </row>
    <row r="4144" spans="1:9" ht="22.5" x14ac:dyDescent="0.2">
      <c r="A4144" s="17" t="str">
        <f t="shared" si="64"/>
        <v>SINAPI-I 10937</v>
      </c>
      <c r="B4144" s="18" t="s">
        <v>18</v>
      </c>
      <c r="C4144" s="18">
        <v>10937</v>
      </c>
      <c r="D4144" s="19" t="s">
        <v>4179</v>
      </c>
      <c r="E4144" s="18" t="s">
        <v>425</v>
      </c>
      <c r="F4144" s="20">
        <v>25.88</v>
      </c>
      <c r="G4144" s="20">
        <v>25.88</v>
      </c>
      <c r="I4144" s="18" t="s">
        <v>21</v>
      </c>
    </row>
    <row r="4145" spans="1:9" ht="22.5" x14ac:dyDescent="0.2">
      <c r="A4145" s="17" t="str">
        <f t="shared" si="64"/>
        <v>SINAPI-I 10935</v>
      </c>
      <c r="B4145" s="18" t="s">
        <v>18</v>
      </c>
      <c r="C4145" s="18">
        <v>10935</v>
      </c>
      <c r="D4145" s="19" t="s">
        <v>4180</v>
      </c>
      <c r="E4145" s="18" t="s">
        <v>425</v>
      </c>
      <c r="F4145" s="20">
        <v>44.89</v>
      </c>
      <c r="G4145" s="20">
        <v>44.89</v>
      </c>
      <c r="I4145" s="18" t="s">
        <v>21</v>
      </c>
    </row>
    <row r="4146" spans="1:9" x14ac:dyDescent="0.2">
      <c r="A4146" s="17" t="str">
        <f t="shared" si="64"/>
        <v>SINAPI-I 10931</v>
      </c>
      <c r="B4146" s="18" t="s">
        <v>18</v>
      </c>
      <c r="C4146" s="18">
        <v>10931</v>
      </c>
      <c r="D4146" s="19" t="s">
        <v>4181</v>
      </c>
      <c r="E4146" s="18" t="s">
        <v>425</v>
      </c>
      <c r="F4146" s="20">
        <v>12.62</v>
      </c>
      <c r="G4146" s="20">
        <v>12.62</v>
      </c>
      <c r="I4146" s="18" t="s">
        <v>21</v>
      </c>
    </row>
    <row r="4147" spans="1:9" x14ac:dyDescent="0.2">
      <c r="A4147" s="17" t="str">
        <f t="shared" si="64"/>
        <v>SINAPI-I 7164</v>
      </c>
      <c r="B4147" s="18" t="s">
        <v>18</v>
      </c>
      <c r="C4147" s="18">
        <v>7164</v>
      </c>
      <c r="D4147" s="19" t="s">
        <v>4182</v>
      </c>
      <c r="E4147" s="18" t="s">
        <v>425</v>
      </c>
      <c r="F4147" s="20">
        <v>41.79</v>
      </c>
      <c r="G4147" s="20">
        <v>41.79</v>
      </c>
      <c r="I4147" s="18" t="s">
        <v>21</v>
      </c>
    </row>
    <row r="4148" spans="1:9" x14ac:dyDescent="0.2">
      <c r="A4148" s="17" t="str">
        <f t="shared" si="64"/>
        <v>SINAPI-I 36887</v>
      </c>
      <c r="B4148" s="18" t="s">
        <v>18</v>
      </c>
      <c r="C4148" s="18">
        <v>36887</v>
      </c>
      <c r="D4148" s="19" t="s">
        <v>4183</v>
      </c>
      <c r="E4148" s="18" t="s">
        <v>425</v>
      </c>
      <c r="F4148" s="20">
        <v>8.83</v>
      </c>
      <c r="G4148" s="20">
        <v>8.83</v>
      </c>
      <c r="I4148" s="18" t="s">
        <v>21</v>
      </c>
    </row>
    <row r="4149" spans="1:9" ht="22.5" x14ac:dyDescent="0.2">
      <c r="A4149" s="17" t="str">
        <f t="shared" si="64"/>
        <v>SINAPI-I 34630</v>
      </c>
      <c r="B4149" s="18" t="s">
        <v>18</v>
      </c>
      <c r="C4149" s="18">
        <v>34630</v>
      </c>
      <c r="D4149" s="19" t="s">
        <v>4184</v>
      </c>
      <c r="E4149" s="18" t="s">
        <v>20</v>
      </c>
      <c r="F4149" s="20">
        <v>1403.55</v>
      </c>
      <c r="G4149" s="20">
        <v>1403.55</v>
      </c>
      <c r="I4149" s="18" t="s">
        <v>21</v>
      </c>
    </row>
    <row r="4150" spans="1:9" x14ac:dyDescent="0.2">
      <c r="A4150" s="17" t="str">
        <f t="shared" si="64"/>
        <v>SINAPI-I 7161</v>
      </c>
      <c r="B4150" s="18" t="s">
        <v>18</v>
      </c>
      <c r="C4150" s="18">
        <v>7161</v>
      </c>
      <c r="D4150" s="19" t="s">
        <v>4185</v>
      </c>
      <c r="E4150" s="18" t="s">
        <v>425</v>
      </c>
      <c r="F4150" s="20">
        <v>5.2</v>
      </c>
      <c r="G4150" s="20">
        <v>5.2</v>
      </c>
      <c r="I4150" s="18" t="s">
        <v>21</v>
      </c>
    </row>
    <row r="4151" spans="1:9" ht="22.5" x14ac:dyDescent="0.2">
      <c r="A4151" s="17" t="str">
        <f t="shared" si="64"/>
        <v>SINAPI-I 7170</v>
      </c>
      <c r="B4151" s="18" t="s">
        <v>18</v>
      </c>
      <c r="C4151" s="18">
        <v>7170</v>
      </c>
      <c r="D4151" s="19" t="s">
        <v>4186</v>
      </c>
      <c r="E4151" s="18" t="s">
        <v>425</v>
      </c>
      <c r="F4151" s="20">
        <v>2.13</v>
      </c>
      <c r="G4151" s="20">
        <v>2.13</v>
      </c>
      <c r="I4151" s="18" t="s">
        <v>21</v>
      </c>
    </row>
    <row r="4152" spans="1:9" x14ac:dyDescent="0.2">
      <c r="A4152" s="17" t="str">
        <f t="shared" si="64"/>
        <v>SINAPI-I 37524</v>
      </c>
      <c r="B4152" s="18" t="s">
        <v>18</v>
      </c>
      <c r="C4152" s="18">
        <v>37524</v>
      </c>
      <c r="D4152" s="19" t="s">
        <v>4187</v>
      </c>
      <c r="E4152" s="18" t="s">
        <v>66</v>
      </c>
      <c r="F4152" s="20">
        <v>1.95</v>
      </c>
      <c r="G4152" s="20">
        <v>1.95</v>
      </c>
      <c r="I4152" s="18" t="s">
        <v>27</v>
      </c>
    </row>
    <row r="4153" spans="1:9" ht="22.5" x14ac:dyDescent="0.2">
      <c r="A4153" s="17" t="str">
        <f t="shared" si="64"/>
        <v>SINAPI-I 37525</v>
      </c>
      <c r="B4153" s="18" t="s">
        <v>18</v>
      </c>
      <c r="C4153" s="18">
        <v>37525</v>
      </c>
      <c r="D4153" s="19" t="s">
        <v>4188</v>
      </c>
      <c r="E4153" s="18" t="s">
        <v>66</v>
      </c>
      <c r="F4153" s="20">
        <v>2.66</v>
      </c>
      <c r="G4153" s="20">
        <v>2.66</v>
      </c>
      <c r="I4153" s="18" t="s">
        <v>21</v>
      </c>
    </row>
    <row r="4154" spans="1:9" x14ac:dyDescent="0.2">
      <c r="A4154" s="17" t="str">
        <f t="shared" si="64"/>
        <v>SINAPI-I 36789</v>
      </c>
      <c r="B4154" s="18" t="s">
        <v>18</v>
      </c>
      <c r="C4154" s="18">
        <v>36789</v>
      </c>
      <c r="D4154" s="19" t="s">
        <v>4189</v>
      </c>
      <c r="E4154" s="18" t="s">
        <v>20</v>
      </c>
      <c r="F4154" s="20">
        <v>2.94</v>
      </c>
      <c r="G4154" s="20">
        <v>2.94</v>
      </c>
      <c r="I4154" s="18" t="s">
        <v>21</v>
      </c>
    </row>
    <row r="4155" spans="1:9" ht="22.5" x14ac:dyDescent="0.2">
      <c r="A4155" s="17" t="str">
        <f t="shared" si="64"/>
        <v>SINAPI-I 7173</v>
      </c>
      <c r="B4155" s="18" t="s">
        <v>18</v>
      </c>
      <c r="C4155" s="18">
        <v>7173</v>
      </c>
      <c r="D4155" s="19" t="s">
        <v>4190</v>
      </c>
      <c r="E4155" s="18" t="s">
        <v>3251</v>
      </c>
      <c r="F4155" s="20">
        <v>1900</v>
      </c>
      <c r="G4155" s="20">
        <v>1900</v>
      </c>
      <c r="I4155" s="18" t="s">
        <v>27</v>
      </c>
    </row>
    <row r="4156" spans="1:9" ht="22.5" x14ac:dyDescent="0.2">
      <c r="A4156" s="17" t="str">
        <f t="shared" si="64"/>
        <v>SINAPI-I 7175</v>
      </c>
      <c r="B4156" s="18" t="s">
        <v>18</v>
      </c>
      <c r="C4156" s="18">
        <v>7175</v>
      </c>
      <c r="D4156" s="19" t="s">
        <v>4191</v>
      </c>
      <c r="E4156" s="18" t="s">
        <v>20</v>
      </c>
      <c r="F4156" s="20">
        <v>2.15</v>
      </c>
      <c r="G4156" s="20">
        <v>2.15</v>
      </c>
      <c r="I4156" s="18" t="s">
        <v>21</v>
      </c>
    </row>
    <row r="4157" spans="1:9" x14ac:dyDescent="0.2">
      <c r="A4157" s="17" t="str">
        <f t="shared" si="64"/>
        <v>SINAPI-I 40741</v>
      </c>
      <c r="B4157" s="18" t="s">
        <v>18</v>
      </c>
      <c r="C4157" s="18">
        <v>40741</v>
      </c>
      <c r="D4157" s="19" t="s">
        <v>4192</v>
      </c>
      <c r="E4157" s="18" t="s">
        <v>20</v>
      </c>
      <c r="F4157" s="20">
        <v>3.31</v>
      </c>
      <c r="G4157" s="20">
        <v>3.31</v>
      </c>
      <c r="I4157" s="18" t="s">
        <v>21</v>
      </c>
    </row>
    <row r="4158" spans="1:9" x14ac:dyDescent="0.2">
      <c r="A4158" s="17" t="str">
        <f t="shared" si="64"/>
        <v>SINAPI-I 7184</v>
      </c>
      <c r="B4158" s="18" t="s">
        <v>18</v>
      </c>
      <c r="C4158" s="18">
        <v>7184</v>
      </c>
      <c r="D4158" s="19" t="s">
        <v>4193</v>
      </c>
      <c r="E4158" s="18" t="s">
        <v>425</v>
      </c>
    </row>
    <row r="4159" spans="1:9" x14ac:dyDescent="0.2">
      <c r="A4159" s="17" t="str">
        <f t="shared" si="64"/>
        <v>SINAPI-I 34458</v>
      </c>
      <c r="B4159" s="18" t="s">
        <v>18</v>
      </c>
      <c r="C4159" s="18">
        <v>34458</v>
      </c>
      <c r="D4159" s="19" t="s">
        <v>4194</v>
      </c>
      <c r="E4159" s="18" t="s">
        <v>20</v>
      </c>
      <c r="F4159" s="20">
        <v>159.5</v>
      </c>
      <c r="G4159" s="20">
        <v>159.5</v>
      </c>
      <c r="I4159" s="18" t="s">
        <v>21</v>
      </c>
    </row>
    <row r="4160" spans="1:9" x14ac:dyDescent="0.2">
      <c r="A4160" s="17" t="str">
        <f t="shared" si="64"/>
        <v>SINAPI-I 34464</v>
      </c>
      <c r="B4160" s="18" t="s">
        <v>18</v>
      </c>
      <c r="C4160" s="18">
        <v>34464</v>
      </c>
      <c r="D4160" s="19" t="s">
        <v>4195</v>
      </c>
      <c r="E4160" s="18" t="s">
        <v>20</v>
      </c>
      <c r="F4160" s="20">
        <v>237.42</v>
      </c>
      <c r="G4160" s="20">
        <v>237.42</v>
      </c>
      <c r="I4160" s="18" t="s">
        <v>21</v>
      </c>
    </row>
    <row r="4161" spans="1:9" x14ac:dyDescent="0.2">
      <c r="A4161" s="17" t="str">
        <f t="shared" si="64"/>
        <v>SINAPI-I 34468</v>
      </c>
      <c r="B4161" s="18" t="s">
        <v>18</v>
      </c>
      <c r="C4161" s="18">
        <v>34468</v>
      </c>
      <c r="D4161" s="19" t="s">
        <v>4196</v>
      </c>
      <c r="E4161" s="18" t="s">
        <v>20</v>
      </c>
      <c r="F4161" s="20">
        <v>299.32</v>
      </c>
      <c r="G4161" s="20">
        <v>299.32</v>
      </c>
      <c r="I4161" s="18" t="s">
        <v>21</v>
      </c>
    </row>
    <row r="4162" spans="1:9" x14ac:dyDescent="0.2">
      <c r="A4162" s="17" t="str">
        <f t="shared" si="64"/>
        <v>SINAPI-I 34473</v>
      </c>
      <c r="B4162" s="18" t="s">
        <v>18</v>
      </c>
      <c r="C4162" s="18">
        <v>34473</v>
      </c>
      <c r="D4162" s="19" t="s">
        <v>4197</v>
      </c>
      <c r="E4162" s="18" t="s">
        <v>20</v>
      </c>
      <c r="F4162" s="20">
        <v>181.57</v>
      </c>
      <c r="G4162" s="20">
        <v>181.57</v>
      </c>
      <c r="I4162" s="18" t="s">
        <v>21</v>
      </c>
    </row>
    <row r="4163" spans="1:9" x14ac:dyDescent="0.2">
      <c r="A4163" s="17" t="str">
        <f t="shared" si="64"/>
        <v>SINAPI-I 34480</v>
      </c>
      <c r="B4163" s="18" t="s">
        <v>18</v>
      </c>
      <c r="C4163" s="18">
        <v>34480</v>
      </c>
      <c r="D4163" s="19" t="s">
        <v>4198</v>
      </c>
      <c r="E4163" s="18" t="s">
        <v>20</v>
      </c>
      <c r="F4163" s="20">
        <v>335.56</v>
      </c>
      <c r="G4163" s="20">
        <v>335.56</v>
      </c>
      <c r="I4163" s="18" t="s">
        <v>21</v>
      </c>
    </row>
    <row r="4164" spans="1:9" x14ac:dyDescent="0.2">
      <c r="A4164" s="17" t="str">
        <f t="shared" si="64"/>
        <v>SINAPI-I 34486</v>
      </c>
      <c r="B4164" s="18" t="s">
        <v>18</v>
      </c>
      <c r="C4164" s="18">
        <v>34486</v>
      </c>
      <c r="D4164" s="19" t="s">
        <v>4199</v>
      </c>
      <c r="E4164" s="18" t="s">
        <v>20</v>
      </c>
      <c r="F4164" s="20">
        <v>397.29</v>
      </c>
      <c r="G4164" s="20">
        <v>397.29</v>
      </c>
      <c r="I4164" s="18" t="s">
        <v>21</v>
      </c>
    </row>
    <row r="4165" spans="1:9" x14ac:dyDescent="0.2">
      <c r="A4165" s="17" t="str">
        <f t="shared" si="64"/>
        <v>SINAPI-I 7190</v>
      </c>
      <c r="B4165" s="18" t="s">
        <v>18</v>
      </c>
      <c r="C4165" s="18">
        <v>7190</v>
      </c>
      <c r="D4165" s="19" t="s">
        <v>4200</v>
      </c>
      <c r="E4165" s="18" t="s">
        <v>20</v>
      </c>
      <c r="F4165" s="20">
        <v>13.26</v>
      </c>
      <c r="G4165" s="20">
        <v>13.26</v>
      </c>
      <c r="I4165" s="18" t="s">
        <v>21</v>
      </c>
    </row>
    <row r="4166" spans="1:9" x14ac:dyDescent="0.2">
      <c r="A4166" s="17" t="str">
        <f t="shared" si="64"/>
        <v>SINAPI-I 34417</v>
      </c>
      <c r="B4166" s="18" t="s">
        <v>18</v>
      </c>
      <c r="C4166" s="18">
        <v>34417</v>
      </c>
      <c r="D4166" s="19" t="s">
        <v>4201</v>
      </c>
      <c r="E4166" s="18" t="s">
        <v>20</v>
      </c>
      <c r="F4166" s="20">
        <v>21.23</v>
      </c>
      <c r="G4166" s="20">
        <v>21.23</v>
      </c>
      <c r="I4166" s="18" t="s">
        <v>21</v>
      </c>
    </row>
    <row r="4167" spans="1:9" x14ac:dyDescent="0.2">
      <c r="A4167" s="17" t="str">
        <f t="shared" ref="A4167:A4230" si="65">CONCATENATE($B4167," ",$C4167)</f>
        <v>SINAPI-I 7213</v>
      </c>
      <c r="B4167" s="18" t="s">
        <v>18</v>
      </c>
      <c r="C4167" s="18">
        <v>7213</v>
      </c>
      <c r="D4167" s="19" t="s">
        <v>4202</v>
      </c>
      <c r="E4167" s="18" t="s">
        <v>425</v>
      </c>
      <c r="F4167" s="20">
        <v>19.47</v>
      </c>
      <c r="G4167" s="20">
        <v>19.47</v>
      </c>
      <c r="I4167" s="18" t="s">
        <v>21</v>
      </c>
    </row>
    <row r="4168" spans="1:9" x14ac:dyDescent="0.2">
      <c r="A4168" s="17" t="str">
        <f t="shared" si="65"/>
        <v>SINAPI-I 7195</v>
      </c>
      <c r="B4168" s="18" t="s">
        <v>18</v>
      </c>
      <c r="C4168" s="18">
        <v>7195</v>
      </c>
      <c r="D4168" s="19" t="s">
        <v>4203</v>
      </c>
      <c r="E4168" s="18" t="s">
        <v>20</v>
      </c>
      <c r="F4168" s="20">
        <v>57.15</v>
      </c>
      <c r="G4168" s="20">
        <v>57.15</v>
      </c>
      <c r="I4168" s="18" t="s">
        <v>21</v>
      </c>
    </row>
    <row r="4169" spans="1:9" x14ac:dyDescent="0.2">
      <c r="A4169" s="17" t="str">
        <f t="shared" si="65"/>
        <v>SINAPI-I 7186</v>
      </c>
      <c r="B4169" s="18" t="s">
        <v>18</v>
      </c>
      <c r="C4169" s="18">
        <v>7186</v>
      </c>
      <c r="D4169" s="19" t="s">
        <v>4204</v>
      </c>
      <c r="E4169" s="18" t="s">
        <v>20</v>
      </c>
      <c r="F4169" s="20">
        <v>62.26</v>
      </c>
      <c r="G4169" s="20">
        <v>62.26</v>
      </c>
      <c r="I4169" s="18" t="s">
        <v>27</v>
      </c>
    </row>
    <row r="4170" spans="1:9" x14ac:dyDescent="0.2">
      <c r="A4170" s="17" t="str">
        <f t="shared" si="65"/>
        <v>SINAPI-I 7194</v>
      </c>
      <c r="B4170" s="18" t="s">
        <v>18</v>
      </c>
      <c r="C4170" s="18">
        <v>7194</v>
      </c>
      <c r="D4170" s="19" t="s">
        <v>4205</v>
      </c>
      <c r="E4170" s="18" t="s">
        <v>425</v>
      </c>
      <c r="F4170" s="20">
        <v>28.7</v>
      </c>
      <c r="G4170" s="20">
        <v>28.7</v>
      </c>
      <c r="I4170" s="18" t="s">
        <v>21</v>
      </c>
    </row>
    <row r="4171" spans="1:9" x14ac:dyDescent="0.2">
      <c r="A4171" s="17" t="str">
        <f t="shared" si="65"/>
        <v>SINAPI-I 7197</v>
      </c>
      <c r="B4171" s="18" t="s">
        <v>18</v>
      </c>
      <c r="C4171" s="18">
        <v>7197</v>
      </c>
      <c r="D4171" s="19" t="s">
        <v>4206</v>
      </c>
      <c r="E4171" s="18" t="s">
        <v>20</v>
      </c>
      <c r="F4171" s="20">
        <v>121.16</v>
      </c>
      <c r="G4171" s="20">
        <v>121.16</v>
      </c>
      <c r="I4171" s="18" t="s">
        <v>21</v>
      </c>
    </row>
    <row r="4172" spans="1:9" x14ac:dyDescent="0.2">
      <c r="A4172" s="17" t="str">
        <f t="shared" si="65"/>
        <v>SINAPI-I 7192</v>
      </c>
      <c r="B4172" s="18" t="s">
        <v>18</v>
      </c>
      <c r="C4172" s="18">
        <v>7192</v>
      </c>
      <c r="D4172" s="19" t="s">
        <v>4207</v>
      </c>
      <c r="E4172" s="18" t="s">
        <v>20</v>
      </c>
      <c r="F4172" s="20">
        <v>108.55</v>
      </c>
      <c r="G4172" s="20">
        <v>108.55</v>
      </c>
      <c r="I4172" s="18" t="s">
        <v>21</v>
      </c>
    </row>
    <row r="4173" spans="1:9" x14ac:dyDescent="0.2">
      <c r="A4173" s="17" t="str">
        <f t="shared" si="65"/>
        <v>SINAPI-I 7193</v>
      </c>
      <c r="B4173" s="18" t="s">
        <v>18</v>
      </c>
      <c r="C4173" s="18">
        <v>7193</v>
      </c>
      <c r="D4173" s="19" t="s">
        <v>4208</v>
      </c>
      <c r="E4173" s="18" t="s">
        <v>20</v>
      </c>
      <c r="F4173" s="20">
        <v>122.21</v>
      </c>
      <c r="G4173" s="20">
        <v>122.21</v>
      </c>
      <c r="I4173" s="18" t="s">
        <v>21</v>
      </c>
    </row>
    <row r="4174" spans="1:9" x14ac:dyDescent="0.2">
      <c r="A4174" s="17" t="str">
        <f t="shared" si="65"/>
        <v>SINAPI-I 7189</v>
      </c>
      <c r="B4174" s="18" t="s">
        <v>18</v>
      </c>
      <c r="C4174" s="18">
        <v>7189</v>
      </c>
      <c r="D4174" s="19" t="s">
        <v>4209</v>
      </c>
      <c r="E4174" s="18" t="s">
        <v>20</v>
      </c>
      <c r="F4174" s="20">
        <v>142.02000000000001</v>
      </c>
      <c r="G4174" s="20">
        <v>142.02000000000001</v>
      </c>
      <c r="I4174" s="18" t="s">
        <v>21</v>
      </c>
    </row>
    <row r="4175" spans="1:9" x14ac:dyDescent="0.2">
      <c r="A4175" s="17" t="str">
        <f t="shared" si="65"/>
        <v>SINAPI-I 34402</v>
      </c>
      <c r="B4175" s="18" t="s">
        <v>18</v>
      </c>
      <c r="C4175" s="18">
        <v>34402</v>
      </c>
      <c r="D4175" s="19" t="s">
        <v>4210</v>
      </c>
      <c r="E4175" s="18" t="s">
        <v>20</v>
      </c>
      <c r="F4175" s="20">
        <v>200.5</v>
      </c>
      <c r="G4175" s="20">
        <v>200.5</v>
      </c>
      <c r="I4175" s="18" t="s">
        <v>21</v>
      </c>
    </row>
    <row r="4176" spans="1:9" x14ac:dyDescent="0.2">
      <c r="A4176" s="17" t="str">
        <f t="shared" si="65"/>
        <v>SINAPI-I 7245</v>
      </c>
      <c r="B4176" s="18" t="s">
        <v>18</v>
      </c>
      <c r="C4176" s="18">
        <v>7245</v>
      </c>
      <c r="D4176" s="19" t="s">
        <v>4211</v>
      </c>
      <c r="E4176" s="18" t="s">
        <v>20</v>
      </c>
    </row>
    <row r="4177" spans="1:9" x14ac:dyDescent="0.2">
      <c r="A4177" s="17" t="str">
        <f t="shared" si="65"/>
        <v>SINAPI-I 34425</v>
      </c>
      <c r="B4177" s="18" t="s">
        <v>18</v>
      </c>
      <c r="C4177" s="18">
        <v>34425</v>
      </c>
      <c r="D4177" s="19" t="s">
        <v>4212</v>
      </c>
      <c r="E4177" s="18" t="s">
        <v>20</v>
      </c>
      <c r="F4177" s="20">
        <v>128.80000000000001</v>
      </c>
      <c r="G4177" s="20">
        <v>128.80000000000001</v>
      </c>
      <c r="I4177" s="18" t="s">
        <v>21</v>
      </c>
    </row>
    <row r="4178" spans="1:9" x14ac:dyDescent="0.2">
      <c r="A4178" s="17" t="str">
        <f t="shared" si="65"/>
        <v>SINAPI-I 7223</v>
      </c>
      <c r="B4178" s="18" t="s">
        <v>18</v>
      </c>
      <c r="C4178" s="18">
        <v>7223</v>
      </c>
      <c r="D4178" s="19" t="s">
        <v>4213</v>
      </c>
      <c r="E4178" s="18" t="s">
        <v>20</v>
      </c>
      <c r="F4178" s="20">
        <v>143.53</v>
      </c>
      <c r="G4178" s="20">
        <v>143.53</v>
      </c>
      <c r="I4178" s="18" t="s">
        <v>21</v>
      </c>
    </row>
    <row r="4179" spans="1:9" x14ac:dyDescent="0.2">
      <c r="A4179" s="17" t="str">
        <f t="shared" si="65"/>
        <v>SINAPI-I 7234</v>
      </c>
      <c r="B4179" s="18" t="s">
        <v>18</v>
      </c>
      <c r="C4179" s="18">
        <v>7234</v>
      </c>
      <c r="D4179" s="19" t="s">
        <v>4214</v>
      </c>
      <c r="E4179" s="18" t="s">
        <v>20</v>
      </c>
      <c r="F4179" s="20">
        <v>216.59</v>
      </c>
      <c r="G4179" s="20">
        <v>216.59</v>
      </c>
      <c r="I4179" s="18" t="s">
        <v>21</v>
      </c>
    </row>
    <row r="4180" spans="1:9" x14ac:dyDescent="0.2">
      <c r="A4180" s="17" t="str">
        <f t="shared" si="65"/>
        <v>SINAPI-I 7224</v>
      </c>
      <c r="B4180" s="18" t="s">
        <v>18</v>
      </c>
      <c r="C4180" s="18">
        <v>7224</v>
      </c>
      <c r="D4180" s="19" t="s">
        <v>4215</v>
      </c>
      <c r="E4180" s="18" t="s">
        <v>20</v>
      </c>
      <c r="F4180" s="20">
        <v>263.87</v>
      </c>
      <c r="G4180" s="20">
        <v>263.87</v>
      </c>
      <c r="I4180" s="18" t="s">
        <v>21</v>
      </c>
    </row>
    <row r="4181" spans="1:9" x14ac:dyDescent="0.2">
      <c r="A4181" s="17" t="str">
        <f t="shared" si="65"/>
        <v>SINAPI-I 7225</v>
      </c>
      <c r="B4181" s="18" t="s">
        <v>18</v>
      </c>
      <c r="C4181" s="18">
        <v>7225</v>
      </c>
      <c r="D4181" s="19" t="s">
        <v>4216</v>
      </c>
      <c r="E4181" s="18" t="s">
        <v>20</v>
      </c>
      <c r="F4181" s="20">
        <v>282.94</v>
      </c>
      <c r="G4181" s="20">
        <v>282.94</v>
      </c>
      <c r="I4181" s="18" t="s">
        <v>21</v>
      </c>
    </row>
    <row r="4182" spans="1:9" x14ac:dyDescent="0.2">
      <c r="A4182" s="17" t="str">
        <f t="shared" si="65"/>
        <v>SINAPI-I 7226</v>
      </c>
      <c r="B4182" s="18" t="s">
        <v>18</v>
      </c>
      <c r="C4182" s="18">
        <v>7226</v>
      </c>
      <c r="D4182" s="19" t="s">
        <v>4217</v>
      </c>
      <c r="E4182" s="18" t="s">
        <v>20</v>
      </c>
      <c r="F4182" s="20">
        <v>301.93</v>
      </c>
      <c r="G4182" s="20">
        <v>301.93</v>
      </c>
      <c r="I4182" s="18" t="s">
        <v>21</v>
      </c>
    </row>
    <row r="4183" spans="1:9" x14ac:dyDescent="0.2">
      <c r="A4183" s="17" t="str">
        <f t="shared" si="65"/>
        <v>SINAPI-I 7227</v>
      </c>
      <c r="B4183" s="18" t="s">
        <v>18</v>
      </c>
      <c r="C4183" s="18">
        <v>7227</v>
      </c>
      <c r="D4183" s="19" t="s">
        <v>4218</v>
      </c>
      <c r="E4183" s="18" t="s">
        <v>20</v>
      </c>
      <c r="F4183" s="20">
        <v>343.68</v>
      </c>
      <c r="G4183" s="20">
        <v>343.68</v>
      </c>
      <c r="I4183" s="18" t="s">
        <v>21</v>
      </c>
    </row>
    <row r="4184" spans="1:9" x14ac:dyDescent="0.2">
      <c r="A4184" s="17" t="str">
        <f t="shared" si="65"/>
        <v>SINAPI-I 7212</v>
      </c>
      <c r="B4184" s="18" t="s">
        <v>18</v>
      </c>
      <c r="C4184" s="18">
        <v>7212</v>
      </c>
      <c r="D4184" s="19" t="s">
        <v>4219</v>
      </c>
      <c r="E4184" s="18" t="s">
        <v>20</v>
      </c>
      <c r="F4184" s="20">
        <v>377.62</v>
      </c>
      <c r="G4184" s="20">
        <v>377.62</v>
      </c>
      <c r="I4184" s="18" t="s">
        <v>21</v>
      </c>
    </row>
    <row r="4185" spans="1:9" x14ac:dyDescent="0.2">
      <c r="A4185" s="17" t="str">
        <f t="shared" si="65"/>
        <v>SINAPI-I 7229</v>
      </c>
      <c r="B4185" s="18" t="s">
        <v>18</v>
      </c>
      <c r="C4185" s="18">
        <v>7229</v>
      </c>
      <c r="D4185" s="19" t="s">
        <v>4220</v>
      </c>
      <c r="E4185" s="18" t="s">
        <v>20</v>
      </c>
      <c r="F4185" s="20">
        <v>239.36</v>
      </c>
      <c r="G4185" s="20">
        <v>239.36</v>
      </c>
      <c r="I4185" s="18" t="s">
        <v>21</v>
      </c>
    </row>
    <row r="4186" spans="1:9" x14ac:dyDescent="0.2">
      <c r="A4186" s="17" t="str">
        <f t="shared" si="65"/>
        <v>SINAPI-I 7230</v>
      </c>
      <c r="B4186" s="18" t="s">
        <v>18</v>
      </c>
      <c r="C4186" s="18">
        <v>7230</v>
      </c>
      <c r="D4186" s="19" t="s">
        <v>4221</v>
      </c>
      <c r="E4186" s="18" t="s">
        <v>20</v>
      </c>
      <c r="F4186" s="20">
        <v>398.49</v>
      </c>
      <c r="G4186" s="20">
        <v>398.49</v>
      </c>
      <c r="I4186" s="18" t="s">
        <v>21</v>
      </c>
    </row>
    <row r="4187" spans="1:9" x14ac:dyDescent="0.2">
      <c r="A4187" s="17" t="str">
        <f t="shared" si="65"/>
        <v>SINAPI-I 7231</v>
      </c>
      <c r="B4187" s="18" t="s">
        <v>18</v>
      </c>
      <c r="C4187" s="18">
        <v>7231</v>
      </c>
      <c r="D4187" s="19" t="s">
        <v>4222</v>
      </c>
      <c r="E4187" s="18" t="s">
        <v>20</v>
      </c>
      <c r="F4187" s="20">
        <v>565.29</v>
      </c>
      <c r="G4187" s="20">
        <v>565.29</v>
      </c>
      <c r="I4187" s="18" t="s">
        <v>21</v>
      </c>
    </row>
    <row r="4188" spans="1:9" x14ac:dyDescent="0.2">
      <c r="A4188" s="17" t="str">
        <f t="shared" si="65"/>
        <v>SINAPI-I 7220</v>
      </c>
      <c r="B4188" s="18" t="s">
        <v>18</v>
      </c>
      <c r="C4188" s="18">
        <v>7220</v>
      </c>
      <c r="D4188" s="19" t="s">
        <v>4223</v>
      </c>
      <c r="E4188" s="18" t="s">
        <v>20</v>
      </c>
      <c r="F4188" s="20">
        <v>697.79</v>
      </c>
      <c r="G4188" s="20">
        <v>697.79</v>
      </c>
      <c r="I4188" s="18" t="s">
        <v>21</v>
      </c>
    </row>
    <row r="4189" spans="1:9" x14ac:dyDescent="0.2">
      <c r="A4189" s="17" t="str">
        <f t="shared" si="65"/>
        <v>SINAPI-I 34447</v>
      </c>
      <c r="B4189" s="18" t="s">
        <v>18</v>
      </c>
      <c r="C4189" s="18">
        <v>34447</v>
      </c>
      <c r="D4189" s="19" t="s">
        <v>4224</v>
      </c>
      <c r="E4189" s="18" t="s">
        <v>20</v>
      </c>
      <c r="F4189" s="20">
        <v>780.23</v>
      </c>
      <c r="G4189" s="20">
        <v>780.23</v>
      </c>
      <c r="I4189" s="18" t="s">
        <v>21</v>
      </c>
    </row>
    <row r="4190" spans="1:9" x14ac:dyDescent="0.2">
      <c r="A4190" s="17" t="str">
        <f t="shared" si="65"/>
        <v>SINAPI-I 7233</v>
      </c>
      <c r="B4190" s="18" t="s">
        <v>18</v>
      </c>
      <c r="C4190" s="18">
        <v>7233</v>
      </c>
      <c r="D4190" s="19" t="s">
        <v>4225</v>
      </c>
      <c r="E4190" s="18" t="s">
        <v>20</v>
      </c>
      <c r="F4190" s="20">
        <v>895.05</v>
      </c>
      <c r="G4190" s="20">
        <v>895.05</v>
      </c>
      <c r="I4190" s="18" t="s">
        <v>21</v>
      </c>
    </row>
    <row r="4191" spans="1:9" ht="33.75" x14ac:dyDescent="0.2">
      <c r="A4191" s="17" t="str">
        <f t="shared" si="65"/>
        <v>SINAPI-I 40740</v>
      </c>
      <c r="B4191" s="18" t="s">
        <v>18</v>
      </c>
      <c r="C4191" s="18">
        <v>40740</v>
      </c>
      <c r="D4191" s="19" t="s">
        <v>4226</v>
      </c>
      <c r="E4191" s="18" t="s">
        <v>425</v>
      </c>
      <c r="F4191" s="20">
        <v>118.82</v>
      </c>
      <c r="G4191" s="20">
        <v>118.82</v>
      </c>
      <c r="I4191" s="18" t="s">
        <v>21</v>
      </c>
    </row>
    <row r="4192" spans="1:9" ht="22.5" x14ac:dyDescent="0.2">
      <c r="A4192" s="17" t="str">
        <f t="shared" si="65"/>
        <v>SINAPI-I 25007</v>
      </c>
      <c r="B4192" s="18" t="s">
        <v>18</v>
      </c>
      <c r="C4192" s="18">
        <v>25007</v>
      </c>
      <c r="D4192" s="19" t="s">
        <v>4227</v>
      </c>
      <c r="E4192" s="18" t="s">
        <v>425</v>
      </c>
      <c r="F4192" s="20">
        <v>34</v>
      </c>
      <c r="G4192" s="20">
        <v>34</v>
      </c>
      <c r="I4192" s="18" t="s">
        <v>27</v>
      </c>
    </row>
    <row r="4193" spans="1:9" ht="33.75" x14ac:dyDescent="0.2">
      <c r="A4193" s="17" t="str">
        <f t="shared" si="65"/>
        <v>SINAPI-I 43071</v>
      </c>
      <c r="B4193" s="18" t="s">
        <v>18</v>
      </c>
      <c r="C4193" s="18">
        <v>43071</v>
      </c>
      <c r="D4193" s="19" t="s">
        <v>4228</v>
      </c>
      <c r="E4193" s="18" t="s">
        <v>425</v>
      </c>
      <c r="F4193" s="20">
        <v>133.79</v>
      </c>
      <c r="G4193" s="20">
        <v>133.79</v>
      </c>
      <c r="I4193" s="18" t="s">
        <v>21</v>
      </c>
    </row>
    <row r="4194" spans="1:9" ht="33.75" x14ac:dyDescent="0.2">
      <c r="A4194" s="17" t="str">
        <f t="shared" si="65"/>
        <v>SINAPI-I 39520</v>
      </c>
      <c r="B4194" s="18" t="s">
        <v>18</v>
      </c>
      <c r="C4194" s="18">
        <v>39520</v>
      </c>
      <c r="D4194" s="19" t="s">
        <v>4229</v>
      </c>
      <c r="E4194" s="18" t="s">
        <v>425</v>
      </c>
      <c r="F4194" s="20">
        <v>109.15</v>
      </c>
      <c r="G4194" s="20">
        <v>109.15</v>
      </c>
      <c r="I4194" s="18" t="s">
        <v>21</v>
      </c>
    </row>
    <row r="4195" spans="1:9" ht="33.75" x14ac:dyDescent="0.2">
      <c r="A4195" s="17" t="str">
        <f t="shared" si="65"/>
        <v>SINAPI-I 39521</v>
      </c>
      <c r="B4195" s="18" t="s">
        <v>18</v>
      </c>
      <c r="C4195" s="18">
        <v>39521</v>
      </c>
      <c r="D4195" s="19" t="s">
        <v>4230</v>
      </c>
      <c r="E4195" s="18" t="s">
        <v>425</v>
      </c>
      <c r="F4195" s="20">
        <v>112.72</v>
      </c>
      <c r="G4195" s="20">
        <v>112.72</v>
      </c>
      <c r="I4195" s="18" t="s">
        <v>21</v>
      </c>
    </row>
    <row r="4196" spans="1:9" ht="33.75" x14ac:dyDescent="0.2">
      <c r="A4196" s="17" t="str">
        <f t="shared" si="65"/>
        <v>SINAPI-I 39522</v>
      </c>
      <c r="B4196" s="18" t="s">
        <v>18</v>
      </c>
      <c r="C4196" s="18">
        <v>39522</v>
      </c>
      <c r="D4196" s="19" t="s">
        <v>4231</v>
      </c>
      <c r="E4196" s="18" t="s">
        <v>425</v>
      </c>
      <c r="F4196" s="20">
        <v>116.39</v>
      </c>
      <c r="G4196" s="20">
        <v>116.39</v>
      </c>
      <c r="I4196" s="18" t="s">
        <v>21</v>
      </c>
    </row>
    <row r="4197" spans="1:9" ht="22.5" x14ac:dyDescent="0.2">
      <c r="A4197" s="17" t="str">
        <f t="shared" si="65"/>
        <v>SINAPI-I 7243</v>
      </c>
      <c r="B4197" s="18" t="s">
        <v>18</v>
      </c>
      <c r="C4197" s="18">
        <v>7243</v>
      </c>
      <c r="D4197" s="19" t="s">
        <v>4232</v>
      </c>
      <c r="E4197" s="18" t="s">
        <v>425</v>
      </c>
      <c r="F4197" s="20">
        <v>35.53</v>
      </c>
      <c r="G4197" s="20">
        <v>35.53</v>
      </c>
      <c r="I4197" s="18" t="s">
        <v>21</v>
      </c>
    </row>
    <row r="4198" spans="1:9" ht="22.5" x14ac:dyDescent="0.2">
      <c r="A4198" s="17" t="str">
        <f t="shared" si="65"/>
        <v>SINAPI-I 11067</v>
      </c>
      <c r="B4198" s="18" t="s">
        <v>18</v>
      </c>
      <c r="C4198" s="18">
        <v>11067</v>
      </c>
      <c r="D4198" s="19" t="s">
        <v>4233</v>
      </c>
      <c r="E4198" s="18" t="s">
        <v>20</v>
      </c>
    </row>
    <row r="4199" spans="1:9" ht="22.5" x14ac:dyDescent="0.2">
      <c r="A4199" s="17" t="str">
        <f t="shared" si="65"/>
        <v>SINAPI-I 11068</v>
      </c>
      <c r="B4199" s="18" t="s">
        <v>18</v>
      </c>
      <c r="C4199" s="18">
        <v>11068</v>
      </c>
      <c r="D4199" s="19" t="s">
        <v>4234</v>
      </c>
      <c r="E4199" s="18" t="s">
        <v>20</v>
      </c>
    </row>
    <row r="4200" spans="1:9" x14ac:dyDescent="0.2">
      <c r="A4200" s="17" t="str">
        <f t="shared" si="65"/>
        <v>SINAPI-I 7246</v>
      </c>
      <c r="B4200" s="18" t="s">
        <v>18</v>
      </c>
      <c r="C4200" s="18">
        <v>7246</v>
      </c>
      <c r="D4200" s="19" t="s">
        <v>4235</v>
      </c>
      <c r="E4200" s="18" t="s">
        <v>20</v>
      </c>
    </row>
    <row r="4201" spans="1:9" x14ac:dyDescent="0.2">
      <c r="A4201" s="17" t="str">
        <f t="shared" si="65"/>
        <v>SINAPI-I 12869</v>
      </c>
      <c r="B4201" s="18" t="s">
        <v>18</v>
      </c>
      <c r="C4201" s="18">
        <v>12869</v>
      </c>
      <c r="D4201" s="19" t="s">
        <v>4236</v>
      </c>
      <c r="E4201" s="18" t="s">
        <v>170</v>
      </c>
      <c r="F4201" s="20">
        <v>19.98</v>
      </c>
      <c r="G4201" s="20">
        <v>22.21</v>
      </c>
      <c r="I4201" s="18" t="s">
        <v>21</v>
      </c>
    </row>
    <row r="4202" spans="1:9" x14ac:dyDescent="0.2">
      <c r="A4202" s="17" t="str">
        <f t="shared" si="65"/>
        <v>SINAPI-I 41097</v>
      </c>
      <c r="B4202" s="18" t="s">
        <v>18</v>
      </c>
      <c r="C4202" s="18">
        <v>41097</v>
      </c>
      <c r="D4202" s="19" t="s">
        <v>4237</v>
      </c>
      <c r="E4202" s="18" t="s">
        <v>172</v>
      </c>
      <c r="F4202" s="20">
        <v>3519.33</v>
      </c>
      <c r="G4202" s="20">
        <v>3914.77</v>
      </c>
      <c r="I4202" s="18" t="s">
        <v>21</v>
      </c>
    </row>
    <row r="4203" spans="1:9" ht="22.5" x14ac:dyDescent="0.2">
      <c r="A4203" s="17" t="str">
        <f t="shared" si="65"/>
        <v>SINAPI-I 1574</v>
      </c>
      <c r="B4203" s="18" t="s">
        <v>18</v>
      </c>
      <c r="C4203" s="18">
        <v>1574</v>
      </c>
      <c r="D4203" s="19" t="s">
        <v>4238</v>
      </c>
      <c r="E4203" s="18" t="s">
        <v>20</v>
      </c>
      <c r="F4203" s="20">
        <v>1.76</v>
      </c>
      <c r="G4203" s="20">
        <v>1.76</v>
      </c>
      <c r="I4203" s="18" t="s">
        <v>21</v>
      </c>
    </row>
    <row r="4204" spans="1:9" ht="22.5" x14ac:dyDescent="0.2">
      <c r="A4204" s="17" t="str">
        <f t="shared" si="65"/>
        <v>SINAPI-I 1581</v>
      </c>
      <c r="B4204" s="18" t="s">
        <v>18</v>
      </c>
      <c r="C4204" s="18">
        <v>1581</v>
      </c>
      <c r="D4204" s="19" t="s">
        <v>4239</v>
      </c>
      <c r="E4204" s="18" t="s">
        <v>20</v>
      </c>
      <c r="F4204" s="20">
        <v>12.21</v>
      </c>
      <c r="G4204" s="20">
        <v>12.21</v>
      </c>
      <c r="I4204" s="18" t="s">
        <v>21</v>
      </c>
    </row>
    <row r="4205" spans="1:9" ht="22.5" x14ac:dyDescent="0.2">
      <c r="A4205" s="17" t="str">
        <f t="shared" si="65"/>
        <v>SINAPI-I 1575</v>
      </c>
      <c r="B4205" s="18" t="s">
        <v>18</v>
      </c>
      <c r="C4205" s="18">
        <v>1575</v>
      </c>
      <c r="D4205" s="19" t="s">
        <v>4240</v>
      </c>
      <c r="E4205" s="18" t="s">
        <v>20</v>
      </c>
      <c r="F4205" s="20">
        <v>2.09</v>
      </c>
      <c r="G4205" s="20">
        <v>2.09</v>
      </c>
      <c r="I4205" s="18" t="s">
        <v>21</v>
      </c>
    </row>
    <row r="4206" spans="1:9" ht="22.5" x14ac:dyDescent="0.2">
      <c r="A4206" s="17" t="str">
        <f t="shared" si="65"/>
        <v>SINAPI-I 1570</v>
      </c>
      <c r="B4206" s="18" t="s">
        <v>18</v>
      </c>
      <c r="C4206" s="18">
        <v>1570</v>
      </c>
      <c r="D4206" s="19" t="s">
        <v>4241</v>
      </c>
      <c r="E4206" s="18" t="s">
        <v>20</v>
      </c>
      <c r="F4206" s="20">
        <v>1.05</v>
      </c>
      <c r="G4206" s="20">
        <v>1.05</v>
      </c>
      <c r="I4206" s="18" t="s">
        <v>21</v>
      </c>
    </row>
    <row r="4207" spans="1:9" ht="22.5" x14ac:dyDescent="0.2">
      <c r="A4207" s="17" t="str">
        <f t="shared" si="65"/>
        <v>SINAPI-I 1576</v>
      </c>
      <c r="B4207" s="18" t="s">
        <v>18</v>
      </c>
      <c r="C4207" s="18">
        <v>1576</v>
      </c>
      <c r="D4207" s="19" t="s">
        <v>4242</v>
      </c>
      <c r="E4207" s="18" t="s">
        <v>20</v>
      </c>
      <c r="F4207" s="20">
        <v>2.89</v>
      </c>
      <c r="G4207" s="20">
        <v>2.89</v>
      </c>
      <c r="I4207" s="18" t="s">
        <v>21</v>
      </c>
    </row>
    <row r="4208" spans="1:9" ht="22.5" x14ac:dyDescent="0.2">
      <c r="A4208" s="17" t="str">
        <f t="shared" si="65"/>
        <v>SINAPI-I 1577</v>
      </c>
      <c r="B4208" s="18" t="s">
        <v>18</v>
      </c>
      <c r="C4208" s="18">
        <v>1577</v>
      </c>
      <c r="D4208" s="19" t="s">
        <v>4243</v>
      </c>
      <c r="E4208" s="18" t="s">
        <v>20</v>
      </c>
      <c r="F4208" s="20">
        <v>3.26</v>
      </c>
      <c r="G4208" s="20">
        <v>3.26</v>
      </c>
      <c r="I4208" s="18" t="s">
        <v>21</v>
      </c>
    </row>
    <row r="4209" spans="1:9" ht="22.5" x14ac:dyDescent="0.2">
      <c r="A4209" s="17" t="str">
        <f t="shared" si="65"/>
        <v>SINAPI-I 1571</v>
      </c>
      <c r="B4209" s="18" t="s">
        <v>18</v>
      </c>
      <c r="C4209" s="18">
        <v>1571</v>
      </c>
      <c r="D4209" s="19" t="s">
        <v>4244</v>
      </c>
      <c r="E4209" s="18" t="s">
        <v>20</v>
      </c>
      <c r="F4209" s="20">
        <v>1.36</v>
      </c>
      <c r="G4209" s="20">
        <v>1.36</v>
      </c>
      <c r="I4209" s="18" t="s">
        <v>21</v>
      </c>
    </row>
    <row r="4210" spans="1:9" ht="22.5" x14ac:dyDescent="0.2">
      <c r="A4210" s="17" t="str">
        <f t="shared" si="65"/>
        <v>SINAPI-I 1578</v>
      </c>
      <c r="B4210" s="18" t="s">
        <v>18</v>
      </c>
      <c r="C4210" s="18">
        <v>1578</v>
      </c>
      <c r="D4210" s="19" t="s">
        <v>4245</v>
      </c>
      <c r="E4210" s="18" t="s">
        <v>20</v>
      </c>
      <c r="F4210" s="20">
        <v>5.66</v>
      </c>
      <c r="G4210" s="20">
        <v>5.66</v>
      </c>
      <c r="I4210" s="18" t="s">
        <v>21</v>
      </c>
    </row>
    <row r="4211" spans="1:9" ht="22.5" x14ac:dyDescent="0.2">
      <c r="A4211" s="17" t="str">
        <f t="shared" si="65"/>
        <v>SINAPI-I 1573</v>
      </c>
      <c r="B4211" s="18" t="s">
        <v>18</v>
      </c>
      <c r="C4211" s="18">
        <v>1573</v>
      </c>
      <c r="D4211" s="19" t="s">
        <v>4246</v>
      </c>
      <c r="E4211" s="18" t="s">
        <v>20</v>
      </c>
      <c r="F4211" s="20">
        <v>1.63</v>
      </c>
      <c r="G4211" s="20">
        <v>1.63</v>
      </c>
      <c r="I4211" s="18" t="s">
        <v>21</v>
      </c>
    </row>
    <row r="4212" spans="1:9" ht="22.5" x14ac:dyDescent="0.2">
      <c r="A4212" s="17" t="str">
        <f t="shared" si="65"/>
        <v>SINAPI-I 1579</v>
      </c>
      <c r="B4212" s="18" t="s">
        <v>18</v>
      </c>
      <c r="C4212" s="18">
        <v>1579</v>
      </c>
      <c r="D4212" s="19" t="s">
        <v>4247</v>
      </c>
      <c r="E4212" s="18" t="s">
        <v>20</v>
      </c>
      <c r="F4212" s="20">
        <v>7.05</v>
      </c>
      <c r="G4212" s="20">
        <v>7.05</v>
      </c>
      <c r="I4212" s="18" t="s">
        <v>21</v>
      </c>
    </row>
    <row r="4213" spans="1:9" ht="22.5" x14ac:dyDescent="0.2">
      <c r="A4213" s="17" t="str">
        <f t="shared" si="65"/>
        <v>SINAPI-I 1580</v>
      </c>
      <c r="B4213" s="18" t="s">
        <v>18</v>
      </c>
      <c r="C4213" s="18">
        <v>1580</v>
      </c>
      <c r="D4213" s="19" t="s">
        <v>4248</v>
      </c>
      <c r="E4213" s="18" t="s">
        <v>20</v>
      </c>
      <c r="F4213" s="20">
        <v>8.69</v>
      </c>
      <c r="G4213" s="20">
        <v>8.69</v>
      </c>
      <c r="I4213" s="18" t="s">
        <v>21</v>
      </c>
    </row>
    <row r="4214" spans="1:9" x14ac:dyDescent="0.2">
      <c r="A4214" s="17" t="str">
        <f t="shared" si="65"/>
        <v>SINAPI-I 39321</v>
      </c>
      <c r="B4214" s="18" t="s">
        <v>18</v>
      </c>
      <c r="C4214" s="18">
        <v>39321</v>
      </c>
      <c r="D4214" s="19" t="s">
        <v>4249</v>
      </c>
      <c r="E4214" s="18" t="s">
        <v>20</v>
      </c>
      <c r="F4214" s="20">
        <v>22.53</v>
      </c>
      <c r="G4214" s="20">
        <v>22.53</v>
      </c>
      <c r="I4214" s="18" t="s">
        <v>21</v>
      </c>
    </row>
    <row r="4215" spans="1:9" x14ac:dyDescent="0.2">
      <c r="A4215" s="17" t="str">
        <f t="shared" si="65"/>
        <v>SINAPI-I 39319</v>
      </c>
      <c r="B4215" s="18" t="s">
        <v>18</v>
      </c>
      <c r="C4215" s="18">
        <v>39319</v>
      </c>
      <c r="D4215" s="19" t="s">
        <v>4250</v>
      </c>
      <c r="E4215" s="18" t="s">
        <v>20</v>
      </c>
      <c r="F4215" s="20">
        <v>9.3699999999999992</v>
      </c>
      <c r="G4215" s="20">
        <v>9.3699999999999992</v>
      </c>
      <c r="I4215" s="18" t="s">
        <v>21</v>
      </c>
    </row>
    <row r="4216" spans="1:9" x14ac:dyDescent="0.2">
      <c r="A4216" s="17" t="str">
        <f t="shared" si="65"/>
        <v>SINAPI-I 39320</v>
      </c>
      <c r="B4216" s="18" t="s">
        <v>18</v>
      </c>
      <c r="C4216" s="18">
        <v>39320</v>
      </c>
      <c r="D4216" s="19" t="s">
        <v>4251</v>
      </c>
      <c r="E4216" s="18" t="s">
        <v>20</v>
      </c>
      <c r="F4216" s="20">
        <v>18.02</v>
      </c>
      <c r="G4216" s="20">
        <v>18.02</v>
      </c>
      <c r="I4216" s="18" t="s">
        <v>21</v>
      </c>
    </row>
    <row r="4217" spans="1:9" x14ac:dyDescent="0.2">
      <c r="A4217" s="17" t="str">
        <f t="shared" si="65"/>
        <v>SINAPI-I 1542</v>
      </c>
      <c r="B4217" s="18" t="s">
        <v>18</v>
      </c>
      <c r="C4217" s="18">
        <v>1542</v>
      </c>
      <c r="D4217" s="19" t="s">
        <v>4252</v>
      </c>
      <c r="E4217" s="18" t="s">
        <v>20</v>
      </c>
      <c r="F4217" s="20">
        <v>24.07</v>
      </c>
      <c r="G4217" s="20">
        <v>24.07</v>
      </c>
      <c r="I4217" s="18" t="s">
        <v>21</v>
      </c>
    </row>
    <row r="4218" spans="1:9" x14ac:dyDescent="0.2">
      <c r="A4218" s="17" t="str">
        <f t="shared" si="65"/>
        <v>SINAPI-I 1591</v>
      </c>
      <c r="B4218" s="18" t="s">
        <v>18</v>
      </c>
      <c r="C4218" s="18">
        <v>1591</v>
      </c>
      <c r="D4218" s="19" t="s">
        <v>4253</v>
      </c>
      <c r="E4218" s="18" t="s">
        <v>20</v>
      </c>
      <c r="F4218" s="20">
        <v>26.94</v>
      </c>
      <c r="G4218" s="20">
        <v>26.94</v>
      </c>
      <c r="I4218" s="18" t="s">
        <v>21</v>
      </c>
    </row>
    <row r="4219" spans="1:9" x14ac:dyDescent="0.2">
      <c r="A4219" s="17" t="str">
        <f t="shared" si="65"/>
        <v>SINAPI-I 1547</v>
      </c>
      <c r="B4219" s="18" t="s">
        <v>18</v>
      </c>
      <c r="C4219" s="18">
        <v>1547</v>
      </c>
      <c r="D4219" s="19" t="s">
        <v>4254</v>
      </c>
      <c r="E4219" s="18" t="s">
        <v>20</v>
      </c>
      <c r="F4219" s="20">
        <v>141.16</v>
      </c>
      <c r="G4219" s="20">
        <v>141.16</v>
      </c>
      <c r="I4219" s="18" t="s">
        <v>21</v>
      </c>
    </row>
    <row r="4220" spans="1:9" x14ac:dyDescent="0.2">
      <c r="A4220" s="17" t="str">
        <f t="shared" si="65"/>
        <v>SINAPI-I 38196</v>
      </c>
      <c r="B4220" s="18" t="s">
        <v>18</v>
      </c>
      <c r="C4220" s="18">
        <v>38196</v>
      </c>
      <c r="D4220" s="19" t="s">
        <v>4255</v>
      </c>
      <c r="E4220" s="18" t="s">
        <v>20</v>
      </c>
      <c r="F4220" s="20">
        <v>27.49</v>
      </c>
      <c r="G4220" s="20">
        <v>27.49</v>
      </c>
      <c r="I4220" s="18" t="s">
        <v>21</v>
      </c>
    </row>
    <row r="4221" spans="1:9" x14ac:dyDescent="0.2">
      <c r="A4221" s="17" t="str">
        <f t="shared" si="65"/>
        <v>SINAPI-I 1543</v>
      </c>
      <c r="B4221" s="18" t="s">
        <v>18</v>
      </c>
      <c r="C4221" s="18">
        <v>1543</v>
      </c>
      <c r="D4221" s="19" t="s">
        <v>4256</v>
      </c>
      <c r="E4221" s="18" t="s">
        <v>20</v>
      </c>
      <c r="F4221" s="20">
        <v>29.21</v>
      </c>
      <c r="G4221" s="20">
        <v>29.21</v>
      </c>
      <c r="I4221" s="18" t="s">
        <v>21</v>
      </c>
    </row>
    <row r="4222" spans="1:9" x14ac:dyDescent="0.2">
      <c r="A4222" s="17" t="str">
        <f t="shared" si="65"/>
        <v>SINAPI-I 1585</v>
      </c>
      <c r="B4222" s="18" t="s">
        <v>18</v>
      </c>
      <c r="C4222" s="18">
        <v>1585</v>
      </c>
      <c r="D4222" s="19" t="s">
        <v>4257</v>
      </c>
      <c r="E4222" s="18" t="s">
        <v>20</v>
      </c>
      <c r="F4222" s="20">
        <v>5.66</v>
      </c>
      <c r="G4222" s="20">
        <v>5.66</v>
      </c>
      <c r="I4222" s="18" t="s">
        <v>21</v>
      </c>
    </row>
    <row r="4223" spans="1:9" x14ac:dyDescent="0.2">
      <c r="A4223" s="17" t="str">
        <f t="shared" si="65"/>
        <v>SINAPI-I 1593</v>
      </c>
      <c r="B4223" s="18" t="s">
        <v>18</v>
      </c>
      <c r="C4223" s="18">
        <v>1593</v>
      </c>
      <c r="D4223" s="19" t="s">
        <v>4258</v>
      </c>
      <c r="E4223" s="18" t="s">
        <v>20</v>
      </c>
      <c r="F4223" s="20">
        <v>30.04</v>
      </c>
      <c r="G4223" s="20">
        <v>30.04</v>
      </c>
      <c r="I4223" s="18" t="s">
        <v>21</v>
      </c>
    </row>
    <row r="4224" spans="1:9" x14ac:dyDescent="0.2">
      <c r="A4224" s="17" t="str">
        <f t="shared" si="65"/>
        <v>SINAPI-I 11838</v>
      </c>
      <c r="B4224" s="18" t="s">
        <v>18</v>
      </c>
      <c r="C4224" s="18">
        <v>11838</v>
      </c>
      <c r="D4224" s="19" t="s">
        <v>4259</v>
      </c>
      <c r="E4224" s="18" t="s">
        <v>20</v>
      </c>
      <c r="F4224" s="20">
        <v>39.64</v>
      </c>
      <c r="G4224" s="20">
        <v>39.64</v>
      </c>
      <c r="I4224" s="18" t="s">
        <v>21</v>
      </c>
    </row>
    <row r="4225" spans="1:9" x14ac:dyDescent="0.2">
      <c r="A4225" s="17" t="str">
        <f t="shared" si="65"/>
        <v>SINAPI-I 1594</v>
      </c>
      <c r="B4225" s="18" t="s">
        <v>18</v>
      </c>
      <c r="C4225" s="18">
        <v>1594</v>
      </c>
      <c r="D4225" s="19" t="s">
        <v>4260</v>
      </c>
      <c r="E4225" s="18" t="s">
        <v>20</v>
      </c>
      <c r="F4225" s="20">
        <v>40.08</v>
      </c>
      <c r="G4225" s="20">
        <v>40.08</v>
      </c>
      <c r="I4225" s="18" t="s">
        <v>21</v>
      </c>
    </row>
    <row r="4226" spans="1:9" x14ac:dyDescent="0.2">
      <c r="A4226" s="17" t="str">
        <f t="shared" si="65"/>
        <v>SINAPI-I 1586</v>
      </c>
      <c r="B4226" s="18" t="s">
        <v>18</v>
      </c>
      <c r="C4226" s="18">
        <v>1586</v>
      </c>
      <c r="D4226" s="19" t="s">
        <v>4261</v>
      </c>
      <c r="E4226" s="18" t="s">
        <v>20</v>
      </c>
      <c r="F4226" s="20">
        <v>7.16</v>
      </c>
      <c r="G4226" s="20">
        <v>7.16</v>
      </c>
      <c r="I4226" s="18" t="s">
        <v>21</v>
      </c>
    </row>
    <row r="4227" spans="1:9" x14ac:dyDescent="0.2">
      <c r="A4227" s="17" t="str">
        <f t="shared" si="65"/>
        <v>SINAPI-I 11839</v>
      </c>
      <c r="B4227" s="18" t="s">
        <v>18</v>
      </c>
      <c r="C4227" s="18">
        <v>11839</v>
      </c>
      <c r="D4227" s="19" t="s">
        <v>4262</v>
      </c>
      <c r="E4227" s="18" t="s">
        <v>20</v>
      </c>
      <c r="F4227" s="20">
        <v>57.68</v>
      </c>
      <c r="G4227" s="20">
        <v>57.68</v>
      </c>
      <c r="I4227" s="18" t="s">
        <v>21</v>
      </c>
    </row>
    <row r="4228" spans="1:9" x14ac:dyDescent="0.2">
      <c r="A4228" s="17" t="str">
        <f t="shared" si="65"/>
        <v>SINAPI-I 1587</v>
      </c>
      <c r="B4228" s="18" t="s">
        <v>18</v>
      </c>
      <c r="C4228" s="18">
        <v>1587</v>
      </c>
      <c r="D4228" s="19" t="s">
        <v>4263</v>
      </c>
      <c r="E4228" s="18" t="s">
        <v>20</v>
      </c>
      <c r="F4228" s="20">
        <v>7.29</v>
      </c>
      <c r="G4228" s="20">
        <v>7.29</v>
      </c>
      <c r="I4228" s="18" t="s">
        <v>21</v>
      </c>
    </row>
    <row r="4229" spans="1:9" x14ac:dyDescent="0.2">
      <c r="A4229" s="17" t="str">
        <f t="shared" si="65"/>
        <v>SINAPI-I 1545</v>
      </c>
      <c r="B4229" s="18" t="s">
        <v>18</v>
      </c>
      <c r="C4229" s="18">
        <v>1545</v>
      </c>
      <c r="D4229" s="19" t="s">
        <v>4264</v>
      </c>
      <c r="E4229" s="18" t="s">
        <v>20</v>
      </c>
      <c r="F4229" s="20">
        <v>69.22</v>
      </c>
      <c r="G4229" s="20">
        <v>69.22</v>
      </c>
      <c r="I4229" s="18" t="s">
        <v>21</v>
      </c>
    </row>
    <row r="4230" spans="1:9" x14ac:dyDescent="0.2">
      <c r="A4230" s="17" t="str">
        <f t="shared" si="65"/>
        <v>SINAPI-I 1588</v>
      </c>
      <c r="B4230" s="18" t="s">
        <v>18</v>
      </c>
      <c r="C4230" s="18">
        <v>1588</v>
      </c>
      <c r="D4230" s="19" t="s">
        <v>4265</v>
      </c>
      <c r="E4230" s="18" t="s">
        <v>20</v>
      </c>
      <c r="F4230" s="20">
        <v>10</v>
      </c>
      <c r="G4230" s="20">
        <v>10</v>
      </c>
      <c r="I4230" s="18" t="s">
        <v>21</v>
      </c>
    </row>
    <row r="4231" spans="1:9" x14ac:dyDescent="0.2">
      <c r="A4231" s="17" t="str">
        <f t="shared" ref="A4231:A4294" si="66">CONCATENATE($B4231," ",$C4231)</f>
        <v>SINAPI-I 1535</v>
      </c>
      <c r="B4231" s="18" t="s">
        <v>18</v>
      </c>
      <c r="C4231" s="18">
        <v>1535</v>
      </c>
      <c r="D4231" s="19" t="s">
        <v>4266</v>
      </c>
      <c r="E4231" s="18" t="s">
        <v>20</v>
      </c>
      <c r="F4231" s="20">
        <v>5.76</v>
      </c>
      <c r="G4231" s="20">
        <v>5.76</v>
      </c>
      <c r="I4231" s="18" t="s">
        <v>21</v>
      </c>
    </row>
    <row r="4232" spans="1:9" x14ac:dyDescent="0.2">
      <c r="A4232" s="17" t="str">
        <f t="shared" si="66"/>
        <v>SINAPI-I 1589</v>
      </c>
      <c r="B4232" s="18" t="s">
        <v>18</v>
      </c>
      <c r="C4232" s="18">
        <v>1589</v>
      </c>
      <c r="D4232" s="19" t="s">
        <v>4267</v>
      </c>
      <c r="E4232" s="18" t="s">
        <v>20</v>
      </c>
      <c r="F4232" s="20">
        <v>10.32</v>
      </c>
      <c r="G4232" s="20">
        <v>10.32</v>
      </c>
      <c r="I4232" s="18" t="s">
        <v>21</v>
      </c>
    </row>
    <row r="4233" spans="1:9" x14ac:dyDescent="0.2">
      <c r="A4233" s="17" t="str">
        <f t="shared" si="66"/>
        <v>SINAPI-I 1546</v>
      </c>
      <c r="B4233" s="18" t="s">
        <v>18</v>
      </c>
      <c r="C4233" s="18">
        <v>1546</v>
      </c>
      <c r="D4233" s="19" t="s">
        <v>4268</v>
      </c>
      <c r="E4233" s="18" t="s">
        <v>20</v>
      </c>
      <c r="F4233" s="20">
        <v>116.81</v>
      </c>
      <c r="G4233" s="20">
        <v>116.81</v>
      </c>
      <c r="I4233" s="18" t="s">
        <v>21</v>
      </c>
    </row>
    <row r="4234" spans="1:9" x14ac:dyDescent="0.2">
      <c r="A4234" s="17" t="str">
        <f t="shared" si="66"/>
        <v>SINAPI-I 1590</v>
      </c>
      <c r="B4234" s="18" t="s">
        <v>18</v>
      </c>
      <c r="C4234" s="18">
        <v>1590</v>
      </c>
      <c r="D4234" s="19" t="s">
        <v>4269</v>
      </c>
      <c r="E4234" s="18" t="s">
        <v>20</v>
      </c>
      <c r="F4234" s="20">
        <v>18.170000000000002</v>
      </c>
      <c r="G4234" s="20">
        <v>18.170000000000002</v>
      </c>
      <c r="I4234" s="18" t="s">
        <v>21</v>
      </c>
    </row>
    <row r="4235" spans="1:9" ht="22.5" x14ac:dyDescent="0.2">
      <c r="A4235" s="17" t="str">
        <f t="shared" si="66"/>
        <v>SINAPI-I 38415</v>
      </c>
      <c r="B4235" s="18" t="s">
        <v>18</v>
      </c>
      <c r="C4235" s="18">
        <v>38415</v>
      </c>
      <c r="D4235" s="19" t="s">
        <v>4270</v>
      </c>
      <c r="E4235" s="18" t="s">
        <v>20</v>
      </c>
      <c r="F4235" s="20">
        <v>974.98</v>
      </c>
      <c r="G4235" s="20">
        <v>974.98</v>
      </c>
      <c r="I4235" s="18" t="s">
        <v>21</v>
      </c>
    </row>
    <row r="4236" spans="1:9" ht="22.5" x14ac:dyDescent="0.2">
      <c r="A4236" s="17" t="str">
        <f t="shared" si="66"/>
        <v>SINAPI-I 38414</v>
      </c>
      <c r="B4236" s="18" t="s">
        <v>18</v>
      </c>
      <c r="C4236" s="18">
        <v>38414</v>
      </c>
      <c r="D4236" s="19" t="s">
        <v>4271</v>
      </c>
      <c r="E4236" s="18" t="s">
        <v>20</v>
      </c>
      <c r="F4236" s="20">
        <v>1368.39</v>
      </c>
      <c r="G4236" s="20">
        <v>1368.39</v>
      </c>
      <c r="I4236" s="18" t="s">
        <v>21</v>
      </c>
    </row>
    <row r="4237" spans="1:9" x14ac:dyDescent="0.2">
      <c r="A4237" s="17" t="str">
        <f t="shared" si="66"/>
        <v>SINAPI-I 38128</v>
      </c>
      <c r="B4237" s="18" t="s">
        <v>18</v>
      </c>
      <c r="C4237" s="18">
        <v>38128</v>
      </c>
      <c r="D4237" s="19" t="s">
        <v>4272</v>
      </c>
      <c r="E4237" s="18" t="s">
        <v>70</v>
      </c>
      <c r="F4237" s="20">
        <v>1.23</v>
      </c>
      <c r="G4237" s="20">
        <v>1.23</v>
      </c>
      <c r="I4237" s="18" t="s">
        <v>27</v>
      </c>
    </row>
    <row r="4238" spans="1:9" x14ac:dyDescent="0.2">
      <c r="A4238" s="17" t="str">
        <f t="shared" si="66"/>
        <v>SINAPI-I 7253</v>
      </c>
      <c r="B4238" s="18" t="s">
        <v>18</v>
      </c>
      <c r="C4238" s="18">
        <v>7253</v>
      </c>
      <c r="D4238" s="19" t="s">
        <v>4273</v>
      </c>
      <c r="E4238" s="18" t="s">
        <v>168</v>
      </c>
      <c r="F4238" s="20">
        <v>263.57</v>
      </c>
      <c r="G4238" s="20">
        <v>263.57</v>
      </c>
      <c r="I4238" s="18" t="s">
        <v>21</v>
      </c>
    </row>
    <row r="4239" spans="1:9" x14ac:dyDescent="0.2">
      <c r="A4239" s="17" t="str">
        <f t="shared" si="66"/>
        <v>SINAPI-I 4806</v>
      </c>
      <c r="B4239" s="18" t="s">
        <v>18</v>
      </c>
      <c r="C4239" s="18">
        <v>4806</v>
      </c>
      <c r="D4239" s="19" t="s">
        <v>4274</v>
      </c>
      <c r="E4239" s="18" t="s">
        <v>66</v>
      </c>
      <c r="F4239" s="20">
        <v>17.79</v>
      </c>
      <c r="G4239" s="20">
        <v>17.79</v>
      </c>
      <c r="I4239" s="18" t="s">
        <v>21</v>
      </c>
    </row>
    <row r="4240" spans="1:9" x14ac:dyDescent="0.2">
      <c r="A4240" s="17" t="str">
        <f t="shared" si="66"/>
        <v>SINAPI-I 34401</v>
      </c>
      <c r="B4240" s="18" t="s">
        <v>18</v>
      </c>
      <c r="C4240" s="18">
        <v>34401</v>
      </c>
      <c r="D4240" s="19" t="s">
        <v>4275</v>
      </c>
      <c r="E4240" s="18" t="s">
        <v>20</v>
      </c>
      <c r="F4240" s="20">
        <v>2.0699999999999998</v>
      </c>
      <c r="G4240" s="20">
        <v>2.0699999999999998</v>
      </c>
      <c r="I4240" s="18" t="s">
        <v>21</v>
      </c>
    </row>
    <row r="4241" spans="1:9" x14ac:dyDescent="0.2">
      <c r="A4241" s="17" t="str">
        <f t="shared" si="66"/>
        <v>SINAPI-I 7256</v>
      </c>
      <c r="B4241" s="18" t="s">
        <v>18</v>
      </c>
      <c r="C4241" s="18">
        <v>7256</v>
      </c>
      <c r="D4241" s="19" t="s">
        <v>4276</v>
      </c>
      <c r="E4241" s="18" t="s">
        <v>20</v>
      </c>
      <c r="F4241" s="20">
        <v>1.48</v>
      </c>
      <c r="G4241" s="20">
        <v>1.48</v>
      </c>
      <c r="I4241" s="18" t="s">
        <v>21</v>
      </c>
    </row>
    <row r="4242" spans="1:9" x14ac:dyDescent="0.2">
      <c r="A4242" s="17" t="str">
        <f t="shared" si="66"/>
        <v>SINAPI-I 7260</v>
      </c>
      <c r="B4242" s="18" t="s">
        <v>18</v>
      </c>
      <c r="C4242" s="18">
        <v>7260</v>
      </c>
      <c r="D4242" s="19" t="s">
        <v>4277</v>
      </c>
      <c r="E4242" s="18" t="s">
        <v>20</v>
      </c>
      <c r="F4242" s="20">
        <v>2.79</v>
      </c>
      <c r="G4242" s="20">
        <v>2.79</v>
      </c>
      <c r="I4242" s="18" t="s">
        <v>21</v>
      </c>
    </row>
    <row r="4243" spans="1:9" x14ac:dyDescent="0.2">
      <c r="A4243" s="17" t="str">
        <f t="shared" si="66"/>
        <v>SINAPI-I 7258</v>
      </c>
      <c r="B4243" s="18" t="s">
        <v>18</v>
      </c>
      <c r="C4243" s="18">
        <v>7258</v>
      </c>
      <c r="D4243" s="19" t="s">
        <v>4278</v>
      </c>
      <c r="E4243" s="18" t="s">
        <v>20</v>
      </c>
      <c r="F4243" s="20">
        <v>0.72</v>
      </c>
      <c r="G4243" s="20">
        <v>0.72</v>
      </c>
      <c r="I4243" s="18" t="s">
        <v>21</v>
      </c>
    </row>
    <row r="4244" spans="1:9" x14ac:dyDescent="0.2">
      <c r="A4244" s="17" t="str">
        <f t="shared" si="66"/>
        <v>SINAPI-I 34400</v>
      </c>
      <c r="B4244" s="18" t="s">
        <v>18</v>
      </c>
      <c r="C4244" s="18">
        <v>34400</v>
      </c>
      <c r="D4244" s="19" t="s">
        <v>4279</v>
      </c>
      <c r="E4244" s="18" t="s">
        <v>20</v>
      </c>
      <c r="F4244" s="20">
        <v>5.76</v>
      </c>
      <c r="G4244" s="20">
        <v>5.76</v>
      </c>
      <c r="I4244" s="18" t="s">
        <v>21</v>
      </c>
    </row>
    <row r="4245" spans="1:9" x14ac:dyDescent="0.2">
      <c r="A4245" s="17" t="str">
        <f t="shared" si="66"/>
        <v>SINAPI-I 10617</v>
      </c>
      <c r="B4245" s="18" t="s">
        <v>18</v>
      </c>
      <c r="C4245" s="18">
        <v>10617</v>
      </c>
      <c r="D4245" s="19" t="s">
        <v>4280</v>
      </c>
      <c r="E4245" s="18" t="s">
        <v>20</v>
      </c>
      <c r="F4245" s="20">
        <v>7.42</v>
      </c>
      <c r="G4245" s="20">
        <v>7.42</v>
      </c>
      <c r="I4245" s="18" t="s">
        <v>21</v>
      </c>
    </row>
    <row r="4246" spans="1:9" x14ac:dyDescent="0.2">
      <c r="A4246" s="17" t="str">
        <f t="shared" si="66"/>
        <v>SINAPI-I 44261</v>
      </c>
      <c r="B4246" s="18" t="s">
        <v>18</v>
      </c>
      <c r="C4246" s="18">
        <v>44261</v>
      </c>
      <c r="D4246" s="19" t="s">
        <v>4281</v>
      </c>
      <c r="E4246" s="18" t="s">
        <v>20</v>
      </c>
      <c r="F4246" s="20">
        <v>149.68</v>
      </c>
      <c r="G4246" s="20">
        <v>149.68</v>
      </c>
      <c r="I4246" s="18" t="s">
        <v>21</v>
      </c>
    </row>
    <row r="4247" spans="1:9" x14ac:dyDescent="0.2">
      <c r="A4247" s="17" t="str">
        <f t="shared" si="66"/>
        <v>SINAPI-I 7274</v>
      </c>
      <c r="B4247" s="18" t="s">
        <v>18</v>
      </c>
      <c r="C4247" s="18">
        <v>7274</v>
      </c>
      <c r="D4247" s="19" t="s">
        <v>4282</v>
      </c>
      <c r="E4247" s="18" t="s">
        <v>20</v>
      </c>
      <c r="F4247" s="20">
        <v>72.459999999999994</v>
      </c>
      <c r="G4247" s="20">
        <v>72.459999999999994</v>
      </c>
      <c r="I4247" s="18" t="s">
        <v>21</v>
      </c>
    </row>
    <row r="4248" spans="1:9" x14ac:dyDescent="0.2">
      <c r="A4248" s="17" t="str">
        <f t="shared" si="66"/>
        <v>SINAPI-I 44326</v>
      </c>
      <c r="B4248" s="18" t="s">
        <v>18</v>
      </c>
      <c r="C4248" s="18">
        <v>44326</v>
      </c>
      <c r="D4248" s="19" t="s">
        <v>4283</v>
      </c>
      <c r="E4248" s="18" t="s">
        <v>20</v>
      </c>
      <c r="F4248" s="20">
        <v>1565.05</v>
      </c>
      <c r="G4248" s="20">
        <v>1565.05</v>
      </c>
      <c r="I4248" s="18" t="s">
        <v>21</v>
      </c>
    </row>
    <row r="4249" spans="1:9" x14ac:dyDescent="0.2">
      <c r="A4249" s="17" t="str">
        <f t="shared" si="66"/>
        <v>SINAPI-I 154</v>
      </c>
      <c r="B4249" s="18" t="s">
        <v>18</v>
      </c>
      <c r="C4249" s="18">
        <v>154</v>
      </c>
      <c r="D4249" s="19" t="s">
        <v>4284</v>
      </c>
      <c r="E4249" s="18" t="s">
        <v>72</v>
      </c>
      <c r="F4249" s="20">
        <v>73.81</v>
      </c>
      <c r="G4249" s="20">
        <v>73.81</v>
      </c>
      <c r="I4249" s="18" t="s">
        <v>21</v>
      </c>
    </row>
    <row r="4250" spans="1:9" ht="22.5" x14ac:dyDescent="0.2">
      <c r="A4250" s="17" t="str">
        <f t="shared" si="66"/>
        <v>SINAPI-I 38121</v>
      </c>
      <c r="B4250" s="18" t="s">
        <v>18</v>
      </c>
      <c r="C4250" s="18">
        <v>38121</v>
      </c>
      <c r="D4250" s="19" t="s">
        <v>4285</v>
      </c>
      <c r="E4250" s="18" t="s">
        <v>72</v>
      </c>
      <c r="F4250" s="20">
        <v>24.26</v>
      </c>
      <c r="G4250" s="20">
        <v>24.26</v>
      </c>
      <c r="I4250" s="18" t="s">
        <v>21</v>
      </c>
    </row>
    <row r="4251" spans="1:9" x14ac:dyDescent="0.2">
      <c r="A4251" s="17" t="str">
        <f t="shared" si="66"/>
        <v>SINAPI-I 43776</v>
      </c>
      <c r="B4251" s="18" t="s">
        <v>18</v>
      </c>
      <c r="C4251" s="18">
        <v>43776</v>
      </c>
      <c r="D4251" s="19" t="s">
        <v>4286</v>
      </c>
      <c r="E4251" s="18" t="s">
        <v>72</v>
      </c>
      <c r="F4251" s="20">
        <v>27.56</v>
      </c>
      <c r="G4251" s="20">
        <v>27.56</v>
      </c>
      <c r="I4251" s="18" t="s">
        <v>21</v>
      </c>
    </row>
    <row r="4252" spans="1:9" x14ac:dyDescent="0.2">
      <c r="A4252" s="17" t="str">
        <f t="shared" si="66"/>
        <v>SINAPI-I 7343</v>
      </c>
      <c r="B4252" s="18" t="s">
        <v>18</v>
      </c>
      <c r="C4252" s="18">
        <v>7343</v>
      </c>
      <c r="D4252" s="19" t="s">
        <v>4287</v>
      </c>
      <c r="E4252" s="18" t="s">
        <v>72</v>
      </c>
      <c r="F4252" s="20">
        <v>35.69</v>
      </c>
      <c r="G4252" s="20">
        <v>35.69</v>
      </c>
      <c r="I4252" s="18" t="s">
        <v>21</v>
      </c>
    </row>
    <row r="4253" spans="1:9" x14ac:dyDescent="0.2">
      <c r="A4253" s="17" t="str">
        <f t="shared" si="66"/>
        <v>SINAPI-I 7348</v>
      </c>
      <c r="B4253" s="18" t="s">
        <v>18</v>
      </c>
      <c r="C4253" s="18">
        <v>7348</v>
      </c>
      <c r="D4253" s="19" t="s">
        <v>4288</v>
      </c>
      <c r="E4253" s="18" t="s">
        <v>72</v>
      </c>
      <c r="F4253" s="20">
        <v>20.66</v>
      </c>
      <c r="G4253" s="20">
        <v>20.66</v>
      </c>
      <c r="I4253" s="18" t="s">
        <v>21</v>
      </c>
    </row>
    <row r="4254" spans="1:9" x14ac:dyDescent="0.2">
      <c r="A4254" s="17" t="str">
        <f t="shared" si="66"/>
        <v>SINAPI-I 7313</v>
      </c>
      <c r="B4254" s="18" t="s">
        <v>18</v>
      </c>
      <c r="C4254" s="18">
        <v>7313</v>
      </c>
      <c r="D4254" s="19" t="s">
        <v>4289</v>
      </c>
      <c r="E4254" s="18" t="s">
        <v>72</v>
      </c>
      <c r="F4254" s="20">
        <v>18.55</v>
      </c>
      <c r="G4254" s="20">
        <v>18.55</v>
      </c>
      <c r="I4254" s="18" t="s">
        <v>21</v>
      </c>
    </row>
    <row r="4255" spans="1:9" x14ac:dyDescent="0.2">
      <c r="A4255" s="17" t="str">
        <f t="shared" si="66"/>
        <v>SINAPI-I 7319</v>
      </c>
      <c r="B4255" s="18" t="s">
        <v>18</v>
      </c>
      <c r="C4255" s="18">
        <v>7319</v>
      </c>
      <c r="D4255" s="19" t="s">
        <v>4290</v>
      </c>
      <c r="E4255" s="18" t="s">
        <v>72</v>
      </c>
      <c r="F4255" s="20">
        <v>10.62</v>
      </c>
      <c r="G4255" s="20">
        <v>10.62</v>
      </c>
      <c r="I4255" s="18" t="s">
        <v>21</v>
      </c>
    </row>
    <row r="4256" spans="1:9" x14ac:dyDescent="0.2">
      <c r="A4256" s="17" t="str">
        <f t="shared" si="66"/>
        <v>SINAPI-I 7314</v>
      </c>
      <c r="B4256" s="18" t="s">
        <v>18</v>
      </c>
      <c r="C4256" s="18">
        <v>7314</v>
      </c>
      <c r="D4256" s="19" t="s">
        <v>4291</v>
      </c>
      <c r="E4256" s="18" t="s">
        <v>72</v>
      </c>
      <c r="F4256" s="20">
        <v>84.82</v>
      </c>
      <c r="G4256" s="20">
        <v>84.82</v>
      </c>
      <c r="I4256" s="18" t="s">
        <v>21</v>
      </c>
    </row>
    <row r="4257" spans="1:9" x14ac:dyDescent="0.2">
      <c r="A4257" s="17" t="str">
        <f t="shared" si="66"/>
        <v>SINAPI-I 7304</v>
      </c>
      <c r="B4257" s="18" t="s">
        <v>18</v>
      </c>
      <c r="C4257" s="18">
        <v>7304</v>
      </c>
      <c r="D4257" s="19" t="s">
        <v>4292</v>
      </c>
      <c r="E4257" s="18" t="s">
        <v>72</v>
      </c>
      <c r="F4257" s="20">
        <v>81.680000000000007</v>
      </c>
      <c r="G4257" s="20">
        <v>81.680000000000007</v>
      </c>
      <c r="I4257" s="18" t="s">
        <v>21</v>
      </c>
    </row>
    <row r="4258" spans="1:9" x14ac:dyDescent="0.2">
      <c r="A4258" s="17" t="str">
        <f t="shared" si="66"/>
        <v>SINAPI-I 43649</v>
      </c>
      <c r="B4258" s="18" t="s">
        <v>18</v>
      </c>
      <c r="C4258" s="18">
        <v>43649</v>
      </c>
      <c r="D4258" s="19" t="s">
        <v>4293</v>
      </c>
      <c r="E4258" s="18" t="s">
        <v>72</v>
      </c>
      <c r="F4258" s="20">
        <v>42.24</v>
      </c>
      <c r="G4258" s="20">
        <v>42.24</v>
      </c>
      <c r="I4258" s="18" t="s">
        <v>21</v>
      </c>
    </row>
    <row r="4259" spans="1:9" x14ac:dyDescent="0.2">
      <c r="A4259" s="17" t="str">
        <f t="shared" si="66"/>
        <v>SINAPI-I 43650</v>
      </c>
      <c r="B4259" s="18" t="s">
        <v>18</v>
      </c>
      <c r="C4259" s="18">
        <v>43650</v>
      </c>
      <c r="D4259" s="19" t="s">
        <v>4294</v>
      </c>
      <c r="E4259" s="18" t="s">
        <v>72</v>
      </c>
      <c r="F4259" s="20">
        <v>39.92</v>
      </c>
      <c r="G4259" s="20">
        <v>39.92</v>
      </c>
      <c r="I4259" s="18" t="s">
        <v>21</v>
      </c>
    </row>
    <row r="4260" spans="1:9" x14ac:dyDescent="0.2">
      <c r="A4260" s="17" t="str">
        <f t="shared" si="66"/>
        <v>SINAPI-I 7311</v>
      </c>
      <c r="B4260" s="18" t="s">
        <v>18</v>
      </c>
      <c r="C4260" s="18">
        <v>7311</v>
      </c>
      <c r="D4260" s="19" t="s">
        <v>4295</v>
      </c>
      <c r="E4260" s="18" t="s">
        <v>72</v>
      </c>
      <c r="F4260" s="20">
        <v>40.89</v>
      </c>
      <c r="G4260" s="20">
        <v>40.89</v>
      </c>
      <c r="I4260" s="18" t="s">
        <v>21</v>
      </c>
    </row>
    <row r="4261" spans="1:9" x14ac:dyDescent="0.2">
      <c r="A4261" s="17" t="str">
        <f t="shared" si="66"/>
        <v>SINAPI-I 7292</v>
      </c>
      <c r="B4261" s="18" t="s">
        <v>18</v>
      </c>
      <c r="C4261" s="18">
        <v>7292</v>
      </c>
      <c r="D4261" s="19" t="s">
        <v>4296</v>
      </c>
      <c r="E4261" s="18" t="s">
        <v>72</v>
      </c>
      <c r="F4261" s="20">
        <v>39.590000000000003</v>
      </c>
      <c r="G4261" s="20">
        <v>39.590000000000003</v>
      </c>
      <c r="I4261" s="18" t="s">
        <v>27</v>
      </c>
    </row>
    <row r="4262" spans="1:9" x14ac:dyDescent="0.2">
      <c r="A4262" s="17" t="str">
        <f t="shared" si="66"/>
        <v>SINAPI-I 7293</v>
      </c>
      <c r="B4262" s="18" t="s">
        <v>18</v>
      </c>
      <c r="C4262" s="18">
        <v>7293</v>
      </c>
      <c r="D4262" s="19" t="s">
        <v>4297</v>
      </c>
      <c r="E4262" s="18" t="s">
        <v>72</v>
      </c>
      <c r="F4262" s="20">
        <v>43.8</v>
      </c>
      <c r="G4262" s="20">
        <v>43.8</v>
      </c>
      <c r="I4262" s="18" t="s">
        <v>21</v>
      </c>
    </row>
    <row r="4263" spans="1:9" x14ac:dyDescent="0.2">
      <c r="A4263" s="17" t="str">
        <f t="shared" si="66"/>
        <v>SINAPI-I 7306</v>
      </c>
      <c r="B4263" s="18" t="s">
        <v>18</v>
      </c>
      <c r="C4263" s="18">
        <v>7306</v>
      </c>
      <c r="D4263" s="19" t="s">
        <v>4298</v>
      </c>
      <c r="E4263" s="18" t="s">
        <v>72</v>
      </c>
      <c r="F4263" s="20">
        <v>48.33</v>
      </c>
      <c r="G4263" s="20">
        <v>48.33</v>
      </c>
      <c r="I4263" s="18" t="s">
        <v>21</v>
      </c>
    </row>
    <row r="4264" spans="1:9" x14ac:dyDescent="0.2">
      <c r="A4264" s="17" t="str">
        <f t="shared" si="66"/>
        <v>SINAPI-I 7288</v>
      </c>
      <c r="B4264" s="18" t="s">
        <v>18</v>
      </c>
      <c r="C4264" s="18">
        <v>7288</v>
      </c>
      <c r="D4264" s="19" t="s">
        <v>4299</v>
      </c>
      <c r="E4264" s="18" t="s">
        <v>72</v>
      </c>
      <c r="F4264" s="20">
        <v>40.130000000000003</v>
      </c>
      <c r="G4264" s="20">
        <v>40.130000000000003</v>
      </c>
      <c r="I4264" s="18" t="s">
        <v>21</v>
      </c>
    </row>
    <row r="4265" spans="1:9" x14ac:dyDescent="0.2">
      <c r="A4265" s="17" t="str">
        <f t="shared" si="66"/>
        <v>SINAPI-I 43625</v>
      </c>
      <c r="B4265" s="18" t="s">
        <v>18</v>
      </c>
      <c r="C4265" s="18">
        <v>43625</v>
      </c>
      <c r="D4265" s="19" t="s">
        <v>4300</v>
      </c>
      <c r="E4265" s="18" t="s">
        <v>72</v>
      </c>
      <c r="F4265" s="20">
        <v>32.4</v>
      </c>
      <c r="G4265" s="20">
        <v>32.4</v>
      </c>
      <c r="I4265" s="18" t="s">
        <v>21</v>
      </c>
    </row>
    <row r="4266" spans="1:9" x14ac:dyDescent="0.2">
      <c r="A4266" s="17" t="str">
        <f t="shared" si="66"/>
        <v>SINAPI-I 43647</v>
      </c>
      <c r="B4266" s="18" t="s">
        <v>18</v>
      </c>
      <c r="C4266" s="18">
        <v>43647</v>
      </c>
      <c r="D4266" s="19" t="s">
        <v>4301</v>
      </c>
      <c r="E4266" s="18" t="s">
        <v>72</v>
      </c>
      <c r="F4266" s="20">
        <v>29.43</v>
      </c>
      <c r="G4266" s="20">
        <v>29.43</v>
      </c>
      <c r="I4266" s="18" t="s">
        <v>21</v>
      </c>
    </row>
    <row r="4267" spans="1:9" x14ac:dyDescent="0.2">
      <c r="A4267" s="17" t="str">
        <f t="shared" si="66"/>
        <v>SINAPI-I 43648</v>
      </c>
      <c r="B4267" s="18" t="s">
        <v>18</v>
      </c>
      <c r="C4267" s="18">
        <v>43648</v>
      </c>
      <c r="D4267" s="19" t="s">
        <v>4302</v>
      </c>
      <c r="E4267" s="18" t="s">
        <v>72</v>
      </c>
      <c r="F4267" s="20">
        <v>28.4</v>
      </c>
      <c r="G4267" s="20">
        <v>28.4</v>
      </c>
      <c r="I4267" s="18" t="s">
        <v>21</v>
      </c>
    </row>
    <row r="4268" spans="1:9" x14ac:dyDescent="0.2">
      <c r="A4268" s="17" t="str">
        <f t="shared" si="66"/>
        <v>SINAPI-I 35693</v>
      </c>
      <c r="B4268" s="18" t="s">
        <v>18</v>
      </c>
      <c r="C4268" s="18">
        <v>35693</v>
      </c>
      <c r="D4268" s="19" t="s">
        <v>4303</v>
      </c>
      <c r="E4268" s="18" t="s">
        <v>72</v>
      </c>
      <c r="F4268" s="20">
        <v>12.85</v>
      </c>
      <c r="G4268" s="20">
        <v>12.85</v>
      </c>
      <c r="I4268" s="18" t="s">
        <v>21</v>
      </c>
    </row>
    <row r="4269" spans="1:9" x14ac:dyDescent="0.2">
      <c r="A4269" s="17" t="str">
        <f t="shared" si="66"/>
        <v>SINAPI-I 7356</v>
      </c>
      <c r="B4269" s="18" t="s">
        <v>18</v>
      </c>
      <c r="C4269" s="18">
        <v>7356</v>
      </c>
      <c r="D4269" s="19" t="s">
        <v>4304</v>
      </c>
      <c r="E4269" s="18" t="s">
        <v>72</v>
      </c>
      <c r="F4269" s="20">
        <v>30.8</v>
      </c>
      <c r="G4269" s="20">
        <v>30.8</v>
      </c>
      <c r="I4269" s="18" t="s">
        <v>27</v>
      </c>
    </row>
    <row r="4270" spans="1:9" x14ac:dyDescent="0.2">
      <c r="A4270" s="17" t="str">
        <f t="shared" si="66"/>
        <v>SINAPI-I 35692</v>
      </c>
      <c r="B4270" s="18" t="s">
        <v>18</v>
      </c>
      <c r="C4270" s="18">
        <v>35692</v>
      </c>
      <c r="D4270" s="19" t="s">
        <v>4305</v>
      </c>
      <c r="E4270" s="18" t="s">
        <v>72</v>
      </c>
      <c r="F4270" s="20">
        <v>20.16</v>
      </c>
      <c r="G4270" s="20">
        <v>20.16</v>
      </c>
      <c r="I4270" s="18" t="s">
        <v>21</v>
      </c>
    </row>
    <row r="4271" spans="1:9" x14ac:dyDescent="0.2">
      <c r="A4271" s="17" t="str">
        <f t="shared" si="66"/>
        <v>SINAPI-I 43624</v>
      </c>
      <c r="B4271" s="18" t="s">
        <v>18</v>
      </c>
      <c r="C4271" s="18">
        <v>43624</v>
      </c>
      <c r="D4271" s="19" t="s">
        <v>4306</v>
      </c>
      <c r="E4271" s="18" t="s">
        <v>72</v>
      </c>
      <c r="F4271" s="20">
        <v>37.54</v>
      </c>
      <c r="G4271" s="20">
        <v>37.54</v>
      </c>
      <c r="I4271" s="18" t="s">
        <v>21</v>
      </c>
    </row>
    <row r="4272" spans="1:9" x14ac:dyDescent="0.2">
      <c r="A4272" s="17" t="str">
        <f t="shared" si="66"/>
        <v>SINAPI-I 7342</v>
      </c>
      <c r="B4272" s="18" t="s">
        <v>18</v>
      </c>
      <c r="C4272" s="18">
        <v>7342</v>
      </c>
      <c r="D4272" s="19" t="s">
        <v>4307</v>
      </c>
      <c r="E4272" s="18" t="s">
        <v>70</v>
      </c>
      <c r="F4272" s="20">
        <v>2.0299999999999998</v>
      </c>
      <c r="G4272" s="20">
        <v>2.0299999999999998</v>
      </c>
      <c r="I4272" s="18" t="s">
        <v>21</v>
      </c>
    </row>
    <row r="4273" spans="1:9" x14ac:dyDescent="0.2">
      <c r="A4273" s="17" t="str">
        <f t="shared" si="66"/>
        <v>SINAPI-I 7350</v>
      </c>
      <c r="B4273" s="18" t="s">
        <v>18</v>
      </c>
      <c r="C4273" s="18">
        <v>7350</v>
      </c>
      <c r="D4273" s="19" t="s">
        <v>4308</v>
      </c>
      <c r="E4273" s="18" t="s">
        <v>72</v>
      </c>
      <c r="F4273" s="20">
        <v>44.46</v>
      </c>
      <c r="G4273" s="20">
        <v>44.46</v>
      </c>
      <c r="I4273" s="18" t="s">
        <v>21</v>
      </c>
    </row>
    <row r="4274" spans="1:9" ht="22.5" x14ac:dyDescent="0.2">
      <c r="A4274" s="17" t="str">
        <f t="shared" si="66"/>
        <v>SINAPI-I 39574</v>
      </c>
      <c r="B4274" s="18" t="s">
        <v>18</v>
      </c>
      <c r="C4274" s="18">
        <v>39574</v>
      </c>
      <c r="D4274" s="19" t="s">
        <v>4309</v>
      </c>
      <c r="E4274" s="18" t="s">
        <v>20</v>
      </c>
      <c r="F4274" s="20">
        <v>4.1100000000000003</v>
      </c>
      <c r="G4274" s="20">
        <v>4.1100000000000003</v>
      </c>
      <c r="I4274" s="18" t="s">
        <v>21</v>
      </c>
    </row>
    <row r="4275" spans="1:9" x14ac:dyDescent="0.2">
      <c r="A4275" s="17" t="str">
        <f t="shared" si="66"/>
        <v>SINAPI-I 11060</v>
      </c>
      <c r="B4275" s="18" t="s">
        <v>18</v>
      </c>
      <c r="C4275" s="18">
        <v>11060</v>
      </c>
      <c r="D4275" s="19" t="s">
        <v>4310</v>
      </c>
      <c r="E4275" s="18" t="s">
        <v>20</v>
      </c>
      <c r="F4275" s="20">
        <v>37.229999999999997</v>
      </c>
      <c r="G4275" s="20">
        <v>37.229999999999997</v>
      </c>
      <c r="I4275" s="18" t="s">
        <v>21</v>
      </c>
    </row>
    <row r="4276" spans="1:9" x14ac:dyDescent="0.2">
      <c r="A4276" s="17" t="str">
        <f t="shared" si="66"/>
        <v>SINAPI-I 37401</v>
      </c>
      <c r="B4276" s="18" t="s">
        <v>18</v>
      </c>
      <c r="C4276" s="18">
        <v>37401</v>
      </c>
      <c r="D4276" s="19" t="s">
        <v>4311</v>
      </c>
      <c r="E4276" s="18" t="s">
        <v>20</v>
      </c>
      <c r="F4276" s="20">
        <v>100.36</v>
      </c>
      <c r="G4276" s="20">
        <v>100.36</v>
      </c>
      <c r="I4276" s="18" t="s">
        <v>21</v>
      </c>
    </row>
    <row r="4277" spans="1:9" x14ac:dyDescent="0.2">
      <c r="A4277" s="17" t="str">
        <f t="shared" si="66"/>
        <v>SINAPI-I 38101</v>
      </c>
      <c r="B4277" s="18" t="s">
        <v>18</v>
      </c>
      <c r="C4277" s="18">
        <v>38101</v>
      </c>
      <c r="D4277" s="19" t="s">
        <v>4312</v>
      </c>
      <c r="E4277" s="18" t="s">
        <v>20</v>
      </c>
      <c r="F4277" s="20">
        <v>7.19</v>
      </c>
      <c r="G4277" s="20">
        <v>7.19</v>
      </c>
      <c r="I4277" s="18" t="s">
        <v>21</v>
      </c>
    </row>
    <row r="4278" spans="1:9" x14ac:dyDescent="0.2">
      <c r="A4278" s="17" t="str">
        <f t="shared" si="66"/>
        <v>SINAPI-I 7528</v>
      </c>
      <c r="B4278" s="18" t="s">
        <v>18</v>
      </c>
      <c r="C4278" s="18">
        <v>7528</v>
      </c>
      <c r="D4278" s="19" t="s">
        <v>4313</v>
      </c>
      <c r="E4278" s="18" t="s">
        <v>20</v>
      </c>
      <c r="F4278" s="20">
        <v>8.4499999999999993</v>
      </c>
      <c r="G4278" s="20">
        <v>8.4499999999999993</v>
      </c>
      <c r="I4278" s="18" t="s">
        <v>27</v>
      </c>
    </row>
    <row r="4279" spans="1:9" x14ac:dyDescent="0.2">
      <c r="A4279" s="17" t="str">
        <f t="shared" si="66"/>
        <v>SINAPI-I 12147</v>
      </c>
      <c r="B4279" s="18" t="s">
        <v>18</v>
      </c>
      <c r="C4279" s="18">
        <v>12147</v>
      </c>
      <c r="D4279" s="19" t="s">
        <v>4314</v>
      </c>
      <c r="E4279" s="18" t="s">
        <v>20</v>
      </c>
      <c r="F4279" s="20">
        <v>12.88</v>
      </c>
      <c r="G4279" s="20">
        <v>12.88</v>
      </c>
      <c r="I4279" s="18" t="s">
        <v>21</v>
      </c>
    </row>
    <row r="4280" spans="1:9" x14ac:dyDescent="0.2">
      <c r="A4280" s="17" t="str">
        <f t="shared" si="66"/>
        <v>SINAPI-I 38075</v>
      </c>
      <c r="B4280" s="18" t="s">
        <v>18</v>
      </c>
      <c r="C4280" s="18">
        <v>38075</v>
      </c>
      <c r="D4280" s="19" t="s">
        <v>4315</v>
      </c>
      <c r="E4280" s="18" t="s">
        <v>20</v>
      </c>
      <c r="F4280" s="20">
        <v>14.63</v>
      </c>
      <c r="G4280" s="20">
        <v>14.63</v>
      </c>
      <c r="I4280" s="18" t="s">
        <v>21</v>
      </c>
    </row>
    <row r="4281" spans="1:9" x14ac:dyDescent="0.2">
      <c r="A4281" s="17" t="str">
        <f t="shared" si="66"/>
        <v>SINAPI-I 38102</v>
      </c>
      <c r="B4281" s="18" t="s">
        <v>18</v>
      </c>
      <c r="C4281" s="18">
        <v>38102</v>
      </c>
      <c r="D4281" s="19" t="s">
        <v>4316</v>
      </c>
      <c r="E4281" s="18" t="s">
        <v>20</v>
      </c>
      <c r="F4281" s="20">
        <v>9.1999999999999993</v>
      </c>
      <c r="G4281" s="20">
        <v>9.1999999999999993</v>
      </c>
      <c r="I4281" s="18" t="s">
        <v>21</v>
      </c>
    </row>
    <row r="4282" spans="1:9" x14ac:dyDescent="0.2">
      <c r="A4282" s="17" t="str">
        <f t="shared" si="66"/>
        <v>SINAPI-I 7525</v>
      </c>
      <c r="B4282" s="18" t="s">
        <v>18</v>
      </c>
      <c r="C4282" s="18">
        <v>7525</v>
      </c>
      <c r="D4282" s="19" t="s">
        <v>4317</v>
      </c>
      <c r="E4282" s="18" t="s">
        <v>20</v>
      </c>
      <c r="F4282" s="20">
        <v>41.6</v>
      </c>
      <c r="G4282" s="20">
        <v>41.6</v>
      </c>
      <c r="I4282" s="18" t="s">
        <v>21</v>
      </c>
    </row>
    <row r="4283" spans="1:9" x14ac:dyDescent="0.2">
      <c r="A4283" s="17" t="str">
        <f t="shared" si="66"/>
        <v>SINAPI-I 7524</v>
      </c>
      <c r="B4283" s="18" t="s">
        <v>18</v>
      </c>
      <c r="C4283" s="18">
        <v>7524</v>
      </c>
      <c r="D4283" s="19" t="s">
        <v>4318</v>
      </c>
      <c r="E4283" s="18" t="s">
        <v>20</v>
      </c>
      <c r="F4283" s="20">
        <v>39.200000000000003</v>
      </c>
      <c r="G4283" s="20">
        <v>39.200000000000003</v>
      </c>
      <c r="I4283" s="18" t="s">
        <v>21</v>
      </c>
    </row>
    <row r="4284" spans="1:9" x14ac:dyDescent="0.2">
      <c r="A4284" s="17" t="str">
        <f t="shared" si="66"/>
        <v>SINAPI-I 38105</v>
      </c>
      <c r="B4284" s="18" t="s">
        <v>18</v>
      </c>
      <c r="C4284" s="18">
        <v>38105</v>
      </c>
      <c r="D4284" s="19" t="s">
        <v>4319</v>
      </c>
      <c r="E4284" s="18" t="s">
        <v>20</v>
      </c>
      <c r="F4284" s="20">
        <v>10.07</v>
      </c>
      <c r="G4284" s="20">
        <v>10.07</v>
      </c>
      <c r="I4284" s="18" t="s">
        <v>21</v>
      </c>
    </row>
    <row r="4285" spans="1:9" ht="22.5" x14ac:dyDescent="0.2">
      <c r="A4285" s="17" t="str">
        <f t="shared" si="66"/>
        <v>SINAPI-I 38084</v>
      </c>
      <c r="B4285" s="18" t="s">
        <v>18</v>
      </c>
      <c r="C4285" s="18">
        <v>38084</v>
      </c>
      <c r="D4285" s="19" t="s">
        <v>4320</v>
      </c>
      <c r="E4285" s="18" t="s">
        <v>20</v>
      </c>
      <c r="F4285" s="20">
        <v>14.3</v>
      </c>
      <c r="G4285" s="20">
        <v>14.3</v>
      </c>
      <c r="I4285" s="18" t="s">
        <v>21</v>
      </c>
    </row>
    <row r="4286" spans="1:9" x14ac:dyDescent="0.2">
      <c r="A4286" s="17" t="str">
        <f t="shared" si="66"/>
        <v>SINAPI-I 38103</v>
      </c>
      <c r="B4286" s="18" t="s">
        <v>18</v>
      </c>
      <c r="C4286" s="18">
        <v>38103</v>
      </c>
      <c r="D4286" s="19" t="s">
        <v>4321</v>
      </c>
      <c r="E4286" s="18" t="s">
        <v>20</v>
      </c>
      <c r="F4286" s="20">
        <v>15.12</v>
      </c>
      <c r="G4286" s="20">
        <v>15.12</v>
      </c>
      <c r="I4286" s="18" t="s">
        <v>21</v>
      </c>
    </row>
    <row r="4287" spans="1:9" x14ac:dyDescent="0.2">
      <c r="A4287" s="17" t="str">
        <f t="shared" si="66"/>
        <v>SINAPI-I 38082</v>
      </c>
      <c r="B4287" s="18" t="s">
        <v>18</v>
      </c>
      <c r="C4287" s="18">
        <v>38082</v>
      </c>
      <c r="D4287" s="19" t="s">
        <v>4322</v>
      </c>
      <c r="E4287" s="18" t="s">
        <v>20</v>
      </c>
      <c r="F4287" s="20">
        <v>18.62</v>
      </c>
      <c r="G4287" s="20">
        <v>18.62</v>
      </c>
      <c r="I4287" s="18" t="s">
        <v>21</v>
      </c>
    </row>
    <row r="4288" spans="1:9" x14ac:dyDescent="0.2">
      <c r="A4288" s="17" t="str">
        <f t="shared" si="66"/>
        <v>SINAPI-I 38104</v>
      </c>
      <c r="B4288" s="18" t="s">
        <v>18</v>
      </c>
      <c r="C4288" s="18">
        <v>38104</v>
      </c>
      <c r="D4288" s="19" t="s">
        <v>4323</v>
      </c>
      <c r="E4288" s="18" t="s">
        <v>20</v>
      </c>
      <c r="F4288" s="20">
        <v>29.6</v>
      </c>
      <c r="G4288" s="20">
        <v>29.6</v>
      </c>
      <c r="I4288" s="18" t="s">
        <v>21</v>
      </c>
    </row>
    <row r="4289" spans="1:9" x14ac:dyDescent="0.2">
      <c r="A4289" s="17" t="str">
        <f t="shared" si="66"/>
        <v>SINAPI-I 38083</v>
      </c>
      <c r="B4289" s="18" t="s">
        <v>18</v>
      </c>
      <c r="C4289" s="18">
        <v>38083</v>
      </c>
      <c r="D4289" s="19" t="s">
        <v>4324</v>
      </c>
      <c r="E4289" s="18" t="s">
        <v>20</v>
      </c>
      <c r="F4289" s="20">
        <v>32.869999999999997</v>
      </c>
      <c r="G4289" s="20">
        <v>32.869999999999997</v>
      </c>
      <c r="I4289" s="18" t="s">
        <v>21</v>
      </c>
    </row>
    <row r="4290" spans="1:9" ht="22.5" x14ac:dyDescent="0.2">
      <c r="A4290" s="17" t="str">
        <f t="shared" si="66"/>
        <v>SINAPI-I 38076</v>
      </c>
      <c r="B4290" s="18" t="s">
        <v>18</v>
      </c>
      <c r="C4290" s="18">
        <v>38076</v>
      </c>
      <c r="D4290" s="19" t="s">
        <v>4325</v>
      </c>
      <c r="E4290" s="18" t="s">
        <v>20</v>
      </c>
      <c r="F4290" s="20">
        <v>16.41</v>
      </c>
      <c r="G4290" s="20">
        <v>16.41</v>
      </c>
      <c r="I4290" s="18" t="s">
        <v>21</v>
      </c>
    </row>
    <row r="4291" spans="1:9" x14ac:dyDescent="0.2">
      <c r="A4291" s="17" t="str">
        <f t="shared" si="66"/>
        <v>SINAPI-I 7592</v>
      </c>
      <c r="B4291" s="18" t="s">
        <v>18</v>
      </c>
      <c r="C4291" s="18">
        <v>7592</v>
      </c>
      <c r="D4291" s="19" t="s">
        <v>4326</v>
      </c>
      <c r="E4291" s="18" t="s">
        <v>170</v>
      </c>
      <c r="F4291" s="20">
        <v>20.22</v>
      </c>
      <c r="G4291" s="20">
        <v>22.48</v>
      </c>
      <c r="I4291" s="18" t="s">
        <v>27</v>
      </c>
    </row>
    <row r="4292" spans="1:9" x14ac:dyDescent="0.2">
      <c r="A4292" s="17" t="str">
        <f t="shared" si="66"/>
        <v>SINAPI-I 40820</v>
      </c>
      <c r="B4292" s="18" t="s">
        <v>18</v>
      </c>
      <c r="C4292" s="18">
        <v>40820</v>
      </c>
      <c r="D4292" s="19" t="s">
        <v>4327</v>
      </c>
      <c r="E4292" s="18" t="s">
        <v>172</v>
      </c>
      <c r="F4292" s="20">
        <v>3561.68</v>
      </c>
      <c r="G4292" s="20">
        <v>3961.87</v>
      </c>
      <c r="I4292" s="18" t="s">
        <v>21</v>
      </c>
    </row>
    <row r="4293" spans="1:9" ht="22.5" x14ac:dyDescent="0.2">
      <c r="A4293" s="17" t="str">
        <f t="shared" si="66"/>
        <v>SINAPI-I 11826</v>
      </c>
      <c r="B4293" s="18" t="s">
        <v>18</v>
      </c>
      <c r="C4293" s="18">
        <v>11826</v>
      </c>
      <c r="D4293" s="19" t="s">
        <v>4328</v>
      </c>
      <c r="E4293" s="18" t="s">
        <v>20</v>
      </c>
      <c r="F4293" s="20">
        <v>68.33</v>
      </c>
      <c r="G4293" s="20">
        <v>68.33</v>
      </c>
      <c r="I4293" s="18" t="s">
        <v>21</v>
      </c>
    </row>
    <row r="4294" spans="1:9" ht="22.5" x14ac:dyDescent="0.2">
      <c r="A4294" s="17" t="str">
        <f t="shared" si="66"/>
        <v>SINAPI-I 7606</v>
      </c>
      <c r="B4294" s="18" t="s">
        <v>18</v>
      </c>
      <c r="C4294" s="18">
        <v>7606</v>
      </c>
      <c r="D4294" s="19" t="s">
        <v>4329</v>
      </c>
      <c r="E4294" s="18" t="s">
        <v>20</v>
      </c>
      <c r="F4294" s="20">
        <v>82.18</v>
      </c>
      <c r="G4294" s="20">
        <v>82.18</v>
      </c>
      <c r="I4294" s="18" t="s">
        <v>21</v>
      </c>
    </row>
    <row r="4295" spans="1:9" ht="22.5" x14ac:dyDescent="0.2">
      <c r="A4295" s="17" t="str">
        <f t="shared" ref="A4295:A4358" si="67">CONCATENATE($B4295," ",$C4295)</f>
        <v>SINAPI-I 11825</v>
      </c>
      <c r="B4295" s="18" t="s">
        <v>18</v>
      </c>
      <c r="C4295" s="18">
        <v>11825</v>
      </c>
      <c r="D4295" s="19" t="s">
        <v>4330</v>
      </c>
      <c r="E4295" s="18" t="s">
        <v>20</v>
      </c>
      <c r="F4295" s="20">
        <v>86.45</v>
      </c>
      <c r="G4295" s="20">
        <v>86.45</v>
      </c>
      <c r="I4295" s="18" t="s">
        <v>21</v>
      </c>
    </row>
    <row r="4296" spans="1:9" ht="22.5" x14ac:dyDescent="0.2">
      <c r="A4296" s="17" t="str">
        <f t="shared" si="67"/>
        <v>SINAPI-I 11767</v>
      </c>
      <c r="B4296" s="18" t="s">
        <v>18</v>
      </c>
      <c r="C4296" s="18">
        <v>11767</v>
      </c>
      <c r="D4296" s="19" t="s">
        <v>4331</v>
      </c>
      <c r="E4296" s="18" t="s">
        <v>20</v>
      </c>
      <c r="F4296" s="20">
        <v>230.26</v>
      </c>
      <c r="G4296" s="20">
        <v>230.26</v>
      </c>
      <c r="I4296" s="18" t="s">
        <v>21</v>
      </c>
    </row>
    <row r="4297" spans="1:9" ht="22.5" x14ac:dyDescent="0.2">
      <c r="A4297" s="17" t="str">
        <f t="shared" si="67"/>
        <v>SINAPI-I 11763</v>
      </c>
      <c r="B4297" s="18" t="s">
        <v>18</v>
      </c>
      <c r="C4297" s="18">
        <v>11763</v>
      </c>
      <c r="D4297" s="19" t="s">
        <v>4332</v>
      </c>
      <c r="E4297" s="18" t="s">
        <v>20</v>
      </c>
      <c r="F4297" s="20">
        <v>179.46</v>
      </c>
      <c r="G4297" s="20">
        <v>179.46</v>
      </c>
      <c r="I4297" s="18" t="s">
        <v>21</v>
      </c>
    </row>
    <row r="4298" spans="1:9" ht="22.5" x14ac:dyDescent="0.2">
      <c r="A4298" s="17" t="str">
        <f t="shared" si="67"/>
        <v>SINAPI-I 11764</v>
      </c>
      <c r="B4298" s="18" t="s">
        <v>18</v>
      </c>
      <c r="C4298" s="18">
        <v>11764</v>
      </c>
      <c r="D4298" s="19" t="s">
        <v>4333</v>
      </c>
      <c r="E4298" s="18" t="s">
        <v>20</v>
      </c>
      <c r="F4298" s="20">
        <v>147.24</v>
      </c>
      <c r="G4298" s="20">
        <v>147.24</v>
      </c>
      <c r="I4298" s="18" t="s">
        <v>21</v>
      </c>
    </row>
    <row r="4299" spans="1:9" ht="22.5" x14ac:dyDescent="0.2">
      <c r="A4299" s="17" t="str">
        <f t="shared" si="67"/>
        <v>SINAPI-I 11829</v>
      </c>
      <c r="B4299" s="18" t="s">
        <v>18</v>
      </c>
      <c r="C4299" s="18">
        <v>11829</v>
      </c>
      <c r="D4299" s="19" t="s">
        <v>4334</v>
      </c>
      <c r="E4299" s="18" t="s">
        <v>20</v>
      </c>
      <c r="F4299" s="20">
        <v>35.590000000000003</v>
      </c>
      <c r="G4299" s="20">
        <v>35.590000000000003</v>
      </c>
      <c r="I4299" s="18" t="s">
        <v>21</v>
      </c>
    </row>
    <row r="4300" spans="1:9" ht="22.5" x14ac:dyDescent="0.2">
      <c r="A4300" s="17" t="str">
        <f t="shared" si="67"/>
        <v>SINAPI-I 11830</v>
      </c>
      <c r="B4300" s="18" t="s">
        <v>18</v>
      </c>
      <c r="C4300" s="18">
        <v>11830</v>
      </c>
      <c r="D4300" s="19" t="s">
        <v>4335</v>
      </c>
      <c r="E4300" s="18" t="s">
        <v>20</v>
      </c>
      <c r="F4300" s="20">
        <v>38.43</v>
      </c>
      <c r="G4300" s="20">
        <v>38.43</v>
      </c>
      <c r="I4300" s="18" t="s">
        <v>21</v>
      </c>
    </row>
    <row r="4301" spans="1:9" ht="22.5" x14ac:dyDescent="0.2">
      <c r="A4301" s="17" t="str">
        <f t="shared" si="67"/>
        <v>SINAPI-I 11765</v>
      </c>
      <c r="B4301" s="18" t="s">
        <v>18</v>
      </c>
      <c r="C4301" s="18">
        <v>11765</v>
      </c>
      <c r="D4301" s="19" t="s">
        <v>4336</v>
      </c>
      <c r="E4301" s="18" t="s">
        <v>20</v>
      </c>
      <c r="F4301" s="20">
        <v>98.13</v>
      </c>
      <c r="G4301" s="20">
        <v>98.13</v>
      </c>
      <c r="I4301" s="18" t="s">
        <v>21</v>
      </c>
    </row>
    <row r="4302" spans="1:9" ht="22.5" x14ac:dyDescent="0.2">
      <c r="A4302" s="17" t="str">
        <f t="shared" si="67"/>
        <v>SINAPI-I 11766</v>
      </c>
      <c r="B4302" s="18" t="s">
        <v>18</v>
      </c>
      <c r="C4302" s="18">
        <v>11766</v>
      </c>
      <c r="D4302" s="19" t="s">
        <v>4337</v>
      </c>
      <c r="E4302" s="18" t="s">
        <v>20</v>
      </c>
      <c r="F4302" s="20">
        <v>53.67</v>
      </c>
      <c r="G4302" s="20">
        <v>53.67</v>
      </c>
      <c r="I4302" s="18" t="s">
        <v>21</v>
      </c>
    </row>
    <row r="4303" spans="1:9" ht="22.5" x14ac:dyDescent="0.2">
      <c r="A4303" s="17" t="str">
        <f t="shared" si="67"/>
        <v>SINAPI-I 11824</v>
      </c>
      <c r="B4303" s="18" t="s">
        <v>18</v>
      </c>
      <c r="C4303" s="18">
        <v>11824</v>
      </c>
      <c r="D4303" s="19" t="s">
        <v>4338</v>
      </c>
      <c r="E4303" s="18" t="s">
        <v>20</v>
      </c>
      <c r="F4303" s="20">
        <v>63.13</v>
      </c>
      <c r="G4303" s="20">
        <v>63.13</v>
      </c>
      <c r="I4303" s="18" t="s">
        <v>21</v>
      </c>
    </row>
    <row r="4304" spans="1:9" x14ac:dyDescent="0.2">
      <c r="A4304" s="17" t="str">
        <f t="shared" si="67"/>
        <v>SINAPI-I 44045</v>
      </c>
      <c r="B4304" s="18" t="s">
        <v>18</v>
      </c>
      <c r="C4304" s="18">
        <v>44045</v>
      </c>
      <c r="D4304" s="19" t="s">
        <v>4339</v>
      </c>
      <c r="E4304" s="18" t="s">
        <v>20</v>
      </c>
      <c r="F4304" s="20">
        <v>389.83</v>
      </c>
      <c r="G4304" s="20">
        <v>389.83</v>
      </c>
      <c r="I4304" s="18" t="s">
        <v>21</v>
      </c>
    </row>
    <row r="4305" spans="1:9" x14ac:dyDescent="0.2">
      <c r="A4305" s="17" t="str">
        <f t="shared" si="67"/>
        <v>SINAPI-I 39702</v>
      </c>
      <c r="B4305" s="18" t="s">
        <v>18</v>
      </c>
      <c r="C4305" s="18">
        <v>39702</v>
      </c>
      <c r="D4305" s="19" t="s">
        <v>4340</v>
      </c>
      <c r="E4305" s="18" t="s">
        <v>20</v>
      </c>
      <c r="F4305" s="20">
        <v>2589.0300000000002</v>
      </c>
      <c r="G4305" s="20">
        <v>2589.0300000000002</v>
      </c>
      <c r="I4305" s="18" t="s">
        <v>21</v>
      </c>
    </row>
    <row r="4306" spans="1:9" x14ac:dyDescent="0.2">
      <c r="A4306" s="17" t="str">
        <f t="shared" si="67"/>
        <v>SINAPI-I 13415</v>
      </c>
      <c r="B4306" s="18" t="s">
        <v>18</v>
      </c>
      <c r="C4306" s="18">
        <v>13415</v>
      </c>
      <c r="D4306" s="19" t="s">
        <v>4341</v>
      </c>
      <c r="E4306" s="18" t="s">
        <v>20</v>
      </c>
      <c r="F4306" s="20">
        <v>85</v>
      </c>
      <c r="G4306" s="20">
        <v>85</v>
      </c>
      <c r="I4306" s="18" t="s">
        <v>27</v>
      </c>
    </row>
    <row r="4307" spans="1:9" ht="22.5" x14ac:dyDescent="0.2">
      <c r="A4307" s="17" t="str">
        <f t="shared" si="67"/>
        <v>SINAPI-I 7602</v>
      </c>
      <c r="B4307" s="18" t="s">
        <v>18</v>
      </c>
      <c r="C4307" s="18">
        <v>7602</v>
      </c>
      <c r="D4307" s="19" t="s">
        <v>4342</v>
      </c>
      <c r="E4307" s="18" t="s">
        <v>20</v>
      </c>
      <c r="F4307" s="20">
        <v>54.24</v>
      </c>
      <c r="G4307" s="20">
        <v>54.24</v>
      </c>
      <c r="I4307" s="18" t="s">
        <v>21</v>
      </c>
    </row>
    <row r="4308" spans="1:9" ht="22.5" x14ac:dyDescent="0.2">
      <c r="A4308" s="17" t="str">
        <f t="shared" si="67"/>
        <v>SINAPI-I 7603</v>
      </c>
      <c r="B4308" s="18" t="s">
        <v>18</v>
      </c>
      <c r="C4308" s="18">
        <v>7603</v>
      </c>
      <c r="D4308" s="19" t="s">
        <v>4343</v>
      </c>
      <c r="E4308" s="18" t="s">
        <v>20</v>
      </c>
      <c r="F4308" s="20">
        <v>46.02</v>
      </c>
      <c r="G4308" s="20">
        <v>46.02</v>
      </c>
      <c r="I4308" s="18" t="s">
        <v>21</v>
      </c>
    </row>
    <row r="4309" spans="1:9" x14ac:dyDescent="0.2">
      <c r="A4309" s="17" t="str">
        <f t="shared" si="67"/>
        <v>SINAPI-I 11777</v>
      </c>
      <c r="B4309" s="18" t="s">
        <v>18</v>
      </c>
      <c r="C4309" s="18">
        <v>11777</v>
      </c>
      <c r="D4309" s="19" t="s">
        <v>4344</v>
      </c>
      <c r="E4309" s="18" t="s">
        <v>20</v>
      </c>
      <c r="F4309" s="20">
        <v>190.6</v>
      </c>
      <c r="G4309" s="20">
        <v>190.6</v>
      </c>
      <c r="I4309" s="18" t="s">
        <v>21</v>
      </c>
    </row>
    <row r="4310" spans="1:9" ht="22.5" x14ac:dyDescent="0.2">
      <c r="A4310" s="17" t="str">
        <f t="shared" si="67"/>
        <v>SINAPI-I 13417</v>
      </c>
      <c r="B4310" s="18" t="s">
        <v>18</v>
      </c>
      <c r="C4310" s="18">
        <v>13417</v>
      </c>
      <c r="D4310" s="19" t="s">
        <v>4345</v>
      </c>
      <c r="E4310" s="18" t="s">
        <v>20</v>
      </c>
      <c r="F4310" s="20">
        <v>110.7</v>
      </c>
      <c r="G4310" s="20">
        <v>110.7</v>
      </c>
      <c r="I4310" s="18" t="s">
        <v>21</v>
      </c>
    </row>
    <row r="4311" spans="1:9" x14ac:dyDescent="0.2">
      <c r="A4311" s="17" t="str">
        <f t="shared" si="67"/>
        <v>SINAPI-I 36791</v>
      </c>
      <c r="B4311" s="18" t="s">
        <v>18</v>
      </c>
      <c r="C4311" s="18">
        <v>36791</v>
      </c>
      <c r="D4311" s="19" t="s">
        <v>4346</v>
      </c>
      <c r="E4311" s="18" t="s">
        <v>20</v>
      </c>
      <c r="F4311" s="20">
        <v>166.15</v>
      </c>
      <c r="G4311" s="20">
        <v>166.15</v>
      </c>
      <c r="I4311" s="18" t="s">
        <v>21</v>
      </c>
    </row>
    <row r="4312" spans="1:9" ht="22.5" x14ac:dyDescent="0.2">
      <c r="A4312" s="17" t="str">
        <f t="shared" si="67"/>
        <v>SINAPI-I 36795</v>
      </c>
      <c r="B4312" s="18" t="s">
        <v>18</v>
      </c>
      <c r="C4312" s="18">
        <v>36795</v>
      </c>
      <c r="D4312" s="19" t="s">
        <v>4347</v>
      </c>
      <c r="E4312" s="18" t="s">
        <v>20</v>
      </c>
      <c r="F4312" s="20">
        <v>2100.7600000000002</v>
      </c>
      <c r="G4312" s="20">
        <v>2100.7600000000002</v>
      </c>
      <c r="I4312" s="18" t="s">
        <v>21</v>
      </c>
    </row>
    <row r="4313" spans="1:9" ht="22.5" x14ac:dyDescent="0.2">
      <c r="A4313" s="17" t="str">
        <f t="shared" si="67"/>
        <v>SINAPI-I 36796</v>
      </c>
      <c r="B4313" s="18" t="s">
        <v>18</v>
      </c>
      <c r="C4313" s="18">
        <v>36796</v>
      </c>
      <c r="D4313" s="19" t="s">
        <v>4348</v>
      </c>
      <c r="E4313" s="18" t="s">
        <v>20</v>
      </c>
      <c r="F4313" s="20">
        <v>174.57</v>
      </c>
      <c r="G4313" s="20">
        <v>174.57</v>
      </c>
      <c r="I4313" s="18" t="s">
        <v>21</v>
      </c>
    </row>
    <row r="4314" spans="1:9" ht="22.5" x14ac:dyDescent="0.2">
      <c r="A4314" s="17" t="str">
        <f t="shared" si="67"/>
        <v>SINAPI-I 36792</v>
      </c>
      <c r="B4314" s="18" t="s">
        <v>18</v>
      </c>
      <c r="C4314" s="18">
        <v>36792</v>
      </c>
      <c r="D4314" s="19" t="s">
        <v>4349</v>
      </c>
      <c r="E4314" s="18" t="s">
        <v>20</v>
      </c>
      <c r="F4314" s="20">
        <v>221.14</v>
      </c>
      <c r="G4314" s="20">
        <v>221.14</v>
      </c>
      <c r="I4314" s="18" t="s">
        <v>21</v>
      </c>
    </row>
    <row r="4315" spans="1:9" x14ac:dyDescent="0.2">
      <c r="A4315" s="17" t="str">
        <f t="shared" si="67"/>
        <v>SINAPI-I 11773</v>
      </c>
      <c r="B4315" s="18" t="s">
        <v>18</v>
      </c>
      <c r="C4315" s="18">
        <v>11773</v>
      </c>
      <c r="D4315" s="19" t="s">
        <v>4350</v>
      </c>
      <c r="E4315" s="18" t="s">
        <v>20</v>
      </c>
      <c r="F4315" s="20">
        <v>147.21</v>
      </c>
      <c r="G4315" s="20">
        <v>147.21</v>
      </c>
      <c r="I4315" s="18" t="s">
        <v>21</v>
      </c>
    </row>
    <row r="4316" spans="1:9" ht="22.5" x14ac:dyDescent="0.2">
      <c r="A4316" s="17" t="str">
        <f t="shared" si="67"/>
        <v>SINAPI-I 11762</v>
      </c>
      <c r="B4316" s="18" t="s">
        <v>18</v>
      </c>
      <c r="C4316" s="18">
        <v>11762</v>
      </c>
      <c r="D4316" s="19" t="s">
        <v>4351</v>
      </c>
      <c r="E4316" s="18" t="s">
        <v>20</v>
      </c>
      <c r="F4316" s="20">
        <v>69.819999999999993</v>
      </c>
      <c r="G4316" s="20">
        <v>69.819999999999993</v>
      </c>
      <c r="I4316" s="18" t="s">
        <v>21</v>
      </c>
    </row>
    <row r="4317" spans="1:9" ht="22.5" x14ac:dyDescent="0.2">
      <c r="A4317" s="17" t="str">
        <f t="shared" si="67"/>
        <v>SINAPI-I 7604</v>
      </c>
      <c r="B4317" s="18" t="s">
        <v>18</v>
      </c>
      <c r="C4317" s="18">
        <v>7604</v>
      </c>
      <c r="D4317" s="19" t="s">
        <v>4352</v>
      </c>
      <c r="E4317" s="18" t="s">
        <v>20</v>
      </c>
      <c r="F4317" s="20">
        <v>59.12</v>
      </c>
      <c r="G4317" s="20">
        <v>59.12</v>
      </c>
      <c r="I4317" s="18" t="s">
        <v>21</v>
      </c>
    </row>
    <row r="4318" spans="1:9" ht="22.5" x14ac:dyDescent="0.2">
      <c r="A4318" s="17" t="str">
        <f t="shared" si="67"/>
        <v>SINAPI-I 13984</v>
      </c>
      <c r="B4318" s="18" t="s">
        <v>18</v>
      </c>
      <c r="C4318" s="18">
        <v>13984</v>
      </c>
      <c r="D4318" s="19" t="s">
        <v>4353</v>
      </c>
      <c r="E4318" s="18" t="s">
        <v>20</v>
      </c>
      <c r="F4318" s="20">
        <v>85.92</v>
      </c>
      <c r="G4318" s="20">
        <v>85.92</v>
      </c>
      <c r="I4318" s="18" t="s">
        <v>21</v>
      </c>
    </row>
    <row r="4319" spans="1:9" x14ac:dyDescent="0.2">
      <c r="A4319" s="17" t="str">
        <f t="shared" si="67"/>
        <v>SINAPI-I 11772</v>
      </c>
      <c r="B4319" s="18" t="s">
        <v>18</v>
      </c>
      <c r="C4319" s="18">
        <v>11772</v>
      </c>
      <c r="D4319" s="19" t="s">
        <v>4354</v>
      </c>
      <c r="E4319" s="18" t="s">
        <v>20</v>
      </c>
      <c r="F4319" s="20">
        <v>147.66999999999999</v>
      </c>
      <c r="G4319" s="20">
        <v>147.66999999999999</v>
      </c>
      <c r="I4319" s="18" t="s">
        <v>21</v>
      </c>
    </row>
    <row r="4320" spans="1:9" x14ac:dyDescent="0.2">
      <c r="A4320" s="17" t="str">
        <f t="shared" si="67"/>
        <v>SINAPI-I 13983</v>
      </c>
      <c r="B4320" s="18" t="s">
        <v>18</v>
      </c>
      <c r="C4320" s="18">
        <v>13983</v>
      </c>
      <c r="D4320" s="19" t="s">
        <v>4355</v>
      </c>
      <c r="E4320" s="18" t="s">
        <v>20</v>
      </c>
      <c r="F4320" s="20">
        <v>111.83</v>
      </c>
      <c r="G4320" s="20">
        <v>111.83</v>
      </c>
      <c r="I4320" s="18" t="s">
        <v>21</v>
      </c>
    </row>
    <row r="4321" spans="1:9" ht="22.5" x14ac:dyDescent="0.2">
      <c r="A4321" s="17" t="str">
        <f t="shared" si="67"/>
        <v>SINAPI-I 13416</v>
      </c>
      <c r="B4321" s="18" t="s">
        <v>18</v>
      </c>
      <c r="C4321" s="18">
        <v>13416</v>
      </c>
      <c r="D4321" s="19" t="s">
        <v>4356</v>
      </c>
      <c r="E4321" s="18" t="s">
        <v>20</v>
      </c>
      <c r="F4321" s="20">
        <v>99.33</v>
      </c>
      <c r="G4321" s="20">
        <v>99.33</v>
      </c>
      <c r="I4321" s="18" t="s">
        <v>21</v>
      </c>
    </row>
    <row r="4322" spans="1:9" ht="22.5" x14ac:dyDescent="0.2">
      <c r="A4322" s="17" t="str">
        <f t="shared" si="67"/>
        <v>SINAPI-I 40329</v>
      </c>
      <c r="B4322" s="18" t="s">
        <v>18</v>
      </c>
      <c r="C4322" s="18">
        <v>40329</v>
      </c>
      <c r="D4322" s="19" t="s">
        <v>4357</v>
      </c>
      <c r="E4322" s="18" t="s">
        <v>20</v>
      </c>
      <c r="F4322" s="20">
        <v>22.3</v>
      </c>
      <c r="G4322" s="20">
        <v>22.3</v>
      </c>
      <c r="I4322" s="18" t="s">
        <v>27</v>
      </c>
    </row>
    <row r="4323" spans="1:9" x14ac:dyDescent="0.2">
      <c r="A4323" s="17" t="str">
        <f t="shared" si="67"/>
        <v>SINAPI-I 11823</v>
      </c>
      <c r="B4323" s="18" t="s">
        <v>18</v>
      </c>
      <c r="C4323" s="18">
        <v>11823</v>
      </c>
      <c r="D4323" s="19" t="s">
        <v>4358</v>
      </c>
      <c r="E4323" s="18" t="s">
        <v>20</v>
      </c>
      <c r="F4323" s="20">
        <v>9.39</v>
      </c>
      <c r="G4323" s="20">
        <v>9.39</v>
      </c>
      <c r="I4323" s="18" t="s">
        <v>21</v>
      </c>
    </row>
    <row r="4324" spans="1:9" x14ac:dyDescent="0.2">
      <c r="A4324" s="17" t="str">
        <f t="shared" si="67"/>
        <v>SINAPI-I 11822</v>
      </c>
      <c r="B4324" s="18" t="s">
        <v>18</v>
      </c>
      <c r="C4324" s="18">
        <v>11822</v>
      </c>
      <c r="D4324" s="19" t="s">
        <v>4359</v>
      </c>
      <c r="E4324" s="18" t="s">
        <v>20</v>
      </c>
      <c r="F4324" s="20">
        <v>26.86</v>
      </c>
      <c r="G4324" s="20">
        <v>26.86</v>
      </c>
      <c r="I4324" s="18" t="s">
        <v>21</v>
      </c>
    </row>
    <row r="4325" spans="1:9" x14ac:dyDescent="0.2">
      <c r="A4325" s="17" t="str">
        <f t="shared" si="67"/>
        <v>SINAPI-I 11831</v>
      </c>
      <c r="B4325" s="18" t="s">
        <v>18</v>
      </c>
      <c r="C4325" s="18">
        <v>11831</v>
      </c>
      <c r="D4325" s="19" t="s">
        <v>4360</v>
      </c>
      <c r="E4325" s="18" t="s">
        <v>20</v>
      </c>
      <c r="F4325" s="20">
        <v>16.16</v>
      </c>
      <c r="G4325" s="20">
        <v>16.16</v>
      </c>
      <c r="I4325" s="18" t="s">
        <v>21</v>
      </c>
    </row>
    <row r="4326" spans="1:9" ht="22.5" x14ac:dyDescent="0.2">
      <c r="A4326" s="17" t="str">
        <f t="shared" si="67"/>
        <v>SINAPI-I 7613</v>
      </c>
      <c r="B4326" s="18" t="s">
        <v>18</v>
      </c>
      <c r="C4326" s="18">
        <v>7613</v>
      </c>
      <c r="D4326" s="19" t="s">
        <v>4361</v>
      </c>
      <c r="E4326" s="18" t="s">
        <v>20</v>
      </c>
    </row>
    <row r="4327" spans="1:9" ht="22.5" x14ac:dyDescent="0.2">
      <c r="A4327" s="17" t="str">
        <f t="shared" si="67"/>
        <v>SINAPI-I 7619</v>
      </c>
      <c r="B4327" s="18" t="s">
        <v>18</v>
      </c>
      <c r="C4327" s="18">
        <v>7619</v>
      </c>
      <c r="D4327" s="19" t="s">
        <v>4362</v>
      </c>
      <c r="E4327" s="18" t="s">
        <v>20</v>
      </c>
    </row>
    <row r="4328" spans="1:9" ht="22.5" x14ac:dyDescent="0.2">
      <c r="A4328" s="17" t="str">
        <f t="shared" si="67"/>
        <v>SINAPI-I 12076</v>
      </c>
      <c r="B4328" s="18" t="s">
        <v>18</v>
      </c>
      <c r="C4328" s="18">
        <v>12076</v>
      </c>
      <c r="D4328" s="19" t="s">
        <v>4363</v>
      </c>
      <c r="E4328" s="18" t="s">
        <v>20</v>
      </c>
    </row>
    <row r="4329" spans="1:9" ht="22.5" x14ac:dyDescent="0.2">
      <c r="A4329" s="17" t="str">
        <f t="shared" si="67"/>
        <v>SINAPI-I 7614</v>
      </c>
      <c r="B4329" s="18" t="s">
        <v>18</v>
      </c>
      <c r="C4329" s="18">
        <v>7614</v>
      </c>
      <c r="D4329" s="19" t="s">
        <v>4364</v>
      </c>
      <c r="E4329" s="18" t="s">
        <v>20</v>
      </c>
    </row>
    <row r="4330" spans="1:9" ht="22.5" x14ac:dyDescent="0.2">
      <c r="A4330" s="17" t="str">
        <f t="shared" si="67"/>
        <v>SINAPI-I 7618</v>
      </c>
      <c r="B4330" s="18" t="s">
        <v>18</v>
      </c>
      <c r="C4330" s="18">
        <v>7618</v>
      </c>
      <c r="D4330" s="19" t="s">
        <v>4365</v>
      </c>
      <c r="E4330" s="18" t="s">
        <v>20</v>
      </c>
    </row>
    <row r="4331" spans="1:9" ht="22.5" x14ac:dyDescent="0.2">
      <c r="A4331" s="17" t="str">
        <f t="shared" si="67"/>
        <v>SINAPI-I 7620</v>
      </c>
      <c r="B4331" s="18" t="s">
        <v>18</v>
      </c>
      <c r="C4331" s="18">
        <v>7620</v>
      </c>
      <c r="D4331" s="19" t="s">
        <v>4366</v>
      </c>
      <c r="E4331" s="18" t="s">
        <v>20</v>
      </c>
    </row>
    <row r="4332" spans="1:9" ht="22.5" x14ac:dyDescent="0.2">
      <c r="A4332" s="17" t="str">
        <f t="shared" si="67"/>
        <v>SINAPI-I 7610</v>
      </c>
      <c r="B4332" s="18" t="s">
        <v>18</v>
      </c>
      <c r="C4332" s="18">
        <v>7610</v>
      </c>
      <c r="D4332" s="19" t="s">
        <v>4367</v>
      </c>
      <c r="E4332" s="18" t="s">
        <v>20</v>
      </c>
    </row>
    <row r="4333" spans="1:9" ht="22.5" x14ac:dyDescent="0.2">
      <c r="A4333" s="17" t="str">
        <f t="shared" si="67"/>
        <v>SINAPI-I 7615</v>
      </c>
      <c r="B4333" s="18" t="s">
        <v>18</v>
      </c>
      <c r="C4333" s="18">
        <v>7615</v>
      </c>
      <c r="D4333" s="19" t="s">
        <v>4368</v>
      </c>
      <c r="E4333" s="18" t="s">
        <v>20</v>
      </c>
    </row>
    <row r="4334" spans="1:9" ht="22.5" x14ac:dyDescent="0.2">
      <c r="A4334" s="17" t="str">
        <f t="shared" si="67"/>
        <v>SINAPI-I 7617</v>
      </c>
      <c r="B4334" s="18" t="s">
        <v>18</v>
      </c>
      <c r="C4334" s="18">
        <v>7617</v>
      </c>
      <c r="D4334" s="19" t="s">
        <v>4369</v>
      </c>
      <c r="E4334" s="18" t="s">
        <v>20</v>
      </c>
    </row>
    <row r="4335" spans="1:9" ht="22.5" x14ac:dyDescent="0.2">
      <c r="A4335" s="17" t="str">
        <f t="shared" si="67"/>
        <v>SINAPI-I 7616</v>
      </c>
      <c r="B4335" s="18" t="s">
        <v>18</v>
      </c>
      <c r="C4335" s="18">
        <v>7616</v>
      </c>
      <c r="D4335" s="19" t="s">
        <v>4370</v>
      </c>
      <c r="E4335" s="18" t="s">
        <v>20</v>
      </c>
    </row>
    <row r="4336" spans="1:9" ht="22.5" x14ac:dyDescent="0.2">
      <c r="A4336" s="17" t="str">
        <f t="shared" si="67"/>
        <v>SINAPI-I 7611</v>
      </c>
      <c r="B4336" s="18" t="s">
        <v>18</v>
      </c>
      <c r="C4336" s="18">
        <v>7611</v>
      </c>
      <c r="D4336" s="19" t="s">
        <v>4371</v>
      </c>
      <c r="E4336" s="18" t="s">
        <v>20</v>
      </c>
    </row>
    <row r="4337" spans="1:9" ht="22.5" x14ac:dyDescent="0.2">
      <c r="A4337" s="17" t="str">
        <f t="shared" si="67"/>
        <v>SINAPI-I 7612</v>
      </c>
      <c r="B4337" s="18" t="s">
        <v>18</v>
      </c>
      <c r="C4337" s="18">
        <v>7612</v>
      </c>
      <c r="D4337" s="19" t="s">
        <v>4372</v>
      </c>
      <c r="E4337" s="18" t="s">
        <v>20</v>
      </c>
    </row>
    <row r="4338" spans="1:9" x14ac:dyDescent="0.2">
      <c r="A4338" s="17" t="str">
        <f t="shared" si="67"/>
        <v>SINAPI-I 37371</v>
      </c>
      <c r="B4338" s="18" t="s">
        <v>18</v>
      </c>
      <c r="C4338" s="18">
        <v>37371</v>
      </c>
      <c r="D4338" s="19" t="s">
        <v>4373</v>
      </c>
      <c r="E4338" s="18" t="s">
        <v>170</v>
      </c>
      <c r="F4338" s="20">
        <v>0.59</v>
      </c>
      <c r="G4338" s="20">
        <v>0.59</v>
      </c>
      <c r="I4338" s="18" t="s">
        <v>27</v>
      </c>
    </row>
    <row r="4339" spans="1:9" x14ac:dyDescent="0.2">
      <c r="A4339" s="17" t="str">
        <f t="shared" si="67"/>
        <v>SINAPI-I 40861</v>
      </c>
      <c r="B4339" s="18" t="s">
        <v>18</v>
      </c>
      <c r="C4339" s="18">
        <v>40861</v>
      </c>
      <c r="D4339" s="19" t="s">
        <v>4374</v>
      </c>
      <c r="E4339" s="18" t="s">
        <v>172</v>
      </c>
      <c r="F4339" s="20">
        <v>111.9</v>
      </c>
      <c r="G4339" s="20">
        <v>111.9</v>
      </c>
      <c r="I4339" s="18" t="s">
        <v>27</v>
      </c>
    </row>
    <row r="4340" spans="1:9" x14ac:dyDescent="0.2">
      <c r="A4340" s="17" t="str">
        <f t="shared" si="67"/>
        <v>SINAPI-I 36509</v>
      </c>
      <c r="B4340" s="18" t="s">
        <v>18</v>
      </c>
      <c r="C4340" s="18">
        <v>36509</v>
      </c>
      <c r="D4340" s="19" t="s">
        <v>4375</v>
      </c>
      <c r="E4340" s="18" t="s">
        <v>20</v>
      </c>
    </row>
    <row r="4341" spans="1:9" ht="22.5" x14ac:dyDescent="0.2">
      <c r="A4341" s="17" t="str">
        <f t="shared" si="67"/>
        <v>SINAPI-I 36510</v>
      </c>
      <c r="B4341" s="18" t="s">
        <v>18</v>
      </c>
      <c r="C4341" s="18">
        <v>36510</v>
      </c>
      <c r="D4341" s="19" t="s">
        <v>4376</v>
      </c>
      <c r="E4341" s="18" t="s">
        <v>20</v>
      </c>
    </row>
    <row r="4342" spans="1:9" ht="22.5" x14ac:dyDescent="0.2">
      <c r="A4342" s="17" t="str">
        <f t="shared" si="67"/>
        <v>SINAPI-I 25020</v>
      </c>
      <c r="B4342" s="18" t="s">
        <v>18</v>
      </c>
      <c r="C4342" s="18">
        <v>25020</v>
      </c>
      <c r="D4342" s="19" t="s">
        <v>4377</v>
      </c>
      <c r="E4342" s="18" t="s">
        <v>20</v>
      </c>
    </row>
    <row r="4343" spans="1:9" x14ac:dyDescent="0.2">
      <c r="A4343" s="17" t="str">
        <f t="shared" si="67"/>
        <v>SINAPI-I 7622</v>
      </c>
      <c r="B4343" s="18" t="s">
        <v>18</v>
      </c>
      <c r="C4343" s="18">
        <v>7622</v>
      </c>
      <c r="D4343" s="19" t="s">
        <v>4378</v>
      </c>
      <c r="E4343" s="18" t="s">
        <v>20</v>
      </c>
    </row>
    <row r="4344" spans="1:9" ht="22.5" x14ac:dyDescent="0.2">
      <c r="A4344" s="17" t="str">
        <f t="shared" si="67"/>
        <v>SINAPI-I 7624</v>
      </c>
      <c r="B4344" s="18" t="s">
        <v>18</v>
      </c>
      <c r="C4344" s="18">
        <v>7624</v>
      </c>
      <c r="D4344" s="19" t="s">
        <v>4379</v>
      </c>
      <c r="E4344" s="18" t="s">
        <v>20</v>
      </c>
    </row>
    <row r="4345" spans="1:9" x14ac:dyDescent="0.2">
      <c r="A4345" s="17" t="str">
        <f t="shared" si="67"/>
        <v>SINAPI-I 7625</v>
      </c>
      <c r="B4345" s="18" t="s">
        <v>18</v>
      </c>
      <c r="C4345" s="18">
        <v>7625</v>
      </c>
      <c r="D4345" s="19" t="s">
        <v>4380</v>
      </c>
      <c r="E4345" s="18" t="s">
        <v>20</v>
      </c>
    </row>
    <row r="4346" spans="1:9" ht="22.5" x14ac:dyDescent="0.2">
      <c r="A4346" s="17" t="str">
        <f t="shared" si="67"/>
        <v>SINAPI-I 7623</v>
      </c>
      <c r="B4346" s="18" t="s">
        <v>18</v>
      </c>
      <c r="C4346" s="18">
        <v>7623</v>
      </c>
      <c r="D4346" s="19" t="s">
        <v>4381</v>
      </c>
      <c r="E4346" s="18" t="s">
        <v>20</v>
      </c>
    </row>
    <row r="4347" spans="1:9" ht="22.5" x14ac:dyDescent="0.2">
      <c r="A4347" s="17" t="str">
        <f t="shared" si="67"/>
        <v>SINAPI-I 36508</v>
      </c>
      <c r="B4347" s="18" t="s">
        <v>18</v>
      </c>
      <c r="C4347" s="18">
        <v>36508</v>
      </c>
      <c r="D4347" s="19" t="s">
        <v>4382</v>
      </c>
      <c r="E4347" s="18" t="s">
        <v>20</v>
      </c>
    </row>
    <row r="4348" spans="1:9" x14ac:dyDescent="0.2">
      <c r="A4348" s="17" t="str">
        <f t="shared" si="67"/>
        <v>SINAPI-I 13238</v>
      </c>
      <c r="B4348" s="18" t="s">
        <v>18</v>
      </c>
      <c r="C4348" s="18">
        <v>13238</v>
      </c>
      <c r="D4348" s="19" t="s">
        <v>4383</v>
      </c>
      <c r="E4348" s="18" t="s">
        <v>20</v>
      </c>
    </row>
    <row r="4349" spans="1:9" x14ac:dyDescent="0.2">
      <c r="A4349" s="17" t="str">
        <f t="shared" si="67"/>
        <v>SINAPI-I 36511</v>
      </c>
      <c r="B4349" s="18" t="s">
        <v>18</v>
      </c>
      <c r="C4349" s="18">
        <v>36511</v>
      </c>
      <c r="D4349" s="19" t="s">
        <v>4384</v>
      </c>
      <c r="E4349" s="18" t="s">
        <v>20</v>
      </c>
    </row>
    <row r="4350" spans="1:9" x14ac:dyDescent="0.2">
      <c r="A4350" s="17" t="str">
        <f t="shared" si="67"/>
        <v>SINAPI-I 36515</v>
      </c>
      <c r="B4350" s="18" t="s">
        <v>18</v>
      </c>
      <c r="C4350" s="18">
        <v>36515</v>
      </c>
      <c r="D4350" s="19" t="s">
        <v>4385</v>
      </c>
      <c r="E4350" s="18" t="s">
        <v>20</v>
      </c>
    </row>
    <row r="4351" spans="1:9" x14ac:dyDescent="0.2">
      <c r="A4351" s="17" t="str">
        <f t="shared" si="67"/>
        <v>SINAPI-I 10598</v>
      </c>
      <c r="B4351" s="18" t="s">
        <v>18</v>
      </c>
      <c r="C4351" s="18">
        <v>10598</v>
      </c>
      <c r="D4351" s="19" t="s">
        <v>4386</v>
      </c>
      <c r="E4351" s="18" t="s">
        <v>20</v>
      </c>
    </row>
    <row r="4352" spans="1:9" x14ac:dyDescent="0.2">
      <c r="A4352" s="17" t="str">
        <f t="shared" si="67"/>
        <v>SINAPI-I 7640</v>
      </c>
      <c r="B4352" s="18" t="s">
        <v>18</v>
      </c>
      <c r="C4352" s="18">
        <v>7640</v>
      </c>
      <c r="D4352" s="19" t="s">
        <v>4387</v>
      </c>
      <c r="E4352" s="18" t="s">
        <v>20</v>
      </c>
    </row>
    <row r="4353" spans="1:9" x14ac:dyDescent="0.2">
      <c r="A4353" s="17" t="str">
        <f t="shared" si="67"/>
        <v>SINAPI-I 36513</v>
      </c>
      <c r="B4353" s="18" t="s">
        <v>18</v>
      </c>
      <c r="C4353" s="18">
        <v>36513</v>
      </c>
      <c r="D4353" s="19" t="s">
        <v>4388</v>
      </c>
      <c r="E4353" s="18" t="s">
        <v>20</v>
      </c>
    </row>
    <row r="4354" spans="1:9" x14ac:dyDescent="0.2">
      <c r="A4354" s="17" t="str">
        <f t="shared" si="67"/>
        <v>SINAPI-I 36514</v>
      </c>
      <c r="B4354" s="18" t="s">
        <v>18</v>
      </c>
      <c r="C4354" s="18">
        <v>36514</v>
      </c>
      <c r="D4354" s="19" t="s">
        <v>4389</v>
      </c>
      <c r="E4354" s="18" t="s">
        <v>20</v>
      </c>
    </row>
    <row r="4355" spans="1:9" x14ac:dyDescent="0.2">
      <c r="A4355" s="17" t="str">
        <f t="shared" si="67"/>
        <v>SINAPI-I 11572</v>
      </c>
      <c r="B4355" s="18" t="s">
        <v>18</v>
      </c>
      <c r="C4355" s="18">
        <v>11572</v>
      </c>
      <c r="D4355" s="19" t="s">
        <v>4390</v>
      </c>
      <c r="E4355" s="18" t="s">
        <v>20</v>
      </c>
      <c r="F4355" s="20">
        <v>35.36</v>
      </c>
      <c r="G4355" s="20">
        <v>35.36</v>
      </c>
      <c r="I4355" s="18" t="s">
        <v>21</v>
      </c>
    </row>
    <row r="4356" spans="1:9" ht="22.5" x14ac:dyDescent="0.2">
      <c r="A4356" s="17" t="str">
        <f t="shared" si="67"/>
        <v>SINAPI-I 36149</v>
      </c>
      <c r="B4356" s="18" t="s">
        <v>18</v>
      </c>
      <c r="C4356" s="18">
        <v>36149</v>
      </c>
      <c r="D4356" s="19" t="s">
        <v>4391</v>
      </c>
      <c r="E4356" s="18" t="s">
        <v>20</v>
      </c>
      <c r="F4356" s="20">
        <v>143.93</v>
      </c>
      <c r="G4356" s="20">
        <v>143.93</v>
      </c>
      <c r="I4356" s="18" t="s">
        <v>21</v>
      </c>
    </row>
    <row r="4357" spans="1:9" ht="22.5" x14ac:dyDescent="0.2">
      <c r="A4357" s="17" t="str">
        <f t="shared" si="67"/>
        <v>SINAPI-I 42407</v>
      </c>
      <c r="B4357" s="18" t="s">
        <v>18</v>
      </c>
      <c r="C4357" s="18">
        <v>42407</v>
      </c>
      <c r="D4357" s="19" t="s">
        <v>4392</v>
      </c>
      <c r="E4357" s="18" t="s">
        <v>66</v>
      </c>
      <c r="F4357" s="20">
        <v>5.65</v>
      </c>
      <c r="G4357" s="20">
        <v>5.65</v>
      </c>
      <c r="I4357" s="18" t="s">
        <v>21</v>
      </c>
    </row>
    <row r="4358" spans="1:9" ht="22.5" x14ac:dyDescent="0.2">
      <c r="A4358" s="17" t="str">
        <f t="shared" si="67"/>
        <v>SINAPI-I 11581</v>
      </c>
      <c r="B4358" s="18" t="s">
        <v>18</v>
      </c>
      <c r="C4358" s="18">
        <v>11581</v>
      </c>
      <c r="D4358" s="19" t="s">
        <v>4393</v>
      </c>
      <c r="E4358" s="18" t="s">
        <v>66</v>
      </c>
      <c r="F4358" s="20">
        <v>23.34</v>
      </c>
      <c r="G4358" s="20">
        <v>23.34</v>
      </c>
      <c r="I4358" s="18" t="s">
        <v>21</v>
      </c>
    </row>
    <row r="4359" spans="1:9" x14ac:dyDescent="0.2">
      <c r="A4359" s="17" t="str">
        <f t="shared" ref="A4359:A4422" si="68">CONCATENATE($B4359," ",$C4359)</f>
        <v>SINAPI-I 43605</v>
      </c>
      <c r="B4359" s="18" t="s">
        <v>18</v>
      </c>
      <c r="C4359" s="18">
        <v>43605</v>
      </c>
      <c r="D4359" s="19" t="s">
        <v>4394</v>
      </c>
      <c r="E4359" s="18" t="s">
        <v>66</v>
      </c>
      <c r="F4359" s="20">
        <v>47.75</v>
      </c>
      <c r="G4359" s="20">
        <v>47.75</v>
      </c>
      <c r="I4359" s="18" t="s">
        <v>21</v>
      </c>
    </row>
    <row r="4360" spans="1:9" x14ac:dyDescent="0.2">
      <c r="A4360" s="17" t="str">
        <f t="shared" si="68"/>
        <v>SINAPI-I 11580</v>
      </c>
      <c r="B4360" s="18" t="s">
        <v>18</v>
      </c>
      <c r="C4360" s="18">
        <v>11580</v>
      </c>
      <c r="D4360" s="19" t="s">
        <v>4395</v>
      </c>
      <c r="E4360" s="18" t="s">
        <v>66</v>
      </c>
      <c r="F4360" s="20">
        <v>9.36</v>
      </c>
      <c r="G4360" s="20">
        <v>9.36</v>
      </c>
      <c r="I4360" s="18" t="s">
        <v>21</v>
      </c>
    </row>
    <row r="4361" spans="1:9" x14ac:dyDescent="0.2">
      <c r="A4361" s="17" t="str">
        <f t="shared" si="68"/>
        <v>SINAPI-I 38386</v>
      </c>
      <c r="B4361" s="18" t="s">
        <v>18</v>
      </c>
      <c r="C4361" s="18">
        <v>38386</v>
      </c>
      <c r="D4361" s="19" t="s">
        <v>4396</v>
      </c>
      <c r="E4361" s="18" t="s">
        <v>20</v>
      </c>
      <c r="F4361" s="20">
        <v>5.24</v>
      </c>
      <c r="G4361" s="20">
        <v>5.24</v>
      </c>
      <c r="I4361" s="18" t="s">
        <v>21</v>
      </c>
    </row>
    <row r="4362" spans="1:9" x14ac:dyDescent="0.2">
      <c r="A4362" s="17" t="str">
        <f t="shared" si="68"/>
        <v>SINAPI-I 10743</v>
      </c>
      <c r="B4362" s="18" t="s">
        <v>18</v>
      </c>
      <c r="C4362" s="18">
        <v>10743</v>
      </c>
      <c r="D4362" s="19" t="s">
        <v>4397</v>
      </c>
      <c r="E4362" s="18" t="s">
        <v>20</v>
      </c>
      <c r="F4362" s="20">
        <v>714.15</v>
      </c>
      <c r="G4362" s="20">
        <v>714.15</v>
      </c>
      <c r="I4362" s="18" t="s">
        <v>21</v>
      </c>
    </row>
    <row r="4363" spans="1:9" ht="22.5" x14ac:dyDescent="0.2">
      <c r="A4363" s="17" t="str">
        <f t="shared" si="68"/>
        <v>SINAPI-I 39848</v>
      </c>
      <c r="B4363" s="18" t="s">
        <v>18</v>
      </c>
      <c r="C4363" s="18">
        <v>39848</v>
      </c>
      <c r="D4363" s="19" t="s">
        <v>4398</v>
      </c>
      <c r="E4363" s="18" t="s">
        <v>66</v>
      </c>
    </row>
    <row r="4364" spans="1:9" x14ac:dyDescent="0.2">
      <c r="A4364" s="17" t="str">
        <f t="shared" si="68"/>
        <v>SINAPI-I 7667</v>
      </c>
      <c r="B4364" s="18" t="s">
        <v>18</v>
      </c>
      <c r="C4364" s="18">
        <v>7667</v>
      </c>
      <c r="D4364" s="19" t="s">
        <v>4399</v>
      </c>
      <c r="E4364" s="18" t="s">
        <v>66</v>
      </c>
    </row>
    <row r="4365" spans="1:9" x14ac:dyDescent="0.2">
      <c r="A4365" s="17" t="str">
        <f t="shared" si="68"/>
        <v>SINAPI-I 7660</v>
      </c>
      <c r="B4365" s="18" t="s">
        <v>18</v>
      </c>
      <c r="C4365" s="18">
        <v>7660</v>
      </c>
      <c r="D4365" s="19" t="s">
        <v>4400</v>
      </c>
      <c r="E4365" s="18" t="s">
        <v>66</v>
      </c>
    </row>
    <row r="4366" spans="1:9" x14ac:dyDescent="0.2">
      <c r="A4366" s="17" t="str">
        <f t="shared" si="68"/>
        <v>SINAPI-I 7676</v>
      </c>
      <c r="B4366" s="18" t="s">
        <v>18</v>
      </c>
      <c r="C4366" s="18">
        <v>7676</v>
      </c>
      <c r="D4366" s="19" t="s">
        <v>4401</v>
      </c>
      <c r="E4366" s="18" t="s">
        <v>66</v>
      </c>
    </row>
    <row r="4367" spans="1:9" x14ac:dyDescent="0.2">
      <c r="A4367" s="17" t="str">
        <f t="shared" si="68"/>
        <v>SINAPI-I 20999</v>
      </c>
      <c r="B4367" s="18" t="s">
        <v>18</v>
      </c>
      <c r="C4367" s="18">
        <v>20999</v>
      </c>
      <c r="D4367" s="19" t="s">
        <v>4402</v>
      </c>
      <c r="E4367" s="18" t="s">
        <v>66</v>
      </c>
    </row>
    <row r="4368" spans="1:9" x14ac:dyDescent="0.2">
      <c r="A4368" s="17" t="str">
        <f t="shared" si="68"/>
        <v>SINAPI-I 21001</v>
      </c>
      <c r="B4368" s="18" t="s">
        <v>18</v>
      </c>
      <c r="C4368" s="18">
        <v>21001</v>
      </c>
      <c r="D4368" s="19" t="s">
        <v>4403</v>
      </c>
      <c r="E4368" s="18" t="s">
        <v>66</v>
      </c>
    </row>
    <row r="4369" spans="1:5" x14ac:dyDescent="0.2">
      <c r="A4369" s="17" t="str">
        <f t="shared" si="68"/>
        <v>SINAPI-I 21003</v>
      </c>
      <c r="B4369" s="18" t="s">
        <v>18</v>
      </c>
      <c r="C4369" s="18">
        <v>21003</v>
      </c>
      <c r="D4369" s="19" t="s">
        <v>4404</v>
      </c>
      <c r="E4369" s="18" t="s">
        <v>66</v>
      </c>
    </row>
    <row r="4370" spans="1:5" x14ac:dyDescent="0.2">
      <c r="A4370" s="17" t="str">
        <f t="shared" si="68"/>
        <v>SINAPI-I 21006</v>
      </c>
      <c r="B4370" s="18" t="s">
        <v>18</v>
      </c>
      <c r="C4370" s="18">
        <v>21006</v>
      </c>
      <c r="D4370" s="19" t="s">
        <v>4405</v>
      </c>
      <c r="E4370" s="18" t="s">
        <v>66</v>
      </c>
    </row>
    <row r="4371" spans="1:5" x14ac:dyDescent="0.2">
      <c r="A4371" s="17" t="str">
        <f t="shared" si="68"/>
        <v>SINAPI-I 21019</v>
      </c>
      <c r="B4371" s="18" t="s">
        <v>18</v>
      </c>
      <c r="C4371" s="18">
        <v>21019</v>
      </c>
      <c r="D4371" s="19" t="s">
        <v>4406</v>
      </c>
      <c r="E4371" s="18" t="s">
        <v>66</v>
      </c>
    </row>
    <row r="4372" spans="1:5" x14ac:dyDescent="0.2">
      <c r="A4372" s="17" t="str">
        <f t="shared" si="68"/>
        <v>SINAPI-I 21021</v>
      </c>
      <c r="B4372" s="18" t="s">
        <v>18</v>
      </c>
      <c r="C4372" s="18">
        <v>21021</v>
      </c>
      <c r="D4372" s="19" t="s">
        <v>4407</v>
      </c>
      <c r="E4372" s="18" t="s">
        <v>66</v>
      </c>
    </row>
    <row r="4373" spans="1:5" x14ac:dyDescent="0.2">
      <c r="A4373" s="17" t="str">
        <f t="shared" si="68"/>
        <v>SINAPI-I 21024</v>
      </c>
      <c r="B4373" s="18" t="s">
        <v>18</v>
      </c>
      <c r="C4373" s="18">
        <v>21024</v>
      </c>
      <c r="D4373" s="19" t="s">
        <v>4408</v>
      </c>
      <c r="E4373" s="18" t="s">
        <v>66</v>
      </c>
    </row>
    <row r="4374" spans="1:5" x14ac:dyDescent="0.2">
      <c r="A4374" s="17" t="str">
        <f t="shared" si="68"/>
        <v>SINAPI-I 40624</v>
      </c>
      <c r="B4374" s="18" t="s">
        <v>18</v>
      </c>
      <c r="C4374" s="18">
        <v>40624</v>
      </c>
      <c r="D4374" s="19" t="s">
        <v>4409</v>
      </c>
      <c r="E4374" s="18" t="s">
        <v>66</v>
      </c>
    </row>
    <row r="4375" spans="1:5" x14ac:dyDescent="0.2">
      <c r="A4375" s="17" t="str">
        <f t="shared" si="68"/>
        <v>SINAPI-I 42575</v>
      </c>
      <c r="B4375" s="18" t="s">
        <v>18</v>
      </c>
      <c r="C4375" s="18">
        <v>42575</v>
      </c>
      <c r="D4375" s="19" t="s">
        <v>4410</v>
      </c>
      <c r="E4375" s="18" t="s">
        <v>66</v>
      </c>
    </row>
    <row r="4376" spans="1:5" x14ac:dyDescent="0.2">
      <c r="A4376" s="17" t="str">
        <f t="shared" si="68"/>
        <v>SINAPI-I 42574</v>
      </c>
      <c r="B4376" s="18" t="s">
        <v>18</v>
      </c>
      <c r="C4376" s="18">
        <v>42574</v>
      </c>
      <c r="D4376" s="19" t="s">
        <v>4411</v>
      </c>
      <c r="E4376" s="18" t="s">
        <v>66</v>
      </c>
    </row>
    <row r="4377" spans="1:5" x14ac:dyDescent="0.2">
      <c r="A4377" s="17" t="str">
        <f t="shared" si="68"/>
        <v>SINAPI-I 13127</v>
      </c>
      <c r="B4377" s="18" t="s">
        <v>18</v>
      </c>
      <c r="C4377" s="18">
        <v>13127</v>
      </c>
      <c r="D4377" s="19" t="s">
        <v>4412</v>
      </c>
      <c r="E4377" s="18" t="s">
        <v>66</v>
      </c>
    </row>
    <row r="4378" spans="1:5" x14ac:dyDescent="0.2">
      <c r="A4378" s="17" t="str">
        <f t="shared" si="68"/>
        <v>SINAPI-I 13137</v>
      </c>
      <c r="B4378" s="18" t="s">
        <v>18</v>
      </c>
      <c r="C4378" s="18">
        <v>13137</v>
      </c>
      <c r="D4378" s="19" t="s">
        <v>4413</v>
      </c>
      <c r="E4378" s="18" t="s">
        <v>66</v>
      </c>
    </row>
    <row r="4379" spans="1:5" x14ac:dyDescent="0.2">
      <c r="A4379" s="17" t="str">
        <f t="shared" si="68"/>
        <v>SINAPI-I 20989</v>
      </c>
      <c r="B4379" s="18" t="s">
        <v>18</v>
      </c>
      <c r="C4379" s="18">
        <v>20989</v>
      </c>
      <c r="D4379" s="19" t="s">
        <v>4414</v>
      </c>
      <c r="E4379" s="18" t="s">
        <v>66</v>
      </c>
    </row>
    <row r="4380" spans="1:5" x14ac:dyDescent="0.2">
      <c r="A4380" s="17" t="str">
        <f t="shared" si="68"/>
        <v>SINAPI-I 21147</v>
      </c>
      <c r="B4380" s="18" t="s">
        <v>18</v>
      </c>
      <c r="C4380" s="18">
        <v>21147</v>
      </c>
      <c r="D4380" s="19" t="s">
        <v>4415</v>
      </c>
      <c r="E4380" s="18" t="s">
        <v>66</v>
      </c>
    </row>
    <row r="4381" spans="1:5" x14ac:dyDescent="0.2">
      <c r="A4381" s="17" t="str">
        <f t="shared" si="68"/>
        <v>SINAPI-I 21148</v>
      </c>
      <c r="B4381" s="18" t="s">
        <v>18</v>
      </c>
      <c r="C4381" s="18">
        <v>21148</v>
      </c>
      <c r="D4381" s="19" t="s">
        <v>4416</v>
      </c>
      <c r="E4381" s="18" t="s">
        <v>66</v>
      </c>
    </row>
    <row r="4382" spans="1:5" x14ac:dyDescent="0.2">
      <c r="A4382" s="17" t="str">
        <f t="shared" si="68"/>
        <v>SINAPI-I 20984</v>
      </c>
      <c r="B4382" s="18" t="s">
        <v>18</v>
      </c>
      <c r="C4382" s="18">
        <v>20984</v>
      </c>
      <c r="D4382" s="19" t="s">
        <v>4417</v>
      </c>
      <c r="E4382" s="18" t="s">
        <v>66</v>
      </c>
    </row>
    <row r="4383" spans="1:5" x14ac:dyDescent="0.2">
      <c r="A4383" s="17" t="str">
        <f t="shared" si="68"/>
        <v>SINAPI-I 13042</v>
      </c>
      <c r="B4383" s="18" t="s">
        <v>18</v>
      </c>
      <c r="C4383" s="18">
        <v>13042</v>
      </c>
      <c r="D4383" s="19" t="s">
        <v>4418</v>
      </c>
      <c r="E4383" s="18" t="s">
        <v>66</v>
      </c>
    </row>
    <row r="4384" spans="1:5" x14ac:dyDescent="0.2">
      <c r="A4384" s="17" t="str">
        <f t="shared" si="68"/>
        <v>SINAPI-I 42576</v>
      </c>
      <c r="B4384" s="18" t="s">
        <v>18</v>
      </c>
      <c r="C4384" s="18">
        <v>42576</v>
      </c>
      <c r="D4384" s="19" t="s">
        <v>4419</v>
      </c>
      <c r="E4384" s="18" t="s">
        <v>66</v>
      </c>
    </row>
    <row r="4385" spans="1:5" x14ac:dyDescent="0.2">
      <c r="A4385" s="17" t="str">
        <f t="shared" si="68"/>
        <v>SINAPI-I 21150</v>
      </c>
      <c r="B4385" s="18" t="s">
        <v>18</v>
      </c>
      <c r="C4385" s="18">
        <v>21150</v>
      </c>
      <c r="D4385" s="19" t="s">
        <v>4420</v>
      </c>
      <c r="E4385" s="18" t="s">
        <v>66</v>
      </c>
    </row>
    <row r="4386" spans="1:5" x14ac:dyDescent="0.2">
      <c r="A4386" s="17" t="str">
        <f t="shared" si="68"/>
        <v>SINAPI-I 13141</v>
      </c>
      <c r="B4386" s="18" t="s">
        <v>18</v>
      </c>
      <c r="C4386" s="18">
        <v>13141</v>
      </c>
      <c r="D4386" s="19" t="s">
        <v>4421</v>
      </c>
      <c r="E4386" s="18" t="s">
        <v>66</v>
      </c>
    </row>
    <row r="4387" spans="1:5" x14ac:dyDescent="0.2">
      <c r="A4387" s="17" t="str">
        <f t="shared" si="68"/>
        <v>SINAPI-I 21151</v>
      </c>
      <c r="B4387" s="18" t="s">
        <v>18</v>
      </c>
      <c r="C4387" s="18">
        <v>21151</v>
      </c>
      <c r="D4387" s="19" t="s">
        <v>4422</v>
      </c>
      <c r="E4387" s="18" t="s">
        <v>66</v>
      </c>
    </row>
    <row r="4388" spans="1:5" x14ac:dyDescent="0.2">
      <c r="A4388" s="17" t="str">
        <f t="shared" si="68"/>
        <v>SINAPI-I 13142</v>
      </c>
      <c r="B4388" s="18" t="s">
        <v>18</v>
      </c>
      <c r="C4388" s="18">
        <v>13142</v>
      </c>
      <c r="D4388" s="19" t="s">
        <v>4423</v>
      </c>
      <c r="E4388" s="18" t="s">
        <v>66</v>
      </c>
    </row>
    <row r="4389" spans="1:5" x14ac:dyDescent="0.2">
      <c r="A4389" s="17" t="str">
        <f t="shared" si="68"/>
        <v>SINAPI-I 42577</v>
      </c>
      <c r="B4389" s="18" t="s">
        <v>18</v>
      </c>
      <c r="C4389" s="18">
        <v>42577</v>
      </c>
      <c r="D4389" s="19" t="s">
        <v>4424</v>
      </c>
      <c r="E4389" s="18" t="s">
        <v>66</v>
      </c>
    </row>
    <row r="4390" spans="1:5" x14ac:dyDescent="0.2">
      <c r="A4390" s="17" t="str">
        <f t="shared" si="68"/>
        <v>SINAPI-I 20994</v>
      </c>
      <c r="B4390" s="18" t="s">
        <v>18</v>
      </c>
      <c r="C4390" s="18">
        <v>20994</v>
      </c>
      <c r="D4390" s="19" t="s">
        <v>4425</v>
      </c>
      <c r="E4390" s="18" t="s">
        <v>66</v>
      </c>
    </row>
    <row r="4391" spans="1:5" x14ac:dyDescent="0.2">
      <c r="A4391" s="17" t="str">
        <f t="shared" si="68"/>
        <v>SINAPI-I 7672</v>
      </c>
      <c r="B4391" s="18" t="s">
        <v>18</v>
      </c>
      <c r="C4391" s="18">
        <v>7672</v>
      </c>
      <c r="D4391" s="19" t="s">
        <v>4426</v>
      </c>
      <c r="E4391" s="18" t="s">
        <v>66</v>
      </c>
    </row>
    <row r="4392" spans="1:5" x14ac:dyDescent="0.2">
      <c r="A4392" s="17" t="str">
        <f t="shared" si="68"/>
        <v>SINAPI-I 20995</v>
      </c>
      <c r="B4392" s="18" t="s">
        <v>18</v>
      </c>
      <c r="C4392" s="18">
        <v>20995</v>
      </c>
      <c r="D4392" s="19" t="s">
        <v>4427</v>
      </c>
      <c r="E4392" s="18" t="s">
        <v>66</v>
      </c>
    </row>
    <row r="4393" spans="1:5" x14ac:dyDescent="0.2">
      <c r="A4393" s="17" t="str">
        <f t="shared" si="68"/>
        <v>SINAPI-I 7690</v>
      </c>
      <c r="B4393" s="18" t="s">
        <v>18</v>
      </c>
      <c r="C4393" s="18">
        <v>7690</v>
      </c>
      <c r="D4393" s="19" t="s">
        <v>4428</v>
      </c>
      <c r="E4393" s="18" t="s">
        <v>66</v>
      </c>
    </row>
    <row r="4394" spans="1:5" x14ac:dyDescent="0.2">
      <c r="A4394" s="17" t="str">
        <f t="shared" si="68"/>
        <v>SINAPI-I 20980</v>
      </c>
      <c r="B4394" s="18" t="s">
        <v>18</v>
      </c>
      <c r="C4394" s="18">
        <v>20980</v>
      </c>
      <c r="D4394" s="19" t="s">
        <v>4429</v>
      </c>
      <c r="E4394" s="18" t="s">
        <v>66</v>
      </c>
    </row>
    <row r="4395" spans="1:5" x14ac:dyDescent="0.2">
      <c r="A4395" s="17" t="str">
        <f t="shared" si="68"/>
        <v>SINAPI-I 7661</v>
      </c>
      <c r="B4395" s="18" t="s">
        <v>18</v>
      </c>
      <c r="C4395" s="18">
        <v>7661</v>
      </c>
      <c r="D4395" s="19" t="s">
        <v>4430</v>
      </c>
      <c r="E4395" s="18" t="s">
        <v>66</v>
      </c>
    </row>
    <row r="4396" spans="1:5" x14ac:dyDescent="0.2">
      <c r="A4396" s="17" t="str">
        <f t="shared" si="68"/>
        <v>SINAPI-I 21016</v>
      </c>
      <c r="B4396" s="18" t="s">
        <v>18</v>
      </c>
      <c r="C4396" s="18">
        <v>21016</v>
      </c>
      <c r="D4396" s="19" t="s">
        <v>4431</v>
      </c>
      <c r="E4396" s="18" t="s">
        <v>66</v>
      </c>
    </row>
    <row r="4397" spans="1:5" x14ac:dyDescent="0.2">
      <c r="A4397" s="17" t="str">
        <f t="shared" si="68"/>
        <v>SINAPI-I 21008</v>
      </c>
      <c r="B4397" s="18" t="s">
        <v>18</v>
      </c>
      <c r="C4397" s="18">
        <v>21008</v>
      </c>
      <c r="D4397" s="19" t="s">
        <v>4432</v>
      </c>
      <c r="E4397" s="18" t="s">
        <v>66</v>
      </c>
    </row>
    <row r="4398" spans="1:5" x14ac:dyDescent="0.2">
      <c r="A4398" s="17" t="str">
        <f t="shared" si="68"/>
        <v>SINAPI-I 21009</v>
      </c>
      <c r="B4398" s="18" t="s">
        <v>18</v>
      </c>
      <c r="C4398" s="18">
        <v>21009</v>
      </c>
      <c r="D4398" s="19" t="s">
        <v>4433</v>
      </c>
      <c r="E4398" s="18" t="s">
        <v>66</v>
      </c>
    </row>
    <row r="4399" spans="1:5" x14ac:dyDescent="0.2">
      <c r="A4399" s="17" t="str">
        <f t="shared" si="68"/>
        <v>SINAPI-I 21010</v>
      </c>
      <c r="B4399" s="18" t="s">
        <v>18</v>
      </c>
      <c r="C4399" s="18">
        <v>21010</v>
      </c>
      <c r="D4399" s="19" t="s">
        <v>4434</v>
      </c>
      <c r="E4399" s="18" t="s">
        <v>66</v>
      </c>
    </row>
    <row r="4400" spans="1:5" x14ac:dyDescent="0.2">
      <c r="A4400" s="17" t="str">
        <f t="shared" si="68"/>
        <v>SINAPI-I 21011</v>
      </c>
      <c r="B4400" s="18" t="s">
        <v>18</v>
      </c>
      <c r="C4400" s="18">
        <v>21011</v>
      </c>
      <c r="D4400" s="19" t="s">
        <v>4435</v>
      </c>
      <c r="E4400" s="18" t="s">
        <v>66</v>
      </c>
    </row>
    <row r="4401" spans="1:5" x14ac:dyDescent="0.2">
      <c r="A4401" s="17" t="str">
        <f t="shared" si="68"/>
        <v>SINAPI-I 21012</v>
      </c>
      <c r="B4401" s="18" t="s">
        <v>18</v>
      </c>
      <c r="C4401" s="18">
        <v>21012</v>
      </c>
      <c r="D4401" s="19" t="s">
        <v>4436</v>
      </c>
      <c r="E4401" s="18" t="s">
        <v>66</v>
      </c>
    </row>
    <row r="4402" spans="1:5" x14ac:dyDescent="0.2">
      <c r="A4402" s="17" t="str">
        <f t="shared" si="68"/>
        <v>SINAPI-I 21013</v>
      </c>
      <c r="B4402" s="18" t="s">
        <v>18</v>
      </c>
      <c r="C4402" s="18">
        <v>21013</v>
      </c>
      <c r="D4402" s="19" t="s">
        <v>4437</v>
      </c>
      <c r="E4402" s="18" t="s">
        <v>66</v>
      </c>
    </row>
    <row r="4403" spans="1:5" x14ac:dyDescent="0.2">
      <c r="A4403" s="17" t="str">
        <f t="shared" si="68"/>
        <v>SINAPI-I 21014</v>
      </c>
      <c r="B4403" s="18" t="s">
        <v>18</v>
      </c>
      <c r="C4403" s="18">
        <v>21014</v>
      </c>
      <c r="D4403" s="19" t="s">
        <v>4438</v>
      </c>
      <c r="E4403" s="18" t="s">
        <v>66</v>
      </c>
    </row>
    <row r="4404" spans="1:5" x14ac:dyDescent="0.2">
      <c r="A4404" s="17" t="str">
        <f t="shared" si="68"/>
        <v>SINAPI-I 21015</v>
      </c>
      <c r="B4404" s="18" t="s">
        <v>18</v>
      </c>
      <c r="C4404" s="18">
        <v>21015</v>
      </c>
      <c r="D4404" s="19" t="s">
        <v>4439</v>
      </c>
      <c r="E4404" s="18" t="s">
        <v>66</v>
      </c>
    </row>
    <row r="4405" spans="1:5" x14ac:dyDescent="0.2">
      <c r="A4405" s="17" t="str">
        <f t="shared" si="68"/>
        <v>SINAPI-I 40626</v>
      </c>
      <c r="B4405" s="18" t="s">
        <v>18</v>
      </c>
      <c r="C4405" s="18">
        <v>40626</v>
      </c>
      <c r="D4405" s="19" t="s">
        <v>4440</v>
      </c>
      <c r="E4405" s="18" t="s">
        <v>66</v>
      </c>
    </row>
    <row r="4406" spans="1:5" x14ac:dyDescent="0.2">
      <c r="A4406" s="17" t="str">
        <f t="shared" si="68"/>
        <v>SINAPI-I 7697</v>
      </c>
      <c r="B4406" s="18" t="s">
        <v>18</v>
      </c>
      <c r="C4406" s="18">
        <v>7697</v>
      </c>
      <c r="D4406" s="19" t="s">
        <v>4441</v>
      </c>
      <c r="E4406" s="18" t="s">
        <v>66</v>
      </c>
    </row>
    <row r="4407" spans="1:5" x14ac:dyDescent="0.2">
      <c r="A4407" s="17" t="str">
        <f t="shared" si="68"/>
        <v>SINAPI-I 7698</v>
      </c>
      <c r="B4407" s="18" t="s">
        <v>18</v>
      </c>
      <c r="C4407" s="18">
        <v>7698</v>
      </c>
      <c r="D4407" s="19" t="s">
        <v>4442</v>
      </c>
      <c r="E4407" s="18" t="s">
        <v>66</v>
      </c>
    </row>
    <row r="4408" spans="1:5" x14ac:dyDescent="0.2">
      <c r="A4408" s="17" t="str">
        <f t="shared" si="68"/>
        <v>SINAPI-I 7691</v>
      </c>
      <c r="B4408" s="18" t="s">
        <v>18</v>
      </c>
      <c r="C4408" s="18">
        <v>7691</v>
      </c>
      <c r="D4408" s="19" t="s">
        <v>4443</v>
      </c>
      <c r="E4408" s="18" t="s">
        <v>66</v>
      </c>
    </row>
    <row r="4409" spans="1:5" x14ac:dyDescent="0.2">
      <c r="A4409" s="17" t="str">
        <f t="shared" si="68"/>
        <v>SINAPI-I 7696</v>
      </c>
      <c r="B4409" s="18" t="s">
        <v>18</v>
      </c>
      <c r="C4409" s="18">
        <v>7696</v>
      </c>
      <c r="D4409" s="19" t="s">
        <v>4444</v>
      </c>
      <c r="E4409" s="18" t="s">
        <v>66</v>
      </c>
    </row>
    <row r="4410" spans="1:5" x14ac:dyDescent="0.2">
      <c r="A4410" s="17" t="str">
        <f t="shared" si="68"/>
        <v>SINAPI-I 7701</v>
      </c>
      <c r="B4410" s="18" t="s">
        <v>18</v>
      </c>
      <c r="C4410" s="18">
        <v>7701</v>
      </c>
      <c r="D4410" s="19" t="s">
        <v>4445</v>
      </c>
      <c r="E4410" s="18" t="s">
        <v>66</v>
      </c>
    </row>
    <row r="4411" spans="1:5" x14ac:dyDescent="0.2">
      <c r="A4411" s="17" t="str">
        <f t="shared" si="68"/>
        <v>SINAPI-I 7694</v>
      </c>
      <c r="B4411" s="18" t="s">
        <v>18</v>
      </c>
      <c r="C4411" s="18">
        <v>7694</v>
      </c>
      <c r="D4411" s="19" t="s">
        <v>4446</v>
      </c>
      <c r="E4411" s="18" t="s">
        <v>66</v>
      </c>
    </row>
    <row r="4412" spans="1:5" x14ac:dyDescent="0.2">
      <c r="A4412" s="17" t="str">
        <f t="shared" si="68"/>
        <v>SINAPI-I 7700</v>
      </c>
      <c r="B4412" s="18" t="s">
        <v>18</v>
      </c>
      <c r="C4412" s="18">
        <v>7700</v>
      </c>
      <c r="D4412" s="19" t="s">
        <v>4447</v>
      </c>
      <c r="E4412" s="18" t="s">
        <v>66</v>
      </c>
    </row>
    <row r="4413" spans="1:5" x14ac:dyDescent="0.2">
      <c r="A4413" s="17" t="str">
        <f t="shared" si="68"/>
        <v>SINAPI-I 7693</v>
      </c>
      <c r="B4413" s="18" t="s">
        <v>18</v>
      </c>
      <c r="C4413" s="18">
        <v>7693</v>
      </c>
      <c r="D4413" s="19" t="s">
        <v>4448</v>
      </c>
      <c r="E4413" s="18" t="s">
        <v>66</v>
      </c>
    </row>
    <row r="4414" spans="1:5" x14ac:dyDescent="0.2">
      <c r="A4414" s="17" t="str">
        <f t="shared" si="68"/>
        <v>SINAPI-I 7692</v>
      </c>
      <c r="B4414" s="18" t="s">
        <v>18</v>
      </c>
      <c r="C4414" s="18">
        <v>7692</v>
      </c>
      <c r="D4414" s="19" t="s">
        <v>4449</v>
      </c>
      <c r="E4414" s="18" t="s">
        <v>66</v>
      </c>
    </row>
    <row r="4415" spans="1:5" x14ac:dyDescent="0.2">
      <c r="A4415" s="17" t="str">
        <f t="shared" si="68"/>
        <v>SINAPI-I 7695</v>
      </c>
      <c r="B4415" s="18" t="s">
        <v>18</v>
      </c>
      <c r="C4415" s="18">
        <v>7695</v>
      </c>
      <c r="D4415" s="19" t="s">
        <v>4450</v>
      </c>
      <c r="E4415" s="18" t="s">
        <v>66</v>
      </c>
    </row>
    <row r="4416" spans="1:5" x14ac:dyDescent="0.2">
      <c r="A4416" s="17" t="str">
        <f t="shared" si="68"/>
        <v>SINAPI-I 13356</v>
      </c>
      <c r="B4416" s="18" t="s">
        <v>18</v>
      </c>
      <c r="C4416" s="18">
        <v>13356</v>
      </c>
      <c r="D4416" s="19" t="s">
        <v>4451</v>
      </c>
      <c r="E4416" s="18" t="s">
        <v>66</v>
      </c>
    </row>
    <row r="4417" spans="1:9" x14ac:dyDescent="0.2">
      <c r="A4417" s="17" t="str">
        <f t="shared" si="68"/>
        <v>SINAPI-I 36365</v>
      </c>
      <c r="B4417" s="18" t="s">
        <v>18</v>
      </c>
      <c r="C4417" s="18">
        <v>36365</v>
      </c>
      <c r="D4417" s="19" t="s">
        <v>4452</v>
      </c>
      <c r="E4417" s="18" t="s">
        <v>66</v>
      </c>
      <c r="F4417" s="20">
        <v>41.23</v>
      </c>
      <c r="G4417" s="20">
        <v>41.23</v>
      </c>
      <c r="I4417" s="18" t="s">
        <v>21</v>
      </c>
    </row>
    <row r="4418" spans="1:9" x14ac:dyDescent="0.2">
      <c r="A4418" s="17" t="str">
        <f t="shared" si="68"/>
        <v>SINAPI-I 41930</v>
      </c>
      <c r="B4418" s="18" t="s">
        <v>18</v>
      </c>
      <c r="C4418" s="18">
        <v>41930</v>
      </c>
      <c r="D4418" s="19" t="s">
        <v>4453</v>
      </c>
      <c r="E4418" s="18" t="s">
        <v>66</v>
      </c>
      <c r="F4418" s="20">
        <v>137.33000000000001</v>
      </c>
      <c r="G4418" s="20">
        <v>137.33000000000001</v>
      </c>
      <c r="I4418" s="18" t="s">
        <v>21</v>
      </c>
    </row>
    <row r="4419" spans="1:9" x14ac:dyDescent="0.2">
      <c r="A4419" s="17" t="str">
        <f t="shared" si="68"/>
        <v>SINAPI-I 41931</v>
      </c>
      <c r="B4419" s="18" t="s">
        <v>18</v>
      </c>
      <c r="C4419" s="18">
        <v>41931</v>
      </c>
      <c r="D4419" s="19" t="s">
        <v>4454</v>
      </c>
      <c r="E4419" s="18" t="s">
        <v>66</v>
      </c>
      <c r="F4419" s="20">
        <v>215.1</v>
      </c>
      <c r="G4419" s="20">
        <v>215.1</v>
      </c>
      <c r="I4419" s="18" t="s">
        <v>21</v>
      </c>
    </row>
    <row r="4420" spans="1:9" x14ac:dyDescent="0.2">
      <c r="A4420" s="17" t="str">
        <f t="shared" si="68"/>
        <v>SINAPI-I 41932</v>
      </c>
      <c r="B4420" s="18" t="s">
        <v>18</v>
      </c>
      <c r="C4420" s="18">
        <v>41932</v>
      </c>
      <c r="D4420" s="19" t="s">
        <v>4455</v>
      </c>
      <c r="E4420" s="18" t="s">
        <v>66</v>
      </c>
      <c r="F4420" s="20">
        <v>331.07</v>
      </c>
      <c r="G4420" s="20">
        <v>331.07</v>
      </c>
      <c r="I4420" s="18" t="s">
        <v>21</v>
      </c>
    </row>
    <row r="4421" spans="1:9" x14ac:dyDescent="0.2">
      <c r="A4421" s="17" t="str">
        <f t="shared" si="68"/>
        <v>SINAPI-I 41933</v>
      </c>
      <c r="B4421" s="18" t="s">
        <v>18</v>
      </c>
      <c r="C4421" s="18">
        <v>41933</v>
      </c>
      <c r="D4421" s="19" t="s">
        <v>4456</v>
      </c>
      <c r="E4421" s="18" t="s">
        <v>66</v>
      </c>
      <c r="F4421" s="20">
        <v>467.88</v>
      </c>
      <c r="G4421" s="20">
        <v>467.88</v>
      </c>
      <c r="I4421" s="18" t="s">
        <v>21</v>
      </c>
    </row>
    <row r="4422" spans="1:9" x14ac:dyDescent="0.2">
      <c r="A4422" s="17" t="str">
        <f t="shared" si="68"/>
        <v>SINAPI-I 41934</v>
      </c>
      <c r="B4422" s="18" t="s">
        <v>18</v>
      </c>
      <c r="C4422" s="18">
        <v>41934</v>
      </c>
      <c r="D4422" s="19" t="s">
        <v>4457</v>
      </c>
      <c r="E4422" s="18" t="s">
        <v>66</v>
      </c>
      <c r="F4422" s="20">
        <v>544.9</v>
      </c>
      <c r="G4422" s="20">
        <v>544.9</v>
      </c>
      <c r="I4422" s="18" t="s">
        <v>21</v>
      </c>
    </row>
    <row r="4423" spans="1:9" x14ac:dyDescent="0.2">
      <c r="A4423" s="17" t="str">
        <f t="shared" ref="A4423:A4486" si="69">CONCATENATE($B4423," ",$C4423)</f>
        <v>SINAPI-I 41936</v>
      </c>
      <c r="B4423" s="18" t="s">
        <v>18</v>
      </c>
      <c r="C4423" s="18">
        <v>41936</v>
      </c>
      <c r="D4423" s="19" t="s">
        <v>4458</v>
      </c>
      <c r="E4423" s="18" t="s">
        <v>66</v>
      </c>
      <c r="F4423" s="20">
        <v>80.87</v>
      </c>
      <c r="G4423" s="20">
        <v>80.87</v>
      </c>
      <c r="I4423" s="18" t="s">
        <v>21</v>
      </c>
    </row>
    <row r="4424" spans="1:9" x14ac:dyDescent="0.2">
      <c r="A4424" s="17" t="str">
        <f t="shared" si="69"/>
        <v>SINAPI-I 44812</v>
      </c>
      <c r="B4424" s="18" t="s">
        <v>18</v>
      </c>
      <c r="C4424" s="18">
        <v>44812</v>
      </c>
      <c r="D4424" s="19" t="s">
        <v>4459</v>
      </c>
      <c r="E4424" s="18" t="s">
        <v>66</v>
      </c>
      <c r="F4424" s="20">
        <v>367.44</v>
      </c>
      <c r="G4424" s="20">
        <v>367.44</v>
      </c>
      <c r="I4424" s="18" t="s">
        <v>21</v>
      </c>
    </row>
    <row r="4425" spans="1:9" ht="22.5" x14ac:dyDescent="0.2">
      <c r="A4425" s="17" t="str">
        <f t="shared" si="69"/>
        <v>SINAPI-I 41785</v>
      </c>
      <c r="B4425" s="18" t="s">
        <v>18</v>
      </c>
      <c r="C4425" s="18">
        <v>41785</v>
      </c>
      <c r="D4425" s="19" t="s">
        <v>4460</v>
      </c>
      <c r="E4425" s="18" t="s">
        <v>66</v>
      </c>
      <c r="F4425" s="20">
        <v>1361.7</v>
      </c>
      <c r="G4425" s="20">
        <v>1361.7</v>
      </c>
      <c r="I4425" s="18" t="s">
        <v>21</v>
      </c>
    </row>
    <row r="4426" spans="1:9" ht="22.5" x14ac:dyDescent="0.2">
      <c r="A4426" s="17" t="str">
        <f t="shared" si="69"/>
        <v>SINAPI-I 41781</v>
      </c>
      <c r="B4426" s="18" t="s">
        <v>18</v>
      </c>
      <c r="C4426" s="18">
        <v>41781</v>
      </c>
      <c r="D4426" s="19" t="s">
        <v>4461</v>
      </c>
      <c r="E4426" s="18" t="s">
        <v>66</v>
      </c>
      <c r="F4426" s="20">
        <v>245.88</v>
      </c>
      <c r="G4426" s="20">
        <v>245.88</v>
      </c>
      <c r="I4426" s="18" t="s">
        <v>21</v>
      </c>
    </row>
    <row r="4427" spans="1:9" ht="22.5" x14ac:dyDescent="0.2">
      <c r="A4427" s="17" t="str">
        <f t="shared" si="69"/>
        <v>SINAPI-I 41783</v>
      </c>
      <c r="B4427" s="18" t="s">
        <v>18</v>
      </c>
      <c r="C4427" s="18">
        <v>41783</v>
      </c>
      <c r="D4427" s="19" t="s">
        <v>4462</v>
      </c>
      <c r="E4427" s="18" t="s">
        <v>66</v>
      </c>
      <c r="F4427" s="20">
        <v>883.95</v>
      </c>
      <c r="G4427" s="20">
        <v>883.95</v>
      </c>
      <c r="I4427" s="18" t="s">
        <v>21</v>
      </c>
    </row>
    <row r="4428" spans="1:9" ht="22.5" x14ac:dyDescent="0.2">
      <c r="A4428" s="17" t="str">
        <f t="shared" si="69"/>
        <v>SINAPI-I 41786</v>
      </c>
      <c r="B4428" s="18" t="s">
        <v>18</v>
      </c>
      <c r="C4428" s="18">
        <v>41786</v>
      </c>
      <c r="D4428" s="19" t="s">
        <v>4463</v>
      </c>
      <c r="E4428" s="18" t="s">
        <v>66</v>
      </c>
      <c r="F4428" s="20">
        <v>1881.96</v>
      </c>
      <c r="G4428" s="20">
        <v>1881.96</v>
      </c>
      <c r="I4428" s="18" t="s">
        <v>21</v>
      </c>
    </row>
    <row r="4429" spans="1:9" ht="22.5" x14ac:dyDescent="0.2">
      <c r="A4429" s="17" t="str">
        <f t="shared" si="69"/>
        <v>SINAPI-I 41779</v>
      </c>
      <c r="B4429" s="18" t="s">
        <v>18</v>
      </c>
      <c r="C4429" s="18">
        <v>41779</v>
      </c>
      <c r="D4429" s="19" t="s">
        <v>4464</v>
      </c>
      <c r="E4429" s="18" t="s">
        <v>66</v>
      </c>
      <c r="F4429" s="20">
        <v>96.83</v>
      </c>
      <c r="G4429" s="20">
        <v>96.83</v>
      </c>
      <c r="I4429" s="18" t="s">
        <v>21</v>
      </c>
    </row>
    <row r="4430" spans="1:9" ht="22.5" x14ac:dyDescent="0.2">
      <c r="A4430" s="17" t="str">
        <f t="shared" si="69"/>
        <v>SINAPI-I 41780</v>
      </c>
      <c r="B4430" s="18" t="s">
        <v>18</v>
      </c>
      <c r="C4430" s="18">
        <v>41780</v>
      </c>
      <c r="D4430" s="19" t="s">
        <v>4465</v>
      </c>
      <c r="E4430" s="18" t="s">
        <v>66</v>
      </c>
      <c r="F4430" s="20">
        <v>151.71</v>
      </c>
      <c r="G4430" s="20">
        <v>151.71</v>
      </c>
      <c r="I4430" s="18" t="s">
        <v>21</v>
      </c>
    </row>
    <row r="4431" spans="1:9" ht="22.5" x14ac:dyDescent="0.2">
      <c r="A4431" s="17" t="str">
        <f t="shared" si="69"/>
        <v>SINAPI-I 41782</v>
      </c>
      <c r="B4431" s="18" t="s">
        <v>18</v>
      </c>
      <c r="C4431" s="18">
        <v>41782</v>
      </c>
      <c r="D4431" s="19" t="s">
        <v>4466</v>
      </c>
      <c r="E4431" s="18" t="s">
        <v>66</v>
      </c>
      <c r="F4431" s="20">
        <v>543.45000000000005</v>
      </c>
      <c r="G4431" s="20">
        <v>543.45000000000005</v>
      </c>
      <c r="I4431" s="18" t="s">
        <v>21</v>
      </c>
    </row>
    <row r="4432" spans="1:9" x14ac:dyDescent="0.2">
      <c r="A4432" s="17" t="str">
        <f t="shared" si="69"/>
        <v>SINAPI-I 38130</v>
      </c>
      <c r="B4432" s="18" t="s">
        <v>18</v>
      </c>
      <c r="C4432" s="18">
        <v>38130</v>
      </c>
      <c r="D4432" s="19" t="s">
        <v>4467</v>
      </c>
      <c r="E4432" s="18" t="s">
        <v>66</v>
      </c>
      <c r="F4432" s="20">
        <v>40.78</v>
      </c>
      <c r="G4432" s="20">
        <v>40.78</v>
      </c>
      <c r="I4432" s="18" t="s">
        <v>21</v>
      </c>
    </row>
    <row r="4433" spans="1:9" x14ac:dyDescent="0.2">
      <c r="A4433" s="17" t="str">
        <f t="shared" si="69"/>
        <v>SINAPI-I 44260</v>
      </c>
      <c r="B4433" s="18" t="s">
        <v>18</v>
      </c>
      <c r="C4433" s="18">
        <v>44260</v>
      </c>
      <c r="D4433" s="19" t="s">
        <v>4468</v>
      </c>
      <c r="E4433" s="18" t="s">
        <v>66</v>
      </c>
      <c r="F4433" s="20">
        <v>386.02</v>
      </c>
      <c r="G4433" s="20">
        <v>386.02</v>
      </c>
      <c r="I4433" s="18" t="s">
        <v>21</v>
      </c>
    </row>
    <row r="4434" spans="1:9" x14ac:dyDescent="0.2">
      <c r="A4434" s="17" t="str">
        <f t="shared" si="69"/>
        <v>SINAPI-I 21123</v>
      </c>
      <c r="B4434" s="18" t="s">
        <v>18</v>
      </c>
      <c r="C4434" s="18">
        <v>21123</v>
      </c>
      <c r="D4434" s="19" t="s">
        <v>4469</v>
      </c>
      <c r="E4434" s="18" t="s">
        <v>66</v>
      </c>
      <c r="F4434" s="20">
        <v>11.35</v>
      </c>
      <c r="G4434" s="20">
        <v>11.35</v>
      </c>
      <c r="I4434" s="18" t="s">
        <v>27</v>
      </c>
    </row>
    <row r="4435" spans="1:9" x14ac:dyDescent="0.2">
      <c r="A4435" s="17" t="str">
        <f t="shared" si="69"/>
        <v>SINAPI-I 21124</v>
      </c>
      <c r="B4435" s="18" t="s">
        <v>18</v>
      </c>
      <c r="C4435" s="18">
        <v>21124</v>
      </c>
      <c r="D4435" s="19" t="s">
        <v>4470</v>
      </c>
      <c r="E4435" s="18" t="s">
        <v>66</v>
      </c>
      <c r="F4435" s="20">
        <v>18.13</v>
      </c>
      <c r="G4435" s="20">
        <v>18.13</v>
      </c>
      <c r="I4435" s="18" t="s">
        <v>21</v>
      </c>
    </row>
    <row r="4436" spans="1:9" x14ac:dyDescent="0.2">
      <c r="A4436" s="17" t="str">
        <f t="shared" si="69"/>
        <v>SINAPI-I 21125</v>
      </c>
      <c r="B4436" s="18" t="s">
        <v>18</v>
      </c>
      <c r="C4436" s="18">
        <v>21125</v>
      </c>
      <c r="D4436" s="19" t="s">
        <v>4471</v>
      </c>
      <c r="E4436" s="18" t="s">
        <v>66</v>
      </c>
      <c r="F4436" s="20">
        <v>31.23</v>
      </c>
      <c r="G4436" s="20">
        <v>31.23</v>
      </c>
      <c r="I4436" s="18" t="s">
        <v>21</v>
      </c>
    </row>
    <row r="4437" spans="1:9" x14ac:dyDescent="0.2">
      <c r="A4437" s="17" t="str">
        <f t="shared" si="69"/>
        <v>SINAPI-I 38028</v>
      </c>
      <c r="B4437" s="18" t="s">
        <v>18</v>
      </c>
      <c r="C4437" s="18">
        <v>38028</v>
      </c>
      <c r="D4437" s="19" t="s">
        <v>4472</v>
      </c>
      <c r="E4437" s="18" t="s">
        <v>66</v>
      </c>
      <c r="F4437" s="20">
        <v>54.6</v>
      </c>
      <c r="G4437" s="20">
        <v>54.6</v>
      </c>
      <c r="I4437" s="18" t="s">
        <v>21</v>
      </c>
    </row>
    <row r="4438" spans="1:9" x14ac:dyDescent="0.2">
      <c r="A4438" s="17" t="str">
        <f t="shared" si="69"/>
        <v>SINAPI-I 38029</v>
      </c>
      <c r="B4438" s="18" t="s">
        <v>18</v>
      </c>
      <c r="C4438" s="18">
        <v>38029</v>
      </c>
      <c r="D4438" s="19" t="s">
        <v>4473</v>
      </c>
      <c r="E4438" s="18" t="s">
        <v>66</v>
      </c>
      <c r="F4438" s="20">
        <v>79.92</v>
      </c>
      <c r="G4438" s="20">
        <v>79.92</v>
      </c>
      <c r="I4438" s="18" t="s">
        <v>21</v>
      </c>
    </row>
    <row r="4439" spans="1:9" x14ac:dyDescent="0.2">
      <c r="A4439" s="17" t="str">
        <f t="shared" si="69"/>
        <v>SINAPI-I 38030</v>
      </c>
      <c r="B4439" s="18" t="s">
        <v>18</v>
      </c>
      <c r="C4439" s="18">
        <v>38030</v>
      </c>
      <c r="D4439" s="19" t="s">
        <v>4474</v>
      </c>
      <c r="E4439" s="18" t="s">
        <v>66</v>
      </c>
      <c r="F4439" s="20">
        <v>129.22</v>
      </c>
      <c r="G4439" s="20">
        <v>129.22</v>
      </c>
      <c r="I4439" s="18" t="s">
        <v>21</v>
      </c>
    </row>
    <row r="4440" spans="1:9" x14ac:dyDescent="0.2">
      <c r="A4440" s="17" t="str">
        <f t="shared" si="69"/>
        <v>SINAPI-I 38031</v>
      </c>
      <c r="B4440" s="18" t="s">
        <v>18</v>
      </c>
      <c r="C4440" s="18">
        <v>38031</v>
      </c>
      <c r="D4440" s="19" t="s">
        <v>4475</v>
      </c>
      <c r="E4440" s="18" t="s">
        <v>66</v>
      </c>
      <c r="F4440" s="20">
        <v>202.83</v>
      </c>
      <c r="G4440" s="20">
        <v>202.83</v>
      </c>
      <c r="I4440" s="18" t="s">
        <v>21</v>
      </c>
    </row>
    <row r="4441" spans="1:9" ht="22.5" x14ac:dyDescent="0.2">
      <c r="A4441" s="17" t="str">
        <f t="shared" si="69"/>
        <v>SINAPI-I 39735</v>
      </c>
      <c r="B4441" s="18" t="s">
        <v>18</v>
      </c>
      <c r="C4441" s="18">
        <v>39735</v>
      </c>
      <c r="D4441" s="19" t="s">
        <v>4476</v>
      </c>
      <c r="E4441" s="18" t="s">
        <v>66</v>
      </c>
    </row>
    <row r="4442" spans="1:9" ht="22.5" x14ac:dyDescent="0.2">
      <c r="A4442" s="17" t="str">
        <f t="shared" si="69"/>
        <v>SINAPI-I 39734</v>
      </c>
      <c r="B4442" s="18" t="s">
        <v>18</v>
      </c>
      <c r="C4442" s="18">
        <v>39734</v>
      </c>
      <c r="D4442" s="19" t="s">
        <v>4477</v>
      </c>
      <c r="E4442" s="18" t="s">
        <v>66</v>
      </c>
    </row>
    <row r="4443" spans="1:9" ht="22.5" x14ac:dyDescent="0.2">
      <c r="A4443" s="17" t="str">
        <f t="shared" si="69"/>
        <v>SINAPI-I 39736</v>
      </c>
      <c r="B4443" s="18" t="s">
        <v>18</v>
      </c>
      <c r="C4443" s="18">
        <v>39736</v>
      </c>
      <c r="D4443" s="19" t="s">
        <v>4478</v>
      </c>
      <c r="E4443" s="18" t="s">
        <v>66</v>
      </c>
    </row>
    <row r="4444" spans="1:9" ht="22.5" x14ac:dyDescent="0.2">
      <c r="A4444" s="17" t="str">
        <f t="shared" si="69"/>
        <v>SINAPI-I 39739</v>
      </c>
      <c r="B4444" s="18" t="s">
        <v>18</v>
      </c>
      <c r="C4444" s="18">
        <v>39739</v>
      </c>
      <c r="D4444" s="19" t="s">
        <v>4479</v>
      </c>
      <c r="E4444" s="18" t="s">
        <v>66</v>
      </c>
    </row>
    <row r="4445" spans="1:9" ht="22.5" x14ac:dyDescent="0.2">
      <c r="A4445" s="17" t="str">
        <f t="shared" si="69"/>
        <v>SINAPI-I 39737</v>
      </c>
      <c r="B4445" s="18" t="s">
        <v>18</v>
      </c>
      <c r="C4445" s="18">
        <v>39737</v>
      </c>
      <c r="D4445" s="19" t="s">
        <v>4480</v>
      </c>
      <c r="E4445" s="18" t="s">
        <v>66</v>
      </c>
    </row>
    <row r="4446" spans="1:9" ht="22.5" x14ac:dyDescent="0.2">
      <c r="A4446" s="17" t="str">
        <f t="shared" si="69"/>
        <v>SINAPI-I 39738</v>
      </c>
      <c r="B4446" s="18" t="s">
        <v>18</v>
      </c>
      <c r="C4446" s="18">
        <v>39738</v>
      </c>
      <c r="D4446" s="19" t="s">
        <v>4481</v>
      </c>
      <c r="E4446" s="18" t="s">
        <v>66</v>
      </c>
    </row>
    <row r="4447" spans="1:9" ht="22.5" x14ac:dyDescent="0.2">
      <c r="A4447" s="17" t="str">
        <f t="shared" si="69"/>
        <v>SINAPI-I 39733</v>
      </c>
      <c r="B4447" s="18" t="s">
        <v>18</v>
      </c>
      <c r="C4447" s="18">
        <v>39733</v>
      </c>
      <c r="D4447" s="19" t="s">
        <v>4482</v>
      </c>
      <c r="E4447" s="18" t="s">
        <v>66</v>
      </c>
    </row>
    <row r="4448" spans="1:9" ht="33.75" x14ac:dyDescent="0.2">
      <c r="A4448" s="17" t="str">
        <f t="shared" si="69"/>
        <v>SINAPI-I 39854</v>
      </c>
      <c r="B4448" s="18" t="s">
        <v>18</v>
      </c>
      <c r="C4448" s="18">
        <v>39854</v>
      </c>
      <c r="D4448" s="19" t="s">
        <v>4483</v>
      </c>
      <c r="E4448" s="18" t="s">
        <v>66</v>
      </c>
    </row>
    <row r="4449" spans="1:5" ht="22.5" x14ac:dyDescent="0.2">
      <c r="A4449" s="17" t="str">
        <f t="shared" si="69"/>
        <v>SINAPI-I 39740</v>
      </c>
      <c r="B4449" s="18" t="s">
        <v>18</v>
      </c>
      <c r="C4449" s="18">
        <v>39740</v>
      </c>
      <c r="D4449" s="19" t="s">
        <v>4484</v>
      </c>
      <c r="E4449" s="18" t="s">
        <v>66</v>
      </c>
    </row>
    <row r="4450" spans="1:5" ht="22.5" x14ac:dyDescent="0.2">
      <c r="A4450" s="17" t="str">
        <f t="shared" si="69"/>
        <v>SINAPI-I 39741</v>
      </c>
      <c r="B4450" s="18" t="s">
        <v>18</v>
      </c>
      <c r="C4450" s="18">
        <v>39741</v>
      </c>
      <c r="D4450" s="19" t="s">
        <v>4485</v>
      </c>
      <c r="E4450" s="18" t="s">
        <v>66</v>
      </c>
    </row>
    <row r="4451" spans="1:5" ht="22.5" x14ac:dyDescent="0.2">
      <c r="A4451" s="17" t="str">
        <f t="shared" si="69"/>
        <v>SINAPI-I 39853</v>
      </c>
      <c r="B4451" s="18" t="s">
        <v>18</v>
      </c>
      <c r="C4451" s="18">
        <v>39853</v>
      </c>
      <c r="D4451" s="19" t="s">
        <v>4486</v>
      </c>
      <c r="E4451" s="18" t="s">
        <v>66</v>
      </c>
    </row>
    <row r="4452" spans="1:5" ht="22.5" x14ac:dyDescent="0.2">
      <c r="A4452" s="17" t="str">
        <f t="shared" si="69"/>
        <v>SINAPI-I 39742</v>
      </c>
      <c r="B4452" s="18" t="s">
        <v>18</v>
      </c>
      <c r="C4452" s="18">
        <v>39742</v>
      </c>
      <c r="D4452" s="19" t="s">
        <v>4487</v>
      </c>
      <c r="E4452" s="18" t="s">
        <v>66</v>
      </c>
    </row>
    <row r="4453" spans="1:5" ht="22.5" x14ac:dyDescent="0.2">
      <c r="A4453" s="17" t="str">
        <f t="shared" si="69"/>
        <v>SINAPI-I 39751</v>
      </c>
      <c r="B4453" s="18" t="s">
        <v>18</v>
      </c>
      <c r="C4453" s="18">
        <v>39751</v>
      </c>
      <c r="D4453" s="19" t="s">
        <v>4488</v>
      </c>
      <c r="E4453" s="18" t="s">
        <v>66</v>
      </c>
    </row>
    <row r="4454" spans="1:5" ht="22.5" x14ac:dyDescent="0.2">
      <c r="A4454" s="17" t="str">
        <f t="shared" si="69"/>
        <v>SINAPI-I 39750</v>
      </c>
      <c r="B4454" s="18" t="s">
        <v>18</v>
      </c>
      <c r="C4454" s="18">
        <v>39750</v>
      </c>
      <c r="D4454" s="19" t="s">
        <v>4489</v>
      </c>
      <c r="E4454" s="18" t="s">
        <v>66</v>
      </c>
    </row>
    <row r="4455" spans="1:5" ht="22.5" x14ac:dyDescent="0.2">
      <c r="A4455" s="17" t="str">
        <f t="shared" si="69"/>
        <v>SINAPI-I 39749</v>
      </c>
      <c r="B4455" s="18" t="s">
        <v>18</v>
      </c>
      <c r="C4455" s="18">
        <v>39749</v>
      </c>
      <c r="D4455" s="19" t="s">
        <v>4490</v>
      </c>
      <c r="E4455" s="18" t="s">
        <v>66</v>
      </c>
    </row>
    <row r="4456" spans="1:5" ht="22.5" x14ac:dyDescent="0.2">
      <c r="A4456" s="17" t="str">
        <f t="shared" si="69"/>
        <v>SINAPI-I 39747</v>
      </c>
      <c r="B4456" s="18" t="s">
        <v>18</v>
      </c>
      <c r="C4456" s="18">
        <v>39747</v>
      </c>
      <c r="D4456" s="19" t="s">
        <v>4491</v>
      </c>
      <c r="E4456" s="18" t="s">
        <v>66</v>
      </c>
    </row>
    <row r="4457" spans="1:5" ht="22.5" x14ac:dyDescent="0.2">
      <c r="A4457" s="17" t="str">
        <f t="shared" si="69"/>
        <v>SINAPI-I 39753</v>
      </c>
      <c r="B4457" s="18" t="s">
        <v>18</v>
      </c>
      <c r="C4457" s="18">
        <v>39753</v>
      </c>
      <c r="D4457" s="19" t="s">
        <v>4492</v>
      </c>
      <c r="E4457" s="18" t="s">
        <v>66</v>
      </c>
    </row>
    <row r="4458" spans="1:5" ht="22.5" x14ac:dyDescent="0.2">
      <c r="A4458" s="17" t="str">
        <f t="shared" si="69"/>
        <v>SINAPI-I 39752</v>
      </c>
      <c r="B4458" s="18" t="s">
        <v>18</v>
      </c>
      <c r="C4458" s="18">
        <v>39752</v>
      </c>
      <c r="D4458" s="19" t="s">
        <v>4493</v>
      </c>
      <c r="E4458" s="18" t="s">
        <v>66</v>
      </c>
    </row>
    <row r="4459" spans="1:5" ht="22.5" x14ac:dyDescent="0.2">
      <c r="A4459" s="17" t="str">
        <f t="shared" si="69"/>
        <v>SINAPI-I 39754</v>
      </c>
      <c r="B4459" s="18" t="s">
        <v>18</v>
      </c>
      <c r="C4459" s="18">
        <v>39754</v>
      </c>
      <c r="D4459" s="19" t="s">
        <v>4494</v>
      </c>
      <c r="E4459" s="18" t="s">
        <v>66</v>
      </c>
    </row>
    <row r="4460" spans="1:5" ht="22.5" x14ac:dyDescent="0.2">
      <c r="A4460" s="17" t="str">
        <f t="shared" si="69"/>
        <v>SINAPI-I 39748</v>
      </c>
      <c r="B4460" s="18" t="s">
        <v>18</v>
      </c>
      <c r="C4460" s="18">
        <v>39748</v>
      </c>
      <c r="D4460" s="19" t="s">
        <v>4495</v>
      </c>
      <c r="E4460" s="18" t="s">
        <v>66</v>
      </c>
    </row>
    <row r="4461" spans="1:5" ht="22.5" x14ac:dyDescent="0.2">
      <c r="A4461" s="17" t="str">
        <f t="shared" si="69"/>
        <v>SINAPI-I 39755</v>
      </c>
      <c r="B4461" s="18" t="s">
        <v>18</v>
      </c>
      <c r="C4461" s="18">
        <v>39755</v>
      </c>
      <c r="D4461" s="19" t="s">
        <v>4496</v>
      </c>
      <c r="E4461" s="18" t="s">
        <v>66</v>
      </c>
    </row>
    <row r="4462" spans="1:5" x14ac:dyDescent="0.2">
      <c r="A4462" s="17" t="str">
        <f t="shared" si="69"/>
        <v>SINAPI-I 12742</v>
      </c>
      <c r="B4462" s="18" t="s">
        <v>18</v>
      </c>
      <c r="C4462" s="18">
        <v>12742</v>
      </c>
      <c r="D4462" s="19" t="s">
        <v>4497</v>
      </c>
      <c r="E4462" s="18" t="s">
        <v>66</v>
      </c>
    </row>
    <row r="4463" spans="1:5" x14ac:dyDescent="0.2">
      <c r="A4463" s="17" t="str">
        <f t="shared" si="69"/>
        <v>SINAPI-I 12713</v>
      </c>
      <c r="B4463" s="18" t="s">
        <v>18</v>
      </c>
      <c r="C4463" s="18">
        <v>12713</v>
      </c>
      <c r="D4463" s="19" t="s">
        <v>4498</v>
      </c>
      <c r="E4463" s="18" t="s">
        <v>66</v>
      </c>
    </row>
    <row r="4464" spans="1:5" x14ac:dyDescent="0.2">
      <c r="A4464" s="17" t="str">
        <f t="shared" si="69"/>
        <v>SINAPI-I 12743</v>
      </c>
      <c r="B4464" s="18" t="s">
        <v>18</v>
      </c>
      <c r="C4464" s="18">
        <v>12743</v>
      </c>
      <c r="D4464" s="19" t="s">
        <v>4499</v>
      </c>
      <c r="E4464" s="18" t="s">
        <v>66</v>
      </c>
    </row>
    <row r="4465" spans="1:5" x14ac:dyDescent="0.2">
      <c r="A4465" s="17" t="str">
        <f t="shared" si="69"/>
        <v>SINAPI-I 12744</v>
      </c>
      <c r="B4465" s="18" t="s">
        <v>18</v>
      </c>
      <c r="C4465" s="18">
        <v>12744</v>
      </c>
      <c r="D4465" s="19" t="s">
        <v>4500</v>
      </c>
      <c r="E4465" s="18" t="s">
        <v>66</v>
      </c>
    </row>
    <row r="4466" spans="1:5" x14ac:dyDescent="0.2">
      <c r="A4466" s="17" t="str">
        <f t="shared" si="69"/>
        <v>SINAPI-I 12745</v>
      </c>
      <c r="B4466" s="18" t="s">
        <v>18</v>
      </c>
      <c r="C4466" s="18">
        <v>12745</v>
      </c>
      <c r="D4466" s="19" t="s">
        <v>4501</v>
      </c>
      <c r="E4466" s="18" t="s">
        <v>66</v>
      </c>
    </row>
    <row r="4467" spans="1:5" x14ac:dyDescent="0.2">
      <c r="A4467" s="17" t="str">
        <f t="shared" si="69"/>
        <v>SINAPI-I 12746</v>
      </c>
      <c r="B4467" s="18" t="s">
        <v>18</v>
      </c>
      <c r="C4467" s="18">
        <v>12746</v>
      </c>
      <c r="D4467" s="19" t="s">
        <v>4502</v>
      </c>
      <c r="E4467" s="18" t="s">
        <v>66</v>
      </c>
    </row>
    <row r="4468" spans="1:5" x14ac:dyDescent="0.2">
      <c r="A4468" s="17" t="str">
        <f t="shared" si="69"/>
        <v>SINAPI-I 12747</v>
      </c>
      <c r="B4468" s="18" t="s">
        <v>18</v>
      </c>
      <c r="C4468" s="18">
        <v>12747</v>
      </c>
      <c r="D4468" s="19" t="s">
        <v>4503</v>
      </c>
      <c r="E4468" s="18" t="s">
        <v>66</v>
      </c>
    </row>
    <row r="4469" spans="1:5" x14ac:dyDescent="0.2">
      <c r="A4469" s="17" t="str">
        <f t="shared" si="69"/>
        <v>SINAPI-I 12748</v>
      </c>
      <c r="B4469" s="18" t="s">
        <v>18</v>
      </c>
      <c r="C4469" s="18">
        <v>12748</v>
      </c>
      <c r="D4469" s="19" t="s">
        <v>4504</v>
      </c>
      <c r="E4469" s="18" t="s">
        <v>66</v>
      </c>
    </row>
    <row r="4470" spans="1:5" x14ac:dyDescent="0.2">
      <c r="A4470" s="17" t="str">
        <f t="shared" si="69"/>
        <v>SINAPI-I 12749</v>
      </c>
      <c r="B4470" s="18" t="s">
        <v>18</v>
      </c>
      <c r="C4470" s="18">
        <v>12749</v>
      </c>
      <c r="D4470" s="19" t="s">
        <v>4505</v>
      </c>
      <c r="E4470" s="18" t="s">
        <v>66</v>
      </c>
    </row>
    <row r="4471" spans="1:5" ht="22.5" x14ac:dyDescent="0.2">
      <c r="A4471" s="17" t="str">
        <f t="shared" si="69"/>
        <v>SINAPI-I 39660</v>
      </c>
      <c r="B4471" s="18" t="s">
        <v>18</v>
      </c>
      <c r="C4471" s="18">
        <v>39660</v>
      </c>
      <c r="D4471" s="19" t="s">
        <v>4506</v>
      </c>
      <c r="E4471" s="18" t="s">
        <v>66</v>
      </c>
    </row>
    <row r="4472" spans="1:5" ht="22.5" x14ac:dyDescent="0.2">
      <c r="A4472" s="17" t="str">
        <f t="shared" si="69"/>
        <v>SINAPI-I 39662</v>
      </c>
      <c r="B4472" s="18" t="s">
        <v>18</v>
      </c>
      <c r="C4472" s="18">
        <v>39662</v>
      </c>
      <c r="D4472" s="19" t="s">
        <v>4507</v>
      </c>
      <c r="E4472" s="18" t="s">
        <v>66</v>
      </c>
    </row>
    <row r="4473" spans="1:5" ht="22.5" x14ac:dyDescent="0.2">
      <c r="A4473" s="17" t="str">
        <f t="shared" si="69"/>
        <v>SINAPI-I 39661</v>
      </c>
      <c r="B4473" s="18" t="s">
        <v>18</v>
      </c>
      <c r="C4473" s="18">
        <v>39661</v>
      </c>
      <c r="D4473" s="19" t="s">
        <v>4508</v>
      </c>
      <c r="E4473" s="18" t="s">
        <v>66</v>
      </c>
    </row>
    <row r="4474" spans="1:5" ht="22.5" x14ac:dyDescent="0.2">
      <c r="A4474" s="17" t="str">
        <f t="shared" si="69"/>
        <v>SINAPI-I 39666</v>
      </c>
      <c r="B4474" s="18" t="s">
        <v>18</v>
      </c>
      <c r="C4474" s="18">
        <v>39666</v>
      </c>
      <c r="D4474" s="19" t="s">
        <v>4509</v>
      </c>
      <c r="E4474" s="18" t="s">
        <v>66</v>
      </c>
    </row>
    <row r="4475" spans="1:5" ht="22.5" x14ac:dyDescent="0.2">
      <c r="A4475" s="17" t="str">
        <f t="shared" si="69"/>
        <v>SINAPI-I 39664</v>
      </c>
      <c r="B4475" s="18" t="s">
        <v>18</v>
      </c>
      <c r="C4475" s="18">
        <v>39664</v>
      </c>
      <c r="D4475" s="19" t="s">
        <v>4510</v>
      </c>
      <c r="E4475" s="18" t="s">
        <v>66</v>
      </c>
    </row>
    <row r="4476" spans="1:5" ht="22.5" x14ac:dyDescent="0.2">
      <c r="A4476" s="17" t="str">
        <f t="shared" si="69"/>
        <v>SINAPI-I 39663</v>
      </c>
      <c r="B4476" s="18" t="s">
        <v>18</v>
      </c>
      <c r="C4476" s="18">
        <v>39663</v>
      </c>
      <c r="D4476" s="19" t="s">
        <v>4511</v>
      </c>
      <c r="E4476" s="18" t="s">
        <v>66</v>
      </c>
    </row>
    <row r="4477" spans="1:5" ht="22.5" x14ac:dyDescent="0.2">
      <c r="A4477" s="17" t="str">
        <f t="shared" si="69"/>
        <v>SINAPI-I 39665</v>
      </c>
      <c r="B4477" s="18" t="s">
        <v>18</v>
      </c>
      <c r="C4477" s="18">
        <v>39665</v>
      </c>
      <c r="D4477" s="19" t="s">
        <v>4512</v>
      </c>
      <c r="E4477" s="18" t="s">
        <v>66</v>
      </c>
    </row>
    <row r="4478" spans="1:5" ht="22.5" x14ac:dyDescent="0.2">
      <c r="A4478" s="17" t="str">
        <f t="shared" si="69"/>
        <v>SINAPI-I 7753</v>
      </c>
      <c r="B4478" s="18" t="s">
        <v>18</v>
      </c>
      <c r="C4478" s="18">
        <v>7753</v>
      </c>
      <c r="D4478" s="19" t="s">
        <v>4513</v>
      </c>
      <c r="E4478" s="18" t="s">
        <v>66</v>
      </c>
    </row>
    <row r="4479" spans="1:5" ht="22.5" x14ac:dyDescent="0.2">
      <c r="A4479" s="17" t="str">
        <f t="shared" si="69"/>
        <v>SINAPI-I 13256</v>
      </c>
      <c r="B4479" s="18" t="s">
        <v>18</v>
      </c>
      <c r="C4479" s="18">
        <v>13256</v>
      </c>
      <c r="D4479" s="19" t="s">
        <v>4514</v>
      </c>
      <c r="E4479" s="18" t="s">
        <v>66</v>
      </c>
    </row>
    <row r="4480" spans="1:5" ht="22.5" x14ac:dyDescent="0.2">
      <c r="A4480" s="17" t="str">
        <f t="shared" si="69"/>
        <v>SINAPI-I 7757</v>
      </c>
      <c r="B4480" s="18" t="s">
        <v>18</v>
      </c>
      <c r="C4480" s="18">
        <v>7757</v>
      </c>
      <c r="D4480" s="19" t="s">
        <v>4515</v>
      </c>
      <c r="E4480" s="18" t="s">
        <v>66</v>
      </c>
    </row>
    <row r="4481" spans="1:5" ht="22.5" x14ac:dyDescent="0.2">
      <c r="A4481" s="17" t="str">
        <f t="shared" si="69"/>
        <v>SINAPI-I 7758</v>
      </c>
      <c r="B4481" s="18" t="s">
        <v>18</v>
      </c>
      <c r="C4481" s="18">
        <v>7758</v>
      </c>
      <c r="D4481" s="19" t="s">
        <v>4516</v>
      </c>
      <c r="E4481" s="18" t="s">
        <v>66</v>
      </c>
    </row>
    <row r="4482" spans="1:5" ht="22.5" x14ac:dyDescent="0.2">
      <c r="A4482" s="17" t="str">
        <f t="shared" si="69"/>
        <v>SINAPI-I 7759</v>
      </c>
      <c r="B4482" s="18" t="s">
        <v>18</v>
      </c>
      <c r="C4482" s="18">
        <v>7759</v>
      </c>
      <c r="D4482" s="19" t="s">
        <v>4517</v>
      </c>
      <c r="E4482" s="18" t="s">
        <v>66</v>
      </c>
    </row>
    <row r="4483" spans="1:5" ht="22.5" x14ac:dyDescent="0.2">
      <c r="A4483" s="17" t="str">
        <f t="shared" si="69"/>
        <v>SINAPI-I 40334</v>
      </c>
      <c r="B4483" s="18" t="s">
        <v>18</v>
      </c>
      <c r="C4483" s="18">
        <v>40334</v>
      </c>
      <c r="D4483" s="19" t="s">
        <v>4518</v>
      </c>
      <c r="E4483" s="18" t="s">
        <v>66</v>
      </c>
    </row>
    <row r="4484" spans="1:5" ht="22.5" x14ac:dyDescent="0.2">
      <c r="A4484" s="17" t="str">
        <f t="shared" si="69"/>
        <v>SINAPI-I 7745</v>
      </c>
      <c r="B4484" s="18" t="s">
        <v>18</v>
      </c>
      <c r="C4484" s="18">
        <v>7745</v>
      </c>
      <c r="D4484" s="19" t="s">
        <v>4519</v>
      </c>
      <c r="E4484" s="18" t="s">
        <v>66</v>
      </c>
    </row>
    <row r="4485" spans="1:5" ht="22.5" x14ac:dyDescent="0.2">
      <c r="A4485" s="17" t="str">
        <f t="shared" si="69"/>
        <v>SINAPI-I 7742</v>
      </c>
      <c r="B4485" s="18" t="s">
        <v>18</v>
      </c>
      <c r="C4485" s="18">
        <v>7742</v>
      </c>
      <c r="D4485" s="19" t="s">
        <v>4520</v>
      </c>
      <c r="E4485" s="18" t="s">
        <v>66</v>
      </c>
    </row>
    <row r="4486" spans="1:5" ht="22.5" x14ac:dyDescent="0.2">
      <c r="A4486" s="17" t="str">
        <f t="shared" si="69"/>
        <v>SINAPI-I 7750</v>
      </c>
      <c r="B4486" s="18" t="s">
        <v>18</v>
      </c>
      <c r="C4486" s="18">
        <v>7750</v>
      </c>
      <c r="D4486" s="19" t="s">
        <v>4521</v>
      </c>
      <c r="E4486" s="18" t="s">
        <v>66</v>
      </c>
    </row>
    <row r="4487" spans="1:5" ht="22.5" x14ac:dyDescent="0.2">
      <c r="A4487" s="17" t="str">
        <f t="shared" ref="A4487:A4550" si="70">CONCATENATE($B4487," ",$C4487)</f>
        <v>SINAPI-I 7756</v>
      </c>
      <c r="B4487" s="18" t="s">
        <v>18</v>
      </c>
      <c r="C4487" s="18">
        <v>7756</v>
      </c>
      <c r="D4487" s="19" t="s">
        <v>4522</v>
      </c>
      <c r="E4487" s="18" t="s">
        <v>66</v>
      </c>
    </row>
    <row r="4488" spans="1:5" ht="22.5" x14ac:dyDescent="0.2">
      <c r="A4488" s="17" t="str">
        <f t="shared" si="70"/>
        <v>SINAPI-I 7725</v>
      </c>
      <c r="B4488" s="18" t="s">
        <v>18</v>
      </c>
      <c r="C4488" s="18">
        <v>7725</v>
      </c>
      <c r="D4488" s="19" t="s">
        <v>4523</v>
      </c>
      <c r="E4488" s="18" t="s">
        <v>66</v>
      </c>
    </row>
    <row r="4489" spans="1:5" ht="22.5" x14ac:dyDescent="0.2">
      <c r="A4489" s="17" t="str">
        <f t="shared" si="70"/>
        <v>SINAPI-I 7765</v>
      </c>
      <c r="B4489" s="18" t="s">
        <v>18</v>
      </c>
      <c r="C4489" s="18">
        <v>7765</v>
      </c>
      <c r="D4489" s="19" t="s">
        <v>4524</v>
      </c>
      <c r="E4489" s="18" t="s">
        <v>66</v>
      </c>
    </row>
    <row r="4490" spans="1:5" ht="22.5" x14ac:dyDescent="0.2">
      <c r="A4490" s="17" t="str">
        <f t="shared" si="70"/>
        <v>SINAPI-I 12569</v>
      </c>
      <c r="B4490" s="18" t="s">
        <v>18</v>
      </c>
      <c r="C4490" s="18">
        <v>12569</v>
      </c>
      <c r="D4490" s="19" t="s">
        <v>4525</v>
      </c>
      <c r="E4490" s="18" t="s">
        <v>66</v>
      </c>
    </row>
    <row r="4491" spans="1:5" ht="22.5" x14ac:dyDescent="0.2">
      <c r="A4491" s="17" t="str">
        <f t="shared" si="70"/>
        <v>SINAPI-I 7766</v>
      </c>
      <c r="B4491" s="18" t="s">
        <v>18</v>
      </c>
      <c r="C4491" s="18">
        <v>7766</v>
      </c>
      <c r="D4491" s="19" t="s">
        <v>4526</v>
      </c>
      <c r="E4491" s="18" t="s">
        <v>66</v>
      </c>
    </row>
    <row r="4492" spans="1:5" ht="22.5" x14ac:dyDescent="0.2">
      <c r="A4492" s="17" t="str">
        <f t="shared" si="70"/>
        <v>SINAPI-I 7767</v>
      </c>
      <c r="B4492" s="18" t="s">
        <v>18</v>
      </c>
      <c r="C4492" s="18">
        <v>7767</v>
      </c>
      <c r="D4492" s="19" t="s">
        <v>4527</v>
      </c>
      <c r="E4492" s="18" t="s">
        <v>66</v>
      </c>
    </row>
    <row r="4493" spans="1:5" ht="22.5" x14ac:dyDescent="0.2">
      <c r="A4493" s="17" t="str">
        <f t="shared" si="70"/>
        <v>SINAPI-I 7727</v>
      </c>
      <c r="B4493" s="18" t="s">
        <v>18</v>
      </c>
      <c r="C4493" s="18">
        <v>7727</v>
      </c>
      <c r="D4493" s="19" t="s">
        <v>4528</v>
      </c>
      <c r="E4493" s="18" t="s">
        <v>66</v>
      </c>
    </row>
    <row r="4494" spans="1:5" ht="22.5" x14ac:dyDescent="0.2">
      <c r="A4494" s="17" t="str">
        <f t="shared" si="70"/>
        <v>SINAPI-I 7760</v>
      </c>
      <c r="B4494" s="18" t="s">
        <v>18</v>
      </c>
      <c r="C4494" s="18">
        <v>7760</v>
      </c>
      <c r="D4494" s="19" t="s">
        <v>4529</v>
      </c>
      <c r="E4494" s="18" t="s">
        <v>66</v>
      </c>
    </row>
    <row r="4495" spans="1:5" ht="22.5" x14ac:dyDescent="0.2">
      <c r="A4495" s="17" t="str">
        <f t="shared" si="70"/>
        <v>SINAPI-I 7761</v>
      </c>
      <c r="B4495" s="18" t="s">
        <v>18</v>
      </c>
      <c r="C4495" s="18">
        <v>7761</v>
      </c>
      <c r="D4495" s="19" t="s">
        <v>4530</v>
      </c>
      <c r="E4495" s="18" t="s">
        <v>66</v>
      </c>
    </row>
    <row r="4496" spans="1:5" ht="22.5" x14ac:dyDescent="0.2">
      <c r="A4496" s="17" t="str">
        <f t="shared" si="70"/>
        <v>SINAPI-I 7752</v>
      </c>
      <c r="B4496" s="18" t="s">
        <v>18</v>
      </c>
      <c r="C4496" s="18">
        <v>7752</v>
      </c>
      <c r="D4496" s="19" t="s">
        <v>4531</v>
      </c>
      <c r="E4496" s="18" t="s">
        <v>66</v>
      </c>
    </row>
    <row r="4497" spans="1:5" ht="22.5" x14ac:dyDescent="0.2">
      <c r="A4497" s="17" t="str">
        <f t="shared" si="70"/>
        <v>SINAPI-I 7762</v>
      </c>
      <c r="B4497" s="18" t="s">
        <v>18</v>
      </c>
      <c r="C4497" s="18">
        <v>7762</v>
      </c>
      <c r="D4497" s="19" t="s">
        <v>4532</v>
      </c>
      <c r="E4497" s="18" t="s">
        <v>66</v>
      </c>
    </row>
    <row r="4498" spans="1:5" ht="22.5" x14ac:dyDescent="0.2">
      <c r="A4498" s="17" t="str">
        <f t="shared" si="70"/>
        <v>SINAPI-I 7722</v>
      </c>
      <c r="B4498" s="18" t="s">
        <v>18</v>
      </c>
      <c r="C4498" s="18">
        <v>7722</v>
      </c>
      <c r="D4498" s="19" t="s">
        <v>4533</v>
      </c>
      <c r="E4498" s="18" t="s">
        <v>66</v>
      </c>
    </row>
    <row r="4499" spans="1:5" ht="22.5" x14ac:dyDescent="0.2">
      <c r="A4499" s="17" t="str">
        <f t="shared" si="70"/>
        <v>SINAPI-I 7763</v>
      </c>
      <c r="B4499" s="18" t="s">
        <v>18</v>
      </c>
      <c r="C4499" s="18">
        <v>7763</v>
      </c>
      <c r="D4499" s="19" t="s">
        <v>4534</v>
      </c>
      <c r="E4499" s="18" t="s">
        <v>66</v>
      </c>
    </row>
    <row r="4500" spans="1:5" ht="22.5" x14ac:dyDescent="0.2">
      <c r="A4500" s="17" t="str">
        <f t="shared" si="70"/>
        <v>SINAPI-I 7764</v>
      </c>
      <c r="B4500" s="18" t="s">
        <v>18</v>
      </c>
      <c r="C4500" s="18">
        <v>7764</v>
      </c>
      <c r="D4500" s="19" t="s">
        <v>4535</v>
      </c>
      <c r="E4500" s="18" t="s">
        <v>66</v>
      </c>
    </row>
    <row r="4501" spans="1:5" ht="22.5" x14ac:dyDescent="0.2">
      <c r="A4501" s="17" t="str">
        <f t="shared" si="70"/>
        <v>SINAPI-I 12572</v>
      </c>
      <c r="B4501" s="18" t="s">
        <v>18</v>
      </c>
      <c r="C4501" s="18">
        <v>12572</v>
      </c>
      <c r="D4501" s="19" t="s">
        <v>4536</v>
      </c>
      <c r="E4501" s="18" t="s">
        <v>66</v>
      </c>
    </row>
    <row r="4502" spans="1:5" ht="22.5" x14ac:dyDescent="0.2">
      <c r="A4502" s="17" t="str">
        <f t="shared" si="70"/>
        <v>SINAPI-I 12573</v>
      </c>
      <c r="B4502" s="18" t="s">
        <v>18</v>
      </c>
      <c r="C4502" s="18">
        <v>12573</v>
      </c>
      <c r="D4502" s="19" t="s">
        <v>4537</v>
      </c>
      <c r="E4502" s="18" t="s">
        <v>66</v>
      </c>
    </row>
    <row r="4503" spans="1:5" ht="22.5" x14ac:dyDescent="0.2">
      <c r="A4503" s="17" t="str">
        <f t="shared" si="70"/>
        <v>SINAPI-I 12574</v>
      </c>
      <c r="B4503" s="18" t="s">
        <v>18</v>
      </c>
      <c r="C4503" s="18">
        <v>12574</v>
      </c>
      <c r="D4503" s="19" t="s">
        <v>4538</v>
      </c>
      <c r="E4503" s="18" t="s">
        <v>66</v>
      </c>
    </row>
    <row r="4504" spans="1:5" ht="22.5" x14ac:dyDescent="0.2">
      <c r="A4504" s="17" t="str">
        <f t="shared" si="70"/>
        <v>SINAPI-I 12575</v>
      </c>
      <c r="B4504" s="18" t="s">
        <v>18</v>
      </c>
      <c r="C4504" s="18">
        <v>12575</v>
      </c>
      <c r="D4504" s="19" t="s">
        <v>4539</v>
      </c>
      <c r="E4504" s="18" t="s">
        <v>66</v>
      </c>
    </row>
    <row r="4505" spans="1:5" ht="22.5" x14ac:dyDescent="0.2">
      <c r="A4505" s="17" t="str">
        <f t="shared" si="70"/>
        <v>SINAPI-I 12576</v>
      </c>
      <c r="B4505" s="18" t="s">
        <v>18</v>
      </c>
      <c r="C4505" s="18">
        <v>12576</v>
      </c>
      <c r="D4505" s="19" t="s">
        <v>4540</v>
      </c>
      <c r="E4505" s="18" t="s">
        <v>66</v>
      </c>
    </row>
    <row r="4506" spans="1:5" ht="22.5" x14ac:dyDescent="0.2">
      <c r="A4506" s="17" t="str">
        <f t="shared" si="70"/>
        <v>SINAPI-I 12577</v>
      </c>
      <c r="B4506" s="18" t="s">
        <v>18</v>
      </c>
      <c r="C4506" s="18">
        <v>12577</v>
      </c>
      <c r="D4506" s="19" t="s">
        <v>4541</v>
      </c>
      <c r="E4506" s="18" t="s">
        <v>66</v>
      </c>
    </row>
    <row r="4507" spans="1:5" ht="22.5" x14ac:dyDescent="0.2">
      <c r="A4507" s="17" t="str">
        <f t="shared" si="70"/>
        <v>SINAPI-I 12578</v>
      </c>
      <c r="B4507" s="18" t="s">
        <v>18</v>
      </c>
      <c r="C4507" s="18">
        <v>12578</v>
      </c>
      <c r="D4507" s="19" t="s">
        <v>4542</v>
      </c>
      <c r="E4507" s="18" t="s">
        <v>66</v>
      </c>
    </row>
    <row r="4508" spans="1:5" ht="22.5" x14ac:dyDescent="0.2">
      <c r="A4508" s="17" t="str">
        <f t="shared" si="70"/>
        <v>SINAPI-I 12579</v>
      </c>
      <c r="B4508" s="18" t="s">
        <v>18</v>
      </c>
      <c r="C4508" s="18">
        <v>12579</v>
      </c>
      <c r="D4508" s="19" t="s">
        <v>4543</v>
      </c>
      <c r="E4508" s="18" t="s">
        <v>66</v>
      </c>
    </row>
    <row r="4509" spans="1:5" ht="22.5" x14ac:dyDescent="0.2">
      <c r="A4509" s="17" t="str">
        <f t="shared" si="70"/>
        <v>SINAPI-I 12580</v>
      </c>
      <c r="B4509" s="18" t="s">
        <v>18</v>
      </c>
      <c r="C4509" s="18">
        <v>12580</v>
      </c>
      <c r="D4509" s="19" t="s">
        <v>4544</v>
      </c>
      <c r="E4509" s="18" t="s">
        <v>66</v>
      </c>
    </row>
    <row r="4510" spans="1:5" ht="22.5" x14ac:dyDescent="0.2">
      <c r="A4510" s="17" t="str">
        <f t="shared" si="70"/>
        <v>SINAPI-I 12581</v>
      </c>
      <c r="B4510" s="18" t="s">
        <v>18</v>
      </c>
      <c r="C4510" s="18">
        <v>12581</v>
      </c>
      <c r="D4510" s="19" t="s">
        <v>4545</v>
      </c>
      <c r="E4510" s="18" t="s">
        <v>66</v>
      </c>
    </row>
    <row r="4511" spans="1:5" ht="22.5" x14ac:dyDescent="0.2">
      <c r="A4511" s="17" t="str">
        <f t="shared" si="70"/>
        <v>SINAPI-I 7720</v>
      </c>
      <c r="B4511" s="18" t="s">
        <v>18</v>
      </c>
      <c r="C4511" s="18">
        <v>7720</v>
      </c>
      <c r="D4511" s="19" t="s">
        <v>4546</v>
      </c>
      <c r="E4511" s="18" t="s">
        <v>66</v>
      </c>
    </row>
    <row r="4512" spans="1:5" ht="22.5" x14ac:dyDescent="0.2">
      <c r="A4512" s="17" t="str">
        <f t="shared" si="70"/>
        <v>SINAPI-I 40335</v>
      </c>
      <c r="B4512" s="18" t="s">
        <v>18</v>
      </c>
      <c r="C4512" s="18">
        <v>40335</v>
      </c>
      <c r="D4512" s="19" t="s">
        <v>4547</v>
      </c>
      <c r="E4512" s="18" t="s">
        <v>66</v>
      </c>
    </row>
    <row r="4513" spans="1:5" ht="22.5" x14ac:dyDescent="0.2">
      <c r="A4513" s="17" t="str">
        <f t="shared" si="70"/>
        <v>SINAPI-I 7740</v>
      </c>
      <c r="B4513" s="18" t="s">
        <v>18</v>
      </c>
      <c r="C4513" s="18">
        <v>7740</v>
      </c>
      <c r="D4513" s="19" t="s">
        <v>4548</v>
      </c>
      <c r="E4513" s="18" t="s">
        <v>66</v>
      </c>
    </row>
    <row r="4514" spans="1:5" ht="22.5" x14ac:dyDescent="0.2">
      <c r="A4514" s="17" t="str">
        <f t="shared" si="70"/>
        <v>SINAPI-I 7741</v>
      </c>
      <c r="B4514" s="18" t="s">
        <v>18</v>
      </c>
      <c r="C4514" s="18">
        <v>7741</v>
      </c>
      <c r="D4514" s="19" t="s">
        <v>4549</v>
      </c>
      <c r="E4514" s="18" t="s">
        <v>66</v>
      </c>
    </row>
    <row r="4515" spans="1:5" ht="22.5" x14ac:dyDescent="0.2">
      <c r="A4515" s="17" t="str">
        <f t="shared" si="70"/>
        <v>SINAPI-I 7774</v>
      </c>
      <c r="B4515" s="18" t="s">
        <v>18</v>
      </c>
      <c r="C4515" s="18">
        <v>7774</v>
      </c>
      <c r="D4515" s="19" t="s">
        <v>4550</v>
      </c>
      <c r="E4515" s="18" t="s">
        <v>66</v>
      </c>
    </row>
    <row r="4516" spans="1:5" ht="22.5" x14ac:dyDescent="0.2">
      <c r="A4516" s="17" t="str">
        <f t="shared" si="70"/>
        <v>SINAPI-I 7744</v>
      </c>
      <c r="B4516" s="18" t="s">
        <v>18</v>
      </c>
      <c r="C4516" s="18">
        <v>7744</v>
      </c>
      <c r="D4516" s="19" t="s">
        <v>4551</v>
      </c>
      <c r="E4516" s="18" t="s">
        <v>66</v>
      </c>
    </row>
    <row r="4517" spans="1:5" ht="22.5" x14ac:dyDescent="0.2">
      <c r="A4517" s="17" t="str">
        <f t="shared" si="70"/>
        <v>SINAPI-I 7773</v>
      </c>
      <c r="B4517" s="18" t="s">
        <v>18</v>
      </c>
      <c r="C4517" s="18">
        <v>7773</v>
      </c>
      <c r="D4517" s="19" t="s">
        <v>4552</v>
      </c>
      <c r="E4517" s="18" t="s">
        <v>66</v>
      </c>
    </row>
    <row r="4518" spans="1:5" ht="22.5" x14ac:dyDescent="0.2">
      <c r="A4518" s="17" t="str">
        <f t="shared" si="70"/>
        <v>SINAPI-I 7754</v>
      </c>
      <c r="B4518" s="18" t="s">
        <v>18</v>
      </c>
      <c r="C4518" s="18">
        <v>7754</v>
      </c>
      <c r="D4518" s="19" t="s">
        <v>4553</v>
      </c>
      <c r="E4518" s="18" t="s">
        <v>66</v>
      </c>
    </row>
    <row r="4519" spans="1:5" ht="22.5" x14ac:dyDescent="0.2">
      <c r="A4519" s="17" t="str">
        <f t="shared" si="70"/>
        <v>SINAPI-I 7735</v>
      </c>
      <c r="B4519" s="18" t="s">
        <v>18</v>
      </c>
      <c r="C4519" s="18">
        <v>7735</v>
      </c>
      <c r="D4519" s="19" t="s">
        <v>4554</v>
      </c>
      <c r="E4519" s="18" t="s">
        <v>66</v>
      </c>
    </row>
    <row r="4520" spans="1:5" ht="22.5" x14ac:dyDescent="0.2">
      <c r="A4520" s="17" t="str">
        <f t="shared" si="70"/>
        <v>SINAPI-I 7755</v>
      </c>
      <c r="B4520" s="18" t="s">
        <v>18</v>
      </c>
      <c r="C4520" s="18">
        <v>7755</v>
      </c>
      <c r="D4520" s="19" t="s">
        <v>4555</v>
      </c>
      <c r="E4520" s="18" t="s">
        <v>66</v>
      </c>
    </row>
    <row r="4521" spans="1:5" ht="22.5" x14ac:dyDescent="0.2">
      <c r="A4521" s="17" t="str">
        <f t="shared" si="70"/>
        <v>SINAPI-I 7776</v>
      </c>
      <c r="B4521" s="18" t="s">
        <v>18</v>
      </c>
      <c r="C4521" s="18">
        <v>7776</v>
      </c>
      <c r="D4521" s="19" t="s">
        <v>4556</v>
      </c>
      <c r="E4521" s="18" t="s">
        <v>66</v>
      </c>
    </row>
    <row r="4522" spans="1:5" ht="22.5" x14ac:dyDescent="0.2">
      <c r="A4522" s="17" t="str">
        <f t="shared" si="70"/>
        <v>SINAPI-I 7743</v>
      </c>
      <c r="B4522" s="18" t="s">
        <v>18</v>
      </c>
      <c r="C4522" s="18">
        <v>7743</v>
      </c>
      <c r="D4522" s="19" t="s">
        <v>4557</v>
      </c>
      <c r="E4522" s="18" t="s">
        <v>66</v>
      </c>
    </row>
    <row r="4523" spans="1:5" ht="22.5" x14ac:dyDescent="0.2">
      <c r="A4523" s="17" t="str">
        <f t="shared" si="70"/>
        <v>SINAPI-I 7733</v>
      </c>
      <c r="B4523" s="18" t="s">
        <v>18</v>
      </c>
      <c r="C4523" s="18">
        <v>7733</v>
      </c>
      <c r="D4523" s="19" t="s">
        <v>4558</v>
      </c>
      <c r="E4523" s="18" t="s">
        <v>66</v>
      </c>
    </row>
    <row r="4524" spans="1:5" ht="22.5" x14ac:dyDescent="0.2">
      <c r="A4524" s="17" t="str">
        <f t="shared" si="70"/>
        <v>SINAPI-I 7775</v>
      </c>
      <c r="B4524" s="18" t="s">
        <v>18</v>
      </c>
      <c r="C4524" s="18">
        <v>7775</v>
      </c>
      <c r="D4524" s="19" t="s">
        <v>4559</v>
      </c>
      <c r="E4524" s="18" t="s">
        <v>66</v>
      </c>
    </row>
    <row r="4525" spans="1:5" ht="22.5" x14ac:dyDescent="0.2">
      <c r="A4525" s="17" t="str">
        <f t="shared" si="70"/>
        <v>SINAPI-I 7734</v>
      </c>
      <c r="B4525" s="18" t="s">
        <v>18</v>
      </c>
      <c r="C4525" s="18">
        <v>7734</v>
      </c>
      <c r="D4525" s="19" t="s">
        <v>4560</v>
      </c>
      <c r="E4525" s="18" t="s">
        <v>66</v>
      </c>
    </row>
    <row r="4526" spans="1:5" ht="22.5" x14ac:dyDescent="0.2">
      <c r="A4526" s="17" t="str">
        <f t="shared" si="70"/>
        <v>SINAPI-I 7714</v>
      </c>
      <c r="B4526" s="18" t="s">
        <v>18</v>
      </c>
      <c r="C4526" s="18">
        <v>7714</v>
      </c>
      <c r="D4526" s="19" t="s">
        <v>4561</v>
      </c>
      <c r="E4526" s="18" t="s">
        <v>66</v>
      </c>
    </row>
    <row r="4527" spans="1:5" ht="22.5" x14ac:dyDescent="0.2">
      <c r="A4527" s="17" t="str">
        <f t="shared" si="70"/>
        <v>SINAPI-I 37449</v>
      </c>
      <c r="B4527" s="18" t="s">
        <v>18</v>
      </c>
      <c r="C4527" s="18">
        <v>37449</v>
      </c>
      <c r="D4527" s="19" t="s">
        <v>4562</v>
      </c>
      <c r="E4527" s="18" t="s">
        <v>66</v>
      </c>
    </row>
    <row r="4528" spans="1:5" ht="22.5" x14ac:dyDescent="0.2">
      <c r="A4528" s="17" t="str">
        <f t="shared" si="70"/>
        <v>SINAPI-I 37450</v>
      </c>
      <c r="B4528" s="18" t="s">
        <v>18</v>
      </c>
      <c r="C4528" s="18">
        <v>37450</v>
      </c>
      <c r="D4528" s="19" t="s">
        <v>4563</v>
      </c>
      <c r="E4528" s="18" t="s">
        <v>66</v>
      </c>
    </row>
    <row r="4529" spans="1:5" ht="22.5" x14ac:dyDescent="0.2">
      <c r="A4529" s="17" t="str">
        <f t="shared" si="70"/>
        <v>SINAPI-I 37451</v>
      </c>
      <c r="B4529" s="18" t="s">
        <v>18</v>
      </c>
      <c r="C4529" s="18">
        <v>37451</v>
      </c>
      <c r="D4529" s="19" t="s">
        <v>4564</v>
      </c>
      <c r="E4529" s="18" t="s">
        <v>66</v>
      </c>
    </row>
    <row r="4530" spans="1:5" ht="22.5" x14ac:dyDescent="0.2">
      <c r="A4530" s="17" t="str">
        <f t="shared" si="70"/>
        <v>SINAPI-I 37452</v>
      </c>
      <c r="B4530" s="18" t="s">
        <v>18</v>
      </c>
      <c r="C4530" s="18">
        <v>37452</v>
      </c>
      <c r="D4530" s="19" t="s">
        <v>4565</v>
      </c>
      <c r="E4530" s="18" t="s">
        <v>66</v>
      </c>
    </row>
    <row r="4531" spans="1:5" ht="22.5" x14ac:dyDescent="0.2">
      <c r="A4531" s="17" t="str">
        <f t="shared" si="70"/>
        <v>SINAPI-I 37453</v>
      </c>
      <c r="B4531" s="18" t="s">
        <v>18</v>
      </c>
      <c r="C4531" s="18">
        <v>37453</v>
      </c>
      <c r="D4531" s="19" t="s">
        <v>4566</v>
      </c>
      <c r="E4531" s="18" t="s">
        <v>66</v>
      </c>
    </row>
    <row r="4532" spans="1:5" ht="22.5" x14ac:dyDescent="0.2">
      <c r="A4532" s="17" t="str">
        <f t="shared" si="70"/>
        <v>SINAPI-I 7778</v>
      </c>
      <c r="B4532" s="18" t="s">
        <v>18</v>
      </c>
      <c r="C4532" s="18">
        <v>7778</v>
      </c>
      <c r="D4532" s="19" t="s">
        <v>4567</v>
      </c>
      <c r="E4532" s="18" t="s">
        <v>66</v>
      </c>
    </row>
    <row r="4533" spans="1:5" ht="22.5" x14ac:dyDescent="0.2">
      <c r="A4533" s="17" t="str">
        <f t="shared" si="70"/>
        <v>SINAPI-I 7796</v>
      </c>
      <c r="B4533" s="18" t="s">
        <v>18</v>
      </c>
      <c r="C4533" s="18">
        <v>7796</v>
      </c>
      <c r="D4533" s="19" t="s">
        <v>4568</v>
      </c>
      <c r="E4533" s="18" t="s">
        <v>66</v>
      </c>
    </row>
    <row r="4534" spans="1:5" ht="22.5" x14ac:dyDescent="0.2">
      <c r="A4534" s="17" t="str">
        <f t="shared" si="70"/>
        <v>SINAPI-I 7781</v>
      </c>
      <c r="B4534" s="18" t="s">
        <v>18</v>
      </c>
      <c r="C4534" s="18">
        <v>7781</v>
      </c>
      <c r="D4534" s="19" t="s">
        <v>4569</v>
      </c>
      <c r="E4534" s="18" t="s">
        <v>66</v>
      </c>
    </row>
    <row r="4535" spans="1:5" ht="22.5" x14ac:dyDescent="0.2">
      <c r="A4535" s="17" t="str">
        <f t="shared" si="70"/>
        <v>SINAPI-I 7795</v>
      </c>
      <c r="B4535" s="18" t="s">
        <v>18</v>
      </c>
      <c r="C4535" s="18">
        <v>7795</v>
      </c>
      <c r="D4535" s="19" t="s">
        <v>4570</v>
      </c>
      <c r="E4535" s="18" t="s">
        <v>66</v>
      </c>
    </row>
    <row r="4536" spans="1:5" ht="22.5" x14ac:dyDescent="0.2">
      <c r="A4536" s="17" t="str">
        <f t="shared" si="70"/>
        <v>SINAPI-I 7791</v>
      </c>
      <c r="B4536" s="18" t="s">
        <v>18</v>
      </c>
      <c r="C4536" s="18">
        <v>7791</v>
      </c>
      <c r="D4536" s="19" t="s">
        <v>4571</v>
      </c>
      <c r="E4536" s="18" t="s">
        <v>66</v>
      </c>
    </row>
    <row r="4537" spans="1:5" ht="22.5" x14ac:dyDescent="0.2">
      <c r="A4537" s="17" t="str">
        <f t="shared" si="70"/>
        <v>SINAPI-I 7783</v>
      </c>
      <c r="B4537" s="18" t="s">
        <v>18</v>
      </c>
      <c r="C4537" s="18">
        <v>7783</v>
      </c>
      <c r="D4537" s="19" t="s">
        <v>4572</v>
      </c>
      <c r="E4537" s="18" t="s">
        <v>66</v>
      </c>
    </row>
    <row r="4538" spans="1:5" ht="22.5" x14ac:dyDescent="0.2">
      <c r="A4538" s="17" t="str">
        <f t="shared" si="70"/>
        <v>SINAPI-I 7790</v>
      </c>
      <c r="B4538" s="18" t="s">
        <v>18</v>
      </c>
      <c r="C4538" s="18">
        <v>7790</v>
      </c>
      <c r="D4538" s="19" t="s">
        <v>4573</v>
      </c>
      <c r="E4538" s="18" t="s">
        <v>66</v>
      </c>
    </row>
    <row r="4539" spans="1:5" ht="22.5" x14ac:dyDescent="0.2">
      <c r="A4539" s="17" t="str">
        <f t="shared" si="70"/>
        <v>SINAPI-I 7785</v>
      </c>
      <c r="B4539" s="18" t="s">
        <v>18</v>
      </c>
      <c r="C4539" s="18">
        <v>7785</v>
      </c>
      <c r="D4539" s="19" t="s">
        <v>4574</v>
      </c>
      <c r="E4539" s="18" t="s">
        <v>66</v>
      </c>
    </row>
    <row r="4540" spans="1:5" ht="22.5" x14ac:dyDescent="0.2">
      <c r="A4540" s="17" t="str">
        <f t="shared" si="70"/>
        <v>SINAPI-I 7792</v>
      </c>
      <c r="B4540" s="18" t="s">
        <v>18</v>
      </c>
      <c r="C4540" s="18">
        <v>7792</v>
      </c>
      <c r="D4540" s="19" t="s">
        <v>4575</v>
      </c>
      <c r="E4540" s="18" t="s">
        <v>66</v>
      </c>
    </row>
    <row r="4541" spans="1:5" ht="22.5" x14ac:dyDescent="0.2">
      <c r="A4541" s="17" t="str">
        <f t="shared" si="70"/>
        <v>SINAPI-I 7793</v>
      </c>
      <c r="B4541" s="18" t="s">
        <v>18</v>
      </c>
      <c r="C4541" s="18">
        <v>7793</v>
      </c>
      <c r="D4541" s="19" t="s">
        <v>4576</v>
      </c>
      <c r="E4541" s="18" t="s">
        <v>66</v>
      </c>
    </row>
    <row r="4542" spans="1:5" ht="22.5" x14ac:dyDescent="0.2">
      <c r="A4542" s="17" t="str">
        <f t="shared" si="70"/>
        <v>SINAPI-I 13159</v>
      </c>
      <c r="B4542" s="18" t="s">
        <v>18</v>
      </c>
      <c r="C4542" s="18">
        <v>13159</v>
      </c>
      <c r="D4542" s="19" t="s">
        <v>4577</v>
      </c>
      <c r="E4542" s="18" t="s">
        <v>66</v>
      </c>
    </row>
    <row r="4543" spans="1:5" ht="22.5" x14ac:dyDescent="0.2">
      <c r="A4543" s="17" t="str">
        <f t="shared" si="70"/>
        <v>SINAPI-I 13168</v>
      </c>
      <c r="B4543" s="18" t="s">
        <v>18</v>
      </c>
      <c r="C4543" s="18">
        <v>13168</v>
      </c>
      <c r="D4543" s="19" t="s">
        <v>4578</v>
      </c>
      <c r="E4543" s="18" t="s">
        <v>66</v>
      </c>
    </row>
    <row r="4544" spans="1:5" ht="22.5" x14ac:dyDescent="0.2">
      <c r="A4544" s="17" t="str">
        <f t="shared" si="70"/>
        <v>SINAPI-I 13173</v>
      </c>
      <c r="B4544" s="18" t="s">
        <v>18</v>
      </c>
      <c r="C4544" s="18">
        <v>13173</v>
      </c>
      <c r="D4544" s="19" t="s">
        <v>4579</v>
      </c>
      <c r="E4544" s="18" t="s">
        <v>66</v>
      </c>
    </row>
    <row r="4545" spans="1:9" ht="22.5" x14ac:dyDescent="0.2">
      <c r="A4545" s="17" t="str">
        <f t="shared" si="70"/>
        <v>SINAPI-I 12583</v>
      </c>
      <c r="B4545" s="18" t="s">
        <v>18</v>
      </c>
      <c r="C4545" s="18">
        <v>12583</v>
      </c>
      <c r="D4545" s="19" t="s">
        <v>4580</v>
      </c>
      <c r="E4545" s="18" t="s">
        <v>66</v>
      </c>
    </row>
    <row r="4546" spans="1:9" ht="22.5" x14ac:dyDescent="0.2">
      <c r="A4546" s="17" t="str">
        <f t="shared" si="70"/>
        <v>SINAPI-I 12584</v>
      </c>
      <c r="B4546" s="18" t="s">
        <v>18</v>
      </c>
      <c r="C4546" s="18">
        <v>12584</v>
      </c>
      <c r="D4546" s="19" t="s">
        <v>4581</v>
      </c>
      <c r="E4546" s="18" t="s">
        <v>66</v>
      </c>
    </row>
    <row r="4547" spans="1:9" x14ac:dyDescent="0.2">
      <c r="A4547" s="17" t="str">
        <f t="shared" si="70"/>
        <v>SINAPI-I 12613</v>
      </c>
      <c r="B4547" s="18" t="s">
        <v>18</v>
      </c>
      <c r="C4547" s="18">
        <v>12613</v>
      </c>
      <c r="D4547" s="19" t="s">
        <v>4582</v>
      </c>
      <c r="E4547" s="18" t="s">
        <v>20</v>
      </c>
      <c r="F4547" s="20">
        <v>21.12</v>
      </c>
      <c r="G4547" s="20">
        <v>21.12</v>
      </c>
      <c r="I4547" s="18" t="s">
        <v>21</v>
      </c>
    </row>
    <row r="4548" spans="1:9" ht="22.5" x14ac:dyDescent="0.2">
      <c r="A4548" s="17" t="str">
        <f t="shared" si="70"/>
        <v>SINAPI-I 1031</v>
      </c>
      <c r="B4548" s="18" t="s">
        <v>18</v>
      </c>
      <c r="C4548" s="18">
        <v>1031</v>
      </c>
      <c r="D4548" s="19" t="s">
        <v>4583</v>
      </c>
      <c r="E4548" s="18" t="s">
        <v>20</v>
      </c>
      <c r="F4548" s="20">
        <v>15.15</v>
      </c>
      <c r="G4548" s="20">
        <v>15.15</v>
      </c>
      <c r="I4548" s="18" t="s">
        <v>21</v>
      </c>
    </row>
    <row r="4549" spans="1:9" ht="22.5" x14ac:dyDescent="0.2">
      <c r="A4549" s="17" t="str">
        <f t="shared" si="70"/>
        <v>SINAPI-I 39707</v>
      </c>
      <c r="B4549" s="18" t="s">
        <v>18</v>
      </c>
      <c r="C4549" s="18">
        <v>39707</v>
      </c>
      <c r="D4549" s="19" t="s">
        <v>4584</v>
      </c>
      <c r="E4549" s="18" t="s">
        <v>66</v>
      </c>
    </row>
    <row r="4550" spans="1:9" ht="22.5" x14ac:dyDescent="0.2">
      <c r="A4550" s="17" t="str">
        <f t="shared" si="70"/>
        <v>SINAPI-I 39708</v>
      </c>
      <c r="B4550" s="18" t="s">
        <v>18</v>
      </c>
      <c r="C4550" s="18">
        <v>39708</v>
      </c>
      <c r="D4550" s="19" t="s">
        <v>4585</v>
      </c>
      <c r="E4550" s="18" t="s">
        <v>66</v>
      </c>
    </row>
    <row r="4551" spans="1:9" ht="22.5" x14ac:dyDescent="0.2">
      <c r="A4551" s="17" t="str">
        <f t="shared" ref="A4551:A4614" si="71">CONCATENATE($B4551," ",$C4551)</f>
        <v>SINAPI-I 39710</v>
      </c>
      <c r="B4551" s="18" t="s">
        <v>18</v>
      </c>
      <c r="C4551" s="18">
        <v>39710</v>
      </c>
      <c r="D4551" s="19" t="s">
        <v>4586</v>
      </c>
      <c r="E4551" s="18" t="s">
        <v>66</v>
      </c>
    </row>
    <row r="4552" spans="1:9" ht="22.5" x14ac:dyDescent="0.2">
      <c r="A4552" s="17" t="str">
        <f t="shared" si="71"/>
        <v>SINAPI-I 39709</v>
      </c>
      <c r="B4552" s="18" t="s">
        <v>18</v>
      </c>
      <c r="C4552" s="18">
        <v>39709</v>
      </c>
      <c r="D4552" s="19" t="s">
        <v>4587</v>
      </c>
      <c r="E4552" s="18" t="s">
        <v>66</v>
      </c>
    </row>
    <row r="4553" spans="1:9" ht="22.5" x14ac:dyDescent="0.2">
      <c r="A4553" s="17" t="str">
        <f t="shared" si="71"/>
        <v>SINAPI-I 39711</v>
      </c>
      <c r="B4553" s="18" t="s">
        <v>18</v>
      </c>
      <c r="C4553" s="18">
        <v>39711</v>
      </c>
      <c r="D4553" s="19" t="s">
        <v>4588</v>
      </c>
      <c r="E4553" s="18" t="s">
        <v>66</v>
      </c>
    </row>
    <row r="4554" spans="1:9" ht="22.5" x14ac:dyDescent="0.2">
      <c r="A4554" s="17" t="str">
        <f t="shared" si="71"/>
        <v>SINAPI-I 39714</v>
      </c>
      <c r="B4554" s="18" t="s">
        <v>18</v>
      </c>
      <c r="C4554" s="18">
        <v>39714</v>
      </c>
      <c r="D4554" s="19" t="s">
        <v>4589</v>
      </c>
      <c r="E4554" s="18" t="s">
        <v>66</v>
      </c>
    </row>
    <row r="4555" spans="1:9" ht="22.5" x14ac:dyDescent="0.2">
      <c r="A4555" s="17" t="str">
        <f t="shared" si="71"/>
        <v>SINAPI-I 39712</v>
      </c>
      <c r="B4555" s="18" t="s">
        <v>18</v>
      </c>
      <c r="C4555" s="18">
        <v>39712</v>
      </c>
      <c r="D4555" s="19" t="s">
        <v>4590</v>
      </c>
      <c r="E4555" s="18" t="s">
        <v>66</v>
      </c>
    </row>
    <row r="4556" spans="1:9" ht="22.5" x14ac:dyDescent="0.2">
      <c r="A4556" s="17" t="str">
        <f t="shared" si="71"/>
        <v>SINAPI-I 39713</v>
      </c>
      <c r="B4556" s="18" t="s">
        <v>18</v>
      </c>
      <c r="C4556" s="18">
        <v>39713</v>
      </c>
      <c r="D4556" s="19" t="s">
        <v>4591</v>
      </c>
      <c r="E4556" s="18" t="s">
        <v>66</v>
      </c>
    </row>
    <row r="4557" spans="1:9" ht="22.5" x14ac:dyDescent="0.2">
      <c r="A4557" s="17" t="str">
        <f t="shared" si="71"/>
        <v>SINAPI-I 39715</v>
      </c>
      <c r="B4557" s="18" t="s">
        <v>18</v>
      </c>
      <c r="C4557" s="18">
        <v>39715</v>
      </c>
      <c r="D4557" s="19" t="s">
        <v>4592</v>
      </c>
      <c r="E4557" s="18" t="s">
        <v>66</v>
      </c>
    </row>
    <row r="4558" spans="1:9" ht="22.5" x14ac:dyDescent="0.2">
      <c r="A4558" s="17" t="str">
        <f t="shared" si="71"/>
        <v>SINAPI-I 39716</v>
      </c>
      <c r="B4558" s="18" t="s">
        <v>18</v>
      </c>
      <c r="C4558" s="18">
        <v>39716</v>
      </c>
      <c r="D4558" s="19" t="s">
        <v>4593</v>
      </c>
      <c r="E4558" s="18" t="s">
        <v>66</v>
      </c>
    </row>
    <row r="4559" spans="1:9" ht="22.5" x14ac:dyDescent="0.2">
      <c r="A4559" s="17" t="str">
        <f t="shared" si="71"/>
        <v>SINAPI-I 39718</v>
      </c>
      <c r="B4559" s="18" t="s">
        <v>18</v>
      </c>
      <c r="C4559" s="18">
        <v>39718</v>
      </c>
      <c r="D4559" s="19" t="s">
        <v>4594</v>
      </c>
      <c r="E4559" s="18" t="s">
        <v>66</v>
      </c>
    </row>
    <row r="4560" spans="1:9" ht="22.5" x14ac:dyDescent="0.2">
      <c r="A4560" s="17" t="str">
        <f t="shared" si="71"/>
        <v>SINAPI-I 9813</v>
      </c>
      <c r="B4560" s="18" t="s">
        <v>18</v>
      </c>
      <c r="C4560" s="18">
        <v>9813</v>
      </c>
      <c r="D4560" s="19" t="s">
        <v>4595</v>
      </c>
      <c r="E4560" s="18" t="s">
        <v>66</v>
      </c>
    </row>
    <row r="4561" spans="1:9" ht="22.5" x14ac:dyDescent="0.2">
      <c r="A4561" s="17" t="str">
        <f t="shared" si="71"/>
        <v>SINAPI-I 9815</v>
      </c>
      <c r="B4561" s="18" t="s">
        <v>18</v>
      </c>
      <c r="C4561" s="18">
        <v>9815</v>
      </c>
      <c r="D4561" s="19" t="s">
        <v>4596</v>
      </c>
      <c r="E4561" s="18" t="s">
        <v>66</v>
      </c>
    </row>
    <row r="4562" spans="1:9" ht="22.5" x14ac:dyDescent="0.2">
      <c r="A4562" s="17" t="str">
        <f t="shared" si="71"/>
        <v>SINAPI-I 44543</v>
      </c>
      <c r="B4562" s="18" t="s">
        <v>18</v>
      </c>
      <c r="C4562" s="18">
        <v>44543</v>
      </c>
      <c r="D4562" s="19" t="s">
        <v>4597</v>
      </c>
      <c r="E4562" s="18" t="s">
        <v>66</v>
      </c>
    </row>
    <row r="4563" spans="1:9" ht="22.5" x14ac:dyDescent="0.2">
      <c r="A4563" s="17" t="str">
        <f t="shared" si="71"/>
        <v>SINAPI-I 44526</v>
      </c>
      <c r="B4563" s="18" t="s">
        <v>18</v>
      </c>
      <c r="C4563" s="18">
        <v>44526</v>
      </c>
      <c r="D4563" s="19" t="s">
        <v>4598</v>
      </c>
      <c r="E4563" s="18" t="s">
        <v>66</v>
      </c>
    </row>
    <row r="4564" spans="1:9" ht="22.5" x14ac:dyDescent="0.2">
      <c r="A4564" s="17" t="str">
        <f t="shared" si="71"/>
        <v>SINAPI-I 44545</v>
      </c>
      <c r="B4564" s="18" t="s">
        <v>18</v>
      </c>
      <c r="C4564" s="18">
        <v>44545</v>
      </c>
      <c r="D4564" s="19" t="s">
        <v>4599</v>
      </c>
      <c r="E4564" s="18" t="s">
        <v>66</v>
      </c>
    </row>
    <row r="4565" spans="1:9" ht="22.5" x14ac:dyDescent="0.2">
      <c r="A4565" s="17" t="str">
        <f t="shared" si="71"/>
        <v>SINAPI-I 44525</v>
      </c>
      <c r="B4565" s="18" t="s">
        <v>18</v>
      </c>
      <c r="C4565" s="18">
        <v>44525</v>
      </c>
      <c r="D4565" s="19" t="s">
        <v>4600</v>
      </c>
      <c r="E4565" s="18" t="s">
        <v>66</v>
      </c>
    </row>
    <row r="4566" spans="1:9" ht="22.5" x14ac:dyDescent="0.2">
      <c r="A4566" s="17" t="str">
        <f t="shared" si="71"/>
        <v>SINAPI-I 44547</v>
      </c>
      <c r="B4566" s="18" t="s">
        <v>18</v>
      </c>
      <c r="C4566" s="18">
        <v>44547</v>
      </c>
      <c r="D4566" s="19" t="s">
        <v>4601</v>
      </c>
      <c r="E4566" s="18" t="s">
        <v>66</v>
      </c>
    </row>
    <row r="4567" spans="1:9" ht="22.5" x14ac:dyDescent="0.2">
      <c r="A4567" s="17" t="str">
        <f t="shared" si="71"/>
        <v>SINAPI-I 44519</v>
      </c>
      <c r="B4567" s="18" t="s">
        <v>18</v>
      </c>
      <c r="C4567" s="18">
        <v>44519</v>
      </c>
      <c r="D4567" s="19" t="s">
        <v>4602</v>
      </c>
      <c r="E4567" s="18" t="s">
        <v>66</v>
      </c>
    </row>
    <row r="4568" spans="1:9" ht="22.5" x14ac:dyDescent="0.2">
      <c r="A4568" s="17" t="str">
        <f t="shared" si="71"/>
        <v>SINAPI-I 44520</v>
      </c>
      <c r="B4568" s="18" t="s">
        <v>18</v>
      </c>
      <c r="C4568" s="18">
        <v>44520</v>
      </c>
      <c r="D4568" s="19" t="s">
        <v>4603</v>
      </c>
      <c r="E4568" s="18" t="s">
        <v>66</v>
      </c>
    </row>
    <row r="4569" spans="1:9" ht="22.5" x14ac:dyDescent="0.2">
      <c r="A4569" s="17" t="str">
        <f t="shared" si="71"/>
        <v>SINAPI-I 44521</v>
      </c>
      <c r="B4569" s="18" t="s">
        <v>18</v>
      </c>
      <c r="C4569" s="18">
        <v>44521</v>
      </c>
      <c r="D4569" s="19" t="s">
        <v>4604</v>
      </c>
      <c r="E4569" s="18" t="s">
        <v>66</v>
      </c>
    </row>
    <row r="4570" spans="1:9" ht="22.5" x14ac:dyDescent="0.2">
      <c r="A4570" s="17" t="str">
        <f t="shared" si="71"/>
        <v>SINAPI-I 44522</v>
      </c>
      <c r="B4570" s="18" t="s">
        <v>18</v>
      </c>
      <c r="C4570" s="18">
        <v>44522</v>
      </c>
      <c r="D4570" s="19" t="s">
        <v>4605</v>
      </c>
      <c r="E4570" s="18" t="s">
        <v>66</v>
      </c>
    </row>
    <row r="4571" spans="1:9" ht="22.5" x14ac:dyDescent="0.2">
      <c r="A4571" s="17" t="str">
        <f t="shared" si="71"/>
        <v>SINAPI-I 44523</v>
      </c>
      <c r="B4571" s="18" t="s">
        <v>18</v>
      </c>
      <c r="C4571" s="18">
        <v>44523</v>
      </c>
      <c r="D4571" s="19" t="s">
        <v>4606</v>
      </c>
      <c r="E4571" s="18" t="s">
        <v>66</v>
      </c>
    </row>
    <row r="4572" spans="1:9" ht="22.5" x14ac:dyDescent="0.2">
      <c r="A4572" s="17" t="str">
        <f t="shared" si="71"/>
        <v>SINAPI-I 44527</v>
      </c>
      <c r="B4572" s="18" t="s">
        <v>18</v>
      </c>
      <c r="C4572" s="18">
        <v>44527</v>
      </c>
      <c r="D4572" s="19" t="s">
        <v>4607</v>
      </c>
      <c r="E4572" s="18" t="s">
        <v>66</v>
      </c>
    </row>
    <row r="4573" spans="1:9" ht="22.5" x14ac:dyDescent="0.2">
      <c r="A4573" s="17" t="str">
        <f t="shared" si="71"/>
        <v>SINAPI-I 44524</v>
      </c>
      <c r="B4573" s="18" t="s">
        <v>18</v>
      </c>
      <c r="C4573" s="18">
        <v>44524</v>
      </c>
      <c r="D4573" s="19" t="s">
        <v>4608</v>
      </c>
      <c r="E4573" s="18" t="s">
        <v>66</v>
      </c>
    </row>
    <row r="4574" spans="1:9" ht="22.5" x14ac:dyDescent="0.2">
      <c r="A4574" s="17" t="str">
        <f t="shared" si="71"/>
        <v>SINAPI-I 44542</v>
      </c>
      <c r="B4574" s="18" t="s">
        <v>18</v>
      </c>
      <c r="C4574" s="18">
        <v>44542</v>
      </c>
      <c r="D4574" s="19" t="s">
        <v>4609</v>
      </c>
      <c r="E4574" s="18" t="s">
        <v>66</v>
      </c>
    </row>
    <row r="4575" spans="1:9" x14ac:dyDescent="0.2">
      <c r="A4575" s="17" t="str">
        <f t="shared" si="71"/>
        <v>SINAPI-I 9877</v>
      </c>
      <c r="B4575" s="18" t="s">
        <v>18</v>
      </c>
      <c r="C4575" s="18">
        <v>9877</v>
      </c>
      <c r="D4575" s="19" t="s">
        <v>4610</v>
      </c>
      <c r="E4575" s="18" t="s">
        <v>66</v>
      </c>
      <c r="F4575" s="20">
        <v>127.04</v>
      </c>
      <c r="G4575" s="20">
        <v>127.04</v>
      </c>
      <c r="I4575" s="18" t="s">
        <v>21</v>
      </c>
    </row>
    <row r="4576" spans="1:9" x14ac:dyDescent="0.2">
      <c r="A4576" s="17" t="str">
        <f t="shared" si="71"/>
        <v>SINAPI-I 9878</v>
      </c>
      <c r="B4576" s="18" t="s">
        <v>18</v>
      </c>
      <c r="C4576" s="18">
        <v>9878</v>
      </c>
      <c r="D4576" s="19" t="s">
        <v>4611</v>
      </c>
      <c r="E4576" s="18" t="s">
        <v>66</v>
      </c>
      <c r="F4576" s="20">
        <v>156.38999999999999</v>
      </c>
      <c r="G4576" s="20">
        <v>156.38999999999999</v>
      </c>
      <c r="I4576" s="18" t="s">
        <v>21</v>
      </c>
    </row>
    <row r="4577" spans="1:5" ht="22.5" x14ac:dyDescent="0.2">
      <c r="A4577" s="17" t="str">
        <f t="shared" si="71"/>
        <v>SINAPI-I 41986</v>
      </c>
      <c r="B4577" s="18" t="s">
        <v>18</v>
      </c>
      <c r="C4577" s="18">
        <v>41986</v>
      </c>
      <c r="D4577" s="19" t="s">
        <v>4612</v>
      </c>
      <c r="E4577" s="18" t="s">
        <v>66</v>
      </c>
    </row>
    <row r="4578" spans="1:5" ht="22.5" x14ac:dyDescent="0.2">
      <c r="A4578" s="17" t="str">
        <f t="shared" si="71"/>
        <v>SINAPI-I 43422</v>
      </c>
      <c r="B4578" s="18" t="s">
        <v>18</v>
      </c>
      <c r="C4578" s="18">
        <v>43422</v>
      </c>
      <c r="D4578" s="19" t="s">
        <v>4613</v>
      </c>
      <c r="E4578" s="18" t="s">
        <v>66</v>
      </c>
    </row>
    <row r="4579" spans="1:5" ht="22.5" x14ac:dyDescent="0.2">
      <c r="A4579" s="17" t="str">
        <f t="shared" si="71"/>
        <v>SINAPI-I 41987</v>
      </c>
      <c r="B4579" s="18" t="s">
        <v>18</v>
      </c>
      <c r="C4579" s="18">
        <v>41987</v>
      </c>
      <c r="D4579" s="19" t="s">
        <v>4614</v>
      </c>
      <c r="E4579" s="18" t="s">
        <v>66</v>
      </c>
    </row>
    <row r="4580" spans="1:5" ht="22.5" x14ac:dyDescent="0.2">
      <c r="A4580" s="17" t="str">
        <f t="shared" si="71"/>
        <v>SINAPI-I 41988</v>
      </c>
      <c r="B4580" s="18" t="s">
        <v>18</v>
      </c>
      <c r="C4580" s="18">
        <v>41988</v>
      </c>
      <c r="D4580" s="19" t="s">
        <v>4615</v>
      </c>
      <c r="E4580" s="18" t="s">
        <v>66</v>
      </c>
    </row>
    <row r="4581" spans="1:5" ht="22.5" x14ac:dyDescent="0.2">
      <c r="A4581" s="17" t="str">
        <f t="shared" si="71"/>
        <v>SINAPI-I 41697</v>
      </c>
      <c r="B4581" s="18" t="s">
        <v>18</v>
      </c>
      <c r="C4581" s="18">
        <v>41697</v>
      </c>
      <c r="D4581" s="19" t="s">
        <v>4616</v>
      </c>
      <c r="E4581" s="18" t="s">
        <v>66</v>
      </c>
    </row>
    <row r="4582" spans="1:5" ht="22.5" x14ac:dyDescent="0.2">
      <c r="A4582" s="17" t="str">
        <f t="shared" si="71"/>
        <v>SINAPI-I 41985</v>
      </c>
      <c r="B4582" s="18" t="s">
        <v>18</v>
      </c>
      <c r="C4582" s="18">
        <v>41985</v>
      </c>
      <c r="D4582" s="19" t="s">
        <v>4617</v>
      </c>
      <c r="E4582" s="18" t="s">
        <v>66</v>
      </c>
    </row>
    <row r="4583" spans="1:5" ht="22.5" x14ac:dyDescent="0.2">
      <c r="A4583" s="17" t="str">
        <f t="shared" si="71"/>
        <v>SINAPI-I 41699</v>
      </c>
      <c r="B4583" s="18" t="s">
        <v>18</v>
      </c>
      <c r="C4583" s="18">
        <v>41699</v>
      </c>
      <c r="D4583" s="19" t="s">
        <v>4618</v>
      </c>
      <c r="E4583" s="18" t="s">
        <v>66</v>
      </c>
    </row>
    <row r="4584" spans="1:5" ht="22.5" x14ac:dyDescent="0.2">
      <c r="A4584" s="17" t="str">
        <f t="shared" si="71"/>
        <v>SINAPI-I 38053</v>
      </c>
      <c r="B4584" s="18" t="s">
        <v>18</v>
      </c>
      <c r="C4584" s="18">
        <v>38053</v>
      </c>
      <c r="D4584" s="19" t="s">
        <v>4619</v>
      </c>
      <c r="E4584" s="18" t="s">
        <v>66</v>
      </c>
    </row>
    <row r="4585" spans="1:5" ht="22.5" x14ac:dyDescent="0.2">
      <c r="A4585" s="17" t="str">
        <f t="shared" si="71"/>
        <v>SINAPI-I 38054</v>
      </c>
      <c r="B4585" s="18" t="s">
        <v>18</v>
      </c>
      <c r="C4585" s="18">
        <v>38054</v>
      </c>
      <c r="D4585" s="19" t="s">
        <v>4620</v>
      </c>
      <c r="E4585" s="18" t="s">
        <v>66</v>
      </c>
    </row>
    <row r="4586" spans="1:5" ht="22.5" x14ac:dyDescent="0.2">
      <c r="A4586" s="17" t="str">
        <f t="shared" si="71"/>
        <v>SINAPI-I 38052</v>
      </c>
      <c r="B4586" s="18" t="s">
        <v>18</v>
      </c>
      <c r="C4586" s="18">
        <v>38052</v>
      </c>
      <c r="D4586" s="19" t="s">
        <v>4621</v>
      </c>
      <c r="E4586" s="18" t="s">
        <v>66</v>
      </c>
    </row>
    <row r="4587" spans="1:5" ht="22.5" x14ac:dyDescent="0.2">
      <c r="A4587" s="17" t="str">
        <f t="shared" si="71"/>
        <v>SINAPI-I 38051</v>
      </c>
      <c r="B4587" s="18" t="s">
        <v>18</v>
      </c>
      <c r="C4587" s="18">
        <v>38051</v>
      </c>
      <c r="D4587" s="19" t="s">
        <v>4622</v>
      </c>
      <c r="E4587" s="18" t="s">
        <v>66</v>
      </c>
    </row>
    <row r="4588" spans="1:5" x14ac:dyDescent="0.2">
      <c r="A4588" s="17" t="str">
        <f t="shared" si="71"/>
        <v>SINAPI-I 38787</v>
      </c>
      <c r="B4588" s="18" t="s">
        <v>18</v>
      </c>
      <c r="C4588" s="18">
        <v>38787</v>
      </c>
      <c r="D4588" s="19" t="s">
        <v>4623</v>
      </c>
      <c r="E4588" s="18" t="s">
        <v>66</v>
      </c>
    </row>
    <row r="4589" spans="1:5" x14ac:dyDescent="0.2">
      <c r="A4589" s="17" t="str">
        <f t="shared" si="71"/>
        <v>SINAPI-I 38825</v>
      </c>
      <c r="B4589" s="18" t="s">
        <v>18</v>
      </c>
      <c r="C4589" s="18">
        <v>38825</v>
      </c>
      <c r="D4589" s="19" t="s">
        <v>4624</v>
      </c>
      <c r="E4589" s="18" t="s">
        <v>66</v>
      </c>
    </row>
    <row r="4590" spans="1:5" x14ac:dyDescent="0.2">
      <c r="A4590" s="17" t="str">
        <f t="shared" si="71"/>
        <v>SINAPI-I 38826</v>
      </c>
      <c r="B4590" s="18" t="s">
        <v>18</v>
      </c>
      <c r="C4590" s="18">
        <v>38826</v>
      </c>
      <c r="D4590" s="19" t="s">
        <v>4625</v>
      </c>
      <c r="E4590" s="18" t="s">
        <v>66</v>
      </c>
    </row>
    <row r="4591" spans="1:5" x14ac:dyDescent="0.2">
      <c r="A4591" s="17" t="str">
        <f t="shared" si="71"/>
        <v>SINAPI-I 38827</v>
      </c>
      <c r="B4591" s="18" t="s">
        <v>18</v>
      </c>
      <c r="C4591" s="18">
        <v>38827</v>
      </c>
      <c r="D4591" s="19" t="s">
        <v>4626</v>
      </c>
      <c r="E4591" s="18" t="s">
        <v>66</v>
      </c>
    </row>
    <row r="4592" spans="1:5" x14ac:dyDescent="0.2">
      <c r="A4592" s="17" t="str">
        <f t="shared" si="71"/>
        <v>SINAPI-I 38828</v>
      </c>
      <c r="B4592" s="18" t="s">
        <v>18</v>
      </c>
      <c r="C4592" s="18">
        <v>38828</v>
      </c>
      <c r="D4592" s="19" t="s">
        <v>4627</v>
      </c>
      <c r="E4592" s="18" t="s">
        <v>66</v>
      </c>
    </row>
    <row r="4593" spans="1:5" x14ac:dyDescent="0.2">
      <c r="A4593" s="17" t="str">
        <f t="shared" si="71"/>
        <v>SINAPI-I 38829</v>
      </c>
      <c r="B4593" s="18" t="s">
        <v>18</v>
      </c>
      <c r="C4593" s="18">
        <v>38829</v>
      </c>
      <c r="D4593" s="19" t="s">
        <v>4628</v>
      </c>
      <c r="E4593" s="18" t="s">
        <v>66</v>
      </c>
    </row>
    <row r="4594" spans="1:5" x14ac:dyDescent="0.2">
      <c r="A4594" s="17" t="str">
        <f t="shared" si="71"/>
        <v>SINAPI-I 38830</v>
      </c>
      <c r="B4594" s="18" t="s">
        <v>18</v>
      </c>
      <c r="C4594" s="18">
        <v>38830</v>
      </c>
      <c r="D4594" s="19" t="s">
        <v>4629</v>
      </c>
      <c r="E4594" s="18" t="s">
        <v>66</v>
      </c>
    </row>
    <row r="4595" spans="1:5" x14ac:dyDescent="0.2">
      <c r="A4595" s="17" t="str">
        <f t="shared" si="71"/>
        <v>SINAPI-I 38831</v>
      </c>
      <c r="B4595" s="18" t="s">
        <v>18</v>
      </c>
      <c r="C4595" s="18">
        <v>38831</v>
      </c>
      <c r="D4595" s="19" t="s">
        <v>4630</v>
      </c>
      <c r="E4595" s="18" t="s">
        <v>66</v>
      </c>
    </row>
    <row r="4596" spans="1:5" x14ac:dyDescent="0.2">
      <c r="A4596" s="17" t="str">
        <f t="shared" si="71"/>
        <v>SINAPI-I 36274</v>
      </c>
      <c r="B4596" s="18" t="s">
        <v>18</v>
      </c>
      <c r="C4596" s="18">
        <v>36274</v>
      </c>
      <c r="D4596" s="19" t="s">
        <v>4631</v>
      </c>
      <c r="E4596" s="18" t="s">
        <v>66</v>
      </c>
    </row>
    <row r="4597" spans="1:5" x14ac:dyDescent="0.2">
      <c r="A4597" s="17" t="str">
        <f t="shared" si="71"/>
        <v>SINAPI-I 36278</v>
      </c>
      <c r="B4597" s="18" t="s">
        <v>18</v>
      </c>
      <c r="C4597" s="18">
        <v>36278</v>
      </c>
      <c r="D4597" s="19" t="s">
        <v>4632</v>
      </c>
      <c r="E4597" s="18" t="s">
        <v>66</v>
      </c>
    </row>
    <row r="4598" spans="1:5" x14ac:dyDescent="0.2">
      <c r="A4598" s="17" t="str">
        <f t="shared" si="71"/>
        <v>SINAPI-I 38977</v>
      </c>
      <c r="B4598" s="18" t="s">
        <v>18</v>
      </c>
      <c r="C4598" s="18">
        <v>38977</v>
      </c>
      <c r="D4598" s="19" t="s">
        <v>4633</v>
      </c>
      <c r="E4598" s="18" t="s">
        <v>66</v>
      </c>
    </row>
    <row r="4599" spans="1:5" x14ac:dyDescent="0.2">
      <c r="A4599" s="17" t="str">
        <f t="shared" si="71"/>
        <v>SINAPI-I 38971</v>
      </c>
      <c r="B4599" s="18" t="s">
        <v>18</v>
      </c>
      <c r="C4599" s="18">
        <v>38971</v>
      </c>
      <c r="D4599" s="19" t="s">
        <v>4634</v>
      </c>
      <c r="E4599" s="18" t="s">
        <v>66</v>
      </c>
    </row>
    <row r="4600" spans="1:5" x14ac:dyDescent="0.2">
      <c r="A4600" s="17" t="str">
        <f t="shared" si="71"/>
        <v>SINAPI-I 38972</v>
      </c>
      <c r="B4600" s="18" t="s">
        <v>18</v>
      </c>
      <c r="C4600" s="18">
        <v>38972</v>
      </c>
      <c r="D4600" s="19" t="s">
        <v>4635</v>
      </c>
      <c r="E4600" s="18" t="s">
        <v>66</v>
      </c>
    </row>
    <row r="4601" spans="1:5" x14ac:dyDescent="0.2">
      <c r="A4601" s="17" t="str">
        <f t="shared" si="71"/>
        <v>SINAPI-I 38973</v>
      </c>
      <c r="B4601" s="18" t="s">
        <v>18</v>
      </c>
      <c r="C4601" s="18">
        <v>38973</v>
      </c>
      <c r="D4601" s="19" t="s">
        <v>4636</v>
      </c>
      <c r="E4601" s="18" t="s">
        <v>66</v>
      </c>
    </row>
    <row r="4602" spans="1:5" x14ac:dyDescent="0.2">
      <c r="A4602" s="17" t="str">
        <f t="shared" si="71"/>
        <v>SINAPI-I 38974</v>
      </c>
      <c r="B4602" s="18" t="s">
        <v>18</v>
      </c>
      <c r="C4602" s="18">
        <v>38974</v>
      </c>
      <c r="D4602" s="19" t="s">
        <v>4637</v>
      </c>
      <c r="E4602" s="18" t="s">
        <v>66</v>
      </c>
    </row>
    <row r="4603" spans="1:5" x14ac:dyDescent="0.2">
      <c r="A4603" s="17" t="str">
        <f t="shared" si="71"/>
        <v>SINAPI-I 38975</v>
      </c>
      <c r="B4603" s="18" t="s">
        <v>18</v>
      </c>
      <c r="C4603" s="18">
        <v>38975</v>
      </c>
      <c r="D4603" s="19" t="s">
        <v>4638</v>
      </c>
      <c r="E4603" s="18" t="s">
        <v>66</v>
      </c>
    </row>
    <row r="4604" spans="1:5" x14ac:dyDescent="0.2">
      <c r="A4604" s="17" t="str">
        <f t="shared" si="71"/>
        <v>SINAPI-I 38976</v>
      </c>
      <c r="B4604" s="18" t="s">
        <v>18</v>
      </c>
      <c r="C4604" s="18">
        <v>38976</v>
      </c>
      <c r="D4604" s="19" t="s">
        <v>4639</v>
      </c>
      <c r="E4604" s="18" t="s">
        <v>66</v>
      </c>
    </row>
    <row r="4605" spans="1:5" x14ac:dyDescent="0.2">
      <c r="A4605" s="17" t="str">
        <f t="shared" si="71"/>
        <v>SINAPI-I 44176</v>
      </c>
      <c r="B4605" s="18" t="s">
        <v>18</v>
      </c>
      <c r="C4605" s="18">
        <v>44176</v>
      </c>
      <c r="D4605" s="19" t="s">
        <v>4640</v>
      </c>
      <c r="E4605" s="18" t="s">
        <v>66</v>
      </c>
    </row>
    <row r="4606" spans="1:5" x14ac:dyDescent="0.2">
      <c r="A4606" s="17" t="str">
        <f t="shared" si="71"/>
        <v>SINAPI-I 38986</v>
      </c>
      <c r="B4606" s="18" t="s">
        <v>18</v>
      </c>
      <c r="C4606" s="18">
        <v>38986</v>
      </c>
      <c r="D4606" s="19" t="s">
        <v>4641</v>
      </c>
      <c r="E4606" s="18" t="s">
        <v>66</v>
      </c>
    </row>
    <row r="4607" spans="1:5" x14ac:dyDescent="0.2">
      <c r="A4607" s="17" t="str">
        <f t="shared" si="71"/>
        <v>SINAPI-I 38978</v>
      </c>
      <c r="B4607" s="18" t="s">
        <v>18</v>
      </c>
      <c r="C4607" s="18">
        <v>38978</v>
      </c>
      <c r="D4607" s="19" t="s">
        <v>4642</v>
      </c>
      <c r="E4607" s="18" t="s">
        <v>66</v>
      </c>
    </row>
    <row r="4608" spans="1:5" x14ac:dyDescent="0.2">
      <c r="A4608" s="17" t="str">
        <f t="shared" si="71"/>
        <v>SINAPI-I 38979</v>
      </c>
      <c r="B4608" s="18" t="s">
        <v>18</v>
      </c>
      <c r="C4608" s="18">
        <v>38979</v>
      </c>
      <c r="D4608" s="19" t="s">
        <v>4643</v>
      </c>
      <c r="E4608" s="18" t="s">
        <v>66</v>
      </c>
    </row>
    <row r="4609" spans="1:9" x14ac:dyDescent="0.2">
      <c r="A4609" s="17" t="str">
        <f t="shared" si="71"/>
        <v>SINAPI-I 38980</v>
      </c>
      <c r="B4609" s="18" t="s">
        <v>18</v>
      </c>
      <c r="C4609" s="18">
        <v>38980</v>
      </c>
      <c r="D4609" s="19" t="s">
        <v>4644</v>
      </c>
      <c r="E4609" s="18" t="s">
        <v>66</v>
      </c>
    </row>
    <row r="4610" spans="1:9" x14ac:dyDescent="0.2">
      <c r="A4610" s="17" t="str">
        <f t="shared" si="71"/>
        <v>SINAPI-I 38981</v>
      </c>
      <c r="B4610" s="18" t="s">
        <v>18</v>
      </c>
      <c r="C4610" s="18">
        <v>38981</v>
      </c>
      <c r="D4610" s="19" t="s">
        <v>4645</v>
      </c>
      <c r="E4610" s="18" t="s">
        <v>66</v>
      </c>
    </row>
    <row r="4611" spans="1:9" x14ac:dyDescent="0.2">
      <c r="A4611" s="17" t="str">
        <f t="shared" si="71"/>
        <v>SINAPI-I 38982</v>
      </c>
      <c r="B4611" s="18" t="s">
        <v>18</v>
      </c>
      <c r="C4611" s="18">
        <v>38982</v>
      </c>
      <c r="D4611" s="19" t="s">
        <v>4646</v>
      </c>
      <c r="E4611" s="18" t="s">
        <v>66</v>
      </c>
    </row>
    <row r="4612" spans="1:9" x14ac:dyDescent="0.2">
      <c r="A4612" s="17" t="str">
        <f t="shared" si="71"/>
        <v>SINAPI-I 38983</v>
      </c>
      <c r="B4612" s="18" t="s">
        <v>18</v>
      </c>
      <c r="C4612" s="18">
        <v>38983</v>
      </c>
      <c r="D4612" s="19" t="s">
        <v>4647</v>
      </c>
      <c r="E4612" s="18" t="s">
        <v>66</v>
      </c>
    </row>
    <row r="4613" spans="1:9" x14ac:dyDescent="0.2">
      <c r="A4613" s="17" t="str">
        <f t="shared" si="71"/>
        <v>SINAPI-I 38984</v>
      </c>
      <c r="B4613" s="18" t="s">
        <v>18</v>
      </c>
      <c r="C4613" s="18">
        <v>38984</v>
      </c>
      <c r="D4613" s="19" t="s">
        <v>4648</v>
      </c>
      <c r="E4613" s="18" t="s">
        <v>66</v>
      </c>
    </row>
    <row r="4614" spans="1:9" x14ac:dyDescent="0.2">
      <c r="A4614" s="17" t="str">
        <f t="shared" si="71"/>
        <v>SINAPI-I 38985</v>
      </c>
      <c r="B4614" s="18" t="s">
        <v>18</v>
      </c>
      <c r="C4614" s="18">
        <v>38985</v>
      </c>
      <c r="D4614" s="19" t="s">
        <v>4649</v>
      </c>
      <c r="E4614" s="18" t="s">
        <v>66</v>
      </c>
    </row>
    <row r="4615" spans="1:9" x14ac:dyDescent="0.2">
      <c r="A4615" s="17" t="str">
        <f t="shared" ref="A4615:A4678" si="72">CONCATENATE($B4615," ",$C4615)</f>
        <v>SINAPI-I 38032</v>
      </c>
      <c r="B4615" s="18" t="s">
        <v>18</v>
      </c>
      <c r="C4615" s="18">
        <v>38032</v>
      </c>
      <c r="D4615" s="19" t="s">
        <v>4650</v>
      </c>
      <c r="E4615" s="18" t="s">
        <v>66</v>
      </c>
      <c r="F4615" s="20">
        <v>60.49</v>
      </c>
      <c r="G4615" s="20">
        <v>60.49</v>
      </c>
      <c r="I4615" s="18" t="s">
        <v>21</v>
      </c>
    </row>
    <row r="4616" spans="1:9" x14ac:dyDescent="0.2">
      <c r="A4616" s="17" t="str">
        <f t="shared" si="72"/>
        <v>SINAPI-I 38033</v>
      </c>
      <c r="B4616" s="18" t="s">
        <v>18</v>
      </c>
      <c r="C4616" s="18">
        <v>38033</v>
      </c>
      <c r="D4616" s="19" t="s">
        <v>4651</v>
      </c>
      <c r="E4616" s="18" t="s">
        <v>66</v>
      </c>
      <c r="F4616" s="20">
        <v>102.83</v>
      </c>
      <c r="G4616" s="20">
        <v>102.83</v>
      </c>
      <c r="I4616" s="18" t="s">
        <v>21</v>
      </c>
    </row>
    <row r="4617" spans="1:9" x14ac:dyDescent="0.2">
      <c r="A4617" s="17" t="str">
        <f t="shared" si="72"/>
        <v>SINAPI-I 38034</v>
      </c>
      <c r="B4617" s="18" t="s">
        <v>18</v>
      </c>
      <c r="C4617" s="18">
        <v>38034</v>
      </c>
      <c r="D4617" s="19" t="s">
        <v>4652</v>
      </c>
      <c r="E4617" s="18" t="s">
        <v>66</v>
      </c>
      <c r="F4617" s="20">
        <v>161.09</v>
      </c>
      <c r="G4617" s="20">
        <v>161.09</v>
      </c>
      <c r="I4617" s="18" t="s">
        <v>21</v>
      </c>
    </row>
    <row r="4618" spans="1:9" x14ac:dyDescent="0.2">
      <c r="A4618" s="17" t="str">
        <f t="shared" si="72"/>
        <v>SINAPI-I 38035</v>
      </c>
      <c r="B4618" s="18" t="s">
        <v>18</v>
      </c>
      <c r="C4618" s="18">
        <v>38035</v>
      </c>
      <c r="D4618" s="19" t="s">
        <v>4653</v>
      </c>
      <c r="E4618" s="18" t="s">
        <v>66</v>
      </c>
      <c r="F4618" s="20">
        <v>236.99</v>
      </c>
      <c r="G4618" s="20">
        <v>236.99</v>
      </c>
      <c r="I4618" s="18" t="s">
        <v>21</v>
      </c>
    </row>
    <row r="4619" spans="1:9" x14ac:dyDescent="0.2">
      <c r="A4619" s="17" t="str">
        <f t="shared" si="72"/>
        <v>SINAPI-I 38036</v>
      </c>
      <c r="B4619" s="18" t="s">
        <v>18</v>
      </c>
      <c r="C4619" s="18">
        <v>38036</v>
      </c>
      <c r="D4619" s="19" t="s">
        <v>4654</v>
      </c>
      <c r="E4619" s="18" t="s">
        <v>66</v>
      </c>
      <c r="F4619" s="20">
        <v>319.25</v>
      </c>
      <c r="G4619" s="20">
        <v>319.25</v>
      </c>
      <c r="I4619" s="18" t="s">
        <v>21</v>
      </c>
    </row>
    <row r="4620" spans="1:9" x14ac:dyDescent="0.2">
      <c r="A4620" s="17" t="str">
        <f t="shared" si="72"/>
        <v>SINAPI-I 38037</v>
      </c>
      <c r="B4620" s="18" t="s">
        <v>18</v>
      </c>
      <c r="C4620" s="18">
        <v>38037</v>
      </c>
      <c r="D4620" s="19" t="s">
        <v>4655</v>
      </c>
      <c r="E4620" s="18" t="s">
        <v>66</v>
      </c>
      <c r="F4620" s="20">
        <v>421.69</v>
      </c>
      <c r="G4620" s="20">
        <v>421.69</v>
      </c>
      <c r="I4620" s="18" t="s">
        <v>21</v>
      </c>
    </row>
    <row r="4621" spans="1:9" x14ac:dyDescent="0.2">
      <c r="A4621" s="17" t="str">
        <f t="shared" si="72"/>
        <v>SINAPI-I 9850</v>
      </c>
      <c r="B4621" s="18" t="s">
        <v>18</v>
      </c>
      <c r="C4621" s="18">
        <v>9850</v>
      </c>
      <c r="D4621" s="19" t="s">
        <v>4656</v>
      </c>
      <c r="E4621" s="18" t="s">
        <v>66</v>
      </c>
    </row>
    <row r="4622" spans="1:9" x14ac:dyDescent="0.2">
      <c r="A4622" s="17" t="str">
        <f t="shared" si="72"/>
        <v>SINAPI-I 9853</v>
      </c>
      <c r="B4622" s="18" t="s">
        <v>18</v>
      </c>
      <c r="C4622" s="18">
        <v>9853</v>
      </c>
      <c r="D4622" s="19" t="s">
        <v>4657</v>
      </c>
      <c r="E4622" s="18" t="s">
        <v>66</v>
      </c>
    </row>
    <row r="4623" spans="1:9" x14ac:dyDescent="0.2">
      <c r="A4623" s="17" t="str">
        <f t="shared" si="72"/>
        <v>SINAPI-I 9854</v>
      </c>
      <c r="B4623" s="18" t="s">
        <v>18</v>
      </c>
      <c r="C4623" s="18">
        <v>9854</v>
      </c>
      <c r="D4623" s="19" t="s">
        <v>4658</v>
      </c>
      <c r="E4623" s="18" t="s">
        <v>66</v>
      </c>
    </row>
    <row r="4624" spans="1:9" x14ac:dyDescent="0.2">
      <c r="A4624" s="17" t="str">
        <f t="shared" si="72"/>
        <v>SINAPI-I 9851</v>
      </c>
      <c r="B4624" s="18" t="s">
        <v>18</v>
      </c>
      <c r="C4624" s="18">
        <v>9851</v>
      </c>
      <c r="D4624" s="19" t="s">
        <v>4659</v>
      </c>
      <c r="E4624" s="18" t="s">
        <v>66</v>
      </c>
    </row>
    <row r="4625" spans="1:9" x14ac:dyDescent="0.2">
      <c r="A4625" s="17" t="str">
        <f t="shared" si="72"/>
        <v>SINAPI-I 9825</v>
      </c>
      <c r="B4625" s="18" t="s">
        <v>18</v>
      </c>
      <c r="C4625" s="18">
        <v>9825</v>
      </c>
      <c r="D4625" s="19" t="s">
        <v>4660</v>
      </c>
      <c r="E4625" s="18" t="s">
        <v>66</v>
      </c>
    </row>
    <row r="4626" spans="1:9" x14ac:dyDescent="0.2">
      <c r="A4626" s="17" t="str">
        <f t="shared" si="72"/>
        <v>SINAPI-I 9828</v>
      </c>
      <c r="B4626" s="18" t="s">
        <v>18</v>
      </c>
      <c r="C4626" s="18">
        <v>9828</v>
      </c>
      <c r="D4626" s="19" t="s">
        <v>4661</v>
      </c>
      <c r="E4626" s="18" t="s">
        <v>66</v>
      </c>
    </row>
    <row r="4627" spans="1:9" x14ac:dyDescent="0.2">
      <c r="A4627" s="17" t="str">
        <f t="shared" si="72"/>
        <v>SINAPI-I 9829</v>
      </c>
      <c r="B4627" s="18" t="s">
        <v>18</v>
      </c>
      <c r="C4627" s="18">
        <v>9829</v>
      </c>
      <c r="D4627" s="19" t="s">
        <v>4662</v>
      </c>
      <c r="E4627" s="18" t="s">
        <v>66</v>
      </c>
    </row>
    <row r="4628" spans="1:9" x14ac:dyDescent="0.2">
      <c r="A4628" s="17" t="str">
        <f t="shared" si="72"/>
        <v>SINAPI-I 9826</v>
      </c>
      <c r="B4628" s="18" t="s">
        <v>18</v>
      </c>
      <c r="C4628" s="18">
        <v>9826</v>
      </c>
      <c r="D4628" s="19" t="s">
        <v>4663</v>
      </c>
      <c r="E4628" s="18" t="s">
        <v>66</v>
      </c>
    </row>
    <row r="4629" spans="1:9" x14ac:dyDescent="0.2">
      <c r="A4629" s="17" t="str">
        <f t="shared" si="72"/>
        <v>SINAPI-I 9827</v>
      </c>
      <c r="B4629" s="18" t="s">
        <v>18</v>
      </c>
      <c r="C4629" s="18">
        <v>9827</v>
      </c>
      <c r="D4629" s="19" t="s">
        <v>4664</v>
      </c>
      <c r="E4629" s="18" t="s">
        <v>66</v>
      </c>
    </row>
    <row r="4630" spans="1:9" x14ac:dyDescent="0.2">
      <c r="A4630" s="17" t="str">
        <f t="shared" si="72"/>
        <v>SINAPI-I 36374</v>
      </c>
      <c r="B4630" s="18" t="s">
        <v>18</v>
      </c>
      <c r="C4630" s="18">
        <v>36374</v>
      </c>
      <c r="D4630" s="19" t="s">
        <v>4665</v>
      </c>
      <c r="E4630" s="18" t="s">
        <v>66</v>
      </c>
    </row>
    <row r="4631" spans="1:9" x14ac:dyDescent="0.2">
      <c r="A4631" s="17" t="str">
        <f t="shared" si="72"/>
        <v>SINAPI-I 36084</v>
      </c>
      <c r="B4631" s="18" t="s">
        <v>18</v>
      </c>
      <c r="C4631" s="18">
        <v>36084</v>
      </c>
      <c r="D4631" s="19" t="s">
        <v>4666</v>
      </c>
      <c r="E4631" s="18" t="s">
        <v>66</v>
      </c>
    </row>
    <row r="4632" spans="1:9" x14ac:dyDescent="0.2">
      <c r="A4632" s="17" t="str">
        <f t="shared" si="72"/>
        <v>SINAPI-I 36373</v>
      </c>
      <c r="B4632" s="18" t="s">
        <v>18</v>
      </c>
      <c r="C4632" s="18">
        <v>36373</v>
      </c>
      <c r="D4632" s="19" t="s">
        <v>4667</v>
      </c>
      <c r="E4632" s="18" t="s">
        <v>66</v>
      </c>
    </row>
    <row r="4633" spans="1:9" x14ac:dyDescent="0.2">
      <c r="A4633" s="17" t="str">
        <f t="shared" si="72"/>
        <v>SINAPI-I 36377</v>
      </c>
      <c r="B4633" s="18" t="s">
        <v>18</v>
      </c>
      <c r="C4633" s="18">
        <v>36377</v>
      </c>
      <c r="D4633" s="19" t="s">
        <v>4668</v>
      </c>
      <c r="E4633" s="18" t="s">
        <v>66</v>
      </c>
    </row>
    <row r="4634" spans="1:9" x14ac:dyDescent="0.2">
      <c r="A4634" s="17" t="str">
        <f t="shared" si="72"/>
        <v>SINAPI-I 36375</v>
      </c>
      <c r="B4634" s="18" t="s">
        <v>18</v>
      </c>
      <c r="C4634" s="18">
        <v>36375</v>
      </c>
      <c r="D4634" s="19" t="s">
        <v>4669</v>
      </c>
      <c r="E4634" s="18" t="s">
        <v>66</v>
      </c>
    </row>
    <row r="4635" spans="1:9" x14ac:dyDescent="0.2">
      <c r="A4635" s="17" t="str">
        <f t="shared" si="72"/>
        <v>SINAPI-I 36376</v>
      </c>
      <c r="B4635" s="18" t="s">
        <v>18</v>
      </c>
      <c r="C4635" s="18">
        <v>36376</v>
      </c>
      <c r="D4635" s="19" t="s">
        <v>4670</v>
      </c>
      <c r="E4635" s="18" t="s">
        <v>66</v>
      </c>
    </row>
    <row r="4636" spans="1:9" x14ac:dyDescent="0.2">
      <c r="A4636" s="17" t="str">
        <f t="shared" si="72"/>
        <v>SINAPI-I 36380</v>
      </c>
      <c r="B4636" s="18" t="s">
        <v>18</v>
      </c>
      <c r="C4636" s="18">
        <v>36380</v>
      </c>
      <c r="D4636" s="19" t="s">
        <v>4671</v>
      </c>
      <c r="E4636" s="18" t="s">
        <v>66</v>
      </c>
    </row>
    <row r="4637" spans="1:9" x14ac:dyDescent="0.2">
      <c r="A4637" s="17" t="str">
        <f t="shared" si="72"/>
        <v>SINAPI-I 36378</v>
      </c>
      <c r="B4637" s="18" t="s">
        <v>18</v>
      </c>
      <c r="C4637" s="18">
        <v>36378</v>
      </c>
      <c r="D4637" s="19" t="s">
        <v>4672</v>
      </c>
      <c r="E4637" s="18" t="s">
        <v>66</v>
      </c>
    </row>
    <row r="4638" spans="1:9" x14ac:dyDescent="0.2">
      <c r="A4638" s="17" t="str">
        <f t="shared" si="72"/>
        <v>SINAPI-I 36379</v>
      </c>
      <c r="B4638" s="18" t="s">
        <v>18</v>
      </c>
      <c r="C4638" s="18">
        <v>36379</v>
      </c>
      <c r="D4638" s="19" t="s">
        <v>4673</v>
      </c>
      <c r="E4638" s="18" t="s">
        <v>66</v>
      </c>
    </row>
    <row r="4639" spans="1:9" x14ac:dyDescent="0.2">
      <c r="A4639" s="17" t="str">
        <f t="shared" si="72"/>
        <v>SINAPI-I 9859</v>
      </c>
      <c r="B4639" s="18" t="s">
        <v>18</v>
      </c>
      <c r="C4639" s="18">
        <v>9859</v>
      </c>
      <c r="D4639" s="19" t="s">
        <v>4674</v>
      </c>
      <c r="E4639" s="18" t="s">
        <v>66</v>
      </c>
      <c r="F4639" s="20">
        <v>10.48</v>
      </c>
      <c r="G4639" s="20">
        <v>10.48</v>
      </c>
      <c r="I4639" s="18" t="s">
        <v>21</v>
      </c>
    </row>
    <row r="4640" spans="1:9" x14ac:dyDescent="0.2">
      <c r="A4640" s="17" t="str">
        <f t="shared" si="72"/>
        <v>SINAPI-I 9836</v>
      </c>
      <c r="B4640" s="18" t="s">
        <v>18</v>
      </c>
      <c r="C4640" s="18">
        <v>9836</v>
      </c>
      <c r="D4640" s="19" t="s">
        <v>4675</v>
      </c>
      <c r="E4640" s="18" t="s">
        <v>66</v>
      </c>
      <c r="F4640" s="20">
        <v>15.31</v>
      </c>
      <c r="G4640" s="20">
        <v>15.31</v>
      </c>
      <c r="I4640" s="18" t="s">
        <v>27</v>
      </c>
    </row>
    <row r="4641" spans="1:9" x14ac:dyDescent="0.2">
      <c r="A4641" s="17" t="str">
        <f t="shared" si="72"/>
        <v>SINAPI-I 20065</v>
      </c>
      <c r="B4641" s="18" t="s">
        <v>18</v>
      </c>
      <c r="C4641" s="18">
        <v>20065</v>
      </c>
      <c r="D4641" s="19" t="s">
        <v>4676</v>
      </c>
      <c r="E4641" s="18" t="s">
        <v>66</v>
      </c>
      <c r="F4641" s="20">
        <v>40.020000000000003</v>
      </c>
      <c r="G4641" s="20">
        <v>40.020000000000003</v>
      </c>
      <c r="I4641" s="18" t="s">
        <v>21</v>
      </c>
    </row>
    <row r="4642" spans="1:9" x14ac:dyDescent="0.2">
      <c r="A4642" s="17" t="str">
        <f t="shared" si="72"/>
        <v>SINAPI-I 9835</v>
      </c>
      <c r="B4642" s="18" t="s">
        <v>18</v>
      </c>
      <c r="C4642" s="18">
        <v>9835</v>
      </c>
      <c r="D4642" s="19" t="s">
        <v>4677</v>
      </c>
      <c r="E4642" s="18" t="s">
        <v>66</v>
      </c>
      <c r="F4642" s="20">
        <v>6.69</v>
      </c>
      <c r="G4642" s="20">
        <v>6.69</v>
      </c>
      <c r="I4642" s="18" t="s">
        <v>21</v>
      </c>
    </row>
    <row r="4643" spans="1:9" x14ac:dyDescent="0.2">
      <c r="A4643" s="17" t="str">
        <f t="shared" si="72"/>
        <v>SINAPI-I 9838</v>
      </c>
      <c r="B4643" s="18" t="s">
        <v>18</v>
      </c>
      <c r="C4643" s="18">
        <v>9838</v>
      </c>
      <c r="D4643" s="19" t="s">
        <v>4678</v>
      </c>
      <c r="E4643" s="18" t="s">
        <v>66</v>
      </c>
      <c r="F4643" s="20">
        <v>11.05</v>
      </c>
      <c r="G4643" s="20">
        <v>11.05</v>
      </c>
      <c r="I4643" s="18" t="s">
        <v>21</v>
      </c>
    </row>
    <row r="4644" spans="1:9" x14ac:dyDescent="0.2">
      <c r="A4644" s="17" t="str">
        <f t="shared" si="72"/>
        <v>SINAPI-I 9837</v>
      </c>
      <c r="B4644" s="18" t="s">
        <v>18</v>
      </c>
      <c r="C4644" s="18">
        <v>9837</v>
      </c>
      <c r="D4644" s="19" t="s">
        <v>4679</v>
      </c>
      <c r="E4644" s="18" t="s">
        <v>66</v>
      </c>
      <c r="F4644" s="20">
        <v>14.49</v>
      </c>
      <c r="G4644" s="20">
        <v>14.49</v>
      </c>
      <c r="I4644" s="18" t="s">
        <v>21</v>
      </c>
    </row>
    <row r="4645" spans="1:9" x14ac:dyDescent="0.2">
      <c r="A4645" s="17" t="str">
        <f t="shared" si="72"/>
        <v>SINAPI-I 44315</v>
      </c>
      <c r="B4645" s="18" t="s">
        <v>18</v>
      </c>
      <c r="C4645" s="18">
        <v>44315</v>
      </c>
      <c r="D4645" s="19" t="s">
        <v>4680</v>
      </c>
      <c r="E4645" s="18" t="s">
        <v>66</v>
      </c>
      <c r="F4645" s="20">
        <v>59.94</v>
      </c>
      <c r="G4645" s="20">
        <v>59.94</v>
      </c>
      <c r="I4645" s="18" t="s">
        <v>21</v>
      </c>
    </row>
    <row r="4646" spans="1:9" x14ac:dyDescent="0.2">
      <c r="A4646" s="17" t="str">
        <f t="shared" si="72"/>
        <v>SINAPI-I 9862</v>
      </c>
      <c r="B4646" s="18" t="s">
        <v>18</v>
      </c>
      <c r="C4646" s="18">
        <v>9862</v>
      </c>
      <c r="D4646" s="19" t="s">
        <v>4681</v>
      </c>
      <c r="E4646" s="18" t="s">
        <v>66</v>
      </c>
      <c r="F4646" s="20">
        <v>32.29</v>
      </c>
      <c r="G4646" s="20">
        <v>32.29</v>
      </c>
      <c r="I4646" s="18" t="s">
        <v>21</v>
      </c>
    </row>
    <row r="4647" spans="1:9" x14ac:dyDescent="0.2">
      <c r="A4647" s="17" t="str">
        <f t="shared" si="72"/>
        <v>SINAPI-I 9861</v>
      </c>
      <c r="B4647" s="18" t="s">
        <v>18</v>
      </c>
      <c r="C4647" s="18">
        <v>9861</v>
      </c>
      <c r="D4647" s="19" t="s">
        <v>4682</v>
      </c>
      <c r="E4647" s="18" t="s">
        <v>66</v>
      </c>
      <c r="F4647" s="20">
        <v>25.36</v>
      </c>
      <c r="G4647" s="20">
        <v>25.36</v>
      </c>
      <c r="I4647" s="18" t="s">
        <v>21</v>
      </c>
    </row>
    <row r="4648" spans="1:9" x14ac:dyDescent="0.2">
      <c r="A4648" s="17" t="str">
        <f t="shared" si="72"/>
        <v>SINAPI-I 9866</v>
      </c>
      <c r="B4648" s="18" t="s">
        <v>18</v>
      </c>
      <c r="C4648" s="18">
        <v>9866</v>
      </c>
      <c r="D4648" s="19" t="s">
        <v>4683</v>
      </c>
      <c r="E4648" s="18" t="s">
        <v>66</v>
      </c>
      <c r="F4648" s="20">
        <v>21.89</v>
      </c>
      <c r="G4648" s="20">
        <v>21.89</v>
      </c>
      <c r="I4648" s="18" t="s">
        <v>21</v>
      </c>
    </row>
    <row r="4649" spans="1:9" x14ac:dyDescent="0.2">
      <c r="A4649" s="17" t="str">
        <f t="shared" si="72"/>
        <v>SINAPI-I 9856</v>
      </c>
      <c r="B4649" s="18" t="s">
        <v>18</v>
      </c>
      <c r="C4649" s="18">
        <v>9856</v>
      </c>
      <c r="D4649" s="19" t="s">
        <v>4684</v>
      </c>
      <c r="E4649" s="18" t="s">
        <v>66</v>
      </c>
      <c r="F4649" s="20">
        <v>8.18</v>
      </c>
      <c r="G4649" s="20">
        <v>8.18</v>
      </c>
      <c r="I4649" s="18" t="s">
        <v>21</v>
      </c>
    </row>
    <row r="4650" spans="1:9" x14ac:dyDescent="0.2">
      <c r="A4650" s="17" t="str">
        <f t="shared" si="72"/>
        <v>SINAPI-I 9863</v>
      </c>
      <c r="B4650" s="18" t="s">
        <v>18</v>
      </c>
      <c r="C4650" s="18">
        <v>9863</v>
      </c>
      <c r="D4650" s="19" t="s">
        <v>4685</v>
      </c>
      <c r="E4650" s="18" t="s">
        <v>66</v>
      </c>
      <c r="F4650" s="20">
        <v>63.31</v>
      </c>
      <c r="G4650" s="20">
        <v>63.31</v>
      </c>
      <c r="I4650" s="18" t="s">
        <v>21</v>
      </c>
    </row>
    <row r="4651" spans="1:9" x14ac:dyDescent="0.2">
      <c r="A4651" s="17" t="str">
        <f t="shared" si="72"/>
        <v>SINAPI-I 9860</v>
      </c>
      <c r="B4651" s="18" t="s">
        <v>18</v>
      </c>
      <c r="C4651" s="18">
        <v>9860</v>
      </c>
      <c r="D4651" s="19" t="s">
        <v>4686</v>
      </c>
      <c r="E4651" s="18" t="s">
        <v>66</v>
      </c>
      <c r="F4651" s="20">
        <v>46.21</v>
      </c>
      <c r="G4651" s="20">
        <v>46.21</v>
      </c>
      <c r="I4651" s="18" t="s">
        <v>21</v>
      </c>
    </row>
    <row r="4652" spans="1:9" x14ac:dyDescent="0.2">
      <c r="A4652" s="17" t="str">
        <f t="shared" si="72"/>
        <v>SINAPI-I 9841</v>
      </c>
      <c r="B4652" s="18" t="s">
        <v>18</v>
      </c>
      <c r="C4652" s="18">
        <v>9841</v>
      </c>
      <c r="D4652" s="19" t="s">
        <v>4687</v>
      </c>
      <c r="E4652" s="18" t="s">
        <v>66</v>
      </c>
      <c r="F4652" s="20">
        <v>28.83</v>
      </c>
      <c r="G4652" s="20">
        <v>28.83</v>
      </c>
      <c r="I4652" s="18" t="s">
        <v>21</v>
      </c>
    </row>
    <row r="4653" spans="1:9" x14ac:dyDescent="0.2">
      <c r="A4653" s="17" t="str">
        <f t="shared" si="72"/>
        <v>SINAPI-I 9840</v>
      </c>
      <c r="B4653" s="18" t="s">
        <v>18</v>
      </c>
      <c r="C4653" s="18">
        <v>9840</v>
      </c>
      <c r="D4653" s="19" t="s">
        <v>4688</v>
      </c>
      <c r="E4653" s="18" t="s">
        <v>66</v>
      </c>
      <c r="F4653" s="20">
        <v>60.9</v>
      </c>
      <c r="G4653" s="20">
        <v>60.9</v>
      </c>
      <c r="I4653" s="18" t="s">
        <v>21</v>
      </c>
    </row>
    <row r="4654" spans="1:9" x14ac:dyDescent="0.2">
      <c r="A4654" s="17" t="str">
        <f t="shared" si="72"/>
        <v>SINAPI-I 20067</v>
      </c>
      <c r="B4654" s="18" t="s">
        <v>18</v>
      </c>
      <c r="C4654" s="18">
        <v>20067</v>
      </c>
      <c r="D4654" s="19" t="s">
        <v>4689</v>
      </c>
      <c r="E4654" s="18" t="s">
        <v>66</v>
      </c>
      <c r="F4654" s="20">
        <v>9.35</v>
      </c>
      <c r="G4654" s="20">
        <v>9.35</v>
      </c>
      <c r="I4654" s="18" t="s">
        <v>21</v>
      </c>
    </row>
    <row r="4655" spans="1:9" x14ac:dyDescent="0.2">
      <c r="A4655" s="17" t="str">
        <f t="shared" si="72"/>
        <v>SINAPI-I 20068</v>
      </c>
      <c r="B4655" s="18" t="s">
        <v>18</v>
      </c>
      <c r="C4655" s="18">
        <v>20068</v>
      </c>
      <c r="D4655" s="19" t="s">
        <v>4690</v>
      </c>
      <c r="E4655" s="18" t="s">
        <v>66</v>
      </c>
      <c r="F4655" s="20">
        <v>13.17</v>
      </c>
      <c r="G4655" s="20">
        <v>13.17</v>
      </c>
      <c r="I4655" s="18" t="s">
        <v>21</v>
      </c>
    </row>
    <row r="4656" spans="1:9" x14ac:dyDescent="0.2">
      <c r="A4656" s="17" t="str">
        <f t="shared" si="72"/>
        <v>SINAPI-I 9839</v>
      </c>
      <c r="B4656" s="18" t="s">
        <v>18</v>
      </c>
      <c r="C4656" s="18">
        <v>9839</v>
      </c>
      <c r="D4656" s="19" t="s">
        <v>4691</v>
      </c>
      <c r="E4656" s="18" t="s">
        <v>66</v>
      </c>
      <c r="F4656" s="20">
        <v>23.88</v>
      </c>
      <c r="G4656" s="20">
        <v>23.88</v>
      </c>
      <c r="I4656" s="18" t="s">
        <v>21</v>
      </c>
    </row>
    <row r="4657" spans="1:9" x14ac:dyDescent="0.2">
      <c r="A4657" s="17" t="str">
        <f t="shared" si="72"/>
        <v>SINAPI-I 9870</v>
      </c>
      <c r="B4657" s="18" t="s">
        <v>18</v>
      </c>
      <c r="C4657" s="18">
        <v>9870</v>
      </c>
      <c r="D4657" s="19" t="s">
        <v>4692</v>
      </c>
      <c r="E4657" s="18" t="s">
        <v>66</v>
      </c>
      <c r="F4657" s="20">
        <v>94.42</v>
      </c>
      <c r="G4657" s="20">
        <v>94.42</v>
      </c>
      <c r="I4657" s="18" t="s">
        <v>21</v>
      </c>
    </row>
    <row r="4658" spans="1:9" x14ac:dyDescent="0.2">
      <c r="A4658" s="17" t="str">
        <f t="shared" si="72"/>
        <v>SINAPI-I 9867</v>
      </c>
      <c r="B4658" s="18" t="s">
        <v>18</v>
      </c>
      <c r="C4658" s="18">
        <v>9867</v>
      </c>
      <c r="D4658" s="19" t="s">
        <v>4693</v>
      </c>
      <c r="E4658" s="18" t="s">
        <v>66</v>
      </c>
      <c r="F4658" s="20">
        <v>3.79</v>
      </c>
      <c r="G4658" s="20">
        <v>3.79</v>
      </c>
      <c r="I4658" s="18" t="s">
        <v>21</v>
      </c>
    </row>
    <row r="4659" spans="1:9" x14ac:dyDescent="0.2">
      <c r="A4659" s="17" t="str">
        <f t="shared" si="72"/>
        <v>SINAPI-I 9868</v>
      </c>
      <c r="B4659" s="18" t="s">
        <v>18</v>
      </c>
      <c r="C4659" s="18">
        <v>9868</v>
      </c>
      <c r="D4659" s="19" t="s">
        <v>4694</v>
      </c>
      <c r="E4659" s="18" t="s">
        <v>66</v>
      </c>
      <c r="F4659" s="20">
        <v>4.28</v>
      </c>
      <c r="G4659" s="20">
        <v>4.28</v>
      </c>
      <c r="I4659" s="18" t="s">
        <v>27</v>
      </c>
    </row>
    <row r="4660" spans="1:9" x14ac:dyDescent="0.2">
      <c r="A4660" s="17" t="str">
        <f t="shared" si="72"/>
        <v>SINAPI-I 9869</v>
      </c>
      <c r="B4660" s="18" t="s">
        <v>18</v>
      </c>
      <c r="C4660" s="18">
        <v>9869</v>
      </c>
      <c r="D4660" s="19" t="s">
        <v>4695</v>
      </c>
      <c r="E4660" s="18" t="s">
        <v>66</v>
      </c>
      <c r="F4660" s="20">
        <v>9.24</v>
      </c>
      <c r="G4660" s="20">
        <v>9.24</v>
      </c>
      <c r="I4660" s="18" t="s">
        <v>21</v>
      </c>
    </row>
    <row r="4661" spans="1:9" x14ac:dyDescent="0.2">
      <c r="A4661" s="17" t="str">
        <f t="shared" si="72"/>
        <v>SINAPI-I 9874</v>
      </c>
      <c r="B4661" s="18" t="s">
        <v>18</v>
      </c>
      <c r="C4661" s="18">
        <v>9874</v>
      </c>
      <c r="D4661" s="19" t="s">
        <v>4696</v>
      </c>
      <c r="E4661" s="18" t="s">
        <v>66</v>
      </c>
      <c r="F4661" s="20">
        <v>14.5</v>
      </c>
      <c r="G4661" s="20">
        <v>14.5</v>
      </c>
      <c r="I4661" s="18" t="s">
        <v>21</v>
      </c>
    </row>
    <row r="4662" spans="1:9" x14ac:dyDescent="0.2">
      <c r="A4662" s="17" t="str">
        <f t="shared" si="72"/>
        <v>SINAPI-I 9875</v>
      </c>
      <c r="B4662" s="18" t="s">
        <v>18</v>
      </c>
      <c r="C4662" s="18">
        <v>9875</v>
      </c>
      <c r="D4662" s="19" t="s">
        <v>4697</v>
      </c>
      <c r="E4662" s="18" t="s">
        <v>66</v>
      </c>
      <c r="F4662" s="20">
        <v>15.91</v>
      </c>
      <c r="G4662" s="20">
        <v>15.91</v>
      </c>
      <c r="I4662" s="18" t="s">
        <v>21</v>
      </c>
    </row>
    <row r="4663" spans="1:9" x14ac:dyDescent="0.2">
      <c r="A4663" s="17" t="str">
        <f t="shared" si="72"/>
        <v>SINAPI-I 9873</v>
      </c>
      <c r="B4663" s="18" t="s">
        <v>18</v>
      </c>
      <c r="C4663" s="18">
        <v>9873</v>
      </c>
      <c r="D4663" s="19" t="s">
        <v>4698</v>
      </c>
      <c r="E4663" s="18" t="s">
        <v>66</v>
      </c>
      <c r="F4663" s="20">
        <v>26.17</v>
      </c>
      <c r="G4663" s="20">
        <v>26.17</v>
      </c>
      <c r="I4663" s="18" t="s">
        <v>21</v>
      </c>
    </row>
    <row r="4664" spans="1:9" x14ac:dyDescent="0.2">
      <c r="A4664" s="17" t="str">
        <f t="shared" si="72"/>
        <v>SINAPI-I 9871</v>
      </c>
      <c r="B4664" s="18" t="s">
        <v>18</v>
      </c>
      <c r="C4664" s="18">
        <v>9871</v>
      </c>
      <c r="D4664" s="19" t="s">
        <v>4699</v>
      </c>
      <c r="E4664" s="18" t="s">
        <v>66</v>
      </c>
      <c r="F4664" s="20">
        <v>43.37</v>
      </c>
      <c r="G4664" s="20">
        <v>43.37</v>
      </c>
      <c r="I4664" s="18" t="s">
        <v>21</v>
      </c>
    </row>
    <row r="4665" spans="1:9" x14ac:dyDescent="0.2">
      <c r="A4665" s="17" t="str">
        <f t="shared" si="72"/>
        <v>SINAPI-I 9872</v>
      </c>
      <c r="B4665" s="18" t="s">
        <v>18</v>
      </c>
      <c r="C4665" s="18">
        <v>9872</v>
      </c>
      <c r="D4665" s="19" t="s">
        <v>4700</v>
      </c>
      <c r="E4665" s="18" t="s">
        <v>66</v>
      </c>
      <c r="F4665" s="20">
        <v>60.34</v>
      </c>
      <c r="G4665" s="20">
        <v>60.34</v>
      </c>
      <c r="I4665" s="18" t="s">
        <v>21</v>
      </c>
    </row>
    <row r="4666" spans="1:9" x14ac:dyDescent="0.2">
      <c r="A4666" s="17" t="str">
        <f t="shared" si="72"/>
        <v>SINAPI-I 12425</v>
      </c>
      <c r="B4666" s="18" t="s">
        <v>18</v>
      </c>
      <c r="C4666" s="18">
        <v>12425</v>
      </c>
      <c r="D4666" s="19" t="s">
        <v>4701</v>
      </c>
      <c r="E4666" s="18" t="s">
        <v>20</v>
      </c>
    </row>
    <row r="4667" spans="1:9" x14ac:dyDescent="0.2">
      <c r="A4667" s="17" t="str">
        <f t="shared" si="72"/>
        <v>SINAPI-I 12426</v>
      </c>
      <c r="B4667" s="18" t="s">
        <v>18</v>
      </c>
      <c r="C4667" s="18">
        <v>12426</v>
      </c>
      <c r="D4667" s="19" t="s">
        <v>4702</v>
      </c>
      <c r="E4667" s="18" t="s">
        <v>20</v>
      </c>
    </row>
    <row r="4668" spans="1:9" x14ac:dyDescent="0.2">
      <c r="A4668" s="17" t="str">
        <f t="shared" si="72"/>
        <v>SINAPI-I 12427</v>
      </c>
      <c r="B4668" s="18" t="s">
        <v>18</v>
      </c>
      <c r="C4668" s="18">
        <v>12427</v>
      </c>
      <c r="D4668" s="19" t="s">
        <v>4703</v>
      </c>
      <c r="E4668" s="18" t="s">
        <v>20</v>
      </c>
    </row>
    <row r="4669" spans="1:9" x14ac:dyDescent="0.2">
      <c r="A4669" s="17" t="str">
        <f t="shared" si="72"/>
        <v>SINAPI-I 12428</v>
      </c>
      <c r="B4669" s="18" t="s">
        <v>18</v>
      </c>
      <c r="C4669" s="18">
        <v>12428</v>
      </c>
      <c r="D4669" s="19" t="s">
        <v>4704</v>
      </c>
      <c r="E4669" s="18" t="s">
        <v>20</v>
      </c>
    </row>
    <row r="4670" spans="1:9" x14ac:dyDescent="0.2">
      <c r="A4670" s="17" t="str">
        <f t="shared" si="72"/>
        <v>SINAPI-I 12429</v>
      </c>
      <c r="B4670" s="18" t="s">
        <v>18</v>
      </c>
      <c r="C4670" s="18">
        <v>12429</v>
      </c>
      <c r="D4670" s="19" t="s">
        <v>4705</v>
      </c>
      <c r="E4670" s="18" t="s">
        <v>20</v>
      </c>
    </row>
    <row r="4671" spans="1:9" x14ac:dyDescent="0.2">
      <c r="A4671" s="17" t="str">
        <f t="shared" si="72"/>
        <v>SINAPI-I 12430</v>
      </c>
      <c r="B4671" s="18" t="s">
        <v>18</v>
      </c>
      <c r="C4671" s="18">
        <v>12430</v>
      </c>
      <c r="D4671" s="19" t="s">
        <v>4706</v>
      </c>
      <c r="E4671" s="18" t="s">
        <v>20</v>
      </c>
    </row>
    <row r="4672" spans="1:9" x14ac:dyDescent="0.2">
      <c r="A4672" s="17" t="str">
        <f t="shared" si="72"/>
        <v>SINAPI-I 12431</v>
      </c>
      <c r="B4672" s="18" t="s">
        <v>18</v>
      </c>
      <c r="C4672" s="18">
        <v>12431</v>
      </c>
      <c r="D4672" s="19" t="s">
        <v>4707</v>
      </c>
      <c r="E4672" s="18" t="s">
        <v>20</v>
      </c>
    </row>
    <row r="4673" spans="1:5" x14ac:dyDescent="0.2">
      <c r="A4673" s="17" t="str">
        <f t="shared" si="72"/>
        <v>SINAPI-I 12432</v>
      </c>
      <c r="B4673" s="18" t="s">
        <v>18</v>
      </c>
      <c r="C4673" s="18">
        <v>12432</v>
      </c>
      <c r="D4673" s="19" t="s">
        <v>4708</v>
      </c>
      <c r="E4673" s="18" t="s">
        <v>20</v>
      </c>
    </row>
    <row r="4674" spans="1:5" x14ac:dyDescent="0.2">
      <c r="A4674" s="17" t="str">
        <f t="shared" si="72"/>
        <v>SINAPI-I 12433</v>
      </c>
      <c r="B4674" s="18" t="s">
        <v>18</v>
      </c>
      <c r="C4674" s="18">
        <v>12433</v>
      </c>
      <c r="D4674" s="19" t="s">
        <v>4709</v>
      </c>
      <c r="E4674" s="18" t="s">
        <v>20</v>
      </c>
    </row>
    <row r="4675" spans="1:5" x14ac:dyDescent="0.2">
      <c r="A4675" s="17" t="str">
        <f t="shared" si="72"/>
        <v>SINAPI-I 12434</v>
      </c>
      <c r="B4675" s="18" t="s">
        <v>18</v>
      </c>
      <c r="C4675" s="18">
        <v>12434</v>
      </c>
      <c r="D4675" s="19" t="s">
        <v>4710</v>
      </c>
      <c r="E4675" s="18" t="s">
        <v>20</v>
      </c>
    </row>
    <row r="4676" spans="1:5" x14ac:dyDescent="0.2">
      <c r="A4676" s="17" t="str">
        <f t="shared" si="72"/>
        <v>SINAPI-I 12435</v>
      </c>
      <c r="B4676" s="18" t="s">
        <v>18</v>
      </c>
      <c r="C4676" s="18">
        <v>12435</v>
      </c>
      <c r="D4676" s="19" t="s">
        <v>4711</v>
      </c>
      <c r="E4676" s="18" t="s">
        <v>20</v>
      </c>
    </row>
    <row r="4677" spans="1:5" x14ac:dyDescent="0.2">
      <c r="A4677" s="17" t="str">
        <f t="shared" si="72"/>
        <v>SINAPI-I 12437</v>
      </c>
      <c r="B4677" s="18" t="s">
        <v>18</v>
      </c>
      <c r="C4677" s="18">
        <v>12437</v>
      </c>
      <c r="D4677" s="19" t="s">
        <v>4712</v>
      </c>
      <c r="E4677" s="18" t="s">
        <v>20</v>
      </c>
    </row>
    <row r="4678" spans="1:5" x14ac:dyDescent="0.2">
      <c r="A4678" s="17" t="str">
        <f t="shared" si="72"/>
        <v>SINAPI-I 12438</v>
      </c>
      <c r="B4678" s="18" t="s">
        <v>18</v>
      </c>
      <c r="C4678" s="18">
        <v>12438</v>
      </c>
      <c r="D4678" s="19" t="s">
        <v>4713</v>
      </c>
      <c r="E4678" s="18" t="s">
        <v>20</v>
      </c>
    </row>
    <row r="4679" spans="1:5" x14ac:dyDescent="0.2">
      <c r="A4679" s="17" t="str">
        <f t="shared" ref="A4679:A4742" si="73">CONCATENATE($B4679," ",$C4679)</f>
        <v>SINAPI-I 12439</v>
      </c>
      <c r="B4679" s="18" t="s">
        <v>18</v>
      </c>
      <c r="C4679" s="18">
        <v>12439</v>
      </c>
      <c r="D4679" s="19" t="s">
        <v>4714</v>
      </c>
      <c r="E4679" s="18" t="s">
        <v>20</v>
      </c>
    </row>
    <row r="4680" spans="1:5" x14ac:dyDescent="0.2">
      <c r="A4680" s="17" t="str">
        <f t="shared" si="73"/>
        <v>SINAPI-I 12436</v>
      </c>
      <c r="B4680" s="18" t="s">
        <v>18</v>
      </c>
      <c r="C4680" s="18">
        <v>12436</v>
      </c>
      <c r="D4680" s="19" t="s">
        <v>4715</v>
      </c>
      <c r="E4680" s="18" t="s">
        <v>20</v>
      </c>
    </row>
    <row r="4681" spans="1:5" x14ac:dyDescent="0.2">
      <c r="A4681" s="17" t="str">
        <f t="shared" si="73"/>
        <v>SINAPI-I 36357</v>
      </c>
      <c r="B4681" s="18" t="s">
        <v>18</v>
      </c>
      <c r="C4681" s="18">
        <v>36357</v>
      </c>
      <c r="D4681" s="19" t="s">
        <v>4716</v>
      </c>
      <c r="E4681" s="18" t="s">
        <v>20</v>
      </c>
    </row>
    <row r="4682" spans="1:5" x14ac:dyDescent="0.2">
      <c r="A4682" s="17" t="str">
        <f t="shared" si="73"/>
        <v>SINAPI-I 12424</v>
      </c>
      <c r="B4682" s="18" t="s">
        <v>18</v>
      </c>
      <c r="C4682" s="18">
        <v>12424</v>
      </c>
      <c r="D4682" s="19" t="s">
        <v>4717</v>
      </c>
      <c r="E4682" s="18" t="s">
        <v>20</v>
      </c>
    </row>
    <row r="4683" spans="1:5" x14ac:dyDescent="0.2">
      <c r="A4683" s="17" t="str">
        <f t="shared" si="73"/>
        <v>SINAPI-I 12440</v>
      </c>
      <c r="B4683" s="18" t="s">
        <v>18</v>
      </c>
      <c r="C4683" s="18">
        <v>12440</v>
      </c>
      <c r="D4683" s="19" t="s">
        <v>4718</v>
      </c>
      <c r="E4683" s="18" t="s">
        <v>20</v>
      </c>
    </row>
    <row r="4684" spans="1:5" x14ac:dyDescent="0.2">
      <c r="A4684" s="17" t="str">
        <f t="shared" si="73"/>
        <v>SINAPI-I 9884</v>
      </c>
      <c r="B4684" s="18" t="s">
        <v>18</v>
      </c>
      <c r="C4684" s="18">
        <v>9884</v>
      </c>
      <c r="D4684" s="19" t="s">
        <v>4719</v>
      </c>
      <c r="E4684" s="18" t="s">
        <v>20</v>
      </c>
    </row>
    <row r="4685" spans="1:5" x14ac:dyDescent="0.2">
      <c r="A4685" s="17" t="str">
        <f t="shared" si="73"/>
        <v>SINAPI-I 9888</v>
      </c>
      <c r="B4685" s="18" t="s">
        <v>18</v>
      </c>
      <c r="C4685" s="18">
        <v>9888</v>
      </c>
      <c r="D4685" s="19" t="s">
        <v>4720</v>
      </c>
      <c r="E4685" s="18" t="s">
        <v>20</v>
      </c>
    </row>
    <row r="4686" spans="1:5" x14ac:dyDescent="0.2">
      <c r="A4686" s="17" t="str">
        <f t="shared" si="73"/>
        <v>SINAPI-I 9886</v>
      </c>
      <c r="B4686" s="18" t="s">
        <v>18</v>
      </c>
      <c r="C4686" s="18">
        <v>9886</v>
      </c>
      <c r="D4686" s="19" t="s">
        <v>4721</v>
      </c>
      <c r="E4686" s="18" t="s">
        <v>20</v>
      </c>
    </row>
    <row r="4687" spans="1:5" x14ac:dyDescent="0.2">
      <c r="A4687" s="17" t="str">
        <f t="shared" si="73"/>
        <v>SINAPI-I 9883</v>
      </c>
      <c r="B4687" s="18" t="s">
        <v>18</v>
      </c>
      <c r="C4687" s="18">
        <v>9883</v>
      </c>
      <c r="D4687" s="19" t="s">
        <v>4722</v>
      </c>
      <c r="E4687" s="18" t="s">
        <v>20</v>
      </c>
    </row>
    <row r="4688" spans="1:5" x14ac:dyDescent="0.2">
      <c r="A4688" s="17" t="str">
        <f t="shared" si="73"/>
        <v>SINAPI-I 9889</v>
      </c>
      <c r="B4688" s="18" t="s">
        <v>18</v>
      </c>
      <c r="C4688" s="18">
        <v>9889</v>
      </c>
      <c r="D4688" s="19" t="s">
        <v>4723</v>
      </c>
      <c r="E4688" s="18" t="s">
        <v>20</v>
      </c>
    </row>
    <row r="4689" spans="1:9" x14ac:dyDescent="0.2">
      <c r="A4689" s="17" t="str">
        <f t="shared" si="73"/>
        <v>SINAPI-I 9887</v>
      </c>
      <c r="B4689" s="18" t="s">
        <v>18</v>
      </c>
      <c r="C4689" s="18">
        <v>9887</v>
      </c>
      <c r="D4689" s="19" t="s">
        <v>4724</v>
      </c>
      <c r="E4689" s="18" t="s">
        <v>20</v>
      </c>
    </row>
    <row r="4690" spans="1:9" x14ac:dyDescent="0.2">
      <c r="A4690" s="17" t="str">
        <f t="shared" si="73"/>
        <v>SINAPI-I 9890</v>
      </c>
      <c r="B4690" s="18" t="s">
        <v>18</v>
      </c>
      <c r="C4690" s="18">
        <v>9890</v>
      </c>
      <c r="D4690" s="19" t="s">
        <v>4725</v>
      </c>
      <c r="E4690" s="18" t="s">
        <v>20</v>
      </c>
    </row>
    <row r="4691" spans="1:9" x14ac:dyDescent="0.2">
      <c r="A4691" s="17" t="str">
        <f t="shared" si="73"/>
        <v>SINAPI-I 9885</v>
      </c>
      <c r="B4691" s="18" t="s">
        <v>18</v>
      </c>
      <c r="C4691" s="18">
        <v>9885</v>
      </c>
      <c r="D4691" s="19" t="s">
        <v>4726</v>
      </c>
      <c r="E4691" s="18" t="s">
        <v>20</v>
      </c>
    </row>
    <row r="4692" spans="1:9" x14ac:dyDescent="0.2">
      <c r="A4692" s="17" t="str">
        <f t="shared" si="73"/>
        <v>SINAPI-I 9891</v>
      </c>
      <c r="B4692" s="18" t="s">
        <v>18</v>
      </c>
      <c r="C4692" s="18">
        <v>9891</v>
      </c>
      <c r="D4692" s="19" t="s">
        <v>4727</v>
      </c>
      <c r="E4692" s="18" t="s">
        <v>20</v>
      </c>
    </row>
    <row r="4693" spans="1:9" x14ac:dyDescent="0.2">
      <c r="A4693" s="17" t="str">
        <f t="shared" si="73"/>
        <v>SINAPI-I 36316</v>
      </c>
      <c r="B4693" s="18" t="s">
        <v>18</v>
      </c>
      <c r="C4693" s="18">
        <v>36316</v>
      </c>
      <c r="D4693" s="19" t="s">
        <v>4728</v>
      </c>
      <c r="E4693" s="18" t="s">
        <v>20</v>
      </c>
    </row>
    <row r="4694" spans="1:9" x14ac:dyDescent="0.2">
      <c r="A4694" s="17" t="str">
        <f t="shared" si="73"/>
        <v>SINAPI-I 36313</v>
      </c>
      <c r="B4694" s="18" t="s">
        <v>18</v>
      </c>
      <c r="C4694" s="18">
        <v>36313</v>
      </c>
      <c r="D4694" s="19" t="s">
        <v>4729</v>
      </c>
      <c r="E4694" s="18" t="s">
        <v>20</v>
      </c>
    </row>
    <row r="4695" spans="1:9" x14ac:dyDescent="0.2">
      <c r="A4695" s="17" t="str">
        <f t="shared" si="73"/>
        <v>SINAPI-I 64</v>
      </c>
      <c r="B4695" s="18" t="s">
        <v>18</v>
      </c>
      <c r="C4695" s="18">
        <v>64</v>
      </c>
      <c r="D4695" s="19" t="s">
        <v>4730</v>
      </c>
      <c r="E4695" s="18" t="s">
        <v>20</v>
      </c>
    </row>
    <row r="4696" spans="1:9" x14ac:dyDescent="0.2">
      <c r="A4696" s="17" t="str">
        <f t="shared" si="73"/>
        <v>SINAPI-I 37423</v>
      </c>
      <c r="B4696" s="18" t="s">
        <v>18</v>
      </c>
      <c r="C4696" s="18">
        <v>37423</v>
      </c>
      <c r="D4696" s="19" t="s">
        <v>4731</v>
      </c>
      <c r="E4696" s="18" t="s">
        <v>20</v>
      </c>
    </row>
    <row r="4697" spans="1:9" x14ac:dyDescent="0.2">
      <c r="A4697" s="17" t="str">
        <f t="shared" si="73"/>
        <v>SINAPI-I 9892</v>
      </c>
      <c r="B4697" s="18" t="s">
        <v>18</v>
      </c>
      <c r="C4697" s="18">
        <v>9892</v>
      </c>
      <c r="D4697" s="19" t="s">
        <v>4732</v>
      </c>
      <c r="E4697" s="18" t="s">
        <v>20</v>
      </c>
      <c r="F4697" s="20">
        <v>6.95</v>
      </c>
      <c r="G4697" s="20">
        <v>6.95</v>
      </c>
      <c r="I4697" s="18" t="s">
        <v>21</v>
      </c>
    </row>
    <row r="4698" spans="1:9" x14ac:dyDescent="0.2">
      <c r="A4698" s="17" t="str">
        <f t="shared" si="73"/>
        <v>SINAPI-I 9901</v>
      </c>
      <c r="B4698" s="18" t="s">
        <v>18</v>
      </c>
      <c r="C4698" s="18">
        <v>9901</v>
      </c>
      <c r="D4698" s="19" t="s">
        <v>4733</v>
      </c>
      <c r="E4698" s="18" t="s">
        <v>20</v>
      </c>
      <c r="F4698" s="20">
        <v>33.61</v>
      </c>
      <c r="G4698" s="20">
        <v>33.61</v>
      </c>
      <c r="I4698" s="18" t="s">
        <v>21</v>
      </c>
    </row>
    <row r="4699" spans="1:9" x14ac:dyDescent="0.2">
      <c r="A4699" s="17" t="str">
        <f t="shared" si="73"/>
        <v>SINAPI-I 9900</v>
      </c>
      <c r="B4699" s="18" t="s">
        <v>18</v>
      </c>
      <c r="C4699" s="18">
        <v>9900</v>
      </c>
      <c r="D4699" s="19" t="s">
        <v>4734</v>
      </c>
      <c r="E4699" s="18" t="s">
        <v>20</v>
      </c>
      <c r="F4699" s="20">
        <v>19.47</v>
      </c>
      <c r="G4699" s="20">
        <v>19.47</v>
      </c>
      <c r="I4699" s="18" t="s">
        <v>21</v>
      </c>
    </row>
    <row r="4700" spans="1:9" x14ac:dyDescent="0.2">
      <c r="A4700" s="17" t="str">
        <f t="shared" si="73"/>
        <v>SINAPI-I 9899</v>
      </c>
      <c r="B4700" s="18" t="s">
        <v>18</v>
      </c>
      <c r="C4700" s="18">
        <v>9899</v>
      </c>
      <c r="D4700" s="19" t="s">
        <v>4735</v>
      </c>
      <c r="E4700" s="18" t="s">
        <v>20</v>
      </c>
      <c r="F4700" s="20">
        <v>8.73</v>
      </c>
      <c r="G4700" s="20">
        <v>8.73</v>
      </c>
      <c r="I4700" s="18" t="s">
        <v>21</v>
      </c>
    </row>
    <row r="4701" spans="1:9" x14ac:dyDescent="0.2">
      <c r="A4701" s="17" t="str">
        <f t="shared" si="73"/>
        <v>SINAPI-I 9908</v>
      </c>
      <c r="B4701" s="18" t="s">
        <v>18</v>
      </c>
      <c r="C4701" s="18">
        <v>9908</v>
      </c>
      <c r="D4701" s="19" t="s">
        <v>4736</v>
      </c>
      <c r="E4701" s="18" t="s">
        <v>20</v>
      </c>
      <c r="F4701" s="20">
        <v>392.54</v>
      </c>
      <c r="G4701" s="20">
        <v>392.54</v>
      </c>
      <c r="I4701" s="18" t="s">
        <v>21</v>
      </c>
    </row>
    <row r="4702" spans="1:9" x14ac:dyDescent="0.2">
      <c r="A4702" s="17" t="str">
        <f t="shared" si="73"/>
        <v>SINAPI-I 9905</v>
      </c>
      <c r="B4702" s="18" t="s">
        <v>18</v>
      </c>
      <c r="C4702" s="18">
        <v>9905</v>
      </c>
      <c r="D4702" s="19" t="s">
        <v>4737</v>
      </c>
      <c r="E4702" s="18" t="s">
        <v>20</v>
      </c>
      <c r="F4702" s="20">
        <v>6.83</v>
      </c>
      <c r="G4702" s="20">
        <v>6.83</v>
      </c>
      <c r="I4702" s="18" t="s">
        <v>21</v>
      </c>
    </row>
    <row r="4703" spans="1:9" x14ac:dyDescent="0.2">
      <c r="A4703" s="17" t="str">
        <f t="shared" si="73"/>
        <v>SINAPI-I 9906</v>
      </c>
      <c r="B4703" s="18" t="s">
        <v>18</v>
      </c>
      <c r="C4703" s="18">
        <v>9906</v>
      </c>
      <c r="D4703" s="19" t="s">
        <v>4738</v>
      </c>
      <c r="E4703" s="18" t="s">
        <v>20</v>
      </c>
      <c r="F4703" s="20">
        <v>8.23</v>
      </c>
      <c r="G4703" s="20">
        <v>8.23</v>
      </c>
      <c r="I4703" s="18" t="s">
        <v>21</v>
      </c>
    </row>
    <row r="4704" spans="1:9" x14ac:dyDescent="0.2">
      <c r="A4704" s="17" t="str">
        <f t="shared" si="73"/>
        <v>SINAPI-I 9895</v>
      </c>
      <c r="B4704" s="18" t="s">
        <v>18</v>
      </c>
      <c r="C4704" s="18">
        <v>9895</v>
      </c>
      <c r="D4704" s="19" t="s">
        <v>4739</v>
      </c>
      <c r="E4704" s="18" t="s">
        <v>20</v>
      </c>
      <c r="F4704" s="20">
        <v>13.87</v>
      </c>
      <c r="G4704" s="20">
        <v>13.87</v>
      </c>
      <c r="I4704" s="18" t="s">
        <v>21</v>
      </c>
    </row>
    <row r="4705" spans="1:9" x14ac:dyDescent="0.2">
      <c r="A4705" s="17" t="str">
        <f t="shared" si="73"/>
        <v>SINAPI-I 9894</v>
      </c>
      <c r="B4705" s="18" t="s">
        <v>18</v>
      </c>
      <c r="C4705" s="18">
        <v>9894</v>
      </c>
      <c r="D4705" s="19" t="s">
        <v>4740</v>
      </c>
      <c r="E4705" s="18" t="s">
        <v>20</v>
      </c>
      <c r="F4705" s="20">
        <v>26.67</v>
      </c>
      <c r="G4705" s="20">
        <v>26.67</v>
      </c>
      <c r="I4705" s="18" t="s">
        <v>21</v>
      </c>
    </row>
    <row r="4706" spans="1:9" x14ac:dyDescent="0.2">
      <c r="A4706" s="17" t="str">
        <f t="shared" si="73"/>
        <v>SINAPI-I 9897</v>
      </c>
      <c r="B4706" s="18" t="s">
        <v>18</v>
      </c>
      <c r="C4706" s="18">
        <v>9897</v>
      </c>
      <c r="D4706" s="19" t="s">
        <v>4741</v>
      </c>
      <c r="E4706" s="18" t="s">
        <v>20</v>
      </c>
      <c r="F4706" s="20">
        <v>28.48</v>
      </c>
      <c r="G4706" s="20">
        <v>28.48</v>
      </c>
      <c r="I4706" s="18" t="s">
        <v>21</v>
      </c>
    </row>
    <row r="4707" spans="1:9" x14ac:dyDescent="0.2">
      <c r="A4707" s="17" t="str">
        <f t="shared" si="73"/>
        <v>SINAPI-I 9910</v>
      </c>
      <c r="B4707" s="18" t="s">
        <v>18</v>
      </c>
      <c r="C4707" s="18">
        <v>9910</v>
      </c>
      <c r="D4707" s="19" t="s">
        <v>4742</v>
      </c>
      <c r="E4707" s="18" t="s">
        <v>20</v>
      </c>
      <c r="F4707" s="20">
        <v>74.09</v>
      </c>
      <c r="G4707" s="20">
        <v>74.09</v>
      </c>
      <c r="I4707" s="18" t="s">
        <v>21</v>
      </c>
    </row>
    <row r="4708" spans="1:9" x14ac:dyDescent="0.2">
      <c r="A4708" s="17" t="str">
        <f t="shared" si="73"/>
        <v>SINAPI-I 9909</v>
      </c>
      <c r="B4708" s="18" t="s">
        <v>18</v>
      </c>
      <c r="C4708" s="18">
        <v>9909</v>
      </c>
      <c r="D4708" s="19" t="s">
        <v>4743</v>
      </c>
      <c r="E4708" s="18" t="s">
        <v>20</v>
      </c>
      <c r="F4708" s="20">
        <v>150.9</v>
      </c>
      <c r="G4708" s="20">
        <v>150.9</v>
      </c>
      <c r="I4708" s="18" t="s">
        <v>21</v>
      </c>
    </row>
    <row r="4709" spans="1:9" x14ac:dyDescent="0.2">
      <c r="A4709" s="17" t="str">
        <f t="shared" si="73"/>
        <v>SINAPI-I 9907</v>
      </c>
      <c r="B4709" s="18" t="s">
        <v>18</v>
      </c>
      <c r="C4709" s="18">
        <v>9907</v>
      </c>
      <c r="D4709" s="19" t="s">
        <v>4744</v>
      </c>
      <c r="E4709" s="18" t="s">
        <v>20</v>
      </c>
      <c r="F4709" s="20">
        <v>178.17</v>
      </c>
      <c r="G4709" s="20">
        <v>178.17</v>
      </c>
      <c r="I4709" s="18" t="s">
        <v>21</v>
      </c>
    </row>
    <row r="4710" spans="1:9" ht="22.5" x14ac:dyDescent="0.2">
      <c r="A4710" s="17" t="str">
        <f t="shared" si="73"/>
        <v>SINAPI-I 20973</v>
      </c>
      <c r="B4710" s="18" t="s">
        <v>18</v>
      </c>
      <c r="C4710" s="18">
        <v>20973</v>
      </c>
      <c r="D4710" s="19" t="s">
        <v>4745</v>
      </c>
      <c r="E4710" s="18" t="s">
        <v>20</v>
      </c>
    </row>
    <row r="4711" spans="1:9" ht="22.5" x14ac:dyDescent="0.2">
      <c r="A4711" s="17" t="str">
        <f t="shared" si="73"/>
        <v>SINAPI-I 20974</v>
      </c>
      <c r="B4711" s="18" t="s">
        <v>18</v>
      </c>
      <c r="C4711" s="18">
        <v>20974</v>
      </c>
      <c r="D4711" s="19" t="s">
        <v>4746</v>
      </c>
      <c r="E4711" s="18" t="s">
        <v>20</v>
      </c>
    </row>
    <row r="4712" spans="1:9" x14ac:dyDescent="0.2">
      <c r="A4712" s="17" t="str">
        <f t="shared" si="73"/>
        <v>SINAPI-I 37989</v>
      </c>
      <c r="B4712" s="18" t="s">
        <v>18</v>
      </c>
      <c r="C4712" s="18">
        <v>37989</v>
      </c>
      <c r="D4712" s="19" t="s">
        <v>4747</v>
      </c>
      <c r="E4712" s="18" t="s">
        <v>20</v>
      </c>
      <c r="F4712" s="20">
        <v>14.22</v>
      </c>
      <c r="G4712" s="20">
        <v>14.22</v>
      </c>
      <c r="I4712" s="18" t="s">
        <v>21</v>
      </c>
    </row>
    <row r="4713" spans="1:9" x14ac:dyDescent="0.2">
      <c r="A4713" s="17" t="str">
        <f t="shared" si="73"/>
        <v>SINAPI-I 37990</v>
      </c>
      <c r="B4713" s="18" t="s">
        <v>18</v>
      </c>
      <c r="C4713" s="18">
        <v>37990</v>
      </c>
      <c r="D4713" s="19" t="s">
        <v>4748</v>
      </c>
      <c r="E4713" s="18" t="s">
        <v>20</v>
      </c>
      <c r="F4713" s="20">
        <v>15.68</v>
      </c>
      <c r="G4713" s="20">
        <v>15.68</v>
      </c>
      <c r="I4713" s="18" t="s">
        <v>21</v>
      </c>
    </row>
    <row r="4714" spans="1:9" x14ac:dyDescent="0.2">
      <c r="A4714" s="17" t="str">
        <f t="shared" si="73"/>
        <v>SINAPI-I 37991</v>
      </c>
      <c r="B4714" s="18" t="s">
        <v>18</v>
      </c>
      <c r="C4714" s="18">
        <v>37991</v>
      </c>
      <c r="D4714" s="19" t="s">
        <v>4749</v>
      </c>
      <c r="E4714" s="18" t="s">
        <v>20</v>
      </c>
      <c r="F4714" s="20">
        <v>20.87</v>
      </c>
      <c r="G4714" s="20">
        <v>20.87</v>
      </c>
      <c r="I4714" s="18" t="s">
        <v>21</v>
      </c>
    </row>
    <row r="4715" spans="1:9" x14ac:dyDescent="0.2">
      <c r="A4715" s="17" t="str">
        <f t="shared" si="73"/>
        <v>SINAPI-I 37992</v>
      </c>
      <c r="B4715" s="18" t="s">
        <v>18</v>
      </c>
      <c r="C4715" s="18">
        <v>37992</v>
      </c>
      <c r="D4715" s="19" t="s">
        <v>4750</v>
      </c>
      <c r="E4715" s="18" t="s">
        <v>20</v>
      </c>
      <c r="F4715" s="20">
        <v>32.380000000000003</v>
      </c>
      <c r="G4715" s="20">
        <v>32.380000000000003</v>
      </c>
      <c r="I4715" s="18" t="s">
        <v>21</v>
      </c>
    </row>
    <row r="4716" spans="1:9" x14ac:dyDescent="0.2">
      <c r="A4716" s="17" t="str">
        <f t="shared" si="73"/>
        <v>SINAPI-I 37993</v>
      </c>
      <c r="B4716" s="18" t="s">
        <v>18</v>
      </c>
      <c r="C4716" s="18">
        <v>37993</v>
      </c>
      <c r="D4716" s="19" t="s">
        <v>4751</v>
      </c>
      <c r="E4716" s="18" t="s">
        <v>20</v>
      </c>
      <c r="F4716" s="20">
        <v>49.13</v>
      </c>
      <c r="G4716" s="20">
        <v>49.13</v>
      </c>
      <c r="I4716" s="18" t="s">
        <v>21</v>
      </c>
    </row>
    <row r="4717" spans="1:9" x14ac:dyDescent="0.2">
      <c r="A4717" s="17" t="str">
        <f t="shared" si="73"/>
        <v>SINAPI-I 37994</v>
      </c>
      <c r="B4717" s="18" t="s">
        <v>18</v>
      </c>
      <c r="C4717" s="18">
        <v>37994</v>
      </c>
      <c r="D4717" s="19" t="s">
        <v>4752</v>
      </c>
      <c r="E4717" s="18" t="s">
        <v>20</v>
      </c>
      <c r="F4717" s="20">
        <v>116.98</v>
      </c>
      <c r="G4717" s="20">
        <v>116.98</v>
      </c>
      <c r="I4717" s="18" t="s">
        <v>21</v>
      </c>
    </row>
    <row r="4718" spans="1:9" x14ac:dyDescent="0.2">
      <c r="A4718" s="17" t="str">
        <f t="shared" si="73"/>
        <v>SINAPI-I 37995</v>
      </c>
      <c r="B4718" s="18" t="s">
        <v>18</v>
      </c>
      <c r="C4718" s="18">
        <v>37995</v>
      </c>
      <c r="D4718" s="19" t="s">
        <v>4753</v>
      </c>
      <c r="E4718" s="18" t="s">
        <v>20</v>
      </c>
      <c r="F4718" s="20">
        <v>152.47999999999999</v>
      </c>
      <c r="G4718" s="20">
        <v>152.47999999999999</v>
      </c>
      <c r="I4718" s="18" t="s">
        <v>21</v>
      </c>
    </row>
    <row r="4719" spans="1:9" x14ac:dyDescent="0.2">
      <c r="A4719" s="17" t="str">
        <f t="shared" si="73"/>
        <v>SINAPI-I 37996</v>
      </c>
      <c r="B4719" s="18" t="s">
        <v>18</v>
      </c>
      <c r="C4719" s="18">
        <v>37996</v>
      </c>
      <c r="D4719" s="19" t="s">
        <v>4754</v>
      </c>
      <c r="E4719" s="18" t="s">
        <v>20</v>
      </c>
      <c r="F4719" s="20">
        <v>232.19</v>
      </c>
      <c r="G4719" s="20">
        <v>232.19</v>
      </c>
      <c r="I4719" s="18" t="s">
        <v>21</v>
      </c>
    </row>
    <row r="4720" spans="1:9" x14ac:dyDescent="0.2">
      <c r="A4720" s="17" t="str">
        <f t="shared" si="73"/>
        <v>SINAPI-I 13883</v>
      </c>
      <c r="B4720" s="18" t="s">
        <v>18</v>
      </c>
      <c r="C4720" s="18">
        <v>13883</v>
      </c>
      <c r="D4720" s="19" t="s">
        <v>4755</v>
      </c>
      <c r="E4720" s="18" t="s">
        <v>20</v>
      </c>
    </row>
    <row r="4721" spans="1:9" x14ac:dyDescent="0.2">
      <c r="A4721" s="17" t="str">
        <f t="shared" si="73"/>
        <v>SINAPI-I 38604</v>
      </c>
      <c r="B4721" s="18" t="s">
        <v>18</v>
      </c>
      <c r="C4721" s="18">
        <v>38604</v>
      </c>
      <c r="D4721" s="19" t="s">
        <v>4756</v>
      </c>
      <c r="E4721" s="18" t="s">
        <v>20</v>
      </c>
    </row>
    <row r="4722" spans="1:9" ht="22.5" x14ac:dyDescent="0.2">
      <c r="A4722" s="17" t="str">
        <f t="shared" si="73"/>
        <v>SINAPI-I 10601</v>
      </c>
      <c r="B4722" s="18" t="s">
        <v>18</v>
      </c>
      <c r="C4722" s="18">
        <v>10601</v>
      </c>
      <c r="D4722" s="19" t="s">
        <v>4757</v>
      </c>
      <c r="E4722" s="18" t="s">
        <v>20</v>
      </c>
    </row>
    <row r="4723" spans="1:9" x14ac:dyDescent="0.2">
      <c r="A4723" s="17" t="str">
        <f t="shared" si="73"/>
        <v>SINAPI-I 44469</v>
      </c>
      <c r="B4723" s="18" t="s">
        <v>18</v>
      </c>
      <c r="C4723" s="18">
        <v>44469</v>
      </c>
      <c r="D4723" s="19" t="s">
        <v>4758</v>
      </c>
      <c r="E4723" s="18" t="s">
        <v>20</v>
      </c>
    </row>
    <row r="4724" spans="1:9" x14ac:dyDescent="0.2">
      <c r="A4724" s="17" t="str">
        <f t="shared" si="73"/>
        <v>SINAPI-I 13894</v>
      </c>
      <c r="B4724" s="18" t="s">
        <v>18</v>
      </c>
      <c r="C4724" s="18">
        <v>13894</v>
      </c>
      <c r="D4724" s="19" t="s">
        <v>4759</v>
      </c>
      <c r="E4724" s="18" t="s">
        <v>20</v>
      </c>
    </row>
    <row r="4725" spans="1:9" x14ac:dyDescent="0.2">
      <c r="A4725" s="17" t="str">
        <f t="shared" si="73"/>
        <v>SINAPI-I 13895</v>
      </c>
      <c r="B4725" s="18" t="s">
        <v>18</v>
      </c>
      <c r="C4725" s="18">
        <v>13895</v>
      </c>
      <c r="D4725" s="19" t="s">
        <v>4760</v>
      </c>
      <c r="E4725" s="18" t="s">
        <v>20</v>
      </c>
    </row>
    <row r="4726" spans="1:9" x14ac:dyDescent="0.2">
      <c r="A4726" s="17" t="str">
        <f t="shared" si="73"/>
        <v>SINAPI-I 13892</v>
      </c>
      <c r="B4726" s="18" t="s">
        <v>18</v>
      </c>
      <c r="C4726" s="18">
        <v>13892</v>
      </c>
      <c r="D4726" s="19" t="s">
        <v>4761</v>
      </c>
      <c r="E4726" s="18" t="s">
        <v>20</v>
      </c>
    </row>
    <row r="4727" spans="1:9" x14ac:dyDescent="0.2">
      <c r="A4727" s="17" t="str">
        <f t="shared" si="73"/>
        <v>SINAPI-I 9914</v>
      </c>
      <c r="B4727" s="18" t="s">
        <v>18</v>
      </c>
      <c r="C4727" s="18">
        <v>9914</v>
      </c>
      <c r="D4727" s="19" t="s">
        <v>4762</v>
      </c>
      <c r="E4727" s="18" t="s">
        <v>20</v>
      </c>
    </row>
    <row r="4728" spans="1:9" ht="22.5" x14ac:dyDescent="0.2">
      <c r="A4728" s="17" t="str">
        <f t="shared" si="73"/>
        <v>SINAPI-I 36485</v>
      </c>
      <c r="B4728" s="18" t="s">
        <v>18</v>
      </c>
      <c r="C4728" s="18">
        <v>36485</v>
      </c>
      <c r="D4728" s="19" t="s">
        <v>4763</v>
      </c>
      <c r="E4728" s="18" t="s">
        <v>20</v>
      </c>
    </row>
    <row r="4729" spans="1:9" x14ac:dyDescent="0.2">
      <c r="A4729" s="17" t="str">
        <f t="shared" si="73"/>
        <v>SINAPI-I 9912</v>
      </c>
      <c r="B4729" s="18" t="s">
        <v>18</v>
      </c>
      <c r="C4729" s="18">
        <v>9912</v>
      </c>
      <c r="D4729" s="19" t="s">
        <v>4764</v>
      </c>
      <c r="E4729" s="18" t="s">
        <v>20</v>
      </c>
    </row>
    <row r="4730" spans="1:9" ht="22.5" x14ac:dyDescent="0.2">
      <c r="A4730" s="17" t="str">
        <f t="shared" si="73"/>
        <v>SINAPI-I 9921</v>
      </c>
      <c r="B4730" s="18" t="s">
        <v>18</v>
      </c>
      <c r="C4730" s="18">
        <v>9921</v>
      </c>
      <c r="D4730" s="19" t="s">
        <v>4765</v>
      </c>
      <c r="E4730" s="18" t="s">
        <v>20</v>
      </c>
    </row>
    <row r="4731" spans="1:9" ht="22.5" x14ac:dyDescent="0.2">
      <c r="A4731" s="17" t="str">
        <f t="shared" si="73"/>
        <v>SINAPI-I 21112</v>
      </c>
      <c r="B4731" s="18" t="s">
        <v>18</v>
      </c>
      <c r="C4731" s="18">
        <v>21112</v>
      </c>
      <c r="D4731" s="19" t="s">
        <v>4766</v>
      </c>
      <c r="E4731" s="18" t="s">
        <v>20</v>
      </c>
      <c r="F4731" s="20">
        <v>214.34</v>
      </c>
      <c r="G4731" s="20">
        <v>214.34</v>
      </c>
      <c r="I4731" s="18" t="s">
        <v>21</v>
      </c>
    </row>
    <row r="4732" spans="1:9" x14ac:dyDescent="0.2">
      <c r="A4732" s="17" t="str">
        <f t="shared" si="73"/>
        <v>SINAPI-I 10228</v>
      </c>
      <c r="B4732" s="18" t="s">
        <v>18</v>
      </c>
      <c r="C4732" s="18">
        <v>10228</v>
      </c>
      <c r="D4732" s="19" t="s">
        <v>4767</v>
      </c>
      <c r="E4732" s="18" t="s">
        <v>20</v>
      </c>
      <c r="F4732" s="20">
        <v>249</v>
      </c>
      <c r="G4732" s="20">
        <v>249</v>
      </c>
      <c r="I4732" s="18" t="s">
        <v>27</v>
      </c>
    </row>
    <row r="4733" spans="1:9" x14ac:dyDescent="0.2">
      <c r="A4733" s="17" t="str">
        <f t="shared" si="73"/>
        <v>SINAPI-I 11781</v>
      </c>
      <c r="B4733" s="18" t="s">
        <v>18</v>
      </c>
      <c r="C4733" s="18">
        <v>11781</v>
      </c>
      <c r="D4733" s="19" t="s">
        <v>4768</v>
      </c>
      <c r="E4733" s="18" t="s">
        <v>20</v>
      </c>
      <c r="F4733" s="20">
        <v>201.72</v>
      </c>
      <c r="G4733" s="20">
        <v>201.72</v>
      </c>
      <c r="I4733" s="18" t="s">
        <v>21</v>
      </c>
    </row>
    <row r="4734" spans="1:9" x14ac:dyDescent="0.2">
      <c r="A4734" s="17" t="str">
        <f t="shared" si="73"/>
        <v>SINAPI-I 37588</v>
      </c>
      <c r="B4734" s="18" t="s">
        <v>18</v>
      </c>
      <c r="C4734" s="18">
        <v>37588</v>
      </c>
      <c r="D4734" s="19" t="s">
        <v>4769</v>
      </c>
      <c r="E4734" s="18" t="s">
        <v>20</v>
      </c>
      <c r="F4734" s="20">
        <v>64.319999999999993</v>
      </c>
      <c r="G4734" s="20">
        <v>64.319999999999993</v>
      </c>
      <c r="I4734" s="18" t="s">
        <v>21</v>
      </c>
    </row>
    <row r="4735" spans="1:9" x14ac:dyDescent="0.2">
      <c r="A4735" s="17" t="str">
        <f t="shared" si="73"/>
        <v>SINAPI-I 11751</v>
      </c>
      <c r="B4735" s="18" t="s">
        <v>18</v>
      </c>
      <c r="C4735" s="18">
        <v>11751</v>
      </c>
      <c r="D4735" s="19" t="s">
        <v>4770</v>
      </c>
      <c r="E4735" s="18" t="s">
        <v>20</v>
      </c>
      <c r="F4735" s="20">
        <v>130.27000000000001</v>
      </c>
      <c r="G4735" s="20">
        <v>130.27000000000001</v>
      </c>
      <c r="I4735" s="18" t="s">
        <v>21</v>
      </c>
    </row>
    <row r="4736" spans="1:9" x14ac:dyDescent="0.2">
      <c r="A4736" s="17" t="str">
        <f t="shared" si="73"/>
        <v>SINAPI-I 11750</v>
      </c>
      <c r="B4736" s="18" t="s">
        <v>18</v>
      </c>
      <c r="C4736" s="18">
        <v>11750</v>
      </c>
      <c r="D4736" s="19" t="s">
        <v>4771</v>
      </c>
      <c r="E4736" s="18" t="s">
        <v>20</v>
      </c>
      <c r="F4736" s="20">
        <v>108.1</v>
      </c>
      <c r="G4736" s="20">
        <v>108.1</v>
      </c>
      <c r="I4736" s="18" t="s">
        <v>21</v>
      </c>
    </row>
    <row r="4737" spans="1:9" x14ac:dyDescent="0.2">
      <c r="A4737" s="17" t="str">
        <f t="shared" si="73"/>
        <v>SINAPI-I 11746</v>
      </c>
      <c r="B4737" s="18" t="s">
        <v>18</v>
      </c>
      <c r="C4737" s="18">
        <v>11746</v>
      </c>
      <c r="D4737" s="19" t="s">
        <v>4772</v>
      </c>
      <c r="E4737" s="18" t="s">
        <v>20</v>
      </c>
      <c r="F4737" s="20">
        <v>72.53</v>
      </c>
      <c r="G4737" s="20">
        <v>72.53</v>
      </c>
      <c r="I4737" s="18" t="s">
        <v>21</v>
      </c>
    </row>
    <row r="4738" spans="1:9" x14ac:dyDescent="0.2">
      <c r="A4738" s="17" t="str">
        <f t="shared" si="73"/>
        <v>SINAPI-I 11748</v>
      </c>
      <c r="B4738" s="18" t="s">
        <v>18</v>
      </c>
      <c r="C4738" s="18">
        <v>11748</v>
      </c>
      <c r="D4738" s="19" t="s">
        <v>4773</v>
      </c>
      <c r="E4738" s="18" t="s">
        <v>20</v>
      </c>
      <c r="F4738" s="20">
        <v>46.54</v>
      </c>
      <c r="G4738" s="20">
        <v>46.54</v>
      </c>
      <c r="I4738" s="18" t="s">
        <v>21</v>
      </c>
    </row>
    <row r="4739" spans="1:9" x14ac:dyDescent="0.2">
      <c r="A4739" s="17" t="str">
        <f t="shared" si="73"/>
        <v>SINAPI-I 11747</v>
      </c>
      <c r="B4739" s="18" t="s">
        <v>18</v>
      </c>
      <c r="C4739" s="18">
        <v>11747</v>
      </c>
      <c r="D4739" s="19" t="s">
        <v>4774</v>
      </c>
      <c r="E4739" s="18" t="s">
        <v>20</v>
      </c>
      <c r="F4739" s="20">
        <v>200.87</v>
      </c>
      <c r="G4739" s="20">
        <v>200.87</v>
      </c>
      <c r="I4739" s="18" t="s">
        <v>21</v>
      </c>
    </row>
    <row r="4740" spans="1:9" x14ac:dyDescent="0.2">
      <c r="A4740" s="17" t="str">
        <f t="shared" si="73"/>
        <v>SINAPI-I 11749</v>
      </c>
      <c r="B4740" s="18" t="s">
        <v>18</v>
      </c>
      <c r="C4740" s="18">
        <v>11749</v>
      </c>
      <c r="D4740" s="19" t="s">
        <v>4775</v>
      </c>
      <c r="E4740" s="18" t="s">
        <v>20</v>
      </c>
      <c r="F4740" s="20">
        <v>53.72</v>
      </c>
      <c r="G4740" s="20">
        <v>53.72</v>
      </c>
      <c r="I4740" s="18" t="s">
        <v>21</v>
      </c>
    </row>
    <row r="4741" spans="1:9" x14ac:dyDescent="0.2">
      <c r="A4741" s="17" t="str">
        <f t="shared" si="73"/>
        <v>SINAPI-I 10236</v>
      </c>
      <c r="B4741" s="18" t="s">
        <v>18</v>
      </c>
      <c r="C4741" s="18">
        <v>10236</v>
      </c>
      <c r="D4741" s="19" t="s">
        <v>4776</v>
      </c>
      <c r="E4741" s="18" t="s">
        <v>20</v>
      </c>
      <c r="F4741" s="20">
        <v>121.75</v>
      </c>
      <c r="G4741" s="20">
        <v>121.75</v>
      </c>
      <c r="I4741" s="18" t="s">
        <v>21</v>
      </c>
    </row>
    <row r="4742" spans="1:9" x14ac:dyDescent="0.2">
      <c r="A4742" s="17" t="str">
        <f t="shared" si="73"/>
        <v>SINAPI-I 10233</v>
      </c>
      <c r="B4742" s="18" t="s">
        <v>18</v>
      </c>
      <c r="C4742" s="18">
        <v>10233</v>
      </c>
      <c r="D4742" s="19" t="s">
        <v>4777</v>
      </c>
      <c r="E4742" s="18" t="s">
        <v>20</v>
      </c>
      <c r="F4742" s="20">
        <v>114.1</v>
      </c>
      <c r="G4742" s="20">
        <v>114.1</v>
      </c>
      <c r="I4742" s="18" t="s">
        <v>21</v>
      </c>
    </row>
    <row r="4743" spans="1:9" x14ac:dyDescent="0.2">
      <c r="A4743" s="17" t="str">
        <f t="shared" ref="A4743:A4806" si="74">CONCATENATE($B4743," ",$C4743)</f>
        <v>SINAPI-I 10234</v>
      </c>
      <c r="B4743" s="18" t="s">
        <v>18</v>
      </c>
      <c r="C4743" s="18">
        <v>10234</v>
      </c>
      <c r="D4743" s="19" t="s">
        <v>4778</v>
      </c>
      <c r="E4743" s="18" t="s">
        <v>20</v>
      </c>
      <c r="F4743" s="20">
        <v>71.87</v>
      </c>
      <c r="G4743" s="20">
        <v>71.87</v>
      </c>
      <c r="I4743" s="18" t="s">
        <v>21</v>
      </c>
    </row>
    <row r="4744" spans="1:9" x14ac:dyDescent="0.2">
      <c r="A4744" s="17" t="str">
        <f t="shared" si="74"/>
        <v>SINAPI-I 10231</v>
      </c>
      <c r="B4744" s="18" t="s">
        <v>18</v>
      </c>
      <c r="C4744" s="18">
        <v>10231</v>
      </c>
      <c r="D4744" s="19" t="s">
        <v>4779</v>
      </c>
      <c r="E4744" s="18" t="s">
        <v>20</v>
      </c>
      <c r="F4744" s="20">
        <v>329.59</v>
      </c>
      <c r="G4744" s="20">
        <v>329.59</v>
      </c>
      <c r="I4744" s="18" t="s">
        <v>21</v>
      </c>
    </row>
    <row r="4745" spans="1:9" x14ac:dyDescent="0.2">
      <c r="A4745" s="17" t="str">
        <f t="shared" si="74"/>
        <v>SINAPI-I 10232</v>
      </c>
      <c r="B4745" s="18" t="s">
        <v>18</v>
      </c>
      <c r="C4745" s="18">
        <v>10232</v>
      </c>
      <c r="D4745" s="19" t="s">
        <v>4780</v>
      </c>
      <c r="E4745" s="18" t="s">
        <v>20</v>
      </c>
      <c r="F4745" s="20">
        <v>184.43</v>
      </c>
      <c r="G4745" s="20">
        <v>184.43</v>
      </c>
      <c r="I4745" s="18" t="s">
        <v>21</v>
      </c>
    </row>
    <row r="4746" spans="1:9" x14ac:dyDescent="0.2">
      <c r="A4746" s="17" t="str">
        <f t="shared" si="74"/>
        <v>SINAPI-I 10235</v>
      </c>
      <c r="B4746" s="18" t="s">
        <v>18</v>
      </c>
      <c r="C4746" s="18">
        <v>10235</v>
      </c>
      <c r="D4746" s="19" t="s">
        <v>4781</v>
      </c>
      <c r="E4746" s="18" t="s">
        <v>20</v>
      </c>
      <c r="F4746" s="20">
        <v>451.83</v>
      </c>
      <c r="G4746" s="20">
        <v>451.83</v>
      </c>
      <c r="I4746" s="18" t="s">
        <v>21</v>
      </c>
    </row>
    <row r="4747" spans="1:9" x14ac:dyDescent="0.2">
      <c r="A4747" s="17" t="str">
        <f t="shared" si="74"/>
        <v>SINAPI-I 10229</v>
      </c>
      <c r="B4747" s="18" t="s">
        <v>18</v>
      </c>
      <c r="C4747" s="18">
        <v>10229</v>
      </c>
      <c r="D4747" s="19" t="s">
        <v>4782</v>
      </c>
      <c r="E4747" s="18" t="s">
        <v>20</v>
      </c>
      <c r="F4747" s="20">
        <v>65</v>
      </c>
      <c r="G4747" s="20">
        <v>65</v>
      </c>
      <c r="I4747" s="18" t="s">
        <v>27</v>
      </c>
    </row>
    <row r="4748" spans="1:9" x14ac:dyDescent="0.2">
      <c r="A4748" s="17" t="str">
        <f t="shared" si="74"/>
        <v>SINAPI-I 10230</v>
      </c>
      <c r="B4748" s="18" t="s">
        <v>18</v>
      </c>
      <c r="C4748" s="18">
        <v>10230</v>
      </c>
      <c r="D4748" s="19" t="s">
        <v>4783</v>
      </c>
      <c r="E4748" s="18" t="s">
        <v>20</v>
      </c>
      <c r="F4748" s="20">
        <v>795.17</v>
      </c>
      <c r="G4748" s="20">
        <v>795.17</v>
      </c>
      <c r="I4748" s="18" t="s">
        <v>21</v>
      </c>
    </row>
    <row r="4749" spans="1:9" ht="22.5" x14ac:dyDescent="0.2">
      <c r="A4749" s="17" t="str">
        <f t="shared" si="74"/>
        <v>SINAPI-I 10409</v>
      </c>
      <c r="B4749" s="18" t="s">
        <v>18</v>
      </c>
      <c r="C4749" s="18">
        <v>10409</v>
      </c>
      <c r="D4749" s="19" t="s">
        <v>4784</v>
      </c>
      <c r="E4749" s="18" t="s">
        <v>20</v>
      </c>
      <c r="F4749" s="20">
        <v>236.24</v>
      </c>
      <c r="G4749" s="20">
        <v>236.24</v>
      </c>
      <c r="I4749" s="18" t="s">
        <v>21</v>
      </c>
    </row>
    <row r="4750" spans="1:9" ht="22.5" x14ac:dyDescent="0.2">
      <c r="A4750" s="17" t="str">
        <f t="shared" si="74"/>
        <v>SINAPI-I 10411</v>
      </c>
      <c r="B4750" s="18" t="s">
        <v>18</v>
      </c>
      <c r="C4750" s="18">
        <v>10411</v>
      </c>
      <c r="D4750" s="19" t="s">
        <v>4785</v>
      </c>
      <c r="E4750" s="18" t="s">
        <v>20</v>
      </c>
      <c r="F4750" s="20">
        <v>211.39</v>
      </c>
      <c r="G4750" s="20">
        <v>211.39</v>
      </c>
      <c r="I4750" s="18" t="s">
        <v>21</v>
      </c>
    </row>
    <row r="4751" spans="1:9" ht="22.5" x14ac:dyDescent="0.2">
      <c r="A4751" s="17" t="str">
        <f t="shared" si="74"/>
        <v>SINAPI-I 10410</v>
      </c>
      <c r="B4751" s="18" t="s">
        <v>18</v>
      </c>
      <c r="C4751" s="18">
        <v>10410</v>
      </c>
      <c r="D4751" s="19" t="s">
        <v>4786</v>
      </c>
      <c r="E4751" s="18" t="s">
        <v>20</v>
      </c>
      <c r="F4751" s="20">
        <v>141.19999999999999</v>
      </c>
      <c r="G4751" s="20">
        <v>141.19999999999999</v>
      </c>
      <c r="I4751" s="18" t="s">
        <v>21</v>
      </c>
    </row>
    <row r="4752" spans="1:9" ht="22.5" x14ac:dyDescent="0.2">
      <c r="A4752" s="17" t="str">
        <f t="shared" si="74"/>
        <v>SINAPI-I 10404</v>
      </c>
      <c r="B4752" s="18" t="s">
        <v>18</v>
      </c>
      <c r="C4752" s="18">
        <v>10404</v>
      </c>
      <c r="D4752" s="19" t="s">
        <v>4787</v>
      </c>
      <c r="E4752" s="18" t="s">
        <v>20</v>
      </c>
      <c r="F4752" s="20">
        <v>85.73</v>
      </c>
      <c r="G4752" s="20">
        <v>85.73</v>
      </c>
      <c r="I4752" s="18" t="s">
        <v>21</v>
      </c>
    </row>
    <row r="4753" spans="1:9" ht="22.5" x14ac:dyDescent="0.2">
      <c r="A4753" s="17" t="str">
        <f t="shared" si="74"/>
        <v>SINAPI-I 10405</v>
      </c>
      <c r="B4753" s="18" t="s">
        <v>18</v>
      </c>
      <c r="C4753" s="18">
        <v>10405</v>
      </c>
      <c r="D4753" s="19" t="s">
        <v>4788</v>
      </c>
      <c r="E4753" s="18" t="s">
        <v>20</v>
      </c>
      <c r="F4753" s="20">
        <v>473.3</v>
      </c>
      <c r="G4753" s="20">
        <v>473.3</v>
      </c>
      <c r="I4753" s="18" t="s">
        <v>21</v>
      </c>
    </row>
    <row r="4754" spans="1:9" ht="22.5" x14ac:dyDescent="0.2">
      <c r="A4754" s="17" t="str">
        <f t="shared" si="74"/>
        <v>SINAPI-I 10408</v>
      </c>
      <c r="B4754" s="18" t="s">
        <v>18</v>
      </c>
      <c r="C4754" s="18">
        <v>10408</v>
      </c>
      <c r="D4754" s="19" t="s">
        <v>4789</v>
      </c>
      <c r="E4754" s="18" t="s">
        <v>20</v>
      </c>
      <c r="F4754" s="20">
        <v>330.97</v>
      </c>
      <c r="G4754" s="20">
        <v>330.97</v>
      </c>
      <c r="I4754" s="18" t="s">
        <v>21</v>
      </c>
    </row>
    <row r="4755" spans="1:9" ht="22.5" x14ac:dyDescent="0.2">
      <c r="A4755" s="17" t="str">
        <f t="shared" si="74"/>
        <v>SINAPI-I 10406</v>
      </c>
      <c r="B4755" s="18" t="s">
        <v>18</v>
      </c>
      <c r="C4755" s="18">
        <v>10406</v>
      </c>
      <c r="D4755" s="19" t="s">
        <v>4790</v>
      </c>
      <c r="E4755" s="18" t="s">
        <v>20</v>
      </c>
      <c r="F4755" s="20">
        <v>653.72</v>
      </c>
      <c r="G4755" s="20">
        <v>653.72</v>
      </c>
      <c r="I4755" s="18" t="s">
        <v>21</v>
      </c>
    </row>
    <row r="4756" spans="1:9" ht="22.5" x14ac:dyDescent="0.2">
      <c r="A4756" s="17" t="str">
        <f t="shared" si="74"/>
        <v>SINAPI-I 10412</v>
      </c>
      <c r="B4756" s="18" t="s">
        <v>18</v>
      </c>
      <c r="C4756" s="18">
        <v>10412</v>
      </c>
      <c r="D4756" s="19" t="s">
        <v>4791</v>
      </c>
      <c r="E4756" s="18" t="s">
        <v>20</v>
      </c>
      <c r="F4756" s="20">
        <v>103.89</v>
      </c>
      <c r="G4756" s="20">
        <v>103.89</v>
      </c>
      <c r="I4756" s="18" t="s">
        <v>21</v>
      </c>
    </row>
    <row r="4757" spans="1:9" ht="22.5" x14ac:dyDescent="0.2">
      <c r="A4757" s="17" t="str">
        <f t="shared" si="74"/>
        <v>SINAPI-I 10407</v>
      </c>
      <c r="B4757" s="18" t="s">
        <v>18</v>
      </c>
      <c r="C4757" s="18">
        <v>10407</v>
      </c>
      <c r="D4757" s="19" t="s">
        <v>4792</v>
      </c>
      <c r="E4757" s="18" t="s">
        <v>20</v>
      </c>
      <c r="F4757" s="20">
        <v>1013.93</v>
      </c>
      <c r="G4757" s="20">
        <v>1013.93</v>
      </c>
      <c r="I4757" s="18" t="s">
        <v>21</v>
      </c>
    </row>
    <row r="4758" spans="1:9" x14ac:dyDescent="0.2">
      <c r="A4758" s="17" t="str">
        <f t="shared" si="74"/>
        <v>SINAPI-I 10416</v>
      </c>
      <c r="B4758" s="18" t="s">
        <v>18</v>
      </c>
      <c r="C4758" s="18">
        <v>10416</v>
      </c>
      <c r="D4758" s="19" t="s">
        <v>4793</v>
      </c>
      <c r="E4758" s="18" t="s">
        <v>20</v>
      </c>
      <c r="F4758" s="20">
        <v>125.76</v>
      </c>
      <c r="G4758" s="20">
        <v>125.76</v>
      </c>
      <c r="I4758" s="18" t="s">
        <v>21</v>
      </c>
    </row>
    <row r="4759" spans="1:9" x14ac:dyDescent="0.2">
      <c r="A4759" s="17" t="str">
        <f t="shared" si="74"/>
        <v>SINAPI-I 10419</v>
      </c>
      <c r="B4759" s="18" t="s">
        <v>18</v>
      </c>
      <c r="C4759" s="18">
        <v>10419</v>
      </c>
      <c r="D4759" s="19" t="s">
        <v>4794</v>
      </c>
      <c r="E4759" s="18" t="s">
        <v>20</v>
      </c>
      <c r="F4759" s="20">
        <v>109.16</v>
      </c>
      <c r="G4759" s="20">
        <v>109.16</v>
      </c>
      <c r="I4759" s="18" t="s">
        <v>21</v>
      </c>
    </row>
    <row r="4760" spans="1:9" x14ac:dyDescent="0.2">
      <c r="A4760" s="17" t="str">
        <f t="shared" si="74"/>
        <v>SINAPI-I 10418</v>
      </c>
      <c r="B4760" s="18" t="s">
        <v>18</v>
      </c>
      <c r="C4760" s="18">
        <v>10418</v>
      </c>
      <c r="D4760" s="19" t="s">
        <v>4795</v>
      </c>
      <c r="E4760" s="18" t="s">
        <v>20</v>
      </c>
      <c r="F4760" s="20">
        <v>72.760000000000005</v>
      </c>
      <c r="G4760" s="20">
        <v>72.760000000000005</v>
      </c>
      <c r="I4760" s="18" t="s">
        <v>21</v>
      </c>
    </row>
    <row r="4761" spans="1:9" x14ac:dyDescent="0.2">
      <c r="A4761" s="17" t="str">
        <f t="shared" si="74"/>
        <v>SINAPI-I 21092</v>
      </c>
      <c r="B4761" s="18" t="s">
        <v>18</v>
      </c>
      <c r="C4761" s="18">
        <v>21092</v>
      </c>
      <c r="D4761" s="19" t="s">
        <v>4796</v>
      </c>
      <c r="E4761" s="18" t="s">
        <v>20</v>
      </c>
      <c r="F4761" s="20">
        <v>62.41</v>
      </c>
      <c r="G4761" s="20">
        <v>62.41</v>
      </c>
      <c r="I4761" s="18" t="s">
        <v>21</v>
      </c>
    </row>
    <row r="4762" spans="1:9" x14ac:dyDescent="0.2">
      <c r="A4762" s="17" t="str">
        <f t="shared" si="74"/>
        <v>SINAPI-I 12657</v>
      </c>
      <c r="B4762" s="18" t="s">
        <v>18</v>
      </c>
      <c r="C4762" s="18">
        <v>12657</v>
      </c>
      <c r="D4762" s="19" t="s">
        <v>4797</v>
      </c>
      <c r="E4762" s="18" t="s">
        <v>20</v>
      </c>
      <c r="F4762" s="20">
        <v>293.64</v>
      </c>
      <c r="G4762" s="20">
        <v>293.64</v>
      </c>
      <c r="I4762" s="18" t="s">
        <v>21</v>
      </c>
    </row>
    <row r="4763" spans="1:9" x14ac:dyDescent="0.2">
      <c r="A4763" s="17" t="str">
        <f t="shared" si="74"/>
        <v>SINAPI-I 10417</v>
      </c>
      <c r="B4763" s="18" t="s">
        <v>18</v>
      </c>
      <c r="C4763" s="18">
        <v>10417</v>
      </c>
      <c r="D4763" s="19" t="s">
        <v>4798</v>
      </c>
      <c r="E4763" s="18" t="s">
        <v>20</v>
      </c>
      <c r="F4763" s="20">
        <v>183.25</v>
      </c>
      <c r="G4763" s="20">
        <v>183.25</v>
      </c>
      <c r="I4763" s="18" t="s">
        <v>21</v>
      </c>
    </row>
    <row r="4764" spans="1:9" x14ac:dyDescent="0.2">
      <c r="A4764" s="17" t="str">
        <f t="shared" si="74"/>
        <v>SINAPI-I 10414</v>
      </c>
      <c r="B4764" s="18" t="s">
        <v>18</v>
      </c>
      <c r="C4764" s="18">
        <v>10414</v>
      </c>
      <c r="D4764" s="19" t="s">
        <v>4799</v>
      </c>
      <c r="E4764" s="18" t="s">
        <v>20</v>
      </c>
      <c r="F4764" s="20">
        <v>400.98</v>
      </c>
      <c r="G4764" s="20">
        <v>400.98</v>
      </c>
      <c r="I4764" s="18" t="s">
        <v>21</v>
      </c>
    </row>
    <row r="4765" spans="1:9" x14ac:dyDescent="0.2">
      <c r="A4765" s="17" t="str">
        <f t="shared" si="74"/>
        <v>SINAPI-I 10413</v>
      </c>
      <c r="B4765" s="18" t="s">
        <v>18</v>
      </c>
      <c r="C4765" s="18">
        <v>10413</v>
      </c>
      <c r="D4765" s="19" t="s">
        <v>4800</v>
      </c>
      <c r="E4765" s="18" t="s">
        <v>20</v>
      </c>
      <c r="F4765" s="20">
        <v>66.599999999999994</v>
      </c>
      <c r="G4765" s="20">
        <v>66.599999999999994</v>
      </c>
      <c r="I4765" s="18" t="s">
        <v>21</v>
      </c>
    </row>
    <row r="4766" spans="1:9" x14ac:dyDescent="0.2">
      <c r="A4766" s="17" t="str">
        <f t="shared" si="74"/>
        <v>SINAPI-I 10415</v>
      </c>
      <c r="B4766" s="18" t="s">
        <v>18</v>
      </c>
      <c r="C4766" s="18">
        <v>10415</v>
      </c>
      <c r="D4766" s="19" t="s">
        <v>4801</v>
      </c>
      <c r="E4766" s="18" t="s">
        <v>20</v>
      </c>
      <c r="F4766" s="20">
        <v>695.93</v>
      </c>
      <c r="G4766" s="20">
        <v>695.93</v>
      </c>
      <c r="I4766" s="18" t="s">
        <v>21</v>
      </c>
    </row>
    <row r="4767" spans="1:9" x14ac:dyDescent="0.2">
      <c r="A4767" s="17" t="str">
        <f t="shared" si="74"/>
        <v>SINAPI-I 38643</v>
      </c>
      <c r="B4767" s="18" t="s">
        <v>18</v>
      </c>
      <c r="C4767" s="18">
        <v>38643</v>
      </c>
      <c r="D4767" s="19" t="s">
        <v>4802</v>
      </c>
      <c r="E4767" s="18" t="s">
        <v>20</v>
      </c>
      <c r="F4767" s="20">
        <v>51.11</v>
      </c>
      <c r="G4767" s="20">
        <v>51.11</v>
      </c>
      <c r="I4767" s="18" t="s">
        <v>21</v>
      </c>
    </row>
    <row r="4768" spans="1:9" x14ac:dyDescent="0.2">
      <c r="A4768" s="17" t="str">
        <f t="shared" si="74"/>
        <v>SINAPI-I 6157</v>
      </c>
      <c r="B4768" s="18" t="s">
        <v>18</v>
      </c>
      <c r="C4768" s="18">
        <v>6157</v>
      </c>
      <c r="D4768" s="19" t="s">
        <v>4803</v>
      </c>
      <c r="E4768" s="18" t="s">
        <v>20</v>
      </c>
      <c r="F4768" s="20">
        <v>69.819999999999993</v>
      </c>
      <c r="G4768" s="20">
        <v>69.819999999999993</v>
      </c>
      <c r="I4768" s="18" t="s">
        <v>21</v>
      </c>
    </row>
    <row r="4769" spans="1:9" x14ac:dyDescent="0.2">
      <c r="A4769" s="17" t="str">
        <f t="shared" si="74"/>
        <v>SINAPI-I 6158</v>
      </c>
      <c r="B4769" s="18" t="s">
        <v>18</v>
      </c>
      <c r="C4769" s="18">
        <v>6158</v>
      </c>
      <c r="D4769" s="19" t="s">
        <v>4804</v>
      </c>
      <c r="E4769" s="18" t="s">
        <v>20</v>
      </c>
      <c r="F4769" s="20">
        <v>7.22</v>
      </c>
      <c r="G4769" s="20">
        <v>7.22</v>
      </c>
      <c r="I4769" s="18" t="s">
        <v>21</v>
      </c>
    </row>
    <row r="4770" spans="1:9" x14ac:dyDescent="0.2">
      <c r="A4770" s="17" t="str">
        <f t="shared" si="74"/>
        <v>SINAPI-I 6156</v>
      </c>
      <c r="B4770" s="18" t="s">
        <v>18</v>
      </c>
      <c r="C4770" s="18">
        <v>6156</v>
      </c>
      <c r="D4770" s="19" t="s">
        <v>4805</v>
      </c>
      <c r="E4770" s="18" t="s">
        <v>20</v>
      </c>
      <c r="F4770" s="20">
        <v>6.19</v>
      </c>
      <c r="G4770" s="20">
        <v>6.19</v>
      </c>
      <c r="I4770" s="18" t="s">
        <v>21</v>
      </c>
    </row>
    <row r="4771" spans="1:9" x14ac:dyDescent="0.2">
      <c r="A4771" s="17" t="str">
        <f t="shared" si="74"/>
        <v>SINAPI-I 6153</v>
      </c>
      <c r="B4771" s="18" t="s">
        <v>18</v>
      </c>
      <c r="C4771" s="18">
        <v>6153</v>
      </c>
      <c r="D4771" s="19" t="s">
        <v>4806</v>
      </c>
      <c r="E4771" s="18" t="s">
        <v>20</v>
      </c>
      <c r="F4771" s="20">
        <v>4.97</v>
      </c>
      <c r="G4771" s="20">
        <v>4.97</v>
      </c>
      <c r="I4771" s="18" t="s">
        <v>21</v>
      </c>
    </row>
    <row r="4772" spans="1:9" x14ac:dyDescent="0.2">
      <c r="A4772" s="17" t="str">
        <f t="shared" si="74"/>
        <v>SINAPI-I 6154</v>
      </c>
      <c r="B4772" s="18" t="s">
        <v>18</v>
      </c>
      <c r="C4772" s="18">
        <v>6154</v>
      </c>
      <c r="D4772" s="19" t="s">
        <v>4807</v>
      </c>
      <c r="E4772" s="18" t="s">
        <v>20</v>
      </c>
      <c r="F4772" s="20">
        <v>8.83</v>
      </c>
      <c r="G4772" s="20">
        <v>8.83</v>
      </c>
      <c r="I4772" s="18" t="s">
        <v>21</v>
      </c>
    </row>
    <row r="4773" spans="1:9" x14ac:dyDescent="0.2">
      <c r="A4773" s="17" t="str">
        <f t="shared" si="74"/>
        <v>SINAPI-I 6155</v>
      </c>
      <c r="B4773" s="18" t="s">
        <v>18</v>
      </c>
      <c r="C4773" s="18">
        <v>6155</v>
      </c>
      <c r="D4773" s="19" t="s">
        <v>4808</v>
      </c>
      <c r="E4773" s="18" t="s">
        <v>20</v>
      </c>
      <c r="F4773" s="20">
        <v>20.32</v>
      </c>
      <c r="G4773" s="20">
        <v>20.32</v>
      </c>
      <c r="I4773" s="18" t="s">
        <v>21</v>
      </c>
    </row>
    <row r="4774" spans="1:9" ht="22.5" x14ac:dyDescent="0.2">
      <c r="A4774" s="17" t="str">
        <f t="shared" si="74"/>
        <v>SINAPI-I 43595</v>
      </c>
      <c r="B4774" s="18" t="s">
        <v>18</v>
      </c>
      <c r="C4774" s="18">
        <v>43595</v>
      </c>
      <c r="D4774" s="19" t="s">
        <v>4809</v>
      </c>
      <c r="E4774" s="18" t="s">
        <v>20</v>
      </c>
      <c r="F4774" s="20">
        <v>21.15</v>
      </c>
      <c r="G4774" s="20">
        <v>21.15</v>
      </c>
      <c r="I4774" s="18" t="s">
        <v>21</v>
      </c>
    </row>
    <row r="4775" spans="1:9" ht="22.5" x14ac:dyDescent="0.2">
      <c r="A4775" s="17" t="str">
        <f t="shared" si="74"/>
        <v>SINAPI-I 43596</v>
      </c>
      <c r="B4775" s="18" t="s">
        <v>18</v>
      </c>
      <c r="C4775" s="18">
        <v>43596</v>
      </c>
      <c r="D4775" s="19" t="s">
        <v>4810</v>
      </c>
      <c r="E4775" s="18" t="s">
        <v>20</v>
      </c>
      <c r="F4775" s="20">
        <v>24.44</v>
      </c>
      <c r="G4775" s="20">
        <v>24.44</v>
      </c>
      <c r="I4775" s="18" t="s">
        <v>21</v>
      </c>
    </row>
    <row r="4776" spans="1:9" x14ac:dyDescent="0.2">
      <c r="A4776" s="17" t="str">
        <f t="shared" si="74"/>
        <v>SINAPI-I 38108</v>
      </c>
      <c r="B4776" s="18" t="s">
        <v>18</v>
      </c>
      <c r="C4776" s="18">
        <v>38108</v>
      </c>
      <c r="D4776" s="19" t="s">
        <v>4811</v>
      </c>
      <c r="E4776" s="18" t="s">
        <v>20</v>
      </c>
      <c r="F4776" s="20">
        <v>44.01</v>
      </c>
      <c r="G4776" s="20">
        <v>44.01</v>
      </c>
      <c r="I4776" s="18" t="s">
        <v>21</v>
      </c>
    </row>
    <row r="4777" spans="1:9" ht="22.5" x14ac:dyDescent="0.2">
      <c r="A4777" s="17" t="str">
        <f t="shared" si="74"/>
        <v>SINAPI-I 38087</v>
      </c>
      <c r="B4777" s="18" t="s">
        <v>18</v>
      </c>
      <c r="C4777" s="18">
        <v>38087</v>
      </c>
      <c r="D4777" s="19" t="s">
        <v>4812</v>
      </c>
      <c r="E4777" s="18" t="s">
        <v>20</v>
      </c>
      <c r="F4777" s="20">
        <v>56.6</v>
      </c>
      <c r="G4777" s="20">
        <v>56.6</v>
      </c>
      <c r="I4777" s="18" t="s">
        <v>21</v>
      </c>
    </row>
    <row r="4778" spans="1:9" x14ac:dyDescent="0.2">
      <c r="A4778" s="17" t="str">
        <f t="shared" si="74"/>
        <v>SINAPI-I 38109</v>
      </c>
      <c r="B4778" s="18" t="s">
        <v>18</v>
      </c>
      <c r="C4778" s="18">
        <v>38109</v>
      </c>
      <c r="D4778" s="19" t="s">
        <v>4813</v>
      </c>
      <c r="E4778" s="18" t="s">
        <v>20</v>
      </c>
      <c r="F4778" s="20">
        <v>70.33</v>
      </c>
      <c r="G4778" s="20">
        <v>70.33</v>
      </c>
      <c r="I4778" s="18" t="s">
        <v>21</v>
      </c>
    </row>
    <row r="4779" spans="1:9" ht="22.5" x14ac:dyDescent="0.2">
      <c r="A4779" s="17" t="str">
        <f t="shared" si="74"/>
        <v>SINAPI-I 38088</v>
      </c>
      <c r="B4779" s="18" t="s">
        <v>18</v>
      </c>
      <c r="C4779" s="18">
        <v>38088</v>
      </c>
      <c r="D4779" s="19" t="s">
        <v>4814</v>
      </c>
      <c r="E4779" s="18" t="s">
        <v>20</v>
      </c>
      <c r="F4779" s="20">
        <v>73.95</v>
      </c>
      <c r="G4779" s="20">
        <v>73.95</v>
      </c>
      <c r="I4779" s="18" t="s">
        <v>21</v>
      </c>
    </row>
    <row r="4780" spans="1:9" x14ac:dyDescent="0.2">
      <c r="A4780" s="17" t="str">
        <f t="shared" si="74"/>
        <v>SINAPI-I 38110</v>
      </c>
      <c r="B4780" s="18" t="s">
        <v>18</v>
      </c>
      <c r="C4780" s="18">
        <v>38110</v>
      </c>
      <c r="D4780" s="19" t="s">
        <v>4815</v>
      </c>
      <c r="E4780" s="18" t="s">
        <v>20</v>
      </c>
      <c r="F4780" s="20">
        <v>27.05</v>
      </c>
      <c r="G4780" s="20">
        <v>27.05</v>
      </c>
      <c r="I4780" s="18" t="s">
        <v>21</v>
      </c>
    </row>
    <row r="4781" spans="1:9" ht="22.5" x14ac:dyDescent="0.2">
      <c r="A4781" s="17" t="str">
        <f t="shared" si="74"/>
        <v>SINAPI-I 38089</v>
      </c>
      <c r="B4781" s="18" t="s">
        <v>18</v>
      </c>
      <c r="C4781" s="18">
        <v>38089</v>
      </c>
      <c r="D4781" s="19" t="s">
        <v>4816</v>
      </c>
      <c r="E4781" s="18" t="s">
        <v>20</v>
      </c>
      <c r="F4781" s="20">
        <v>47.14</v>
      </c>
      <c r="G4781" s="20">
        <v>47.14</v>
      </c>
      <c r="I4781" s="18" t="s">
        <v>21</v>
      </c>
    </row>
    <row r="4782" spans="1:9" x14ac:dyDescent="0.2">
      <c r="A4782" s="17" t="str">
        <f t="shared" si="74"/>
        <v>SINAPI-I 38111</v>
      </c>
      <c r="B4782" s="18" t="s">
        <v>18</v>
      </c>
      <c r="C4782" s="18">
        <v>38111</v>
      </c>
      <c r="D4782" s="19" t="s">
        <v>4817</v>
      </c>
      <c r="E4782" s="18" t="s">
        <v>20</v>
      </c>
      <c r="F4782" s="20">
        <v>30.25</v>
      </c>
      <c r="G4782" s="20">
        <v>30.25</v>
      </c>
      <c r="I4782" s="18" t="s">
        <v>21</v>
      </c>
    </row>
    <row r="4783" spans="1:9" ht="22.5" x14ac:dyDescent="0.2">
      <c r="A4783" s="17" t="str">
        <f t="shared" si="74"/>
        <v>SINAPI-I 38090</v>
      </c>
      <c r="B4783" s="18" t="s">
        <v>18</v>
      </c>
      <c r="C4783" s="18">
        <v>38090</v>
      </c>
      <c r="D4783" s="19" t="s">
        <v>4818</v>
      </c>
      <c r="E4783" s="18" t="s">
        <v>20</v>
      </c>
      <c r="F4783" s="20">
        <v>48.73</v>
      </c>
      <c r="G4783" s="20">
        <v>48.73</v>
      </c>
      <c r="I4783" s="18" t="s">
        <v>21</v>
      </c>
    </row>
    <row r="4784" spans="1:9" x14ac:dyDescent="0.2">
      <c r="A4784" s="17" t="str">
        <f t="shared" si="74"/>
        <v>SINAPI-I 38400</v>
      </c>
      <c r="B4784" s="18" t="s">
        <v>18</v>
      </c>
      <c r="C4784" s="18">
        <v>38400</v>
      </c>
      <c r="D4784" s="19" t="s">
        <v>4819</v>
      </c>
      <c r="E4784" s="18" t="s">
        <v>20</v>
      </c>
      <c r="F4784" s="20">
        <v>24.18</v>
      </c>
      <c r="G4784" s="20">
        <v>24.18</v>
      </c>
      <c r="I4784" s="18" t="s">
        <v>21</v>
      </c>
    </row>
    <row r="4785" spans="1:9" x14ac:dyDescent="0.2">
      <c r="A4785" s="17" t="str">
        <f t="shared" si="74"/>
        <v>SINAPI-I 13726</v>
      </c>
      <c r="B4785" s="18" t="s">
        <v>18</v>
      </c>
      <c r="C4785" s="18">
        <v>13726</v>
      </c>
      <c r="D4785" s="19" t="s">
        <v>4820</v>
      </c>
      <c r="E4785" s="18" t="s">
        <v>20</v>
      </c>
    </row>
    <row r="4786" spans="1:9" x14ac:dyDescent="0.2">
      <c r="A4786" s="17" t="str">
        <f t="shared" si="74"/>
        <v>SINAPI-I 12627</v>
      </c>
      <c r="B4786" s="18" t="s">
        <v>18</v>
      </c>
      <c r="C4786" s="18">
        <v>12627</v>
      </c>
      <c r="D4786" s="19" t="s">
        <v>4821</v>
      </c>
      <c r="E4786" s="18" t="s">
        <v>20</v>
      </c>
      <c r="F4786" s="20">
        <v>1.32</v>
      </c>
      <c r="G4786" s="20">
        <v>1.32</v>
      </c>
      <c r="I4786" s="18" t="s">
        <v>21</v>
      </c>
    </row>
    <row r="4787" spans="1:9" x14ac:dyDescent="0.2">
      <c r="A4787" s="17" t="str">
        <f t="shared" si="74"/>
        <v>SINAPI-I 39996</v>
      </c>
      <c r="B4787" s="18" t="s">
        <v>18</v>
      </c>
      <c r="C4787" s="18">
        <v>39996</v>
      </c>
      <c r="D4787" s="19" t="s">
        <v>4822</v>
      </c>
      <c r="E4787" s="18" t="s">
        <v>66</v>
      </c>
      <c r="F4787" s="20">
        <v>3.09</v>
      </c>
      <c r="G4787" s="20">
        <v>3.09</v>
      </c>
      <c r="I4787" s="18" t="s">
        <v>21</v>
      </c>
    </row>
    <row r="4788" spans="1:9" ht="22.5" x14ac:dyDescent="0.2">
      <c r="A4788" s="17" t="str">
        <f t="shared" si="74"/>
        <v>SINAPI-I 10478</v>
      </c>
      <c r="B4788" s="18" t="s">
        <v>18</v>
      </c>
      <c r="C4788" s="18">
        <v>10478</v>
      </c>
      <c r="D4788" s="19" t="s">
        <v>4823</v>
      </c>
      <c r="E4788" s="18" t="s">
        <v>72</v>
      </c>
      <c r="F4788" s="20">
        <v>36.26</v>
      </c>
      <c r="G4788" s="20">
        <v>36.26</v>
      </c>
      <c r="I4788" s="18" t="s">
        <v>27</v>
      </c>
    </row>
    <row r="4789" spans="1:9" x14ac:dyDescent="0.2">
      <c r="A4789" s="17" t="str">
        <f t="shared" si="74"/>
        <v>SINAPI-I 10481</v>
      </c>
      <c r="B4789" s="18" t="s">
        <v>18</v>
      </c>
      <c r="C4789" s="18">
        <v>10481</v>
      </c>
      <c r="D4789" s="19" t="s">
        <v>4824</v>
      </c>
      <c r="E4789" s="18" t="s">
        <v>72</v>
      </c>
      <c r="F4789" s="20">
        <v>32.24</v>
      </c>
      <c r="G4789" s="20">
        <v>32.24</v>
      </c>
      <c r="I4789" s="18" t="s">
        <v>21</v>
      </c>
    </row>
    <row r="4790" spans="1:9" x14ac:dyDescent="0.2">
      <c r="A4790" s="17" t="str">
        <f t="shared" si="74"/>
        <v>SINAPI-I 10475</v>
      </c>
      <c r="B4790" s="18" t="s">
        <v>18</v>
      </c>
      <c r="C4790" s="18">
        <v>10475</v>
      </c>
      <c r="D4790" s="19" t="s">
        <v>4825</v>
      </c>
      <c r="E4790" s="18" t="s">
        <v>72</v>
      </c>
      <c r="F4790" s="20">
        <v>31.2</v>
      </c>
      <c r="G4790" s="20">
        <v>31.2</v>
      </c>
      <c r="I4790" s="18" t="s">
        <v>21</v>
      </c>
    </row>
    <row r="4791" spans="1:9" x14ac:dyDescent="0.2">
      <c r="A4791" s="17" t="str">
        <f t="shared" si="74"/>
        <v>SINAPI-I 4030</v>
      </c>
      <c r="B4791" s="18" t="s">
        <v>18</v>
      </c>
      <c r="C4791" s="18">
        <v>4030</v>
      </c>
      <c r="D4791" s="19" t="s">
        <v>4826</v>
      </c>
      <c r="E4791" s="18" t="s">
        <v>425</v>
      </c>
      <c r="F4791" s="20">
        <v>5.94</v>
      </c>
      <c r="G4791" s="20">
        <v>5.94</v>
      </c>
      <c r="I4791" s="18" t="s">
        <v>21</v>
      </c>
    </row>
    <row r="4792" spans="1:9" x14ac:dyDescent="0.2">
      <c r="A4792" s="17" t="str">
        <f t="shared" si="74"/>
        <v>SINAPI-I 4031</v>
      </c>
      <c r="B4792" s="18" t="s">
        <v>18</v>
      </c>
      <c r="C4792" s="18">
        <v>4031</v>
      </c>
      <c r="D4792" s="19" t="s">
        <v>4827</v>
      </c>
      <c r="E4792" s="18" t="s">
        <v>425</v>
      </c>
      <c r="F4792" s="20">
        <v>27.93</v>
      </c>
      <c r="G4792" s="20">
        <v>27.93</v>
      </c>
      <c r="I4792" s="18" t="s">
        <v>21</v>
      </c>
    </row>
    <row r="4793" spans="1:9" x14ac:dyDescent="0.2">
      <c r="A4793" s="17" t="str">
        <f t="shared" si="74"/>
        <v>SINAPI-I 39399</v>
      </c>
      <c r="B4793" s="18" t="s">
        <v>18</v>
      </c>
      <c r="C4793" s="18">
        <v>39399</v>
      </c>
      <c r="D4793" s="19" t="s">
        <v>4828</v>
      </c>
      <c r="E4793" s="18" t="s">
        <v>20</v>
      </c>
    </row>
    <row r="4794" spans="1:9" x14ac:dyDescent="0.2">
      <c r="A4794" s="17" t="str">
        <f t="shared" si="74"/>
        <v>SINAPI-I 39400</v>
      </c>
      <c r="B4794" s="18" t="s">
        <v>18</v>
      </c>
      <c r="C4794" s="18">
        <v>39400</v>
      </c>
      <c r="D4794" s="19" t="s">
        <v>4829</v>
      </c>
      <c r="E4794" s="18" t="s">
        <v>20</v>
      </c>
    </row>
    <row r="4795" spans="1:9" x14ac:dyDescent="0.2">
      <c r="A4795" s="17" t="str">
        <f t="shared" si="74"/>
        <v>SINAPI-I 39401</v>
      </c>
      <c r="B4795" s="18" t="s">
        <v>18</v>
      </c>
      <c r="C4795" s="18">
        <v>39401</v>
      </c>
      <c r="D4795" s="19" t="s">
        <v>4830</v>
      </c>
      <c r="E4795" s="18" t="s">
        <v>20</v>
      </c>
    </row>
    <row r="4796" spans="1:9" x14ac:dyDescent="0.2">
      <c r="A4796" s="17" t="str">
        <f t="shared" si="74"/>
        <v>SINAPI-I 11652</v>
      </c>
      <c r="B4796" s="18" t="s">
        <v>18</v>
      </c>
      <c r="C4796" s="18">
        <v>11652</v>
      </c>
      <c r="D4796" s="19" t="s">
        <v>4831</v>
      </c>
      <c r="E4796" s="18" t="s">
        <v>20</v>
      </c>
    </row>
    <row r="4797" spans="1:9" x14ac:dyDescent="0.2">
      <c r="A4797" s="17" t="str">
        <f t="shared" si="74"/>
        <v>SINAPI-I 13475</v>
      </c>
      <c r="B4797" s="18" t="s">
        <v>18</v>
      </c>
      <c r="C4797" s="18">
        <v>13475</v>
      </c>
      <c r="D4797" s="19" t="s">
        <v>4832</v>
      </c>
      <c r="E4797" s="18" t="s">
        <v>20</v>
      </c>
    </row>
    <row r="4798" spans="1:9" x14ac:dyDescent="0.2">
      <c r="A4798" s="17" t="str">
        <f t="shared" si="74"/>
        <v>SINAPI-I 13896</v>
      </c>
      <c r="B4798" s="18" t="s">
        <v>18</v>
      </c>
      <c r="C4798" s="18">
        <v>13896</v>
      </c>
      <c r="D4798" s="19" t="s">
        <v>4833</v>
      </c>
      <c r="E4798" s="18" t="s">
        <v>20</v>
      </c>
    </row>
    <row r="4799" spans="1:9" x14ac:dyDescent="0.2">
      <c r="A4799" s="17" t="str">
        <f t="shared" si="74"/>
        <v>SINAPI-I 44470</v>
      </c>
      <c r="B4799" s="18" t="s">
        <v>18</v>
      </c>
      <c r="C4799" s="18">
        <v>44470</v>
      </c>
      <c r="D4799" s="19" t="s">
        <v>4834</v>
      </c>
      <c r="E4799" s="18" t="s">
        <v>20</v>
      </c>
    </row>
    <row r="4800" spans="1:9" x14ac:dyDescent="0.2">
      <c r="A4800" s="17" t="str">
        <f t="shared" si="74"/>
        <v>SINAPI-I 13476</v>
      </c>
      <c r="B4800" s="18" t="s">
        <v>18</v>
      </c>
      <c r="C4800" s="18">
        <v>13476</v>
      </c>
      <c r="D4800" s="19" t="s">
        <v>4835</v>
      </c>
      <c r="E4800" s="18" t="s">
        <v>20</v>
      </c>
    </row>
    <row r="4801" spans="1:9" x14ac:dyDescent="0.2">
      <c r="A4801" s="17" t="str">
        <f t="shared" si="74"/>
        <v>SINAPI-I 44491</v>
      </c>
      <c r="B4801" s="18" t="s">
        <v>18</v>
      </c>
      <c r="C4801" s="18">
        <v>44491</v>
      </c>
      <c r="D4801" s="19" t="s">
        <v>4836</v>
      </c>
      <c r="E4801" s="18" t="s">
        <v>20</v>
      </c>
    </row>
    <row r="4802" spans="1:9" x14ac:dyDescent="0.2">
      <c r="A4802" s="17" t="str">
        <f t="shared" si="74"/>
        <v>SINAPI-I 10488</v>
      </c>
      <c r="B4802" s="18" t="s">
        <v>18</v>
      </c>
      <c r="C4802" s="18">
        <v>10488</v>
      </c>
      <c r="D4802" s="19" t="s">
        <v>4837</v>
      </c>
      <c r="E4802" s="18" t="s">
        <v>20</v>
      </c>
    </row>
    <row r="4803" spans="1:9" ht="22.5" x14ac:dyDescent="0.2">
      <c r="A4803" s="17" t="str">
        <f t="shared" si="74"/>
        <v>SINAPI-I 13606</v>
      </c>
      <c r="B4803" s="18" t="s">
        <v>18</v>
      </c>
      <c r="C4803" s="18">
        <v>13606</v>
      </c>
      <c r="D4803" s="19" t="s">
        <v>4838</v>
      </c>
      <c r="E4803" s="18" t="s">
        <v>20</v>
      </c>
    </row>
    <row r="4804" spans="1:9" x14ac:dyDescent="0.2">
      <c r="A4804" s="17" t="str">
        <f t="shared" si="74"/>
        <v>SINAPI-I 10489</v>
      </c>
      <c r="B4804" s="18" t="s">
        <v>18</v>
      </c>
      <c r="C4804" s="18">
        <v>10489</v>
      </c>
      <c r="D4804" s="19" t="s">
        <v>4839</v>
      </c>
      <c r="E4804" s="18" t="s">
        <v>170</v>
      </c>
      <c r="F4804" s="20">
        <v>17.420000000000002</v>
      </c>
      <c r="G4804" s="20">
        <v>19.37</v>
      </c>
      <c r="I4804" s="18" t="s">
        <v>21</v>
      </c>
    </row>
    <row r="4805" spans="1:9" x14ac:dyDescent="0.2">
      <c r="A4805" s="17" t="str">
        <f t="shared" si="74"/>
        <v>SINAPI-I 41073</v>
      </c>
      <c r="B4805" s="18" t="s">
        <v>18</v>
      </c>
      <c r="C4805" s="18">
        <v>41073</v>
      </c>
      <c r="D4805" s="19" t="s">
        <v>4840</v>
      </c>
      <c r="E4805" s="18" t="s">
        <v>172</v>
      </c>
      <c r="F4805" s="20">
        <v>3071.15</v>
      </c>
      <c r="G4805" s="20">
        <v>3416.23</v>
      </c>
      <c r="I4805" s="18" t="s">
        <v>21</v>
      </c>
    </row>
    <row r="4806" spans="1:9" x14ac:dyDescent="0.2">
      <c r="A4806" s="17" t="str">
        <f t="shared" si="74"/>
        <v>SINAPI-I 34391</v>
      </c>
      <c r="B4806" s="18" t="s">
        <v>18</v>
      </c>
      <c r="C4806" s="18">
        <v>34391</v>
      </c>
      <c r="D4806" s="19" t="s">
        <v>4841</v>
      </c>
      <c r="E4806" s="18" t="s">
        <v>425</v>
      </c>
      <c r="F4806" s="20">
        <v>593.65</v>
      </c>
      <c r="G4806" s="20">
        <v>593.65</v>
      </c>
      <c r="I4806" s="18" t="s">
        <v>21</v>
      </c>
    </row>
    <row r="4807" spans="1:9" x14ac:dyDescent="0.2">
      <c r="A4807" s="17" t="str">
        <f t="shared" ref="A4807:A4870" si="75">CONCATENATE($B4807," ",$C4807)</f>
        <v>SINAPI-I 10496</v>
      </c>
      <c r="B4807" s="18" t="s">
        <v>18</v>
      </c>
      <c r="C4807" s="18">
        <v>10496</v>
      </c>
      <c r="D4807" s="19" t="s">
        <v>4842</v>
      </c>
      <c r="E4807" s="18" t="s">
        <v>425</v>
      </c>
      <c r="F4807" s="20">
        <v>516.66</v>
      </c>
      <c r="G4807" s="20">
        <v>516.66</v>
      </c>
      <c r="I4807" s="18" t="s">
        <v>21</v>
      </c>
    </row>
    <row r="4808" spans="1:9" x14ac:dyDescent="0.2">
      <c r="A4808" s="17" t="str">
        <f t="shared" si="75"/>
        <v>SINAPI-I 10497</v>
      </c>
      <c r="B4808" s="18" t="s">
        <v>18</v>
      </c>
      <c r="C4808" s="18">
        <v>10497</v>
      </c>
      <c r="D4808" s="19" t="s">
        <v>4843</v>
      </c>
      <c r="E4808" s="18" t="s">
        <v>425</v>
      </c>
      <c r="F4808" s="20">
        <v>1343.33</v>
      </c>
      <c r="G4808" s="20">
        <v>1343.33</v>
      </c>
      <c r="I4808" s="18" t="s">
        <v>21</v>
      </c>
    </row>
    <row r="4809" spans="1:9" x14ac:dyDescent="0.2">
      <c r="A4809" s="17" t="str">
        <f t="shared" si="75"/>
        <v>SINAPI-I 10504</v>
      </c>
      <c r="B4809" s="18" t="s">
        <v>18</v>
      </c>
      <c r="C4809" s="18">
        <v>10504</v>
      </c>
      <c r="D4809" s="19" t="s">
        <v>4844</v>
      </c>
      <c r="E4809" s="18" t="s">
        <v>425</v>
      </c>
      <c r="F4809" s="20">
        <v>1570.66</v>
      </c>
      <c r="G4809" s="20">
        <v>1570.66</v>
      </c>
      <c r="I4809" s="18" t="s">
        <v>21</v>
      </c>
    </row>
    <row r="4810" spans="1:9" x14ac:dyDescent="0.2">
      <c r="A4810" s="17" t="str">
        <f t="shared" si="75"/>
        <v>SINAPI-I 34390</v>
      </c>
      <c r="B4810" s="18" t="s">
        <v>18</v>
      </c>
      <c r="C4810" s="18">
        <v>34390</v>
      </c>
      <c r="D4810" s="19" t="s">
        <v>4845</v>
      </c>
      <c r="E4810" s="18" t="s">
        <v>425</v>
      </c>
      <c r="F4810" s="20">
        <v>462.93</v>
      </c>
      <c r="G4810" s="20">
        <v>462.93</v>
      </c>
      <c r="I4810" s="18" t="s">
        <v>21</v>
      </c>
    </row>
    <row r="4811" spans="1:9" x14ac:dyDescent="0.2">
      <c r="A4811" s="17" t="str">
        <f t="shared" si="75"/>
        <v>SINAPI-I 34389</v>
      </c>
      <c r="B4811" s="18" t="s">
        <v>18</v>
      </c>
      <c r="C4811" s="18">
        <v>34389</v>
      </c>
      <c r="D4811" s="19" t="s">
        <v>4846</v>
      </c>
      <c r="E4811" s="18" t="s">
        <v>425</v>
      </c>
      <c r="F4811" s="20">
        <v>144.66</v>
      </c>
      <c r="G4811" s="20">
        <v>144.66</v>
      </c>
      <c r="I4811" s="18" t="s">
        <v>21</v>
      </c>
    </row>
    <row r="4812" spans="1:9" x14ac:dyDescent="0.2">
      <c r="A4812" s="17" t="str">
        <f t="shared" si="75"/>
        <v>SINAPI-I 34388</v>
      </c>
      <c r="B4812" s="18" t="s">
        <v>18</v>
      </c>
      <c r="C4812" s="18">
        <v>34388</v>
      </c>
      <c r="D4812" s="19" t="s">
        <v>4847</v>
      </c>
      <c r="E4812" s="18" t="s">
        <v>425</v>
      </c>
      <c r="F4812" s="20">
        <v>205.61</v>
      </c>
      <c r="G4812" s="20">
        <v>205.61</v>
      </c>
      <c r="I4812" s="18" t="s">
        <v>21</v>
      </c>
    </row>
    <row r="4813" spans="1:9" x14ac:dyDescent="0.2">
      <c r="A4813" s="17" t="str">
        <f t="shared" si="75"/>
        <v>SINAPI-I 34387</v>
      </c>
      <c r="B4813" s="18" t="s">
        <v>18</v>
      </c>
      <c r="C4813" s="18">
        <v>34387</v>
      </c>
      <c r="D4813" s="19" t="s">
        <v>4848</v>
      </c>
      <c r="E4813" s="18" t="s">
        <v>425</v>
      </c>
      <c r="F4813" s="20">
        <v>333.76</v>
      </c>
      <c r="G4813" s="20">
        <v>333.76</v>
      </c>
      <c r="I4813" s="18" t="s">
        <v>21</v>
      </c>
    </row>
    <row r="4814" spans="1:9" x14ac:dyDescent="0.2">
      <c r="A4814" s="17" t="str">
        <f t="shared" si="75"/>
        <v>SINAPI-I 11188</v>
      </c>
      <c r="B4814" s="18" t="s">
        <v>18</v>
      </c>
      <c r="C4814" s="18">
        <v>11188</v>
      </c>
      <c r="D4814" s="19" t="s">
        <v>4849</v>
      </c>
      <c r="E4814" s="18" t="s">
        <v>425</v>
      </c>
      <c r="F4814" s="20">
        <v>165.33</v>
      </c>
      <c r="G4814" s="20">
        <v>165.33</v>
      </c>
      <c r="I4814" s="18" t="s">
        <v>21</v>
      </c>
    </row>
    <row r="4815" spans="1:9" x14ac:dyDescent="0.2">
      <c r="A4815" s="17" t="str">
        <f t="shared" si="75"/>
        <v>SINAPI-I 11189</v>
      </c>
      <c r="B4815" s="18" t="s">
        <v>18</v>
      </c>
      <c r="C4815" s="18">
        <v>11189</v>
      </c>
      <c r="D4815" s="19" t="s">
        <v>4850</v>
      </c>
      <c r="E4815" s="18" t="s">
        <v>425</v>
      </c>
      <c r="F4815" s="20">
        <v>248</v>
      </c>
      <c r="G4815" s="20">
        <v>248</v>
      </c>
      <c r="I4815" s="18" t="s">
        <v>21</v>
      </c>
    </row>
    <row r="4816" spans="1:9" x14ac:dyDescent="0.2">
      <c r="A4816" s="17" t="str">
        <f t="shared" si="75"/>
        <v>SINAPI-I 21107</v>
      </c>
      <c r="B4816" s="18" t="s">
        <v>18</v>
      </c>
      <c r="C4816" s="18">
        <v>21107</v>
      </c>
      <c r="D4816" s="19" t="s">
        <v>4851</v>
      </c>
      <c r="E4816" s="18" t="s">
        <v>425</v>
      </c>
      <c r="F4816" s="20">
        <v>178.47</v>
      </c>
      <c r="G4816" s="20">
        <v>178.47</v>
      </c>
      <c r="I4816" s="18" t="s">
        <v>21</v>
      </c>
    </row>
    <row r="4817" spans="1:9" x14ac:dyDescent="0.2">
      <c r="A4817" s="17" t="str">
        <f t="shared" si="75"/>
        <v>SINAPI-I 34386</v>
      </c>
      <c r="B4817" s="18" t="s">
        <v>18</v>
      </c>
      <c r="C4817" s="18">
        <v>34386</v>
      </c>
      <c r="D4817" s="19" t="s">
        <v>4852</v>
      </c>
      <c r="E4817" s="18" t="s">
        <v>425</v>
      </c>
      <c r="F4817" s="20">
        <v>310</v>
      </c>
      <c r="G4817" s="20">
        <v>310</v>
      </c>
      <c r="I4817" s="18" t="s">
        <v>21</v>
      </c>
    </row>
    <row r="4818" spans="1:9" x14ac:dyDescent="0.2">
      <c r="A4818" s="17" t="str">
        <f t="shared" si="75"/>
        <v>SINAPI-I 10490</v>
      </c>
      <c r="B4818" s="18" t="s">
        <v>18</v>
      </c>
      <c r="C4818" s="18">
        <v>10490</v>
      </c>
      <c r="D4818" s="19" t="s">
        <v>4853</v>
      </c>
      <c r="E4818" s="18" t="s">
        <v>425</v>
      </c>
      <c r="F4818" s="20">
        <v>108.5</v>
      </c>
      <c r="G4818" s="20">
        <v>108.5</v>
      </c>
      <c r="I4818" s="18" t="s">
        <v>21</v>
      </c>
    </row>
    <row r="4819" spans="1:9" x14ac:dyDescent="0.2">
      <c r="A4819" s="17" t="str">
        <f t="shared" si="75"/>
        <v>SINAPI-I 10492</v>
      </c>
      <c r="B4819" s="18" t="s">
        <v>18</v>
      </c>
      <c r="C4819" s="18">
        <v>10492</v>
      </c>
      <c r="D4819" s="19" t="s">
        <v>4854</v>
      </c>
      <c r="E4819" s="18" t="s">
        <v>425</v>
      </c>
      <c r="F4819" s="20">
        <v>124</v>
      </c>
      <c r="G4819" s="20">
        <v>124</v>
      </c>
      <c r="I4819" s="18" t="s">
        <v>27</v>
      </c>
    </row>
    <row r="4820" spans="1:9" x14ac:dyDescent="0.2">
      <c r="A4820" s="17" t="str">
        <f t="shared" si="75"/>
        <v>SINAPI-I 10493</v>
      </c>
      <c r="B4820" s="18" t="s">
        <v>18</v>
      </c>
      <c r="C4820" s="18">
        <v>10493</v>
      </c>
      <c r="D4820" s="19" t="s">
        <v>4855</v>
      </c>
      <c r="E4820" s="18" t="s">
        <v>425</v>
      </c>
      <c r="F4820" s="20">
        <v>144.66</v>
      </c>
      <c r="G4820" s="20">
        <v>144.66</v>
      </c>
      <c r="I4820" s="18" t="s">
        <v>21</v>
      </c>
    </row>
    <row r="4821" spans="1:9" x14ac:dyDescent="0.2">
      <c r="A4821" s="17" t="str">
        <f t="shared" si="75"/>
        <v>SINAPI-I 10491</v>
      </c>
      <c r="B4821" s="18" t="s">
        <v>18</v>
      </c>
      <c r="C4821" s="18">
        <v>10491</v>
      </c>
      <c r="D4821" s="19" t="s">
        <v>4856</v>
      </c>
      <c r="E4821" s="18" t="s">
        <v>425</v>
      </c>
      <c r="F4821" s="20">
        <v>175.66</v>
      </c>
      <c r="G4821" s="20">
        <v>175.66</v>
      </c>
      <c r="I4821" s="18" t="s">
        <v>21</v>
      </c>
    </row>
    <row r="4822" spans="1:9" x14ac:dyDescent="0.2">
      <c r="A4822" s="17" t="str">
        <f t="shared" si="75"/>
        <v>SINAPI-I 34385</v>
      </c>
      <c r="B4822" s="18" t="s">
        <v>18</v>
      </c>
      <c r="C4822" s="18">
        <v>34385</v>
      </c>
      <c r="D4822" s="19" t="s">
        <v>4857</v>
      </c>
      <c r="E4822" s="18" t="s">
        <v>425</v>
      </c>
      <c r="F4822" s="20">
        <v>256.26</v>
      </c>
      <c r="G4822" s="20">
        <v>256.26</v>
      </c>
      <c r="I4822" s="18" t="s">
        <v>21</v>
      </c>
    </row>
    <row r="4823" spans="1:9" x14ac:dyDescent="0.2">
      <c r="A4823" s="17" t="str">
        <f t="shared" si="75"/>
        <v>SINAPI-I 10499</v>
      </c>
      <c r="B4823" s="18" t="s">
        <v>18</v>
      </c>
      <c r="C4823" s="18">
        <v>10499</v>
      </c>
      <c r="D4823" s="19" t="s">
        <v>4858</v>
      </c>
      <c r="E4823" s="18" t="s">
        <v>425</v>
      </c>
      <c r="F4823" s="20">
        <v>103.33</v>
      </c>
      <c r="G4823" s="20">
        <v>103.33</v>
      </c>
      <c r="I4823" s="18" t="s">
        <v>21</v>
      </c>
    </row>
    <row r="4824" spans="1:9" x14ac:dyDescent="0.2">
      <c r="A4824" s="17" t="str">
        <f t="shared" si="75"/>
        <v>SINAPI-I 34384</v>
      </c>
      <c r="B4824" s="18" t="s">
        <v>18</v>
      </c>
      <c r="C4824" s="18">
        <v>34384</v>
      </c>
      <c r="D4824" s="19" t="s">
        <v>4859</v>
      </c>
      <c r="E4824" s="18" t="s">
        <v>425</v>
      </c>
      <c r="F4824" s="20">
        <v>310</v>
      </c>
      <c r="G4824" s="20">
        <v>310</v>
      </c>
      <c r="I4824" s="18" t="s">
        <v>21</v>
      </c>
    </row>
    <row r="4825" spans="1:9" x14ac:dyDescent="0.2">
      <c r="A4825" s="17" t="str">
        <f t="shared" si="75"/>
        <v>SINAPI-I 11185</v>
      </c>
      <c r="B4825" s="18" t="s">
        <v>18</v>
      </c>
      <c r="C4825" s="18">
        <v>11185</v>
      </c>
      <c r="D4825" s="19" t="s">
        <v>4860</v>
      </c>
      <c r="E4825" s="18" t="s">
        <v>425</v>
      </c>
      <c r="F4825" s="20">
        <v>320.33</v>
      </c>
      <c r="G4825" s="20">
        <v>320.33</v>
      </c>
      <c r="I4825" s="18" t="s">
        <v>21</v>
      </c>
    </row>
    <row r="4826" spans="1:9" x14ac:dyDescent="0.2">
      <c r="A4826" s="17" t="str">
        <f t="shared" si="75"/>
        <v>SINAPI-I 10507</v>
      </c>
      <c r="B4826" s="18" t="s">
        <v>18</v>
      </c>
      <c r="C4826" s="18">
        <v>10507</v>
      </c>
      <c r="D4826" s="19" t="s">
        <v>4861</v>
      </c>
      <c r="E4826" s="18" t="s">
        <v>425</v>
      </c>
      <c r="F4826" s="20">
        <v>282.64999999999998</v>
      </c>
      <c r="G4826" s="20">
        <v>282.64999999999998</v>
      </c>
      <c r="I4826" s="18" t="s">
        <v>21</v>
      </c>
    </row>
    <row r="4827" spans="1:9" x14ac:dyDescent="0.2">
      <c r="A4827" s="17" t="str">
        <f t="shared" si="75"/>
        <v>SINAPI-I 10505</v>
      </c>
      <c r="B4827" s="18" t="s">
        <v>18</v>
      </c>
      <c r="C4827" s="18">
        <v>10505</v>
      </c>
      <c r="D4827" s="19" t="s">
        <v>4862</v>
      </c>
      <c r="E4827" s="18" t="s">
        <v>425</v>
      </c>
      <c r="F4827" s="20">
        <v>166.78</v>
      </c>
      <c r="G4827" s="20">
        <v>166.78</v>
      </c>
      <c r="I4827" s="18" t="s">
        <v>21</v>
      </c>
    </row>
    <row r="4828" spans="1:9" x14ac:dyDescent="0.2">
      <c r="A4828" s="17" t="str">
        <f t="shared" si="75"/>
        <v>SINAPI-I 10506</v>
      </c>
      <c r="B4828" s="18" t="s">
        <v>18</v>
      </c>
      <c r="C4828" s="18">
        <v>10506</v>
      </c>
      <c r="D4828" s="19" t="s">
        <v>4863</v>
      </c>
      <c r="E4828" s="18" t="s">
        <v>425</v>
      </c>
      <c r="F4828" s="20">
        <v>217.72</v>
      </c>
      <c r="G4828" s="20">
        <v>217.72</v>
      </c>
      <c r="I4828" s="18" t="s">
        <v>21</v>
      </c>
    </row>
    <row r="4829" spans="1:9" x14ac:dyDescent="0.2">
      <c r="A4829" s="17" t="str">
        <f t="shared" si="75"/>
        <v>SINAPI-I 5031</v>
      </c>
      <c r="B4829" s="18" t="s">
        <v>18</v>
      </c>
      <c r="C4829" s="18">
        <v>5031</v>
      </c>
      <c r="D4829" s="19" t="s">
        <v>4864</v>
      </c>
      <c r="E4829" s="18" t="s">
        <v>425</v>
      </c>
      <c r="F4829" s="20">
        <v>305.72000000000003</v>
      </c>
      <c r="G4829" s="20">
        <v>305.72000000000003</v>
      </c>
      <c r="I4829" s="18" t="s">
        <v>27</v>
      </c>
    </row>
    <row r="4830" spans="1:9" x14ac:dyDescent="0.2">
      <c r="A4830" s="17" t="str">
        <f t="shared" si="75"/>
        <v>SINAPI-I 10502</v>
      </c>
      <c r="B4830" s="18" t="s">
        <v>18</v>
      </c>
      <c r="C4830" s="18">
        <v>10502</v>
      </c>
      <c r="D4830" s="19" t="s">
        <v>4865</v>
      </c>
      <c r="E4830" s="18" t="s">
        <v>425</v>
      </c>
      <c r="F4830" s="20">
        <v>356.23</v>
      </c>
      <c r="G4830" s="20">
        <v>356.23</v>
      </c>
      <c r="I4830" s="18" t="s">
        <v>21</v>
      </c>
    </row>
    <row r="4831" spans="1:9" x14ac:dyDescent="0.2">
      <c r="A4831" s="17" t="str">
        <f t="shared" si="75"/>
        <v>SINAPI-I 10501</v>
      </c>
      <c r="B4831" s="18" t="s">
        <v>18</v>
      </c>
      <c r="C4831" s="18">
        <v>10501</v>
      </c>
      <c r="D4831" s="19" t="s">
        <v>4866</v>
      </c>
      <c r="E4831" s="18" t="s">
        <v>425</v>
      </c>
      <c r="F4831" s="20">
        <v>201.26</v>
      </c>
      <c r="G4831" s="20">
        <v>201.26</v>
      </c>
      <c r="I4831" s="18" t="s">
        <v>21</v>
      </c>
    </row>
    <row r="4832" spans="1:9" x14ac:dyDescent="0.2">
      <c r="A4832" s="17" t="str">
        <f t="shared" si="75"/>
        <v>SINAPI-I 10503</v>
      </c>
      <c r="B4832" s="18" t="s">
        <v>18</v>
      </c>
      <c r="C4832" s="18">
        <v>10503</v>
      </c>
      <c r="D4832" s="19" t="s">
        <v>4867</v>
      </c>
      <c r="E4832" s="18" t="s">
        <v>425</v>
      </c>
      <c r="F4832" s="20">
        <v>271.89999999999998</v>
      </c>
      <c r="G4832" s="20">
        <v>271.89999999999998</v>
      </c>
      <c r="I4832" s="18" t="s">
        <v>21</v>
      </c>
    </row>
    <row r="4833" spans="1:9" x14ac:dyDescent="0.2">
      <c r="A4833" s="17" t="str">
        <f t="shared" si="75"/>
        <v>SINAPI-I 4500</v>
      </c>
      <c r="B4833" s="18" t="s">
        <v>18</v>
      </c>
      <c r="C4833" s="18">
        <v>4500</v>
      </c>
      <c r="D4833" s="19" t="s">
        <v>4868</v>
      </c>
      <c r="E4833" s="18" t="s">
        <v>66</v>
      </c>
      <c r="F4833" s="20">
        <v>19.760000000000002</v>
      </c>
      <c r="G4833" s="20">
        <v>19.760000000000002</v>
      </c>
      <c r="I4833" s="18" t="s">
        <v>21</v>
      </c>
    </row>
    <row r="4834" spans="1:9" x14ac:dyDescent="0.2">
      <c r="A4834" s="17" t="str">
        <f t="shared" si="75"/>
        <v>SINAPI-I 4448</v>
      </c>
      <c r="B4834" s="18" t="s">
        <v>18</v>
      </c>
      <c r="C4834" s="18">
        <v>4448</v>
      </c>
      <c r="D4834" s="19" t="s">
        <v>4869</v>
      </c>
      <c r="E4834" s="18" t="s">
        <v>66</v>
      </c>
      <c r="F4834" s="20">
        <v>27.15</v>
      </c>
      <c r="G4834" s="20">
        <v>27.15</v>
      </c>
      <c r="I4834" s="18" t="s">
        <v>21</v>
      </c>
    </row>
    <row r="4835" spans="1:9" x14ac:dyDescent="0.2">
      <c r="A4835" s="17" t="str">
        <f t="shared" si="75"/>
        <v>SINAPI-I 20213</v>
      </c>
      <c r="B4835" s="18" t="s">
        <v>18</v>
      </c>
      <c r="C4835" s="18">
        <v>20213</v>
      </c>
      <c r="D4835" s="19" t="s">
        <v>4870</v>
      </c>
      <c r="E4835" s="18" t="s">
        <v>66</v>
      </c>
      <c r="F4835" s="20">
        <v>21.26</v>
      </c>
      <c r="G4835" s="20">
        <v>21.26</v>
      </c>
      <c r="I4835" s="18" t="s">
        <v>21</v>
      </c>
    </row>
    <row r="4836" spans="1:9" x14ac:dyDescent="0.2">
      <c r="A4836" s="17" t="str">
        <f t="shared" si="75"/>
        <v>SINAPI-I 20211</v>
      </c>
      <c r="B4836" s="18" t="s">
        <v>18</v>
      </c>
      <c r="C4836" s="18">
        <v>20211</v>
      </c>
      <c r="D4836" s="19" t="s">
        <v>4871</v>
      </c>
      <c r="E4836" s="18" t="s">
        <v>66</v>
      </c>
      <c r="F4836" s="20">
        <v>28.15</v>
      </c>
      <c r="G4836" s="20">
        <v>28.15</v>
      </c>
      <c r="I4836" s="18" t="s">
        <v>21</v>
      </c>
    </row>
    <row r="4837" spans="1:9" x14ac:dyDescent="0.2">
      <c r="A4837" s="17" t="str">
        <f t="shared" si="75"/>
        <v>SINAPI-I 40270</v>
      </c>
      <c r="B4837" s="18" t="s">
        <v>18</v>
      </c>
      <c r="C4837" s="18">
        <v>40270</v>
      </c>
      <c r="D4837" s="19" t="s">
        <v>4872</v>
      </c>
      <c r="E4837" s="18" t="s">
        <v>66</v>
      </c>
    </row>
    <row r="4838" spans="1:9" ht="22.5" x14ac:dyDescent="0.2">
      <c r="A4838" s="17" t="str">
        <f t="shared" si="75"/>
        <v>SINAPI-I 4425</v>
      </c>
      <c r="B4838" s="18" t="s">
        <v>18</v>
      </c>
      <c r="C4838" s="18">
        <v>4425</v>
      </c>
      <c r="D4838" s="19" t="s">
        <v>4873</v>
      </c>
      <c r="E4838" s="18" t="s">
        <v>66</v>
      </c>
      <c r="F4838" s="20">
        <v>23.26</v>
      </c>
      <c r="G4838" s="20">
        <v>23.26</v>
      </c>
      <c r="I4838" s="18" t="s">
        <v>21</v>
      </c>
    </row>
    <row r="4839" spans="1:9" ht="22.5" x14ac:dyDescent="0.2">
      <c r="A4839" s="17" t="str">
        <f t="shared" si="75"/>
        <v>SINAPI-I 4472</v>
      </c>
      <c r="B4839" s="18" t="s">
        <v>18</v>
      </c>
      <c r="C4839" s="18">
        <v>4472</v>
      </c>
      <c r="D4839" s="19" t="s">
        <v>4874</v>
      </c>
      <c r="E4839" s="18" t="s">
        <v>66</v>
      </c>
      <c r="F4839" s="20">
        <v>29.06</v>
      </c>
      <c r="G4839" s="20">
        <v>29.06</v>
      </c>
      <c r="I4839" s="18" t="s">
        <v>21</v>
      </c>
    </row>
    <row r="4840" spans="1:9" ht="22.5" x14ac:dyDescent="0.2">
      <c r="A4840" s="17" t="str">
        <f t="shared" si="75"/>
        <v>SINAPI-I 35272</v>
      </c>
      <c r="B4840" s="18" t="s">
        <v>18</v>
      </c>
      <c r="C4840" s="18">
        <v>35272</v>
      </c>
      <c r="D4840" s="19" t="s">
        <v>4875</v>
      </c>
      <c r="E4840" s="18" t="s">
        <v>66</v>
      </c>
      <c r="F4840" s="20">
        <v>42.01</v>
      </c>
      <c r="G4840" s="20">
        <v>42.01</v>
      </c>
      <c r="I4840" s="18" t="s">
        <v>21</v>
      </c>
    </row>
    <row r="4841" spans="1:9" ht="22.5" x14ac:dyDescent="0.2">
      <c r="A4841" s="17" t="str">
        <f t="shared" si="75"/>
        <v>SINAPI-I 4481</v>
      </c>
      <c r="B4841" s="18" t="s">
        <v>18</v>
      </c>
      <c r="C4841" s="18">
        <v>4481</v>
      </c>
      <c r="D4841" s="19" t="s">
        <v>4876</v>
      </c>
      <c r="E4841" s="18" t="s">
        <v>66</v>
      </c>
      <c r="F4841" s="20">
        <v>44.97</v>
      </c>
      <c r="G4841" s="20">
        <v>44.97</v>
      </c>
      <c r="I4841" s="18" t="s">
        <v>21</v>
      </c>
    </row>
    <row r="4842" spans="1:9" x14ac:dyDescent="0.2">
      <c r="A4842" s="17" t="str">
        <f t="shared" si="75"/>
        <v>SINAPI-I 34345</v>
      </c>
      <c r="B4842" s="18" t="s">
        <v>18</v>
      </c>
      <c r="C4842" s="18">
        <v>34345</v>
      </c>
      <c r="D4842" s="19" t="s">
        <v>4877</v>
      </c>
      <c r="E4842" s="18" t="s">
        <v>170</v>
      </c>
      <c r="F4842" s="20">
        <v>14.33</v>
      </c>
      <c r="G4842" s="20">
        <v>15.92</v>
      </c>
      <c r="I4842" s="18" t="s">
        <v>21</v>
      </c>
    </row>
    <row r="4843" spans="1:9" x14ac:dyDescent="0.2">
      <c r="A4843" s="17" t="str">
        <f t="shared" si="75"/>
        <v>SINAPI-I 41096</v>
      </c>
      <c r="B4843" s="18" t="s">
        <v>18</v>
      </c>
      <c r="C4843" s="18">
        <v>41096</v>
      </c>
      <c r="D4843" s="19" t="s">
        <v>4878</v>
      </c>
      <c r="E4843" s="18" t="s">
        <v>172</v>
      </c>
      <c r="F4843" s="20">
        <v>2523.67</v>
      </c>
      <c r="G4843" s="20">
        <v>2807.23</v>
      </c>
      <c r="I4843" s="18" t="s">
        <v>21</v>
      </c>
    </row>
    <row r="4844" spans="1:9" x14ac:dyDescent="0.2">
      <c r="A4844" s="17" t="str">
        <f t="shared" si="75"/>
        <v>SINAPI-I 45087</v>
      </c>
      <c r="B4844" s="18" t="s">
        <v>18</v>
      </c>
      <c r="C4844" s="18">
        <v>45087</v>
      </c>
      <c r="D4844" s="19" t="s">
        <v>4879</v>
      </c>
      <c r="E4844" s="18" t="s">
        <v>20</v>
      </c>
    </row>
    <row r="4845" spans="1:9" x14ac:dyDescent="0.2">
      <c r="A4845" s="17" t="str">
        <f t="shared" si="75"/>
        <v>SINAPI-I 44905</v>
      </c>
      <c r="B4845" s="18" t="s">
        <v>18</v>
      </c>
      <c r="C4845" s="18">
        <v>44905</v>
      </c>
      <c r="D4845" s="19" t="s">
        <v>4880</v>
      </c>
      <c r="E4845" s="18" t="s">
        <v>20</v>
      </c>
    </row>
    <row r="4846" spans="1:9" x14ac:dyDescent="0.2">
      <c r="A4846" s="17" t="str">
        <f t="shared" si="75"/>
        <v>SINAPI-I 44904</v>
      </c>
      <c r="B4846" s="18" t="s">
        <v>18</v>
      </c>
      <c r="C4846" s="18">
        <v>44904</v>
      </c>
      <c r="D4846" s="19" t="s">
        <v>4881</v>
      </c>
      <c r="E4846" s="18" t="s">
        <v>20</v>
      </c>
    </row>
    <row r="4847" spans="1:9" x14ac:dyDescent="0.2">
      <c r="A4847" s="17" t="str">
        <f t="shared" si="75"/>
        <v>SINAPI-I 44902</v>
      </c>
      <c r="B4847" s="18" t="s">
        <v>18</v>
      </c>
      <c r="C4847" s="18">
        <v>44902</v>
      </c>
      <c r="D4847" s="19" t="s">
        <v>4882</v>
      </c>
      <c r="E4847" s="18" t="s">
        <v>20</v>
      </c>
    </row>
    <row r="4848" spans="1:9" x14ac:dyDescent="0.2">
      <c r="A4848" s="17" t="str">
        <f t="shared" si="75"/>
        <v>SINAPI-I 44901</v>
      </c>
      <c r="B4848" s="18" t="s">
        <v>18</v>
      </c>
      <c r="C4848" s="18">
        <v>44901</v>
      </c>
      <c r="D4848" s="19" t="s">
        <v>4883</v>
      </c>
      <c r="E4848" s="18" t="s">
        <v>20</v>
      </c>
    </row>
    <row r="4849" spans="1:5" x14ac:dyDescent="0.2">
      <c r="A4849" s="17" t="str">
        <f t="shared" si="75"/>
        <v>SINAPI-I 44900</v>
      </c>
      <c r="B4849" s="18" t="s">
        <v>18</v>
      </c>
      <c r="C4849" s="18">
        <v>44900</v>
      </c>
      <c r="D4849" s="19" t="s">
        <v>4884</v>
      </c>
      <c r="E4849" s="18" t="s">
        <v>20</v>
      </c>
    </row>
    <row r="4850" spans="1:5" x14ac:dyDescent="0.2">
      <c r="A4850" s="17" t="str">
        <f t="shared" si="75"/>
        <v>SINAPI-I 44364</v>
      </c>
      <c r="B4850" s="18" t="s">
        <v>18</v>
      </c>
      <c r="C4850" s="18">
        <v>44364</v>
      </c>
      <c r="D4850" s="19" t="s">
        <v>4885</v>
      </c>
      <c r="E4850" s="18" t="s">
        <v>20</v>
      </c>
    </row>
    <row r="4851" spans="1:5" x14ac:dyDescent="0.2">
      <c r="A4851" s="17" t="str">
        <f t="shared" si="75"/>
        <v>SINAPI-I 44363</v>
      </c>
      <c r="B4851" s="18" t="s">
        <v>18</v>
      </c>
      <c r="C4851" s="18">
        <v>44363</v>
      </c>
      <c r="D4851" s="19" t="s">
        <v>4886</v>
      </c>
      <c r="E4851" s="18" t="s">
        <v>20</v>
      </c>
    </row>
    <row r="4852" spans="1:5" x14ac:dyDescent="0.2">
      <c r="A4852" s="17" t="str">
        <f t="shared" si="75"/>
        <v>SINAPI-I 44212</v>
      </c>
      <c r="B4852" s="18" t="s">
        <v>18</v>
      </c>
      <c r="C4852" s="18">
        <v>44212</v>
      </c>
      <c r="D4852" s="19" t="s">
        <v>4887</v>
      </c>
      <c r="E4852" s="18" t="s">
        <v>20</v>
      </c>
    </row>
    <row r="4853" spans="1:5" x14ac:dyDescent="0.2">
      <c r="A4853" s="17" t="str">
        <f t="shared" si="75"/>
        <v>SINAPI-I 44983</v>
      </c>
      <c r="B4853" s="18" t="s">
        <v>18</v>
      </c>
      <c r="C4853" s="18">
        <v>44983</v>
      </c>
      <c r="D4853" s="19" t="s">
        <v>4888</v>
      </c>
      <c r="E4853" s="18" t="s">
        <v>20</v>
      </c>
    </row>
    <row r="4854" spans="1:5" x14ac:dyDescent="0.2">
      <c r="A4854" s="17" t="str">
        <f t="shared" si="75"/>
        <v>SINAPI-I 44984</v>
      </c>
      <c r="B4854" s="18" t="s">
        <v>18</v>
      </c>
      <c r="C4854" s="18">
        <v>44984</v>
      </c>
      <c r="D4854" s="19" t="s">
        <v>4889</v>
      </c>
      <c r="E4854" s="18" t="s">
        <v>20</v>
      </c>
    </row>
    <row r="4855" spans="1:5" ht="22.5" x14ac:dyDescent="0.2">
      <c r="A4855" s="17" t="str">
        <f t="shared" si="75"/>
        <v>SINAPI-I 44981</v>
      </c>
      <c r="B4855" s="18" t="s">
        <v>18</v>
      </c>
      <c r="C4855" s="18">
        <v>44981</v>
      </c>
      <c r="D4855" s="19" t="s">
        <v>4890</v>
      </c>
      <c r="E4855" s="18" t="s">
        <v>66</v>
      </c>
    </row>
    <row r="4856" spans="1:5" ht="22.5" x14ac:dyDescent="0.2">
      <c r="A4856" s="17" t="str">
        <f t="shared" si="75"/>
        <v>SINAPI-I 44982</v>
      </c>
      <c r="B4856" s="18" t="s">
        <v>18</v>
      </c>
      <c r="C4856" s="18">
        <v>44982</v>
      </c>
      <c r="D4856" s="19" t="s">
        <v>4891</v>
      </c>
      <c r="E4856" s="18" t="s">
        <v>66</v>
      </c>
    </row>
    <row r="4857" spans="1:5" x14ac:dyDescent="0.2">
      <c r="A4857" s="17" t="str">
        <f t="shared" si="75"/>
        <v>SINAPI-I 43830</v>
      </c>
      <c r="B4857" s="18" t="s">
        <v>18</v>
      </c>
      <c r="C4857" s="18">
        <v>43830</v>
      </c>
      <c r="D4857" s="19" t="s">
        <v>4892</v>
      </c>
      <c r="E4857" s="18" t="s">
        <v>70</v>
      </c>
    </row>
    <row r="4858" spans="1:5" x14ac:dyDescent="0.2">
      <c r="A4858" s="17" t="str">
        <f t="shared" si="75"/>
        <v>SINAPI-I 44952</v>
      </c>
      <c r="B4858" s="18" t="s">
        <v>18</v>
      </c>
      <c r="C4858" s="18">
        <v>44952</v>
      </c>
      <c r="D4858" s="19" t="s">
        <v>4893</v>
      </c>
      <c r="E4858" s="18" t="s">
        <v>70</v>
      </c>
    </row>
    <row r="4859" spans="1:5" ht="22.5" x14ac:dyDescent="0.2">
      <c r="A4859" s="17" t="str">
        <f t="shared" si="75"/>
        <v>SINAPI-I 44115</v>
      </c>
      <c r="B4859" s="18" t="s">
        <v>18</v>
      </c>
      <c r="C4859" s="18">
        <v>44115</v>
      </c>
      <c r="D4859" s="19" t="s">
        <v>4894</v>
      </c>
      <c r="E4859" s="18" t="s">
        <v>66</v>
      </c>
    </row>
    <row r="4860" spans="1:5" ht="22.5" x14ac:dyDescent="0.2">
      <c r="A4860" s="17" t="str">
        <f t="shared" si="75"/>
        <v>SINAPI-I 44013</v>
      </c>
      <c r="B4860" s="18" t="s">
        <v>18</v>
      </c>
      <c r="C4860" s="18">
        <v>44013</v>
      </c>
      <c r="D4860" s="19" t="s">
        <v>4895</v>
      </c>
      <c r="E4860" s="18" t="s">
        <v>20</v>
      </c>
    </row>
    <row r="4861" spans="1:5" ht="22.5" x14ac:dyDescent="0.2">
      <c r="A4861" s="17" t="str">
        <f t="shared" si="75"/>
        <v>SINAPI-I 44014</v>
      </c>
      <c r="B4861" s="18" t="s">
        <v>18</v>
      </c>
      <c r="C4861" s="18">
        <v>44014</v>
      </c>
      <c r="D4861" s="19" t="s">
        <v>4896</v>
      </c>
      <c r="E4861" s="18" t="s">
        <v>20</v>
      </c>
    </row>
    <row r="4862" spans="1:5" ht="22.5" x14ac:dyDescent="0.2">
      <c r="A4862" s="17" t="str">
        <f t="shared" si="75"/>
        <v>SINAPI-I 44333</v>
      </c>
      <c r="B4862" s="18" t="s">
        <v>18</v>
      </c>
      <c r="C4862" s="18">
        <v>44333</v>
      </c>
      <c r="D4862" s="19" t="s">
        <v>4897</v>
      </c>
      <c r="E4862" s="18" t="s">
        <v>66</v>
      </c>
    </row>
    <row r="4863" spans="1:5" ht="22.5" x14ac:dyDescent="0.2">
      <c r="A4863" s="17" t="str">
        <f t="shared" si="75"/>
        <v>SINAPI-I 44381</v>
      </c>
      <c r="B4863" s="18" t="s">
        <v>18</v>
      </c>
      <c r="C4863" s="18">
        <v>44381</v>
      </c>
      <c r="D4863" s="19" t="s">
        <v>4898</v>
      </c>
      <c r="E4863" s="18" t="s">
        <v>20</v>
      </c>
    </row>
    <row r="4864" spans="1:5" ht="22.5" x14ac:dyDescent="0.2">
      <c r="A4864" s="17" t="str">
        <f t="shared" si="75"/>
        <v>SINAPI-I 44382</v>
      </c>
      <c r="B4864" s="18" t="s">
        <v>18</v>
      </c>
      <c r="C4864" s="18">
        <v>44382</v>
      </c>
      <c r="D4864" s="19" t="s">
        <v>4899</v>
      </c>
      <c r="E4864" s="18" t="s">
        <v>20</v>
      </c>
    </row>
    <row r="4865" spans="1:5" ht="45" x14ac:dyDescent="0.2">
      <c r="A4865" s="17" t="str">
        <f t="shared" si="75"/>
        <v>SINAPI-I 45096</v>
      </c>
      <c r="B4865" s="18" t="s">
        <v>18</v>
      </c>
      <c r="C4865" s="18">
        <v>45096</v>
      </c>
      <c r="D4865" s="19" t="s">
        <v>4900</v>
      </c>
      <c r="E4865" s="18" t="s">
        <v>425</v>
      </c>
    </row>
    <row r="4866" spans="1:5" ht="45" x14ac:dyDescent="0.2">
      <c r="A4866" s="17" t="str">
        <f t="shared" si="75"/>
        <v>SINAPI-I 45097</v>
      </c>
      <c r="B4866" s="18" t="s">
        <v>18</v>
      </c>
      <c r="C4866" s="18">
        <v>45097</v>
      </c>
      <c r="D4866" s="19" t="s">
        <v>4901</v>
      </c>
      <c r="E4866" s="18" t="s">
        <v>425</v>
      </c>
    </row>
    <row r="4867" spans="1:5" ht="33.75" x14ac:dyDescent="0.2">
      <c r="A4867" s="17" t="str">
        <f t="shared" si="75"/>
        <v>SINAPI-I 45095</v>
      </c>
      <c r="B4867" s="18" t="s">
        <v>18</v>
      </c>
      <c r="C4867" s="18">
        <v>45095</v>
      </c>
      <c r="D4867" s="19" t="s">
        <v>4902</v>
      </c>
      <c r="E4867" s="18" t="s">
        <v>20</v>
      </c>
    </row>
    <row r="4868" spans="1:5" ht="45" x14ac:dyDescent="0.2">
      <c r="A4868" s="17" t="str">
        <f t="shared" si="75"/>
        <v>SINAPI-I 45098</v>
      </c>
      <c r="B4868" s="18" t="s">
        <v>18</v>
      </c>
      <c r="C4868" s="18">
        <v>45098</v>
      </c>
      <c r="D4868" s="19" t="s">
        <v>4903</v>
      </c>
      <c r="E4868" s="18" t="s">
        <v>425</v>
      </c>
    </row>
    <row r="4869" spans="1:5" x14ac:dyDescent="0.2">
      <c r="A4869" s="17" t="str">
        <f t="shared" si="75"/>
        <v>SINAPI-I 44230</v>
      </c>
      <c r="B4869" s="18" t="s">
        <v>18</v>
      </c>
      <c r="C4869" s="18">
        <v>44230</v>
      </c>
      <c r="D4869" s="19" t="s">
        <v>4904</v>
      </c>
      <c r="E4869" s="18" t="s">
        <v>20</v>
      </c>
    </row>
    <row r="4870" spans="1:5" x14ac:dyDescent="0.2">
      <c r="A4870" s="17" t="str">
        <f t="shared" si="75"/>
        <v>SINAPI-I 44308</v>
      </c>
      <c r="B4870" s="18" t="s">
        <v>18</v>
      </c>
      <c r="C4870" s="18">
        <v>44308</v>
      </c>
      <c r="D4870" s="19" t="s">
        <v>4905</v>
      </c>
      <c r="E4870" s="18" t="s">
        <v>20</v>
      </c>
    </row>
    <row r="4871" spans="1:5" x14ac:dyDescent="0.2">
      <c r="A4871" s="17" t="str">
        <f t="shared" ref="A4871:A4934" si="76">CONCATENATE($B4871," ",$C4871)</f>
        <v>SINAPI-I 44310</v>
      </c>
      <c r="B4871" s="18" t="s">
        <v>18</v>
      </c>
      <c r="C4871" s="18">
        <v>44310</v>
      </c>
      <c r="D4871" s="19" t="s">
        <v>4906</v>
      </c>
      <c r="E4871" s="18" t="s">
        <v>20</v>
      </c>
    </row>
    <row r="4872" spans="1:5" x14ac:dyDescent="0.2">
      <c r="A4872" s="17" t="str">
        <f t="shared" si="76"/>
        <v>SINAPI-I 44279</v>
      </c>
      <c r="B4872" s="18" t="s">
        <v>18</v>
      </c>
      <c r="C4872" s="18">
        <v>44279</v>
      </c>
      <c r="D4872" s="19" t="s">
        <v>4907</v>
      </c>
      <c r="E4872" s="18" t="s">
        <v>20</v>
      </c>
    </row>
    <row r="4873" spans="1:5" ht="22.5" x14ac:dyDescent="0.2">
      <c r="A4873" s="17" t="str">
        <f t="shared" si="76"/>
        <v>SINAPI-I 44063</v>
      </c>
      <c r="B4873" s="18" t="s">
        <v>18</v>
      </c>
      <c r="C4873" s="18">
        <v>44063</v>
      </c>
      <c r="D4873" s="19" t="s">
        <v>4908</v>
      </c>
      <c r="E4873" s="18" t="s">
        <v>66</v>
      </c>
    </row>
    <row r="4874" spans="1:5" x14ac:dyDescent="0.2">
      <c r="A4874" s="17" t="str">
        <f t="shared" si="76"/>
        <v>SINAPI-I 44234</v>
      </c>
      <c r="B4874" s="18" t="s">
        <v>18</v>
      </c>
      <c r="C4874" s="18">
        <v>44234</v>
      </c>
      <c r="D4874" s="19" t="s">
        <v>4909</v>
      </c>
      <c r="E4874" s="18" t="s">
        <v>20</v>
      </c>
    </row>
    <row r="4875" spans="1:5" ht="22.5" x14ac:dyDescent="0.2">
      <c r="A4875" s="17" t="str">
        <f t="shared" si="76"/>
        <v>SINAPI-I 44229</v>
      </c>
      <c r="B4875" s="18" t="s">
        <v>18</v>
      </c>
      <c r="C4875" s="18">
        <v>44229</v>
      </c>
      <c r="D4875" s="19" t="s">
        <v>4910</v>
      </c>
      <c r="E4875" s="18" t="s">
        <v>20</v>
      </c>
    </row>
    <row r="4876" spans="1:5" ht="33.75" x14ac:dyDescent="0.2">
      <c r="A4876" s="17" t="str">
        <f t="shared" si="76"/>
        <v>SINAPI-I 44164</v>
      </c>
      <c r="B4876" s="18" t="s">
        <v>18</v>
      </c>
      <c r="C4876" s="18">
        <v>44164</v>
      </c>
      <c r="D4876" s="19" t="s">
        <v>4911</v>
      </c>
      <c r="E4876" s="18" t="s">
        <v>20</v>
      </c>
    </row>
    <row r="4877" spans="1:5" ht="22.5" x14ac:dyDescent="0.2">
      <c r="A4877" s="17" t="str">
        <f t="shared" si="76"/>
        <v>SINAPI-I 43658</v>
      </c>
      <c r="B4877" s="18" t="s">
        <v>18</v>
      </c>
      <c r="C4877" s="18">
        <v>43658</v>
      </c>
      <c r="D4877" s="19" t="s">
        <v>4912</v>
      </c>
      <c r="E4877" s="18" t="s">
        <v>425</v>
      </c>
    </row>
    <row r="4878" spans="1:5" x14ac:dyDescent="0.2">
      <c r="A4878" s="17" t="str">
        <f t="shared" si="76"/>
        <v>SINAPI-I 44482</v>
      </c>
      <c r="B4878" s="18" t="s">
        <v>18</v>
      </c>
      <c r="C4878" s="18">
        <v>44482</v>
      </c>
      <c r="D4878" s="19" t="s">
        <v>4913</v>
      </c>
      <c r="E4878" s="18" t="s">
        <v>20</v>
      </c>
    </row>
    <row r="4879" spans="1:5" x14ac:dyDescent="0.2">
      <c r="A4879" s="17" t="str">
        <f t="shared" si="76"/>
        <v>SINAPI-I 45111</v>
      </c>
      <c r="B4879" s="18" t="s">
        <v>18</v>
      </c>
      <c r="C4879" s="18">
        <v>45111</v>
      </c>
      <c r="D4879" s="19" t="s">
        <v>4914</v>
      </c>
      <c r="E4879" s="18" t="s">
        <v>70</v>
      </c>
    </row>
    <row r="4880" spans="1:5" x14ac:dyDescent="0.2">
      <c r="A4880" s="17" t="str">
        <f t="shared" si="76"/>
        <v>SINAPI-I 45109</v>
      </c>
      <c r="B4880" s="18" t="s">
        <v>18</v>
      </c>
      <c r="C4880" s="18">
        <v>45109</v>
      </c>
      <c r="D4880" s="19" t="s">
        <v>4915</v>
      </c>
      <c r="E4880" s="18" t="s">
        <v>70</v>
      </c>
    </row>
    <row r="4881" spans="1:5" x14ac:dyDescent="0.2">
      <c r="A4881" s="17" t="str">
        <f t="shared" si="76"/>
        <v>SINAPI-I 45108</v>
      </c>
      <c r="B4881" s="18" t="s">
        <v>18</v>
      </c>
      <c r="C4881" s="18">
        <v>45108</v>
      </c>
      <c r="D4881" s="19" t="s">
        <v>4916</v>
      </c>
      <c r="E4881" s="18" t="s">
        <v>70</v>
      </c>
    </row>
    <row r="4882" spans="1:5" x14ac:dyDescent="0.2">
      <c r="A4882" s="17" t="str">
        <f t="shared" si="76"/>
        <v>SINAPI-I 44873</v>
      </c>
      <c r="B4882" s="18" t="s">
        <v>18</v>
      </c>
      <c r="C4882" s="18">
        <v>44873</v>
      </c>
      <c r="D4882" s="19" t="s">
        <v>4917</v>
      </c>
      <c r="E4882" s="18" t="s">
        <v>20</v>
      </c>
    </row>
    <row r="4883" spans="1:5" x14ac:dyDescent="0.2">
      <c r="A4883" s="17" t="str">
        <f t="shared" si="76"/>
        <v>SINAPI-I 44863</v>
      </c>
      <c r="B4883" s="18" t="s">
        <v>18</v>
      </c>
      <c r="C4883" s="18">
        <v>44863</v>
      </c>
      <c r="D4883" s="19" t="s">
        <v>4918</v>
      </c>
      <c r="E4883" s="18" t="s">
        <v>20</v>
      </c>
    </row>
    <row r="4884" spans="1:5" x14ac:dyDescent="0.2">
      <c r="A4884" s="17" t="str">
        <f t="shared" si="76"/>
        <v>SINAPI-I 44853</v>
      </c>
      <c r="B4884" s="18" t="s">
        <v>18</v>
      </c>
      <c r="C4884" s="18">
        <v>44853</v>
      </c>
      <c r="D4884" s="19" t="s">
        <v>4919</v>
      </c>
      <c r="E4884" s="18" t="s">
        <v>20</v>
      </c>
    </row>
    <row r="4885" spans="1:5" ht="22.5" x14ac:dyDescent="0.2">
      <c r="A4885" s="17" t="str">
        <f t="shared" si="76"/>
        <v>SINAPI-I 44842</v>
      </c>
      <c r="B4885" s="18" t="s">
        <v>18</v>
      </c>
      <c r="C4885" s="18">
        <v>44842</v>
      </c>
      <c r="D4885" s="19" t="s">
        <v>4920</v>
      </c>
      <c r="E4885" s="18" t="s">
        <v>20</v>
      </c>
    </row>
    <row r="4886" spans="1:5" x14ac:dyDescent="0.2">
      <c r="A4886" s="17" t="str">
        <f t="shared" si="76"/>
        <v>SINAPI-I 44878</v>
      </c>
      <c r="B4886" s="18" t="s">
        <v>18</v>
      </c>
      <c r="C4886" s="18">
        <v>44878</v>
      </c>
      <c r="D4886" s="19" t="s">
        <v>4921</v>
      </c>
      <c r="E4886" s="18" t="s">
        <v>20</v>
      </c>
    </row>
    <row r="4887" spans="1:5" x14ac:dyDescent="0.2">
      <c r="A4887" s="17" t="str">
        <f t="shared" si="76"/>
        <v>SINAPI-I 44868</v>
      </c>
      <c r="B4887" s="18" t="s">
        <v>18</v>
      </c>
      <c r="C4887" s="18">
        <v>44868</v>
      </c>
      <c r="D4887" s="19" t="s">
        <v>4922</v>
      </c>
      <c r="E4887" s="18" t="s">
        <v>20</v>
      </c>
    </row>
    <row r="4888" spans="1:5" x14ac:dyDescent="0.2">
      <c r="A4888" s="17" t="str">
        <f t="shared" si="76"/>
        <v>SINAPI-I 44858</v>
      </c>
      <c r="B4888" s="18" t="s">
        <v>18</v>
      </c>
      <c r="C4888" s="18">
        <v>44858</v>
      </c>
      <c r="D4888" s="19" t="s">
        <v>4923</v>
      </c>
      <c r="E4888" s="18" t="s">
        <v>20</v>
      </c>
    </row>
    <row r="4889" spans="1:5" ht="22.5" x14ac:dyDescent="0.2">
      <c r="A4889" s="17" t="str">
        <f t="shared" si="76"/>
        <v>SINAPI-I 44843</v>
      </c>
      <c r="B4889" s="18" t="s">
        <v>18</v>
      </c>
      <c r="C4889" s="18">
        <v>44843</v>
      </c>
      <c r="D4889" s="19" t="s">
        <v>4924</v>
      </c>
      <c r="E4889" s="18" t="s">
        <v>20</v>
      </c>
    </row>
    <row r="4890" spans="1:5" ht="22.5" x14ac:dyDescent="0.2">
      <c r="A4890" s="17" t="str">
        <f t="shared" si="76"/>
        <v>SINAPI-I 44877</v>
      </c>
      <c r="B4890" s="18" t="s">
        <v>18</v>
      </c>
      <c r="C4890" s="18">
        <v>44877</v>
      </c>
      <c r="D4890" s="19" t="s">
        <v>4925</v>
      </c>
      <c r="E4890" s="18" t="s">
        <v>20</v>
      </c>
    </row>
    <row r="4891" spans="1:5" x14ac:dyDescent="0.2">
      <c r="A4891" s="17" t="str">
        <f t="shared" si="76"/>
        <v>SINAPI-I 44867</v>
      </c>
      <c r="B4891" s="18" t="s">
        <v>18</v>
      </c>
      <c r="C4891" s="18">
        <v>44867</v>
      </c>
      <c r="D4891" s="19" t="s">
        <v>4926</v>
      </c>
      <c r="E4891" s="18" t="s">
        <v>20</v>
      </c>
    </row>
    <row r="4892" spans="1:5" x14ac:dyDescent="0.2">
      <c r="A4892" s="17" t="str">
        <f t="shared" si="76"/>
        <v>SINAPI-I 44857</v>
      </c>
      <c r="B4892" s="18" t="s">
        <v>18</v>
      </c>
      <c r="C4892" s="18">
        <v>44857</v>
      </c>
      <c r="D4892" s="19" t="s">
        <v>4927</v>
      </c>
      <c r="E4892" s="18" t="s">
        <v>20</v>
      </c>
    </row>
    <row r="4893" spans="1:5" ht="22.5" x14ac:dyDescent="0.2">
      <c r="A4893" s="17" t="str">
        <f t="shared" si="76"/>
        <v>SINAPI-I 44882</v>
      </c>
      <c r="B4893" s="18" t="s">
        <v>18</v>
      </c>
      <c r="C4893" s="18">
        <v>44882</v>
      </c>
      <c r="D4893" s="19" t="s">
        <v>4928</v>
      </c>
      <c r="E4893" s="18" t="s">
        <v>20</v>
      </c>
    </row>
    <row r="4894" spans="1:5" x14ac:dyDescent="0.2">
      <c r="A4894" s="17" t="str">
        <f t="shared" si="76"/>
        <v>SINAPI-I 44872</v>
      </c>
      <c r="B4894" s="18" t="s">
        <v>18</v>
      </c>
      <c r="C4894" s="18">
        <v>44872</v>
      </c>
      <c r="D4894" s="19" t="s">
        <v>4929</v>
      </c>
      <c r="E4894" s="18" t="s">
        <v>20</v>
      </c>
    </row>
    <row r="4895" spans="1:5" x14ac:dyDescent="0.2">
      <c r="A4895" s="17" t="str">
        <f t="shared" si="76"/>
        <v>SINAPI-I 44862</v>
      </c>
      <c r="B4895" s="18" t="s">
        <v>18</v>
      </c>
      <c r="C4895" s="18">
        <v>44862</v>
      </c>
      <c r="D4895" s="19" t="s">
        <v>4930</v>
      </c>
      <c r="E4895" s="18" t="s">
        <v>20</v>
      </c>
    </row>
    <row r="4896" spans="1:5" x14ac:dyDescent="0.2">
      <c r="A4896" s="17" t="str">
        <f t="shared" si="76"/>
        <v>SINAPI-I 44874</v>
      </c>
      <c r="B4896" s="18" t="s">
        <v>18</v>
      </c>
      <c r="C4896" s="18">
        <v>44874</v>
      </c>
      <c r="D4896" s="19" t="s">
        <v>4931</v>
      </c>
      <c r="E4896" s="18" t="s">
        <v>20</v>
      </c>
    </row>
    <row r="4897" spans="1:5" x14ac:dyDescent="0.2">
      <c r="A4897" s="17" t="str">
        <f t="shared" si="76"/>
        <v>SINAPI-I 44864</v>
      </c>
      <c r="B4897" s="18" t="s">
        <v>18</v>
      </c>
      <c r="C4897" s="18">
        <v>44864</v>
      </c>
      <c r="D4897" s="19" t="s">
        <v>4932</v>
      </c>
      <c r="E4897" s="18" t="s">
        <v>20</v>
      </c>
    </row>
    <row r="4898" spans="1:5" x14ac:dyDescent="0.2">
      <c r="A4898" s="17" t="str">
        <f t="shared" si="76"/>
        <v>SINAPI-I 44854</v>
      </c>
      <c r="B4898" s="18" t="s">
        <v>18</v>
      </c>
      <c r="C4898" s="18">
        <v>44854</v>
      </c>
      <c r="D4898" s="19" t="s">
        <v>4933</v>
      </c>
      <c r="E4898" s="18" t="s">
        <v>20</v>
      </c>
    </row>
    <row r="4899" spans="1:5" x14ac:dyDescent="0.2">
      <c r="A4899" s="17" t="str">
        <f t="shared" si="76"/>
        <v>SINAPI-I 44879</v>
      </c>
      <c r="B4899" s="18" t="s">
        <v>18</v>
      </c>
      <c r="C4899" s="18">
        <v>44879</v>
      </c>
      <c r="D4899" s="19" t="s">
        <v>4934</v>
      </c>
      <c r="E4899" s="18" t="s">
        <v>20</v>
      </c>
    </row>
    <row r="4900" spans="1:5" x14ac:dyDescent="0.2">
      <c r="A4900" s="17" t="str">
        <f t="shared" si="76"/>
        <v>SINAPI-I 44869</v>
      </c>
      <c r="B4900" s="18" t="s">
        <v>18</v>
      </c>
      <c r="C4900" s="18">
        <v>44869</v>
      </c>
      <c r="D4900" s="19" t="s">
        <v>4935</v>
      </c>
      <c r="E4900" s="18" t="s">
        <v>20</v>
      </c>
    </row>
    <row r="4901" spans="1:5" x14ac:dyDescent="0.2">
      <c r="A4901" s="17" t="str">
        <f t="shared" si="76"/>
        <v>SINAPI-I 44859</v>
      </c>
      <c r="B4901" s="18" t="s">
        <v>18</v>
      </c>
      <c r="C4901" s="18">
        <v>44859</v>
      </c>
      <c r="D4901" s="19" t="s">
        <v>4936</v>
      </c>
      <c r="E4901" s="18" t="s">
        <v>20</v>
      </c>
    </row>
    <row r="4902" spans="1:5" x14ac:dyDescent="0.2">
      <c r="A4902" s="17" t="str">
        <f t="shared" si="76"/>
        <v>SINAPI-I 44875</v>
      </c>
      <c r="B4902" s="18" t="s">
        <v>18</v>
      </c>
      <c r="C4902" s="18">
        <v>44875</v>
      </c>
      <c r="D4902" s="19" t="s">
        <v>4937</v>
      </c>
      <c r="E4902" s="18" t="s">
        <v>20</v>
      </c>
    </row>
    <row r="4903" spans="1:5" x14ac:dyDescent="0.2">
      <c r="A4903" s="17" t="str">
        <f t="shared" si="76"/>
        <v>SINAPI-I 44865</v>
      </c>
      <c r="B4903" s="18" t="s">
        <v>18</v>
      </c>
      <c r="C4903" s="18">
        <v>44865</v>
      </c>
      <c r="D4903" s="19" t="s">
        <v>4938</v>
      </c>
      <c r="E4903" s="18" t="s">
        <v>20</v>
      </c>
    </row>
    <row r="4904" spans="1:5" x14ac:dyDescent="0.2">
      <c r="A4904" s="17" t="str">
        <f t="shared" si="76"/>
        <v>SINAPI-I 44855</v>
      </c>
      <c r="B4904" s="18" t="s">
        <v>18</v>
      </c>
      <c r="C4904" s="18">
        <v>44855</v>
      </c>
      <c r="D4904" s="19" t="s">
        <v>4939</v>
      </c>
      <c r="E4904" s="18" t="s">
        <v>20</v>
      </c>
    </row>
    <row r="4905" spans="1:5" x14ac:dyDescent="0.2">
      <c r="A4905" s="17" t="str">
        <f t="shared" si="76"/>
        <v>SINAPI-I 44880</v>
      </c>
      <c r="B4905" s="18" t="s">
        <v>18</v>
      </c>
      <c r="C4905" s="18">
        <v>44880</v>
      </c>
      <c r="D4905" s="19" t="s">
        <v>4940</v>
      </c>
      <c r="E4905" s="18" t="s">
        <v>20</v>
      </c>
    </row>
    <row r="4906" spans="1:5" x14ac:dyDescent="0.2">
      <c r="A4906" s="17" t="str">
        <f t="shared" si="76"/>
        <v>SINAPI-I 44870</v>
      </c>
      <c r="B4906" s="18" t="s">
        <v>18</v>
      </c>
      <c r="C4906" s="18">
        <v>44870</v>
      </c>
      <c r="D4906" s="19" t="s">
        <v>4941</v>
      </c>
      <c r="E4906" s="18" t="s">
        <v>20</v>
      </c>
    </row>
    <row r="4907" spans="1:5" x14ac:dyDescent="0.2">
      <c r="A4907" s="17" t="str">
        <f t="shared" si="76"/>
        <v>SINAPI-I 44860</v>
      </c>
      <c r="B4907" s="18" t="s">
        <v>18</v>
      </c>
      <c r="C4907" s="18">
        <v>44860</v>
      </c>
      <c r="D4907" s="19" t="s">
        <v>4942</v>
      </c>
      <c r="E4907" s="18" t="s">
        <v>20</v>
      </c>
    </row>
    <row r="4908" spans="1:5" x14ac:dyDescent="0.2">
      <c r="A4908" s="17" t="str">
        <f t="shared" si="76"/>
        <v>SINAPI-I 44876</v>
      </c>
      <c r="B4908" s="18" t="s">
        <v>18</v>
      </c>
      <c r="C4908" s="18">
        <v>44876</v>
      </c>
      <c r="D4908" s="19" t="s">
        <v>4943</v>
      </c>
      <c r="E4908" s="18" t="s">
        <v>20</v>
      </c>
    </row>
    <row r="4909" spans="1:5" x14ac:dyDescent="0.2">
      <c r="A4909" s="17" t="str">
        <f t="shared" si="76"/>
        <v>SINAPI-I 44866</v>
      </c>
      <c r="B4909" s="18" t="s">
        <v>18</v>
      </c>
      <c r="C4909" s="18">
        <v>44866</v>
      </c>
      <c r="D4909" s="19" t="s">
        <v>4944</v>
      </c>
      <c r="E4909" s="18" t="s">
        <v>20</v>
      </c>
    </row>
    <row r="4910" spans="1:5" x14ac:dyDescent="0.2">
      <c r="A4910" s="17" t="str">
        <f t="shared" si="76"/>
        <v>SINAPI-I 44856</v>
      </c>
      <c r="B4910" s="18" t="s">
        <v>18</v>
      </c>
      <c r="C4910" s="18">
        <v>44856</v>
      </c>
      <c r="D4910" s="19" t="s">
        <v>4945</v>
      </c>
      <c r="E4910" s="18" t="s">
        <v>20</v>
      </c>
    </row>
    <row r="4911" spans="1:5" x14ac:dyDescent="0.2">
      <c r="A4911" s="17" t="str">
        <f t="shared" si="76"/>
        <v>SINAPI-I 44881</v>
      </c>
      <c r="B4911" s="18" t="s">
        <v>18</v>
      </c>
      <c r="C4911" s="18">
        <v>44881</v>
      </c>
      <c r="D4911" s="19" t="s">
        <v>4946</v>
      </c>
      <c r="E4911" s="18" t="s">
        <v>20</v>
      </c>
    </row>
    <row r="4912" spans="1:5" x14ac:dyDescent="0.2">
      <c r="A4912" s="17" t="str">
        <f t="shared" si="76"/>
        <v>SINAPI-I 44871</v>
      </c>
      <c r="B4912" s="18" t="s">
        <v>18</v>
      </c>
      <c r="C4912" s="18">
        <v>44871</v>
      </c>
      <c r="D4912" s="19" t="s">
        <v>4947</v>
      </c>
      <c r="E4912" s="18" t="s">
        <v>20</v>
      </c>
    </row>
    <row r="4913" spans="1:5" x14ac:dyDescent="0.2">
      <c r="A4913" s="17" t="str">
        <f t="shared" si="76"/>
        <v>SINAPI-I 44861</v>
      </c>
      <c r="B4913" s="18" t="s">
        <v>18</v>
      </c>
      <c r="C4913" s="18">
        <v>44861</v>
      </c>
      <c r="D4913" s="19" t="s">
        <v>4948</v>
      </c>
      <c r="E4913" s="18" t="s">
        <v>20</v>
      </c>
    </row>
    <row r="4914" spans="1:5" x14ac:dyDescent="0.2">
      <c r="A4914" s="17" t="str">
        <f t="shared" si="76"/>
        <v>SINAPI-I 44849</v>
      </c>
      <c r="B4914" s="18" t="s">
        <v>18</v>
      </c>
      <c r="C4914" s="18">
        <v>44849</v>
      </c>
      <c r="D4914" s="19" t="s">
        <v>4949</v>
      </c>
      <c r="E4914" s="18" t="s">
        <v>20</v>
      </c>
    </row>
    <row r="4915" spans="1:5" x14ac:dyDescent="0.2">
      <c r="A4915" s="17" t="str">
        <f t="shared" si="76"/>
        <v>SINAPI-I 44848</v>
      </c>
      <c r="B4915" s="18" t="s">
        <v>18</v>
      </c>
      <c r="C4915" s="18">
        <v>44848</v>
      </c>
      <c r="D4915" s="19" t="s">
        <v>4950</v>
      </c>
      <c r="E4915" s="18" t="s">
        <v>66</v>
      </c>
    </row>
    <row r="4916" spans="1:5" ht="22.5" x14ac:dyDescent="0.2">
      <c r="A4916" s="17" t="str">
        <f t="shared" si="76"/>
        <v>SINAPI-I 44846</v>
      </c>
      <c r="B4916" s="18" t="s">
        <v>18</v>
      </c>
      <c r="C4916" s="18">
        <v>44846</v>
      </c>
      <c r="D4916" s="19" t="s">
        <v>4951</v>
      </c>
      <c r="E4916" s="18" t="s">
        <v>20</v>
      </c>
    </row>
    <row r="4917" spans="1:5" ht="22.5" x14ac:dyDescent="0.2">
      <c r="A4917" s="17" t="str">
        <f t="shared" si="76"/>
        <v>SINAPI-I 44844</v>
      </c>
      <c r="B4917" s="18" t="s">
        <v>18</v>
      </c>
      <c r="C4917" s="18">
        <v>44844</v>
      </c>
      <c r="D4917" s="19" t="s">
        <v>4952</v>
      </c>
      <c r="E4917" s="18" t="s">
        <v>20</v>
      </c>
    </row>
    <row r="4918" spans="1:5" ht="22.5" x14ac:dyDescent="0.2">
      <c r="A4918" s="17" t="str">
        <f t="shared" si="76"/>
        <v>SINAPI-I 44840</v>
      </c>
      <c r="B4918" s="18" t="s">
        <v>18</v>
      </c>
      <c r="C4918" s="18">
        <v>44840</v>
      </c>
      <c r="D4918" s="19" t="s">
        <v>4953</v>
      </c>
      <c r="E4918" s="18" t="s">
        <v>20</v>
      </c>
    </row>
    <row r="4919" spans="1:5" ht="22.5" x14ac:dyDescent="0.2">
      <c r="A4919" s="17" t="str">
        <f t="shared" si="76"/>
        <v>SINAPI-I 44847</v>
      </c>
      <c r="B4919" s="18" t="s">
        <v>18</v>
      </c>
      <c r="C4919" s="18">
        <v>44847</v>
      </c>
      <c r="D4919" s="19" t="s">
        <v>4954</v>
      </c>
      <c r="E4919" s="18" t="s">
        <v>20</v>
      </c>
    </row>
    <row r="4920" spans="1:5" ht="22.5" x14ac:dyDescent="0.2">
      <c r="A4920" s="17" t="str">
        <f t="shared" si="76"/>
        <v>SINAPI-I 44845</v>
      </c>
      <c r="B4920" s="18" t="s">
        <v>18</v>
      </c>
      <c r="C4920" s="18">
        <v>44845</v>
      </c>
      <c r="D4920" s="19" t="s">
        <v>4955</v>
      </c>
      <c r="E4920" s="18" t="s">
        <v>20</v>
      </c>
    </row>
    <row r="4921" spans="1:5" ht="22.5" x14ac:dyDescent="0.2">
      <c r="A4921" s="17" t="str">
        <f t="shared" si="76"/>
        <v>SINAPI-I 44841</v>
      </c>
      <c r="B4921" s="18" t="s">
        <v>18</v>
      </c>
      <c r="C4921" s="18">
        <v>44841</v>
      </c>
      <c r="D4921" s="19" t="s">
        <v>4956</v>
      </c>
      <c r="E4921" s="18" t="s">
        <v>20</v>
      </c>
    </row>
    <row r="4922" spans="1:5" x14ac:dyDescent="0.2">
      <c r="A4922" s="17" t="str">
        <f t="shared" si="76"/>
        <v>SINAPI-I 44883</v>
      </c>
      <c r="B4922" s="18" t="s">
        <v>18</v>
      </c>
      <c r="C4922" s="18">
        <v>44883</v>
      </c>
      <c r="D4922" s="19" t="s">
        <v>4957</v>
      </c>
      <c r="E4922" s="18" t="s">
        <v>20</v>
      </c>
    </row>
    <row r="4923" spans="1:5" x14ac:dyDescent="0.2">
      <c r="A4923" s="17" t="str">
        <f t="shared" si="76"/>
        <v>SINAPI-I 44887</v>
      </c>
      <c r="B4923" s="18" t="s">
        <v>18</v>
      </c>
      <c r="C4923" s="18">
        <v>44887</v>
      </c>
      <c r="D4923" s="19" t="s">
        <v>4958</v>
      </c>
      <c r="E4923" s="18" t="s">
        <v>20</v>
      </c>
    </row>
    <row r="4924" spans="1:5" x14ac:dyDescent="0.2">
      <c r="A4924" s="17" t="str">
        <f t="shared" si="76"/>
        <v>SINAPI-I 44884</v>
      </c>
      <c r="B4924" s="18" t="s">
        <v>18</v>
      </c>
      <c r="C4924" s="18">
        <v>44884</v>
      </c>
      <c r="D4924" s="19" t="s">
        <v>4959</v>
      </c>
      <c r="E4924" s="18" t="s">
        <v>20</v>
      </c>
    </row>
    <row r="4925" spans="1:5" x14ac:dyDescent="0.2">
      <c r="A4925" s="17" t="str">
        <f t="shared" si="76"/>
        <v>SINAPI-I 44885</v>
      </c>
      <c r="B4925" s="18" t="s">
        <v>18</v>
      </c>
      <c r="C4925" s="18">
        <v>44885</v>
      </c>
      <c r="D4925" s="19" t="s">
        <v>4960</v>
      </c>
      <c r="E4925" s="18" t="s">
        <v>20</v>
      </c>
    </row>
    <row r="4926" spans="1:5" x14ac:dyDescent="0.2">
      <c r="A4926" s="17" t="str">
        <f t="shared" si="76"/>
        <v>SINAPI-I 44886</v>
      </c>
      <c r="B4926" s="18" t="s">
        <v>18</v>
      </c>
      <c r="C4926" s="18">
        <v>44886</v>
      </c>
      <c r="D4926" s="19" t="s">
        <v>4961</v>
      </c>
      <c r="E4926" s="18" t="s">
        <v>20</v>
      </c>
    </row>
    <row r="4927" spans="1:5" x14ac:dyDescent="0.2">
      <c r="A4927" s="17" t="str">
        <f t="shared" si="76"/>
        <v>SINAPI-I 44889</v>
      </c>
      <c r="B4927" s="18" t="s">
        <v>18</v>
      </c>
      <c r="C4927" s="18">
        <v>44889</v>
      </c>
      <c r="D4927" s="19" t="s">
        <v>4962</v>
      </c>
      <c r="E4927" s="18" t="s">
        <v>66</v>
      </c>
    </row>
    <row r="4928" spans="1:5" x14ac:dyDescent="0.2">
      <c r="A4928" s="17" t="str">
        <f t="shared" si="76"/>
        <v>SINAPI-I 44890</v>
      </c>
      <c r="B4928" s="18" t="s">
        <v>18</v>
      </c>
      <c r="C4928" s="18">
        <v>44890</v>
      </c>
      <c r="D4928" s="19" t="s">
        <v>4963</v>
      </c>
      <c r="E4928" s="18" t="s">
        <v>66</v>
      </c>
    </row>
    <row r="4929" spans="1:5" x14ac:dyDescent="0.2">
      <c r="A4929" s="17" t="str">
        <f t="shared" si="76"/>
        <v>SINAPI-I 44891</v>
      </c>
      <c r="B4929" s="18" t="s">
        <v>18</v>
      </c>
      <c r="C4929" s="18">
        <v>44891</v>
      </c>
      <c r="D4929" s="19" t="s">
        <v>4964</v>
      </c>
      <c r="E4929" s="18" t="s">
        <v>66</v>
      </c>
    </row>
    <row r="4930" spans="1:5" x14ac:dyDescent="0.2">
      <c r="A4930" s="17" t="str">
        <f t="shared" si="76"/>
        <v>SINAPI-I 44892</v>
      </c>
      <c r="B4930" s="18" t="s">
        <v>18</v>
      </c>
      <c r="C4930" s="18">
        <v>44892</v>
      </c>
      <c r="D4930" s="19" t="s">
        <v>4965</v>
      </c>
      <c r="E4930" s="18" t="s">
        <v>66</v>
      </c>
    </row>
    <row r="4931" spans="1:5" x14ac:dyDescent="0.2">
      <c r="A4931" s="17" t="str">
        <f t="shared" si="76"/>
        <v>SINAPI-I 44893</v>
      </c>
      <c r="B4931" s="18" t="s">
        <v>18</v>
      </c>
      <c r="C4931" s="18">
        <v>44893</v>
      </c>
      <c r="D4931" s="19" t="s">
        <v>4966</v>
      </c>
      <c r="E4931" s="18" t="s">
        <v>66</v>
      </c>
    </row>
    <row r="4932" spans="1:5" x14ac:dyDescent="0.2">
      <c r="A4932" s="17" t="str">
        <f t="shared" si="76"/>
        <v>SINAPI-I 44894</v>
      </c>
      <c r="B4932" s="18" t="s">
        <v>18</v>
      </c>
      <c r="C4932" s="18">
        <v>44894</v>
      </c>
      <c r="D4932" s="19" t="s">
        <v>4967</v>
      </c>
      <c r="E4932" s="18" t="s">
        <v>66</v>
      </c>
    </row>
    <row r="4933" spans="1:5" x14ac:dyDescent="0.2">
      <c r="A4933" s="17" t="str">
        <f t="shared" si="76"/>
        <v>SINAPI-I 44895</v>
      </c>
      <c r="B4933" s="18" t="s">
        <v>18</v>
      </c>
      <c r="C4933" s="18">
        <v>44895</v>
      </c>
      <c r="D4933" s="19" t="s">
        <v>4968</v>
      </c>
      <c r="E4933" s="18" t="s">
        <v>66</v>
      </c>
    </row>
    <row r="4934" spans="1:5" x14ac:dyDescent="0.2">
      <c r="A4934" s="17" t="str">
        <f t="shared" si="76"/>
        <v>SINAPI-I 44836</v>
      </c>
      <c r="B4934" s="18" t="s">
        <v>18</v>
      </c>
      <c r="C4934" s="18">
        <v>44836</v>
      </c>
      <c r="D4934" s="19" t="s">
        <v>4969</v>
      </c>
      <c r="E4934" s="18" t="s">
        <v>70</v>
      </c>
    </row>
    <row r="4935" spans="1:5" x14ac:dyDescent="0.2">
      <c r="A4935" s="17" t="str">
        <f t="shared" ref="A4935:A4998" si="77">CONCATENATE($B4935," ",$C4935)</f>
        <v>SINAPI-I 44837</v>
      </c>
      <c r="B4935" s="18" t="s">
        <v>18</v>
      </c>
      <c r="C4935" s="18">
        <v>44837</v>
      </c>
      <c r="D4935" s="19" t="s">
        <v>4970</v>
      </c>
      <c r="E4935" s="18" t="s">
        <v>70</v>
      </c>
    </row>
    <row r="4936" spans="1:5" x14ac:dyDescent="0.2">
      <c r="A4936" s="17" t="str">
        <f t="shared" si="77"/>
        <v>SINAPI-I 44838</v>
      </c>
      <c r="B4936" s="18" t="s">
        <v>18</v>
      </c>
      <c r="C4936" s="18">
        <v>44838</v>
      </c>
      <c r="D4936" s="19" t="s">
        <v>4971</v>
      </c>
      <c r="E4936" s="18" t="s">
        <v>70</v>
      </c>
    </row>
    <row r="4937" spans="1:5" x14ac:dyDescent="0.2">
      <c r="A4937" s="17" t="str">
        <f t="shared" si="77"/>
        <v>SINAPI-I 44839</v>
      </c>
      <c r="B4937" s="18" t="s">
        <v>18</v>
      </c>
      <c r="C4937" s="18">
        <v>44839</v>
      </c>
      <c r="D4937" s="19" t="s">
        <v>4972</v>
      </c>
      <c r="E4937" s="18" t="s">
        <v>70</v>
      </c>
    </row>
    <row r="4938" spans="1:5" ht="22.5" x14ac:dyDescent="0.2">
      <c r="A4938" s="17" t="str">
        <f t="shared" si="77"/>
        <v>SINAPI-I 44832</v>
      </c>
      <c r="B4938" s="18" t="s">
        <v>18</v>
      </c>
      <c r="C4938" s="18">
        <v>44832</v>
      </c>
      <c r="D4938" s="19" t="s">
        <v>4973</v>
      </c>
      <c r="E4938" s="18" t="s">
        <v>70</v>
      </c>
    </row>
    <row r="4939" spans="1:5" ht="22.5" x14ac:dyDescent="0.2">
      <c r="A4939" s="17" t="str">
        <f t="shared" si="77"/>
        <v>SINAPI-I 44833</v>
      </c>
      <c r="B4939" s="18" t="s">
        <v>18</v>
      </c>
      <c r="C4939" s="18">
        <v>44833</v>
      </c>
      <c r="D4939" s="19" t="s">
        <v>4974</v>
      </c>
      <c r="E4939" s="18" t="s">
        <v>70</v>
      </c>
    </row>
    <row r="4940" spans="1:5" ht="22.5" x14ac:dyDescent="0.2">
      <c r="A4940" s="17" t="str">
        <f t="shared" si="77"/>
        <v>SINAPI-I 44834</v>
      </c>
      <c r="B4940" s="18" t="s">
        <v>18</v>
      </c>
      <c r="C4940" s="18">
        <v>44834</v>
      </c>
      <c r="D4940" s="19" t="s">
        <v>4975</v>
      </c>
      <c r="E4940" s="18" t="s">
        <v>70</v>
      </c>
    </row>
    <row r="4941" spans="1:5" ht="22.5" x14ac:dyDescent="0.2">
      <c r="A4941" s="17" t="str">
        <f t="shared" si="77"/>
        <v>SINAPI-I 44835</v>
      </c>
      <c r="B4941" s="18" t="s">
        <v>18</v>
      </c>
      <c r="C4941" s="18">
        <v>44835</v>
      </c>
      <c r="D4941" s="19" t="s">
        <v>4976</v>
      </c>
      <c r="E4941" s="18" t="s">
        <v>70</v>
      </c>
    </row>
    <row r="4942" spans="1:5" x14ac:dyDescent="0.2">
      <c r="A4942" s="17" t="str">
        <f t="shared" si="77"/>
        <v>SINAPI-I 44758</v>
      </c>
      <c r="B4942" s="18" t="s">
        <v>18</v>
      </c>
      <c r="C4942" s="18">
        <v>44758</v>
      </c>
      <c r="D4942" s="19" t="s">
        <v>4977</v>
      </c>
      <c r="E4942" s="18" t="s">
        <v>20</v>
      </c>
    </row>
    <row r="4943" spans="1:5" ht="22.5" x14ac:dyDescent="0.2">
      <c r="A4943" s="17" t="str">
        <f t="shared" si="77"/>
        <v>SINAPI-I 44008</v>
      </c>
      <c r="B4943" s="18" t="s">
        <v>18</v>
      </c>
      <c r="C4943" s="18">
        <v>44008</v>
      </c>
      <c r="D4943" s="19" t="s">
        <v>4978</v>
      </c>
      <c r="E4943" s="18" t="s">
        <v>20</v>
      </c>
    </row>
    <row r="4944" spans="1:5" x14ac:dyDescent="0.2">
      <c r="A4944" s="17" t="str">
        <f t="shared" si="77"/>
        <v>SINAPI-I 43998</v>
      </c>
      <c r="B4944" s="18" t="s">
        <v>18</v>
      </c>
      <c r="C4944" s="18">
        <v>43998</v>
      </c>
      <c r="D4944" s="19" t="s">
        <v>4979</v>
      </c>
      <c r="E4944" s="18" t="s">
        <v>20</v>
      </c>
    </row>
    <row r="4945" spans="1:5" ht="22.5" x14ac:dyDescent="0.2">
      <c r="A4945" s="17" t="str">
        <f t="shared" si="77"/>
        <v>SINAPI-I 45110</v>
      </c>
      <c r="B4945" s="18" t="s">
        <v>18</v>
      </c>
      <c r="C4945" s="18">
        <v>45110</v>
      </c>
      <c r="D4945" s="19" t="s">
        <v>4980</v>
      </c>
      <c r="E4945" s="18" t="s">
        <v>20</v>
      </c>
    </row>
    <row r="4946" spans="1:5" ht="22.5" x14ac:dyDescent="0.2">
      <c r="A4946" s="17" t="str">
        <f t="shared" si="77"/>
        <v>SINAPI-I 43999</v>
      </c>
      <c r="B4946" s="18" t="s">
        <v>18</v>
      </c>
      <c r="C4946" s="18">
        <v>43999</v>
      </c>
      <c r="D4946" s="19" t="s">
        <v>4981</v>
      </c>
      <c r="E4946" s="18" t="s">
        <v>20</v>
      </c>
    </row>
    <row r="4947" spans="1:5" ht="22.5" x14ac:dyDescent="0.2">
      <c r="A4947" s="17" t="str">
        <f t="shared" si="77"/>
        <v>SINAPI-I 41981</v>
      </c>
      <c r="B4947" s="18" t="s">
        <v>18</v>
      </c>
      <c r="C4947" s="18">
        <v>41981</v>
      </c>
      <c r="D4947" s="19" t="s">
        <v>4982</v>
      </c>
      <c r="E4947" s="18" t="s">
        <v>20</v>
      </c>
    </row>
    <row r="4948" spans="1:5" ht="22.5" x14ac:dyDescent="0.2">
      <c r="A4948" s="17" t="str">
        <f t="shared" si="77"/>
        <v>SINAPI-I 41702</v>
      </c>
      <c r="B4948" s="18" t="s">
        <v>18</v>
      </c>
      <c r="C4948" s="18">
        <v>41702</v>
      </c>
      <c r="D4948" s="19" t="s">
        <v>4983</v>
      </c>
      <c r="E4948" s="18" t="s">
        <v>20</v>
      </c>
    </row>
    <row r="4949" spans="1:5" ht="22.5" x14ac:dyDescent="0.2">
      <c r="A4949" s="17" t="str">
        <f t="shared" si="77"/>
        <v>SINAPI-I 41701</v>
      </c>
      <c r="B4949" s="18" t="s">
        <v>18</v>
      </c>
      <c r="C4949" s="18">
        <v>41701</v>
      </c>
      <c r="D4949" s="19" t="s">
        <v>4984</v>
      </c>
      <c r="E4949" s="18" t="s">
        <v>20</v>
      </c>
    </row>
    <row r="4950" spans="1:5" x14ac:dyDescent="0.2">
      <c r="A4950" s="17" t="str">
        <f t="shared" si="77"/>
        <v>SINAPI-I 44332</v>
      </c>
      <c r="B4950" s="18" t="s">
        <v>18</v>
      </c>
      <c r="C4950" s="18">
        <v>44332</v>
      </c>
      <c r="D4950" s="19" t="s">
        <v>4985</v>
      </c>
      <c r="E4950" s="18" t="s">
        <v>20</v>
      </c>
    </row>
    <row r="4951" spans="1:5" ht="22.5" x14ac:dyDescent="0.2">
      <c r="A4951" s="17" t="str">
        <f t="shared" si="77"/>
        <v>SINAPI-I 44852</v>
      </c>
      <c r="B4951" s="18" t="s">
        <v>18</v>
      </c>
      <c r="C4951" s="18">
        <v>44852</v>
      </c>
      <c r="D4951" s="19" t="s">
        <v>4986</v>
      </c>
      <c r="E4951" s="18" t="s">
        <v>20</v>
      </c>
    </row>
    <row r="4952" spans="1:5" ht="22.5" x14ac:dyDescent="0.2">
      <c r="A4952" s="17" t="str">
        <f t="shared" si="77"/>
        <v>SINAPI-I 44850</v>
      </c>
      <c r="B4952" s="18" t="s">
        <v>18</v>
      </c>
      <c r="C4952" s="18">
        <v>44850</v>
      </c>
      <c r="D4952" s="19" t="s">
        <v>4987</v>
      </c>
      <c r="E4952" s="18" t="s">
        <v>20</v>
      </c>
    </row>
    <row r="4953" spans="1:5" ht="22.5" x14ac:dyDescent="0.2">
      <c r="A4953" s="17" t="str">
        <f t="shared" si="77"/>
        <v>SINAPI-I 44851</v>
      </c>
      <c r="B4953" s="18" t="s">
        <v>18</v>
      </c>
      <c r="C4953" s="18">
        <v>44851</v>
      </c>
      <c r="D4953" s="19" t="s">
        <v>4988</v>
      </c>
      <c r="E4953" s="18" t="s">
        <v>20</v>
      </c>
    </row>
    <row r="4954" spans="1:5" x14ac:dyDescent="0.2">
      <c r="A4954" s="17" t="str">
        <f t="shared" si="77"/>
        <v>SINAPI-I 44237</v>
      </c>
      <c r="B4954" s="18" t="s">
        <v>18</v>
      </c>
      <c r="C4954" s="18">
        <v>44237</v>
      </c>
      <c r="D4954" s="19" t="s">
        <v>4989</v>
      </c>
      <c r="E4954" s="18" t="s">
        <v>20</v>
      </c>
    </row>
    <row r="4955" spans="1:5" x14ac:dyDescent="0.2">
      <c r="A4955" s="17" t="str">
        <f t="shared" si="77"/>
        <v>SINAPI-I 44007</v>
      </c>
      <c r="B4955" s="18" t="s">
        <v>18</v>
      </c>
      <c r="C4955" s="18">
        <v>44007</v>
      </c>
      <c r="D4955" s="19" t="s">
        <v>4990</v>
      </c>
      <c r="E4955" s="18" t="s">
        <v>20</v>
      </c>
    </row>
    <row r="4956" spans="1:5" x14ac:dyDescent="0.2">
      <c r="A4956" s="17" t="str">
        <f t="shared" si="77"/>
        <v>SINAPI-I 44386</v>
      </c>
      <c r="B4956" s="18" t="s">
        <v>18</v>
      </c>
      <c r="C4956" s="18">
        <v>44386</v>
      </c>
      <c r="D4956" s="19" t="s">
        <v>4991</v>
      </c>
      <c r="E4956" s="18" t="s">
        <v>20</v>
      </c>
    </row>
    <row r="4957" spans="1:5" ht="22.5" x14ac:dyDescent="0.2">
      <c r="A4957" s="17" t="str">
        <f t="shared" si="77"/>
        <v>SINAPI-I 41700</v>
      </c>
      <c r="B4957" s="18" t="s">
        <v>18</v>
      </c>
      <c r="C4957" s="18">
        <v>41700</v>
      </c>
      <c r="D4957" s="19" t="s">
        <v>4992</v>
      </c>
      <c r="E4957" s="18" t="s">
        <v>20</v>
      </c>
    </row>
    <row r="4958" spans="1:5" ht="33.75" x14ac:dyDescent="0.2">
      <c r="A4958" s="17" t="str">
        <f t="shared" si="77"/>
        <v>SINAPI-I 44015</v>
      </c>
      <c r="B4958" s="18" t="s">
        <v>18</v>
      </c>
      <c r="C4958" s="18">
        <v>44015</v>
      </c>
      <c r="D4958" s="19" t="s">
        <v>4993</v>
      </c>
      <c r="E4958" s="18" t="s">
        <v>20</v>
      </c>
    </row>
    <row r="4959" spans="1:5" ht="22.5" x14ac:dyDescent="0.2">
      <c r="A4959" s="17" t="str">
        <f t="shared" si="77"/>
        <v>SINAPI-I 45094</v>
      </c>
      <c r="B4959" s="18" t="s">
        <v>18</v>
      </c>
      <c r="C4959" s="18">
        <v>45094</v>
      </c>
      <c r="D4959" s="19" t="s">
        <v>4994</v>
      </c>
      <c r="E4959" s="18" t="s">
        <v>20</v>
      </c>
    </row>
    <row r="4960" spans="1:5" x14ac:dyDescent="0.2">
      <c r="A4960" s="17" t="str">
        <f t="shared" si="77"/>
        <v>SINAPI-I 45155</v>
      </c>
      <c r="B4960" s="18" t="s">
        <v>18</v>
      </c>
      <c r="C4960" s="18">
        <v>45155</v>
      </c>
      <c r="D4960" s="19" t="s">
        <v>4995</v>
      </c>
      <c r="E4960" s="18" t="s">
        <v>20</v>
      </c>
    </row>
    <row r="4961" spans="1:5" ht="22.5" x14ac:dyDescent="0.2">
      <c r="A4961" s="17" t="str">
        <f t="shared" si="77"/>
        <v>SINAPI-I 43984</v>
      </c>
      <c r="B4961" s="18" t="s">
        <v>18</v>
      </c>
      <c r="C4961" s="18">
        <v>43984</v>
      </c>
      <c r="D4961" s="19" t="s">
        <v>4996</v>
      </c>
      <c r="E4961" s="18" t="s">
        <v>20</v>
      </c>
    </row>
    <row r="4962" spans="1:5" ht="22.5" x14ac:dyDescent="0.2">
      <c r="A4962" s="17" t="str">
        <f t="shared" si="77"/>
        <v>SINAPI-I 45113</v>
      </c>
      <c r="B4962" s="18" t="s">
        <v>18</v>
      </c>
      <c r="C4962" s="18">
        <v>45113</v>
      </c>
      <c r="D4962" s="19" t="s">
        <v>4997</v>
      </c>
      <c r="E4962" s="18" t="s">
        <v>20</v>
      </c>
    </row>
    <row r="4963" spans="1:5" ht="22.5" x14ac:dyDescent="0.2">
      <c r="A4963" s="17" t="str">
        <f t="shared" si="77"/>
        <v>SINAPI-I 45154</v>
      </c>
      <c r="B4963" s="18" t="s">
        <v>18</v>
      </c>
      <c r="C4963" s="18">
        <v>45154</v>
      </c>
      <c r="D4963" s="19" t="s">
        <v>4998</v>
      </c>
      <c r="E4963" s="18" t="s">
        <v>20</v>
      </c>
    </row>
    <row r="4964" spans="1:5" x14ac:dyDescent="0.2">
      <c r="A4964" s="17" t="str">
        <f t="shared" si="77"/>
        <v>SINAPI-I 44000</v>
      </c>
      <c r="B4964" s="18" t="s">
        <v>18</v>
      </c>
      <c r="C4964" s="18">
        <v>44000</v>
      </c>
      <c r="D4964" s="19" t="s">
        <v>4999</v>
      </c>
      <c r="E4964" s="18" t="s">
        <v>20</v>
      </c>
    </row>
    <row r="4965" spans="1:5" ht="22.5" x14ac:dyDescent="0.2">
      <c r="A4965" s="17" t="str">
        <f t="shared" si="77"/>
        <v>SINAPI-I 44001</v>
      </c>
      <c r="B4965" s="18" t="s">
        <v>18</v>
      </c>
      <c r="C4965" s="18">
        <v>44001</v>
      </c>
      <c r="D4965" s="19" t="s">
        <v>5000</v>
      </c>
      <c r="E4965" s="18" t="s">
        <v>20</v>
      </c>
    </row>
    <row r="4966" spans="1:5" x14ac:dyDescent="0.2">
      <c r="A4966" s="17" t="str">
        <f t="shared" si="77"/>
        <v>SINAPI-I 45281</v>
      </c>
      <c r="B4966" s="18" t="s">
        <v>18</v>
      </c>
      <c r="C4966" s="18">
        <v>45281</v>
      </c>
      <c r="D4966" s="19" t="s">
        <v>5001</v>
      </c>
      <c r="E4966" s="18" t="s">
        <v>20</v>
      </c>
    </row>
    <row r="4967" spans="1:5" ht="22.5" x14ac:dyDescent="0.2">
      <c r="A4967" s="17" t="str">
        <f t="shared" si="77"/>
        <v>SINAPI-I 44985</v>
      </c>
      <c r="B4967" s="18" t="s">
        <v>18</v>
      </c>
      <c r="C4967" s="18">
        <v>44985</v>
      </c>
      <c r="D4967" s="19" t="s">
        <v>5002</v>
      </c>
      <c r="E4967" s="18" t="s">
        <v>20</v>
      </c>
    </row>
    <row r="4968" spans="1:5" x14ac:dyDescent="0.2">
      <c r="A4968" s="17" t="str">
        <f t="shared" si="77"/>
        <v>SINAPI-I 45092</v>
      </c>
      <c r="B4968" s="18" t="s">
        <v>18</v>
      </c>
      <c r="C4968" s="18">
        <v>45092</v>
      </c>
      <c r="D4968" s="19" t="s">
        <v>5003</v>
      </c>
      <c r="E4968" s="18" t="s">
        <v>20</v>
      </c>
    </row>
    <row r="4969" spans="1:5" x14ac:dyDescent="0.2">
      <c r="A4969" s="17" t="str">
        <f t="shared" si="77"/>
        <v>SINAPI-I 45304</v>
      </c>
      <c r="B4969" s="18" t="s">
        <v>18</v>
      </c>
      <c r="C4969" s="18">
        <v>45304</v>
      </c>
      <c r="D4969" s="19" t="s">
        <v>5004</v>
      </c>
      <c r="E4969" s="18" t="s">
        <v>20</v>
      </c>
    </row>
    <row r="4970" spans="1:5" ht="33.75" x14ac:dyDescent="0.2">
      <c r="A4970" s="17" t="str">
        <f t="shared" si="77"/>
        <v>SINAPI-I 44811</v>
      </c>
      <c r="B4970" s="18" t="s">
        <v>18</v>
      </c>
      <c r="C4970" s="18">
        <v>44811</v>
      </c>
      <c r="D4970" s="19" t="s">
        <v>5005</v>
      </c>
      <c r="E4970" s="18" t="s">
        <v>20</v>
      </c>
    </row>
    <row r="4971" spans="1:5" ht="22.5" x14ac:dyDescent="0.2">
      <c r="A4971" s="17" t="str">
        <f t="shared" si="77"/>
        <v>SINAPI-I 44551</v>
      </c>
      <c r="B4971" s="18" t="s">
        <v>18</v>
      </c>
      <c r="C4971" s="18">
        <v>44551</v>
      </c>
      <c r="D4971" s="19" t="s">
        <v>5006</v>
      </c>
      <c r="E4971" s="18" t="s">
        <v>20</v>
      </c>
    </row>
    <row r="4972" spans="1:5" x14ac:dyDescent="0.2">
      <c r="A4972" s="17" t="str">
        <f t="shared" si="77"/>
        <v>SINAPI-I 44009</v>
      </c>
      <c r="B4972" s="18" t="s">
        <v>18</v>
      </c>
      <c r="C4972" s="18">
        <v>44009</v>
      </c>
      <c r="D4972" s="19" t="s">
        <v>5007</v>
      </c>
      <c r="E4972" s="18" t="s">
        <v>20</v>
      </c>
    </row>
    <row r="4973" spans="1:5" ht="22.5" x14ac:dyDescent="0.2">
      <c r="A4973" s="17" t="str">
        <f t="shared" si="77"/>
        <v>SINAPI-I 44236</v>
      </c>
      <c r="B4973" s="18" t="s">
        <v>18</v>
      </c>
      <c r="C4973" s="18">
        <v>44236</v>
      </c>
      <c r="D4973" s="19" t="s">
        <v>5008</v>
      </c>
      <c r="E4973" s="18" t="s">
        <v>20</v>
      </c>
    </row>
    <row r="4974" spans="1:5" x14ac:dyDescent="0.2">
      <c r="A4974" s="17" t="str">
        <f t="shared" si="77"/>
        <v>SINAPI-I 44010</v>
      </c>
      <c r="B4974" s="18" t="s">
        <v>18</v>
      </c>
      <c r="C4974" s="18">
        <v>44010</v>
      </c>
      <c r="D4974" s="19" t="s">
        <v>5009</v>
      </c>
      <c r="E4974" s="18" t="s">
        <v>20</v>
      </c>
    </row>
    <row r="4975" spans="1:5" ht="45" x14ac:dyDescent="0.2">
      <c r="A4975" s="17" t="str">
        <f t="shared" si="77"/>
        <v>SINAPI-I 44444</v>
      </c>
      <c r="B4975" s="18" t="s">
        <v>18</v>
      </c>
      <c r="C4975" s="18">
        <v>44444</v>
      </c>
      <c r="D4975" s="19" t="s">
        <v>5010</v>
      </c>
      <c r="E4975" s="18" t="s">
        <v>20</v>
      </c>
    </row>
    <row r="4976" spans="1:5" ht="45" x14ac:dyDescent="0.2">
      <c r="A4976" s="17" t="str">
        <f t="shared" si="77"/>
        <v>SINAPI-I 44443</v>
      </c>
      <c r="B4976" s="18" t="s">
        <v>18</v>
      </c>
      <c r="C4976" s="18">
        <v>44443</v>
      </c>
      <c r="D4976" s="19" t="s">
        <v>5011</v>
      </c>
      <c r="E4976" s="18" t="s">
        <v>20</v>
      </c>
    </row>
    <row r="4977" spans="1:5" ht="22.5" x14ac:dyDescent="0.2">
      <c r="A4977" s="17" t="str">
        <f t="shared" si="77"/>
        <v>SINAPI-I 44441</v>
      </c>
      <c r="B4977" s="18" t="s">
        <v>18</v>
      </c>
      <c r="C4977" s="18">
        <v>44441</v>
      </c>
      <c r="D4977" s="19" t="s">
        <v>5012</v>
      </c>
      <c r="E4977" s="18" t="s">
        <v>20</v>
      </c>
    </row>
    <row r="4978" spans="1:5" ht="22.5" x14ac:dyDescent="0.2">
      <c r="A4978" s="17" t="str">
        <f t="shared" si="77"/>
        <v>SINAPI-I 44442</v>
      </c>
      <c r="B4978" s="18" t="s">
        <v>18</v>
      </c>
      <c r="C4978" s="18">
        <v>44442</v>
      </c>
      <c r="D4978" s="19" t="s">
        <v>5013</v>
      </c>
      <c r="E4978" s="18" t="s">
        <v>20</v>
      </c>
    </row>
    <row r="4979" spans="1:5" ht="22.5" x14ac:dyDescent="0.2">
      <c r="A4979" s="17" t="str">
        <f t="shared" si="77"/>
        <v>SINAPI-I 44440</v>
      </c>
      <c r="B4979" s="18" t="s">
        <v>18</v>
      </c>
      <c r="C4979" s="18">
        <v>44440</v>
      </c>
      <c r="D4979" s="19" t="s">
        <v>5014</v>
      </c>
      <c r="E4979" s="18" t="s">
        <v>20</v>
      </c>
    </row>
    <row r="4980" spans="1:5" x14ac:dyDescent="0.2">
      <c r="A4980" s="17" t="str">
        <f t="shared" si="77"/>
        <v>SINAPI-I 43983</v>
      </c>
      <c r="B4980" s="18" t="s">
        <v>18</v>
      </c>
      <c r="C4980" s="18">
        <v>43983</v>
      </c>
      <c r="D4980" s="19" t="s">
        <v>5015</v>
      </c>
      <c r="E4980" s="18" t="s">
        <v>20</v>
      </c>
    </row>
    <row r="4981" spans="1:5" x14ac:dyDescent="0.2">
      <c r="A4981" s="17" t="str">
        <f t="shared" si="77"/>
        <v>SINAPI-I 44323</v>
      </c>
      <c r="B4981" s="18" t="s">
        <v>18</v>
      </c>
      <c r="C4981" s="18">
        <v>44323</v>
      </c>
      <c r="D4981" s="19" t="s">
        <v>5016</v>
      </c>
      <c r="E4981" s="18" t="s">
        <v>20</v>
      </c>
    </row>
    <row r="4982" spans="1:5" x14ac:dyDescent="0.2">
      <c r="A4982" s="17" t="str">
        <f t="shared" si="77"/>
        <v>SINAPI-I 41316</v>
      </c>
      <c r="B4982" s="18" t="s">
        <v>18</v>
      </c>
      <c r="C4982" s="18">
        <v>41316</v>
      </c>
      <c r="D4982" s="19" t="s">
        <v>5017</v>
      </c>
      <c r="E4982" s="18" t="s">
        <v>20</v>
      </c>
    </row>
    <row r="4983" spans="1:5" ht="22.5" x14ac:dyDescent="0.2">
      <c r="A4983" s="17" t="str">
        <f t="shared" si="77"/>
        <v>SINAPI-I 44287</v>
      </c>
      <c r="B4983" s="18" t="s">
        <v>18</v>
      </c>
      <c r="C4983" s="18">
        <v>44287</v>
      </c>
      <c r="D4983" s="19" t="s">
        <v>5018</v>
      </c>
      <c r="E4983" s="18" t="s">
        <v>20</v>
      </c>
    </row>
    <row r="4984" spans="1:5" x14ac:dyDescent="0.2">
      <c r="A4984" s="17" t="str">
        <f t="shared" si="77"/>
        <v>SINAPI-I 44387</v>
      </c>
      <c r="B4984" s="18" t="s">
        <v>18</v>
      </c>
      <c r="C4984" s="18">
        <v>44387</v>
      </c>
      <c r="D4984" s="19" t="s">
        <v>5019</v>
      </c>
      <c r="E4984" s="18" t="s">
        <v>20</v>
      </c>
    </row>
    <row r="4985" spans="1:5" ht="22.5" x14ac:dyDescent="0.2">
      <c r="A4985" s="17" t="str">
        <f t="shared" si="77"/>
        <v>SINAPI-I 44011</v>
      </c>
      <c r="B4985" s="18" t="s">
        <v>18</v>
      </c>
      <c r="C4985" s="18">
        <v>44011</v>
      </c>
      <c r="D4985" s="19" t="s">
        <v>5020</v>
      </c>
      <c r="E4985" s="18" t="s">
        <v>20</v>
      </c>
    </row>
    <row r="4986" spans="1:5" ht="22.5" x14ac:dyDescent="0.2">
      <c r="A4986" s="17" t="str">
        <f t="shared" si="77"/>
        <v>SINAPI-I 44012</v>
      </c>
      <c r="B4986" s="18" t="s">
        <v>18</v>
      </c>
      <c r="C4986" s="18">
        <v>44012</v>
      </c>
      <c r="D4986" s="19" t="s">
        <v>5021</v>
      </c>
      <c r="E4986" s="18" t="s">
        <v>20</v>
      </c>
    </row>
    <row r="4987" spans="1:5" x14ac:dyDescent="0.2">
      <c r="A4987" s="17" t="str">
        <f t="shared" si="77"/>
        <v>SINAPI-I 44005</v>
      </c>
      <c r="B4987" s="18" t="s">
        <v>18</v>
      </c>
      <c r="C4987" s="18">
        <v>44005</v>
      </c>
      <c r="D4987" s="19" t="s">
        <v>5022</v>
      </c>
      <c r="E4987" s="18" t="s">
        <v>20</v>
      </c>
    </row>
    <row r="4988" spans="1:5" x14ac:dyDescent="0.2">
      <c r="A4988" s="17" t="str">
        <f t="shared" si="77"/>
        <v>SINAPI-I 44006</v>
      </c>
      <c r="B4988" s="18" t="s">
        <v>18</v>
      </c>
      <c r="C4988" s="18">
        <v>44006</v>
      </c>
      <c r="D4988" s="19" t="s">
        <v>5023</v>
      </c>
      <c r="E4988" s="18" t="s">
        <v>20</v>
      </c>
    </row>
    <row r="4989" spans="1:5" x14ac:dyDescent="0.2">
      <c r="A4989" s="17" t="str">
        <f t="shared" si="77"/>
        <v>SINAPI-I 44772</v>
      </c>
      <c r="B4989" s="18" t="s">
        <v>18</v>
      </c>
      <c r="C4989" s="18">
        <v>44772</v>
      </c>
      <c r="D4989" s="19" t="s">
        <v>5024</v>
      </c>
      <c r="E4989" s="18" t="s">
        <v>20</v>
      </c>
    </row>
    <row r="4990" spans="1:5" x14ac:dyDescent="0.2">
      <c r="A4990" s="17" t="str">
        <f t="shared" si="77"/>
        <v>SINAPI-I 44830</v>
      </c>
      <c r="B4990" s="18" t="s">
        <v>18</v>
      </c>
      <c r="C4990" s="18">
        <v>44830</v>
      </c>
      <c r="D4990" s="19" t="s">
        <v>5025</v>
      </c>
      <c r="E4990" s="18" t="s">
        <v>20</v>
      </c>
    </row>
    <row r="4991" spans="1:5" ht="22.5" x14ac:dyDescent="0.2">
      <c r="A4991" s="17" t="str">
        <f t="shared" si="77"/>
        <v>SINAPI-I 44317</v>
      </c>
      <c r="B4991" s="18" t="s">
        <v>18</v>
      </c>
      <c r="C4991" s="18">
        <v>44317</v>
      </c>
      <c r="D4991" s="19" t="s">
        <v>5026</v>
      </c>
      <c r="E4991" s="18" t="s">
        <v>425</v>
      </c>
    </row>
    <row r="4992" spans="1:5" x14ac:dyDescent="0.2">
      <c r="A4992" s="17" t="str">
        <f t="shared" si="77"/>
        <v>SINAPI-I 44316</v>
      </c>
      <c r="B4992" s="18" t="s">
        <v>18</v>
      </c>
      <c r="C4992" s="18">
        <v>44316</v>
      </c>
      <c r="D4992" s="19" t="s">
        <v>5027</v>
      </c>
      <c r="E4992" s="18" t="s">
        <v>20</v>
      </c>
    </row>
    <row r="4993" spans="1:5" x14ac:dyDescent="0.2">
      <c r="A4993" s="17" t="str">
        <f t="shared" si="77"/>
        <v>SINAPI-I 43850</v>
      </c>
      <c r="B4993" s="18" t="s">
        <v>18</v>
      </c>
      <c r="C4993" s="18">
        <v>43850</v>
      </c>
      <c r="D4993" s="19" t="s">
        <v>5028</v>
      </c>
      <c r="E4993" s="18" t="s">
        <v>20</v>
      </c>
    </row>
    <row r="4994" spans="1:5" ht="22.5" x14ac:dyDescent="0.2">
      <c r="A4994" s="17" t="str">
        <f t="shared" si="77"/>
        <v>SINAPI-I 43856</v>
      </c>
      <c r="B4994" s="18" t="s">
        <v>18</v>
      </c>
      <c r="C4994" s="18">
        <v>43856</v>
      </c>
      <c r="D4994" s="19" t="s">
        <v>5029</v>
      </c>
      <c r="E4994" s="18" t="s">
        <v>425</v>
      </c>
    </row>
    <row r="4995" spans="1:5" x14ac:dyDescent="0.2">
      <c r="A4995" s="17" t="str">
        <f t="shared" si="77"/>
        <v>SINAPI-I 43728</v>
      </c>
      <c r="B4995" s="18" t="s">
        <v>18</v>
      </c>
      <c r="C4995" s="18">
        <v>43728</v>
      </c>
      <c r="D4995" s="19" t="s">
        <v>5030</v>
      </c>
      <c r="E4995" s="18" t="s">
        <v>66</v>
      </c>
    </row>
    <row r="4996" spans="1:5" x14ac:dyDescent="0.2">
      <c r="A4996" s="17" t="str">
        <f t="shared" si="77"/>
        <v>SINAPI-I 43899</v>
      </c>
      <c r="B4996" s="18" t="s">
        <v>18</v>
      </c>
      <c r="C4996" s="18">
        <v>43899</v>
      </c>
      <c r="D4996" s="19" t="s">
        <v>5031</v>
      </c>
      <c r="E4996" s="18" t="s">
        <v>20</v>
      </c>
    </row>
    <row r="4997" spans="1:5" x14ac:dyDescent="0.2">
      <c r="A4997" s="17" t="str">
        <f t="shared" si="77"/>
        <v>SINAPI-I 43900</v>
      </c>
      <c r="B4997" s="18" t="s">
        <v>18</v>
      </c>
      <c r="C4997" s="18">
        <v>43900</v>
      </c>
      <c r="D4997" s="19" t="s">
        <v>5032</v>
      </c>
      <c r="E4997" s="18" t="s">
        <v>20</v>
      </c>
    </row>
    <row r="4998" spans="1:5" x14ac:dyDescent="0.2">
      <c r="A4998" s="17" t="str">
        <f t="shared" si="77"/>
        <v>SINAPI-I 43901</v>
      </c>
      <c r="B4998" s="18" t="s">
        <v>18</v>
      </c>
      <c r="C4998" s="18">
        <v>43901</v>
      </c>
      <c r="D4998" s="19" t="s">
        <v>5033</v>
      </c>
      <c r="E4998" s="18" t="s">
        <v>20</v>
      </c>
    </row>
    <row r="4999" spans="1:5" x14ac:dyDescent="0.2">
      <c r="A4999" s="17" t="str">
        <f t="shared" ref="A4999:A5062" si="78">CONCATENATE($B4999," ",$C4999)</f>
        <v>SINAPI-I 43902</v>
      </c>
      <c r="B4999" s="18" t="s">
        <v>18</v>
      </c>
      <c r="C4999" s="18">
        <v>43902</v>
      </c>
      <c r="D4999" s="19" t="s">
        <v>5034</v>
      </c>
      <c r="E4999" s="18" t="s">
        <v>20</v>
      </c>
    </row>
    <row r="5000" spans="1:5" x14ac:dyDescent="0.2">
      <c r="A5000" s="17" t="str">
        <f t="shared" si="78"/>
        <v>SINAPI-I 43903</v>
      </c>
      <c r="B5000" s="18" t="s">
        <v>18</v>
      </c>
      <c r="C5000" s="18">
        <v>43903</v>
      </c>
      <c r="D5000" s="19" t="s">
        <v>5035</v>
      </c>
      <c r="E5000" s="18" t="s">
        <v>20</v>
      </c>
    </row>
    <row r="5001" spans="1:5" x14ac:dyDescent="0.2">
      <c r="A5001" s="17" t="str">
        <f t="shared" si="78"/>
        <v>SINAPI-I 43904</v>
      </c>
      <c r="B5001" s="18" t="s">
        <v>18</v>
      </c>
      <c r="C5001" s="18">
        <v>43904</v>
      </c>
      <c r="D5001" s="19" t="s">
        <v>5036</v>
      </c>
      <c r="E5001" s="18" t="s">
        <v>20</v>
      </c>
    </row>
    <row r="5002" spans="1:5" x14ac:dyDescent="0.2">
      <c r="A5002" s="17" t="str">
        <f t="shared" si="78"/>
        <v>SINAPI-I 43905</v>
      </c>
      <c r="B5002" s="18" t="s">
        <v>18</v>
      </c>
      <c r="C5002" s="18">
        <v>43905</v>
      </c>
      <c r="D5002" s="19" t="s">
        <v>5037</v>
      </c>
      <c r="E5002" s="18" t="s">
        <v>20</v>
      </c>
    </row>
    <row r="5003" spans="1:5" x14ac:dyDescent="0.2">
      <c r="A5003" s="17" t="str">
        <f t="shared" si="78"/>
        <v>SINAPI-I 43906</v>
      </c>
      <c r="B5003" s="18" t="s">
        <v>18</v>
      </c>
      <c r="C5003" s="18">
        <v>43906</v>
      </c>
      <c r="D5003" s="19" t="s">
        <v>5038</v>
      </c>
      <c r="E5003" s="18" t="s">
        <v>20</v>
      </c>
    </row>
    <row r="5004" spans="1:5" x14ac:dyDescent="0.2">
      <c r="A5004" s="17" t="str">
        <f t="shared" si="78"/>
        <v>SINAPI-I 43855</v>
      </c>
      <c r="B5004" s="18" t="s">
        <v>18</v>
      </c>
      <c r="C5004" s="18">
        <v>43855</v>
      </c>
      <c r="D5004" s="19" t="s">
        <v>5039</v>
      </c>
      <c r="E5004" s="18" t="s">
        <v>20</v>
      </c>
    </row>
    <row r="5005" spans="1:5" ht="22.5" x14ac:dyDescent="0.2">
      <c r="A5005" s="17" t="str">
        <f t="shared" si="78"/>
        <v>SINAPI-I 43854</v>
      </c>
      <c r="B5005" s="18" t="s">
        <v>18</v>
      </c>
      <c r="C5005" s="18">
        <v>43854</v>
      </c>
      <c r="D5005" s="19" t="s">
        <v>5040</v>
      </c>
      <c r="E5005" s="18" t="s">
        <v>425</v>
      </c>
    </row>
    <row r="5006" spans="1:5" x14ac:dyDescent="0.2">
      <c r="A5006" s="17" t="str">
        <f t="shared" si="78"/>
        <v>SINAPI-I 43852</v>
      </c>
      <c r="B5006" s="18" t="s">
        <v>18</v>
      </c>
      <c r="C5006" s="18">
        <v>43852</v>
      </c>
      <c r="D5006" s="19" t="s">
        <v>5041</v>
      </c>
      <c r="E5006" s="18" t="s">
        <v>20</v>
      </c>
    </row>
    <row r="5007" spans="1:5" x14ac:dyDescent="0.2">
      <c r="A5007" s="17" t="str">
        <f t="shared" si="78"/>
        <v>SINAPI-I 43851</v>
      </c>
      <c r="B5007" s="18" t="s">
        <v>18</v>
      </c>
      <c r="C5007" s="18">
        <v>43851</v>
      </c>
      <c r="D5007" s="19" t="s">
        <v>5042</v>
      </c>
      <c r="E5007" s="18" t="s">
        <v>20</v>
      </c>
    </row>
    <row r="5008" spans="1:5" x14ac:dyDescent="0.2">
      <c r="A5008" s="17" t="str">
        <f t="shared" si="78"/>
        <v>SINAPI-I 43727</v>
      </c>
      <c r="B5008" s="18" t="s">
        <v>18</v>
      </c>
      <c r="C5008" s="18">
        <v>43727</v>
      </c>
      <c r="D5008" s="19" t="s">
        <v>5043</v>
      </c>
      <c r="E5008" s="18" t="s">
        <v>66</v>
      </c>
    </row>
    <row r="5009" spans="1:5" x14ac:dyDescent="0.2">
      <c r="A5009" s="17" t="str">
        <f t="shared" si="78"/>
        <v>SINAPI-I 43853</v>
      </c>
      <c r="B5009" s="18" t="s">
        <v>18</v>
      </c>
      <c r="C5009" s="18">
        <v>43853</v>
      </c>
      <c r="D5009" s="19" t="s">
        <v>5044</v>
      </c>
      <c r="E5009" s="18" t="s">
        <v>425</v>
      </c>
    </row>
    <row r="5010" spans="1:5" x14ac:dyDescent="0.2">
      <c r="A5010" s="17" t="str">
        <f t="shared" si="78"/>
        <v>SINAPI-I 43729</v>
      </c>
      <c r="B5010" s="18" t="s">
        <v>18</v>
      </c>
      <c r="C5010" s="18">
        <v>43729</v>
      </c>
      <c r="D5010" s="19" t="s">
        <v>5045</v>
      </c>
      <c r="E5010" s="18" t="s">
        <v>66</v>
      </c>
    </row>
    <row r="5011" spans="1:5" x14ac:dyDescent="0.2">
      <c r="A5011" s="17" t="str">
        <f t="shared" si="78"/>
        <v>SINAPI-I 43857</v>
      </c>
      <c r="B5011" s="18" t="s">
        <v>18</v>
      </c>
      <c r="C5011" s="18">
        <v>43857</v>
      </c>
      <c r="D5011" s="19" t="s">
        <v>5046</v>
      </c>
      <c r="E5011" s="18" t="s">
        <v>66</v>
      </c>
    </row>
    <row r="5012" spans="1:5" x14ac:dyDescent="0.2">
      <c r="A5012" s="17" t="str">
        <f t="shared" si="78"/>
        <v>SINAPI-I 43858</v>
      </c>
      <c r="B5012" s="18" t="s">
        <v>18</v>
      </c>
      <c r="C5012" s="18">
        <v>43858</v>
      </c>
      <c r="D5012" s="19" t="s">
        <v>5047</v>
      </c>
      <c r="E5012" s="18" t="s">
        <v>66</v>
      </c>
    </row>
    <row r="5013" spans="1:5" x14ac:dyDescent="0.2">
      <c r="A5013" s="17" t="str">
        <f t="shared" si="78"/>
        <v>SINAPI-I 43859</v>
      </c>
      <c r="B5013" s="18" t="s">
        <v>18</v>
      </c>
      <c r="C5013" s="18">
        <v>43859</v>
      </c>
      <c r="D5013" s="19" t="s">
        <v>5048</v>
      </c>
      <c r="E5013" s="18" t="s">
        <v>66</v>
      </c>
    </row>
    <row r="5014" spans="1:5" x14ac:dyDescent="0.2">
      <c r="A5014" s="17" t="str">
        <f t="shared" si="78"/>
        <v>SINAPI-I 43860</v>
      </c>
      <c r="B5014" s="18" t="s">
        <v>18</v>
      </c>
      <c r="C5014" s="18">
        <v>43860</v>
      </c>
      <c r="D5014" s="19" t="s">
        <v>5049</v>
      </c>
      <c r="E5014" s="18" t="s">
        <v>66</v>
      </c>
    </row>
    <row r="5015" spans="1:5" x14ac:dyDescent="0.2">
      <c r="A5015" s="17" t="str">
        <f t="shared" si="78"/>
        <v>SINAPI-I 43861</v>
      </c>
      <c r="B5015" s="18" t="s">
        <v>18</v>
      </c>
      <c r="C5015" s="18">
        <v>43861</v>
      </c>
      <c r="D5015" s="19" t="s">
        <v>5050</v>
      </c>
      <c r="E5015" s="18" t="s">
        <v>66</v>
      </c>
    </row>
    <row r="5016" spans="1:5" x14ac:dyDescent="0.2">
      <c r="A5016" s="17" t="str">
        <f t="shared" si="78"/>
        <v>SINAPI-I 43862</v>
      </c>
      <c r="B5016" s="18" t="s">
        <v>18</v>
      </c>
      <c r="C5016" s="18">
        <v>43862</v>
      </c>
      <c r="D5016" s="19" t="s">
        <v>5051</v>
      </c>
      <c r="E5016" s="18" t="s">
        <v>66</v>
      </c>
    </row>
    <row r="5017" spans="1:5" x14ac:dyDescent="0.2">
      <c r="A5017" s="17" t="str">
        <f t="shared" si="78"/>
        <v>SINAPI-I 43863</v>
      </c>
      <c r="B5017" s="18" t="s">
        <v>18</v>
      </c>
      <c r="C5017" s="18">
        <v>43863</v>
      </c>
      <c r="D5017" s="19" t="s">
        <v>5052</v>
      </c>
      <c r="E5017" s="18" t="s">
        <v>66</v>
      </c>
    </row>
    <row r="5018" spans="1:5" x14ac:dyDescent="0.2">
      <c r="A5018" s="17" t="str">
        <f t="shared" si="78"/>
        <v>SINAPI-I 43864</v>
      </c>
      <c r="B5018" s="18" t="s">
        <v>18</v>
      </c>
      <c r="C5018" s="18">
        <v>43864</v>
      </c>
      <c r="D5018" s="19" t="s">
        <v>5053</v>
      </c>
      <c r="E5018" s="18" t="s">
        <v>66</v>
      </c>
    </row>
    <row r="5019" spans="1:5" ht="22.5" x14ac:dyDescent="0.2">
      <c r="A5019" s="17" t="str">
        <f t="shared" si="78"/>
        <v>SINAPI-I 44027</v>
      </c>
      <c r="B5019" s="18" t="s">
        <v>18</v>
      </c>
      <c r="C5019" s="18">
        <v>44027</v>
      </c>
      <c r="D5019" s="19" t="s">
        <v>5054</v>
      </c>
      <c r="E5019" s="18" t="s">
        <v>20</v>
      </c>
    </row>
    <row r="5020" spans="1:5" x14ac:dyDescent="0.2">
      <c r="A5020" s="17" t="str">
        <f t="shared" si="78"/>
        <v>SINAPI-I 43965</v>
      </c>
      <c r="B5020" s="18" t="s">
        <v>18</v>
      </c>
      <c r="C5020" s="18">
        <v>43965</v>
      </c>
      <c r="D5020" s="19" t="s">
        <v>5055</v>
      </c>
      <c r="E5020" s="18" t="s">
        <v>20</v>
      </c>
    </row>
    <row r="5021" spans="1:5" ht="22.5" x14ac:dyDescent="0.2">
      <c r="A5021" s="17" t="str">
        <f t="shared" si="78"/>
        <v>SINAPI-I 43907</v>
      </c>
      <c r="B5021" s="18" t="s">
        <v>18</v>
      </c>
      <c r="C5021" s="18">
        <v>43907</v>
      </c>
      <c r="D5021" s="19" t="s">
        <v>5056</v>
      </c>
      <c r="E5021" s="18" t="s">
        <v>20</v>
      </c>
    </row>
    <row r="5022" spans="1:5" ht="22.5" x14ac:dyDescent="0.2">
      <c r="A5022" s="17" t="str">
        <f t="shared" si="78"/>
        <v>SINAPI-I 43915</v>
      </c>
      <c r="B5022" s="18" t="s">
        <v>18</v>
      </c>
      <c r="C5022" s="18">
        <v>43915</v>
      </c>
      <c r="D5022" s="19" t="s">
        <v>5057</v>
      </c>
      <c r="E5022" s="18" t="s">
        <v>20</v>
      </c>
    </row>
    <row r="5023" spans="1:5" ht="22.5" x14ac:dyDescent="0.2">
      <c r="A5023" s="17" t="str">
        <f t="shared" si="78"/>
        <v>SINAPI-I 43918</v>
      </c>
      <c r="B5023" s="18" t="s">
        <v>18</v>
      </c>
      <c r="C5023" s="18">
        <v>43918</v>
      </c>
      <c r="D5023" s="19" t="s">
        <v>5058</v>
      </c>
      <c r="E5023" s="18" t="s">
        <v>20</v>
      </c>
    </row>
    <row r="5024" spans="1:5" ht="22.5" x14ac:dyDescent="0.2">
      <c r="A5024" s="17" t="str">
        <f t="shared" si="78"/>
        <v>SINAPI-I 43908</v>
      </c>
      <c r="B5024" s="18" t="s">
        <v>18</v>
      </c>
      <c r="C5024" s="18">
        <v>43908</v>
      </c>
      <c r="D5024" s="19" t="s">
        <v>5059</v>
      </c>
      <c r="E5024" s="18" t="s">
        <v>20</v>
      </c>
    </row>
    <row r="5025" spans="1:5" ht="22.5" x14ac:dyDescent="0.2">
      <c r="A5025" s="17" t="str">
        <f t="shared" si="78"/>
        <v>SINAPI-I 43909</v>
      </c>
      <c r="B5025" s="18" t="s">
        <v>18</v>
      </c>
      <c r="C5025" s="18">
        <v>43909</v>
      </c>
      <c r="D5025" s="19" t="s">
        <v>5060</v>
      </c>
      <c r="E5025" s="18" t="s">
        <v>20</v>
      </c>
    </row>
    <row r="5026" spans="1:5" ht="22.5" x14ac:dyDescent="0.2">
      <c r="A5026" s="17" t="str">
        <f t="shared" si="78"/>
        <v>SINAPI-I 43910</v>
      </c>
      <c r="B5026" s="18" t="s">
        <v>18</v>
      </c>
      <c r="C5026" s="18">
        <v>43910</v>
      </c>
      <c r="D5026" s="19" t="s">
        <v>5061</v>
      </c>
      <c r="E5026" s="18" t="s">
        <v>20</v>
      </c>
    </row>
    <row r="5027" spans="1:5" ht="22.5" x14ac:dyDescent="0.2">
      <c r="A5027" s="17" t="str">
        <f t="shared" si="78"/>
        <v>SINAPI-I 43911</v>
      </c>
      <c r="B5027" s="18" t="s">
        <v>18</v>
      </c>
      <c r="C5027" s="18">
        <v>43911</v>
      </c>
      <c r="D5027" s="19" t="s">
        <v>5062</v>
      </c>
      <c r="E5027" s="18" t="s">
        <v>20</v>
      </c>
    </row>
    <row r="5028" spans="1:5" ht="22.5" x14ac:dyDescent="0.2">
      <c r="A5028" s="17" t="str">
        <f t="shared" si="78"/>
        <v>SINAPI-I 43912</v>
      </c>
      <c r="B5028" s="18" t="s">
        <v>18</v>
      </c>
      <c r="C5028" s="18">
        <v>43912</v>
      </c>
      <c r="D5028" s="19" t="s">
        <v>5063</v>
      </c>
      <c r="E5028" s="18" t="s">
        <v>20</v>
      </c>
    </row>
    <row r="5029" spans="1:5" ht="22.5" x14ac:dyDescent="0.2">
      <c r="A5029" s="17" t="str">
        <f t="shared" si="78"/>
        <v>SINAPI-I 43913</v>
      </c>
      <c r="B5029" s="18" t="s">
        <v>18</v>
      </c>
      <c r="C5029" s="18">
        <v>43913</v>
      </c>
      <c r="D5029" s="19" t="s">
        <v>5064</v>
      </c>
      <c r="E5029" s="18" t="s">
        <v>20</v>
      </c>
    </row>
    <row r="5030" spans="1:5" ht="22.5" x14ac:dyDescent="0.2">
      <c r="A5030" s="17" t="str">
        <f t="shared" si="78"/>
        <v>SINAPI-I 43914</v>
      </c>
      <c r="B5030" s="18" t="s">
        <v>18</v>
      </c>
      <c r="C5030" s="18">
        <v>43914</v>
      </c>
      <c r="D5030" s="19" t="s">
        <v>5065</v>
      </c>
      <c r="E5030" s="18" t="s">
        <v>20</v>
      </c>
    </row>
    <row r="5031" spans="1:5" ht="22.5" x14ac:dyDescent="0.2">
      <c r="A5031" s="17" t="str">
        <f t="shared" si="78"/>
        <v>SINAPI-I 43916</v>
      </c>
      <c r="B5031" s="18" t="s">
        <v>18</v>
      </c>
      <c r="C5031" s="18">
        <v>43916</v>
      </c>
      <c r="D5031" s="19" t="s">
        <v>5066</v>
      </c>
      <c r="E5031" s="18" t="s">
        <v>20</v>
      </c>
    </row>
    <row r="5032" spans="1:5" ht="22.5" x14ac:dyDescent="0.2">
      <c r="A5032" s="17" t="str">
        <f t="shared" si="78"/>
        <v>SINAPI-I 43917</v>
      </c>
      <c r="B5032" s="18" t="s">
        <v>18</v>
      </c>
      <c r="C5032" s="18">
        <v>43917</v>
      </c>
      <c r="D5032" s="19" t="s">
        <v>5067</v>
      </c>
      <c r="E5032" s="18" t="s">
        <v>20</v>
      </c>
    </row>
    <row r="5033" spans="1:5" ht="22.5" x14ac:dyDescent="0.2">
      <c r="A5033" s="17" t="str">
        <f t="shared" si="78"/>
        <v>SINAPI-I 43919</v>
      </c>
      <c r="B5033" s="18" t="s">
        <v>18</v>
      </c>
      <c r="C5033" s="18">
        <v>43919</v>
      </c>
      <c r="D5033" s="19" t="s">
        <v>5068</v>
      </c>
      <c r="E5033" s="18" t="s">
        <v>20</v>
      </c>
    </row>
    <row r="5034" spans="1:5" ht="22.5" x14ac:dyDescent="0.2">
      <c r="A5034" s="17" t="str">
        <f t="shared" si="78"/>
        <v>SINAPI-I 41806</v>
      </c>
      <c r="B5034" s="18" t="s">
        <v>18</v>
      </c>
      <c r="C5034" s="18">
        <v>41806</v>
      </c>
      <c r="D5034" s="19" t="s">
        <v>5069</v>
      </c>
      <c r="E5034" s="18" t="s">
        <v>20</v>
      </c>
    </row>
    <row r="5035" spans="1:5" ht="22.5" x14ac:dyDescent="0.2">
      <c r="A5035" s="17" t="str">
        <f t="shared" si="78"/>
        <v>SINAPI-I 41814</v>
      </c>
      <c r="B5035" s="18" t="s">
        <v>18</v>
      </c>
      <c r="C5035" s="18">
        <v>41814</v>
      </c>
      <c r="D5035" s="19" t="s">
        <v>5070</v>
      </c>
      <c r="E5035" s="18" t="s">
        <v>20</v>
      </c>
    </row>
    <row r="5036" spans="1:5" ht="22.5" x14ac:dyDescent="0.2">
      <c r="A5036" s="17" t="str">
        <f t="shared" si="78"/>
        <v>SINAPI-I 41818</v>
      </c>
      <c r="B5036" s="18" t="s">
        <v>18</v>
      </c>
      <c r="C5036" s="18">
        <v>41818</v>
      </c>
      <c r="D5036" s="19" t="s">
        <v>5071</v>
      </c>
      <c r="E5036" s="18" t="s">
        <v>20</v>
      </c>
    </row>
    <row r="5037" spans="1:5" ht="22.5" x14ac:dyDescent="0.2">
      <c r="A5037" s="17" t="str">
        <f t="shared" si="78"/>
        <v>SINAPI-I 41807</v>
      </c>
      <c r="B5037" s="18" t="s">
        <v>18</v>
      </c>
      <c r="C5037" s="18">
        <v>41807</v>
      </c>
      <c r="D5037" s="19" t="s">
        <v>5072</v>
      </c>
      <c r="E5037" s="18" t="s">
        <v>20</v>
      </c>
    </row>
    <row r="5038" spans="1:5" ht="22.5" x14ac:dyDescent="0.2">
      <c r="A5038" s="17" t="str">
        <f t="shared" si="78"/>
        <v>SINAPI-I 41808</v>
      </c>
      <c r="B5038" s="18" t="s">
        <v>18</v>
      </c>
      <c r="C5038" s="18">
        <v>41808</v>
      </c>
      <c r="D5038" s="19" t="s">
        <v>5073</v>
      </c>
      <c r="E5038" s="18" t="s">
        <v>20</v>
      </c>
    </row>
    <row r="5039" spans="1:5" ht="22.5" x14ac:dyDescent="0.2">
      <c r="A5039" s="17" t="str">
        <f t="shared" si="78"/>
        <v>SINAPI-I 41809</v>
      </c>
      <c r="B5039" s="18" t="s">
        <v>18</v>
      </c>
      <c r="C5039" s="18">
        <v>41809</v>
      </c>
      <c r="D5039" s="19" t="s">
        <v>5074</v>
      </c>
      <c r="E5039" s="18" t="s">
        <v>20</v>
      </c>
    </row>
    <row r="5040" spans="1:5" ht="22.5" x14ac:dyDescent="0.2">
      <c r="A5040" s="17" t="str">
        <f t="shared" si="78"/>
        <v>SINAPI-I 41811</v>
      </c>
      <c r="B5040" s="18" t="s">
        <v>18</v>
      </c>
      <c r="C5040" s="18">
        <v>41811</v>
      </c>
      <c r="D5040" s="19" t="s">
        <v>5075</v>
      </c>
      <c r="E5040" s="18" t="s">
        <v>20</v>
      </c>
    </row>
    <row r="5041" spans="1:5" ht="22.5" x14ac:dyDescent="0.2">
      <c r="A5041" s="17" t="str">
        <f t="shared" si="78"/>
        <v>SINAPI-I 41812</v>
      </c>
      <c r="B5041" s="18" t="s">
        <v>18</v>
      </c>
      <c r="C5041" s="18">
        <v>41812</v>
      </c>
      <c r="D5041" s="19" t="s">
        <v>5076</v>
      </c>
      <c r="E5041" s="18" t="s">
        <v>20</v>
      </c>
    </row>
    <row r="5042" spans="1:5" ht="22.5" x14ac:dyDescent="0.2">
      <c r="A5042" s="17" t="str">
        <f t="shared" si="78"/>
        <v>SINAPI-I 41813</v>
      </c>
      <c r="B5042" s="18" t="s">
        <v>18</v>
      </c>
      <c r="C5042" s="18">
        <v>41813</v>
      </c>
      <c r="D5042" s="19" t="s">
        <v>5077</v>
      </c>
      <c r="E5042" s="18" t="s">
        <v>20</v>
      </c>
    </row>
    <row r="5043" spans="1:5" ht="22.5" x14ac:dyDescent="0.2">
      <c r="A5043" s="17" t="str">
        <f t="shared" si="78"/>
        <v>SINAPI-I 41815</v>
      </c>
      <c r="B5043" s="18" t="s">
        <v>18</v>
      </c>
      <c r="C5043" s="18">
        <v>41815</v>
      </c>
      <c r="D5043" s="19" t="s">
        <v>5078</v>
      </c>
      <c r="E5043" s="18" t="s">
        <v>20</v>
      </c>
    </row>
    <row r="5044" spans="1:5" ht="22.5" x14ac:dyDescent="0.2">
      <c r="A5044" s="17" t="str">
        <f t="shared" si="78"/>
        <v>SINAPI-I 41816</v>
      </c>
      <c r="B5044" s="18" t="s">
        <v>18</v>
      </c>
      <c r="C5044" s="18">
        <v>41816</v>
      </c>
      <c r="D5044" s="19" t="s">
        <v>5079</v>
      </c>
      <c r="E5044" s="18" t="s">
        <v>20</v>
      </c>
    </row>
    <row r="5045" spans="1:5" ht="22.5" x14ac:dyDescent="0.2">
      <c r="A5045" s="17" t="str">
        <f t="shared" si="78"/>
        <v>SINAPI-I 41817</v>
      </c>
      <c r="B5045" s="18" t="s">
        <v>18</v>
      </c>
      <c r="C5045" s="18">
        <v>41817</v>
      </c>
      <c r="D5045" s="19" t="s">
        <v>5080</v>
      </c>
      <c r="E5045" s="18" t="s">
        <v>20</v>
      </c>
    </row>
    <row r="5046" spans="1:5" ht="22.5" x14ac:dyDescent="0.2">
      <c r="A5046" s="17" t="str">
        <f t="shared" si="78"/>
        <v>SINAPI-I 41819</v>
      </c>
      <c r="B5046" s="18" t="s">
        <v>18</v>
      </c>
      <c r="C5046" s="18">
        <v>41819</v>
      </c>
      <c r="D5046" s="19" t="s">
        <v>5081</v>
      </c>
      <c r="E5046" s="18" t="s">
        <v>20</v>
      </c>
    </row>
    <row r="5047" spans="1:5" ht="22.5" x14ac:dyDescent="0.2">
      <c r="A5047" s="17" t="str">
        <f t="shared" si="78"/>
        <v>SINAPI-I 43920</v>
      </c>
      <c r="B5047" s="18" t="s">
        <v>18</v>
      </c>
      <c r="C5047" s="18">
        <v>43920</v>
      </c>
      <c r="D5047" s="19" t="s">
        <v>5082</v>
      </c>
      <c r="E5047" s="18" t="s">
        <v>20</v>
      </c>
    </row>
    <row r="5048" spans="1:5" ht="22.5" x14ac:dyDescent="0.2">
      <c r="A5048" s="17" t="str">
        <f t="shared" si="78"/>
        <v>SINAPI-I 43952</v>
      </c>
      <c r="B5048" s="18" t="s">
        <v>18</v>
      </c>
      <c r="C5048" s="18">
        <v>43952</v>
      </c>
      <c r="D5048" s="19" t="s">
        <v>5083</v>
      </c>
      <c r="E5048" s="18" t="s">
        <v>20</v>
      </c>
    </row>
    <row r="5049" spans="1:5" ht="22.5" x14ac:dyDescent="0.2">
      <c r="A5049" s="17" t="str">
        <f t="shared" si="78"/>
        <v>SINAPI-I 43921</v>
      </c>
      <c r="B5049" s="18" t="s">
        <v>18</v>
      </c>
      <c r="C5049" s="18">
        <v>43921</v>
      </c>
      <c r="D5049" s="19" t="s">
        <v>5084</v>
      </c>
      <c r="E5049" s="18" t="s">
        <v>20</v>
      </c>
    </row>
    <row r="5050" spans="1:5" ht="22.5" x14ac:dyDescent="0.2">
      <c r="A5050" s="17" t="str">
        <f t="shared" si="78"/>
        <v>SINAPI-I 43922</v>
      </c>
      <c r="B5050" s="18" t="s">
        <v>18</v>
      </c>
      <c r="C5050" s="18">
        <v>43922</v>
      </c>
      <c r="D5050" s="19" t="s">
        <v>5085</v>
      </c>
      <c r="E5050" s="18" t="s">
        <v>20</v>
      </c>
    </row>
    <row r="5051" spans="1:5" ht="22.5" x14ac:dyDescent="0.2">
      <c r="A5051" s="17" t="str">
        <f t="shared" si="78"/>
        <v>SINAPI-I 43923</v>
      </c>
      <c r="B5051" s="18" t="s">
        <v>18</v>
      </c>
      <c r="C5051" s="18">
        <v>43923</v>
      </c>
      <c r="D5051" s="19" t="s">
        <v>5086</v>
      </c>
      <c r="E5051" s="18" t="s">
        <v>20</v>
      </c>
    </row>
    <row r="5052" spans="1:5" ht="22.5" x14ac:dyDescent="0.2">
      <c r="A5052" s="17" t="str">
        <f t="shared" si="78"/>
        <v>SINAPI-I 43924</v>
      </c>
      <c r="B5052" s="18" t="s">
        <v>18</v>
      </c>
      <c r="C5052" s="18">
        <v>43924</v>
      </c>
      <c r="D5052" s="19" t="s">
        <v>5087</v>
      </c>
      <c r="E5052" s="18" t="s">
        <v>20</v>
      </c>
    </row>
    <row r="5053" spans="1:5" ht="22.5" x14ac:dyDescent="0.2">
      <c r="A5053" s="17" t="str">
        <f t="shared" si="78"/>
        <v>SINAPI-I 43945</v>
      </c>
      <c r="B5053" s="18" t="s">
        <v>18</v>
      </c>
      <c r="C5053" s="18">
        <v>43945</v>
      </c>
      <c r="D5053" s="19" t="s">
        <v>5088</v>
      </c>
      <c r="E5053" s="18" t="s">
        <v>20</v>
      </c>
    </row>
    <row r="5054" spans="1:5" ht="22.5" x14ac:dyDescent="0.2">
      <c r="A5054" s="17" t="str">
        <f t="shared" si="78"/>
        <v>SINAPI-I 43947</v>
      </c>
      <c r="B5054" s="18" t="s">
        <v>18</v>
      </c>
      <c r="C5054" s="18">
        <v>43947</v>
      </c>
      <c r="D5054" s="19" t="s">
        <v>5089</v>
      </c>
      <c r="E5054" s="18" t="s">
        <v>20</v>
      </c>
    </row>
    <row r="5055" spans="1:5" ht="22.5" x14ac:dyDescent="0.2">
      <c r="A5055" s="17" t="str">
        <f t="shared" si="78"/>
        <v>SINAPI-I 43950</v>
      </c>
      <c r="B5055" s="18" t="s">
        <v>18</v>
      </c>
      <c r="C5055" s="18">
        <v>43950</v>
      </c>
      <c r="D5055" s="19" t="s">
        <v>5090</v>
      </c>
      <c r="E5055" s="18" t="s">
        <v>20</v>
      </c>
    </row>
    <row r="5056" spans="1:5" ht="22.5" x14ac:dyDescent="0.2">
      <c r="A5056" s="17" t="str">
        <f t="shared" si="78"/>
        <v>SINAPI-I 43954</v>
      </c>
      <c r="B5056" s="18" t="s">
        <v>18</v>
      </c>
      <c r="C5056" s="18">
        <v>43954</v>
      </c>
      <c r="D5056" s="19" t="s">
        <v>5091</v>
      </c>
      <c r="E5056" s="18" t="s">
        <v>20</v>
      </c>
    </row>
    <row r="5057" spans="1:5" ht="22.5" x14ac:dyDescent="0.2">
      <c r="A5057" s="17" t="str">
        <f t="shared" si="78"/>
        <v>SINAPI-I 43955</v>
      </c>
      <c r="B5057" s="18" t="s">
        <v>18</v>
      </c>
      <c r="C5057" s="18">
        <v>43955</v>
      </c>
      <c r="D5057" s="19" t="s">
        <v>5092</v>
      </c>
      <c r="E5057" s="18" t="s">
        <v>20</v>
      </c>
    </row>
    <row r="5058" spans="1:5" ht="22.5" x14ac:dyDescent="0.2">
      <c r="A5058" s="17" t="str">
        <f t="shared" si="78"/>
        <v>SINAPI-I 43956</v>
      </c>
      <c r="B5058" s="18" t="s">
        <v>18</v>
      </c>
      <c r="C5058" s="18">
        <v>43956</v>
      </c>
      <c r="D5058" s="19" t="s">
        <v>5093</v>
      </c>
      <c r="E5058" s="18" t="s">
        <v>20</v>
      </c>
    </row>
    <row r="5059" spans="1:5" ht="22.5" x14ac:dyDescent="0.2">
      <c r="A5059" s="17" t="str">
        <f t="shared" si="78"/>
        <v>SINAPI-I 43957</v>
      </c>
      <c r="B5059" s="18" t="s">
        <v>18</v>
      </c>
      <c r="C5059" s="18">
        <v>43957</v>
      </c>
      <c r="D5059" s="19" t="s">
        <v>5094</v>
      </c>
      <c r="E5059" s="18" t="s">
        <v>20</v>
      </c>
    </row>
    <row r="5060" spans="1:5" ht="22.5" x14ac:dyDescent="0.2">
      <c r="A5060" s="17" t="str">
        <f t="shared" si="78"/>
        <v>SINAPI-I 43961</v>
      </c>
      <c r="B5060" s="18" t="s">
        <v>18</v>
      </c>
      <c r="C5060" s="18">
        <v>43961</v>
      </c>
      <c r="D5060" s="19" t="s">
        <v>5095</v>
      </c>
      <c r="E5060" s="18" t="s">
        <v>66</v>
      </c>
    </row>
    <row r="5061" spans="1:5" ht="22.5" x14ac:dyDescent="0.2">
      <c r="A5061" s="17" t="str">
        <f t="shared" si="78"/>
        <v>SINAPI-I 43959</v>
      </c>
      <c r="B5061" s="18" t="s">
        <v>18</v>
      </c>
      <c r="C5061" s="18">
        <v>43959</v>
      </c>
      <c r="D5061" s="19" t="s">
        <v>5096</v>
      </c>
      <c r="E5061" s="18" t="s">
        <v>66</v>
      </c>
    </row>
    <row r="5062" spans="1:5" ht="22.5" x14ac:dyDescent="0.2">
      <c r="A5062" s="17" t="str">
        <f t="shared" si="78"/>
        <v>SINAPI-I 43962</v>
      </c>
      <c r="B5062" s="18" t="s">
        <v>18</v>
      </c>
      <c r="C5062" s="18">
        <v>43962</v>
      </c>
      <c r="D5062" s="19" t="s">
        <v>5097</v>
      </c>
      <c r="E5062" s="18" t="s">
        <v>66</v>
      </c>
    </row>
    <row r="5063" spans="1:5" ht="22.5" x14ac:dyDescent="0.2">
      <c r="A5063" s="17" t="str">
        <f t="shared" ref="A5063:A5126" si="79">CONCATENATE($B5063," ",$C5063)</f>
        <v>SINAPI-I 43958</v>
      </c>
      <c r="B5063" s="18" t="s">
        <v>18</v>
      </c>
      <c r="C5063" s="18">
        <v>43958</v>
      </c>
      <c r="D5063" s="19" t="s">
        <v>5098</v>
      </c>
      <c r="E5063" s="18" t="s">
        <v>66</v>
      </c>
    </row>
    <row r="5064" spans="1:5" ht="22.5" x14ac:dyDescent="0.2">
      <c r="A5064" s="17" t="str">
        <f t="shared" si="79"/>
        <v>SINAPI-I 43960</v>
      </c>
      <c r="B5064" s="18" t="s">
        <v>18</v>
      </c>
      <c r="C5064" s="18">
        <v>43960</v>
      </c>
      <c r="D5064" s="19" t="s">
        <v>5099</v>
      </c>
      <c r="E5064" s="18" t="s">
        <v>66</v>
      </c>
    </row>
    <row r="5065" spans="1:5" ht="22.5" x14ac:dyDescent="0.2">
      <c r="A5065" s="17" t="str">
        <f t="shared" si="79"/>
        <v>SINAPI-I 44041</v>
      </c>
      <c r="B5065" s="18" t="s">
        <v>18</v>
      </c>
      <c r="C5065" s="18">
        <v>44041</v>
      </c>
      <c r="D5065" s="19" t="s">
        <v>5100</v>
      </c>
      <c r="E5065" s="18" t="s">
        <v>66</v>
      </c>
    </row>
    <row r="5066" spans="1:5" ht="22.5" x14ac:dyDescent="0.2">
      <c r="A5066" s="17" t="str">
        <f t="shared" si="79"/>
        <v>SINAPI-I 44042</v>
      </c>
      <c r="B5066" s="18" t="s">
        <v>18</v>
      </c>
      <c r="C5066" s="18">
        <v>44042</v>
      </c>
      <c r="D5066" s="19" t="s">
        <v>5101</v>
      </c>
      <c r="E5066" s="18" t="s">
        <v>66</v>
      </c>
    </row>
    <row r="5067" spans="1:5" ht="22.5" x14ac:dyDescent="0.2">
      <c r="A5067" s="17" t="str">
        <f t="shared" si="79"/>
        <v>SINAPI-I 44043</v>
      </c>
      <c r="B5067" s="18" t="s">
        <v>18</v>
      </c>
      <c r="C5067" s="18">
        <v>44043</v>
      </c>
      <c r="D5067" s="19" t="s">
        <v>5102</v>
      </c>
      <c r="E5067" s="18" t="s">
        <v>66</v>
      </c>
    </row>
    <row r="5068" spans="1:5" ht="22.5" x14ac:dyDescent="0.2">
      <c r="A5068" s="17" t="str">
        <f t="shared" si="79"/>
        <v>SINAPI-I 41549</v>
      </c>
      <c r="B5068" s="18" t="s">
        <v>18</v>
      </c>
      <c r="C5068" s="18">
        <v>41549</v>
      </c>
      <c r="D5068" s="19" t="s">
        <v>5103</v>
      </c>
      <c r="E5068" s="18" t="s">
        <v>66</v>
      </c>
    </row>
    <row r="5069" spans="1:5" ht="22.5" x14ac:dyDescent="0.2">
      <c r="A5069" s="17" t="str">
        <f t="shared" si="79"/>
        <v>SINAPI-I 44044</v>
      </c>
      <c r="B5069" s="18" t="s">
        <v>18</v>
      </c>
      <c r="C5069" s="18">
        <v>44044</v>
      </c>
      <c r="D5069" s="19" t="s">
        <v>5104</v>
      </c>
      <c r="E5069" s="18" t="s">
        <v>66</v>
      </c>
    </row>
    <row r="5070" spans="1:5" ht="22.5" x14ac:dyDescent="0.2">
      <c r="A5070" s="17" t="str">
        <f t="shared" si="79"/>
        <v>SINAPI-I 44046</v>
      </c>
      <c r="B5070" s="18" t="s">
        <v>18</v>
      </c>
      <c r="C5070" s="18">
        <v>44046</v>
      </c>
      <c r="D5070" s="19" t="s">
        <v>5105</v>
      </c>
      <c r="E5070" s="18" t="s">
        <v>66</v>
      </c>
    </row>
    <row r="5071" spans="1:5" ht="22.5" x14ac:dyDescent="0.2">
      <c r="A5071" s="17" t="str">
        <f t="shared" si="79"/>
        <v>SINAPI-I 43963</v>
      </c>
      <c r="B5071" s="18" t="s">
        <v>18</v>
      </c>
      <c r="C5071" s="18">
        <v>43963</v>
      </c>
      <c r="D5071" s="19" t="s">
        <v>5106</v>
      </c>
      <c r="E5071" s="18" t="s">
        <v>66</v>
      </c>
    </row>
    <row r="5072" spans="1:5" ht="22.5" x14ac:dyDescent="0.2">
      <c r="A5072" s="17" t="str">
        <f t="shared" si="79"/>
        <v>SINAPI-I 44047</v>
      </c>
      <c r="B5072" s="18" t="s">
        <v>18</v>
      </c>
      <c r="C5072" s="18">
        <v>44047</v>
      </c>
      <c r="D5072" s="19" t="s">
        <v>5107</v>
      </c>
      <c r="E5072" s="18" t="s">
        <v>66</v>
      </c>
    </row>
    <row r="5073" spans="1:5" ht="22.5" x14ac:dyDescent="0.2">
      <c r="A5073" s="17" t="str">
        <f t="shared" si="79"/>
        <v>SINAPI-I 44336</v>
      </c>
      <c r="B5073" s="18" t="s">
        <v>18</v>
      </c>
      <c r="C5073" s="18">
        <v>44336</v>
      </c>
      <c r="D5073" s="19" t="s">
        <v>5108</v>
      </c>
      <c r="E5073" s="18" t="s">
        <v>20</v>
      </c>
    </row>
    <row r="5074" spans="1:5" ht="22.5" x14ac:dyDescent="0.2">
      <c r="A5074" s="17" t="str">
        <f t="shared" si="79"/>
        <v>SINAPI-I 41834</v>
      </c>
      <c r="B5074" s="18" t="s">
        <v>18</v>
      </c>
      <c r="C5074" s="18">
        <v>41834</v>
      </c>
      <c r="D5074" s="19" t="s">
        <v>5109</v>
      </c>
      <c r="E5074" s="18" t="s">
        <v>20</v>
      </c>
    </row>
    <row r="5075" spans="1:5" ht="22.5" x14ac:dyDescent="0.2">
      <c r="A5075" s="17" t="str">
        <f t="shared" si="79"/>
        <v>SINAPI-I 44337</v>
      </c>
      <c r="B5075" s="18" t="s">
        <v>18</v>
      </c>
      <c r="C5075" s="18">
        <v>44337</v>
      </c>
      <c r="D5075" s="19" t="s">
        <v>5110</v>
      </c>
      <c r="E5075" s="18" t="s">
        <v>20</v>
      </c>
    </row>
    <row r="5076" spans="1:5" ht="22.5" x14ac:dyDescent="0.2">
      <c r="A5076" s="17" t="str">
        <f t="shared" si="79"/>
        <v>SINAPI-I 44344</v>
      </c>
      <c r="B5076" s="18" t="s">
        <v>18</v>
      </c>
      <c r="C5076" s="18">
        <v>44344</v>
      </c>
      <c r="D5076" s="19" t="s">
        <v>5111</v>
      </c>
      <c r="E5076" s="18" t="s">
        <v>20</v>
      </c>
    </row>
    <row r="5077" spans="1:5" ht="22.5" x14ac:dyDescent="0.2">
      <c r="A5077" s="17" t="str">
        <f t="shared" si="79"/>
        <v>SINAPI-I 44335</v>
      </c>
      <c r="B5077" s="18" t="s">
        <v>18</v>
      </c>
      <c r="C5077" s="18">
        <v>44335</v>
      </c>
      <c r="D5077" s="19" t="s">
        <v>5112</v>
      </c>
      <c r="E5077" s="18" t="s">
        <v>20</v>
      </c>
    </row>
    <row r="5078" spans="1:5" ht="22.5" x14ac:dyDescent="0.2">
      <c r="A5078" s="17" t="str">
        <f t="shared" si="79"/>
        <v>SINAPI-I 43964</v>
      </c>
      <c r="B5078" s="18" t="s">
        <v>18</v>
      </c>
      <c r="C5078" s="18">
        <v>43964</v>
      </c>
      <c r="D5078" s="19" t="s">
        <v>5113</v>
      </c>
      <c r="E5078" s="18" t="s">
        <v>20</v>
      </c>
    </row>
    <row r="5079" spans="1:5" ht="22.5" x14ac:dyDescent="0.2">
      <c r="A5079" s="17" t="str">
        <f t="shared" si="79"/>
        <v>SINAPI-I 44334</v>
      </c>
      <c r="B5079" s="18" t="s">
        <v>18</v>
      </c>
      <c r="C5079" s="18">
        <v>44334</v>
      </c>
      <c r="D5079" s="19" t="s">
        <v>5114</v>
      </c>
      <c r="E5079" s="18" t="s">
        <v>20</v>
      </c>
    </row>
    <row r="5080" spans="1:5" ht="22.5" x14ac:dyDescent="0.2">
      <c r="A5080" s="17" t="str">
        <f t="shared" si="79"/>
        <v>SINAPI-I 44338</v>
      </c>
      <c r="B5080" s="18" t="s">
        <v>18</v>
      </c>
      <c r="C5080" s="18">
        <v>44338</v>
      </c>
      <c r="D5080" s="19" t="s">
        <v>5115</v>
      </c>
      <c r="E5080" s="18" t="s">
        <v>20</v>
      </c>
    </row>
    <row r="5081" spans="1:5" ht="22.5" x14ac:dyDescent="0.2">
      <c r="A5081" s="17" t="str">
        <f t="shared" si="79"/>
        <v>SINAPI-I 44339</v>
      </c>
      <c r="B5081" s="18" t="s">
        <v>18</v>
      </c>
      <c r="C5081" s="18">
        <v>44339</v>
      </c>
      <c r="D5081" s="19" t="s">
        <v>5116</v>
      </c>
      <c r="E5081" s="18" t="s">
        <v>20</v>
      </c>
    </row>
    <row r="5082" spans="1:5" ht="22.5" x14ac:dyDescent="0.2">
      <c r="A5082" s="17" t="str">
        <f t="shared" si="79"/>
        <v>SINAPI-I 44340</v>
      </c>
      <c r="B5082" s="18" t="s">
        <v>18</v>
      </c>
      <c r="C5082" s="18">
        <v>44340</v>
      </c>
      <c r="D5082" s="19" t="s">
        <v>5117</v>
      </c>
      <c r="E5082" s="18" t="s">
        <v>20</v>
      </c>
    </row>
    <row r="5083" spans="1:5" ht="22.5" x14ac:dyDescent="0.2">
      <c r="A5083" s="17" t="str">
        <f t="shared" si="79"/>
        <v>SINAPI-I 44341</v>
      </c>
      <c r="B5083" s="18" t="s">
        <v>18</v>
      </c>
      <c r="C5083" s="18">
        <v>44341</v>
      </c>
      <c r="D5083" s="19" t="s">
        <v>5118</v>
      </c>
      <c r="E5083" s="18" t="s">
        <v>20</v>
      </c>
    </row>
    <row r="5084" spans="1:5" ht="22.5" x14ac:dyDescent="0.2">
      <c r="A5084" s="17" t="str">
        <f t="shared" si="79"/>
        <v>SINAPI-I 44342</v>
      </c>
      <c r="B5084" s="18" t="s">
        <v>18</v>
      </c>
      <c r="C5084" s="18">
        <v>44342</v>
      </c>
      <c r="D5084" s="19" t="s">
        <v>5119</v>
      </c>
      <c r="E5084" s="18" t="s">
        <v>20</v>
      </c>
    </row>
    <row r="5085" spans="1:5" ht="22.5" x14ac:dyDescent="0.2">
      <c r="A5085" s="17" t="str">
        <f t="shared" si="79"/>
        <v>SINAPI-I 44343</v>
      </c>
      <c r="B5085" s="18" t="s">
        <v>18</v>
      </c>
      <c r="C5085" s="18">
        <v>44343</v>
      </c>
      <c r="D5085" s="19" t="s">
        <v>5120</v>
      </c>
      <c r="E5085" s="18" t="s">
        <v>20</v>
      </c>
    </row>
    <row r="5086" spans="1:5" ht="22.5" x14ac:dyDescent="0.2">
      <c r="A5086" s="17" t="str">
        <f t="shared" si="79"/>
        <v>SINAPI-I 43966</v>
      </c>
      <c r="B5086" s="18" t="s">
        <v>18</v>
      </c>
      <c r="C5086" s="18">
        <v>43966</v>
      </c>
      <c r="D5086" s="19" t="s">
        <v>5121</v>
      </c>
      <c r="E5086" s="18" t="s">
        <v>20</v>
      </c>
    </row>
    <row r="5087" spans="1:5" ht="22.5" x14ac:dyDescent="0.2">
      <c r="A5087" s="17" t="str">
        <f t="shared" si="79"/>
        <v>SINAPI-I 43967</v>
      </c>
      <c r="B5087" s="18" t="s">
        <v>18</v>
      </c>
      <c r="C5087" s="18">
        <v>43967</v>
      </c>
      <c r="D5087" s="19" t="s">
        <v>5122</v>
      </c>
      <c r="E5087" s="18" t="s">
        <v>20</v>
      </c>
    </row>
    <row r="5088" spans="1:5" ht="22.5" x14ac:dyDescent="0.2">
      <c r="A5088" s="17" t="str">
        <f t="shared" si="79"/>
        <v>SINAPI-I 43968</v>
      </c>
      <c r="B5088" s="18" t="s">
        <v>18</v>
      </c>
      <c r="C5088" s="18">
        <v>43968</v>
      </c>
      <c r="D5088" s="19" t="s">
        <v>5123</v>
      </c>
      <c r="E5088" s="18" t="s">
        <v>20</v>
      </c>
    </row>
    <row r="5089" spans="1:5" ht="22.5" x14ac:dyDescent="0.2">
      <c r="A5089" s="17" t="str">
        <f t="shared" si="79"/>
        <v>SINAPI-I 43970</v>
      </c>
      <c r="B5089" s="18" t="s">
        <v>18</v>
      </c>
      <c r="C5089" s="18">
        <v>43970</v>
      </c>
      <c r="D5089" s="19" t="s">
        <v>5124</v>
      </c>
      <c r="E5089" s="18" t="s">
        <v>20</v>
      </c>
    </row>
    <row r="5090" spans="1:5" ht="22.5" x14ac:dyDescent="0.2">
      <c r="A5090" s="17" t="str">
        <f t="shared" si="79"/>
        <v>SINAPI-I 43969</v>
      </c>
      <c r="B5090" s="18" t="s">
        <v>18</v>
      </c>
      <c r="C5090" s="18">
        <v>43969</v>
      </c>
      <c r="D5090" s="19" t="s">
        <v>5125</v>
      </c>
      <c r="E5090" s="18" t="s">
        <v>20</v>
      </c>
    </row>
    <row r="5091" spans="1:5" ht="22.5" x14ac:dyDescent="0.2">
      <c r="A5091" s="17" t="str">
        <f t="shared" si="79"/>
        <v>SINAPI-I 44021</v>
      </c>
      <c r="B5091" s="18" t="s">
        <v>18</v>
      </c>
      <c r="C5091" s="18">
        <v>44021</v>
      </c>
      <c r="D5091" s="19" t="s">
        <v>5126</v>
      </c>
      <c r="E5091" s="18" t="s">
        <v>20</v>
      </c>
    </row>
    <row r="5092" spans="1:5" ht="22.5" x14ac:dyDescent="0.2">
      <c r="A5092" s="17" t="str">
        <f t="shared" si="79"/>
        <v>SINAPI-I 44022</v>
      </c>
      <c r="B5092" s="18" t="s">
        <v>18</v>
      </c>
      <c r="C5092" s="18">
        <v>44022</v>
      </c>
      <c r="D5092" s="19" t="s">
        <v>5127</v>
      </c>
      <c r="E5092" s="18" t="s">
        <v>20</v>
      </c>
    </row>
    <row r="5093" spans="1:5" ht="22.5" x14ac:dyDescent="0.2">
      <c r="A5093" s="17" t="str">
        <f t="shared" si="79"/>
        <v>SINAPI-I 44023</v>
      </c>
      <c r="B5093" s="18" t="s">
        <v>18</v>
      </c>
      <c r="C5093" s="18">
        <v>44023</v>
      </c>
      <c r="D5093" s="19" t="s">
        <v>5128</v>
      </c>
      <c r="E5093" s="18" t="s">
        <v>20</v>
      </c>
    </row>
    <row r="5094" spans="1:5" ht="22.5" x14ac:dyDescent="0.2">
      <c r="A5094" s="17" t="str">
        <f t="shared" si="79"/>
        <v>SINAPI-I 44024</v>
      </c>
      <c r="B5094" s="18" t="s">
        <v>18</v>
      </c>
      <c r="C5094" s="18">
        <v>44024</v>
      </c>
      <c r="D5094" s="19" t="s">
        <v>5129</v>
      </c>
      <c r="E5094" s="18" t="s">
        <v>20</v>
      </c>
    </row>
    <row r="5095" spans="1:5" ht="22.5" x14ac:dyDescent="0.2">
      <c r="A5095" s="17" t="str">
        <f t="shared" si="79"/>
        <v>SINAPI-I 44025</v>
      </c>
      <c r="B5095" s="18" t="s">
        <v>18</v>
      </c>
      <c r="C5095" s="18">
        <v>44025</v>
      </c>
      <c r="D5095" s="19" t="s">
        <v>5130</v>
      </c>
      <c r="E5095" s="18" t="s">
        <v>20</v>
      </c>
    </row>
    <row r="5096" spans="1:5" ht="22.5" x14ac:dyDescent="0.2">
      <c r="A5096" s="17" t="str">
        <f t="shared" si="79"/>
        <v>SINAPI-I 44048</v>
      </c>
      <c r="B5096" s="18" t="s">
        <v>18</v>
      </c>
      <c r="C5096" s="18">
        <v>44048</v>
      </c>
      <c r="D5096" s="19" t="s">
        <v>5131</v>
      </c>
      <c r="E5096" s="18" t="s">
        <v>20</v>
      </c>
    </row>
    <row r="5097" spans="1:5" ht="22.5" x14ac:dyDescent="0.2">
      <c r="A5097" s="17" t="str">
        <f t="shared" si="79"/>
        <v>SINAPI-I 44026</v>
      </c>
      <c r="B5097" s="18" t="s">
        <v>18</v>
      </c>
      <c r="C5097" s="18">
        <v>44026</v>
      </c>
      <c r="D5097" s="19" t="s">
        <v>5132</v>
      </c>
      <c r="E5097" s="18" t="s">
        <v>20</v>
      </c>
    </row>
    <row r="5098" spans="1:5" ht="22.5" x14ac:dyDescent="0.2">
      <c r="A5098" s="17" t="str">
        <f t="shared" si="79"/>
        <v>SINAPI-I 44028</v>
      </c>
      <c r="B5098" s="18" t="s">
        <v>18</v>
      </c>
      <c r="C5098" s="18">
        <v>44028</v>
      </c>
      <c r="D5098" s="19" t="s">
        <v>5133</v>
      </c>
      <c r="E5098" s="18" t="s">
        <v>20</v>
      </c>
    </row>
    <row r="5099" spans="1:5" ht="22.5" x14ac:dyDescent="0.2">
      <c r="A5099" s="17" t="str">
        <f t="shared" si="79"/>
        <v>SINAPI-I 44029</v>
      </c>
      <c r="B5099" s="18" t="s">
        <v>18</v>
      </c>
      <c r="C5099" s="18">
        <v>44029</v>
      </c>
      <c r="D5099" s="19" t="s">
        <v>5134</v>
      </c>
      <c r="E5099" s="18" t="s">
        <v>20</v>
      </c>
    </row>
    <row r="5100" spans="1:5" ht="22.5" x14ac:dyDescent="0.2">
      <c r="A5100" s="17" t="str">
        <f t="shared" si="79"/>
        <v>SINAPI-I 44030</v>
      </c>
      <c r="B5100" s="18" t="s">
        <v>18</v>
      </c>
      <c r="C5100" s="18">
        <v>44030</v>
      </c>
      <c r="D5100" s="19" t="s">
        <v>5135</v>
      </c>
      <c r="E5100" s="18" t="s">
        <v>20</v>
      </c>
    </row>
    <row r="5101" spans="1:5" ht="22.5" x14ac:dyDescent="0.2">
      <c r="A5101" s="17" t="str">
        <f t="shared" si="79"/>
        <v>SINAPI-I 44031</v>
      </c>
      <c r="B5101" s="18" t="s">
        <v>18</v>
      </c>
      <c r="C5101" s="18">
        <v>44031</v>
      </c>
      <c r="D5101" s="19" t="s">
        <v>5136</v>
      </c>
      <c r="E5101" s="18" t="s">
        <v>20</v>
      </c>
    </row>
    <row r="5102" spans="1:5" ht="22.5" x14ac:dyDescent="0.2">
      <c r="A5102" s="17" t="str">
        <f t="shared" si="79"/>
        <v>SINAPI-I 44032</v>
      </c>
      <c r="B5102" s="18" t="s">
        <v>18</v>
      </c>
      <c r="C5102" s="18">
        <v>44032</v>
      </c>
      <c r="D5102" s="19" t="s">
        <v>5137</v>
      </c>
      <c r="E5102" s="18" t="s">
        <v>20</v>
      </c>
    </row>
    <row r="5103" spans="1:5" ht="22.5" x14ac:dyDescent="0.2">
      <c r="A5103" s="17" t="str">
        <f t="shared" si="79"/>
        <v>SINAPI-I 44033</v>
      </c>
      <c r="B5103" s="18" t="s">
        <v>18</v>
      </c>
      <c r="C5103" s="18">
        <v>44033</v>
      </c>
      <c r="D5103" s="19" t="s">
        <v>5138</v>
      </c>
      <c r="E5103" s="18" t="s">
        <v>20</v>
      </c>
    </row>
    <row r="5104" spans="1:5" ht="22.5" x14ac:dyDescent="0.2">
      <c r="A5104" s="17" t="str">
        <f t="shared" si="79"/>
        <v>SINAPI-I 44034</v>
      </c>
      <c r="B5104" s="18" t="s">
        <v>18</v>
      </c>
      <c r="C5104" s="18">
        <v>44034</v>
      </c>
      <c r="D5104" s="19" t="s">
        <v>5139</v>
      </c>
      <c r="E5104" s="18" t="s">
        <v>20</v>
      </c>
    </row>
    <row r="5105" spans="1:5" ht="22.5" x14ac:dyDescent="0.2">
      <c r="A5105" s="17" t="str">
        <f t="shared" si="79"/>
        <v>SINAPI-I 44035</v>
      </c>
      <c r="B5105" s="18" t="s">
        <v>18</v>
      </c>
      <c r="C5105" s="18">
        <v>44035</v>
      </c>
      <c r="D5105" s="19" t="s">
        <v>5140</v>
      </c>
      <c r="E5105" s="18" t="s">
        <v>20</v>
      </c>
    </row>
    <row r="5106" spans="1:5" ht="22.5" x14ac:dyDescent="0.2">
      <c r="A5106" s="17" t="str">
        <f t="shared" si="79"/>
        <v>SINAPI-I 44036</v>
      </c>
      <c r="B5106" s="18" t="s">
        <v>18</v>
      </c>
      <c r="C5106" s="18">
        <v>44036</v>
      </c>
      <c r="D5106" s="19" t="s">
        <v>5141</v>
      </c>
      <c r="E5106" s="18" t="s">
        <v>20</v>
      </c>
    </row>
    <row r="5107" spans="1:5" ht="22.5" x14ac:dyDescent="0.2">
      <c r="A5107" s="17" t="str">
        <f t="shared" si="79"/>
        <v>SINAPI-I 44037</v>
      </c>
      <c r="B5107" s="18" t="s">
        <v>18</v>
      </c>
      <c r="C5107" s="18">
        <v>44037</v>
      </c>
      <c r="D5107" s="19" t="s">
        <v>5142</v>
      </c>
      <c r="E5107" s="18" t="s">
        <v>20</v>
      </c>
    </row>
    <row r="5108" spans="1:5" ht="22.5" x14ac:dyDescent="0.2">
      <c r="A5108" s="17" t="str">
        <f t="shared" si="79"/>
        <v>SINAPI-I 44038</v>
      </c>
      <c r="B5108" s="18" t="s">
        <v>18</v>
      </c>
      <c r="C5108" s="18">
        <v>44038</v>
      </c>
      <c r="D5108" s="19" t="s">
        <v>5143</v>
      </c>
      <c r="E5108" s="18" t="s">
        <v>20</v>
      </c>
    </row>
    <row r="5109" spans="1:5" ht="22.5" x14ac:dyDescent="0.2">
      <c r="A5109" s="17" t="str">
        <f t="shared" si="79"/>
        <v>SINAPI-I 44039</v>
      </c>
      <c r="B5109" s="18" t="s">
        <v>18</v>
      </c>
      <c r="C5109" s="18">
        <v>44039</v>
      </c>
      <c r="D5109" s="19" t="s">
        <v>5144</v>
      </c>
      <c r="E5109" s="18" t="s">
        <v>20</v>
      </c>
    </row>
    <row r="5110" spans="1:5" ht="22.5" x14ac:dyDescent="0.2">
      <c r="A5110" s="17" t="str">
        <f t="shared" si="79"/>
        <v>SINAPI-I 44040</v>
      </c>
      <c r="B5110" s="18" t="s">
        <v>18</v>
      </c>
      <c r="C5110" s="18">
        <v>44040</v>
      </c>
      <c r="D5110" s="19" t="s">
        <v>5145</v>
      </c>
      <c r="E5110" s="18" t="s">
        <v>20</v>
      </c>
    </row>
    <row r="5111" spans="1:5" ht="22.5" x14ac:dyDescent="0.2">
      <c r="A5111" s="17" t="str">
        <f t="shared" si="79"/>
        <v>SINAPI-I 44725</v>
      </c>
      <c r="B5111" s="18" t="s">
        <v>18</v>
      </c>
      <c r="C5111" s="18">
        <v>44725</v>
      </c>
      <c r="D5111" s="19" t="s">
        <v>5146</v>
      </c>
      <c r="E5111" s="18" t="s">
        <v>20</v>
      </c>
    </row>
    <row r="5112" spans="1:5" ht="22.5" x14ac:dyDescent="0.2">
      <c r="A5112" s="17" t="str">
        <f t="shared" si="79"/>
        <v>SINAPI-I 44726</v>
      </c>
      <c r="B5112" s="18" t="s">
        <v>18</v>
      </c>
      <c r="C5112" s="18">
        <v>44726</v>
      </c>
      <c r="D5112" s="19" t="s">
        <v>5147</v>
      </c>
      <c r="E5112" s="18" t="s">
        <v>20</v>
      </c>
    </row>
    <row r="5113" spans="1:5" ht="22.5" x14ac:dyDescent="0.2">
      <c r="A5113" s="17" t="str">
        <f t="shared" si="79"/>
        <v>SINAPI-I 44719</v>
      </c>
      <c r="B5113" s="18" t="s">
        <v>18</v>
      </c>
      <c r="C5113" s="18">
        <v>44719</v>
      </c>
      <c r="D5113" s="19" t="s">
        <v>5148</v>
      </c>
      <c r="E5113" s="18" t="s">
        <v>66</v>
      </c>
    </row>
    <row r="5114" spans="1:5" ht="22.5" x14ac:dyDescent="0.2">
      <c r="A5114" s="17" t="str">
        <f t="shared" si="79"/>
        <v>SINAPI-I 44720</v>
      </c>
      <c r="B5114" s="18" t="s">
        <v>18</v>
      </c>
      <c r="C5114" s="18">
        <v>44720</v>
      </c>
      <c r="D5114" s="19" t="s">
        <v>5149</v>
      </c>
      <c r="E5114" s="18" t="s">
        <v>66</v>
      </c>
    </row>
    <row r="5115" spans="1:5" ht="22.5" x14ac:dyDescent="0.2">
      <c r="A5115" s="17" t="str">
        <f t="shared" si="79"/>
        <v>SINAPI-I 44724</v>
      </c>
      <c r="B5115" s="18" t="s">
        <v>18</v>
      </c>
      <c r="C5115" s="18">
        <v>44724</v>
      </c>
      <c r="D5115" s="19" t="s">
        <v>5150</v>
      </c>
      <c r="E5115" s="18" t="s">
        <v>20</v>
      </c>
    </row>
    <row r="5116" spans="1:5" ht="22.5" x14ac:dyDescent="0.2">
      <c r="A5116" s="17" t="str">
        <f t="shared" si="79"/>
        <v>SINAPI-I 44723</v>
      </c>
      <c r="B5116" s="18" t="s">
        <v>18</v>
      </c>
      <c r="C5116" s="18">
        <v>44723</v>
      </c>
      <c r="D5116" s="19" t="s">
        <v>5151</v>
      </c>
      <c r="E5116" s="18" t="s">
        <v>20</v>
      </c>
    </row>
    <row r="5117" spans="1:5" ht="22.5" x14ac:dyDescent="0.2">
      <c r="A5117" s="17" t="str">
        <f t="shared" si="79"/>
        <v>SINAPI-I 44727</v>
      </c>
      <c r="B5117" s="18" t="s">
        <v>18</v>
      </c>
      <c r="C5117" s="18">
        <v>44727</v>
      </c>
      <c r="D5117" s="19" t="s">
        <v>5152</v>
      </c>
      <c r="E5117" s="18" t="s">
        <v>20</v>
      </c>
    </row>
    <row r="5118" spans="1:5" ht="22.5" x14ac:dyDescent="0.2">
      <c r="A5118" s="17" t="str">
        <f t="shared" si="79"/>
        <v>SINAPI-I 44721</v>
      </c>
      <c r="B5118" s="18" t="s">
        <v>18</v>
      </c>
      <c r="C5118" s="18">
        <v>44721</v>
      </c>
      <c r="D5118" s="19" t="s">
        <v>5153</v>
      </c>
      <c r="E5118" s="18" t="s">
        <v>20</v>
      </c>
    </row>
    <row r="5119" spans="1:5" ht="22.5" x14ac:dyDescent="0.2">
      <c r="A5119" s="17" t="str">
        <f t="shared" si="79"/>
        <v>SINAPI-I 44728</v>
      </c>
      <c r="B5119" s="18" t="s">
        <v>18</v>
      </c>
      <c r="C5119" s="18">
        <v>44728</v>
      </c>
      <c r="D5119" s="19" t="s">
        <v>5154</v>
      </c>
      <c r="E5119" s="18" t="s">
        <v>20</v>
      </c>
    </row>
    <row r="5120" spans="1:5" x14ac:dyDescent="0.2">
      <c r="A5120" s="17" t="str">
        <f t="shared" si="79"/>
        <v>SINAPI-I 44715</v>
      </c>
      <c r="B5120" s="18" t="s">
        <v>18</v>
      </c>
      <c r="C5120" s="18">
        <v>44715</v>
      </c>
      <c r="D5120" s="19" t="s">
        <v>5155</v>
      </c>
      <c r="E5120" s="18" t="s">
        <v>20</v>
      </c>
    </row>
    <row r="5121" spans="1:5" x14ac:dyDescent="0.2">
      <c r="A5121" s="17" t="str">
        <f t="shared" si="79"/>
        <v>SINAPI-I 44713</v>
      </c>
      <c r="B5121" s="18" t="s">
        <v>18</v>
      </c>
      <c r="C5121" s="18">
        <v>44713</v>
      </c>
      <c r="D5121" s="19" t="s">
        <v>5156</v>
      </c>
      <c r="E5121" s="18" t="s">
        <v>20</v>
      </c>
    </row>
    <row r="5122" spans="1:5" x14ac:dyDescent="0.2">
      <c r="A5122" s="17" t="str">
        <f t="shared" si="79"/>
        <v>SINAPI-I 44709</v>
      </c>
      <c r="B5122" s="18" t="s">
        <v>18</v>
      </c>
      <c r="C5122" s="18">
        <v>44709</v>
      </c>
      <c r="D5122" s="19" t="s">
        <v>5157</v>
      </c>
      <c r="E5122" s="18" t="s">
        <v>20</v>
      </c>
    </row>
    <row r="5123" spans="1:5" x14ac:dyDescent="0.2">
      <c r="A5123" s="17" t="str">
        <f t="shared" si="79"/>
        <v>SINAPI-I 44714</v>
      </c>
      <c r="B5123" s="18" t="s">
        <v>18</v>
      </c>
      <c r="C5123" s="18">
        <v>44714</v>
      </c>
      <c r="D5123" s="19" t="s">
        <v>5158</v>
      </c>
      <c r="E5123" s="18" t="s">
        <v>20</v>
      </c>
    </row>
    <row r="5124" spans="1:5" x14ac:dyDescent="0.2">
      <c r="A5124" s="17" t="str">
        <f t="shared" si="79"/>
        <v>SINAPI-I 44710</v>
      </c>
      <c r="B5124" s="18" t="s">
        <v>18</v>
      </c>
      <c r="C5124" s="18">
        <v>44710</v>
      </c>
      <c r="D5124" s="19" t="s">
        <v>5159</v>
      </c>
      <c r="E5124" s="18" t="s">
        <v>20</v>
      </c>
    </row>
    <row r="5125" spans="1:5" x14ac:dyDescent="0.2">
      <c r="A5125" s="17" t="str">
        <f t="shared" si="79"/>
        <v>SINAPI-I 44711</v>
      </c>
      <c r="B5125" s="18" t="s">
        <v>18</v>
      </c>
      <c r="C5125" s="18">
        <v>44711</v>
      </c>
      <c r="D5125" s="19" t="s">
        <v>5160</v>
      </c>
      <c r="E5125" s="18" t="s">
        <v>20</v>
      </c>
    </row>
    <row r="5126" spans="1:5" x14ac:dyDescent="0.2">
      <c r="A5126" s="17" t="str">
        <f t="shared" si="79"/>
        <v>SINAPI-I 44712</v>
      </c>
      <c r="B5126" s="18" t="s">
        <v>18</v>
      </c>
      <c r="C5126" s="18">
        <v>44712</v>
      </c>
      <c r="D5126" s="19" t="s">
        <v>5161</v>
      </c>
      <c r="E5126" s="18" t="s">
        <v>20</v>
      </c>
    </row>
    <row r="5127" spans="1:5" ht="22.5" x14ac:dyDescent="0.2">
      <c r="A5127" s="17" t="str">
        <f t="shared" ref="A5127:A5190" si="80">CONCATENATE($B5127," ",$C5127)</f>
        <v>SINAPI-I 44722</v>
      </c>
      <c r="B5127" s="18" t="s">
        <v>18</v>
      </c>
      <c r="C5127" s="18">
        <v>44722</v>
      </c>
      <c r="D5127" s="19" t="s">
        <v>5162</v>
      </c>
      <c r="E5127" s="18" t="s">
        <v>20</v>
      </c>
    </row>
    <row r="5128" spans="1:5" ht="33.75" x14ac:dyDescent="0.2">
      <c r="A5128" s="17" t="str">
        <f t="shared" si="80"/>
        <v>SINAPI-I 44969</v>
      </c>
      <c r="B5128" s="18" t="s">
        <v>18</v>
      </c>
      <c r="C5128" s="18">
        <v>44969</v>
      </c>
      <c r="D5128" s="19" t="s">
        <v>5163</v>
      </c>
      <c r="E5128" s="18" t="s">
        <v>20</v>
      </c>
    </row>
    <row r="5129" spans="1:5" ht="33.75" x14ac:dyDescent="0.2">
      <c r="A5129" s="17" t="str">
        <f t="shared" si="80"/>
        <v>SINAPI-I 44718</v>
      </c>
      <c r="B5129" s="18" t="s">
        <v>18</v>
      </c>
      <c r="C5129" s="18">
        <v>44718</v>
      </c>
      <c r="D5129" s="19" t="s">
        <v>5164</v>
      </c>
      <c r="E5129" s="18" t="s">
        <v>20</v>
      </c>
    </row>
    <row r="5130" spans="1:5" ht="22.5" x14ac:dyDescent="0.2">
      <c r="A5130" s="17" t="str">
        <f t="shared" si="80"/>
        <v>SINAPI-I 44717</v>
      </c>
      <c r="B5130" s="18" t="s">
        <v>18</v>
      </c>
      <c r="C5130" s="18">
        <v>44717</v>
      </c>
      <c r="D5130" s="19" t="s">
        <v>5165</v>
      </c>
      <c r="E5130" s="18" t="s">
        <v>20</v>
      </c>
    </row>
    <row r="5131" spans="1:5" x14ac:dyDescent="0.2">
      <c r="A5131" s="17" t="str">
        <f t="shared" si="80"/>
        <v>SINAPI-I 41963</v>
      </c>
      <c r="B5131" s="18" t="s">
        <v>18</v>
      </c>
      <c r="C5131" s="18">
        <v>41963</v>
      </c>
      <c r="D5131" s="19" t="s">
        <v>5166</v>
      </c>
      <c r="E5131" s="18" t="s">
        <v>66</v>
      </c>
    </row>
    <row r="5132" spans="1:5" x14ac:dyDescent="0.2">
      <c r="A5132" s="17" t="str">
        <f t="shared" si="80"/>
        <v>SINAPI-I 41961</v>
      </c>
      <c r="B5132" s="18" t="s">
        <v>18</v>
      </c>
      <c r="C5132" s="18">
        <v>41961</v>
      </c>
      <c r="D5132" s="19" t="s">
        <v>5167</v>
      </c>
      <c r="E5132" s="18" t="s">
        <v>20</v>
      </c>
    </row>
    <row r="5133" spans="1:5" x14ac:dyDescent="0.2">
      <c r="A5133" s="17" t="str">
        <f t="shared" si="80"/>
        <v>SINAPI-I 45140</v>
      </c>
      <c r="B5133" s="18" t="s">
        <v>18</v>
      </c>
      <c r="C5133" s="18">
        <v>45140</v>
      </c>
      <c r="D5133" s="19" t="s">
        <v>5168</v>
      </c>
      <c r="E5133" s="18" t="s">
        <v>20</v>
      </c>
    </row>
    <row r="5134" spans="1:5" x14ac:dyDescent="0.2">
      <c r="A5134" s="17" t="str">
        <f t="shared" si="80"/>
        <v>SINAPI-I 45139</v>
      </c>
      <c r="B5134" s="18" t="s">
        <v>18</v>
      </c>
      <c r="C5134" s="18">
        <v>45139</v>
      </c>
      <c r="D5134" s="19" t="s">
        <v>5169</v>
      </c>
      <c r="E5134" s="18" t="s">
        <v>20</v>
      </c>
    </row>
    <row r="5135" spans="1:5" x14ac:dyDescent="0.2">
      <c r="A5135" s="17" t="str">
        <f t="shared" si="80"/>
        <v>SINAPI-I 41956</v>
      </c>
      <c r="B5135" s="18" t="s">
        <v>18</v>
      </c>
      <c r="C5135" s="18">
        <v>41956</v>
      </c>
      <c r="D5135" s="19" t="s">
        <v>5170</v>
      </c>
      <c r="E5135" s="18" t="s">
        <v>66</v>
      </c>
    </row>
    <row r="5136" spans="1:5" ht="22.5" x14ac:dyDescent="0.2">
      <c r="A5136" s="17" t="str">
        <f t="shared" si="80"/>
        <v>SINAPI-I 45135</v>
      </c>
      <c r="B5136" s="18" t="s">
        <v>18</v>
      </c>
      <c r="C5136" s="18">
        <v>45135</v>
      </c>
      <c r="D5136" s="19" t="s">
        <v>5171</v>
      </c>
      <c r="E5136" s="18" t="s">
        <v>2586</v>
      </c>
    </row>
    <row r="5137" spans="1:5" ht="22.5" x14ac:dyDescent="0.2">
      <c r="A5137" s="17" t="str">
        <f t="shared" si="80"/>
        <v>SINAPI-I 45136</v>
      </c>
      <c r="B5137" s="18" t="s">
        <v>18</v>
      </c>
      <c r="C5137" s="18">
        <v>45136</v>
      </c>
      <c r="D5137" s="19" t="s">
        <v>5172</v>
      </c>
      <c r="E5137" s="18" t="s">
        <v>2586</v>
      </c>
    </row>
    <row r="5138" spans="1:5" ht="22.5" x14ac:dyDescent="0.2">
      <c r="A5138" s="17" t="str">
        <f t="shared" si="80"/>
        <v>SINAPI-I 45137</v>
      </c>
      <c r="B5138" s="18" t="s">
        <v>18</v>
      </c>
      <c r="C5138" s="18">
        <v>45137</v>
      </c>
      <c r="D5138" s="19" t="s">
        <v>5173</v>
      </c>
      <c r="E5138" s="18" t="s">
        <v>2586</v>
      </c>
    </row>
    <row r="5139" spans="1:5" ht="22.5" x14ac:dyDescent="0.2">
      <c r="A5139" s="17" t="str">
        <f t="shared" si="80"/>
        <v>SINAPI-I 45138</v>
      </c>
      <c r="B5139" s="18" t="s">
        <v>18</v>
      </c>
      <c r="C5139" s="18">
        <v>45138</v>
      </c>
      <c r="D5139" s="19" t="s">
        <v>5174</v>
      </c>
      <c r="E5139" s="18" t="s">
        <v>5175</v>
      </c>
    </row>
    <row r="5140" spans="1:5" ht="22.5" x14ac:dyDescent="0.2">
      <c r="A5140" s="17" t="str">
        <f t="shared" si="80"/>
        <v>SINAPI-I 41949</v>
      </c>
      <c r="B5140" s="18" t="s">
        <v>18</v>
      </c>
      <c r="C5140" s="18">
        <v>41949</v>
      </c>
      <c r="D5140" s="19" t="s">
        <v>5176</v>
      </c>
      <c r="E5140" s="18" t="s">
        <v>20</v>
      </c>
    </row>
    <row r="5141" spans="1:5" x14ac:dyDescent="0.2">
      <c r="A5141" s="17" t="str">
        <f t="shared" si="80"/>
        <v>SINAPI-I 41948</v>
      </c>
      <c r="B5141" s="18" t="s">
        <v>18</v>
      </c>
      <c r="C5141" s="18">
        <v>41948</v>
      </c>
      <c r="D5141" s="19" t="s">
        <v>5177</v>
      </c>
      <c r="E5141" s="18" t="s">
        <v>20</v>
      </c>
    </row>
    <row r="5142" spans="1:5" ht="22.5" x14ac:dyDescent="0.2">
      <c r="A5142" s="17" t="str">
        <f t="shared" si="80"/>
        <v>SINAPI-I 44345</v>
      </c>
      <c r="B5142" s="18" t="s">
        <v>18</v>
      </c>
      <c r="C5142" s="18">
        <v>44345</v>
      </c>
      <c r="D5142" s="19" t="s">
        <v>5178</v>
      </c>
      <c r="E5142" s="18" t="s">
        <v>66</v>
      </c>
    </row>
    <row r="5143" spans="1:5" ht="22.5" x14ac:dyDescent="0.2">
      <c r="A5143" s="17" t="str">
        <f t="shared" si="80"/>
        <v>SINAPI-I 44309</v>
      </c>
      <c r="B5143" s="18" t="s">
        <v>18</v>
      </c>
      <c r="C5143" s="18">
        <v>44309</v>
      </c>
      <c r="D5143" s="19" t="s">
        <v>5179</v>
      </c>
      <c r="E5143" s="18" t="s">
        <v>20</v>
      </c>
    </row>
    <row r="5144" spans="1:5" x14ac:dyDescent="0.2">
      <c r="A5144" s="17" t="str">
        <f t="shared" si="80"/>
        <v>SINAPI-I 44284</v>
      </c>
      <c r="B5144" s="18" t="s">
        <v>18</v>
      </c>
      <c r="C5144" s="18">
        <v>44284</v>
      </c>
      <c r="D5144" s="19" t="s">
        <v>5180</v>
      </c>
      <c r="E5144" s="18" t="s">
        <v>20</v>
      </c>
    </row>
    <row r="5145" spans="1:5" x14ac:dyDescent="0.2">
      <c r="A5145" s="17" t="str">
        <f t="shared" si="80"/>
        <v>SINAPI-I 44301</v>
      </c>
      <c r="B5145" s="18" t="s">
        <v>18</v>
      </c>
      <c r="C5145" s="18">
        <v>44301</v>
      </c>
      <c r="D5145" s="19" t="s">
        <v>5181</v>
      </c>
      <c r="E5145" s="18" t="s">
        <v>20</v>
      </c>
    </row>
    <row r="5146" spans="1:5" ht="22.5" x14ac:dyDescent="0.2">
      <c r="A5146" s="17" t="str">
        <f t="shared" si="80"/>
        <v>SINAPI-I 44273</v>
      </c>
      <c r="B5146" s="18" t="s">
        <v>18</v>
      </c>
      <c r="C5146" s="18">
        <v>44273</v>
      </c>
      <c r="D5146" s="19" t="s">
        <v>5182</v>
      </c>
      <c r="E5146" s="18" t="s">
        <v>20</v>
      </c>
    </row>
    <row r="5147" spans="1:5" ht="22.5" x14ac:dyDescent="0.2">
      <c r="A5147" s="17" t="str">
        <f t="shared" si="80"/>
        <v>SINAPI-I 39379</v>
      </c>
      <c r="B5147" s="18" t="s">
        <v>18</v>
      </c>
      <c r="C5147" s="18">
        <v>39379</v>
      </c>
      <c r="D5147" s="19" t="s">
        <v>5183</v>
      </c>
      <c r="E5147" s="18" t="s">
        <v>20</v>
      </c>
    </row>
    <row r="5148" spans="1:5" ht="22.5" x14ac:dyDescent="0.2">
      <c r="A5148" s="17" t="str">
        <f t="shared" si="80"/>
        <v>SINAPI-I 41952</v>
      </c>
      <c r="B5148" s="18" t="s">
        <v>18</v>
      </c>
      <c r="C5148" s="18">
        <v>41952</v>
      </c>
      <c r="D5148" s="19" t="s">
        <v>5184</v>
      </c>
      <c r="E5148" s="18" t="s">
        <v>20</v>
      </c>
    </row>
    <row r="5149" spans="1:5" ht="22.5" x14ac:dyDescent="0.2">
      <c r="A5149" s="17" t="str">
        <f t="shared" si="80"/>
        <v>SINAPI-I 41950</v>
      </c>
      <c r="B5149" s="18" t="s">
        <v>18</v>
      </c>
      <c r="C5149" s="18">
        <v>41950</v>
      </c>
      <c r="D5149" s="19" t="s">
        <v>5185</v>
      </c>
      <c r="E5149" s="18" t="s">
        <v>20</v>
      </c>
    </row>
    <row r="5150" spans="1:5" x14ac:dyDescent="0.2">
      <c r="A5150" s="17" t="str">
        <f t="shared" si="80"/>
        <v>SINAPI-I 41947</v>
      </c>
      <c r="B5150" s="18" t="s">
        <v>18</v>
      </c>
      <c r="C5150" s="18">
        <v>41947</v>
      </c>
      <c r="D5150" s="19" t="s">
        <v>5186</v>
      </c>
      <c r="E5150" s="18" t="s">
        <v>20</v>
      </c>
    </row>
    <row r="5151" spans="1:5" ht="33.75" x14ac:dyDescent="0.2">
      <c r="A5151" s="17" t="str">
        <f t="shared" si="80"/>
        <v>SINAPI-I 41957</v>
      </c>
      <c r="B5151" s="18" t="s">
        <v>18</v>
      </c>
      <c r="C5151" s="18">
        <v>41957</v>
      </c>
      <c r="D5151" s="19" t="s">
        <v>5187</v>
      </c>
      <c r="E5151" s="18" t="s">
        <v>20</v>
      </c>
    </row>
    <row r="5152" spans="1:5" ht="22.5" x14ac:dyDescent="0.2">
      <c r="A5152" s="17" t="str">
        <f t="shared" si="80"/>
        <v>SINAPI-I 41946</v>
      </c>
      <c r="B5152" s="18" t="s">
        <v>18</v>
      </c>
      <c r="C5152" s="18">
        <v>41946</v>
      </c>
      <c r="D5152" s="19" t="s">
        <v>5188</v>
      </c>
      <c r="E5152" s="18" t="s">
        <v>20</v>
      </c>
    </row>
    <row r="5153" spans="1:5" ht="22.5" x14ac:dyDescent="0.2">
      <c r="A5153" s="17" t="str">
        <f t="shared" si="80"/>
        <v>SINAPI-I 41962</v>
      </c>
      <c r="B5153" s="18" t="s">
        <v>18</v>
      </c>
      <c r="C5153" s="18">
        <v>41962</v>
      </c>
      <c r="D5153" s="19" t="s">
        <v>5189</v>
      </c>
      <c r="E5153" s="18" t="s">
        <v>425</v>
      </c>
    </row>
    <row r="5154" spans="1:5" ht="22.5" x14ac:dyDescent="0.2">
      <c r="A5154" s="17" t="str">
        <f t="shared" si="80"/>
        <v>SINAPI-I 41958</v>
      </c>
      <c r="B5154" s="18" t="s">
        <v>18</v>
      </c>
      <c r="C5154" s="18">
        <v>41958</v>
      </c>
      <c r="D5154" s="19" t="s">
        <v>5190</v>
      </c>
      <c r="E5154" s="18" t="s">
        <v>20</v>
      </c>
    </row>
    <row r="5155" spans="1:5" ht="22.5" x14ac:dyDescent="0.2">
      <c r="A5155" s="17" t="str">
        <f t="shared" si="80"/>
        <v>SINAPI-I 41959</v>
      </c>
      <c r="B5155" s="18" t="s">
        <v>18</v>
      </c>
      <c r="C5155" s="18">
        <v>41959</v>
      </c>
      <c r="D5155" s="19" t="s">
        <v>5191</v>
      </c>
      <c r="E5155" s="18" t="s">
        <v>20</v>
      </c>
    </row>
    <row r="5156" spans="1:5" ht="22.5" x14ac:dyDescent="0.2">
      <c r="A5156" s="17" t="str">
        <f t="shared" si="80"/>
        <v>SINAPI-I 41960</v>
      </c>
      <c r="B5156" s="18" t="s">
        <v>18</v>
      </c>
      <c r="C5156" s="18">
        <v>41960</v>
      </c>
      <c r="D5156" s="19" t="s">
        <v>5192</v>
      </c>
      <c r="E5156" s="18" t="s">
        <v>20</v>
      </c>
    </row>
    <row r="5157" spans="1:5" x14ac:dyDescent="0.2">
      <c r="A5157" s="17" t="str">
        <f t="shared" si="80"/>
        <v>SINAPI-I 45143</v>
      </c>
      <c r="B5157" s="18" t="s">
        <v>18</v>
      </c>
      <c r="C5157" s="18">
        <v>45143</v>
      </c>
      <c r="D5157" s="19" t="s">
        <v>5193</v>
      </c>
      <c r="E5157" s="18" t="s">
        <v>425</v>
      </c>
    </row>
    <row r="5158" spans="1:5" ht="22.5" x14ac:dyDescent="0.2">
      <c r="A5158" s="17" t="str">
        <f t="shared" si="80"/>
        <v>SINAPI-I 45142</v>
      </c>
      <c r="B5158" s="18" t="s">
        <v>18</v>
      </c>
      <c r="C5158" s="18">
        <v>45142</v>
      </c>
      <c r="D5158" s="19" t="s">
        <v>5194</v>
      </c>
      <c r="E5158" s="18" t="s">
        <v>66</v>
      </c>
    </row>
    <row r="5159" spans="1:5" x14ac:dyDescent="0.2">
      <c r="A5159" s="17" t="str">
        <f t="shared" si="80"/>
        <v>SINAPI-I 44346</v>
      </c>
      <c r="B5159" s="18" t="s">
        <v>18</v>
      </c>
      <c r="C5159" s="18">
        <v>44346</v>
      </c>
      <c r="D5159" s="19" t="s">
        <v>5195</v>
      </c>
      <c r="E5159" s="18" t="s">
        <v>425</v>
      </c>
    </row>
    <row r="5160" spans="1:5" ht="22.5" x14ac:dyDescent="0.2">
      <c r="A5160" s="17" t="str">
        <f t="shared" si="80"/>
        <v>SINAPI-I 44049</v>
      </c>
      <c r="B5160" s="18" t="s">
        <v>18</v>
      </c>
      <c r="C5160" s="18">
        <v>44049</v>
      </c>
      <c r="D5160" s="19" t="s">
        <v>5196</v>
      </c>
      <c r="E5160" s="18" t="s">
        <v>20</v>
      </c>
    </row>
    <row r="5161" spans="1:5" ht="22.5" x14ac:dyDescent="0.2">
      <c r="A5161" s="17" t="str">
        <f t="shared" si="80"/>
        <v>SINAPI-I 43865</v>
      </c>
      <c r="B5161" s="18" t="s">
        <v>18</v>
      </c>
      <c r="C5161" s="18">
        <v>43865</v>
      </c>
      <c r="D5161" s="19" t="s">
        <v>5197</v>
      </c>
      <c r="E5161" s="18" t="s">
        <v>20</v>
      </c>
    </row>
    <row r="5162" spans="1:5" ht="22.5" x14ac:dyDescent="0.2">
      <c r="A5162" s="17" t="str">
        <f t="shared" si="80"/>
        <v>SINAPI-I 44050</v>
      </c>
      <c r="B5162" s="18" t="s">
        <v>18</v>
      </c>
      <c r="C5162" s="18">
        <v>44050</v>
      </c>
      <c r="D5162" s="19" t="s">
        <v>5198</v>
      </c>
      <c r="E5162" s="18" t="s">
        <v>20</v>
      </c>
    </row>
    <row r="5163" spans="1:5" ht="22.5" x14ac:dyDescent="0.2">
      <c r="A5163" s="17" t="str">
        <f t="shared" si="80"/>
        <v>SINAPI-I 45141</v>
      </c>
      <c r="B5163" s="18" t="s">
        <v>18</v>
      </c>
      <c r="C5163" s="18">
        <v>45141</v>
      </c>
      <c r="D5163" s="19" t="s">
        <v>5199</v>
      </c>
      <c r="E5163" s="18" t="s">
        <v>20</v>
      </c>
    </row>
    <row r="5164" spans="1:5" x14ac:dyDescent="0.2">
      <c r="A5164" s="17" t="str">
        <f t="shared" si="80"/>
        <v>SINAPI-I 44051</v>
      </c>
      <c r="B5164" s="18" t="s">
        <v>18</v>
      </c>
      <c r="C5164" s="18">
        <v>44051</v>
      </c>
      <c r="D5164" s="19" t="s">
        <v>5200</v>
      </c>
      <c r="E5164" s="18" t="s">
        <v>20</v>
      </c>
    </row>
    <row r="5165" spans="1:5" ht="22.5" x14ac:dyDescent="0.2">
      <c r="A5165" s="17" t="str">
        <f t="shared" si="80"/>
        <v>SINAPI-I 44380</v>
      </c>
      <c r="B5165" s="18" t="s">
        <v>18</v>
      </c>
      <c r="C5165" s="18">
        <v>44380</v>
      </c>
      <c r="D5165" s="19" t="s">
        <v>5201</v>
      </c>
      <c r="E5165" s="18" t="s">
        <v>66</v>
      </c>
    </row>
    <row r="5166" spans="1:5" ht="22.5" x14ac:dyDescent="0.2">
      <c r="A5166" s="17" t="str">
        <f t="shared" si="80"/>
        <v>SINAPI-I 43873</v>
      </c>
      <c r="B5166" s="18" t="s">
        <v>18</v>
      </c>
      <c r="C5166" s="18">
        <v>43873</v>
      </c>
      <c r="D5166" s="19" t="s">
        <v>5202</v>
      </c>
      <c r="E5166" s="18" t="s">
        <v>66</v>
      </c>
    </row>
    <row r="5167" spans="1:5" ht="33.75" x14ac:dyDescent="0.2">
      <c r="A5167" s="17" t="str">
        <f t="shared" si="80"/>
        <v>SINAPI-I 43872</v>
      </c>
      <c r="B5167" s="18" t="s">
        <v>18</v>
      </c>
      <c r="C5167" s="18">
        <v>43872</v>
      </c>
      <c r="D5167" s="19" t="s">
        <v>5203</v>
      </c>
      <c r="E5167" s="18" t="s">
        <v>66</v>
      </c>
    </row>
    <row r="5168" spans="1:5" x14ac:dyDescent="0.2">
      <c r="A5168" s="17" t="str">
        <f t="shared" si="80"/>
        <v>SINAPI-I 44312</v>
      </c>
      <c r="B5168" s="18" t="s">
        <v>18</v>
      </c>
      <c r="C5168" s="18">
        <v>44312</v>
      </c>
      <c r="D5168" s="19" t="s">
        <v>5204</v>
      </c>
      <c r="E5168" s="18" t="s">
        <v>70</v>
      </c>
    </row>
    <row r="5169" spans="1:5" x14ac:dyDescent="0.2">
      <c r="A5169" s="17" t="str">
        <f t="shared" si="80"/>
        <v>SINAPI-I 44271</v>
      </c>
      <c r="B5169" s="18" t="s">
        <v>18</v>
      </c>
      <c r="C5169" s="18">
        <v>44271</v>
      </c>
      <c r="D5169" s="19" t="s">
        <v>5205</v>
      </c>
      <c r="E5169" s="18" t="s">
        <v>20</v>
      </c>
    </row>
    <row r="5170" spans="1:5" x14ac:dyDescent="0.2">
      <c r="A5170" s="17" t="str">
        <f t="shared" si="80"/>
        <v>SINAPI-I 44283</v>
      </c>
      <c r="B5170" s="18" t="s">
        <v>18</v>
      </c>
      <c r="C5170" s="18">
        <v>44283</v>
      </c>
      <c r="D5170" s="19" t="s">
        <v>5206</v>
      </c>
      <c r="E5170" s="18" t="s">
        <v>66</v>
      </c>
    </row>
    <row r="5171" spans="1:5" x14ac:dyDescent="0.2">
      <c r="A5171" s="17" t="str">
        <f t="shared" si="80"/>
        <v>SINAPI-I 44294</v>
      </c>
      <c r="B5171" s="18" t="s">
        <v>18</v>
      </c>
      <c r="C5171" s="18">
        <v>44294</v>
      </c>
      <c r="D5171" s="19" t="s">
        <v>5207</v>
      </c>
      <c r="E5171" s="18" t="s">
        <v>20</v>
      </c>
    </row>
    <row r="5172" spans="1:5" x14ac:dyDescent="0.2">
      <c r="A5172" s="17" t="str">
        <f t="shared" si="80"/>
        <v>SINAPI-I 44282</v>
      </c>
      <c r="B5172" s="18" t="s">
        <v>18</v>
      </c>
      <c r="C5172" s="18">
        <v>44282</v>
      </c>
      <c r="D5172" s="19" t="s">
        <v>5208</v>
      </c>
      <c r="E5172" s="18" t="s">
        <v>20</v>
      </c>
    </row>
    <row r="5173" spans="1:5" x14ac:dyDescent="0.2">
      <c r="A5173" s="17" t="str">
        <f t="shared" si="80"/>
        <v>SINAPI-I 44910</v>
      </c>
      <c r="B5173" s="18" t="s">
        <v>18</v>
      </c>
      <c r="C5173" s="18">
        <v>44910</v>
      </c>
      <c r="D5173" s="19" t="s">
        <v>5209</v>
      </c>
      <c r="E5173" s="18" t="s">
        <v>66</v>
      </c>
    </row>
    <row r="5174" spans="1:5" ht="22.5" x14ac:dyDescent="0.2">
      <c r="A5174" s="17" t="str">
        <f t="shared" si="80"/>
        <v>SINAPI-I 44909</v>
      </c>
      <c r="B5174" s="18" t="s">
        <v>18</v>
      </c>
      <c r="C5174" s="18">
        <v>44909</v>
      </c>
      <c r="D5174" s="19" t="s">
        <v>5210</v>
      </c>
      <c r="E5174" s="18" t="s">
        <v>66</v>
      </c>
    </row>
    <row r="5175" spans="1:5" x14ac:dyDescent="0.2">
      <c r="A5175" s="17" t="str">
        <f t="shared" si="80"/>
        <v>SINAPI-I 44908</v>
      </c>
      <c r="B5175" s="18" t="s">
        <v>18</v>
      </c>
      <c r="C5175" s="18">
        <v>44908</v>
      </c>
      <c r="D5175" s="19" t="s">
        <v>5211</v>
      </c>
      <c r="E5175" s="18" t="s">
        <v>20</v>
      </c>
    </row>
    <row r="5176" spans="1:5" x14ac:dyDescent="0.2">
      <c r="A5176" s="17" t="str">
        <f t="shared" si="80"/>
        <v>SINAPI-I 44907</v>
      </c>
      <c r="B5176" s="18" t="s">
        <v>18</v>
      </c>
      <c r="C5176" s="18">
        <v>44907</v>
      </c>
      <c r="D5176" s="19" t="s">
        <v>5212</v>
      </c>
      <c r="E5176" s="18" t="s">
        <v>66</v>
      </c>
    </row>
    <row r="5177" spans="1:5" ht="22.5" x14ac:dyDescent="0.2">
      <c r="A5177" s="17" t="str">
        <f t="shared" si="80"/>
        <v>SINAPI-I 44200</v>
      </c>
      <c r="B5177" s="18" t="s">
        <v>18</v>
      </c>
      <c r="C5177" s="18">
        <v>44200</v>
      </c>
      <c r="D5177" s="19" t="s">
        <v>5213</v>
      </c>
      <c r="E5177" s="18" t="s">
        <v>425</v>
      </c>
    </row>
    <row r="5178" spans="1:5" ht="33.75" x14ac:dyDescent="0.2">
      <c r="A5178" s="17" t="str">
        <f t="shared" si="80"/>
        <v>SINAPI-I 44328</v>
      </c>
      <c r="B5178" s="18" t="s">
        <v>18</v>
      </c>
      <c r="C5178" s="18">
        <v>44328</v>
      </c>
      <c r="D5178" s="19" t="s">
        <v>5214</v>
      </c>
      <c r="E5178" s="18" t="s">
        <v>20</v>
      </c>
    </row>
    <row r="5179" spans="1:5" x14ac:dyDescent="0.2">
      <c r="A5179" s="17" t="str">
        <f t="shared" si="80"/>
        <v>SINAPI-I 45193</v>
      </c>
      <c r="B5179" s="18" t="s">
        <v>18</v>
      </c>
      <c r="C5179" s="18">
        <v>45193</v>
      </c>
      <c r="D5179" s="19" t="s">
        <v>5215</v>
      </c>
      <c r="E5179" s="18" t="s">
        <v>425</v>
      </c>
    </row>
    <row r="5180" spans="1:5" x14ac:dyDescent="0.2">
      <c r="A5180" s="17" t="str">
        <f t="shared" si="80"/>
        <v>SINAPI-I 45187</v>
      </c>
      <c r="B5180" s="18" t="s">
        <v>18</v>
      </c>
      <c r="C5180" s="18">
        <v>45187</v>
      </c>
      <c r="D5180" s="19" t="s">
        <v>5216</v>
      </c>
      <c r="E5180" s="18" t="s">
        <v>425</v>
      </c>
    </row>
    <row r="5181" spans="1:5" x14ac:dyDescent="0.2">
      <c r="A5181" s="17" t="str">
        <f t="shared" si="80"/>
        <v>SINAPI-I 45184</v>
      </c>
      <c r="B5181" s="18" t="s">
        <v>18</v>
      </c>
      <c r="C5181" s="18">
        <v>45184</v>
      </c>
      <c r="D5181" s="19" t="s">
        <v>5217</v>
      </c>
      <c r="E5181" s="18" t="s">
        <v>425</v>
      </c>
    </row>
    <row r="5182" spans="1:5" ht="22.5" x14ac:dyDescent="0.2">
      <c r="A5182" s="17" t="str">
        <f t="shared" si="80"/>
        <v>SINAPI-I 43684</v>
      </c>
      <c r="B5182" s="18" t="s">
        <v>18</v>
      </c>
      <c r="C5182" s="18">
        <v>43684</v>
      </c>
      <c r="D5182" s="19" t="s">
        <v>5218</v>
      </c>
      <c r="E5182" s="18" t="s">
        <v>20</v>
      </c>
    </row>
    <row r="5183" spans="1:5" ht="22.5" x14ac:dyDescent="0.2">
      <c r="A5183" s="17" t="str">
        <f t="shared" si="80"/>
        <v>SINAPI-I 44962</v>
      </c>
      <c r="B5183" s="18" t="s">
        <v>18</v>
      </c>
      <c r="C5183" s="18">
        <v>44962</v>
      </c>
      <c r="D5183" s="19" t="s">
        <v>5219</v>
      </c>
      <c r="E5183" s="18" t="s">
        <v>20</v>
      </c>
    </row>
    <row r="5184" spans="1:5" ht="22.5" x14ac:dyDescent="0.2">
      <c r="A5184" s="17" t="str">
        <f t="shared" si="80"/>
        <v>SINAPI-I 44209</v>
      </c>
      <c r="B5184" s="18" t="s">
        <v>18</v>
      </c>
      <c r="C5184" s="18">
        <v>44209</v>
      </c>
      <c r="D5184" s="19" t="s">
        <v>5220</v>
      </c>
      <c r="E5184" s="18" t="s">
        <v>20</v>
      </c>
    </row>
    <row r="5185" spans="1:5" ht="22.5" x14ac:dyDescent="0.2">
      <c r="A5185" s="17" t="str">
        <f t="shared" si="80"/>
        <v>SINAPI-I 44199</v>
      </c>
      <c r="B5185" s="18" t="s">
        <v>18</v>
      </c>
      <c r="C5185" s="18">
        <v>44199</v>
      </c>
      <c r="D5185" s="19" t="s">
        <v>5221</v>
      </c>
      <c r="E5185" s="18" t="s">
        <v>20</v>
      </c>
    </row>
    <row r="5186" spans="1:5" ht="22.5" x14ac:dyDescent="0.2">
      <c r="A5186" s="17" t="str">
        <f t="shared" si="80"/>
        <v>SINAPI-I 44198</v>
      </c>
      <c r="B5186" s="18" t="s">
        <v>18</v>
      </c>
      <c r="C5186" s="18">
        <v>44198</v>
      </c>
      <c r="D5186" s="19" t="s">
        <v>5222</v>
      </c>
      <c r="E5186" s="18" t="s">
        <v>20</v>
      </c>
    </row>
    <row r="5187" spans="1:5" ht="22.5" x14ac:dyDescent="0.2">
      <c r="A5187" s="17" t="str">
        <f t="shared" si="80"/>
        <v>SINAPI-I 44235</v>
      </c>
      <c r="B5187" s="18" t="s">
        <v>18</v>
      </c>
      <c r="C5187" s="18">
        <v>44235</v>
      </c>
      <c r="D5187" s="19" t="s">
        <v>5223</v>
      </c>
      <c r="E5187" s="18" t="s">
        <v>66</v>
      </c>
    </row>
    <row r="5188" spans="1:5" x14ac:dyDescent="0.2">
      <c r="A5188" s="17" t="str">
        <f t="shared" si="80"/>
        <v>SINAPI-I 44066</v>
      </c>
      <c r="B5188" s="18" t="s">
        <v>18</v>
      </c>
      <c r="C5188" s="18">
        <v>44066</v>
      </c>
      <c r="D5188" s="19" t="s">
        <v>5224</v>
      </c>
      <c r="E5188" s="18" t="s">
        <v>66</v>
      </c>
    </row>
    <row r="5189" spans="1:5" x14ac:dyDescent="0.2">
      <c r="A5189" s="17" t="str">
        <f t="shared" si="80"/>
        <v>SINAPI-I 44065</v>
      </c>
      <c r="B5189" s="18" t="s">
        <v>18</v>
      </c>
      <c r="C5189" s="18">
        <v>44065</v>
      </c>
      <c r="D5189" s="19" t="s">
        <v>5225</v>
      </c>
      <c r="E5189" s="18" t="s">
        <v>66</v>
      </c>
    </row>
    <row r="5190" spans="1:5" x14ac:dyDescent="0.2">
      <c r="A5190" s="17" t="str">
        <f t="shared" si="80"/>
        <v>SINAPI-I 44197</v>
      </c>
      <c r="B5190" s="18" t="s">
        <v>18</v>
      </c>
      <c r="C5190" s="18">
        <v>44197</v>
      </c>
      <c r="D5190" s="19" t="s">
        <v>5226</v>
      </c>
      <c r="E5190" s="18" t="s">
        <v>70</v>
      </c>
    </row>
    <row r="5191" spans="1:5" x14ac:dyDescent="0.2">
      <c r="A5191" s="17" t="str">
        <f t="shared" ref="A5191:A5254" si="81">CONCATENATE($B5191," ",$C5191)</f>
        <v>SINAPI-I 44170</v>
      </c>
      <c r="B5191" s="18" t="s">
        <v>18</v>
      </c>
      <c r="C5191" s="18">
        <v>44170</v>
      </c>
      <c r="D5191" s="19" t="s">
        <v>5227</v>
      </c>
      <c r="E5191" s="18" t="s">
        <v>168</v>
      </c>
    </row>
    <row r="5192" spans="1:5" x14ac:dyDescent="0.2">
      <c r="A5192" s="17" t="str">
        <f t="shared" si="81"/>
        <v>SINAPI-I 44376</v>
      </c>
      <c r="B5192" s="18" t="s">
        <v>18</v>
      </c>
      <c r="C5192" s="18">
        <v>44376</v>
      </c>
      <c r="D5192" s="19" t="s">
        <v>5228</v>
      </c>
      <c r="E5192" s="18" t="s">
        <v>168</v>
      </c>
    </row>
    <row r="5193" spans="1:5" x14ac:dyDescent="0.2">
      <c r="A5193" s="17" t="str">
        <f t="shared" si="81"/>
        <v>SINAPI-I 44377</v>
      </c>
      <c r="B5193" s="18" t="s">
        <v>18</v>
      </c>
      <c r="C5193" s="18">
        <v>44377</v>
      </c>
      <c r="D5193" s="19" t="s">
        <v>5229</v>
      </c>
      <c r="E5193" s="18" t="s">
        <v>168</v>
      </c>
    </row>
    <row r="5194" spans="1:5" ht="22.5" x14ac:dyDescent="0.2">
      <c r="A5194" s="17" t="str">
        <f t="shared" si="81"/>
        <v>SINAPI-I 44385</v>
      </c>
      <c r="B5194" s="18" t="s">
        <v>18</v>
      </c>
      <c r="C5194" s="18">
        <v>44385</v>
      </c>
      <c r="D5194" s="19" t="s">
        <v>5230</v>
      </c>
      <c r="E5194" s="18" t="s">
        <v>168</v>
      </c>
    </row>
    <row r="5195" spans="1:5" x14ac:dyDescent="0.2">
      <c r="A5195" s="17" t="str">
        <f t="shared" si="81"/>
        <v>SINAPI-I 44113</v>
      </c>
      <c r="B5195" s="18" t="s">
        <v>18</v>
      </c>
      <c r="C5195" s="18">
        <v>44113</v>
      </c>
      <c r="D5195" s="19" t="s">
        <v>5231</v>
      </c>
      <c r="E5195" s="18" t="s">
        <v>168</v>
      </c>
    </row>
    <row r="5196" spans="1:5" x14ac:dyDescent="0.2">
      <c r="A5196" s="17" t="str">
        <f t="shared" si="81"/>
        <v>SINAPI-I 44116</v>
      </c>
      <c r="B5196" s="18" t="s">
        <v>18</v>
      </c>
      <c r="C5196" s="18">
        <v>44116</v>
      </c>
      <c r="D5196" s="19" t="s">
        <v>5232</v>
      </c>
      <c r="E5196" s="18" t="s">
        <v>168</v>
      </c>
    </row>
    <row r="5197" spans="1:5" x14ac:dyDescent="0.2">
      <c r="A5197" s="17" t="str">
        <f t="shared" si="81"/>
        <v>SINAPI-I 45123</v>
      </c>
      <c r="B5197" s="18" t="s">
        <v>18</v>
      </c>
      <c r="C5197" s="18">
        <v>45123</v>
      </c>
      <c r="D5197" s="19" t="s">
        <v>5233</v>
      </c>
      <c r="E5197" s="18" t="s">
        <v>168</v>
      </c>
    </row>
    <row r="5198" spans="1:5" x14ac:dyDescent="0.2">
      <c r="A5198" s="17" t="str">
        <f t="shared" si="81"/>
        <v>SINAPI-I 45121</v>
      </c>
      <c r="B5198" s="18" t="s">
        <v>18</v>
      </c>
      <c r="C5198" s="18">
        <v>45121</v>
      </c>
      <c r="D5198" s="19" t="s">
        <v>5234</v>
      </c>
      <c r="E5198" s="18" t="s">
        <v>168</v>
      </c>
    </row>
    <row r="5199" spans="1:5" x14ac:dyDescent="0.2">
      <c r="A5199" s="17" t="str">
        <f t="shared" si="81"/>
        <v>SINAPI-I 45122</v>
      </c>
      <c r="B5199" s="18" t="s">
        <v>18</v>
      </c>
      <c r="C5199" s="18">
        <v>45122</v>
      </c>
      <c r="D5199" s="19" t="s">
        <v>5235</v>
      </c>
      <c r="E5199" s="18" t="s">
        <v>168</v>
      </c>
    </row>
    <row r="5200" spans="1:5" x14ac:dyDescent="0.2">
      <c r="A5200" s="17" t="str">
        <f t="shared" si="81"/>
        <v>SINAPI-I 44117</v>
      </c>
      <c r="B5200" s="18" t="s">
        <v>18</v>
      </c>
      <c r="C5200" s="18">
        <v>44117</v>
      </c>
      <c r="D5200" s="19" t="s">
        <v>5236</v>
      </c>
      <c r="E5200" s="18" t="s">
        <v>168</v>
      </c>
    </row>
    <row r="5201" spans="1:5" ht="33.75" x14ac:dyDescent="0.2">
      <c r="A5201" s="17" t="str">
        <f t="shared" si="81"/>
        <v>SINAPI-I 45277</v>
      </c>
      <c r="B5201" s="18" t="s">
        <v>18</v>
      </c>
      <c r="C5201" s="18">
        <v>45277</v>
      </c>
      <c r="D5201" s="19" t="s">
        <v>5237</v>
      </c>
      <c r="E5201" s="18" t="s">
        <v>168</v>
      </c>
    </row>
    <row r="5202" spans="1:5" ht="22.5" x14ac:dyDescent="0.2">
      <c r="A5202" s="17" t="str">
        <f t="shared" si="81"/>
        <v>SINAPI-I 44195</v>
      </c>
      <c r="B5202" s="18" t="s">
        <v>18</v>
      </c>
      <c r="C5202" s="18">
        <v>44195</v>
      </c>
      <c r="D5202" s="19" t="s">
        <v>5238</v>
      </c>
      <c r="E5202" s="18" t="s">
        <v>425</v>
      </c>
    </row>
    <row r="5203" spans="1:5" x14ac:dyDescent="0.2">
      <c r="A5203" s="17" t="str">
        <f t="shared" si="81"/>
        <v>SINAPI-I 44196</v>
      </c>
      <c r="B5203" s="18" t="s">
        <v>18</v>
      </c>
      <c r="C5203" s="18">
        <v>44196</v>
      </c>
      <c r="D5203" s="19" t="s">
        <v>5239</v>
      </c>
      <c r="E5203" s="18" t="s">
        <v>20</v>
      </c>
    </row>
    <row r="5204" spans="1:5" x14ac:dyDescent="0.2">
      <c r="A5204" s="17" t="str">
        <f t="shared" si="81"/>
        <v>SINAPI-I 45158</v>
      </c>
      <c r="B5204" s="18" t="s">
        <v>18</v>
      </c>
      <c r="C5204" s="18">
        <v>45158</v>
      </c>
      <c r="D5204" s="19" t="s">
        <v>5240</v>
      </c>
      <c r="E5204" s="18" t="s">
        <v>20</v>
      </c>
    </row>
    <row r="5205" spans="1:5" ht="33.75" x14ac:dyDescent="0.2">
      <c r="A5205" s="17" t="str">
        <f t="shared" si="81"/>
        <v>SINAPI-I 45156</v>
      </c>
      <c r="B5205" s="18" t="s">
        <v>18</v>
      </c>
      <c r="C5205" s="18">
        <v>45156</v>
      </c>
      <c r="D5205" s="19" t="s">
        <v>5241</v>
      </c>
      <c r="E5205" s="18" t="s">
        <v>20</v>
      </c>
    </row>
    <row r="5206" spans="1:5" x14ac:dyDescent="0.2">
      <c r="A5206" s="17" t="str">
        <f t="shared" si="81"/>
        <v>SINAPI-I 45157</v>
      </c>
      <c r="B5206" s="18" t="s">
        <v>18</v>
      </c>
      <c r="C5206" s="18">
        <v>45157</v>
      </c>
      <c r="D5206" s="19" t="s">
        <v>5242</v>
      </c>
      <c r="E5206" s="18" t="s">
        <v>20</v>
      </c>
    </row>
    <row r="5207" spans="1:5" x14ac:dyDescent="0.2">
      <c r="A5207" s="17" t="str">
        <f t="shared" si="81"/>
        <v>SINAPI-I 44383</v>
      </c>
      <c r="B5207" s="18" t="s">
        <v>18</v>
      </c>
      <c r="C5207" s="18">
        <v>44383</v>
      </c>
      <c r="D5207" s="19" t="s">
        <v>5243</v>
      </c>
      <c r="E5207" s="18" t="s">
        <v>70</v>
      </c>
    </row>
    <row r="5208" spans="1:5" x14ac:dyDescent="0.2">
      <c r="A5208" s="17" t="str">
        <f t="shared" si="81"/>
        <v>SINAPI-I 44067</v>
      </c>
      <c r="B5208" s="18" t="s">
        <v>18</v>
      </c>
      <c r="C5208" s="18">
        <v>44067</v>
      </c>
      <c r="D5208" s="19" t="s">
        <v>5244</v>
      </c>
      <c r="E5208" s="18" t="s">
        <v>20</v>
      </c>
    </row>
    <row r="5209" spans="1:5" x14ac:dyDescent="0.2">
      <c r="A5209" s="17" t="str">
        <f t="shared" si="81"/>
        <v>SINAPI-I 40545</v>
      </c>
      <c r="B5209" s="18" t="s">
        <v>18</v>
      </c>
      <c r="C5209" s="18">
        <v>40545</v>
      </c>
      <c r="D5209" s="19" t="s">
        <v>5245</v>
      </c>
      <c r="E5209" s="18" t="s">
        <v>20</v>
      </c>
    </row>
    <row r="5210" spans="1:5" x14ac:dyDescent="0.2">
      <c r="A5210" s="17" t="str">
        <f t="shared" si="81"/>
        <v>SINAPI-I 40543</v>
      </c>
      <c r="B5210" s="18" t="s">
        <v>18</v>
      </c>
      <c r="C5210" s="18">
        <v>40543</v>
      </c>
      <c r="D5210" s="19" t="s">
        <v>5246</v>
      </c>
      <c r="E5210" s="18" t="s">
        <v>20</v>
      </c>
    </row>
    <row r="5211" spans="1:5" ht="22.5" x14ac:dyDescent="0.2">
      <c r="A5211" s="17" t="str">
        <f t="shared" si="81"/>
        <v>SINAPI-I 44384</v>
      </c>
      <c r="B5211" s="18" t="s">
        <v>18</v>
      </c>
      <c r="C5211" s="18">
        <v>44384</v>
      </c>
      <c r="D5211" s="19" t="s">
        <v>5247</v>
      </c>
      <c r="E5211" s="18" t="s">
        <v>70</v>
      </c>
    </row>
    <row r="5212" spans="1:5" x14ac:dyDescent="0.2">
      <c r="A5212" s="17" t="str">
        <f t="shared" si="81"/>
        <v>SINAPI-I 40541</v>
      </c>
      <c r="B5212" s="18" t="s">
        <v>18</v>
      </c>
      <c r="C5212" s="18">
        <v>40541</v>
      </c>
      <c r="D5212" s="19" t="s">
        <v>5248</v>
      </c>
      <c r="E5212" s="18" t="s">
        <v>20</v>
      </c>
    </row>
    <row r="5213" spans="1:5" ht="22.5" x14ac:dyDescent="0.2">
      <c r="A5213" s="17" t="str">
        <f t="shared" si="81"/>
        <v>SINAPI-I 45085</v>
      </c>
      <c r="B5213" s="18" t="s">
        <v>18</v>
      </c>
      <c r="C5213" s="18">
        <v>45085</v>
      </c>
      <c r="D5213" s="19" t="s">
        <v>5249</v>
      </c>
      <c r="E5213" s="18" t="s">
        <v>70</v>
      </c>
    </row>
    <row r="5214" spans="1:5" x14ac:dyDescent="0.2">
      <c r="A5214" s="17" t="str">
        <f t="shared" si="81"/>
        <v>SINAPI-I 45083</v>
      </c>
      <c r="B5214" s="18" t="s">
        <v>18</v>
      </c>
      <c r="C5214" s="18">
        <v>45083</v>
      </c>
      <c r="D5214" s="19" t="s">
        <v>5250</v>
      </c>
      <c r="E5214" s="18" t="s">
        <v>20</v>
      </c>
    </row>
    <row r="5215" spans="1:5" x14ac:dyDescent="0.2">
      <c r="A5215" s="17" t="str">
        <f t="shared" si="81"/>
        <v>SINAPI-I 45081</v>
      </c>
      <c r="B5215" s="18" t="s">
        <v>18</v>
      </c>
      <c r="C5215" s="18">
        <v>45081</v>
      </c>
      <c r="D5215" s="19" t="s">
        <v>5251</v>
      </c>
      <c r="E5215" s="18" t="s">
        <v>20</v>
      </c>
    </row>
    <row r="5216" spans="1:5" ht="22.5" x14ac:dyDescent="0.2">
      <c r="A5216" s="17" t="str">
        <f t="shared" si="81"/>
        <v>SINAPI-I 45086</v>
      </c>
      <c r="B5216" s="18" t="s">
        <v>18</v>
      </c>
      <c r="C5216" s="18">
        <v>45086</v>
      </c>
      <c r="D5216" s="19" t="s">
        <v>5252</v>
      </c>
      <c r="E5216" s="18" t="s">
        <v>70</v>
      </c>
    </row>
    <row r="5217" spans="1:5" x14ac:dyDescent="0.2">
      <c r="A5217" s="17" t="str">
        <f t="shared" si="81"/>
        <v>SINAPI-I 45084</v>
      </c>
      <c r="B5217" s="18" t="s">
        <v>18</v>
      </c>
      <c r="C5217" s="18">
        <v>45084</v>
      </c>
      <c r="D5217" s="19" t="s">
        <v>5253</v>
      </c>
      <c r="E5217" s="18" t="s">
        <v>20</v>
      </c>
    </row>
    <row r="5218" spans="1:5" x14ac:dyDescent="0.2">
      <c r="A5218" s="17" t="str">
        <f t="shared" si="81"/>
        <v>SINAPI-I 45082</v>
      </c>
      <c r="B5218" s="18" t="s">
        <v>18</v>
      </c>
      <c r="C5218" s="18">
        <v>45082</v>
      </c>
      <c r="D5218" s="19" t="s">
        <v>5254</v>
      </c>
      <c r="E5218" s="18" t="s">
        <v>20</v>
      </c>
    </row>
    <row r="5219" spans="1:5" ht="22.5" x14ac:dyDescent="0.2">
      <c r="A5219" s="17" t="str">
        <f t="shared" si="81"/>
        <v>SINAPI-I 45295</v>
      </c>
      <c r="B5219" s="18" t="s">
        <v>18</v>
      </c>
      <c r="C5219" s="18">
        <v>45295</v>
      </c>
      <c r="D5219" s="19" t="s">
        <v>5255</v>
      </c>
      <c r="E5219" s="18" t="s">
        <v>425</v>
      </c>
    </row>
    <row r="5220" spans="1:5" ht="22.5" x14ac:dyDescent="0.2">
      <c r="A5220" s="17" t="str">
        <f t="shared" si="81"/>
        <v>SINAPI-I 45296</v>
      </c>
      <c r="B5220" s="18" t="s">
        <v>18</v>
      </c>
      <c r="C5220" s="18">
        <v>45296</v>
      </c>
      <c r="D5220" s="19" t="s">
        <v>5256</v>
      </c>
      <c r="E5220" s="18" t="s">
        <v>1395</v>
      </c>
    </row>
    <row r="5221" spans="1:5" ht="22.5" x14ac:dyDescent="0.2">
      <c r="A5221" s="17" t="str">
        <f t="shared" si="81"/>
        <v>SINAPI-I 45293</v>
      </c>
      <c r="B5221" s="18" t="s">
        <v>18</v>
      </c>
      <c r="C5221" s="18">
        <v>45293</v>
      </c>
      <c r="D5221" s="19" t="s">
        <v>5257</v>
      </c>
      <c r="E5221" s="18" t="s">
        <v>425</v>
      </c>
    </row>
    <row r="5222" spans="1:5" ht="22.5" x14ac:dyDescent="0.2">
      <c r="A5222" s="17" t="str">
        <f t="shared" si="81"/>
        <v>SINAPI-I 45294</v>
      </c>
      <c r="B5222" s="18" t="s">
        <v>18</v>
      </c>
      <c r="C5222" s="18">
        <v>45294</v>
      </c>
      <c r="D5222" s="19" t="s">
        <v>5258</v>
      </c>
      <c r="E5222" s="18" t="s">
        <v>425</v>
      </c>
    </row>
    <row r="5223" spans="1:5" ht="22.5" x14ac:dyDescent="0.2">
      <c r="A5223" s="17" t="str">
        <f t="shared" si="81"/>
        <v>SINAPI-I 45297</v>
      </c>
      <c r="B5223" s="18" t="s">
        <v>18</v>
      </c>
      <c r="C5223" s="18">
        <v>45297</v>
      </c>
      <c r="D5223" s="19" t="s">
        <v>5259</v>
      </c>
      <c r="E5223" s="18" t="s">
        <v>1395</v>
      </c>
    </row>
    <row r="5224" spans="1:5" x14ac:dyDescent="0.2">
      <c r="A5224" s="17" t="str">
        <f t="shared" si="81"/>
        <v>SINAPI-I 44233</v>
      </c>
      <c r="B5224" s="18" t="s">
        <v>18</v>
      </c>
      <c r="C5224" s="18">
        <v>44233</v>
      </c>
      <c r="D5224" s="19" t="s">
        <v>5260</v>
      </c>
      <c r="E5224" s="18" t="s">
        <v>20</v>
      </c>
    </row>
    <row r="5225" spans="1:5" x14ac:dyDescent="0.2">
      <c r="A5225" s="17" t="str">
        <f t="shared" si="81"/>
        <v>SINAPI-I 44071</v>
      </c>
      <c r="B5225" s="18" t="s">
        <v>18</v>
      </c>
      <c r="C5225" s="18">
        <v>44071</v>
      </c>
      <c r="D5225" s="19" t="s">
        <v>5261</v>
      </c>
      <c r="E5225" s="18" t="s">
        <v>20</v>
      </c>
    </row>
    <row r="5226" spans="1:5" x14ac:dyDescent="0.2">
      <c r="A5226" s="17" t="str">
        <f t="shared" si="81"/>
        <v>SINAPI-I 44232</v>
      </c>
      <c r="B5226" s="18" t="s">
        <v>18</v>
      </c>
      <c r="C5226" s="18">
        <v>44232</v>
      </c>
      <c r="D5226" s="19" t="s">
        <v>5262</v>
      </c>
      <c r="E5226" s="18" t="s">
        <v>425</v>
      </c>
    </row>
    <row r="5227" spans="1:5" ht="22.5" x14ac:dyDescent="0.2">
      <c r="A5227" s="17" t="str">
        <f t="shared" si="81"/>
        <v>SINAPI-I 45160</v>
      </c>
      <c r="B5227" s="18" t="s">
        <v>18</v>
      </c>
      <c r="C5227" s="18">
        <v>45160</v>
      </c>
      <c r="D5227" s="19" t="s">
        <v>5263</v>
      </c>
      <c r="E5227" s="18" t="s">
        <v>2584</v>
      </c>
    </row>
    <row r="5228" spans="1:5" ht="22.5" x14ac:dyDescent="0.2">
      <c r="A5228" s="17" t="str">
        <f t="shared" si="81"/>
        <v>SINAPI-I 45159</v>
      </c>
      <c r="B5228" s="18" t="s">
        <v>18</v>
      </c>
      <c r="C5228" s="18">
        <v>45159</v>
      </c>
      <c r="D5228" s="19" t="s">
        <v>5264</v>
      </c>
      <c r="E5228" s="18" t="s">
        <v>2584</v>
      </c>
    </row>
    <row r="5229" spans="1:5" x14ac:dyDescent="0.2">
      <c r="A5229" s="17" t="str">
        <f t="shared" si="81"/>
        <v>SINAPI-I 44069</v>
      </c>
      <c r="B5229" s="18" t="s">
        <v>18</v>
      </c>
      <c r="C5229" s="18">
        <v>44069</v>
      </c>
      <c r="D5229" s="19" t="s">
        <v>5265</v>
      </c>
      <c r="E5229" s="18" t="s">
        <v>66</v>
      </c>
    </row>
    <row r="5230" spans="1:5" x14ac:dyDescent="0.2">
      <c r="A5230" s="17" t="str">
        <f t="shared" si="81"/>
        <v>SINAPI-I 44068</v>
      </c>
      <c r="B5230" s="18" t="s">
        <v>18</v>
      </c>
      <c r="C5230" s="18">
        <v>44068</v>
      </c>
      <c r="D5230" s="19" t="s">
        <v>5266</v>
      </c>
      <c r="E5230" s="18" t="s">
        <v>66</v>
      </c>
    </row>
    <row r="5231" spans="1:5" ht="22.5" x14ac:dyDescent="0.2">
      <c r="A5231" s="17" t="str">
        <f t="shared" si="81"/>
        <v>SINAPI-I 44070</v>
      </c>
      <c r="B5231" s="18" t="s">
        <v>18</v>
      </c>
      <c r="C5231" s="18">
        <v>44070</v>
      </c>
      <c r="D5231" s="19" t="s">
        <v>5267</v>
      </c>
      <c r="E5231" s="18" t="s">
        <v>5268</v>
      </c>
    </row>
    <row r="5232" spans="1:5" x14ac:dyDescent="0.2">
      <c r="A5232" s="17" t="str">
        <f t="shared" si="81"/>
        <v>SINAPI-I 45130</v>
      </c>
      <c r="B5232" s="18" t="s">
        <v>18</v>
      </c>
      <c r="C5232" s="18">
        <v>45130</v>
      </c>
      <c r="D5232" s="19" t="s">
        <v>5269</v>
      </c>
      <c r="E5232" s="18" t="s">
        <v>66</v>
      </c>
    </row>
    <row r="5233" spans="1:5" ht="22.5" x14ac:dyDescent="0.2">
      <c r="A5233" s="17" t="str">
        <f t="shared" si="81"/>
        <v>SINAPI-I 44925</v>
      </c>
      <c r="B5233" s="18" t="s">
        <v>18</v>
      </c>
      <c r="C5233" s="18">
        <v>44925</v>
      </c>
      <c r="D5233" s="19" t="s">
        <v>5270</v>
      </c>
      <c r="E5233" s="18" t="s">
        <v>20</v>
      </c>
    </row>
    <row r="5234" spans="1:5" ht="22.5" x14ac:dyDescent="0.2">
      <c r="A5234" s="17" t="str">
        <f t="shared" si="81"/>
        <v>SINAPI-I 44928</v>
      </c>
      <c r="B5234" s="18" t="s">
        <v>18</v>
      </c>
      <c r="C5234" s="18">
        <v>44928</v>
      </c>
      <c r="D5234" s="19" t="s">
        <v>5271</v>
      </c>
      <c r="E5234" s="18" t="s">
        <v>20</v>
      </c>
    </row>
    <row r="5235" spans="1:5" ht="22.5" x14ac:dyDescent="0.2">
      <c r="A5235" s="17" t="str">
        <f t="shared" si="81"/>
        <v>SINAPI-I 44929</v>
      </c>
      <c r="B5235" s="18" t="s">
        <v>18</v>
      </c>
      <c r="C5235" s="18">
        <v>44929</v>
      </c>
      <c r="D5235" s="19" t="s">
        <v>5272</v>
      </c>
      <c r="E5235" s="18" t="s">
        <v>20</v>
      </c>
    </row>
    <row r="5236" spans="1:5" ht="22.5" x14ac:dyDescent="0.2">
      <c r="A5236" s="17" t="str">
        <f t="shared" si="81"/>
        <v>SINAPI-I 44932</v>
      </c>
      <c r="B5236" s="18" t="s">
        <v>18</v>
      </c>
      <c r="C5236" s="18">
        <v>44932</v>
      </c>
      <c r="D5236" s="19" t="s">
        <v>5273</v>
      </c>
      <c r="E5236" s="18" t="s">
        <v>20</v>
      </c>
    </row>
    <row r="5237" spans="1:5" ht="22.5" x14ac:dyDescent="0.2">
      <c r="A5237" s="17" t="str">
        <f t="shared" si="81"/>
        <v>SINAPI-I 44933</v>
      </c>
      <c r="B5237" s="18" t="s">
        <v>18</v>
      </c>
      <c r="C5237" s="18">
        <v>44933</v>
      </c>
      <c r="D5237" s="19" t="s">
        <v>5274</v>
      </c>
      <c r="E5237" s="18" t="s">
        <v>20</v>
      </c>
    </row>
    <row r="5238" spans="1:5" ht="22.5" x14ac:dyDescent="0.2">
      <c r="A5238" s="17" t="str">
        <f t="shared" si="81"/>
        <v>SINAPI-I 44934</v>
      </c>
      <c r="B5238" s="18" t="s">
        <v>18</v>
      </c>
      <c r="C5238" s="18">
        <v>44934</v>
      </c>
      <c r="D5238" s="19" t="s">
        <v>5275</v>
      </c>
      <c r="E5238" s="18" t="s">
        <v>20</v>
      </c>
    </row>
    <row r="5239" spans="1:5" ht="22.5" x14ac:dyDescent="0.2">
      <c r="A5239" s="17" t="str">
        <f t="shared" si="81"/>
        <v>SINAPI-I 44937</v>
      </c>
      <c r="B5239" s="18" t="s">
        <v>18</v>
      </c>
      <c r="C5239" s="18">
        <v>44937</v>
      </c>
      <c r="D5239" s="19" t="s">
        <v>5276</v>
      </c>
      <c r="E5239" s="18" t="s">
        <v>20</v>
      </c>
    </row>
    <row r="5240" spans="1:5" ht="22.5" x14ac:dyDescent="0.2">
      <c r="A5240" s="17" t="str">
        <f t="shared" si="81"/>
        <v>SINAPI-I 44938</v>
      </c>
      <c r="B5240" s="18" t="s">
        <v>18</v>
      </c>
      <c r="C5240" s="18">
        <v>44938</v>
      </c>
      <c r="D5240" s="19" t="s">
        <v>5277</v>
      </c>
      <c r="E5240" s="18" t="s">
        <v>20</v>
      </c>
    </row>
    <row r="5241" spans="1:5" ht="22.5" x14ac:dyDescent="0.2">
      <c r="A5241" s="17" t="str">
        <f t="shared" si="81"/>
        <v>SINAPI-I 44939</v>
      </c>
      <c r="B5241" s="18" t="s">
        <v>18</v>
      </c>
      <c r="C5241" s="18">
        <v>44939</v>
      </c>
      <c r="D5241" s="19" t="s">
        <v>5278</v>
      </c>
      <c r="E5241" s="18" t="s">
        <v>20</v>
      </c>
    </row>
    <row r="5242" spans="1:5" ht="22.5" x14ac:dyDescent="0.2">
      <c r="A5242" s="17" t="str">
        <f t="shared" si="81"/>
        <v>SINAPI-I 44926</v>
      </c>
      <c r="B5242" s="18" t="s">
        <v>18</v>
      </c>
      <c r="C5242" s="18">
        <v>44926</v>
      </c>
      <c r="D5242" s="19" t="s">
        <v>5279</v>
      </c>
      <c r="E5242" s="18" t="s">
        <v>20</v>
      </c>
    </row>
    <row r="5243" spans="1:5" ht="22.5" x14ac:dyDescent="0.2">
      <c r="A5243" s="17" t="str">
        <f t="shared" si="81"/>
        <v>SINAPI-I 44927</v>
      </c>
      <c r="B5243" s="18" t="s">
        <v>18</v>
      </c>
      <c r="C5243" s="18">
        <v>44927</v>
      </c>
      <c r="D5243" s="19" t="s">
        <v>5280</v>
      </c>
      <c r="E5243" s="18" t="s">
        <v>20</v>
      </c>
    </row>
    <row r="5244" spans="1:5" ht="22.5" x14ac:dyDescent="0.2">
      <c r="A5244" s="17" t="str">
        <f t="shared" si="81"/>
        <v>SINAPI-I 44930</v>
      </c>
      <c r="B5244" s="18" t="s">
        <v>18</v>
      </c>
      <c r="C5244" s="18">
        <v>44930</v>
      </c>
      <c r="D5244" s="19" t="s">
        <v>5281</v>
      </c>
      <c r="E5244" s="18" t="s">
        <v>20</v>
      </c>
    </row>
    <row r="5245" spans="1:5" ht="22.5" x14ac:dyDescent="0.2">
      <c r="A5245" s="17" t="str">
        <f t="shared" si="81"/>
        <v>SINAPI-I 44931</v>
      </c>
      <c r="B5245" s="18" t="s">
        <v>18</v>
      </c>
      <c r="C5245" s="18">
        <v>44931</v>
      </c>
      <c r="D5245" s="19" t="s">
        <v>5282</v>
      </c>
      <c r="E5245" s="18" t="s">
        <v>20</v>
      </c>
    </row>
    <row r="5246" spans="1:5" ht="22.5" x14ac:dyDescent="0.2">
      <c r="A5246" s="17" t="str">
        <f t="shared" si="81"/>
        <v>SINAPI-I 44935</v>
      </c>
      <c r="B5246" s="18" t="s">
        <v>18</v>
      </c>
      <c r="C5246" s="18">
        <v>44935</v>
      </c>
      <c r="D5246" s="19" t="s">
        <v>5283</v>
      </c>
      <c r="E5246" s="18" t="s">
        <v>20</v>
      </c>
    </row>
    <row r="5247" spans="1:5" ht="22.5" x14ac:dyDescent="0.2">
      <c r="A5247" s="17" t="str">
        <f t="shared" si="81"/>
        <v>SINAPI-I 44936</v>
      </c>
      <c r="B5247" s="18" t="s">
        <v>18</v>
      </c>
      <c r="C5247" s="18">
        <v>44936</v>
      </c>
      <c r="D5247" s="19" t="s">
        <v>5284</v>
      </c>
      <c r="E5247" s="18" t="s">
        <v>20</v>
      </c>
    </row>
    <row r="5248" spans="1:5" ht="22.5" x14ac:dyDescent="0.2">
      <c r="A5248" s="17" t="str">
        <f t="shared" si="81"/>
        <v>SINAPI-I 44920</v>
      </c>
      <c r="B5248" s="18" t="s">
        <v>18</v>
      </c>
      <c r="C5248" s="18">
        <v>44920</v>
      </c>
      <c r="D5248" s="19" t="s">
        <v>5285</v>
      </c>
      <c r="E5248" s="18" t="s">
        <v>20</v>
      </c>
    </row>
    <row r="5249" spans="1:5" ht="22.5" x14ac:dyDescent="0.2">
      <c r="A5249" s="17" t="str">
        <f t="shared" si="81"/>
        <v>SINAPI-I 44921</v>
      </c>
      <c r="B5249" s="18" t="s">
        <v>18</v>
      </c>
      <c r="C5249" s="18">
        <v>44921</v>
      </c>
      <c r="D5249" s="19" t="s">
        <v>5286</v>
      </c>
      <c r="E5249" s="18" t="s">
        <v>20</v>
      </c>
    </row>
    <row r="5250" spans="1:5" ht="22.5" x14ac:dyDescent="0.2">
      <c r="A5250" s="17" t="str">
        <f t="shared" si="81"/>
        <v>SINAPI-I 44922</v>
      </c>
      <c r="B5250" s="18" t="s">
        <v>18</v>
      </c>
      <c r="C5250" s="18">
        <v>44922</v>
      </c>
      <c r="D5250" s="19" t="s">
        <v>5287</v>
      </c>
      <c r="E5250" s="18" t="s">
        <v>20</v>
      </c>
    </row>
    <row r="5251" spans="1:5" ht="22.5" x14ac:dyDescent="0.2">
      <c r="A5251" s="17" t="str">
        <f t="shared" si="81"/>
        <v>SINAPI-I 44923</v>
      </c>
      <c r="B5251" s="18" t="s">
        <v>18</v>
      </c>
      <c r="C5251" s="18">
        <v>44923</v>
      </c>
      <c r="D5251" s="19" t="s">
        <v>5288</v>
      </c>
      <c r="E5251" s="18" t="s">
        <v>20</v>
      </c>
    </row>
    <row r="5252" spans="1:5" ht="22.5" x14ac:dyDescent="0.2">
      <c r="A5252" s="17" t="str">
        <f t="shared" si="81"/>
        <v>SINAPI-I 44924</v>
      </c>
      <c r="B5252" s="18" t="s">
        <v>18</v>
      </c>
      <c r="C5252" s="18">
        <v>44924</v>
      </c>
      <c r="D5252" s="19" t="s">
        <v>5289</v>
      </c>
      <c r="E5252" s="18" t="s">
        <v>20</v>
      </c>
    </row>
    <row r="5253" spans="1:5" x14ac:dyDescent="0.2">
      <c r="A5253" s="17" t="str">
        <f t="shared" si="81"/>
        <v>SINAPI-I 44190</v>
      </c>
      <c r="B5253" s="18" t="s">
        <v>18</v>
      </c>
      <c r="C5253" s="18">
        <v>44190</v>
      </c>
      <c r="D5253" s="19" t="s">
        <v>5290</v>
      </c>
      <c r="E5253" s="18" t="s">
        <v>20</v>
      </c>
    </row>
    <row r="5254" spans="1:5" ht="22.5" x14ac:dyDescent="0.2">
      <c r="A5254" s="17" t="str">
        <f t="shared" si="81"/>
        <v>SINAPI-I 44187</v>
      </c>
      <c r="B5254" s="18" t="s">
        <v>18</v>
      </c>
      <c r="C5254" s="18">
        <v>44187</v>
      </c>
      <c r="D5254" s="19" t="s">
        <v>5291</v>
      </c>
      <c r="E5254" s="18" t="s">
        <v>20</v>
      </c>
    </row>
    <row r="5255" spans="1:5" x14ac:dyDescent="0.2">
      <c r="A5255" s="17" t="str">
        <f t="shared" ref="A5255:A5318" si="82">CONCATENATE($B5255," ",$C5255)</f>
        <v>SINAPI-I 44362</v>
      </c>
      <c r="B5255" s="18" t="s">
        <v>18</v>
      </c>
      <c r="C5255" s="18">
        <v>44362</v>
      </c>
      <c r="D5255" s="19" t="s">
        <v>5292</v>
      </c>
      <c r="E5255" s="18" t="s">
        <v>66</v>
      </c>
    </row>
    <row r="5256" spans="1:5" ht="22.5" x14ac:dyDescent="0.2">
      <c r="A5256" s="17" t="str">
        <f t="shared" si="82"/>
        <v>SINAPI-I 44188</v>
      </c>
      <c r="B5256" s="18" t="s">
        <v>18</v>
      </c>
      <c r="C5256" s="18">
        <v>44188</v>
      </c>
      <c r="D5256" s="19" t="s">
        <v>5293</v>
      </c>
      <c r="E5256" s="18" t="s">
        <v>20</v>
      </c>
    </row>
    <row r="5257" spans="1:5" x14ac:dyDescent="0.2">
      <c r="A5257" s="17" t="str">
        <f t="shared" si="82"/>
        <v>SINAPI-I 44186</v>
      </c>
      <c r="B5257" s="18" t="s">
        <v>18</v>
      </c>
      <c r="C5257" s="18">
        <v>44186</v>
      </c>
      <c r="D5257" s="19" t="s">
        <v>5294</v>
      </c>
      <c r="E5257" s="18" t="s">
        <v>66</v>
      </c>
    </row>
    <row r="5258" spans="1:5" x14ac:dyDescent="0.2">
      <c r="A5258" s="17" t="str">
        <f t="shared" si="82"/>
        <v>SINAPI-I 44179</v>
      </c>
      <c r="B5258" s="18" t="s">
        <v>18</v>
      </c>
      <c r="C5258" s="18">
        <v>44179</v>
      </c>
      <c r="D5258" s="19" t="s">
        <v>5295</v>
      </c>
      <c r="E5258" s="18" t="s">
        <v>20</v>
      </c>
    </row>
    <row r="5259" spans="1:5" ht="22.5" x14ac:dyDescent="0.2">
      <c r="A5259" s="17" t="str">
        <f t="shared" si="82"/>
        <v>SINAPI-I 44184</v>
      </c>
      <c r="B5259" s="18" t="s">
        <v>18</v>
      </c>
      <c r="C5259" s="18">
        <v>44184</v>
      </c>
      <c r="D5259" s="19" t="s">
        <v>5296</v>
      </c>
      <c r="E5259" s="18" t="s">
        <v>20</v>
      </c>
    </row>
    <row r="5260" spans="1:5" x14ac:dyDescent="0.2">
      <c r="A5260" s="17" t="str">
        <f t="shared" si="82"/>
        <v>SINAPI-I 44183</v>
      </c>
      <c r="B5260" s="18" t="s">
        <v>18</v>
      </c>
      <c r="C5260" s="18">
        <v>44183</v>
      </c>
      <c r="D5260" s="19" t="s">
        <v>5297</v>
      </c>
      <c r="E5260" s="18" t="s">
        <v>66</v>
      </c>
    </row>
    <row r="5261" spans="1:5" ht="22.5" x14ac:dyDescent="0.2">
      <c r="A5261" s="17" t="str">
        <f t="shared" si="82"/>
        <v>SINAPI-I 44185</v>
      </c>
      <c r="B5261" s="18" t="s">
        <v>18</v>
      </c>
      <c r="C5261" s="18">
        <v>44185</v>
      </c>
      <c r="D5261" s="19" t="s">
        <v>5298</v>
      </c>
      <c r="E5261" s="18" t="s">
        <v>20</v>
      </c>
    </row>
    <row r="5262" spans="1:5" x14ac:dyDescent="0.2">
      <c r="A5262" s="17" t="str">
        <f t="shared" si="82"/>
        <v>SINAPI-I 44182</v>
      </c>
      <c r="B5262" s="18" t="s">
        <v>18</v>
      </c>
      <c r="C5262" s="18">
        <v>44182</v>
      </c>
      <c r="D5262" s="19" t="s">
        <v>5299</v>
      </c>
      <c r="E5262" s="18" t="s">
        <v>66</v>
      </c>
    </row>
    <row r="5263" spans="1:5" x14ac:dyDescent="0.2">
      <c r="A5263" s="17" t="str">
        <f t="shared" si="82"/>
        <v>SINAPI-I 44181</v>
      </c>
      <c r="B5263" s="18" t="s">
        <v>18</v>
      </c>
      <c r="C5263" s="18">
        <v>44181</v>
      </c>
      <c r="D5263" s="19" t="s">
        <v>5300</v>
      </c>
      <c r="E5263" s="18" t="s">
        <v>66</v>
      </c>
    </row>
    <row r="5264" spans="1:5" x14ac:dyDescent="0.2">
      <c r="A5264" s="17" t="str">
        <f t="shared" si="82"/>
        <v>SINAPI-I 44180</v>
      </c>
      <c r="B5264" s="18" t="s">
        <v>18</v>
      </c>
      <c r="C5264" s="18">
        <v>44180</v>
      </c>
      <c r="D5264" s="19" t="s">
        <v>5301</v>
      </c>
      <c r="E5264" s="18" t="s">
        <v>66</v>
      </c>
    </row>
    <row r="5265" spans="1:5" ht="22.5" x14ac:dyDescent="0.2">
      <c r="A5265" s="17" t="str">
        <f t="shared" si="82"/>
        <v>SINAPI-I 45006</v>
      </c>
      <c r="B5265" s="18" t="s">
        <v>18</v>
      </c>
      <c r="C5265" s="18">
        <v>45006</v>
      </c>
      <c r="D5265" s="19" t="s">
        <v>5302</v>
      </c>
      <c r="E5265" s="18" t="s">
        <v>20</v>
      </c>
    </row>
    <row r="5266" spans="1:5" ht="22.5" x14ac:dyDescent="0.2">
      <c r="A5266" s="17" t="str">
        <f t="shared" si="82"/>
        <v>SINAPI-I 45224</v>
      </c>
      <c r="B5266" s="18" t="s">
        <v>18</v>
      </c>
      <c r="C5266" s="18">
        <v>45224</v>
      </c>
      <c r="D5266" s="19" t="s">
        <v>5303</v>
      </c>
      <c r="E5266" s="18" t="s">
        <v>20</v>
      </c>
    </row>
    <row r="5267" spans="1:5" ht="33.75" x14ac:dyDescent="0.2">
      <c r="A5267" s="17" t="str">
        <f t="shared" si="82"/>
        <v>SINAPI-I 43988</v>
      </c>
      <c r="B5267" s="18" t="s">
        <v>18</v>
      </c>
      <c r="C5267" s="18">
        <v>43988</v>
      </c>
      <c r="D5267" s="19" t="s">
        <v>5304</v>
      </c>
      <c r="E5267" s="18" t="s">
        <v>20</v>
      </c>
    </row>
    <row r="5268" spans="1:5" ht="33.75" x14ac:dyDescent="0.2">
      <c r="A5268" s="17" t="str">
        <f t="shared" si="82"/>
        <v>SINAPI-I 43987</v>
      </c>
      <c r="B5268" s="18" t="s">
        <v>18</v>
      </c>
      <c r="C5268" s="18">
        <v>43987</v>
      </c>
      <c r="D5268" s="19" t="s">
        <v>5305</v>
      </c>
      <c r="E5268" s="18" t="s">
        <v>20</v>
      </c>
    </row>
    <row r="5269" spans="1:5" ht="22.5" x14ac:dyDescent="0.2">
      <c r="A5269" s="17" t="str">
        <f t="shared" si="82"/>
        <v>SINAPI-I 45009</v>
      </c>
      <c r="B5269" s="18" t="s">
        <v>18</v>
      </c>
      <c r="C5269" s="18">
        <v>45009</v>
      </c>
      <c r="D5269" s="19" t="s">
        <v>5306</v>
      </c>
      <c r="E5269" s="18" t="s">
        <v>20</v>
      </c>
    </row>
    <row r="5270" spans="1:5" x14ac:dyDescent="0.2">
      <c r="A5270" s="17" t="str">
        <f t="shared" si="82"/>
        <v>SINAPI-I 45223</v>
      </c>
      <c r="B5270" s="18" t="s">
        <v>18</v>
      </c>
      <c r="C5270" s="18">
        <v>45223</v>
      </c>
      <c r="D5270" s="19" t="s">
        <v>5307</v>
      </c>
      <c r="E5270" s="18" t="s">
        <v>20</v>
      </c>
    </row>
    <row r="5271" spans="1:5" x14ac:dyDescent="0.2">
      <c r="A5271" s="17" t="str">
        <f t="shared" si="82"/>
        <v>SINAPI-I 45222</v>
      </c>
      <c r="B5271" s="18" t="s">
        <v>18</v>
      </c>
      <c r="C5271" s="18">
        <v>45222</v>
      </c>
      <c r="D5271" s="19" t="s">
        <v>5308</v>
      </c>
      <c r="E5271" s="18" t="s">
        <v>20</v>
      </c>
    </row>
    <row r="5272" spans="1:5" x14ac:dyDescent="0.2">
      <c r="A5272" s="17" t="str">
        <f t="shared" si="82"/>
        <v>SINAPI-I 45221</v>
      </c>
      <c r="B5272" s="18" t="s">
        <v>18</v>
      </c>
      <c r="C5272" s="18">
        <v>45221</v>
      </c>
      <c r="D5272" s="19" t="s">
        <v>5309</v>
      </c>
      <c r="E5272" s="18" t="s">
        <v>20</v>
      </c>
    </row>
    <row r="5273" spans="1:5" x14ac:dyDescent="0.2">
      <c r="A5273" s="17" t="str">
        <f t="shared" si="82"/>
        <v>SINAPI-I 45220</v>
      </c>
      <c r="B5273" s="18" t="s">
        <v>18</v>
      </c>
      <c r="C5273" s="18">
        <v>45220</v>
      </c>
      <c r="D5273" s="19" t="s">
        <v>5310</v>
      </c>
      <c r="E5273" s="18" t="s">
        <v>20</v>
      </c>
    </row>
    <row r="5274" spans="1:5" x14ac:dyDescent="0.2">
      <c r="A5274" s="17" t="str">
        <f t="shared" si="82"/>
        <v>SINAPI-I 45219</v>
      </c>
      <c r="B5274" s="18" t="s">
        <v>18</v>
      </c>
      <c r="C5274" s="18">
        <v>45219</v>
      </c>
      <c r="D5274" s="19" t="s">
        <v>5311</v>
      </c>
      <c r="E5274" s="18" t="s">
        <v>20</v>
      </c>
    </row>
    <row r="5275" spans="1:5" x14ac:dyDescent="0.2">
      <c r="A5275" s="17" t="str">
        <f t="shared" si="82"/>
        <v>SINAPI-I 45192</v>
      </c>
      <c r="B5275" s="18" t="s">
        <v>18</v>
      </c>
      <c r="C5275" s="18">
        <v>45192</v>
      </c>
      <c r="D5275" s="19" t="s">
        <v>5312</v>
      </c>
      <c r="E5275" s="18" t="s">
        <v>66</v>
      </c>
    </row>
    <row r="5276" spans="1:5" ht="22.5" x14ac:dyDescent="0.2">
      <c r="A5276" s="17" t="str">
        <f t="shared" si="82"/>
        <v>SINAPI-I 45214</v>
      </c>
      <c r="B5276" s="18" t="s">
        <v>18</v>
      </c>
      <c r="C5276" s="18">
        <v>45214</v>
      </c>
      <c r="D5276" s="19" t="s">
        <v>5313</v>
      </c>
      <c r="E5276" s="18" t="s">
        <v>20</v>
      </c>
    </row>
    <row r="5277" spans="1:5" ht="22.5" x14ac:dyDescent="0.2">
      <c r="A5277" s="17" t="str">
        <f t="shared" si="82"/>
        <v>SINAPI-I 45215</v>
      </c>
      <c r="B5277" s="18" t="s">
        <v>18</v>
      </c>
      <c r="C5277" s="18">
        <v>45215</v>
      </c>
      <c r="D5277" s="19" t="s">
        <v>5314</v>
      </c>
      <c r="E5277" s="18" t="s">
        <v>20</v>
      </c>
    </row>
    <row r="5278" spans="1:5" x14ac:dyDescent="0.2">
      <c r="A5278" s="17" t="str">
        <f t="shared" si="82"/>
        <v>SINAPI-I 45216</v>
      </c>
      <c r="B5278" s="18" t="s">
        <v>18</v>
      </c>
      <c r="C5278" s="18">
        <v>45216</v>
      </c>
      <c r="D5278" s="19" t="s">
        <v>5315</v>
      </c>
      <c r="E5278" s="18" t="s">
        <v>20</v>
      </c>
    </row>
    <row r="5279" spans="1:5" ht="22.5" x14ac:dyDescent="0.2">
      <c r="A5279" s="17" t="str">
        <f t="shared" si="82"/>
        <v>SINAPI-I 43994</v>
      </c>
      <c r="B5279" s="18" t="s">
        <v>18</v>
      </c>
      <c r="C5279" s="18">
        <v>43994</v>
      </c>
      <c r="D5279" s="19" t="s">
        <v>5316</v>
      </c>
      <c r="E5279" s="18" t="s">
        <v>20</v>
      </c>
    </row>
    <row r="5280" spans="1:5" ht="22.5" x14ac:dyDescent="0.2">
      <c r="A5280" s="17" t="str">
        <f t="shared" si="82"/>
        <v>SINAPI-I 43996</v>
      </c>
      <c r="B5280" s="18" t="s">
        <v>18</v>
      </c>
      <c r="C5280" s="18">
        <v>43996</v>
      </c>
      <c r="D5280" s="19" t="s">
        <v>5317</v>
      </c>
      <c r="E5280" s="18" t="s">
        <v>20</v>
      </c>
    </row>
    <row r="5281" spans="1:5" ht="22.5" x14ac:dyDescent="0.2">
      <c r="A5281" s="17" t="str">
        <f t="shared" si="82"/>
        <v>SINAPI-I 44208</v>
      </c>
      <c r="B5281" s="18" t="s">
        <v>18</v>
      </c>
      <c r="C5281" s="18">
        <v>44208</v>
      </c>
      <c r="D5281" s="19" t="s">
        <v>5318</v>
      </c>
      <c r="E5281" s="18" t="s">
        <v>20</v>
      </c>
    </row>
    <row r="5282" spans="1:5" ht="22.5" x14ac:dyDescent="0.2">
      <c r="A5282" s="17" t="str">
        <f t="shared" si="82"/>
        <v>SINAPI-I 43995</v>
      </c>
      <c r="B5282" s="18" t="s">
        <v>18</v>
      </c>
      <c r="C5282" s="18">
        <v>43995</v>
      </c>
      <c r="D5282" s="19" t="s">
        <v>5319</v>
      </c>
      <c r="E5282" s="18" t="s">
        <v>20</v>
      </c>
    </row>
    <row r="5283" spans="1:5" ht="22.5" x14ac:dyDescent="0.2">
      <c r="A5283" s="17" t="str">
        <f t="shared" si="82"/>
        <v>SINAPI-I 43997</v>
      </c>
      <c r="B5283" s="18" t="s">
        <v>18</v>
      </c>
      <c r="C5283" s="18">
        <v>43997</v>
      </c>
      <c r="D5283" s="19" t="s">
        <v>5320</v>
      </c>
      <c r="E5283" s="18" t="s">
        <v>20</v>
      </c>
    </row>
    <row r="5284" spans="1:5" ht="22.5" x14ac:dyDescent="0.2">
      <c r="A5284" s="17" t="str">
        <f t="shared" si="82"/>
        <v>SINAPI-I 43990</v>
      </c>
      <c r="B5284" s="18" t="s">
        <v>18</v>
      </c>
      <c r="C5284" s="18">
        <v>43990</v>
      </c>
      <c r="D5284" s="19" t="s">
        <v>5321</v>
      </c>
      <c r="E5284" s="18" t="s">
        <v>20</v>
      </c>
    </row>
    <row r="5285" spans="1:5" ht="33.75" x14ac:dyDescent="0.2">
      <c r="A5285" s="17" t="str">
        <f t="shared" si="82"/>
        <v>SINAPI-I 43975</v>
      </c>
      <c r="B5285" s="18" t="s">
        <v>18</v>
      </c>
      <c r="C5285" s="18">
        <v>43975</v>
      </c>
      <c r="D5285" s="19" t="s">
        <v>5322</v>
      </c>
      <c r="E5285" s="18" t="s">
        <v>20</v>
      </c>
    </row>
    <row r="5286" spans="1:5" ht="22.5" x14ac:dyDescent="0.2">
      <c r="A5286" s="17" t="str">
        <f t="shared" si="82"/>
        <v>SINAPI-I 43992</v>
      </c>
      <c r="B5286" s="18" t="s">
        <v>18</v>
      </c>
      <c r="C5286" s="18">
        <v>43992</v>
      </c>
      <c r="D5286" s="19" t="s">
        <v>5323</v>
      </c>
      <c r="E5286" s="18" t="s">
        <v>20</v>
      </c>
    </row>
    <row r="5287" spans="1:5" ht="33.75" x14ac:dyDescent="0.2">
      <c r="A5287" s="17" t="str">
        <f t="shared" si="82"/>
        <v>SINAPI-I 43974</v>
      </c>
      <c r="B5287" s="18" t="s">
        <v>18</v>
      </c>
      <c r="C5287" s="18">
        <v>43974</v>
      </c>
      <c r="D5287" s="19" t="s">
        <v>5324</v>
      </c>
      <c r="E5287" s="18" t="s">
        <v>20</v>
      </c>
    </row>
    <row r="5288" spans="1:5" ht="22.5" x14ac:dyDescent="0.2">
      <c r="A5288" s="17" t="str">
        <f t="shared" si="82"/>
        <v>SINAPI-I 43991</v>
      </c>
      <c r="B5288" s="18" t="s">
        <v>18</v>
      </c>
      <c r="C5288" s="18">
        <v>43991</v>
      </c>
      <c r="D5288" s="19" t="s">
        <v>5325</v>
      </c>
      <c r="E5288" s="18" t="s">
        <v>20</v>
      </c>
    </row>
    <row r="5289" spans="1:5" ht="22.5" x14ac:dyDescent="0.2">
      <c r="A5289" s="17" t="str">
        <f t="shared" si="82"/>
        <v>SINAPI-I 43993</v>
      </c>
      <c r="B5289" s="18" t="s">
        <v>18</v>
      </c>
      <c r="C5289" s="18">
        <v>43993</v>
      </c>
      <c r="D5289" s="19" t="s">
        <v>5326</v>
      </c>
      <c r="E5289" s="18" t="s">
        <v>20</v>
      </c>
    </row>
    <row r="5290" spans="1:5" ht="22.5" x14ac:dyDescent="0.2">
      <c r="A5290" s="17" t="str">
        <f t="shared" si="82"/>
        <v>SINAPI-I 44790</v>
      </c>
      <c r="B5290" s="18" t="s">
        <v>18</v>
      </c>
      <c r="C5290" s="18">
        <v>44790</v>
      </c>
      <c r="D5290" s="19" t="s">
        <v>5327</v>
      </c>
      <c r="E5290" s="18" t="s">
        <v>20</v>
      </c>
    </row>
    <row r="5291" spans="1:5" ht="22.5" x14ac:dyDescent="0.2">
      <c r="A5291" s="17" t="str">
        <f t="shared" si="82"/>
        <v>SINAPI-I 44791</v>
      </c>
      <c r="B5291" s="18" t="s">
        <v>18</v>
      </c>
      <c r="C5291" s="18">
        <v>44791</v>
      </c>
      <c r="D5291" s="19" t="s">
        <v>5328</v>
      </c>
      <c r="E5291" s="18" t="s">
        <v>20</v>
      </c>
    </row>
    <row r="5292" spans="1:5" ht="22.5" x14ac:dyDescent="0.2">
      <c r="A5292" s="17" t="str">
        <f t="shared" si="82"/>
        <v>SINAPI-I 44792</v>
      </c>
      <c r="B5292" s="18" t="s">
        <v>18</v>
      </c>
      <c r="C5292" s="18">
        <v>44792</v>
      </c>
      <c r="D5292" s="19" t="s">
        <v>5329</v>
      </c>
      <c r="E5292" s="18" t="s">
        <v>20</v>
      </c>
    </row>
    <row r="5293" spans="1:5" ht="22.5" x14ac:dyDescent="0.2">
      <c r="A5293" s="17" t="str">
        <f t="shared" si="82"/>
        <v>SINAPI-I 44793</v>
      </c>
      <c r="B5293" s="18" t="s">
        <v>18</v>
      </c>
      <c r="C5293" s="18">
        <v>44793</v>
      </c>
      <c r="D5293" s="19" t="s">
        <v>5330</v>
      </c>
      <c r="E5293" s="18" t="s">
        <v>20</v>
      </c>
    </row>
    <row r="5294" spans="1:5" ht="22.5" x14ac:dyDescent="0.2">
      <c r="A5294" s="17" t="str">
        <f t="shared" si="82"/>
        <v>SINAPI-I 44794</v>
      </c>
      <c r="B5294" s="18" t="s">
        <v>18</v>
      </c>
      <c r="C5294" s="18">
        <v>44794</v>
      </c>
      <c r="D5294" s="19" t="s">
        <v>5331</v>
      </c>
      <c r="E5294" s="18" t="s">
        <v>20</v>
      </c>
    </row>
    <row r="5295" spans="1:5" ht="22.5" x14ac:dyDescent="0.2">
      <c r="A5295" s="17" t="str">
        <f t="shared" si="82"/>
        <v>SINAPI-I 44795</v>
      </c>
      <c r="B5295" s="18" t="s">
        <v>18</v>
      </c>
      <c r="C5295" s="18">
        <v>44795</v>
      </c>
      <c r="D5295" s="19" t="s">
        <v>5332</v>
      </c>
      <c r="E5295" s="18" t="s">
        <v>20</v>
      </c>
    </row>
    <row r="5296" spans="1:5" ht="22.5" x14ac:dyDescent="0.2">
      <c r="A5296" s="17" t="str">
        <f t="shared" si="82"/>
        <v>SINAPI-I 45218</v>
      </c>
      <c r="B5296" s="18" t="s">
        <v>18</v>
      </c>
      <c r="C5296" s="18">
        <v>45218</v>
      </c>
      <c r="D5296" s="19" t="s">
        <v>5333</v>
      </c>
      <c r="E5296" s="18" t="s">
        <v>20</v>
      </c>
    </row>
    <row r="5297" spans="1:5" x14ac:dyDescent="0.2">
      <c r="A5297" s="17" t="str">
        <f t="shared" si="82"/>
        <v>SINAPI-I 45183</v>
      </c>
      <c r="B5297" s="18" t="s">
        <v>18</v>
      </c>
      <c r="C5297" s="18">
        <v>45183</v>
      </c>
      <c r="D5297" s="19" t="s">
        <v>5334</v>
      </c>
      <c r="E5297" s="18" t="s">
        <v>20</v>
      </c>
    </row>
    <row r="5298" spans="1:5" ht="22.5" x14ac:dyDescent="0.2">
      <c r="A5298" s="17" t="str">
        <f t="shared" si="82"/>
        <v>SINAPI-I 45217</v>
      </c>
      <c r="B5298" s="18" t="s">
        <v>18</v>
      </c>
      <c r="C5298" s="18">
        <v>45217</v>
      </c>
      <c r="D5298" s="19" t="s">
        <v>5335</v>
      </c>
      <c r="E5298" s="18" t="s">
        <v>20</v>
      </c>
    </row>
    <row r="5299" spans="1:5" x14ac:dyDescent="0.2">
      <c r="A5299" s="17" t="str">
        <f t="shared" si="82"/>
        <v>SINAPI-I 45225</v>
      </c>
      <c r="B5299" s="18" t="s">
        <v>18</v>
      </c>
      <c r="C5299" s="18">
        <v>45225</v>
      </c>
      <c r="D5299" s="19" t="s">
        <v>5336</v>
      </c>
      <c r="E5299" s="18" t="s">
        <v>66</v>
      </c>
    </row>
    <row r="5300" spans="1:5" ht="22.5" x14ac:dyDescent="0.2">
      <c r="A5300" s="17" t="str">
        <f t="shared" si="82"/>
        <v>SINAPI-I 44946</v>
      </c>
      <c r="B5300" s="18" t="s">
        <v>18</v>
      </c>
      <c r="C5300" s="18">
        <v>44946</v>
      </c>
      <c r="D5300" s="19" t="s">
        <v>5337</v>
      </c>
      <c r="E5300" s="18" t="s">
        <v>20</v>
      </c>
    </row>
    <row r="5301" spans="1:5" ht="22.5" x14ac:dyDescent="0.2">
      <c r="A5301" s="17" t="str">
        <f t="shared" si="82"/>
        <v>SINAPI-I 44947</v>
      </c>
      <c r="B5301" s="18" t="s">
        <v>18</v>
      </c>
      <c r="C5301" s="18">
        <v>44947</v>
      </c>
      <c r="D5301" s="19" t="s">
        <v>5338</v>
      </c>
      <c r="E5301" s="18" t="s">
        <v>20</v>
      </c>
    </row>
    <row r="5302" spans="1:5" x14ac:dyDescent="0.2">
      <c r="A5302" s="17" t="str">
        <f t="shared" si="82"/>
        <v>SINAPI-I 44090</v>
      </c>
      <c r="B5302" s="18" t="s">
        <v>18</v>
      </c>
      <c r="C5302" s="18">
        <v>44090</v>
      </c>
      <c r="D5302" s="19" t="s">
        <v>5339</v>
      </c>
      <c r="E5302" s="18" t="s">
        <v>66</v>
      </c>
    </row>
    <row r="5303" spans="1:5" x14ac:dyDescent="0.2">
      <c r="A5303" s="17" t="str">
        <f t="shared" si="82"/>
        <v>SINAPI-I 44076</v>
      </c>
      <c r="B5303" s="18" t="s">
        <v>18</v>
      </c>
      <c r="C5303" s="18">
        <v>44076</v>
      </c>
      <c r="D5303" s="19" t="s">
        <v>5340</v>
      </c>
      <c r="E5303" s="18" t="s">
        <v>20</v>
      </c>
    </row>
    <row r="5304" spans="1:5" x14ac:dyDescent="0.2">
      <c r="A5304" s="17" t="str">
        <f t="shared" si="82"/>
        <v>SINAPI-I 44077</v>
      </c>
      <c r="B5304" s="18" t="s">
        <v>18</v>
      </c>
      <c r="C5304" s="18">
        <v>44077</v>
      </c>
      <c r="D5304" s="19" t="s">
        <v>5341</v>
      </c>
      <c r="E5304" s="18" t="s">
        <v>20</v>
      </c>
    </row>
    <row r="5305" spans="1:5" x14ac:dyDescent="0.2">
      <c r="A5305" s="17" t="str">
        <f t="shared" si="82"/>
        <v>SINAPI-I 44080</v>
      </c>
      <c r="B5305" s="18" t="s">
        <v>18</v>
      </c>
      <c r="C5305" s="18">
        <v>44080</v>
      </c>
      <c r="D5305" s="19" t="s">
        <v>5342</v>
      </c>
      <c r="E5305" s="18" t="s">
        <v>20</v>
      </c>
    </row>
    <row r="5306" spans="1:5" x14ac:dyDescent="0.2">
      <c r="A5306" s="17" t="str">
        <f t="shared" si="82"/>
        <v>SINAPI-I 44079</v>
      </c>
      <c r="B5306" s="18" t="s">
        <v>18</v>
      </c>
      <c r="C5306" s="18">
        <v>44079</v>
      </c>
      <c r="D5306" s="19" t="s">
        <v>5343</v>
      </c>
      <c r="E5306" s="18" t="s">
        <v>20</v>
      </c>
    </row>
    <row r="5307" spans="1:5" x14ac:dyDescent="0.2">
      <c r="A5307" s="17" t="str">
        <f t="shared" si="82"/>
        <v>SINAPI-I 44078</v>
      </c>
      <c r="B5307" s="18" t="s">
        <v>18</v>
      </c>
      <c r="C5307" s="18">
        <v>44078</v>
      </c>
      <c r="D5307" s="19" t="s">
        <v>5344</v>
      </c>
      <c r="E5307" s="18" t="s">
        <v>20</v>
      </c>
    </row>
    <row r="5308" spans="1:5" x14ac:dyDescent="0.2">
      <c r="A5308" s="17" t="str">
        <f t="shared" si="82"/>
        <v>SINAPI-I 44083</v>
      </c>
      <c r="B5308" s="18" t="s">
        <v>18</v>
      </c>
      <c r="C5308" s="18">
        <v>44083</v>
      </c>
      <c r="D5308" s="19" t="s">
        <v>5345</v>
      </c>
      <c r="E5308" s="18" t="s">
        <v>20</v>
      </c>
    </row>
    <row r="5309" spans="1:5" x14ac:dyDescent="0.2">
      <c r="A5309" s="17" t="str">
        <f t="shared" si="82"/>
        <v>SINAPI-I 44082</v>
      </c>
      <c r="B5309" s="18" t="s">
        <v>18</v>
      </c>
      <c r="C5309" s="18">
        <v>44082</v>
      </c>
      <c r="D5309" s="19" t="s">
        <v>5346</v>
      </c>
      <c r="E5309" s="18" t="s">
        <v>20</v>
      </c>
    </row>
    <row r="5310" spans="1:5" x14ac:dyDescent="0.2">
      <c r="A5310" s="17" t="str">
        <f t="shared" si="82"/>
        <v>SINAPI-I 44081</v>
      </c>
      <c r="B5310" s="18" t="s">
        <v>18</v>
      </c>
      <c r="C5310" s="18">
        <v>44081</v>
      </c>
      <c r="D5310" s="19" t="s">
        <v>5347</v>
      </c>
      <c r="E5310" s="18" t="s">
        <v>20</v>
      </c>
    </row>
    <row r="5311" spans="1:5" x14ac:dyDescent="0.2">
      <c r="A5311" s="17" t="str">
        <f t="shared" si="82"/>
        <v>SINAPI-I 44086</v>
      </c>
      <c r="B5311" s="18" t="s">
        <v>18</v>
      </c>
      <c r="C5311" s="18">
        <v>44086</v>
      </c>
      <c r="D5311" s="19" t="s">
        <v>5348</v>
      </c>
      <c r="E5311" s="18" t="s">
        <v>20</v>
      </c>
    </row>
    <row r="5312" spans="1:5" x14ac:dyDescent="0.2">
      <c r="A5312" s="17" t="str">
        <f t="shared" si="82"/>
        <v>SINAPI-I 44085</v>
      </c>
      <c r="B5312" s="18" t="s">
        <v>18</v>
      </c>
      <c r="C5312" s="18">
        <v>44085</v>
      </c>
      <c r="D5312" s="19" t="s">
        <v>5349</v>
      </c>
      <c r="E5312" s="18" t="s">
        <v>20</v>
      </c>
    </row>
    <row r="5313" spans="1:5" x14ac:dyDescent="0.2">
      <c r="A5313" s="17" t="str">
        <f t="shared" si="82"/>
        <v>SINAPI-I 44084</v>
      </c>
      <c r="B5313" s="18" t="s">
        <v>18</v>
      </c>
      <c r="C5313" s="18">
        <v>44084</v>
      </c>
      <c r="D5313" s="19" t="s">
        <v>5350</v>
      </c>
      <c r="E5313" s="18" t="s">
        <v>20</v>
      </c>
    </row>
    <row r="5314" spans="1:5" x14ac:dyDescent="0.2">
      <c r="A5314" s="17" t="str">
        <f t="shared" si="82"/>
        <v>SINAPI-I 44087</v>
      </c>
      <c r="B5314" s="18" t="s">
        <v>18</v>
      </c>
      <c r="C5314" s="18">
        <v>44087</v>
      </c>
      <c r="D5314" s="19" t="s">
        <v>5351</v>
      </c>
      <c r="E5314" s="18" t="s">
        <v>20</v>
      </c>
    </row>
    <row r="5315" spans="1:5" x14ac:dyDescent="0.2">
      <c r="A5315" s="17" t="str">
        <f t="shared" si="82"/>
        <v>SINAPI-I 44395</v>
      </c>
      <c r="B5315" s="18" t="s">
        <v>18</v>
      </c>
      <c r="C5315" s="18">
        <v>44395</v>
      </c>
      <c r="D5315" s="19" t="s">
        <v>5352</v>
      </c>
      <c r="E5315" s="18" t="s">
        <v>20</v>
      </c>
    </row>
    <row r="5316" spans="1:5" x14ac:dyDescent="0.2">
      <c r="A5316" s="17" t="str">
        <f t="shared" si="82"/>
        <v>SINAPI-I 44088</v>
      </c>
      <c r="B5316" s="18" t="s">
        <v>18</v>
      </c>
      <c r="C5316" s="18">
        <v>44088</v>
      </c>
      <c r="D5316" s="19" t="s">
        <v>5353</v>
      </c>
      <c r="E5316" s="18" t="s">
        <v>20</v>
      </c>
    </row>
    <row r="5317" spans="1:5" x14ac:dyDescent="0.2">
      <c r="A5317" s="17" t="str">
        <f t="shared" si="82"/>
        <v>SINAPI-I 44089</v>
      </c>
      <c r="B5317" s="18" t="s">
        <v>18</v>
      </c>
      <c r="C5317" s="18">
        <v>44089</v>
      </c>
      <c r="D5317" s="19" t="s">
        <v>5354</v>
      </c>
      <c r="E5317" s="18" t="s">
        <v>20</v>
      </c>
    </row>
    <row r="5318" spans="1:5" ht="22.5" x14ac:dyDescent="0.2">
      <c r="A5318" s="17" t="str">
        <f t="shared" si="82"/>
        <v>SINAPI-I 43107</v>
      </c>
      <c r="B5318" s="18" t="s">
        <v>18</v>
      </c>
      <c r="C5318" s="18">
        <v>43107</v>
      </c>
      <c r="D5318" s="19" t="s">
        <v>5355</v>
      </c>
      <c r="E5318" s="18" t="s">
        <v>20</v>
      </c>
    </row>
    <row r="5319" spans="1:5" x14ac:dyDescent="0.2">
      <c r="A5319" s="17" t="str">
        <f t="shared" ref="A5319:A5382" si="83">CONCATENATE($B5319," ",$C5319)</f>
        <v>SINAPI-I 41229</v>
      </c>
      <c r="B5319" s="18" t="s">
        <v>18</v>
      </c>
      <c r="C5319" s="18">
        <v>41229</v>
      </c>
      <c r="D5319" s="19" t="s">
        <v>5356</v>
      </c>
      <c r="E5319" s="18" t="s">
        <v>20</v>
      </c>
    </row>
    <row r="5320" spans="1:5" x14ac:dyDescent="0.2">
      <c r="A5320" s="17" t="str">
        <f t="shared" si="83"/>
        <v>SINAPI-I 41231</v>
      </c>
      <c r="B5320" s="18" t="s">
        <v>18</v>
      </c>
      <c r="C5320" s="18">
        <v>41231</v>
      </c>
      <c r="D5320" s="19" t="s">
        <v>5357</v>
      </c>
      <c r="E5320" s="18" t="s">
        <v>20</v>
      </c>
    </row>
    <row r="5321" spans="1:5" x14ac:dyDescent="0.2">
      <c r="A5321" s="17" t="str">
        <f t="shared" si="83"/>
        <v>SINAPI-I 41232</v>
      </c>
      <c r="B5321" s="18" t="s">
        <v>18</v>
      </c>
      <c r="C5321" s="18">
        <v>41232</v>
      </c>
      <c r="D5321" s="19" t="s">
        <v>5358</v>
      </c>
      <c r="E5321" s="18" t="s">
        <v>20</v>
      </c>
    </row>
    <row r="5322" spans="1:5" ht="22.5" x14ac:dyDescent="0.2">
      <c r="A5322" s="17" t="str">
        <f t="shared" si="83"/>
        <v>SINAPI-I 41496</v>
      </c>
      <c r="B5322" s="18" t="s">
        <v>18</v>
      </c>
      <c r="C5322" s="18">
        <v>41496</v>
      </c>
      <c r="D5322" s="19" t="s">
        <v>5359</v>
      </c>
      <c r="E5322" s="18" t="s">
        <v>66</v>
      </c>
    </row>
    <row r="5323" spans="1:5" ht="22.5" x14ac:dyDescent="0.2">
      <c r="A5323" s="17" t="str">
        <f t="shared" si="83"/>
        <v>SINAPI-I 41495</v>
      </c>
      <c r="B5323" s="18" t="s">
        <v>18</v>
      </c>
      <c r="C5323" s="18">
        <v>41495</v>
      </c>
      <c r="D5323" s="19" t="s">
        <v>5360</v>
      </c>
      <c r="E5323" s="18" t="s">
        <v>66</v>
      </c>
    </row>
    <row r="5324" spans="1:5" ht="22.5" x14ac:dyDescent="0.2">
      <c r="A5324" s="17" t="str">
        <f t="shared" si="83"/>
        <v>SINAPI-I 41494</v>
      </c>
      <c r="B5324" s="18" t="s">
        <v>18</v>
      </c>
      <c r="C5324" s="18">
        <v>41494</v>
      </c>
      <c r="D5324" s="19" t="s">
        <v>5361</v>
      </c>
      <c r="E5324" s="18" t="s">
        <v>66</v>
      </c>
    </row>
    <row r="5325" spans="1:5" ht="22.5" x14ac:dyDescent="0.2">
      <c r="A5325" s="17" t="str">
        <f t="shared" si="83"/>
        <v>SINAPI-I 41493</v>
      </c>
      <c r="B5325" s="18" t="s">
        <v>18</v>
      </c>
      <c r="C5325" s="18">
        <v>41493</v>
      </c>
      <c r="D5325" s="19" t="s">
        <v>5362</v>
      </c>
      <c r="E5325" s="18" t="s">
        <v>66</v>
      </c>
    </row>
    <row r="5326" spans="1:5" x14ac:dyDescent="0.2">
      <c r="A5326" s="17" t="str">
        <f t="shared" si="83"/>
        <v>SINAPI-I 44896</v>
      </c>
      <c r="B5326" s="18" t="s">
        <v>18</v>
      </c>
      <c r="C5326" s="18">
        <v>44896</v>
      </c>
      <c r="D5326" s="19" t="s">
        <v>5363</v>
      </c>
      <c r="E5326" s="18" t="s">
        <v>20</v>
      </c>
    </row>
    <row r="5327" spans="1:5" x14ac:dyDescent="0.2">
      <c r="A5327" s="17" t="str">
        <f t="shared" si="83"/>
        <v>SINAPI-I 44897</v>
      </c>
      <c r="B5327" s="18" t="s">
        <v>18</v>
      </c>
      <c r="C5327" s="18">
        <v>44897</v>
      </c>
      <c r="D5327" s="19" t="s">
        <v>5364</v>
      </c>
      <c r="E5327" s="18" t="s">
        <v>20</v>
      </c>
    </row>
    <row r="5328" spans="1:5" x14ac:dyDescent="0.2">
      <c r="A5328" s="17" t="str">
        <f t="shared" si="83"/>
        <v>SINAPI-I 44898</v>
      </c>
      <c r="B5328" s="18" t="s">
        <v>18</v>
      </c>
      <c r="C5328" s="18">
        <v>44898</v>
      </c>
      <c r="D5328" s="19" t="s">
        <v>5365</v>
      </c>
      <c r="E5328" s="18" t="s">
        <v>20</v>
      </c>
    </row>
    <row r="5329" spans="1:5" x14ac:dyDescent="0.2">
      <c r="A5329" s="17" t="str">
        <f t="shared" si="83"/>
        <v>SINAPI-I 44095</v>
      </c>
      <c r="B5329" s="18" t="s">
        <v>18</v>
      </c>
      <c r="C5329" s="18">
        <v>44095</v>
      </c>
      <c r="D5329" s="19" t="s">
        <v>5366</v>
      </c>
      <c r="E5329" s="18" t="s">
        <v>20</v>
      </c>
    </row>
    <row r="5330" spans="1:5" x14ac:dyDescent="0.2">
      <c r="A5330" s="17" t="str">
        <f t="shared" si="83"/>
        <v>SINAPI-I 44096</v>
      </c>
      <c r="B5330" s="18" t="s">
        <v>18</v>
      </c>
      <c r="C5330" s="18">
        <v>44096</v>
      </c>
      <c r="D5330" s="19" t="s">
        <v>5367</v>
      </c>
      <c r="E5330" s="18" t="s">
        <v>20</v>
      </c>
    </row>
    <row r="5331" spans="1:5" x14ac:dyDescent="0.2">
      <c r="A5331" s="17" t="str">
        <f t="shared" si="83"/>
        <v>SINAPI-I 44097</v>
      </c>
      <c r="B5331" s="18" t="s">
        <v>18</v>
      </c>
      <c r="C5331" s="18">
        <v>44097</v>
      </c>
      <c r="D5331" s="19" t="s">
        <v>5368</v>
      </c>
      <c r="E5331" s="18" t="s">
        <v>20</v>
      </c>
    </row>
    <row r="5332" spans="1:5" x14ac:dyDescent="0.2">
      <c r="A5332" s="17" t="str">
        <f t="shared" si="83"/>
        <v>SINAPI-I 44696</v>
      </c>
      <c r="B5332" s="18" t="s">
        <v>18</v>
      </c>
      <c r="C5332" s="18">
        <v>44696</v>
      </c>
      <c r="D5332" s="19" t="s">
        <v>5369</v>
      </c>
      <c r="E5332" s="18" t="s">
        <v>20</v>
      </c>
    </row>
    <row r="5333" spans="1:5" x14ac:dyDescent="0.2">
      <c r="A5333" s="17" t="str">
        <f t="shared" si="83"/>
        <v>SINAPI-I 44694</v>
      </c>
      <c r="B5333" s="18" t="s">
        <v>18</v>
      </c>
      <c r="C5333" s="18">
        <v>44694</v>
      </c>
      <c r="D5333" s="19" t="s">
        <v>5370</v>
      </c>
      <c r="E5333" s="18" t="s">
        <v>20</v>
      </c>
    </row>
    <row r="5334" spans="1:5" x14ac:dyDescent="0.2">
      <c r="A5334" s="17" t="str">
        <f t="shared" si="83"/>
        <v>SINAPI-I 44098</v>
      </c>
      <c r="B5334" s="18" t="s">
        <v>18</v>
      </c>
      <c r="C5334" s="18">
        <v>44098</v>
      </c>
      <c r="D5334" s="19" t="s">
        <v>5371</v>
      </c>
      <c r="E5334" s="18" t="s">
        <v>20</v>
      </c>
    </row>
    <row r="5335" spans="1:5" x14ac:dyDescent="0.2">
      <c r="A5335" s="17" t="str">
        <f t="shared" si="83"/>
        <v>SINAPI-I 44695</v>
      </c>
      <c r="B5335" s="18" t="s">
        <v>18</v>
      </c>
      <c r="C5335" s="18">
        <v>44695</v>
      </c>
      <c r="D5335" s="19" t="s">
        <v>5372</v>
      </c>
      <c r="E5335" s="18" t="s">
        <v>20</v>
      </c>
    </row>
    <row r="5336" spans="1:5" x14ac:dyDescent="0.2">
      <c r="A5336" s="17" t="str">
        <f t="shared" si="83"/>
        <v>SINAPI-I 44691</v>
      </c>
      <c r="B5336" s="18" t="s">
        <v>18</v>
      </c>
      <c r="C5336" s="18">
        <v>44691</v>
      </c>
      <c r="D5336" s="19" t="s">
        <v>5373</v>
      </c>
      <c r="E5336" s="18" t="s">
        <v>20</v>
      </c>
    </row>
    <row r="5337" spans="1:5" x14ac:dyDescent="0.2">
      <c r="A5337" s="17" t="str">
        <f t="shared" si="83"/>
        <v>SINAPI-I 44099</v>
      </c>
      <c r="B5337" s="18" t="s">
        <v>18</v>
      </c>
      <c r="C5337" s="18">
        <v>44099</v>
      </c>
      <c r="D5337" s="19" t="s">
        <v>5374</v>
      </c>
      <c r="E5337" s="18" t="s">
        <v>20</v>
      </c>
    </row>
    <row r="5338" spans="1:5" x14ac:dyDescent="0.2">
      <c r="A5338" s="17" t="str">
        <f t="shared" si="83"/>
        <v>SINAPI-I 44100</v>
      </c>
      <c r="B5338" s="18" t="s">
        <v>18</v>
      </c>
      <c r="C5338" s="18">
        <v>44100</v>
      </c>
      <c r="D5338" s="19" t="s">
        <v>5375</v>
      </c>
      <c r="E5338" s="18" t="s">
        <v>20</v>
      </c>
    </row>
    <row r="5339" spans="1:5" x14ac:dyDescent="0.2">
      <c r="A5339" s="17" t="str">
        <f t="shared" si="83"/>
        <v>SINAPI-I 44101</v>
      </c>
      <c r="B5339" s="18" t="s">
        <v>18</v>
      </c>
      <c r="C5339" s="18">
        <v>44101</v>
      </c>
      <c r="D5339" s="19" t="s">
        <v>5376</v>
      </c>
      <c r="E5339" s="18" t="s">
        <v>20</v>
      </c>
    </row>
    <row r="5340" spans="1:5" x14ac:dyDescent="0.2">
      <c r="A5340" s="17" t="str">
        <f t="shared" si="83"/>
        <v>SINAPI-I 44102</v>
      </c>
      <c r="B5340" s="18" t="s">
        <v>18</v>
      </c>
      <c r="C5340" s="18">
        <v>44102</v>
      </c>
      <c r="D5340" s="19" t="s">
        <v>5377</v>
      </c>
      <c r="E5340" s="18" t="s">
        <v>20</v>
      </c>
    </row>
    <row r="5341" spans="1:5" x14ac:dyDescent="0.2">
      <c r="A5341" s="17" t="str">
        <f t="shared" si="83"/>
        <v>SINAPI-I 44103</v>
      </c>
      <c r="B5341" s="18" t="s">
        <v>18</v>
      </c>
      <c r="C5341" s="18">
        <v>44103</v>
      </c>
      <c r="D5341" s="19" t="s">
        <v>5378</v>
      </c>
      <c r="E5341" s="18" t="s">
        <v>20</v>
      </c>
    </row>
    <row r="5342" spans="1:5" x14ac:dyDescent="0.2">
      <c r="A5342" s="17" t="str">
        <f t="shared" si="83"/>
        <v>SINAPI-I 44104</v>
      </c>
      <c r="B5342" s="18" t="s">
        <v>18</v>
      </c>
      <c r="C5342" s="18">
        <v>44104</v>
      </c>
      <c r="D5342" s="19" t="s">
        <v>5379</v>
      </c>
      <c r="E5342" s="18" t="s">
        <v>20</v>
      </c>
    </row>
    <row r="5343" spans="1:5" x14ac:dyDescent="0.2">
      <c r="A5343" s="17" t="str">
        <f t="shared" si="83"/>
        <v>SINAPI-I 44105</v>
      </c>
      <c r="B5343" s="18" t="s">
        <v>18</v>
      </c>
      <c r="C5343" s="18">
        <v>44105</v>
      </c>
      <c r="D5343" s="19" t="s">
        <v>5380</v>
      </c>
      <c r="E5343" s="18" t="s">
        <v>20</v>
      </c>
    </row>
    <row r="5344" spans="1:5" x14ac:dyDescent="0.2">
      <c r="A5344" s="17" t="str">
        <f t="shared" si="83"/>
        <v>SINAPI-I 44698</v>
      </c>
      <c r="B5344" s="18" t="s">
        <v>18</v>
      </c>
      <c r="C5344" s="18">
        <v>44698</v>
      </c>
      <c r="D5344" s="19" t="s">
        <v>5381</v>
      </c>
      <c r="E5344" s="18" t="s">
        <v>20</v>
      </c>
    </row>
    <row r="5345" spans="1:5" x14ac:dyDescent="0.2">
      <c r="A5345" s="17" t="str">
        <f t="shared" si="83"/>
        <v>SINAPI-I 44692</v>
      </c>
      <c r="B5345" s="18" t="s">
        <v>18</v>
      </c>
      <c r="C5345" s="18">
        <v>44692</v>
      </c>
      <c r="D5345" s="19" t="s">
        <v>5382</v>
      </c>
      <c r="E5345" s="18" t="s">
        <v>20</v>
      </c>
    </row>
    <row r="5346" spans="1:5" x14ac:dyDescent="0.2">
      <c r="A5346" s="17" t="str">
        <f t="shared" si="83"/>
        <v>SINAPI-I 44106</v>
      </c>
      <c r="B5346" s="18" t="s">
        <v>18</v>
      </c>
      <c r="C5346" s="18">
        <v>44106</v>
      </c>
      <c r="D5346" s="19" t="s">
        <v>5383</v>
      </c>
      <c r="E5346" s="18" t="s">
        <v>20</v>
      </c>
    </row>
    <row r="5347" spans="1:5" x14ac:dyDescent="0.2">
      <c r="A5347" s="17" t="str">
        <f t="shared" si="83"/>
        <v>SINAPI-I 44697</v>
      </c>
      <c r="B5347" s="18" t="s">
        <v>18</v>
      </c>
      <c r="C5347" s="18">
        <v>44697</v>
      </c>
      <c r="D5347" s="19" t="s">
        <v>5384</v>
      </c>
      <c r="E5347" s="18" t="s">
        <v>20</v>
      </c>
    </row>
    <row r="5348" spans="1:5" x14ac:dyDescent="0.2">
      <c r="A5348" s="17" t="str">
        <f t="shared" si="83"/>
        <v>SINAPI-I 44693</v>
      </c>
      <c r="B5348" s="18" t="s">
        <v>18</v>
      </c>
      <c r="C5348" s="18">
        <v>44693</v>
      </c>
      <c r="D5348" s="19" t="s">
        <v>5385</v>
      </c>
      <c r="E5348" s="18" t="s">
        <v>20</v>
      </c>
    </row>
    <row r="5349" spans="1:5" x14ac:dyDescent="0.2">
      <c r="A5349" s="17" t="str">
        <f t="shared" si="83"/>
        <v>SINAPI-I 44107</v>
      </c>
      <c r="B5349" s="18" t="s">
        <v>18</v>
      </c>
      <c r="C5349" s="18">
        <v>44107</v>
      </c>
      <c r="D5349" s="19" t="s">
        <v>5386</v>
      </c>
      <c r="E5349" s="18" t="s">
        <v>20</v>
      </c>
    </row>
    <row r="5350" spans="1:5" x14ac:dyDescent="0.2">
      <c r="A5350" s="17" t="str">
        <f t="shared" si="83"/>
        <v>SINAPI-I 44108</v>
      </c>
      <c r="B5350" s="18" t="s">
        <v>18</v>
      </c>
      <c r="C5350" s="18">
        <v>44108</v>
      </c>
      <c r="D5350" s="19" t="s">
        <v>5387</v>
      </c>
      <c r="E5350" s="18" t="s">
        <v>20</v>
      </c>
    </row>
    <row r="5351" spans="1:5" x14ac:dyDescent="0.2">
      <c r="A5351" s="17" t="str">
        <f t="shared" si="83"/>
        <v>SINAPI-I 44109</v>
      </c>
      <c r="B5351" s="18" t="s">
        <v>18</v>
      </c>
      <c r="C5351" s="18">
        <v>44109</v>
      </c>
      <c r="D5351" s="19" t="s">
        <v>5388</v>
      </c>
      <c r="E5351" s="18" t="s">
        <v>20</v>
      </c>
    </row>
    <row r="5352" spans="1:5" x14ac:dyDescent="0.2">
      <c r="A5352" s="17" t="str">
        <f t="shared" si="83"/>
        <v>SINAPI-I 44110</v>
      </c>
      <c r="B5352" s="18" t="s">
        <v>18</v>
      </c>
      <c r="C5352" s="18">
        <v>44110</v>
      </c>
      <c r="D5352" s="19" t="s">
        <v>5389</v>
      </c>
      <c r="E5352" s="18" t="s">
        <v>20</v>
      </c>
    </row>
    <row r="5353" spans="1:5" x14ac:dyDescent="0.2">
      <c r="A5353" s="17" t="str">
        <f t="shared" si="83"/>
        <v>SINAPI-I 44091</v>
      </c>
      <c r="B5353" s="18" t="s">
        <v>18</v>
      </c>
      <c r="C5353" s="18">
        <v>44091</v>
      </c>
      <c r="D5353" s="19" t="s">
        <v>5390</v>
      </c>
      <c r="E5353" s="18" t="s">
        <v>20</v>
      </c>
    </row>
    <row r="5354" spans="1:5" x14ac:dyDescent="0.2">
      <c r="A5354" s="17" t="str">
        <f t="shared" si="83"/>
        <v>SINAPI-I 44092</v>
      </c>
      <c r="B5354" s="18" t="s">
        <v>18</v>
      </c>
      <c r="C5354" s="18">
        <v>44092</v>
      </c>
      <c r="D5354" s="19" t="s">
        <v>5391</v>
      </c>
      <c r="E5354" s="18" t="s">
        <v>20</v>
      </c>
    </row>
    <row r="5355" spans="1:5" x14ac:dyDescent="0.2">
      <c r="A5355" s="17" t="str">
        <f t="shared" si="83"/>
        <v>SINAPI-I 44093</v>
      </c>
      <c r="B5355" s="18" t="s">
        <v>18</v>
      </c>
      <c r="C5355" s="18">
        <v>44093</v>
      </c>
      <c r="D5355" s="19" t="s">
        <v>5392</v>
      </c>
      <c r="E5355" s="18" t="s">
        <v>20</v>
      </c>
    </row>
    <row r="5356" spans="1:5" x14ac:dyDescent="0.2">
      <c r="A5356" s="17" t="str">
        <f t="shared" si="83"/>
        <v>SINAPI-I 44094</v>
      </c>
      <c r="B5356" s="18" t="s">
        <v>18</v>
      </c>
      <c r="C5356" s="18">
        <v>44094</v>
      </c>
      <c r="D5356" s="19" t="s">
        <v>5393</v>
      </c>
      <c r="E5356" s="18" t="s">
        <v>20</v>
      </c>
    </row>
    <row r="5357" spans="1:5" x14ac:dyDescent="0.2">
      <c r="A5357" s="17" t="str">
        <f t="shared" si="83"/>
        <v>SINAPI-I 44231</v>
      </c>
      <c r="B5357" s="18" t="s">
        <v>18</v>
      </c>
      <c r="C5357" s="18">
        <v>44231</v>
      </c>
      <c r="D5357" s="19" t="s">
        <v>5394</v>
      </c>
      <c r="E5357" s="18" t="s">
        <v>20</v>
      </c>
    </row>
    <row r="5358" spans="1:5" x14ac:dyDescent="0.2">
      <c r="A5358" s="17" t="str">
        <f t="shared" si="83"/>
        <v>SINAPI-I 44347</v>
      </c>
      <c r="B5358" s="18" t="s">
        <v>18</v>
      </c>
      <c r="C5358" s="18">
        <v>44347</v>
      </c>
      <c r="D5358" s="19" t="s">
        <v>5395</v>
      </c>
      <c r="E5358" s="18" t="s">
        <v>66</v>
      </c>
    </row>
    <row r="5359" spans="1:5" x14ac:dyDescent="0.2">
      <c r="A5359" s="17" t="str">
        <f t="shared" si="83"/>
        <v>SINAPI-I 44348</v>
      </c>
      <c r="B5359" s="18" t="s">
        <v>18</v>
      </c>
      <c r="C5359" s="18">
        <v>44348</v>
      </c>
      <c r="D5359" s="19" t="s">
        <v>5396</v>
      </c>
      <c r="E5359" s="18" t="s">
        <v>66</v>
      </c>
    </row>
    <row r="5360" spans="1:5" x14ac:dyDescent="0.2">
      <c r="A5360" s="17" t="str">
        <f t="shared" si="83"/>
        <v>SINAPI-I 44349</v>
      </c>
      <c r="B5360" s="18" t="s">
        <v>18</v>
      </c>
      <c r="C5360" s="18">
        <v>44349</v>
      </c>
      <c r="D5360" s="19" t="s">
        <v>5397</v>
      </c>
      <c r="E5360" s="18" t="s">
        <v>66</v>
      </c>
    </row>
    <row r="5361" spans="1:5" x14ac:dyDescent="0.2">
      <c r="A5361" s="17" t="str">
        <f t="shared" si="83"/>
        <v>SINAPI-I 44350</v>
      </c>
      <c r="B5361" s="18" t="s">
        <v>18</v>
      </c>
      <c r="C5361" s="18">
        <v>44350</v>
      </c>
      <c r="D5361" s="19" t="s">
        <v>5398</v>
      </c>
      <c r="E5361" s="18" t="s">
        <v>66</v>
      </c>
    </row>
    <row r="5362" spans="1:5" x14ac:dyDescent="0.2">
      <c r="A5362" s="17" t="str">
        <f t="shared" si="83"/>
        <v>SINAPI-I 44351</v>
      </c>
      <c r="B5362" s="18" t="s">
        <v>18</v>
      </c>
      <c r="C5362" s="18">
        <v>44351</v>
      </c>
      <c r="D5362" s="19" t="s">
        <v>5399</v>
      </c>
      <c r="E5362" s="18" t="s">
        <v>66</v>
      </c>
    </row>
    <row r="5363" spans="1:5" x14ac:dyDescent="0.2">
      <c r="A5363" s="17" t="str">
        <f t="shared" si="83"/>
        <v>SINAPI-I 44352</v>
      </c>
      <c r="B5363" s="18" t="s">
        <v>18</v>
      </c>
      <c r="C5363" s="18">
        <v>44352</v>
      </c>
      <c r="D5363" s="19" t="s">
        <v>5400</v>
      </c>
      <c r="E5363" s="18" t="s">
        <v>66</v>
      </c>
    </row>
    <row r="5364" spans="1:5" x14ac:dyDescent="0.2">
      <c r="A5364" s="17" t="str">
        <f t="shared" si="83"/>
        <v>SINAPI-I 44353</v>
      </c>
      <c r="B5364" s="18" t="s">
        <v>18</v>
      </c>
      <c r="C5364" s="18">
        <v>44353</v>
      </c>
      <c r="D5364" s="19" t="s">
        <v>5401</v>
      </c>
      <c r="E5364" s="18" t="s">
        <v>66</v>
      </c>
    </row>
    <row r="5365" spans="1:5" x14ac:dyDescent="0.2">
      <c r="A5365" s="17" t="str">
        <f t="shared" si="83"/>
        <v>SINAPI-I 44354</v>
      </c>
      <c r="B5365" s="18" t="s">
        <v>18</v>
      </c>
      <c r="C5365" s="18">
        <v>44354</v>
      </c>
      <c r="D5365" s="19" t="s">
        <v>5402</v>
      </c>
      <c r="E5365" s="18" t="s">
        <v>66</v>
      </c>
    </row>
    <row r="5366" spans="1:5" x14ac:dyDescent="0.2">
      <c r="A5366" s="17" t="str">
        <f t="shared" si="83"/>
        <v>SINAPI-I 44355</v>
      </c>
      <c r="B5366" s="18" t="s">
        <v>18</v>
      </c>
      <c r="C5366" s="18">
        <v>44355</v>
      </c>
      <c r="D5366" s="19" t="s">
        <v>5403</v>
      </c>
      <c r="E5366" s="18" t="s">
        <v>66</v>
      </c>
    </row>
    <row r="5367" spans="1:5" x14ac:dyDescent="0.2">
      <c r="A5367" s="17" t="str">
        <f t="shared" si="83"/>
        <v>SINAPI-I 44356</v>
      </c>
      <c r="B5367" s="18" t="s">
        <v>18</v>
      </c>
      <c r="C5367" s="18">
        <v>44356</v>
      </c>
      <c r="D5367" s="19" t="s">
        <v>5404</v>
      </c>
      <c r="E5367" s="18" t="s">
        <v>66</v>
      </c>
    </row>
    <row r="5368" spans="1:5" x14ac:dyDescent="0.2">
      <c r="A5368" s="17" t="str">
        <f t="shared" si="83"/>
        <v>SINAPI-I 43893</v>
      </c>
      <c r="B5368" s="18" t="s">
        <v>18</v>
      </c>
      <c r="C5368" s="18">
        <v>43893</v>
      </c>
      <c r="D5368" s="19" t="s">
        <v>5405</v>
      </c>
      <c r="E5368" s="18" t="s">
        <v>20</v>
      </c>
    </row>
    <row r="5369" spans="1:5" x14ac:dyDescent="0.2">
      <c r="A5369" s="17" t="str">
        <f t="shared" si="83"/>
        <v>SINAPI-I 43877</v>
      </c>
      <c r="B5369" s="18" t="s">
        <v>18</v>
      </c>
      <c r="C5369" s="18">
        <v>43877</v>
      </c>
      <c r="D5369" s="19" t="s">
        <v>5406</v>
      </c>
      <c r="E5369" s="18" t="s">
        <v>20</v>
      </c>
    </row>
    <row r="5370" spans="1:5" x14ac:dyDescent="0.2">
      <c r="A5370" s="17" t="str">
        <f t="shared" si="83"/>
        <v>SINAPI-I 43935</v>
      </c>
      <c r="B5370" s="18" t="s">
        <v>18</v>
      </c>
      <c r="C5370" s="18">
        <v>43935</v>
      </c>
      <c r="D5370" s="19" t="s">
        <v>5407</v>
      </c>
      <c r="E5370" s="18" t="s">
        <v>20</v>
      </c>
    </row>
    <row r="5371" spans="1:5" x14ac:dyDescent="0.2">
      <c r="A5371" s="17" t="str">
        <f t="shared" si="83"/>
        <v>SINAPI-I 43878</v>
      </c>
      <c r="B5371" s="18" t="s">
        <v>18</v>
      </c>
      <c r="C5371" s="18">
        <v>43878</v>
      </c>
      <c r="D5371" s="19" t="s">
        <v>5408</v>
      </c>
      <c r="E5371" s="18" t="s">
        <v>20</v>
      </c>
    </row>
    <row r="5372" spans="1:5" x14ac:dyDescent="0.2">
      <c r="A5372" s="17" t="str">
        <f t="shared" si="83"/>
        <v>SINAPI-I 43894</v>
      </c>
      <c r="B5372" s="18" t="s">
        <v>18</v>
      </c>
      <c r="C5372" s="18">
        <v>43894</v>
      </c>
      <c r="D5372" s="19" t="s">
        <v>5409</v>
      </c>
      <c r="E5372" s="18" t="s">
        <v>20</v>
      </c>
    </row>
    <row r="5373" spans="1:5" x14ac:dyDescent="0.2">
      <c r="A5373" s="17" t="str">
        <f t="shared" si="83"/>
        <v>SINAPI-I 43876</v>
      </c>
      <c r="B5373" s="18" t="s">
        <v>18</v>
      </c>
      <c r="C5373" s="18">
        <v>43876</v>
      </c>
      <c r="D5373" s="19" t="s">
        <v>5410</v>
      </c>
      <c r="E5373" s="18" t="s">
        <v>20</v>
      </c>
    </row>
    <row r="5374" spans="1:5" x14ac:dyDescent="0.2">
      <c r="A5374" s="17" t="str">
        <f t="shared" si="83"/>
        <v>SINAPI-I 44214</v>
      </c>
      <c r="B5374" s="18" t="s">
        <v>18</v>
      </c>
      <c r="C5374" s="18">
        <v>44214</v>
      </c>
      <c r="D5374" s="19" t="s">
        <v>5411</v>
      </c>
      <c r="E5374" s="18" t="s">
        <v>20</v>
      </c>
    </row>
    <row r="5375" spans="1:5" ht="22.5" x14ac:dyDescent="0.2">
      <c r="A5375" s="17" t="str">
        <f t="shared" si="83"/>
        <v>SINAPI-I 44213</v>
      </c>
      <c r="B5375" s="18" t="s">
        <v>18</v>
      </c>
      <c r="C5375" s="18">
        <v>44213</v>
      </c>
      <c r="D5375" s="19" t="s">
        <v>5412</v>
      </c>
      <c r="E5375" s="18" t="s">
        <v>20</v>
      </c>
    </row>
    <row r="5376" spans="1:5" x14ac:dyDescent="0.2">
      <c r="A5376" s="17" t="str">
        <f t="shared" si="83"/>
        <v>SINAPI-I 44215</v>
      </c>
      <c r="B5376" s="18" t="s">
        <v>18</v>
      </c>
      <c r="C5376" s="18">
        <v>44215</v>
      </c>
      <c r="D5376" s="19" t="s">
        <v>5413</v>
      </c>
      <c r="E5376" s="18" t="s">
        <v>20</v>
      </c>
    </row>
    <row r="5377" spans="1:5" x14ac:dyDescent="0.2">
      <c r="A5377" s="17" t="str">
        <f t="shared" si="83"/>
        <v>SINAPI-I 44134</v>
      </c>
      <c r="B5377" s="18" t="s">
        <v>18</v>
      </c>
      <c r="C5377" s="18">
        <v>44134</v>
      </c>
      <c r="D5377" s="19" t="s">
        <v>5414</v>
      </c>
      <c r="E5377" s="18" t="s">
        <v>20</v>
      </c>
    </row>
    <row r="5378" spans="1:5" x14ac:dyDescent="0.2">
      <c r="A5378" s="17" t="str">
        <f t="shared" si="83"/>
        <v>SINAPI-I 44135</v>
      </c>
      <c r="B5378" s="18" t="s">
        <v>18</v>
      </c>
      <c r="C5378" s="18">
        <v>44135</v>
      </c>
      <c r="D5378" s="19" t="s">
        <v>5415</v>
      </c>
      <c r="E5378" s="18" t="s">
        <v>20</v>
      </c>
    </row>
    <row r="5379" spans="1:5" x14ac:dyDescent="0.2">
      <c r="A5379" s="17" t="str">
        <f t="shared" si="83"/>
        <v>SINAPI-I 44136</v>
      </c>
      <c r="B5379" s="18" t="s">
        <v>18</v>
      </c>
      <c r="C5379" s="18">
        <v>44136</v>
      </c>
      <c r="D5379" s="19" t="s">
        <v>5416</v>
      </c>
      <c r="E5379" s="18" t="s">
        <v>20</v>
      </c>
    </row>
    <row r="5380" spans="1:5" x14ac:dyDescent="0.2">
      <c r="A5380" s="17" t="str">
        <f t="shared" si="83"/>
        <v>SINAPI-I 44137</v>
      </c>
      <c r="B5380" s="18" t="s">
        <v>18</v>
      </c>
      <c r="C5380" s="18">
        <v>44137</v>
      </c>
      <c r="D5380" s="19" t="s">
        <v>5417</v>
      </c>
      <c r="E5380" s="18" t="s">
        <v>20</v>
      </c>
    </row>
    <row r="5381" spans="1:5" x14ac:dyDescent="0.2">
      <c r="A5381" s="17" t="str">
        <f t="shared" si="83"/>
        <v>SINAPI-I 43843</v>
      </c>
      <c r="B5381" s="18" t="s">
        <v>18</v>
      </c>
      <c r="C5381" s="18">
        <v>43843</v>
      </c>
      <c r="D5381" s="19" t="s">
        <v>5418</v>
      </c>
      <c r="E5381" s="18" t="s">
        <v>20</v>
      </c>
    </row>
    <row r="5382" spans="1:5" x14ac:dyDescent="0.2">
      <c r="A5382" s="17" t="str">
        <f t="shared" si="83"/>
        <v>SINAPI-I 43844</v>
      </c>
      <c r="B5382" s="18" t="s">
        <v>18</v>
      </c>
      <c r="C5382" s="18">
        <v>43844</v>
      </c>
      <c r="D5382" s="19" t="s">
        <v>5419</v>
      </c>
      <c r="E5382" s="18" t="s">
        <v>20</v>
      </c>
    </row>
    <row r="5383" spans="1:5" x14ac:dyDescent="0.2">
      <c r="A5383" s="17" t="str">
        <f t="shared" ref="A5383:A5446" si="84">CONCATENATE($B5383," ",$C5383)</f>
        <v>SINAPI-I 43845</v>
      </c>
      <c r="B5383" s="18" t="s">
        <v>18</v>
      </c>
      <c r="C5383" s="18">
        <v>43845</v>
      </c>
      <c r="D5383" s="19" t="s">
        <v>5420</v>
      </c>
      <c r="E5383" s="18" t="s">
        <v>20</v>
      </c>
    </row>
    <row r="5384" spans="1:5" x14ac:dyDescent="0.2">
      <c r="A5384" s="17" t="str">
        <f t="shared" si="84"/>
        <v>SINAPI-I 43846</v>
      </c>
      <c r="B5384" s="18" t="s">
        <v>18</v>
      </c>
      <c r="C5384" s="18">
        <v>43846</v>
      </c>
      <c r="D5384" s="19" t="s">
        <v>5421</v>
      </c>
      <c r="E5384" s="18" t="s">
        <v>20</v>
      </c>
    </row>
    <row r="5385" spans="1:5" x14ac:dyDescent="0.2">
      <c r="A5385" s="17" t="str">
        <f t="shared" si="84"/>
        <v>SINAPI-I 43847</v>
      </c>
      <c r="B5385" s="18" t="s">
        <v>18</v>
      </c>
      <c r="C5385" s="18">
        <v>43847</v>
      </c>
      <c r="D5385" s="19" t="s">
        <v>5422</v>
      </c>
      <c r="E5385" s="18" t="s">
        <v>20</v>
      </c>
    </row>
    <row r="5386" spans="1:5" x14ac:dyDescent="0.2">
      <c r="A5386" s="17" t="str">
        <f t="shared" si="84"/>
        <v>SINAPI-I 43848</v>
      </c>
      <c r="B5386" s="18" t="s">
        <v>18</v>
      </c>
      <c r="C5386" s="18">
        <v>43848</v>
      </c>
      <c r="D5386" s="19" t="s">
        <v>5423</v>
      </c>
      <c r="E5386" s="18" t="s">
        <v>20</v>
      </c>
    </row>
    <row r="5387" spans="1:5" x14ac:dyDescent="0.2">
      <c r="A5387" s="17" t="str">
        <f t="shared" si="84"/>
        <v>SINAPI-I 44155</v>
      </c>
      <c r="B5387" s="18" t="s">
        <v>18</v>
      </c>
      <c r="C5387" s="18">
        <v>44155</v>
      </c>
      <c r="D5387" s="19" t="s">
        <v>5424</v>
      </c>
      <c r="E5387" s="18" t="s">
        <v>20</v>
      </c>
    </row>
    <row r="5388" spans="1:5" x14ac:dyDescent="0.2">
      <c r="A5388" s="17" t="str">
        <f t="shared" si="84"/>
        <v>SINAPI-I 44156</v>
      </c>
      <c r="B5388" s="18" t="s">
        <v>18</v>
      </c>
      <c r="C5388" s="18">
        <v>44156</v>
      </c>
      <c r="D5388" s="19" t="s">
        <v>5425</v>
      </c>
      <c r="E5388" s="18" t="s">
        <v>20</v>
      </c>
    </row>
    <row r="5389" spans="1:5" x14ac:dyDescent="0.2">
      <c r="A5389" s="17" t="str">
        <f t="shared" si="84"/>
        <v>SINAPI-I 44138</v>
      </c>
      <c r="B5389" s="18" t="s">
        <v>18</v>
      </c>
      <c r="C5389" s="18">
        <v>44138</v>
      </c>
      <c r="D5389" s="19" t="s">
        <v>5426</v>
      </c>
      <c r="E5389" s="18" t="s">
        <v>20</v>
      </c>
    </row>
    <row r="5390" spans="1:5" x14ac:dyDescent="0.2">
      <c r="A5390" s="17" t="str">
        <f t="shared" si="84"/>
        <v>SINAPI-I 44144</v>
      </c>
      <c r="B5390" s="18" t="s">
        <v>18</v>
      </c>
      <c r="C5390" s="18">
        <v>44144</v>
      </c>
      <c r="D5390" s="19" t="s">
        <v>5427</v>
      </c>
      <c r="E5390" s="18" t="s">
        <v>20</v>
      </c>
    </row>
    <row r="5391" spans="1:5" x14ac:dyDescent="0.2">
      <c r="A5391" s="17" t="str">
        <f t="shared" si="84"/>
        <v>SINAPI-I 44145</v>
      </c>
      <c r="B5391" s="18" t="s">
        <v>18</v>
      </c>
      <c r="C5391" s="18">
        <v>44145</v>
      </c>
      <c r="D5391" s="19" t="s">
        <v>5428</v>
      </c>
      <c r="E5391" s="18" t="s">
        <v>20</v>
      </c>
    </row>
    <row r="5392" spans="1:5" x14ac:dyDescent="0.2">
      <c r="A5392" s="17" t="str">
        <f t="shared" si="84"/>
        <v>SINAPI-I 44146</v>
      </c>
      <c r="B5392" s="18" t="s">
        <v>18</v>
      </c>
      <c r="C5392" s="18">
        <v>44146</v>
      </c>
      <c r="D5392" s="19" t="s">
        <v>5429</v>
      </c>
      <c r="E5392" s="18" t="s">
        <v>20</v>
      </c>
    </row>
    <row r="5393" spans="1:5" x14ac:dyDescent="0.2">
      <c r="A5393" s="17" t="str">
        <f t="shared" si="84"/>
        <v>SINAPI-I 45103</v>
      </c>
      <c r="B5393" s="18" t="s">
        <v>18</v>
      </c>
      <c r="C5393" s="18">
        <v>45103</v>
      </c>
      <c r="D5393" s="19" t="s">
        <v>5430</v>
      </c>
      <c r="E5393" s="18" t="s">
        <v>20</v>
      </c>
    </row>
    <row r="5394" spans="1:5" x14ac:dyDescent="0.2">
      <c r="A5394" s="17" t="str">
        <f t="shared" si="84"/>
        <v>SINAPI-I 45104</v>
      </c>
      <c r="B5394" s="18" t="s">
        <v>18</v>
      </c>
      <c r="C5394" s="18">
        <v>45104</v>
      </c>
      <c r="D5394" s="19" t="s">
        <v>5431</v>
      </c>
      <c r="E5394" s="18" t="s">
        <v>20</v>
      </c>
    </row>
    <row r="5395" spans="1:5" x14ac:dyDescent="0.2">
      <c r="A5395" s="17" t="str">
        <f t="shared" si="84"/>
        <v>SINAPI-I 45105</v>
      </c>
      <c r="B5395" s="18" t="s">
        <v>18</v>
      </c>
      <c r="C5395" s="18">
        <v>45105</v>
      </c>
      <c r="D5395" s="19" t="s">
        <v>5432</v>
      </c>
      <c r="E5395" s="18" t="s">
        <v>20</v>
      </c>
    </row>
    <row r="5396" spans="1:5" x14ac:dyDescent="0.2">
      <c r="A5396" s="17" t="str">
        <f t="shared" si="84"/>
        <v>SINAPI-I 45106</v>
      </c>
      <c r="B5396" s="18" t="s">
        <v>18</v>
      </c>
      <c r="C5396" s="18">
        <v>45106</v>
      </c>
      <c r="D5396" s="19" t="s">
        <v>5433</v>
      </c>
      <c r="E5396" s="18" t="s">
        <v>20</v>
      </c>
    </row>
    <row r="5397" spans="1:5" ht="22.5" x14ac:dyDescent="0.2">
      <c r="A5397" s="17" t="str">
        <f t="shared" si="84"/>
        <v>SINAPI-I 45071</v>
      </c>
      <c r="B5397" s="18" t="s">
        <v>18</v>
      </c>
      <c r="C5397" s="18">
        <v>45071</v>
      </c>
      <c r="D5397" s="19" t="s">
        <v>5434</v>
      </c>
      <c r="E5397" s="18" t="s">
        <v>20</v>
      </c>
    </row>
    <row r="5398" spans="1:5" ht="22.5" x14ac:dyDescent="0.2">
      <c r="A5398" s="17" t="str">
        <f t="shared" si="84"/>
        <v>SINAPI-I 45014</v>
      </c>
      <c r="B5398" s="18" t="s">
        <v>18</v>
      </c>
      <c r="C5398" s="18">
        <v>45014</v>
      </c>
      <c r="D5398" s="19" t="s">
        <v>5435</v>
      </c>
      <c r="E5398" s="18" t="s">
        <v>20</v>
      </c>
    </row>
    <row r="5399" spans="1:5" ht="22.5" x14ac:dyDescent="0.2">
      <c r="A5399" s="17" t="str">
        <f t="shared" si="84"/>
        <v>SINAPI-I 45072</v>
      </c>
      <c r="B5399" s="18" t="s">
        <v>18</v>
      </c>
      <c r="C5399" s="18">
        <v>45072</v>
      </c>
      <c r="D5399" s="19" t="s">
        <v>5436</v>
      </c>
      <c r="E5399" s="18" t="s">
        <v>20</v>
      </c>
    </row>
    <row r="5400" spans="1:5" ht="22.5" x14ac:dyDescent="0.2">
      <c r="A5400" s="17" t="str">
        <f t="shared" si="84"/>
        <v>SINAPI-I 45073</v>
      </c>
      <c r="B5400" s="18" t="s">
        <v>18</v>
      </c>
      <c r="C5400" s="18">
        <v>45073</v>
      </c>
      <c r="D5400" s="19" t="s">
        <v>5437</v>
      </c>
      <c r="E5400" s="18" t="s">
        <v>20</v>
      </c>
    </row>
    <row r="5401" spans="1:5" ht="22.5" x14ac:dyDescent="0.2">
      <c r="A5401" s="17" t="str">
        <f t="shared" si="84"/>
        <v>SINAPI-I 45074</v>
      </c>
      <c r="B5401" s="18" t="s">
        <v>18</v>
      </c>
      <c r="C5401" s="18">
        <v>45074</v>
      </c>
      <c r="D5401" s="19" t="s">
        <v>5438</v>
      </c>
      <c r="E5401" s="18" t="s">
        <v>20</v>
      </c>
    </row>
    <row r="5402" spans="1:5" ht="22.5" x14ac:dyDescent="0.2">
      <c r="A5402" s="17" t="str">
        <f t="shared" si="84"/>
        <v>SINAPI-I 45015</v>
      </c>
      <c r="B5402" s="18" t="s">
        <v>18</v>
      </c>
      <c r="C5402" s="18">
        <v>45015</v>
      </c>
      <c r="D5402" s="19" t="s">
        <v>5439</v>
      </c>
      <c r="E5402" s="18" t="s">
        <v>20</v>
      </c>
    </row>
    <row r="5403" spans="1:5" ht="22.5" x14ac:dyDescent="0.2">
      <c r="A5403" s="17" t="str">
        <f t="shared" si="84"/>
        <v>SINAPI-I 45075</v>
      </c>
      <c r="B5403" s="18" t="s">
        <v>18</v>
      </c>
      <c r="C5403" s="18">
        <v>45075</v>
      </c>
      <c r="D5403" s="19" t="s">
        <v>5440</v>
      </c>
      <c r="E5403" s="18" t="s">
        <v>20</v>
      </c>
    </row>
    <row r="5404" spans="1:5" ht="22.5" x14ac:dyDescent="0.2">
      <c r="A5404" s="17" t="str">
        <f t="shared" si="84"/>
        <v>SINAPI-I 45076</v>
      </c>
      <c r="B5404" s="18" t="s">
        <v>18</v>
      </c>
      <c r="C5404" s="18">
        <v>45076</v>
      </c>
      <c r="D5404" s="19" t="s">
        <v>5441</v>
      </c>
      <c r="E5404" s="18" t="s">
        <v>20</v>
      </c>
    </row>
    <row r="5405" spans="1:5" ht="22.5" x14ac:dyDescent="0.2">
      <c r="A5405" s="17" t="str">
        <f t="shared" si="84"/>
        <v>SINAPI-I 45065</v>
      </c>
      <c r="B5405" s="18" t="s">
        <v>18</v>
      </c>
      <c r="C5405" s="18">
        <v>45065</v>
      </c>
      <c r="D5405" s="19" t="s">
        <v>5442</v>
      </c>
      <c r="E5405" s="18" t="s">
        <v>20</v>
      </c>
    </row>
    <row r="5406" spans="1:5" ht="22.5" x14ac:dyDescent="0.2">
      <c r="A5406" s="17" t="str">
        <f t="shared" si="84"/>
        <v>SINAPI-I 45066</v>
      </c>
      <c r="B5406" s="18" t="s">
        <v>18</v>
      </c>
      <c r="C5406" s="18">
        <v>45066</v>
      </c>
      <c r="D5406" s="19" t="s">
        <v>5443</v>
      </c>
      <c r="E5406" s="18" t="s">
        <v>20</v>
      </c>
    </row>
    <row r="5407" spans="1:5" ht="22.5" x14ac:dyDescent="0.2">
      <c r="A5407" s="17" t="str">
        <f t="shared" si="84"/>
        <v>SINAPI-I 45067</v>
      </c>
      <c r="B5407" s="18" t="s">
        <v>18</v>
      </c>
      <c r="C5407" s="18">
        <v>45067</v>
      </c>
      <c r="D5407" s="19" t="s">
        <v>5444</v>
      </c>
      <c r="E5407" s="18" t="s">
        <v>20</v>
      </c>
    </row>
    <row r="5408" spans="1:5" ht="22.5" x14ac:dyDescent="0.2">
      <c r="A5408" s="17" t="str">
        <f t="shared" si="84"/>
        <v>SINAPI-I 45068</v>
      </c>
      <c r="B5408" s="18" t="s">
        <v>18</v>
      </c>
      <c r="C5408" s="18">
        <v>45068</v>
      </c>
      <c r="D5408" s="19" t="s">
        <v>5445</v>
      </c>
      <c r="E5408" s="18" t="s">
        <v>20</v>
      </c>
    </row>
    <row r="5409" spans="1:5" ht="22.5" x14ac:dyDescent="0.2">
      <c r="A5409" s="17" t="str">
        <f t="shared" si="84"/>
        <v>SINAPI-I 45069</v>
      </c>
      <c r="B5409" s="18" t="s">
        <v>18</v>
      </c>
      <c r="C5409" s="18">
        <v>45069</v>
      </c>
      <c r="D5409" s="19" t="s">
        <v>5446</v>
      </c>
      <c r="E5409" s="18" t="s">
        <v>20</v>
      </c>
    </row>
    <row r="5410" spans="1:5" ht="22.5" x14ac:dyDescent="0.2">
      <c r="A5410" s="17" t="str">
        <f t="shared" si="84"/>
        <v>SINAPI-I 45070</v>
      </c>
      <c r="B5410" s="18" t="s">
        <v>18</v>
      </c>
      <c r="C5410" s="18">
        <v>45070</v>
      </c>
      <c r="D5410" s="19" t="s">
        <v>5447</v>
      </c>
      <c r="E5410" s="18" t="s">
        <v>20</v>
      </c>
    </row>
    <row r="5411" spans="1:5" ht="22.5" x14ac:dyDescent="0.2">
      <c r="A5411" s="17" t="str">
        <f t="shared" si="84"/>
        <v>SINAPI-I 45064</v>
      </c>
      <c r="B5411" s="18" t="s">
        <v>18</v>
      </c>
      <c r="C5411" s="18">
        <v>45064</v>
      </c>
      <c r="D5411" s="19" t="s">
        <v>5448</v>
      </c>
      <c r="E5411" s="18" t="s">
        <v>20</v>
      </c>
    </row>
    <row r="5412" spans="1:5" ht="22.5" x14ac:dyDescent="0.2">
      <c r="A5412" s="17" t="str">
        <f t="shared" si="84"/>
        <v>SINAPI-I 45043</v>
      </c>
      <c r="B5412" s="18" t="s">
        <v>18</v>
      </c>
      <c r="C5412" s="18">
        <v>45043</v>
      </c>
      <c r="D5412" s="19" t="s">
        <v>5449</v>
      </c>
      <c r="E5412" s="18" t="s">
        <v>20</v>
      </c>
    </row>
    <row r="5413" spans="1:5" ht="22.5" x14ac:dyDescent="0.2">
      <c r="A5413" s="17" t="str">
        <f t="shared" si="84"/>
        <v>SINAPI-I 45044</v>
      </c>
      <c r="B5413" s="18" t="s">
        <v>18</v>
      </c>
      <c r="C5413" s="18">
        <v>45044</v>
      </c>
      <c r="D5413" s="19" t="s">
        <v>5450</v>
      </c>
      <c r="E5413" s="18" t="s">
        <v>20</v>
      </c>
    </row>
    <row r="5414" spans="1:5" ht="22.5" x14ac:dyDescent="0.2">
      <c r="A5414" s="17" t="str">
        <f t="shared" si="84"/>
        <v>SINAPI-I 45045</v>
      </c>
      <c r="B5414" s="18" t="s">
        <v>18</v>
      </c>
      <c r="C5414" s="18">
        <v>45045</v>
      </c>
      <c r="D5414" s="19" t="s">
        <v>5451</v>
      </c>
      <c r="E5414" s="18" t="s">
        <v>20</v>
      </c>
    </row>
    <row r="5415" spans="1:5" ht="22.5" x14ac:dyDescent="0.2">
      <c r="A5415" s="17" t="str">
        <f t="shared" si="84"/>
        <v>SINAPI-I 45048</v>
      </c>
      <c r="B5415" s="18" t="s">
        <v>18</v>
      </c>
      <c r="C5415" s="18">
        <v>45048</v>
      </c>
      <c r="D5415" s="19" t="s">
        <v>5452</v>
      </c>
      <c r="E5415" s="18" t="s">
        <v>20</v>
      </c>
    </row>
    <row r="5416" spans="1:5" ht="22.5" x14ac:dyDescent="0.2">
      <c r="A5416" s="17" t="str">
        <f t="shared" si="84"/>
        <v>SINAPI-I 45047</v>
      </c>
      <c r="B5416" s="18" t="s">
        <v>18</v>
      </c>
      <c r="C5416" s="18">
        <v>45047</v>
      </c>
      <c r="D5416" s="19" t="s">
        <v>5453</v>
      </c>
      <c r="E5416" s="18" t="s">
        <v>20</v>
      </c>
    </row>
    <row r="5417" spans="1:5" ht="22.5" x14ac:dyDescent="0.2">
      <c r="A5417" s="17" t="str">
        <f t="shared" si="84"/>
        <v>SINAPI-I 45046</v>
      </c>
      <c r="B5417" s="18" t="s">
        <v>18</v>
      </c>
      <c r="C5417" s="18">
        <v>45046</v>
      </c>
      <c r="D5417" s="19" t="s">
        <v>5454</v>
      </c>
      <c r="E5417" s="18" t="s">
        <v>20</v>
      </c>
    </row>
    <row r="5418" spans="1:5" ht="22.5" x14ac:dyDescent="0.2">
      <c r="A5418" s="17" t="str">
        <f t="shared" si="84"/>
        <v>SINAPI-I 45049</v>
      </c>
      <c r="B5418" s="18" t="s">
        <v>18</v>
      </c>
      <c r="C5418" s="18">
        <v>45049</v>
      </c>
      <c r="D5418" s="19" t="s">
        <v>5455</v>
      </c>
      <c r="E5418" s="18" t="s">
        <v>20</v>
      </c>
    </row>
    <row r="5419" spans="1:5" ht="22.5" x14ac:dyDescent="0.2">
      <c r="A5419" s="17" t="str">
        <f t="shared" si="84"/>
        <v>SINAPI-I 45050</v>
      </c>
      <c r="B5419" s="18" t="s">
        <v>18</v>
      </c>
      <c r="C5419" s="18">
        <v>45050</v>
      </c>
      <c r="D5419" s="19" t="s">
        <v>5456</v>
      </c>
      <c r="E5419" s="18" t="s">
        <v>20</v>
      </c>
    </row>
    <row r="5420" spans="1:5" ht="22.5" x14ac:dyDescent="0.2">
      <c r="A5420" s="17" t="str">
        <f t="shared" si="84"/>
        <v>SINAPI-I 45051</v>
      </c>
      <c r="B5420" s="18" t="s">
        <v>18</v>
      </c>
      <c r="C5420" s="18">
        <v>45051</v>
      </c>
      <c r="D5420" s="19" t="s">
        <v>5457</v>
      </c>
      <c r="E5420" s="18" t="s">
        <v>20</v>
      </c>
    </row>
    <row r="5421" spans="1:5" ht="22.5" x14ac:dyDescent="0.2">
      <c r="A5421" s="17" t="str">
        <f t="shared" si="84"/>
        <v>SINAPI-I 45052</v>
      </c>
      <c r="B5421" s="18" t="s">
        <v>18</v>
      </c>
      <c r="C5421" s="18">
        <v>45052</v>
      </c>
      <c r="D5421" s="19" t="s">
        <v>5458</v>
      </c>
      <c r="E5421" s="18" t="s">
        <v>20</v>
      </c>
    </row>
    <row r="5422" spans="1:5" ht="22.5" x14ac:dyDescent="0.2">
      <c r="A5422" s="17" t="str">
        <f t="shared" si="84"/>
        <v>SINAPI-I 45040</v>
      </c>
      <c r="B5422" s="18" t="s">
        <v>18</v>
      </c>
      <c r="C5422" s="18">
        <v>45040</v>
      </c>
      <c r="D5422" s="19" t="s">
        <v>5459</v>
      </c>
      <c r="E5422" s="18" t="s">
        <v>20</v>
      </c>
    </row>
    <row r="5423" spans="1:5" ht="22.5" x14ac:dyDescent="0.2">
      <c r="A5423" s="17" t="str">
        <f t="shared" si="84"/>
        <v>SINAPI-I 45041</v>
      </c>
      <c r="B5423" s="18" t="s">
        <v>18</v>
      </c>
      <c r="C5423" s="18">
        <v>45041</v>
      </c>
      <c r="D5423" s="19" t="s">
        <v>5460</v>
      </c>
      <c r="E5423" s="18" t="s">
        <v>20</v>
      </c>
    </row>
    <row r="5424" spans="1:5" ht="22.5" x14ac:dyDescent="0.2">
      <c r="A5424" s="17" t="str">
        <f t="shared" si="84"/>
        <v>SINAPI-I 45042</v>
      </c>
      <c r="B5424" s="18" t="s">
        <v>18</v>
      </c>
      <c r="C5424" s="18">
        <v>45042</v>
      </c>
      <c r="D5424" s="19" t="s">
        <v>5461</v>
      </c>
      <c r="E5424" s="18" t="s">
        <v>20</v>
      </c>
    </row>
    <row r="5425" spans="1:5" ht="22.5" x14ac:dyDescent="0.2">
      <c r="A5425" s="17" t="str">
        <f t="shared" si="84"/>
        <v>SINAPI-I 45060</v>
      </c>
      <c r="B5425" s="18" t="s">
        <v>18</v>
      </c>
      <c r="C5425" s="18">
        <v>45060</v>
      </c>
      <c r="D5425" s="19" t="s">
        <v>2838</v>
      </c>
      <c r="E5425" s="18" t="s">
        <v>20</v>
      </c>
    </row>
    <row r="5426" spans="1:5" x14ac:dyDescent="0.2">
      <c r="A5426" s="17" t="str">
        <f t="shared" si="84"/>
        <v>SINAPI-I 45062</v>
      </c>
      <c r="B5426" s="18" t="s">
        <v>18</v>
      </c>
      <c r="C5426" s="18">
        <v>45062</v>
      </c>
      <c r="D5426" s="19" t="s">
        <v>5462</v>
      </c>
      <c r="E5426" s="18" t="s">
        <v>20</v>
      </c>
    </row>
    <row r="5427" spans="1:5" x14ac:dyDescent="0.2">
      <c r="A5427" s="17" t="str">
        <f t="shared" si="84"/>
        <v>SINAPI-I 45063</v>
      </c>
      <c r="B5427" s="18" t="s">
        <v>18</v>
      </c>
      <c r="C5427" s="18">
        <v>45063</v>
      </c>
      <c r="D5427" s="19" t="s">
        <v>5463</v>
      </c>
      <c r="E5427" s="18" t="s">
        <v>20</v>
      </c>
    </row>
    <row r="5428" spans="1:5" x14ac:dyDescent="0.2">
      <c r="A5428" s="17" t="str">
        <f t="shared" si="84"/>
        <v>SINAPI-I 45013</v>
      </c>
      <c r="B5428" s="18" t="s">
        <v>18</v>
      </c>
      <c r="C5428" s="18">
        <v>45013</v>
      </c>
      <c r="D5428" s="19" t="s">
        <v>5464</v>
      </c>
      <c r="E5428" s="18" t="s">
        <v>20</v>
      </c>
    </row>
    <row r="5429" spans="1:5" ht="22.5" x14ac:dyDescent="0.2">
      <c r="A5429" s="17" t="str">
        <f t="shared" si="84"/>
        <v>SINAPI-I 45016</v>
      </c>
      <c r="B5429" s="18" t="s">
        <v>18</v>
      </c>
      <c r="C5429" s="18">
        <v>45016</v>
      </c>
      <c r="D5429" s="19" t="s">
        <v>5465</v>
      </c>
      <c r="E5429" s="18" t="s">
        <v>20</v>
      </c>
    </row>
    <row r="5430" spans="1:5" ht="22.5" x14ac:dyDescent="0.2">
      <c r="A5430" s="17" t="str">
        <f t="shared" si="84"/>
        <v>SINAPI-I 45017</v>
      </c>
      <c r="B5430" s="18" t="s">
        <v>18</v>
      </c>
      <c r="C5430" s="18">
        <v>45017</v>
      </c>
      <c r="D5430" s="19" t="s">
        <v>5466</v>
      </c>
      <c r="E5430" s="18" t="s">
        <v>20</v>
      </c>
    </row>
    <row r="5431" spans="1:5" ht="22.5" x14ac:dyDescent="0.2">
      <c r="A5431" s="17" t="str">
        <f t="shared" si="84"/>
        <v>SINAPI-I 45021</v>
      </c>
      <c r="B5431" s="18" t="s">
        <v>18</v>
      </c>
      <c r="C5431" s="18">
        <v>45021</v>
      </c>
      <c r="D5431" s="19" t="s">
        <v>5467</v>
      </c>
      <c r="E5431" s="18" t="s">
        <v>20</v>
      </c>
    </row>
    <row r="5432" spans="1:5" ht="22.5" x14ac:dyDescent="0.2">
      <c r="A5432" s="17" t="str">
        <f t="shared" si="84"/>
        <v>SINAPI-I 45018</v>
      </c>
      <c r="B5432" s="18" t="s">
        <v>18</v>
      </c>
      <c r="C5432" s="18">
        <v>45018</v>
      </c>
      <c r="D5432" s="19" t="s">
        <v>5468</v>
      </c>
      <c r="E5432" s="18" t="s">
        <v>20</v>
      </c>
    </row>
    <row r="5433" spans="1:5" ht="22.5" x14ac:dyDescent="0.2">
      <c r="A5433" s="17" t="str">
        <f t="shared" si="84"/>
        <v>SINAPI-I 45019</v>
      </c>
      <c r="B5433" s="18" t="s">
        <v>18</v>
      </c>
      <c r="C5433" s="18">
        <v>45019</v>
      </c>
      <c r="D5433" s="19" t="s">
        <v>5469</v>
      </c>
      <c r="E5433" s="18" t="s">
        <v>20</v>
      </c>
    </row>
    <row r="5434" spans="1:5" ht="22.5" x14ac:dyDescent="0.2">
      <c r="A5434" s="17" t="str">
        <f t="shared" si="84"/>
        <v>SINAPI-I 45020</v>
      </c>
      <c r="B5434" s="18" t="s">
        <v>18</v>
      </c>
      <c r="C5434" s="18">
        <v>45020</v>
      </c>
      <c r="D5434" s="19" t="s">
        <v>5470</v>
      </c>
      <c r="E5434" s="18" t="s">
        <v>20</v>
      </c>
    </row>
    <row r="5435" spans="1:5" ht="22.5" x14ac:dyDescent="0.2">
      <c r="A5435" s="17" t="str">
        <f t="shared" si="84"/>
        <v>SINAPI-I 45022</v>
      </c>
      <c r="B5435" s="18" t="s">
        <v>18</v>
      </c>
      <c r="C5435" s="18">
        <v>45022</v>
      </c>
      <c r="D5435" s="19" t="s">
        <v>5471</v>
      </c>
      <c r="E5435" s="18" t="s">
        <v>20</v>
      </c>
    </row>
    <row r="5436" spans="1:5" ht="22.5" x14ac:dyDescent="0.2">
      <c r="A5436" s="17" t="str">
        <f t="shared" si="84"/>
        <v>SINAPI-I 45023</v>
      </c>
      <c r="B5436" s="18" t="s">
        <v>18</v>
      </c>
      <c r="C5436" s="18">
        <v>45023</v>
      </c>
      <c r="D5436" s="19" t="s">
        <v>5472</v>
      </c>
      <c r="E5436" s="18" t="s">
        <v>20</v>
      </c>
    </row>
    <row r="5437" spans="1:5" ht="22.5" x14ac:dyDescent="0.2">
      <c r="A5437" s="17" t="str">
        <f t="shared" si="84"/>
        <v>SINAPI-I 45024</v>
      </c>
      <c r="B5437" s="18" t="s">
        <v>18</v>
      </c>
      <c r="C5437" s="18">
        <v>45024</v>
      </c>
      <c r="D5437" s="19" t="s">
        <v>5473</v>
      </c>
      <c r="E5437" s="18" t="s">
        <v>20</v>
      </c>
    </row>
    <row r="5438" spans="1:5" ht="22.5" x14ac:dyDescent="0.2">
      <c r="A5438" s="17" t="str">
        <f t="shared" si="84"/>
        <v>SINAPI-I 45025</v>
      </c>
      <c r="B5438" s="18" t="s">
        <v>18</v>
      </c>
      <c r="C5438" s="18">
        <v>45025</v>
      </c>
      <c r="D5438" s="19" t="s">
        <v>5474</v>
      </c>
      <c r="E5438" s="18" t="s">
        <v>20</v>
      </c>
    </row>
    <row r="5439" spans="1:5" ht="22.5" x14ac:dyDescent="0.2">
      <c r="A5439" s="17" t="str">
        <f t="shared" si="84"/>
        <v>SINAPI-I 45026</v>
      </c>
      <c r="B5439" s="18" t="s">
        <v>18</v>
      </c>
      <c r="C5439" s="18">
        <v>45026</v>
      </c>
      <c r="D5439" s="19" t="s">
        <v>5475</v>
      </c>
      <c r="E5439" s="18" t="s">
        <v>20</v>
      </c>
    </row>
    <row r="5440" spans="1:5" ht="22.5" x14ac:dyDescent="0.2">
      <c r="A5440" s="17" t="str">
        <f t="shared" si="84"/>
        <v>SINAPI-I 45027</v>
      </c>
      <c r="B5440" s="18" t="s">
        <v>18</v>
      </c>
      <c r="C5440" s="18">
        <v>45027</v>
      </c>
      <c r="D5440" s="19" t="s">
        <v>5476</v>
      </c>
      <c r="E5440" s="18" t="s">
        <v>20</v>
      </c>
    </row>
    <row r="5441" spans="1:5" ht="22.5" x14ac:dyDescent="0.2">
      <c r="A5441" s="17" t="str">
        <f t="shared" si="84"/>
        <v>SINAPI-I 45028</v>
      </c>
      <c r="B5441" s="18" t="s">
        <v>18</v>
      </c>
      <c r="C5441" s="18">
        <v>45028</v>
      </c>
      <c r="D5441" s="19" t="s">
        <v>5477</v>
      </c>
      <c r="E5441" s="18" t="s">
        <v>20</v>
      </c>
    </row>
    <row r="5442" spans="1:5" ht="22.5" x14ac:dyDescent="0.2">
      <c r="A5442" s="17" t="str">
        <f t="shared" si="84"/>
        <v>SINAPI-I 45029</v>
      </c>
      <c r="B5442" s="18" t="s">
        <v>18</v>
      </c>
      <c r="C5442" s="18">
        <v>45029</v>
      </c>
      <c r="D5442" s="19" t="s">
        <v>5478</v>
      </c>
      <c r="E5442" s="18" t="s">
        <v>20</v>
      </c>
    </row>
    <row r="5443" spans="1:5" ht="22.5" x14ac:dyDescent="0.2">
      <c r="A5443" s="17" t="str">
        <f t="shared" si="84"/>
        <v>SINAPI-I 45030</v>
      </c>
      <c r="B5443" s="18" t="s">
        <v>18</v>
      </c>
      <c r="C5443" s="18">
        <v>45030</v>
      </c>
      <c r="D5443" s="19" t="s">
        <v>5479</v>
      </c>
      <c r="E5443" s="18" t="s">
        <v>20</v>
      </c>
    </row>
    <row r="5444" spans="1:5" ht="22.5" x14ac:dyDescent="0.2">
      <c r="A5444" s="17" t="str">
        <f t="shared" si="84"/>
        <v>SINAPI-I 45038</v>
      </c>
      <c r="B5444" s="18" t="s">
        <v>18</v>
      </c>
      <c r="C5444" s="18">
        <v>45038</v>
      </c>
      <c r="D5444" s="19" t="s">
        <v>5480</v>
      </c>
      <c r="E5444" s="18" t="s">
        <v>20</v>
      </c>
    </row>
    <row r="5445" spans="1:5" ht="22.5" x14ac:dyDescent="0.2">
      <c r="A5445" s="17" t="str">
        <f t="shared" si="84"/>
        <v>SINAPI-I 45039</v>
      </c>
      <c r="B5445" s="18" t="s">
        <v>18</v>
      </c>
      <c r="C5445" s="18">
        <v>45039</v>
      </c>
      <c r="D5445" s="19" t="s">
        <v>5481</v>
      </c>
      <c r="E5445" s="18" t="s">
        <v>20</v>
      </c>
    </row>
    <row r="5446" spans="1:5" ht="22.5" x14ac:dyDescent="0.2">
      <c r="A5446" s="17" t="str">
        <f t="shared" si="84"/>
        <v>SINAPI-I 45036</v>
      </c>
      <c r="B5446" s="18" t="s">
        <v>18</v>
      </c>
      <c r="C5446" s="18">
        <v>45036</v>
      </c>
      <c r="D5446" s="19" t="s">
        <v>5482</v>
      </c>
      <c r="E5446" s="18" t="s">
        <v>20</v>
      </c>
    </row>
    <row r="5447" spans="1:5" ht="22.5" x14ac:dyDescent="0.2">
      <c r="A5447" s="17" t="str">
        <f t="shared" ref="A5447:A5510" si="85">CONCATENATE($B5447," ",$C5447)</f>
        <v>SINAPI-I 45037</v>
      </c>
      <c r="B5447" s="18" t="s">
        <v>18</v>
      </c>
      <c r="C5447" s="18">
        <v>45037</v>
      </c>
      <c r="D5447" s="19" t="s">
        <v>5483</v>
      </c>
      <c r="E5447" s="18" t="s">
        <v>20</v>
      </c>
    </row>
    <row r="5448" spans="1:5" ht="22.5" x14ac:dyDescent="0.2">
      <c r="A5448" s="17" t="str">
        <f t="shared" si="85"/>
        <v>SINAPI-I 45031</v>
      </c>
      <c r="B5448" s="18" t="s">
        <v>18</v>
      </c>
      <c r="C5448" s="18">
        <v>45031</v>
      </c>
      <c r="D5448" s="19" t="s">
        <v>5484</v>
      </c>
      <c r="E5448" s="18" t="s">
        <v>20</v>
      </c>
    </row>
    <row r="5449" spans="1:5" ht="22.5" x14ac:dyDescent="0.2">
      <c r="A5449" s="17" t="str">
        <f t="shared" si="85"/>
        <v>SINAPI-I 45032</v>
      </c>
      <c r="B5449" s="18" t="s">
        <v>18</v>
      </c>
      <c r="C5449" s="18">
        <v>45032</v>
      </c>
      <c r="D5449" s="19" t="s">
        <v>5485</v>
      </c>
      <c r="E5449" s="18" t="s">
        <v>20</v>
      </c>
    </row>
    <row r="5450" spans="1:5" ht="22.5" x14ac:dyDescent="0.2">
      <c r="A5450" s="17" t="str">
        <f t="shared" si="85"/>
        <v>SINAPI-I 45033</v>
      </c>
      <c r="B5450" s="18" t="s">
        <v>18</v>
      </c>
      <c r="C5450" s="18">
        <v>45033</v>
      </c>
      <c r="D5450" s="19" t="s">
        <v>5486</v>
      </c>
      <c r="E5450" s="18" t="s">
        <v>20</v>
      </c>
    </row>
    <row r="5451" spans="1:5" ht="22.5" x14ac:dyDescent="0.2">
      <c r="A5451" s="17" t="str">
        <f t="shared" si="85"/>
        <v>SINAPI-I 45034</v>
      </c>
      <c r="B5451" s="18" t="s">
        <v>18</v>
      </c>
      <c r="C5451" s="18">
        <v>45034</v>
      </c>
      <c r="D5451" s="19" t="s">
        <v>5487</v>
      </c>
      <c r="E5451" s="18" t="s">
        <v>20</v>
      </c>
    </row>
    <row r="5452" spans="1:5" ht="22.5" x14ac:dyDescent="0.2">
      <c r="A5452" s="17" t="str">
        <f t="shared" si="85"/>
        <v>SINAPI-I 45035</v>
      </c>
      <c r="B5452" s="18" t="s">
        <v>18</v>
      </c>
      <c r="C5452" s="18">
        <v>45035</v>
      </c>
      <c r="D5452" s="19" t="s">
        <v>5488</v>
      </c>
      <c r="E5452" s="18" t="s">
        <v>20</v>
      </c>
    </row>
    <row r="5453" spans="1:5" x14ac:dyDescent="0.2">
      <c r="A5453" s="17" t="str">
        <f t="shared" si="85"/>
        <v>SINAPI-I 44831</v>
      </c>
      <c r="B5453" s="18" t="s">
        <v>18</v>
      </c>
      <c r="C5453" s="18">
        <v>44831</v>
      </c>
      <c r="D5453" s="19" t="s">
        <v>5489</v>
      </c>
      <c r="E5453" s="18" t="s">
        <v>20</v>
      </c>
    </row>
    <row r="5454" spans="1:5" ht="22.5" x14ac:dyDescent="0.2">
      <c r="A5454" s="17" t="str">
        <f t="shared" si="85"/>
        <v>SINAPI-I 43879</v>
      </c>
      <c r="B5454" s="18" t="s">
        <v>18</v>
      </c>
      <c r="C5454" s="18">
        <v>43879</v>
      </c>
      <c r="D5454" s="19" t="s">
        <v>5490</v>
      </c>
      <c r="E5454" s="18" t="s">
        <v>20</v>
      </c>
    </row>
    <row r="5455" spans="1:5" x14ac:dyDescent="0.2">
      <c r="A5455" s="17" t="str">
        <f t="shared" si="85"/>
        <v>SINAPI-I 44372</v>
      </c>
      <c r="B5455" s="18" t="s">
        <v>18</v>
      </c>
      <c r="C5455" s="18">
        <v>44372</v>
      </c>
      <c r="D5455" s="19" t="s">
        <v>5491</v>
      </c>
      <c r="E5455" s="18" t="s">
        <v>425</v>
      </c>
    </row>
    <row r="5456" spans="1:5" x14ac:dyDescent="0.2">
      <c r="A5456" s="17" t="str">
        <f t="shared" si="85"/>
        <v>SINAPI-I 44371</v>
      </c>
      <c r="B5456" s="18" t="s">
        <v>18</v>
      </c>
      <c r="C5456" s="18">
        <v>44371</v>
      </c>
      <c r="D5456" s="19" t="s">
        <v>5492</v>
      </c>
      <c r="E5456" s="18" t="s">
        <v>425</v>
      </c>
    </row>
    <row r="5457" spans="1:5" ht="22.5" x14ac:dyDescent="0.2">
      <c r="A5457" s="17" t="str">
        <f t="shared" si="85"/>
        <v>SINAPI-I 44369</v>
      </c>
      <c r="B5457" s="18" t="s">
        <v>18</v>
      </c>
      <c r="C5457" s="18">
        <v>44369</v>
      </c>
      <c r="D5457" s="19" t="s">
        <v>5493</v>
      </c>
      <c r="E5457" s="18" t="s">
        <v>66</v>
      </c>
    </row>
    <row r="5458" spans="1:5" ht="22.5" x14ac:dyDescent="0.2">
      <c r="A5458" s="17" t="str">
        <f t="shared" si="85"/>
        <v>SINAPI-I 44368</v>
      </c>
      <c r="B5458" s="18" t="s">
        <v>18</v>
      </c>
      <c r="C5458" s="18">
        <v>44368</v>
      </c>
      <c r="D5458" s="19" t="s">
        <v>5494</v>
      </c>
      <c r="E5458" s="18" t="s">
        <v>66</v>
      </c>
    </row>
    <row r="5459" spans="1:5" ht="22.5" x14ac:dyDescent="0.2">
      <c r="A5459" s="17" t="str">
        <f t="shared" si="85"/>
        <v>SINAPI-I 44367</v>
      </c>
      <c r="B5459" s="18" t="s">
        <v>18</v>
      </c>
      <c r="C5459" s="18">
        <v>44367</v>
      </c>
      <c r="D5459" s="19" t="s">
        <v>5495</v>
      </c>
      <c r="E5459" s="18" t="s">
        <v>66</v>
      </c>
    </row>
    <row r="5460" spans="1:5" ht="22.5" x14ac:dyDescent="0.2">
      <c r="A5460" s="17" t="str">
        <f t="shared" si="85"/>
        <v>SINAPI-I 43883</v>
      </c>
      <c r="B5460" s="18" t="s">
        <v>18</v>
      </c>
      <c r="C5460" s="18">
        <v>43883</v>
      </c>
      <c r="D5460" s="19" t="s">
        <v>5496</v>
      </c>
      <c r="E5460" s="18" t="s">
        <v>20</v>
      </c>
    </row>
    <row r="5461" spans="1:5" x14ac:dyDescent="0.2">
      <c r="A5461" s="17" t="str">
        <f t="shared" si="85"/>
        <v>SINAPI-I 44366</v>
      </c>
      <c r="B5461" s="18" t="s">
        <v>18</v>
      </c>
      <c r="C5461" s="18">
        <v>44366</v>
      </c>
      <c r="D5461" s="19" t="s">
        <v>5497</v>
      </c>
      <c r="E5461" s="18" t="s">
        <v>66</v>
      </c>
    </row>
    <row r="5462" spans="1:5" ht="22.5" x14ac:dyDescent="0.2">
      <c r="A5462" s="17" t="str">
        <f t="shared" si="85"/>
        <v>SINAPI-I 44278</v>
      </c>
      <c r="B5462" s="18" t="s">
        <v>18</v>
      </c>
      <c r="C5462" s="18">
        <v>44278</v>
      </c>
      <c r="D5462" s="19" t="s">
        <v>5498</v>
      </c>
      <c r="E5462" s="18" t="s">
        <v>425</v>
      </c>
    </row>
    <row r="5463" spans="1:5" ht="22.5" x14ac:dyDescent="0.2">
      <c r="A5463" s="17" t="str">
        <f t="shared" si="85"/>
        <v>SINAPI-I 44370</v>
      </c>
      <c r="B5463" s="18" t="s">
        <v>18</v>
      </c>
      <c r="C5463" s="18">
        <v>44370</v>
      </c>
      <c r="D5463" s="19" t="s">
        <v>5499</v>
      </c>
      <c r="E5463" s="18" t="s">
        <v>425</v>
      </c>
    </row>
    <row r="5464" spans="1:5" x14ac:dyDescent="0.2">
      <c r="A5464" s="17" t="str">
        <f t="shared" si="85"/>
        <v>SINAPI-I 44302</v>
      </c>
      <c r="B5464" s="18" t="s">
        <v>18</v>
      </c>
      <c r="C5464" s="18">
        <v>44302</v>
      </c>
      <c r="D5464" s="19" t="s">
        <v>5500</v>
      </c>
      <c r="E5464" s="18" t="s">
        <v>425</v>
      </c>
    </row>
    <row r="5465" spans="1:5" x14ac:dyDescent="0.2">
      <c r="A5465" s="17" t="str">
        <f t="shared" si="85"/>
        <v>SINAPI-I 44311</v>
      </c>
      <c r="B5465" s="18" t="s">
        <v>18</v>
      </c>
      <c r="C5465" s="18">
        <v>44311</v>
      </c>
      <c r="D5465" s="19" t="s">
        <v>5501</v>
      </c>
      <c r="E5465" s="18" t="s">
        <v>425</v>
      </c>
    </row>
    <row r="5466" spans="1:5" ht="22.5" x14ac:dyDescent="0.2">
      <c r="A5466" s="17" t="str">
        <f t="shared" si="85"/>
        <v>SINAPI-I 44119</v>
      </c>
      <c r="B5466" s="18" t="s">
        <v>18</v>
      </c>
      <c r="C5466" s="18">
        <v>44119</v>
      </c>
      <c r="D5466" s="19" t="s">
        <v>5502</v>
      </c>
      <c r="E5466" s="18" t="s">
        <v>1395</v>
      </c>
    </row>
    <row r="5467" spans="1:5" ht="22.5" x14ac:dyDescent="0.2">
      <c r="A5467" s="17" t="str">
        <f t="shared" si="85"/>
        <v>SINAPI-I 44304</v>
      </c>
      <c r="B5467" s="18" t="s">
        <v>18</v>
      </c>
      <c r="C5467" s="18">
        <v>44304</v>
      </c>
      <c r="D5467" s="19" t="s">
        <v>5503</v>
      </c>
      <c r="E5467" s="18" t="s">
        <v>425</v>
      </c>
    </row>
    <row r="5468" spans="1:5" ht="22.5" x14ac:dyDescent="0.2">
      <c r="A5468" s="17" t="str">
        <f t="shared" si="85"/>
        <v>SINAPI-I 44303</v>
      </c>
      <c r="B5468" s="18" t="s">
        <v>18</v>
      </c>
      <c r="C5468" s="18">
        <v>44303</v>
      </c>
      <c r="D5468" s="19" t="s">
        <v>5504</v>
      </c>
      <c r="E5468" s="18" t="s">
        <v>425</v>
      </c>
    </row>
    <row r="5469" spans="1:5" ht="22.5" x14ac:dyDescent="0.2">
      <c r="A5469" s="17" t="str">
        <f t="shared" si="85"/>
        <v>SINAPI-I 43885</v>
      </c>
      <c r="B5469" s="18" t="s">
        <v>18</v>
      </c>
      <c r="C5469" s="18">
        <v>43885</v>
      </c>
      <c r="D5469" s="19" t="s">
        <v>5505</v>
      </c>
      <c r="E5469" s="18" t="s">
        <v>20</v>
      </c>
    </row>
    <row r="5470" spans="1:5" x14ac:dyDescent="0.2">
      <c r="A5470" s="17" t="str">
        <f t="shared" si="85"/>
        <v>SINAPI-I 43884</v>
      </c>
      <c r="B5470" s="18" t="s">
        <v>18</v>
      </c>
      <c r="C5470" s="18">
        <v>43884</v>
      </c>
      <c r="D5470" s="19" t="s">
        <v>5506</v>
      </c>
      <c r="E5470" s="18" t="s">
        <v>1395</v>
      </c>
    </row>
    <row r="5471" spans="1:5" ht="22.5" x14ac:dyDescent="0.2">
      <c r="A5471" s="17" t="str">
        <f t="shared" si="85"/>
        <v>SINAPI-I 44276</v>
      </c>
      <c r="B5471" s="18" t="s">
        <v>18</v>
      </c>
      <c r="C5471" s="18">
        <v>44276</v>
      </c>
      <c r="D5471" s="19" t="s">
        <v>5507</v>
      </c>
      <c r="E5471" s="18" t="s">
        <v>1395</v>
      </c>
    </row>
    <row r="5472" spans="1:5" ht="22.5" x14ac:dyDescent="0.2">
      <c r="A5472" s="17" t="str">
        <f t="shared" si="85"/>
        <v>SINAPI-I 44296</v>
      </c>
      <c r="B5472" s="18" t="s">
        <v>18</v>
      </c>
      <c r="C5472" s="18">
        <v>44296</v>
      </c>
      <c r="D5472" s="19" t="s">
        <v>5508</v>
      </c>
      <c r="E5472" s="18" t="s">
        <v>1395</v>
      </c>
    </row>
    <row r="5473" spans="1:5" x14ac:dyDescent="0.2">
      <c r="A5473" s="17" t="str">
        <f t="shared" si="85"/>
        <v>SINAPI-I 44373</v>
      </c>
      <c r="B5473" s="18" t="s">
        <v>18</v>
      </c>
      <c r="C5473" s="18">
        <v>44373</v>
      </c>
      <c r="D5473" s="19" t="s">
        <v>5509</v>
      </c>
      <c r="E5473" s="18" t="s">
        <v>1395</v>
      </c>
    </row>
    <row r="5474" spans="1:5" x14ac:dyDescent="0.2">
      <c r="A5474" s="17" t="str">
        <f t="shared" si="85"/>
        <v>SINAPI-I 41032</v>
      </c>
      <c r="B5474" s="18" t="s">
        <v>18</v>
      </c>
      <c r="C5474" s="18">
        <v>41032</v>
      </c>
      <c r="D5474" s="19" t="s">
        <v>5510</v>
      </c>
      <c r="E5474" s="18" t="s">
        <v>20</v>
      </c>
    </row>
    <row r="5475" spans="1:5" ht="22.5" x14ac:dyDescent="0.2">
      <c r="A5475" s="17" t="str">
        <f t="shared" si="85"/>
        <v>SINAPI-I 41039</v>
      </c>
      <c r="B5475" s="18" t="s">
        <v>18</v>
      </c>
      <c r="C5475" s="18">
        <v>41039</v>
      </c>
      <c r="D5475" s="19" t="s">
        <v>5511</v>
      </c>
      <c r="E5475" s="18" t="s">
        <v>20</v>
      </c>
    </row>
    <row r="5476" spans="1:5" ht="22.5" x14ac:dyDescent="0.2">
      <c r="A5476" s="17" t="str">
        <f t="shared" si="85"/>
        <v>SINAPI-I 41045</v>
      </c>
      <c r="B5476" s="18" t="s">
        <v>18</v>
      </c>
      <c r="C5476" s="18">
        <v>41045</v>
      </c>
      <c r="D5476" s="19" t="s">
        <v>5512</v>
      </c>
      <c r="E5476" s="18" t="s">
        <v>20</v>
      </c>
    </row>
    <row r="5477" spans="1:5" x14ac:dyDescent="0.2">
      <c r="A5477" s="17" t="str">
        <f t="shared" si="85"/>
        <v>SINAPI-I 41049</v>
      </c>
      <c r="B5477" s="18" t="s">
        <v>18</v>
      </c>
      <c r="C5477" s="18">
        <v>41049</v>
      </c>
      <c r="D5477" s="19" t="s">
        <v>5513</v>
      </c>
      <c r="E5477" s="18" t="s">
        <v>20</v>
      </c>
    </row>
    <row r="5478" spans="1:5" ht="22.5" x14ac:dyDescent="0.2">
      <c r="A5478" s="17" t="str">
        <f t="shared" si="85"/>
        <v>SINAPI-I 41054</v>
      </c>
      <c r="B5478" s="18" t="s">
        <v>18</v>
      </c>
      <c r="C5478" s="18">
        <v>41054</v>
      </c>
      <c r="D5478" s="19" t="s">
        <v>5514</v>
      </c>
      <c r="E5478" s="18" t="s">
        <v>20</v>
      </c>
    </row>
    <row r="5479" spans="1:5" ht="22.5" x14ac:dyDescent="0.2">
      <c r="A5479" s="17" t="str">
        <f t="shared" si="85"/>
        <v>SINAPI-I 41058</v>
      </c>
      <c r="B5479" s="18" t="s">
        <v>18</v>
      </c>
      <c r="C5479" s="18">
        <v>41058</v>
      </c>
      <c r="D5479" s="19" t="s">
        <v>5515</v>
      </c>
      <c r="E5479" s="18" t="s">
        <v>20</v>
      </c>
    </row>
    <row r="5480" spans="1:5" x14ac:dyDescent="0.2">
      <c r="A5480" s="17" t="str">
        <f t="shared" si="85"/>
        <v>SINAPI-I 44207</v>
      </c>
      <c r="B5480" s="18" t="s">
        <v>18</v>
      </c>
      <c r="C5480" s="18">
        <v>44207</v>
      </c>
      <c r="D5480" s="19" t="s">
        <v>5516</v>
      </c>
      <c r="E5480" s="18" t="s">
        <v>20</v>
      </c>
    </row>
    <row r="5481" spans="1:5" ht="22.5" x14ac:dyDescent="0.2">
      <c r="A5481" s="17" t="str">
        <f t="shared" si="85"/>
        <v>SINAPI-I 41050</v>
      </c>
      <c r="B5481" s="18" t="s">
        <v>18</v>
      </c>
      <c r="C5481" s="18">
        <v>41050</v>
      </c>
      <c r="D5481" s="19" t="s">
        <v>5517</v>
      </c>
      <c r="E5481" s="18" t="s">
        <v>20</v>
      </c>
    </row>
    <row r="5482" spans="1:5" ht="22.5" x14ac:dyDescent="0.2">
      <c r="A5482" s="17" t="str">
        <f t="shared" si="85"/>
        <v>SINAPI-I 44277</v>
      </c>
      <c r="B5482" s="18" t="s">
        <v>18</v>
      </c>
      <c r="C5482" s="18">
        <v>44277</v>
      </c>
      <c r="D5482" s="19" t="s">
        <v>5518</v>
      </c>
      <c r="E5482" s="18" t="s">
        <v>20</v>
      </c>
    </row>
    <row r="5483" spans="1:5" x14ac:dyDescent="0.2">
      <c r="A5483" s="17" t="str">
        <f t="shared" si="85"/>
        <v>SINAPI-I 41004</v>
      </c>
      <c r="B5483" s="18" t="s">
        <v>18</v>
      </c>
      <c r="C5483" s="18">
        <v>41004</v>
      </c>
      <c r="D5483" s="19" t="s">
        <v>5519</v>
      </c>
      <c r="E5483" s="18" t="s">
        <v>20</v>
      </c>
    </row>
    <row r="5484" spans="1:5" x14ac:dyDescent="0.2">
      <c r="A5484" s="17" t="str">
        <f t="shared" si="85"/>
        <v>SINAPI-I 41003</v>
      </c>
      <c r="B5484" s="18" t="s">
        <v>18</v>
      </c>
      <c r="C5484" s="18">
        <v>41003</v>
      </c>
      <c r="D5484" s="19" t="s">
        <v>5520</v>
      </c>
      <c r="E5484" s="18" t="s">
        <v>20</v>
      </c>
    </row>
    <row r="5485" spans="1:5" x14ac:dyDescent="0.2">
      <c r="A5485" s="17" t="str">
        <f t="shared" si="85"/>
        <v>SINAPI-I 41005</v>
      </c>
      <c r="B5485" s="18" t="s">
        <v>18</v>
      </c>
      <c r="C5485" s="18">
        <v>41005</v>
      </c>
      <c r="D5485" s="19" t="s">
        <v>5521</v>
      </c>
      <c r="E5485" s="18" t="s">
        <v>20</v>
      </c>
    </row>
    <row r="5486" spans="1:5" x14ac:dyDescent="0.2">
      <c r="A5486" s="17" t="str">
        <f t="shared" si="85"/>
        <v>SINAPI-I 41006</v>
      </c>
      <c r="B5486" s="18" t="s">
        <v>18</v>
      </c>
      <c r="C5486" s="18">
        <v>41006</v>
      </c>
      <c r="D5486" s="19" t="s">
        <v>5522</v>
      </c>
      <c r="E5486" s="18" t="s">
        <v>20</v>
      </c>
    </row>
    <row r="5487" spans="1:5" ht="22.5" x14ac:dyDescent="0.2">
      <c r="A5487" s="17" t="str">
        <f t="shared" si="85"/>
        <v>SINAPI-I 41064</v>
      </c>
      <c r="B5487" s="18" t="s">
        <v>18</v>
      </c>
      <c r="C5487" s="18">
        <v>41064</v>
      </c>
      <c r="D5487" s="19" t="s">
        <v>5523</v>
      </c>
      <c r="E5487" s="18" t="s">
        <v>20</v>
      </c>
    </row>
    <row r="5488" spans="1:5" ht="22.5" x14ac:dyDescent="0.2">
      <c r="A5488" s="17" t="str">
        <f t="shared" si="85"/>
        <v>SINAPI-I 41100</v>
      </c>
      <c r="B5488" s="18" t="s">
        <v>18</v>
      </c>
      <c r="C5488" s="18">
        <v>41100</v>
      </c>
      <c r="D5488" s="19" t="s">
        <v>5524</v>
      </c>
      <c r="E5488" s="18" t="s">
        <v>20</v>
      </c>
    </row>
    <row r="5489" spans="1:5" ht="22.5" x14ac:dyDescent="0.2">
      <c r="A5489" s="17" t="str">
        <f t="shared" si="85"/>
        <v>SINAPI-I 41104</v>
      </c>
      <c r="B5489" s="18" t="s">
        <v>18</v>
      </c>
      <c r="C5489" s="18">
        <v>41104</v>
      </c>
      <c r="D5489" s="19" t="s">
        <v>5525</v>
      </c>
      <c r="E5489" s="18" t="s">
        <v>20</v>
      </c>
    </row>
    <row r="5490" spans="1:5" ht="22.5" x14ac:dyDescent="0.2">
      <c r="A5490" s="17" t="str">
        <f t="shared" si="85"/>
        <v>SINAPI-I 44270</v>
      </c>
      <c r="B5490" s="18" t="s">
        <v>18</v>
      </c>
      <c r="C5490" s="18">
        <v>44270</v>
      </c>
      <c r="D5490" s="19" t="s">
        <v>5526</v>
      </c>
      <c r="E5490" s="18" t="s">
        <v>20</v>
      </c>
    </row>
    <row r="5491" spans="1:5" ht="22.5" x14ac:dyDescent="0.2">
      <c r="A5491" s="17" t="str">
        <f t="shared" si="85"/>
        <v>SINAPI-I 41108</v>
      </c>
      <c r="B5491" s="18" t="s">
        <v>18</v>
      </c>
      <c r="C5491" s="18">
        <v>41108</v>
      </c>
      <c r="D5491" s="19" t="s">
        <v>5527</v>
      </c>
      <c r="E5491" s="18" t="s">
        <v>20</v>
      </c>
    </row>
    <row r="5492" spans="1:5" ht="22.5" x14ac:dyDescent="0.2">
      <c r="A5492" s="17" t="str">
        <f t="shared" si="85"/>
        <v>SINAPI-I 41111</v>
      </c>
      <c r="B5492" s="18" t="s">
        <v>18</v>
      </c>
      <c r="C5492" s="18">
        <v>41111</v>
      </c>
      <c r="D5492" s="19" t="s">
        <v>5528</v>
      </c>
      <c r="E5492" s="18" t="s">
        <v>20</v>
      </c>
    </row>
    <row r="5493" spans="1:5" ht="22.5" x14ac:dyDescent="0.2">
      <c r="A5493" s="17" t="str">
        <f t="shared" si="85"/>
        <v>SINAPI-I 41115</v>
      </c>
      <c r="B5493" s="18" t="s">
        <v>18</v>
      </c>
      <c r="C5493" s="18">
        <v>41115</v>
      </c>
      <c r="D5493" s="19" t="s">
        <v>5529</v>
      </c>
      <c r="E5493" s="18" t="s">
        <v>20</v>
      </c>
    </row>
    <row r="5494" spans="1:5" ht="22.5" x14ac:dyDescent="0.2">
      <c r="A5494" s="17" t="str">
        <f t="shared" si="85"/>
        <v>SINAPI-I 44293</v>
      </c>
      <c r="B5494" s="18" t="s">
        <v>18</v>
      </c>
      <c r="C5494" s="18">
        <v>44293</v>
      </c>
      <c r="D5494" s="19" t="s">
        <v>5530</v>
      </c>
      <c r="E5494" s="18" t="s">
        <v>20</v>
      </c>
    </row>
    <row r="5495" spans="1:5" x14ac:dyDescent="0.2">
      <c r="A5495" s="17" t="str">
        <f t="shared" si="85"/>
        <v>SINAPI-I 44202</v>
      </c>
      <c r="B5495" s="18" t="s">
        <v>18</v>
      </c>
      <c r="C5495" s="18">
        <v>44202</v>
      </c>
      <c r="D5495" s="19" t="s">
        <v>5531</v>
      </c>
      <c r="E5495" s="18" t="s">
        <v>20</v>
      </c>
    </row>
    <row r="5496" spans="1:5" x14ac:dyDescent="0.2">
      <c r="A5496" s="17" t="str">
        <f t="shared" si="85"/>
        <v>SINAPI-I 40997</v>
      </c>
      <c r="B5496" s="18" t="s">
        <v>18</v>
      </c>
      <c r="C5496" s="18">
        <v>40997</v>
      </c>
      <c r="D5496" s="19" t="s">
        <v>5532</v>
      </c>
      <c r="E5496" s="18" t="s">
        <v>20</v>
      </c>
    </row>
    <row r="5497" spans="1:5" x14ac:dyDescent="0.2">
      <c r="A5497" s="17" t="str">
        <f t="shared" si="85"/>
        <v>SINAPI-I 40999</v>
      </c>
      <c r="B5497" s="18" t="s">
        <v>18</v>
      </c>
      <c r="C5497" s="18">
        <v>40999</v>
      </c>
      <c r="D5497" s="19" t="s">
        <v>5533</v>
      </c>
      <c r="E5497" s="18" t="s">
        <v>20</v>
      </c>
    </row>
    <row r="5498" spans="1:5" x14ac:dyDescent="0.2">
      <c r="A5498" s="17" t="str">
        <f t="shared" si="85"/>
        <v>SINAPI-I 41000</v>
      </c>
      <c r="B5498" s="18" t="s">
        <v>18</v>
      </c>
      <c r="C5498" s="18">
        <v>41000</v>
      </c>
      <c r="D5498" s="19" t="s">
        <v>5534</v>
      </c>
      <c r="E5498" s="18" t="s">
        <v>20</v>
      </c>
    </row>
    <row r="5499" spans="1:5" x14ac:dyDescent="0.2">
      <c r="A5499" s="17" t="str">
        <f t="shared" si="85"/>
        <v>SINAPI-I 40989</v>
      </c>
      <c r="B5499" s="18" t="s">
        <v>18</v>
      </c>
      <c r="C5499" s="18">
        <v>40989</v>
      </c>
      <c r="D5499" s="19" t="s">
        <v>5535</v>
      </c>
      <c r="E5499" s="18" t="s">
        <v>20</v>
      </c>
    </row>
    <row r="5500" spans="1:5" x14ac:dyDescent="0.2">
      <c r="A5500" s="17" t="str">
        <f t="shared" si="85"/>
        <v>SINAPI-I 40991</v>
      </c>
      <c r="B5500" s="18" t="s">
        <v>18</v>
      </c>
      <c r="C5500" s="18">
        <v>40991</v>
      </c>
      <c r="D5500" s="19" t="s">
        <v>5536</v>
      </c>
      <c r="E5500" s="18" t="s">
        <v>20</v>
      </c>
    </row>
    <row r="5501" spans="1:5" x14ac:dyDescent="0.2">
      <c r="A5501" s="17" t="str">
        <f t="shared" si="85"/>
        <v>SINAPI-I 40993</v>
      </c>
      <c r="B5501" s="18" t="s">
        <v>18</v>
      </c>
      <c r="C5501" s="18">
        <v>40993</v>
      </c>
      <c r="D5501" s="19" t="s">
        <v>5537</v>
      </c>
      <c r="E5501" s="18" t="s">
        <v>20</v>
      </c>
    </row>
    <row r="5502" spans="1:5" x14ac:dyDescent="0.2">
      <c r="A5502" s="17" t="str">
        <f t="shared" si="85"/>
        <v>SINAPI-I 40995</v>
      </c>
      <c r="B5502" s="18" t="s">
        <v>18</v>
      </c>
      <c r="C5502" s="18">
        <v>40995</v>
      </c>
      <c r="D5502" s="19" t="s">
        <v>5538</v>
      </c>
      <c r="E5502" s="18" t="s">
        <v>20</v>
      </c>
    </row>
    <row r="5503" spans="1:5" x14ac:dyDescent="0.2">
      <c r="A5503" s="17" t="str">
        <f t="shared" si="85"/>
        <v>SINAPI-I 44203</v>
      </c>
      <c r="B5503" s="18" t="s">
        <v>18</v>
      </c>
      <c r="C5503" s="18">
        <v>44203</v>
      </c>
      <c r="D5503" s="19" t="s">
        <v>5539</v>
      </c>
      <c r="E5503" s="18" t="s">
        <v>66</v>
      </c>
    </row>
    <row r="5504" spans="1:5" x14ac:dyDescent="0.2">
      <c r="A5504" s="17" t="str">
        <f t="shared" si="85"/>
        <v>SINAPI-I 44204</v>
      </c>
      <c r="B5504" s="18" t="s">
        <v>18</v>
      </c>
      <c r="C5504" s="18">
        <v>44204</v>
      </c>
      <c r="D5504" s="19" t="s">
        <v>5540</v>
      </c>
      <c r="E5504" s="18" t="s">
        <v>66</v>
      </c>
    </row>
    <row r="5505" spans="1:5" x14ac:dyDescent="0.2">
      <c r="A5505" s="17" t="str">
        <f t="shared" si="85"/>
        <v>SINAPI-I 44205</v>
      </c>
      <c r="B5505" s="18" t="s">
        <v>18</v>
      </c>
      <c r="C5505" s="18">
        <v>44205</v>
      </c>
      <c r="D5505" s="19" t="s">
        <v>5541</v>
      </c>
      <c r="E5505" s="18" t="s">
        <v>66</v>
      </c>
    </row>
    <row r="5506" spans="1:5" x14ac:dyDescent="0.2">
      <c r="A5506" s="17" t="str">
        <f t="shared" si="85"/>
        <v>SINAPI-I 44206</v>
      </c>
      <c r="B5506" s="18" t="s">
        <v>18</v>
      </c>
      <c r="C5506" s="18">
        <v>44206</v>
      </c>
      <c r="D5506" s="19" t="s">
        <v>5542</v>
      </c>
      <c r="E5506" s="18" t="s">
        <v>66</v>
      </c>
    </row>
    <row r="5507" spans="1:5" x14ac:dyDescent="0.2">
      <c r="A5507" s="17" t="str">
        <f t="shared" si="85"/>
        <v>SINAPI-I 41007</v>
      </c>
      <c r="B5507" s="18" t="s">
        <v>18</v>
      </c>
      <c r="C5507" s="18">
        <v>41007</v>
      </c>
      <c r="D5507" s="19" t="s">
        <v>5543</v>
      </c>
      <c r="E5507" s="18" t="s">
        <v>20</v>
      </c>
    </row>
    <row r="5508" spans="1:5" x14ac:dyDescent="0.2">
      <c r="A5508" s="17" t="str">
        <f t="shared" si="85"/>
        <v>SINAPI-I 41008</v>
      </c>
      <c r="B5508" s="18" t="s">
        <v>18</v>
      </c>
      <c r="C5508" s="18">
        <v>41008</v>
      </c>
      <c r="D5508" s="19" t="s">
        <v>5544</v>
      </c>
      <c r="E5508" s="18" t="s">
        <v>20</v>
      </c>
    </row>
    <row r="5509" spans="1:5" x14ac:dyDescent="0.2">
      <c r="A5509" s="17" t="str">
        <f t="shared" si="85"/>
        <v>SINAPI-I 41009</v>
      </c>
      <c r="B5509" s="18" t="s">
        <v>18</v>
      </c>
      <c r="C5509" s="18">
        <v>41009</v>
      </c>
      <c r="D5509" s="19" t="s">
        <v>5545</v>
      </c>
      <c r="E5509" s="18" t="s">
        <v>20</v>
      </c>
    </row>
    <row r="5510" spans="1:5" x14ac:dyDescent="0.2">
      <c r="A5510" s="17" t="str">
        <f t="shared" si="85"/>
        <v>SINAPI-I 41010</v>
      </c>
      <c r="B5510" s="18" t="s">
        <v>18</v>
      </c>
      <c r="C5510" s="18">
        <v>41010</v>
      </c>
      <c r="D5510" s="19" t="s">
        <v>5546</v>
      </c>
      <c r="E5510" s="18" t="s">
        <v>20</v>
      </c>
    </row>
    <row r="5511" spans="1:5" x14ac:dyDescent="0.2">
      <c r="A5511" s="17" t="str">
        <f t="shared" ref="A5511:A5574" si="86">CONCATENATE($B5511," ",$C5511)</f>
        <v>SINAPI-I 44416</v>
      </c>
      <c r="B5511" s="18" t="s">
        <v>18</v>
      </c>
      <c r="C5511" s="18">
        <v>44416</v>
      </c>
      <c r="D5511" s="19" t="s">
        <v>5547</v>
      </c>
      <c r="E5511" s="18" t="s">
        <v>20</v>
      </c>
    </row>
    <row r="5512" spans="1:5" x14ac:dyDescent="0.2">
      <c r="A5512" s="17" t="str">
        <f t="shared" si="86"/>
        <v>SINAPI-I 44417</v>
      </c>
      <c r="B5512" s="18" t="s">
        <v>18</v>
      </c>
      <c r="C5512" s="18">
        <v>44417</v>
      </c>
      <c r="D5512" s="19" t="s">
        <v>5548</v>
      </c>
      <c r="E5512" s="18" t="s">
        <v>20</v>
      </c>
    </row>
    <row r="5513" spans="1:5" x14ac:dyDescent="0.2">
      <c r="A5513" s="17" t="str">
        <f t="shared" si="86"/>
        <v>SINAPI-I 44415</v>
      </c>
      <c r="B5513" s="18" t="s">
        <v>18</v>
      </c>
      <c r="C5513" s="18">
        <v>44415</v>
      </c>
      <c r="D5513" s="19" t="s">
        <v>5549</v>
      </c>
      <c r="E5513" s="18" t="s">
        <v>20</v>
      </c>
    </row>
    <row r="5514" spans="1:5" x14ac:dyDescent="0.2">
      <c r="A5514" s="17" t="str">
        <f t="shared" si="86"/>
        <v>SINAPI-I 44411</v>
      </c>
      <c r="B5514" s="18" t="s">
        <v>18</v>
      </c>
      <c r="C5514" s="18">
        <v>44411</v>
      </c>
      <c r="D5514" s="19" t="s">
        <v>5550</v>
      </c>
      <c r="E5514" s="18" t="s">
        <v>20</v>
      </c>
    </row>
    <row r="5515" spans="1:5" x14ac:dyDescent="0.2">
      <c r="A5515" s="17" t="str">
        <f t="shared" si="86"/>
        <v>SINAPI-I 44409</v>
      </c>
      <c r="B5515" s="18" t="s">
        <v>18</v>
      </c>
      <c r="C5515" s="18">
        <v>44409</v>
      </c>
      <c r="D5515" s="19" t="s">
        <v>5551</v>
      </c>
      <c r="E5515" s="18" t="s">
        <v>20</v>
      </c>
    </row>
    <row r="5516" spans="1:5" x14ac:dyDescent="0.2">
      <c r="A5516" s="17" t="str">
        <f t="shared" si="86"/>
        <v>SINAPI-I 44403</v>
      </c>
      <c r="B5516" s="18" t="s">
        <v>18</v>
      </c>
      <c r="C5516" s="18">
        <v>44403</v>
      </c>
      <c r="D5516" s="19" t="s">
        <v>5552</v>
      </c>
      <c r="E5516" s="18" t="s">
        <v>20</v>
      </c>
    </row>
    <row r="5517" spans="1:5" x14ac:dyDescent="0.2">
      <c r="A5517" s="17" t="str">
        <f t="shared" si="86"/>
        <v>SINAPI-I 44412</v>
      </c>
      <c r="B5517" s="18" t="s">
        <v>18</v>
      </c>
      <c r="C5517" s="18">
        <v>44412</v>
      </c>
      <c r="D5517" s="19" t="s">
        <v>5553</v>
      </c>
      <c r="E5517" s="18" t="s">
        <v>20</v>
      </c>
    </row>
    <row r="5518" spans="1:5" x14ac:dyDescent="0.2">
      <c r="A5518" s="17" t="str">
        <f t="shared" si="86"/>
        <v>SINAPI-I 44410</v>
      </c>
      <c r="B5518" s="18" t="s">
        <v>18</v>
      </c>
      <c r="C5518" s="18">
        <v>44410</v>
      </c>
      <c r="D5518" s="19" t="s">
        <v>5554</v>
      </c>
      <c r="E5518" s="18" t="s">
        <v>20</v>
      </c>
    </row>
    <row r="5519" spans="1:5" x14ac:dyDescent="0.2">
      <c r="A5519" s="17" t="str">
        <f t="shared" si="86"/>
        <v>SINAPI-I 44404</v>
      </c>
      <c r="B5519" s="18" t="s">
        <v>18</v>
      </c>
      <c r="C5519" s="18">
        <v>44404</v>
      </c>
      <c r="D5519" s="19" t="s">
        <v>5555</v>
      </c>
      <c r="E5519" s="18" t="s">
        <v>20</v>
      </c>
    </row>
    <row r="5520" spans="1:5" x14ac:dyDescent="0.2">
      <c r="A5520" s="17" t="str">
        <f t="shared" si="86"/>
        <v>SINAPI-I 44405</v>
      </c>
      <c r="B5520" s="18" t="s">
        <v>18</v>
      </c>
      <c r="C5520" s="18">
        <v>44405</v>
      </c>
      <c r="D5520" s="19" t="s">
        <v>5556</v>
      </c>
      <c r="E5520" s="18" t="s">
        <v>20</v>
      </c>
    </row>
    <row r="5521" spans="1:5" x14ac:dyDescent="0.2">
      <c r="A5521" s="17" t="str">
        <f t="shared" si="86"/>
        <v>SINAPI-I 44406</v>
      </c>
      <c r="B5521" s="18" t="s">
        <v>18</v>
      </c>
      <c r="C5521" s="18">
        <v>44406</v>
      </c>
      <c r="D5521" s="19" t="s">
        <v>5557</v>
      </c>
      <c r="E5521" s="18" t="s">
        <v>20</v>
      </c>
    </row>
    <row r="5522" spans="1:5" x14ac:dyDescent="0.2">
      <c r="A5522" s="17" t="str">
        <f t="shared" si="86"/>
        <v>SINAPI-I 44407</v>
      </c>
      <c r="B5522" s="18" t="s">
        <v>18</v>
      </c>
      <c r="C5522" s="18">
        <v>44407</v>
      </c>
      <c r="D5522" s="19" t="s">
        <v>5558</v>
      </c>
      <c r="E5522" s="18" t="s">
        <v>20</v>
      </c>
    </row>
    <row r="5523" spans="1:5" x14ac:dyDescent="0.2">
      <c r="A5523" s="17" t="str">
        <f t="shared" si="86"/>
        <v>SINAPI-I 44408</v>
      </c>
      <c r="B5523" s="18" t="s">
        <v>18</v>
      </c>
      <c r="C5523" s="18">
        <v>44408</v>
      </c>
      <c r="D5523" s="19" t="s">
        <v>5559</v>
      </c>
      <c r="E5523" s="18" t="s">
        <v>20</v>
      </c>
    </row>
    <row r="5524" spans="1:5" ht="33.75" x14ac:dyDescent="0.2">
      <c r="A5524" s="17" t="str">
        <f t="shared" si="86"/>
        <v>SINAPI-I 45124</v>
      </c>
      <c r="B5524" s="18" t="s">
        <v>18</v>
      </c>
      <c r="C5524" s="18">
        <v>45124</v>
      </c>
      <c r="D5524" s="19" t="s">
        <v>5560</v>
      </c>
      <c r="E5524" s="18" t="s">
        <v>20</v>
      </c>
    </row>
    <row r="5525" spans="1:5" x14ac:dyDescent="0.2">
      <c r="A5525" s="17" t="str">
        <f t="shared" si="86"/>
        <v>SINAPI-I 44673</v>
      </c>
      <c r="B5525" s="18" t="s">
        <v>18</v>
      </c>
      <c r="C5525" s="18">
        <v>44673</v>
      </c>
      <c r="D5525" s="19" t="s">
        <v>5561</v>
      </c>
      <c r="E5525" s="18" t="s">
        <v>425</v>
      </c>
    </row>
    <row r="5526" spans="1:5" ht="22.5" x14ac:dyDescent="0.2">
      <c r="A5526" s="17" t="str">
        <f t="shared" si="86"/>
        <v>SINAPI-I 43342</v>
      </c>
      <c r="B5526" s="18" t="s">
        <v>18</v>
      </c>
      <c r="C5526" s="18">
        <v>43342</v>
      </c>
      <c r="D5526" s="19" t="s">
        <v>5562</v>
      </c>
      <c r="E5526" s="18" t="s">
        <v>425</v>
      </c>
    </row>
    <row r="5527" spans="1:5" ht="22.5" x14ac:dyDescent="0.2">
      <c r="A5527" s="17" t="str">
        <f t="shared" si="86"/>
        <v>SINAPI-I 43343</v>
      </c>
      <c r="B5527" s="18" t="s">
        <v>18</v>
      </c>
      <c r="C5527" s="18">
        <v>43343</v>
      </c>
      <c r="D5527" s="19" t="s">
        <v>5563</v>
      </c>
      <c r="E5527" s="18" t="s">
        <v>425</v>
      </c>
    </row>
    <row r="5528" spans="1:5" ht="22.5" x14ac:dyDescent="0.2">
      <c r="A5528" s="17" t="str">
        <f t="shared" si="86"/>
        <v>SINAPI-I 43344</v>
      </c>
      <c r="B5528" s="18" t="s">
        <v>18</v>
      </c>
      <c r="C5528" s="18">
        <v>43344</v>
      </c>
      <c r="D5528" s="19" t="s">
        <v>5564</v>
      </c>
      <c r="E5528" s="18" t="s">
        <v>425</v>
      </c>
    </row>
    <row r="5529" spans="1:5" ht="22.5" x14ac:dyDescent="0.2">
      <c r="A5529" s="17" t="str">
        <f t="shared" si="86"/>
        <v>SINAPI-I 43345</v>
      </c>
      <c r="B5529" s="18" t="s">
        <v>18</v>
      </c>
      <c r="C5529" s="18">
        <v>43345</v>
      </c>
      <c r="D5529" s="19" t="s">
        <v>5565</v>
      </c>
      <c r="E5529" s="18" t="s">
        <v>425</v>
      </c>
    </row>
    <row r="5530" spans="1:5" ht="22.5" x14ac:dyDescent="0.2">
      <c r="A5530" s="17" t="str">
        <f t="shared" si="86"/>
        <v>SINAPI-I 43350</v>
      </c>
      <c r="B5530" s="18" t="s">
        <v>18</v>
      </c>
      <c r="C5530" s="18">
        <v>43350</v>
      </c>
      <c r="D5530" s="19" t="s">
        <v>5566</v>
      </c>
      <c r="E5530" s="18" t="s">
        <v>425</v>
      </c>
    </row>
    <row r="5531" spans="1:5" ht="22.5" x14ac:dyDescent="0.2">
      <c r="A5531" s="17" t="str">
        <f t="shared" si="86"/>
        <v>SINAPI-I 43351</v>
      </c>
      <c r="B5531" s="18" t="s">
        <v>18</v>
      </c>
      <c r="C5531" s="18">
        <v>43351</v>
      </c>
      <c r="D5531" s="19" t="s">
        <v>5567</v>
      </c>
      <c r="E5531" s="18" t="s">
        <v>425</v>
      </c>
    </row>
    <row r="5532" spans="1:5" ht="22.5" x14ac:dyDescent="0.2">
      <c r="A5532" s="17" t="str">
        <f t="shared" si="86"/>
        <v>SINAPI-I 43352</v>
      </c>
      <c r="B5532" s="18" t="s">
        <v>18</v>
      </c>
      <c r="C5532" s="18">
        <v>43352</v>
      </c>
      <c r="D5532" s="19" t="s">
        <v>5568</v>
      </c>
      <c r="E5532" s="18" t="s">
        <v>425</v>
      </c>
    </row>
    <row r="5533" spans="1:5" ht="22.5" x14ac:dyDescent="0.2">
      <c r="A5533" s="17" t="str">
        <f t="shared" si="86"/>
        <v>SINAPI-I 43353</v>
      </c>
      <c r="B5533" s="18" t="s">
        <v>18</v>
      </c>
      <c r="C5533" s="18">
        <v>43353</v>
      </c>
      <c r="D5533" s="19" t="s">
        <v>5569</v>
      </c>
      <c r="E5533" s="18" t="s">
        <v>425</v>
      </c>
    </row>
    <row r="5534" spans="1:5" ht="33.75" x14ac:dyDescent="0.2">
      <c r="A5534" s="17" t="str">
        <f t="shared" si="86"/>
        <v>SINAPI-I 43346</v>
      </c>
      <c r="B5534" s="18" t="s">
        <v>18</v>
      </c>
      <c r="C5534" s="18">
        <v>43346</v>
      </c>
      <c r="D5534" s="19" t="s">
        <v>5570</v>
      </c>
      <c r="E5534" s="18" t="s">
        <v>425</v>
      </c>
    </row>
    <row r="5535" spans="1:5" ht="33.75" x14ac:dyDescent="0.2">
      <c r="A5535" s="17" t="str">
        <f t="shared" si="86"/>
        <v>SINAPI-I 43347</v>
      </c>
      <c r="B5535" s="18" t="s">
        <v>18</v>
      </c>
      <c r="C5535" s="18">
        <v>43347</v>
      </c>
      <c r="D5535" s="19" t="s">
        <v>5571</v>
      </c>
      <c r="E5535" s="18" t="s">
        <v>425</v>
      </c>
    </row>
    <row r="5536" spans="1:5" ht="33.75" x14ac:dyDescent="0.2">
      <c r="A5536" s="17" t="str">
        <f t="shared" si="86"/>
        <v>SINAPI-I 43348</v>
      </c>
      <c r="B5536" s="18" t="s">
        <v>18</v>
      </c>
      <c r="C5536" s="18">
        <v>43348</v>
      </c>
      <c r="D5536" s="19" t="s">
        <v>5572</v>
      </c>
      <c r="E5536" s="18" t="s">
        <v>425</v>
      </c>
    </row>
    <row r="5537" spans="1:5" ht="33.75" x14ac:dyDescent="0.2">
      <c r="A5537" s="17" t="str">
        <f t="shared" si="86"/>
        <v>SINAPI-I 43349</v>
      </c>
      <c r="B5537" s="18" t="s">
        <v>18</v>
      </c>
      <c r="C5537" s="18">
        <v>43349</v>
      </c>
      <c r="D5537" s="19" t="s">
        <v>5573</v>
      </c>
      <c r="E5537" s="18" t="s">
        <v>425</v>
      </c>
    </row>
    <row r="5538" spans="1:5" ht="33.75" x14ac:dyDescent="0.2">
      <c r="A5538" s="17" t="str">
        <f t="shared" si="86"/>
        <v>SINAPI-I 44379</v>
      </c>
      <c r="B5538" s="18" t="s">
        <v>18</v>
      </c>
      <c r="C5538" s="18">
        <v>44379</v>
      </c>
      <c r="D5538" s="19" t="s">
        <v>5574</v>
      </c>
      <c r="E5538" s="18" t="s">
        <v>425</v>
      </c>
    </row>
    <row r="5539" spans="1:5" ht="33.75" x14ac:dyDescent="0.2">
      <c r="A5539" s="17" t="str">
        <f t="shared" si="86"/>
        <v>SINAPI-I 43355</v>
      </c>
      <c r="B5539" s="18" t="s">
        <v>18</v>
      </c>
      <c r="C5539" s="18">
        <v>43355</v>
      </c>
      <c r="D5539" s="19" t="s">
        <v>5575</v>
      </c>
      <c r="E5539" s="18" t="s">
        <v>425</v>
      </c>
    </row>
    <row r="5540" spans="1:5" ht="33.75" x14ac:dyDescent="0.2">
      <c r="A5540" s="17" t="str">
        <f t="shared" si="86"/>
        <v>SINAPI-I 43356</v>
      </c>
      <c r="B5540" s="18" t="s">
        <v>18</v>
      </c>
      <c r="C5540" s="18">
        <v>43356</v>
      </c>
      <c r="D5540" s="19" t="s">
        <v>5576</v>
      </c>
      <c r="E5540" s="18" t="s">
        <v>425</v>
      </c>
    </row>
    <row r="5541" spans="1:5" ht="22.5" x14ac:dyDescent="0.2">
      <c r="A5541" s="17" t="str">
        <f t="shared" si="86"/>
        <v>SINAPI-I 43357</v>
      </c>
      <c r="B5541" s="18" t="s">
        <v>18</v>
      </c>
      <c r="C5541" s="18">
        <v>43357</v>
      </c>
      <c r="D5541" s="19" t="s">
        <v>5577</v>
      </c>
      <c r="E5541" s="18" t="s">
        <v>425</v>
      </c>
    </row>
    <row r="5542" spans="1:5" ht="22.5" x14ac:dyDescent="0.2">
      <c r="A5542" s="17" t="str">
        <f t="shared" si="86"/>
        <v>SINAPI-I 44700</v>
      </c>
      <c r="B5542" s="18" t="s">
        <v>18</v>
      </c>
      <c r="C5542" s="18">
        <v>44700</v>
      </c>
      <c r="D5542" s="19" t="s">
        <v>5578</v>
      </c>
      <c r="E5542" s="18" t="s">
        <v>20</v>
      </c>
    </row>
    <row r="5543" spans="1:5" ht="22.5" x14ac:dyDescent="0.2">
      <c r="A5543" s="17" t="str">
        <f t="shared" si="86"/>
        <v>SINAPI-I 44701</v>
      </c>
      <c r="B5543" s="18" t="s">
        <v>18</v>
      </c>
      <c r="C5543" s="18">
        <v>44701</v>
      </c>
      <c r="D5543" s="19" t="s">
        <v>5579</v>
      </c>
      <c r="E5543" s="18" t="s">
        <v>20</v>
      </c>
    </row>
    <row r="5544" spans="1:5" x14ac:dyDescent="0.2">
      <c r="A5544" s="17" t="str">
        <f t="shared" si="86"/>
        <v>SINAPI-I 44705</v>
      </c>
      <c r="B5544" s="18" t="s">
        <v>18</v>
      </c>
      <c r="C5544" s="18">
        <v>44705</v>
      </c>
      <c r="D5544" s="19" t="s">
        <v>5580</v>
      </c>
      <c r="E5544" s="18" t="s">
        <v>20</v>
      </c>
    </row>
    <row r="5545" spans="1:5" ht="22.5" x14ac:dyDescent="0.2">
      <c r="A5545" s="17" t="str">
        <f t="shared" si="86"/>
        <v>SINAPI-I 44706</v>
      </c>
      <c r="B5545" s="18" t="s">
        <v>18</v>
      </c>
      <c r="C5545" s="18">
        <v>44706</v>
      </c>
      <c r="D5545" s="19" t="s">
        <v>5581</v>
      </c>
      <c r="E5545" s="18" t="s">
        <v>20</v>
      </c>
    </row>
    <row r="5546" spans="1:5" ht="22.5" x14ac:dyDescent="0.2">
      <c r="A5546" s="17" t="str">
        <f t="shared" si="86"/>
        <v>SINAPI-I 44707</v>
      </c>
      <c r="B5546" s="18" t="s">
        <v>18</v>
      </c>
      <c r="C5546" s="18">
        <v>44707</v>
      </c>
      <c r="D5546" s="19" t="s">
        <v>5582</v>
      </c>
      <c r="E5546" s="18" t="s">
        <v>20</v>
      </c>
    </row>
    <row r="5547" spans="1:5" ht="22.5" x14ac:dyDescent="0.2">
      <c r="A5547" s="17" t="str">
        <f t="shared" si="86"/>
        <v>SINAPI-I 44708</v>
      </c>
      <c r="B5547" s="18" t="s">
        <v>18</v>
      </c>
      <c r="C5547" s="18">
        <v>44708</v>
      </c>
      <c r="D5547" s="19" t="s">
        <v>5583</v>
      </c>
      <c r="E5547" s="18" t="s">
        <v>20</v>
      </c>
    </row>
    <row r="5548" spans="1:5" ht="22.5" x14ac:dyDescent="0.2">
      <c r="A5548" s="17" t="str">
        <f t="shared" si="86"/>
        <v>SINAPI-I 44702</v>
      </c>
      <c r="B5548" s="18" t="s">
        <v>18</v>
      </c>
      <c r="C5548" s="18">
        <v>44702</v>
      </c>
      <c r="D5548" s="19" t="s">
        <v>5584</v>
      </c>
      <c r="E5548" s="18" t="s">
        <v>20</v>
      </c>
    </row>
    <row r="5549" spans="1:5" ht="22.5" x14ac:dyDescent="0.2">
      <c r="A5549" s="17" t="str">
        <f t="shared" si="86"/>
        <v>SINAPI-I 44703</v>
      </c>
      <c r="B5549" s="18" t="s">
        <v>18</v>
      </c>
      <c r="C5549" s="18">
        <v>44703</v>
      </c>
      <c r="D5549" s="19" t="s">
        <v>5585</v>
      </c>
      <c r="E5549" s="18" t="s">
        <v>20</v>
      </c>
    </row>
    <row r="5550" spans="1:5" ht="22.5" x14ac:dyDescent="0.2">
      <c r="A5550" s="17" t="str">
        <f t="shared" si="86"/>
        <v>SINAPI-I 44704</v>
      </c>
      <c r="B5550" s="18" t="s">
        <v>18</v>
      </c>
      <c r="C5550" s="18">
        <v>44704</v>
      </c>
      <c r="D5550" s="19" t="s">
        <v>5586</v>
      </c>
      <c r="E5550" s="18" t="s">
        <v>20</v>
      </c>
    </row>
    <row r="5551" spans="1:5" x14ac:dyDescent="0.2">
      <c r="A5551" s="17" t="str">
        <f t="shared" si="86"/>
        <v>SINAPI-I 44016</v>
      </c>
      <c r="B5551" s="18" t="s">
        <v>18</v>
      </c>
      <c r="C5551" s="18">
        <v>44016</v>
      </c>
      <c r="D5551" s="19" t="s">
        <v>5587</v>
      </c>
      <c r="E5551" s="18" t="s">
        <v>170</v>
      </c>
    </row>
    <row r="5552" spans="1:5" x14ac:dyDescent="0.2">
      <c r="A5552" s="17" t="str">
        <f t="shared" si="86"/>
        <v>SINAPI-I 45188</v>
      </c>
      <c r="B5552" s="18" t="s">
        <v>18</v>
      </c>
      <c r="C5552" s="18">
        <v>45188</v>
      </c>
      <c r="D5552" s="19" t="s">
        <v>5588</v>
      </c>
      <c r="E5552" s="18" t="s">
        <v>170</v>
      </c>
    </row>
    <row r="5553" spans="1:5" x14ac:dyDescent="0.2">
      <c r="A5553" s="17" t="str">
        <f t="shared" si="86"/>
        <v>SINAPI-I 45152</v>
      </c>
      <c r="B5553" s="18" t="s">
        <v>18</v>
      </c>
      <c r="C5553" s="18">
        <v>45152</v>
      </c>
      <c r="D5553" s="19" t="s">
        <v>5589</v>
      </c>
      <c r="E5553" s="18" t="s">
        <v>170</v>
      </c>
    </row>
    <row r="5554" spans="1:5" x14ac:dyDescent="0.2">
      <c r="A5554" s="17" t="str">
        <f t="shared" si="86"/>
        <v>SINAPI-I 45153</v>
      </c>
      <c r="B5554" s="18" t="s">
        <v>18</v>
      </c>
      <c r="C5554" s="18">
        <v>45153</v>
      </c>
      <c r="D5554" s="19" t="s">
        <v>5590</v>
      </c>
      <c r="E5554" s="18" t="s">
        <v>170</v>
      </c>
    </row>
    <row r="5555" spans="1:5" x14ac:dyDescent="0.2">
      <c r="A5555" s="17" t="str">
        <f t="shared" si="86"/>
        <v>SINAPI-I 44201</v>
      </c>
      <c r="B5555" s="18" t="s">
        <v>18</v>
      </c>
      <c r="C5555" s="18">
        <v>44201</v>
      </c>
      <c r="D5555" s="19" t="s">
        <v>5591</v>
      </c>
      <c r="E5555" s="18" t="s">
        <v>20</v>
      </c>
    </row>
    <row r="5556" spans="1:5" x14ac:dyDescent="0.2">
      <c r="A5556" s="17" t="str">
        <f t="shared" si="86"/>
        <v>SINAPI-I 44216</v>
      </c>
      <c r="B5556" s="18" t="s">
        <v>18</v>
      </c>
      <c r="C5556" s="18">
        <v>44216</v>
      </c>
      <c r="D5556" s="19" t="s">
        <v>5592</v>
      </c>
      <c r="E5556" s="18" t="s">
        <v>20</v>
      </c>
    </row>
    <row r="5557" spans="1:5" x14ac:dyDescent="0.2">
      <c r="A5557" s="17" t="str">
        <f t="shared" si="86"/>
        <v>SINAPI-I 44217</v>
      </c>
      <c r="B5557" s="18" t="s">
        <v>18</v>
      </c>
      <c r="C5557" s="18">
        <v>44217</v>
      </c>
      <c r="D5557" s="19" t="s">
        <v>5593</v>
      </c>
      <c r="E5557" s="18" t="s">
        <v>20</v>
      </c>
    </row>
    <row r="5558" spans="1:5" x14ac:dyDescent="0.2">
      <c r="A5558" s="17" t="str">
        <f t="shared" si="86"/>
        <v>SINAPI-I 45276</v>
      </c>
      <c r="B5558" s="18" t="s">
        <v>18</v>
      </c>
      <c r="C5558" s="18">
        <v>45276</v>
      </c>
      <c r="D5558" s="19" t="s">
        <v>5594</v>
      </c>
      <c r="E5558" s="18" t="s">
        <v>20</v>
      </c>
    </row>
    <row r="5559" spans="1:5" x14ac:dyDescent="0.2">
      <c r="A5559" s="17" t="str">
        <f t="shared" si="86"/>
        <v>SINAPI-I 45274</v>
      </c>
      <c r="B5559" s="18" t="s">
        <v>18</v>
      </c>
      <c r="C5559" s="18">
        <v>45274</v>
      </c>
      <c r="D5559" s="19" t="s">
        <v>5595</v>
      </c>
      <c r="E5559" s="18" t="s">
        <v>20</v>
      </c>
    </row>
    <row r="5560" spans="1:5" x14ac:dyDescent="0.2">
      <c r="A5560" s="17" t="str">
        <f t="shared" si="86"/>
        <v>SINAPI-I 45271</v>
      </c>
      <c r="B5560" s="18" t="s">
        <v>18</v>
      </c>
      <c r="C5560" s="18">
        <v>45271</v>
      </c>
      <c r="D5560" s="19" t="s">
        <v>5596</v>
      </c>
      <c r="E5560" s="18" t="s">
        <v>20</v>
      </c>
    </row>
    <row r="5561" spans="1:5" x14ac:dyDescent="0.2">
      <c r="A5561" s="17" t="str">
        <f t="shared" si="86"/>
        <v>SINAPI-I 45268</v>
      </c>
      <c r="B5561" s="18" t="s">
        <v>18</v>
      </c>
      <c r="C5561" s="18">
        <v>45268</v>
      </c>
      <c r="D5561" s="19" t="s">
        <v>5597</v>
      </c>
      <c r="E5561" s="18" t="s">
        <v>20</v>
      </c>
    </row>
    <row r="5562" spans="1:5" x14ac:dyDescent="0.2">
      <c r="A5562" s="17" t="str">
        <f t="shared" si="86"/>
        <v>SINAPI-I 45273</v>
      </c>
      <c r="B5562" s="18" t="s">
        <v>18</v>
      </c>
      <c r="C5562" s="18">
        <v>45273</v>
      </c>
      <c r="D5562" s="19" t="s">
        <v>5598</v>
      </c>
      <c r="E5562" s="18" t="s">
        <v>20</v>
      </c>
    </row>
    <row r="5563" spans="1:5" ht="22.5" x14ac:dyDescent="0.2">
      <c r="A5563" s="17" t="str">
        <f t="shared" si="86"/>
        <v>SINAPI-I 44454</v>
      </c>
      <c r="B5563" s="18" t="s">
        <v>18</v>
      </c>
      <c r="C5563" s="18">
        <v>44454</v>
      </c>
      <c r="D5563" s="19" t="s">
        <v>5599</v>
      </c>
      <c r="E5563" s="18" t="s">
        <v>20</v>
      </c>
    </row>
    <row r="5564" spans="1:5" ht="22.5" x14ac:dyDescent="0.2">
      <c r="A5564" s="17" t="str">
        <f t="shared" si="86"/>
        <v>SINAPI-I 44453</v>
      </c>
      <c r="B5564" s="18" t="s">
        <v>18</v>
      </c>
      <c r="C5564" s="18">
        <v>44453</v>
      </c>
      <c r="D5564" s="19" t="s">
        <v>5600</v>
      </c>
      <c r="E5564" s="18" t="s">
        <v>20</v>
      </c>
    </row>
    <row r="5565" spans="1:5" ht="22.5" x14ac:dyDescent="0.2">
      <c r="A5565" s="17" t="str">
        <f t="shared" si="86"/>
        <v>SINAPI-I 44452</v>
      </c>
      <c r="B5565" s="18" t="s">
        <v>18</v>
      </c>
      <c r="C5565" s="18">
        <v>44452</v>
      </c>
      <c r="D5565" s="19" t="s">
        <v>5601</v>
      </c>
      <c r="E5565" s="18" t="s">
        <v>20</v>
      </c>
    </row>
    <row r="5566" spans="1:5" ht="22.5" x14ac:dyDescent="0.2">
      <c r="A5566" s="17" t="str">
        <f t="shared" si="86"/>
        <v>SINAPI-I 44447</v>
      </c>
      <c r="B5566" s="18" t="s">
        <v>18</v>
      </c>
      <c r="C5566" s="18">
        <v>44447</v>
      </c>
      <c r="D5566" s="19" t="s">
        <v>5602</v>
      </c>
      <c r="E5566" s="18" t="s">
        <v>20</v>
      </c>
    </row>
    <row r="5567" spans="1:5" ht="22.5" x14ac:dyDescent="0.2">
      <c r="A5567" s="17" t="str">
        <f t="shared" si="86"/>
        <v>SINAPI-I 44448</v>
      </c>
      <c r="B5567" s="18" t="s">
        <v>18</v>
      </c>
      <c r="C5567" s="18">
        <v>44448</v>
      </c>
      <c r="D5567" s="19" t="s">
        <v>5603</v>
      </c>
      <c r="E5567" s="18" t="s">
        <v>20</v>
      </c>
    </row>
    <row r="5568" spans="1:5" ht="22.5" x14ac:dyDescent="0.2">
      <c r="A5568" s="17" t="str">
        <f t="shared" si="86"/>
        <v>SINAPI-I 44445</v>
      </c>
      <c r="B5568" s="18" t="s">
        <v>18</v>
      </c>
      <c r="C5568" s="18">
        <v>44445</v>
      </c>
      <c r="D5568" s="19" t="s">
        <v>5604</v>
      </c>
      <c r="E5568" s="18" t="s">
        <v>20</v>
      </c>
    </row>
    <row r="5569" spans="1:5" ht="22.5" x14ac:dyDescent="0.2">
      <c r="A5569" s="17" t="str">
        <f t="shared" si="86"/>
        <v>SINAPI-I 44446</v>
      </c>
      <c r="B5569" s="18" t="s">
        <v>18</v>
      </c>
      <c r="C5569" s="18">
        <v>44446</v>
      </c>
      <c r="D5569" s="19" t="s">
        <v>5605</v>
      </c>
      <c r="E5569" s="18" t="s">
        <v>20</v>
      </c>
    </row>
    <row r="5570" spans="1:5" ht="22.5" x14ac:dyDescent="0.2">
      <c r="A5570" s="17" t="str">
        <f t="shared" si="86"/>
        <v>SINAPI-I 44456</v>
      </c>
      <c r="B5570" s="18" t="s">
        <v>18</v>
      </c>
      <c r="C5570" s="18">
        <v>44456</v>
      </c>
      <c r="D5570" s="19" t="s">
        <v>5606</v>
      </c>
      <c r="E5570" s="18" t="s">
        <v>20</v>
      </c>
    </row>
    <row r="5571" spans="1:5" ht="22.5" x14ac:dyDescent="0.2">
      <c r="A5571" s="17" t="str">
        <f t="shared" si="86"/>
        <v>SINAPI-I 44455</v>
      </c>
      <c r="B5571" s="18" t="s">
        <v>18</v>
      </c>
      <c r="C5571" s="18">
        <v>44455</v>
      </c>
      <c r="D5571" s="19" t="s">
        <v>5607</v>
      </c>
      <c r="E5571" s="18" t="s">
        <v>20</v>
      </c>
    </row>
    <row r="5572" spans="1:5" ht="33.75" x14ac:dyDescent="0.2">
      <c r="A5572" s="17" t="str">
        <f t="shared" si="86"/>
        <v>SINAPI-I 44450</v>
      </c>
      <c r="B5572" s="18" t="s">
        <v>18</v>
      </c>
      <c r="C5572" s="18">
        <v>44450</v>
      </c>
      <c r="D5572" s="19" t="s">
        <v>5608</v>
      </c>
      <c r="E5572" s="18" t="s">
        <v>20</v>
      </c>
    </row>
    <row r="5573" spans="1:5" ht="22.5" x14ac:dyDescent="0.2">
      <c r="A5573" s="17" t="str">
        <f t="shared" si="86"/>
        <v>SINAPI-I 44451</v>
      </c>
      <c r="B5573" s="18" t="s">
        <v>18</v>
      </c>
      <c r="C5573" s="18">
        <v>44451</v>
      </c>
      <c r="D5573" s="19" t="s">
        <v>5609</v>
      </c>
      <c r="E5573" s="18" t="s">
        <v>20</v>
      </c>
    </row>
    <row r="5574" spans="1:5" ht="22.5" x14ac:dyDescent="0.2">
      <c r="A5574" s="17" t="str">
        <f t="shared" si="86"/>
        <v>SINAPI-I 44449</v>
      </c>
      <c r="B5574" s="18" t="s">
        <v>18</v>
      </c>
      <c r="C5574" s="18">
        <v>44449</v>
      </c>
      <c r="D5574" s="19" t="s">
        <v>5610</v>
      </c>
      <c r="E5574" s="18" t="s">
        <v>20</v>
      </c>
    </row>
    <row r="5575" spans="1:5" x14ac:dyDescent="0.2">
      <c r="A5575" s="17" t="str">
        <f t="shared" ref="A5575:A5638" si="87">CONCATENATE($B5575," ",$C5575)</f>
        <v>SINAPI-I 44762</v>
      </c>
      <c r="B5575" s="18" t="s">
        <v>18</v>
      </c>
      <c r="C5575" s="18">
        <v>44762</v>
      </c>
      <c r="D5575" s="19" t="s">
        <v>5611</v>
      </c>
      <c r="E5575" s="18" t="s">
        <v>20</v>
      </c>
    </row>
    <row r="5576" spans="1:5" x14ac:dyDescent="0.2">
      <c r="A5576" s="17" t="str">
        <f t="shared" si="87"/>
        <v>SINAPI-I 44764</v>
      </c>
      <c r="B5576" s="18" t="s">
        <v>18</v>
      </c>
      <c r="C5576" s="18">
        <v>44764</v>
      </c>
      <c r="D5576" s="19" t="s">
        <v>5612</v>
      </c>
      <c r="E5576" s="18" t="s">
        <v>20</v>
      </c>
    </row>
    <row r="5577" spans="1:5" x14ac:dyDescent="0.2">
      <c r="A5577" s="17" t="str">
        <f t="shared" si="87"/>
        <v>SINAPI-I 44321</v>
      </c>
      <c r="B5577" s="18" t="s">
        <v>18</v>
      </c>
      <c r="C5577" s="18">
        <v>44321</v>
      </c>
      <c r="D5577" s="19" t="s">
        <v>5613</v>
      </c>
      <c r="E5577" s="18" t="s">
        <v>20</v>
      </c>
    </row>
    <row r="5578" spans="1:5" x14ac:dyDescent="0.2">
      <c r="A5578" s="17" t="str">
        <f t="shared" si="87"/>
        <v>SINAPI-I 44162</v>
      </c>
      <c r="B5578" s="18" t="s">
        <v>18</v>
      </c>
      <c r="C5578" s="18">
        <v>44162</v>
      </c>
      <c r="D5578" s="19" t="s">
        <v>5614</v>
      </c>
      <c r="E5578" s="18" t="s">
        <v>20</v>
      </c>
    </row>
    <row r="5579" spans="1:5" x14ac:dyDescent="0.2">
      <c r="A5579" s="17" t="str">
        <f t="shared" si="87"/>
        <v>SINAPI-I 44163</v>
      </c>
      <c r="B5579" s="18" t="s">
        <v>18</v>
      </c>
      <c r="C5579" s="18">
        <v>44163</v>
      </c>
      <c r="D5579" s="19" t="s">
        <v>5615</v>
      </c>
      <c r="E5579" s="18" t="s">
        <v>20</v>
      </c>
    </row>
    <row r="5580" spans="1:5" x14ac:dyDescent="0.2">
      <c r="A5580" s="17" t="str">
        <f t="shared" si="87"/>
        <v>SINAPI-I 44160</v>
      </c>
      <c r="B5580" s="18" t="s">
        <v>18</v>
      </c>
      <c r="C5580" s="18">
        <v>44160</v>
      </c>
      <c r="D5580" s="19" t="s">
        <v>5616</v>
      </c>
      <c r="E5580" s="18" t="s">
        <v>20</v>
      </c>
    </row>
    <row r="5581" spans="1:5" x14ac:dyDescent="0.2">
      <c r="A5581" s="17" t="str">
        <f t="shared" si="87"/>
        <v>SINAPI-I 44161</v>
      </c>
      <c r="B5581" s="18" t="s">
        <v>18</v>
      </c>
      <c r="C5581" s="18">
        <v>44161</v>
      </c>
      <c r="D5581" s="19" t="s">
        <v>5617</v>
      </c>
      <c r="E5581" s="18" t="s">
        <v>20</v>
      </c>
    </row>
    <row r="5582" spans="1:5" x14ac:dyDescent="0.2">
      <c r="A5582" s="17" t="str">
        <f t="shared" si="87"/>
        <v>SINAPI-I 44159</v>
      </c>
      <c r="B5582" s="18" t="s">
        <v>18</v>
      </c>
      <c r="C5582" s="18">
        <v>44159</v>
      </c>
      <c r="D5582" s="19" t="s">
        <v>5618</v>
      </c>
      <c r="E5582" s="18" t="s">
        <v>20</v>
      </c>
    </row>
    <row r="5583" spans="1:5" ht="22.5" x14ac:dyDescent="0.2">
      <c r="A5583" s="17" t="str">
        <f t="shared" si="87"/>
        <v>SINAPI-I 44158</v>
      </c>
      <c r="B5583" s="18" t="s">
        <v>18</v>
      </c>
      <c r="C5583" s="18">
        <v>44158</v>
      </c>
      <c r="D5583" s="19" t="s">
        <v>5619</v>
      </c>
      <c r="E5583" s="18" t="s">
        <v>20</v>
      </c>
    </row>
    <row r="5584" spans="1:5" ht="22.5" x14ac:dyDescent="0.2">
      <c r="A5584" s="17" t="str">
        <f t="shared" si="87"/>
        <v>SINAPI-I 44192</v>
      </c>
      <c r="B5584" s="18" t="s">
        <v>18</v>
      </c>
      <c r="C5584" s="18">
        <v>44192</v>
      </c>
      <c r="D5584" s="19" t="s">
        <v>5620</v>
      </c>
      <c r="E5584" s="18" t="s">
        <v>425</v>
      </c>
    </row>
    <row r="5585" spans="1:5" ht="22.5" x14ac:dyDescent="0.2">
      <c r="A5585" s="17" t="str">
        <f t="shared" si="87"/>
        <v>SINAPI-I 44193</v>
      </c>
      <c r="B5585" s="18" t="s">
        <v>18</v>
      </c>
      <c r="C5585" s="18">
        <v>44193</v>
      </c>
      <c r="D5585" s="19" t="s">
        <v>5621</v>
      </c>
      <c r="E5585" s="18" t="s">
        <v>425</v>
      </c>
    </row>
    <row r="5586" spans="1:5" ht="22.5" x14ac:dyDescent="0.2">
      <c r="A5586" s="17" t="str">
        <f t="shared" si="87"/>
        <v>SINAPI-I 44191</v>
      </c>
      <c r="B5586" s="18" t="s">
        <v>18</v>
      </c>
      <c r="C5586" s="18">
        <v>44191</v>
      </c>
      <c r="D5586" s="19" t="s">
        <v>5622</v>
      </c>
      <c r="E5586" s="18" t="s">
        <v>425</v>
      </c>
    </row>
    <row r="5587" spans="1:5" ht="22.5" x14ac:dyDescent="0.2">
      <c r="A5587" s="17" t="str">
        <f t="shared" si="87"/>
        <v>SINAPI-I 45260</v>
      </c>
      <c r="B5587" s="18" t="s">
        <v>18</v>
      </c>
      <c r="C5587" s="18">
        <v>45260</v>
      </c>
      <c r="D5587" s="19" t="s">
        <v>5623</v>
      </c>
      <c r="E5587" s="18" t="s">
        <v>425</v>
      </c>
    </row>
    <row r="5588" spans="1:5" ht="22.5" x14ac:dyDescent="0.2">
      <c r="A5588" s="17" t="str">
        <f t="shared" si="87"/>
        <v>SINAPI-I 44949</v>
      </c>
      <c r="B5588" s="18" t="s">
        <v>18</v>
      </c>
      <c r="C5588" s="18">
        <v>44949</v>
      </c>
      <c r="D5588" s="19" t="s">
        <v>5624</v>
      </c>
      <c r="E5588" s="18" t="s">
        <v>20</v>
      </c>
    </row>
    <row r="5589" spans="1:5" x14ac:dyDescent="0.2">
      <c r="A5589" s="17" t="str">
        <f t="shared" si="87"/>
        <v>SINAPI-I 44787</v>
      </c>
      <c r="B5589" s="18" t="s">
        <v>18</v>
      </c>
      <c r="C5589" s="18">
        <v>44787</v>
      </c>
      <c r="D5589" s="19" t="s">
        <v>5625</v>
      </c>
      <c r="E5589" s="18" t="s">
        <v>70</v>
      </c>
    </row>
    <row r="5590" spans="1:5" ht="33.75" x14ac:dyDescent="0.2">
      <c r="A5590" s="17" t="str">
        <f t="shared" si="87"/>
        <v>SINAPI-I 45259</v>
      </c>
      <c r="B5590" s="18" t="s">
        <v>18</v>
      </c>
      <c r="C5590" s="18">
        <v>45259</v>
      </c>
      <c r="D5590" s="19" t="s">
        <v>5626</v>
      </c>
      <c r="E5590" s="18" t="s">
        <v>425</v>
      </c>
    </row>
    <row r="5591" spans="1:5" ht="33.75" x14ac:dyDescent="0.2">
      <c r="A5591" s="17" t="str">
        <f t="shared" si="87"/>
        <v>SINAPI-I 43925</v>
      </c>
      <c r="B5591" s="18" t="s">
        <v>18</v>
      </c>
      <c r="C5591" s="18">
        <v>43925</v>
      </c>
      <c r="D5591" s="19" t="s">
        <v>5627</v>
      </c>
      <c r="E5591" s="18" t="s">
        <v>425</v>
      </c>
    </row>
    <row r="5592" spans="1:5" ht="33.75" x14ac:dyDescent="0.2">
      <c r="A5592" s="17" t="str">
        <f t="shared" si="87"/>
        <v>SINAPI-I 45257</v>
      </c>
      <c r="B5592" s="18" t="s">
        <v>18</v>
      </c>
      <c r="C5592" s="18">
        <v>45257</v>
      </c>
      <c r="D5592" s="19" t="s">
        <v>5628</v>
      </c>
      <c r="E5592" s="18" t="s">
        <v>425</v>
      </c>
    </row>
    <row r="5593" spans="1:5" ht="33.75" x14ac:dyDescent="0.2">
      <c r="A5593" s="17" t="str">
        <f t="shared" si="87"/>
        <v>SINAPI-I 44402</v>
      </c>
      <c r="B5593" s="18" t="s">
        <v>18</v>
      </c>
      <c r="C5593" s="18">
        <v>44402</v>
      </c>
      <c r="D5593" s="19" t="s">
        <v>5629</v>
      </c>
      <c r="E5593" s="18" t="s">
        <v>425</v>
      </c>
    </row>
    <row r="5594" spans="1:5" ht="22.5" x14ac:dyDescent="0.2">
      <c r="A5594" s="17" t="str">
        <f t="shared" si="87"/>
        <v>SINAPI-I 44948</v>
      </c>
      <c r="B5594" s="18" t="s">
        <v>18</v>
      </c>
      <c r="C5594" s="18">
        <v>44948</v>
      </c>
      <c r="D5594" s="19" t="s">
        <v>5630</v>
      </c>
      <c r="E5594" s="18" t="s">
        <v>425</v>
      </c>
    </row>
    <row r="5595" spans="1:5" ht="22.5" x14ac:dyDescent="0.2">
      <c r="A5595" s="17" t="str">
        <f t="shared" si="87"/>
        <v>SINAPI-I 42490</v>
      </c>
      <c r="B5595" s="18" t="s">
        <v>18</v>
      </c>
      <c r="C5595" s="18">
        <v>42490</v>
      </c>
      <c r="D5595" s="19" t="s">
        <v>5631</v>
      </c>
      <c r="E5595" s="18" t="s">
        <v>425</v>
      </c>
    </row>
    <row r="5596" spans="1:5" ht="22.5" x14ac:dyDescent="0.2">
      <c r="A5596" s="17" t="str">
        <f t="shared" si="87"/>
        <v>SINAPI-I 44420</v>
      </c>
      <c r="B5596" s="18" t="s">
        <v>18</v>
      </c>
      <c r="C5596" s="18">
        <v>44420</v>
      </c>
      <c r="D5596" s="19" t="s">
        <v>5632</v>
      </c>
      <c r="E5596" s="18" t="s">
        <v>20</v>
      </c>
    </row>
    <row r="5597" spans="1:5" ht="22.5" x14ac:dyDescent="0.2">
      <c r="A5597" s="17" t="str">
        <f t="shared" si="87"/>
        <v>SINAPI-I 44421</v>
      </c>
      <c r="B5597" s="18" t="s">
        <v>18</v>
      </c>
      <c r="C5597" s="18">
        <v>44421</v>
      </c>
      <c r="D5597" s="19" t="s">
        <v>5633</v>
      </c>
      <c r="E5597" s="18" t="s">
        <v>20</v>
      </c>
    </row>
    <row r="5598" spans="1:5" ht="22.5" x14ac:dyDescent="0.2">
      <c r="A5598" s="17" t="str">
        <f t="shared" si="87"/>
        <v>SINAPI-I 44426</v>
      </c>
      <c r="B5598" s="18" t="s">
        <v>18</v>
      </c>
      <c r="C5598" s="18">
        <v>44426</v>
      </c>
      <c r="D5598" s="19" t="s">
        <v>5634</v>
      </c>
      <c r="E5598" s="18" t="s">
        <v>20</v>
      </c>
    </row>
    <row r="5599" spans="1:5" ht="22.5" x14ac:dyDescent="0.2">
      <c r="A5599" s="17" t="str">
        <f t="shared" si="87"/>
        <v>SINAPI-I 44424</v>
      </c>
      <c r="B5599" s="18" t="s">
        <v>18</v>
      </c>
      <c r="C5599" s="18">
        <v>44424</v>
      </c>
      <c r="D5599" s="19" t="s">
        <v>5635</v>
      </c>
      <c r="E5599" s="18" t="s">
        <v>20</v>
      </c>
    </row>
    <row r="5600" spans="1:5" ht="22.5" x14ac:dyDescent="0.2">
      <c r="A5600" s="17" t="str">
        <f t="shared" si="87"/>
        <v>SINAPI-I 44425</v>
      </c>
      <c r="B5600" s="18" t="s">
        <v>18</v>
      </c>
      <c r="C5600" s="18">
        <v>44425</v>
      </c>
      <c r="D5600" s="19" t="s">
        <v>5636</v>
      </c>
      <c r="E5600" s="18" t="s">
        <v>20</v>
      </c>
    </row>
    <row r="5601" spans="1:5" ht="22.5" x14ac:dyDescent="0.2">
      <c r="A5601" s="17" t="str">
        <f t="shared" si="87"/>
        <v>SINAPI-I 44427</v>
      </c>
      <c r="B5601" s="18" t="s">
        <v>18</v>
      </c>
      <c r="C5601" s="18">
        <v>44427</v>
      </c>
      <c r="D5601" s="19" t="s">
        <v>5637</v>
      </c>
      <c r="E5601" s="18" t="s">
        <v>20</v>
      </c>
    </row>
    <row r="5602" spans="1:5" ht="22.5" x14ac:dyDescent="0.2">
      <c r="A5602" s="17" t="str">
        <f t="shared" si="87"/>
        <v>SINAPI-I 44422</v>
      </c>
      <c r="B5602" s="18" t="s">
        <v>18</v>
      </c>
      <c r="C5602" s="18">
        <v>44422</v>
      </c>
      <c r="D5602" s="19" t="s">
        <v>5638</v>
      </c>
      <c r="E5602" s="18" t="s">
        <v>20</v>
      </c>
    </row>
    <row r="5603" spans="1:5" ht="22.5" x14ac:dyDescent="0.2">
      <c r="A5603" s="17" t="str">
        <f t="shared" si="87"/>
        <v>SINAPI-I 44423</v>
      </c>
      <c r="B5603" s="18" t="s">
        <v>18</v>
      </c>
      <c r="C5603" s="18">
        <v>44423</v>
      </c>
      <c r="D5603" s="19" t="s">
        <v>5639</v>
      </c>
      <c r="E5603" s="18" t="s">
        <v>20</v>
      </c>
    </row>
    <row r="5604" spans="1:5" ht="22.5" x14ac:dyDescent="0.2">
      <c r="A5604" s="17" t="str">
        <f t="shared" si="87"/>
        <v>SINAPI-I 44428</v>
      </c>
      <c r="B5604" s="18" t="s">
        <v>18</v>
      </c>
      <c r="C5604" s="18">
        <v>44428</v>
      </c>
      <c r="D5604" s="19" t="s">
        <v>5640</v>
      </c>
      <c r="E5604" s="18" t="s">
        <v>20</v>
      </c>
    </row>
    <row r="5605" spans="1:5" x14ac:dyDescent="0.2">
      <c r="A5605" s="17" t="str">
        <f t="shared" si="87"/>
        <v>SINAPI-I 44228</v>
      </c>
      <c r="B5605" s="18" t="s">
        <v>18</v>
      </c>
      <c r="C5605" s="18">
        <v>44228</v>
      </c>
      <c r="D5605" s="19" t="s">
        <v>5641</v>
      </c>
      <c r="E5605" s="18" t="s">
        <v>425</v>
      </c>
    </row>
    <row r="5606" spans="1:5" x14ac:dyDescent="0.2">
      <c r="A5606" s="17" t="str">
        <f t="shared" si="87"/>
        <v>SINAPI-I 44220</v>
      </c>
      <c r="B5606" s="18" t="s">
        <v>18</v>
      </c>
      <c r="C5606" s="18">
        <v>44220</v>
      </c>
      <c r="D5606" s="19" t="s">
        <v>5642</v>
      </c>
      <c r="E5606" s="18" t="s">
        <v>70</v>
      </c>
    </row>
    <row r="5607" spans="1:5" ht="22.5" x14ac:dyDescent="0.2">
      <c r="A5607" s="17" t="str">
        <f t="shared" si="87"/>
        <v>SINAPI-I 44788</v>
      </c>
      <c r="B5607" s="18" t="s">
        <v>18</v>
      </c>
      <c r="C5607" s="18">
        <v>44788</v>
      </c>
      <c r="D5607" s="19" t="s">
        <v>5643</v>
      </c>
      <c r="E5607" s="18" t="s">
        <v>168</v>
      </c>
    </row>
    <row r="5608" spans="1:5" ht="22.5" x14ac:dyDescent="0.2">
      <c r="A5608" s="17" t="str">
        <f t="shared" si="87"/>
        <v>SINAPI-I 44911</v>
      </c>
      <c r="B5608" s="18" t="s">
        <v>18</v>
      </c>
      <c r="C5608" s="18">
        <v>44911</v>
      </c>
      <c r="D5608" s="19" t="s">
        <v>5644</v>
      </c>
      <c r="E5608" s="18" t="s">
        <v>425</v>
      </c>
    </row>
    <row r="5609" spans="1:5" ht="22.5" x14ac:dyDescent="0.2">
      <c r="A5609" s="17" t="str">
        <f t="shared" si="87"/>
        <v>SINAPI-I 44917</v>
      </c>
      <c r="B5609" s="18" t="s">
        <v>18</v>
      </c>
      <c r="C5609" s="18">
        <v>44917</v>
      </c>
      <c r="D5609" s="19" t="s">
        <v>5645</v>
      </c>
      <c r="E5609" s="18" t="s">
        <v>425</v>
      </c>
    </row>
    <row r="5610" spans="1:5" ht="22.5" x14ac:dyDescent="0.2">
      <c r="A5610" s="17" t="str">
        <f t="shared" si="87"/>
        <v>SINAPI-I 44915</v>
      </c>
      <c r="B5610" s="18" t="s">
        <v>18</v>
      </c>
      <c r="C5610" s="18">
        <v>44915</v>
      </c>
      <c r="D5610" s="19" t="s">
        <v>5646</v>
      </c>
      <c r="E5610" s="18" t="s">
        <v>425</v>
      </c>
    </row>
    <row r="5611" spans="1:5" ht="22.5" x14ac:dyDescent="0.2">
      <c r="A5611" s="17" t="str">
        <f t="shared" si="87"/>
        <v>SINAPI-I 44914</v>
      </c>
      <c r="B5611" s="18" t="s">
        <v>18</v>
      </c>
      <c r="C5611" s="18">
        <v>44914</v>
      </c>
      <c r="D5611" s="19" t="s">
        <v>5647</v>
      </c>
      <c r="E5611" s="18" t="s">
        <v>425</v>
      </c>
    </row>
    <row r="5612" spans="1:5" ht="22.5" x14ac:dyDescent="0.2">
      <c r="A5612" s="17" t="str">
        <f t="shared" si="87"/>
        <v>SINAPI-I 44913</v>
      </c>
      <c r="B5612" s="18" t="s">
        <v>18</v>
      </c>
      <c r="C5612" s="18">
        <v>44913</v>
      </c>
      <c r="D5612" s="19" t="s">
        <v>5648</v>
      </c>
      <c r="E5612" s="18" t="s">
        <v>425</v>
      </c>
    </row>
    <row r="5613" spans="1:5" ht="22.5" x14ac:dyDescent="0.2">
      <c r="A5613" s="17" t="str">
        <f t="shared" si="87"/>
        <v>SINAPI-I 44912</v>
      </c>
      <c r="B5613" s="18" t="s">
        <v>18</v>
      </c>
      <c r="C5613" s="18">
        <v>44912</v>
      </c>
      <c r="D5613" s="19" t="s">
        <v>5649</v>
      </c>
      <c r="E5613" s="18" t="s">
        <v>425</v>
      </c>
    </row>
    <row r="5614" spans="1:5" ht="22.5" x14ac:dyDescent="0.2">
      <c r="A5614" s="17" t="str">
        <f t="shared" si="87"/>
        <v>SINAPI-I 44918</v>
      </c>
      <c r="B5614" s="18" t="s">
        <v>18</v>
      </c>
      <c r="C5614" s="18">
        <v>44918</v>
      </c>
      <c r="D5614" s="19" t="s">
        <v>5650</v>
      </c>
      <c r="E5614" s="18" t="s">
        <v>425</v>
      </c>
    </row>
    <row r="5615" spans="1:5" ht="22.5" x14ac:dyDescent="0.2">
      <c r="A5615" s="17" t="str">
        <f t="shared" si="87"/>
        <v>SINAPI-I 44916</v>
      </c>
      <c r="B5615" s="18" t="s">
        <v>18</v>
      </c>
      <c r="C5615" s="18">
        <v>44916</v>
      </c>
      <c r="D5615" s="19" t="s">
        <v>5651</v>
      </c>
      <c r="E5615" s="18" t="s">
        <v>425</v>
      </c>
    </row>
    <row r="5616" spans="1:5" x14ac:dyDescent="0.2">
      <c r="A5616" s="17" t="str">
        <f t="shared" si="87"/>
        <v>SINAPI-I 43875</v>
      </c>
      <c r="B5616" s="18" t="s">
        <v>18</v>
      </c>
      <c r="C5616" s="18">
        <v>43875</v>
      </c>
      <c r="D5616" s="19" t="s">
        <v>5652</v>
      </c>
      <c r="E5616" s="18" t="s">
        <v>66</v>
      </c>
    </row>
    <row r="5617" spans="1:5" x14ac:dyDescent="0.2">
      <c r="A5617" s="17" t="str">
        <f t="shared" si="87"/>
        <v>SINAPI-I 43874</v>
      </c>
      <c r="B5617" s="18" t="s">
        <v>18</v>
      </c>
      <c r="C5617" s="18">
        <v>43874</v>
      </c>
      <c r="D5617" s="19" t="s">
        <v>5653</v>
      </c>
      <c r="E5617" s="18" t="s">
        <v>66</v>
      </c>
    </row>
    <row r="5618" spans="1:5" ht="33.75" x14ac:dyDescent="0.2">
      <c r="A5618" s="17" t="str">
        <f t="shared" si="87"/>
        <v>SINAPI-I 44971</v>
      </c>
      <c r="B5618" s="18" t="s">
        <v>18</v>
      </c>
      <c r="C5618" s="18">
        <v>44971</v>
      </c>
      <c r="D5618" s="19" t="s">
        <v>5654</v>
      </c>
      <c r="E5618" s="18" t="s">
        <v>425</v>
      </c>
    </row>
    <row r="5619" spans="1:5" ht="33.75" x14ac:dyDescent="0.2">
      <c r="A5619" s="17" t="str">
        <f t="shared" si="87"/>
        <v>SINAPI-I 44970</v>
      </c>
      <c r="B5619" s="18" t="s">
        <v>18</v>
      </c>
      <c r="C5619" s="18">
        <v>44970</v>
      </c>
      <c r="D5619" s="19" t="s">
        <v>5655</v>
      </c>
      <c r="E5619" s="18" t="s">
        <v>425</v>
      </c>
    </row>
    <row r="5620" spans="1:5" ht="33.75" x14ac:dyDescent="0.2">
      <c r="A5620" s="17" t="str">
        <f t="shared" si="87"/>
        <v>SINAPI-I 44973</v>
      </c>
      <c r="B5620" s="18" t="s">
        <v>18</v>
      </c>
      <c r="C5620" s="18">
        <v>44973</v>
      </c>
      <c r="D5620" s="19" t="s">
        <v>5656</v>
      </c>
      <c r="E5620" s="18" t="s">
        <v>425</v>
      </c>
    </row>
    <row r="5621" spans="1:5" ht="33.75" x14ac:dyDescent="0.2">
      <c r="A5621" s="17" t="str">
        <f t="shared" si="87"/>
        <v>SINAPI-I 44972</v>
      </c>
      <c r="B5621" s="18" t="s">
        <v>18</v>
      </c>
      <c r="C5621" s="18">
        <v>44972</v>
      </c>
      <c r="D5621" s="19" t="s">
        <v>5657</v>
      </c>
      <c r="E5621" s="18" t="s">
        <v>425</v>
      </c>
    </row>
    <row r="5622" spans="1:5" ht="33.75" x14ac:dyDescent="0.2">
      <c r="A5622" s="17" t="str">
        <f t="shared" si="87"/>
        <v>SINAPI-I 44974</v>
      </c>
      <c r="B5622" s="18" t="s">
        <v>18</v>
      </c>
      <c r="C5622" s="18">
        <v>44974</v>
      </c>
      <c r="D5622" s="19" t="s">
        <v>5658</v>
      </c>
      <c r="E5622" s="18" t="s">
        <v>425</v>
      </c>
    </row>
    <row r="5623" spans="1:5" x14ac:dyDescent="0.2">
      <c r="A5623" s="17" t="str">
        <f t="shared" si="87"/>
        <v>SINAPI-I 44690</v>
      </c>
      <c r="B5623" s="18" t="s">
        <v>18</v>
      </c>
      <c r="C5623" s="18">
        <v>44690</v>
      </c>
      <c r="D5623" s="19" t="s">
        <v>5659</v>
      </c>
      <c r="E5623" s="18" t="s">
        <v>70</v>
      </c>
    </row>
    <row r="5624" spans="1:5" x14ac:dyDescent="0.2">
      <c r="A5624" s="17" t="str">
        <f t="shared" si="87"/>
        <v>SINAPI-I 44689</v>
      </c>
      <c r="B5624" s="18" t="s">
        <v>18</v>
      </c>
      <c r="C5624" s="18">
        <v>44689</v>
      </c>
      <c r="D5624" s="19" t="s">
        <v>5660</v>
      </c>
      <c r="E5624" s="18" t="s">
        <v>70</v>
      </c>
    </row>
    <row r="5625" spans="1:5" x14ac:dyDescent="0.2">
      <c r="A5625" s="17" t="str">
        <f t="shared" si="87"/>
        <v>SINAPI-I 44688</v>
      </c>
      <c r="B5625" s="18" t="s">
        <v>18</v>
      </c>
      <c r="C5625" s="18">
        <v>44688</v>
      </c>
      <c r="D5625" s="19" t="s">
        <v>5661</v>
      </c>
      <c r="E5625" s="18" t="s">
        <v>70</v>
      </c>
    </row>
    <row r="5626" spans="1:5" ht="22.5" x14ac:dyDescent="0.2">
      <c r="A5626" s="17" t="str">
        <f t="shared" si="87"/>
        <v>SINAPI-I 44432</v>
      </c>
      <c r="B5626" s="18" t="s">
        <v>18</v>
      </c>
      <c r="C5626" s="18">
        <v>44432</v>
      </c>
      <c r="D5626" s="19" t="s">
        <v>5662</v>
      </c>
      <c r="E5626" s="18" t="s">
        <v>66</v>
      </c>
    </row>
    <row r="5627" spans="1:5" ht="22.5" x14ac:dyDescent="0.2">
      <c r="A5627" s="17" t="str">
        <f t="shared" si="87"/>
        <v>SINAPI-I 44433</v>
      </c>
      <c r="B5627" s="18" t="s">
        <v>18</v>
      </c>
      <c r="C5627" s="18">
        <v>44433</v>
      </c>
      <c r="D5627" s="19" t="s">
        <v>5663</v>
      </c>
      <c r="E5627" s="18" t="s">
        <v>66</v>
      </c>
    </row>
    <row r="5628" spans="1:5" ht="22.5" x14ac:dyDescent="0.2">
      <c r="A5628" s="17" t="str">
        <f t="shared" si="87"/>
        <v>SINAPI-I 44434</v>
      </c>
      <c r="B5628" s="18" t="s">
        <v>18</v>
      </c>
      <c r="C5628" s="18">
        <v>44434</v>
      </c>
      <c r="D5628" s="19" t="s">
        <v>5664</v>
      </c>
      <c r="E5628" s="18" t="s">
        <v>66</v>
      </c>
    </row>
    <row r="5629" spans="1:5" ht="22.5" x14ac:dyDescent="0.2">
      <c r="A5629" s="17" t="str">
        <f t="shared" si="87"/>
        <v>SINAPI-I 44435</v>
      </c>
      <c r="B5629" s="18" t="s">
        <v>18</v>
      </c>
      <c r="C5629" s="18">
        <v>44435</v>
      </c>
      <c r="D5629" s="19" t="s">
        <v>5665</v>
      </c>
      <c r="E5629" s="18" t="s">
        <v>66</v>
      </c>
    </row>
    <row r="5630" spans="1:5" ht="22.5" x14ac:dyDescent="0.2">
      <c r="A5630" s="17" t="str">
        <f t="shared" si="87"/>
        <v>SINAPI-I 44436</v>
      </c>
      <c r="B5630" s="18" t="s">
        <v>18</v>
      </c>
      <c r="C5630" s="18">
        <v>44436</v>
      </c>
      <c r="D5630" s="19" t="s">
        <v>5666</v>
      </c>
      <c r="E5630" s="18" t="s">
        <v>66</v>
      </c>
    </row>
    <row r="5631" spans="1:5" ht="22.5" x14ac:dyDescent="0.2">
      <c r="A5631" s="17" t="str">
        <f t="shared" si="87"/>
        <v>SINAPI-I 44437</v>
      </c>
      <c r="B5631" s="18" t="s">
        <v>18</v>
      </c>
      <c r="C5631" s="18">
        <v>44437</v>
      </c>
      <c r="D5631" s="19" t="s">
        <v>5667</v>
      </c>
      <c r="E5631" s="18" t="s">
        <v>66</v>
      </c>
    </row>
    <row r="5632" spans="1:5" ht="22.5" x14ac:dyDescent="0.2">
      <c r="A5632" s="17" t="str">
        <f t="shared" si="87"/>
        <v>SINAPI-I 44429</v>
      </c>
      <c r="B5632" s="18" t="s">
        <v>18</v>
      </c>
      <c r="C5632" s="18">
        <v>44429</v>
      </c>
      <c r="D5632" s="19" t="s">
        <v>5668</v>
      </c>
      <c r="E5632" s="18" t="s">
        <v>66</v>
      </c>
    </row>
    <row r="5633" spans="1:5" ht="22.5" x14ac:dyDescent="0.2">
      <c r="A5633" s="17" t="str">
        <f t="shared" si="87"/>
        <v>SINAPI-I 44430</v>
      </c>
      <c r="B5633" s="18" t="s">
        <v>18</v>
      </c>
      <c r="C5633" s="18">
        <v>44430</v>
      </c>
      <c r="D5633" s="19" t="s">
        <v>5669</v>
      </c>
      <c r="E5633" s="18" t="s">
        <v>66</v>
      </c>
    </row>
    <row r="5634" spans="1:5" ht="22.5" x14ac:dyDescent="0.2">
      <c r="A5634" s="17" t="str">
        <f t="shared" si="87"/>
        <v>SINAPI-I 44438</v>
      </c>
      <c r="B5634" s="18" t="s">
        <v>18</v>
      </c>
      <c r="C5634" s="18">
        <v>44438</v>
      </c>
      <c r="D5634" s="19" t="s">
        <v>5670</v>
      </c>
      <c r="E5634" s="18" t="s">
        <v>66</v>
      </c>
    </row>
    <row r="5635" spans="1:5" ht="22.5" x14ac:dyDescent="0.2">
      <c r="A5635" s="17" t="str">
        <f t="shared" si="87"/>
        <v>SINAPI-I 44431</v>
      </c>
      <c r="B5635" s="18" t="s">
        <v>18</v>
      </c>
      <c r="C5635" s="18">
        <v>44431</v>
      </c>
      <c r="D5635" s="19" t="s">
        <v>5671</v>
      </c>
      <c r="E5635" s="18" t="s">
        <v>66</v>
      </c>
    </row>
    <row r="5636" spans="1:5" x14ac:dyDescent="0.2">
      <c r="A5636" s="17" t="str">
        <f t="shared" si="87"/>
        <v>SINAPI-I 43940</v>
      </c>
      <c r="B5636" s="18" t="s">
        <v>18</v>
      </c>
      <c r="C5636" s="18">
        <v>43940</v>
      </c>
      <c r="D5636" s="19" t="s">
        <v>5672</v>
      </c>
      <c r="E5636" s="18" t="s">
        <v>72</v>
      </c>
    </row>
    <row r="5637" spans="1:5" x14ac:dyDescent="0.2">
      <c r="A5637" s="17" t="str">
        <f t="shared" si="87"/>
        <v>SINAPI-I 43938</v>
      </c>
      <c r="B5637" s="18" t="s">
        <v>18</v>
      </c>
      <c r="C5637" s="18">
        <v>43938</v>
      </c>
      <c r="D5637" s="19" t="s">
        <v>5673</v>
      </c>
      <c r="E5637" s="18" t="s">
        <v>72</v>
      </c>
    </row>
    <row r="5638" spans="1:5" x14ac:dyDescent="0.2">
      <c r="A5638" s="17" t="str">
        <f t="shared" si="87"/>
        <v>SINAPI-I 43939</v>
      </c>
      <c r="B5638" s="18" t="s">
        <v>18</v>
      </c>
      <c r="C5638" s="18">
        <v>43939</v>
      </c>
      <c r="D5638" s="19" t="s">
        <v>5674</v>
      </c>
      <c r="E5638" s="18" t="s">
        <v>72</v>
      </c>
    </row>
    <row r="5639" spans="1:5" x14ac:dyDescent="0.2">
      <c r="A5639" s="17" t="str">
        <f t="shared" ref="A5639:A5702" si="88">CONCATENATE($B5639," ",$C5639)</f>
        <v>SINAPI-I 43934</v>
      </c>
      <c r="B5639" s="18" t="s">
        <v>18</v>
      </c>
      <c r="C5639" s="18">
        <v>43934</v>
      </c>
      <c r="D5639" s="19" t="s">
        <v>5675</v>
      </c>
      <c r="E5639" s="18" t="s">
        <v>72</v>
      </c>
    </row>
    <row r="5640" spans="1:5" x14ac:dyDescent="0.2">
      <c r="A5640" s="17" t="str">
        <f t="shared" si="88"/>
        <v>SINAPI-I 43942</v>
      </c>
      <c r="B5640" s="18" t="s">
        <v>18</v>
      </c>
      <c r="C5640" s="18">
        <v>43942</v>
      </c>
      <c r="D5640" s="19" t="s">
        <v>5676</v>
      </c>
      <c r="E5640" s="18" t="s">
        <v>72</v>
      </c>
    </row>
    <row r="5641" spans="1:5" x14ac:dyDescent="0.2">
      <c r="A5641" s="17" t="str">
        <f t="shared" si="88"/>
        <v>SINAPI-I 44374</v>
      </c>
      <c r="B5641" s="18" t="s">
        <v>18</v>
      </c>
      <c r="C5641" s="18">
        <v>44374</v>
      </c>
      <c r="D5641" s="19" t="s">
        <v>5677</v>
      </c>
      <c r="E5641" s="18" t="s">
        <v>72</v>
      </c>
    </row>
    <row r="5642" spans="1:5" x14ac:dyDescent="0.2">
      <c r="A5642" s="17" t="str">
        <f t="shared" si="88"/>
        <v>SINAPI-I 43941</v>
      </c>
      <c r="B5642" s="18" t="s">
        <v>18</v>
      </c>
      <c r="C5642" s="18">
        <v>43941</v>
      </c>
      <c r="D5642" s="19" t="s">
        <v>5678</v>
      </c>
      <c r="E5642" s="18" t="s">
        <v>72</v>
      </c>
    </row>
    <row r="5643" spans="1:5" x14ac:dyDescent="0.2">
      <c r="A5643" s="17" t="str">
        <f t="shared" si="88"/>
        <v>SINAPI-I 44306</v>
      </c>
      <c r="B5643" s="18" t="s">
        <v>18</v>
      </c>
      <c r="C5643" s="18">
        <v>44306</v>
      </c>
      <c r="D5643" s="19" t="s">
        <v>5679</v>
      </c>
      <c r="E5643" s="18" t="s">
        <v>72</v>
      </c>
    </row>
    <row r="5644" spans="1:5" x14ac:dyDescent="0.2">
      <c r="A5644" s="17" t="str">
        <f t="shared" si="88"/>
        <v>SINAPI-I 43985</v>
      </c>
      <c r="B5644" s="18" t="s">
        <v>18</v>
      </c>
      <c r="C5644" s="18">
        <v>43985</v>
      </c>
      <c r="D5644" s="19" t="s">
        <v>5680</v>
      </c>
      <c r="E5644" s="18" t="s">
        <v>20</v>
      </c>
    </row>
    <row r="5645" spans="1:5" x14ac:dyDescent="0.2">
      <c r="A5645" s="17" t="str">
        <f t="shared" si="88"/>
        <v>SINAPI-I 43953</v>
      </c>
      <c r="B5645" s="18" t="s">
        <v>18</v>
      </c>
      <c r="C5645" s="18">
        <v>43953</v>
      </c>
      <c r="D5645" s="19" t="s">
        <v>5681</v>
      </c>
      <c r="E5645" s="18" t="s">
        <v>20</v>
      </c>
    </row>
    <row r="5646" spans="1:5" ht="22.5" x14ac:dyDescent="0.2">
      <c r="A5646" s="17" t="str">
        <f t="shared" si="88"/>
        <v>SINAPI-I 43946</v>
      </c>
      <c r="B5646" s="18" t="s">
        <v>18</v>
      </c>
      <c r="C5646" s="18">
        <v>43946</v>
      </c>
      <c r="D5646" s="19" t="s">
        <v>5682</v>
      </c>
      <c r="E5646" s="18" t="s">
        <v>20</v>
      </c>
    </row>
    <row r="5647" spans="1:5" ht="22.5" x14ac:dyDescent="0.2">
      <c r="A5647" s="17" t="str">
        <f t="shared" si="88"/>
        <v>SINAPI-I 43948</v>
      </c>
      <c r="B5647" s="18" t="s">
        <v>18</v>
      </c>
      <c r="C5647" s="18">
        <v>43948</v>
      </c>
      <c r="D5647" s="19" t="s">
        <v>5683</v>
      </c>
      <c r="E5647" s="18" t="s">
        <v>20</v>
      </c>
    </row>
    <row r="5648" spans="1:5" ht="22.5" x14ac:dyDescent="0.2">
      <c r="A5648" s="17" t="str">
        <f t="shared" si="88"/>
        <v>SINAPI-I 43986</v>
      </c>
      <c r="B5648" s="18" t="s">
        <v>18</v>
      </c>
      <c r="C5648" s="18">
        <v>43986</v>
      </c>
      <c r="D5648" s="19" t="s">
        <v>5684</v>
      </c>
      <c r="E5648" s="18" t="s">
        <v>20</v>
      </c>
    </row>
    <row r="5649" spans="1:5" ht="22.5" x14ac:dyDescent="0.2">
      <c r="A5649" s="17" t="str">
        <f t="shared" si="88"/>
        <v>SINAPI-I 43949</v>
      </c>
      <c r="B5649" s="18" t="s">
        <v>18</v>
      </c>
      <c r="C5649" s="18">
        <v>43949</v>
      </c>
      <c r="D5649" s="19" t="s">
        <v>5685</v>
      </c>
      <c r="E5649" s="18" t="s">
        <v>20</v>
      </c>
    </row>
    <row r="5650" spans="1:5" ht="22.5" x14ac:dyDescent="0.2">
      <c r="A5650" s="17" t="str">
        <f t="shared" si="88"/>
        <v>SINAPI-I 43951</v>
      </c>
      <c r="B5650" s="18" t="s">
        <v>18</v>
      </c>
      <c r="C5650" s="18">
        <v>43951</v>
      </c>
      <c r="D5650" s="19" t="s">
        <v>5686</v>
      </c>
      <c r="E5650" s="18" t="s">
        <v>20</v>
      </c>
    </row>
    <row r="5651" spans="1:5" x14ac:dyDescent="0.2">
      <c r="A5651" s="17" t="str">
        <f t="shared" si="88"/>
        <v>SINAPI-I 43871</v>
      </c>
      <c r="B5651" s="18" t="s">
        <v>18</v>
      </c>
      <c r="C5651" s="18">
        <v>43871</v>
      </c>
      <c r="D5651" s="19" t="s">
        <v>5687</v>
      </c>
      <c r="E5651" s="18" t="s">
        <v>20</v>
      </c>
    </row>
    <row r="5652" spans="1:5" x14ac:dyDescent="0.2">
      <c r="A5652" s="17" t="str">
        <f t="shared" si="88"/>
        <v>SINAPI-I 43870</v>
      </c>
      <c r="B5652" s="18" t="s">
        <v>18</v>
      </c>
      <c r="C5652" s="18">
        <v>43870</v>
      </c>
      <c r="D5652" s="19" t="s">
        <v>5688</v>
      </c>
      <c r="E5652" s="18" t="s">
        <v>20</v>
      </c>
    </row>
    <row r="5653" spans="1:5" x14ac:dyDescent="0.2">
      <c r="A5653" s="17" t="str">
        <f t="shared" si="88"/>
        <v>SINAPI-I 43869</v>
      </c>
      <c r="B5653" s="18" t="s">
        <v>18</v>
      </c>
      <c r="C5653" s="18">
        <v>43869</v>
      </c>
      <c r="D5653" s="19" t="s">
        <v>5689</v>
      </c>
      <c r="E5653" s="18" t="s">
        <v>20</v>
      </c>
    </row>
    <row r="5654" spans="1:5" x14ac:dyDescent="0.2">
      <c r="A5654" s="17" t="str">
        <f t="shared" si="88"/>
        <v>SINAPI-I 43868</v>
      </c>
      <c r="B5654" s="18" t="s">
        <v>18</v>
      </c>
      <c r="C5654" s="18">
        <v>43868</v>
      </c>
      <c r="D5654" s="19" t="s">
        <v>5690</v>
      </c>
      <c r="E5654" s="18" t="s">
        <v>20</v>
      </c>
    </row>
    <row r="5655" spans="1:5" x14ac:dyDescent="0.2">
      <c r="A5655" s="17" t="str">
        <f t="shared" si="88"/>
        <v>SINAPI-I 43867</v>
      </c>
      <c r="B5655" s="18" t="s">
        <v>18</v>
      </c>
      <c r="C5655" s="18">
        <v>43867</v>
      </c>
      <c r="D5655" s="19" t="s">
        <v>5691</v>
      </c>
      <c r="E5655" s="18" t="s">
        <v>20</v>
      </c>
    </row>
    <row r="5656" spans="1:5" x14ac:dyDescent="0.2">
      <c r="A5656" s="17" t="str">
        <f t="shared" si="88"/>
        <v>SINAPI-I 43866</v>
      </c>
      <c r="B5656" s="18" t="s">
        <v>18</v>
      </c>
      <c r="C5656" s="18">
        <v>43866</v>
      </c>
      <c r="D5656" s="19" t="s">
        <v>5692</v>
      </c>
      <c r="E5656" s="18" t="s">
        <v>70</v>
      </c>
    </row>
    <row r="5657" spans="1:5" ht="22.5" x14ac:dyDescent="0.2">
      <c r="A5657" s="17" t="str">
        <f t="shared" si="88"/>
        <v>SINAPI-I 43932</v>
      </c>
      <c r="B5657" s="18" t="s">
        <v>18</v>
      </c>
      <c r="C5657" s="18">
        <v>43932</v>
      </c>
      <c r="D5657" s="19" t="s">
        <v>5693</v>
      </c>
      <c r="E5657" s="18" t="s">
        <v>425</v>
      </c>
    </row>
    <row r="5658" spans="1:5" x14ac:dyDescent="0.2">
      <c r="A5658" s="17" t="str">
        <f t="shared" si="88"/>
        <v>SINAPI-I 44167</v>
      </c>
      <c r="B5658" s="18" t="s">
        <v>18</v>
      </c>
      <c r="C5658" s="18">
        <v>44167</v>
      </c>
      <c r="D5658" s="19" t="s">
        <v>5694</v>
      </c>
      <c r="E5658" s="18" t="s">
        <v>425</v>
      </c>
    </row>
    <row r="5659" spans="1:5" ht="22.5" x14ac:dyDescent="0.2">
      <c r="A5659" s="17" t="str">
        <f t="shared" si="88"/>
        <v>SINAPI-I 44227</v>
      </c>
      <c r="B5659" s="18" t="s">
        <v>18</v>
      </c>
      <c r="C5659" s="18">
        <v>44227</v>
      </c>
      <c r="D5659" s="19" t="s">
        <v>5695</v>
      </c>
      <c r="E5659" s="18" t="s">
        <v>425</v>
      </c>
    </row>
    <row r="5660" spans="1:5" ht="22.5" x14ac:dyDescent="0.2">
      <c r="A5660" s="17" t="str">
        <f t="shared" si="88"/>
        <v>SINAPI-I 44225</v>
      </c>
      <c r="B5660" s="18" t="s">
        <v>18</v>
      </c>
      <c r="C5660" s="18">
        <v>44225</v>
      </c>
      <c r="D5660" s="19" t="s">
        <v>5696</v>
      </c>
      <c r="E5660" s="18" t="s">
        <v>425</v>
      </c>
    </row>
    <row r="5661" spans="1:5" x14ac:dyDescent="0.2">
      <c r="A5661" s="17" t="str">
        <f t="shared" si="88"/>
        <v>SINAPI-I 44357</v>
      </c>
      <c r="B5661" s="18" t="s">
        <v>18</v>
      </c>
      <c r="C5661" s="18">
        <v>44357</v>
      </c>
      <c r="D5661" s="19" t="s">
        <v>5697</v>
      </c>
      <c r="E5661" s="18" t="s">
        <v>425</v>
      </c>
    </row>
    <row r="5662" spans="1:5" x14ac:dyDescent="0.2">
      <c r="A5662" s="17" t="str">
        <f t="shared" si="88"/>
        <v>SINAPI-I 44166</v>
      </c>
      <c r="B5662" s="18" t="s">
        <v>18</v>
      </c>
      <c r="C5662" s="18">
        <v>44166</v>
      </c>
      <c r="D5662" s="19" t="s">
        <v>5698</v>
      </c>
      <c r="E5662" s="18" t="s">
        <v>66</v>
      </c>
    </row>
    <row r="5663" spans="1:5" x14ac:dyDescent="0.2">
      <c r="A5663" s="17" t="str">
        <f t="shared" si="88"/>
        <v>SINAPI-I 44169</v>
      </c>
      <c r="B5663" s="18" t="s">
        <v>18</v>
      </c>
      <c r="C5663" s="18">
        <v>44169</v>
      </c>
      <c r="D5663" s="19" t="s">
        <v>5699</v>
      </c>
      <c r="E5663" s="18" t="s">
        <v>66</v>
      </c>
    </row>
    <row r="5664" spans="1:5" x14ac:dyDescent="0.2">
      <c r="A5664" s="17" t="str">
        <f t="shared" si="88"/>
        <v>SINAPI-I 44168</v>
      </c>
      <c r="B5664" s="18" t="s">
        <v>18</v>
      </c>
      <c r="C5664" s="18">
        <v>44168</v>
      </c>
      <c r="D5664" s="19" t="s">
        <v>5700</v>
      </c>
      <c r="E5664" s="18" t="s">
        <v>66</v>
      </c>
    </row>
    <row r="5665" spans="1:5" x14ac:dyDescent="0.2">
      <c r="A5665" s="17" t="str">
        <f t="shared" si="88"/>
        <v>SINAPI-I 44956</v>
      </c>
      <c r="B5665" s="18" t="s">
        <v>18</v>
      </c>
      <c r="C5665" s="18">
        <v>44956</v>
      </c>
      <c r="D5665" s="19" t="s">
        <v>5701</v>
      </c>
      <c r="E5665" s="18" t="s">
        <v>168</v>
      </c>
    </row>
    <row r="5666" spans="1:5" ht="22.5" x14ac:dyDescent="0.2">
      <c r="A5666" s="17" t="str">
        <f t="shared" si="88"/>
        <v>SINAPI-I 44959</v>
      </c>
      <c r="B5666" s="18" t="s">
        <v>18</v>
      </c>
      <c r="C5666" s="18">
        <v>44959</v>
      </c>
      <c r="D5666" s="19" t="s">
        <v>5702</v>
      </c>
      <c r="E5666" s="18" t="s">
        <v>168</v>
      </c>
    </row>
    <row r="5667" spans="1:5" ht="22.5" x14ac:dyDescent="0.2">
      <c r="A5667" s="17" t="str">
        <f t="shared" si="88"/>
        <v>SINAPI-I 44961</v>
      </c>
      <c r="B5667" s="18" t="s">
        <v>18</v>
      </c>
      <c r="C5667" s="18">
        <v>44961</v>
      </c>
      <c r="D5667" s="19" t="s">
        <v>5703</v>
      </c>
      <c r="E5667" s="18" t="s">
        <v>168</v>
      </c>
    </row>
    <row r="5668" spans="1:5" x14ac:dyDescent="0.2">
      <c r="A5668" s="17" t="str">
        <f t="shared" si="88"/>
        <v>SINAPI-I 44960</v>
      </c>
      <c r="B5668" s="18" t="s">
        <v>18</v>
      </c>
      <c r="C5668" s="18">
        <v>44960</v>
      </c>
      <c r="D5668" s="19" t="s">
        <v>5704</v>
      </c>
      <c r="E5668" s="18" t="s">
        <v>168</v>
      </c>
    </row>
    <row r="5669" spans="1:5" ht="22.5" x14ac:dyDescent="0.2">
      <c r="A5669" s="17" t="str">
        <f t="shared" si="88"/>
        <v>SINAPI-I 44663</v>
      </c>
      <c r="B5669" s="18" t="s">
        <v>18</v>
      </c>
      <c r="C5669" s="18">
        <v>44663</v>
      </c>
      <c r="D5669" s="19" t="s">
        <v>5705</v>
      </c>
      <c r="E5669" s="18" t="s">
        <v>20</v>
      </c>
    </row>
    <row r="5670" spans="1:5" ht="22.5" x14ac:dyDescent="0.2">
      <c r="A5670" s="17" t="str">
        <f t="shared" si="88"/>
        <v>SINAPI-I 44664</v>
      </c>
      <c r="B5670" s="18" t="s">
        <v>18</v>
      </c>
      <c r="C5670" s="18">
        <v>44664</v>
      </c>
      <c r="D5670" s="19" t="s">
        <v>5706</v>
      </c>
      <c r="E5670" s="18" t="s">
        <v>20</v>
      </c>
    </row>
    <row r="5671" spans="1:5" ht="33.75" x14ac:dyDescent="0.2">
      <c r="A5671" s="17" t="str">
        <f t="shared" si="88"/>
        <v>SINAPI-I 44660</v>
      </c>
      <c r="B5671" s="18" t="s">
        <v>18</v>
      </c>
      <c r="C5671" s="18">
        <v>44660</v>
      </c>
      <c r="D5671" s="19" t="s">
        <v>5707</v>
      </c>
      <c r="E5671" s="18" t="s">
        <v>20</v>
      </c>
    </row>
    <row r="5672" spans="1:5" ht="33.75" x14ac:dyDescent="0.2">
      <c r="A5672" s="17" t="str">
        <f t="shared" si="88"/>
        <v>SINAPI-I 44659</v>
      </c>
      <c r="B5672" s="18" t="s">
        <v>18</v>
      </c>
      <c r="C5672" s="18">
        <v>44659</v>
      </c>
      <c r="D5672" s="19" t="s">
        <v>5708</v>
      </c>
      <c r="E5672" s="18" t="s">
        <v>20</v>
      </c>
    </row>
    <row r="5673" spans="1:5" ht="22.5" x14ac:dyDescent="0.2">
      <c r="A5673" s="17" t="str">
        <f t="shared" si="88"/>
        <v>SINAPI-I 44658</v>
      </c>
      <c r="B5673" s="18" t="s">
        <v>18</v>
      </c>
      <c r="C5673" s="18">
        <v>44658</v>
      </c>
      <c r="D5673" s="19" t="s">
        <v>5709</v>
      </c>
      <c r="E5673" s="18" t="s">
        <v>20</v>
      </c>
    </row>
    <row r="5674" spans="1:5" ht="22.5" x14ac:dyDescent="0.2">
      <c r="A5674" s="17" t="str">
        <f t="shared" si="88"/>
        <v>SINAPI-I 44657</v>
      </c>
      <c r="B5674" s="18" t="s">
        <v>18</v>
      </c>
      <c r="C5674" s="18">
        <v>44657</v>
      </c>
      <c r="D5674" s="19" t="s">
        <v>5710</v>
      </c>
      <c r="E5674" s="18" t="s">
        <v>20</v>
      </c>
    </row>
    <row r="5675" spans="1:5" x14ac:dyDescent="0.2">
      <c r="A5675" s="17" t="str">
        <f t="shared" si="88"/>
        <v>SINAPI-I 44656</v>
      </c>
      <c r="B5675" s="18" t="s">
        <v>18</v>
      </c>
      <c r="C5675" s="18">
        <v>44656</v>
      </c>
      <c r="D5675" s="19" t="s">
        <v>5711</v>
      </c>
      <c r="E5675" s="18" t="s">
        <v>20</v>
      </c>
    </row>
    <row r="5676" spans="1:5" ht="22.5" x14ac:dyDescent="0.2">
      <c r="A5676" s="17" t="str">
        <f t="shared" si="88"/>
        <v>SINAPI-I 44662</v>
      </c>
      <c r="B5676" s="18" t="s">
        <v>18</v>
      </c>
      <c r="C5676" s="18">
        <v>44662</v>
      </c>
      <c r="D5676" s="19" t="s">
        <v>5712</v>
      </c>
      <c r="E5676" s="18" t="s">
        <v>20</v>
      </c>
    </row>
    <row r="5677" spans="1:5" ht="22.5" x14ac:dyDescent="0.2">
      <c r="A5677" s="17" t="str">
        <f t="shared" si="88"/>
        <v>SINAPI-I 44661</v>
      </c>
      <c r="B5677" s="18" t="s">
        <v>18</v>
      </c>
      <c r="C5677" s="18">
        <v>44661</v>
      </c>
      <c r="D5677" s="19" t="s">
        <v>5713</v>
      </c>
      <c r="E5677" s="18" t="s">
        <v>20</v>
      </c>
    </row>
    <row r="5678" spans="1:5" x14ac:dyDescent="0.2">
      <c r="A5678" s="17" t="str">
        <f t="shared" si="88"/>
        <v>SINAPI-I 44953</v>
      </c>
      <c r="B5678" s="18" t="s">
        <v>18</v>
      </c>
      <c r="C5678" s="18">
        <v>44953</v>
      </c>
      <c r="D5678" s="19" t="s">
        <v>5714</v>
      </c>
      <c r="E5678" s="18" t="s">
        <v>1229</v>
      </c>
    </row>
    <row r="5679" spans="1:5" x14ac:dyDescent="0.2">
      <c r="A5679" s="17" t="str">
        <f t="shared" si="88"/>
        <v>SINAPI-I 44678</v>
      </c>
      <c r="B5679" s="18" t="s">
        <v>18</v>
      </c>
      <c r="C5679" s="18">
        <v>44678</v>
      </c>
      <c r="D5679" s="19" t="s">
        <v>5715</v>
      </c>
      <c r="E5679" s="18" t="s">
        <v>70</v>
      </c>
    </row>
    <row r="5680" spans="1:5" x14ac:dyDescent="0.2">
      <c r="A5680" s="17" t="str">
        <f t="shared" si="88"/>
        <v>SINAPI-I 44677</v>
      </c>
      <c r="B5680" s="18" t="s">
        <v>18</v>
      </c>
      <c r="C5680" s="18">
        <v>44677</v>
      </c>
      <c r="D5680" s="19" t="s">
        <v>5716</v>
      </c>
      <c r="E5680" s="18" t="s">
        <v>70</v>
      </c>
    </row>
    <row r="5681" spans="1:5" x14ac:dyDescent="0.2">
      <c r="A5681" s="17" t="str">
        <f t="shared" si="88"/>
        <v>SINAPI-I 44676</v>
      </c>
      <c r="B5681" s="18" t="s">
        <v>18</v>
      </c>
      <c r="C5681" s="18">
        <v>44676</v>
      </c>
      <c r="D5681" s="19" t="s">
        <v>5717</v>
      </c>
      <c r="E5681" s="18" t="s">
        <v>70</v>
      </c>
    </row>
    <row r="5682" spans="1:5" x14ac:dyDescent="0.2">
      <c r="A5682" s="17" t="str">
        <f t="shared" si="88"/>
        <v>SINAPI-I 44683</v>
      </c>
      <c r="B5682" s="18" t="s">
        <v>18</v>
      </c>
      <c r="C5682" s="18">
        <v>44683</v>
      </c>
      <c r="D5682" s="19" t="s">
        <v>5718</v>
      </c>
      <c r="E5682" s="18" t="s">
        <v>70</v>
      </c>
    </row>
    <row r="5683" spans="1:5" x14ac:dyDescent="0.2">
      <c r="A5683" s="17" t="str">
        <f t="shared" si="88"/>
        <v>SINAPI-I 44682</v>
      </c>
      <c r="B5683" s="18" t="s">
        <v>18</v>
      </c>
      <c r="C5683" s="18">
        <v>44682</v>
      </c>
      <c r="D5683" s="19" t="s">
        <v>5719</v>
      </c>
      <c r="E5683" s="18" t="s">
        <v>66</v>
      </c>
    </row>
    <row r="5684" spans="1:5" x14ac:dyDescent="0.2">
      <c r="A5684" s="17" t="str">
        <f t="shared" si="88"/>
        <v>SINAPI-I 44681</v>
      </c>
      <c r="B5684" s="18" t="s">
        <v>18</v>
      </c>
      <c r="C5684" s="18">
        <v>44681</v>
      </c>
      <c r="D5684" s="19" t="s">
        <v>5720</v>
      </c>
      <c r="E5684" s="18" t="s">
        <v>70</v>
      </c>
    </row>
    <row r="5685" spans="1:5" x14ac:dyDescent="0.2">
      <c r="A5685" s="17" t="str">
        <f t="shared" si="88"/>
        <v>SINAPI-I 44680</v>
      </c>
      <c r="B5685" s="18" t="s">
        <v>18</v>
      </c>
      <c r="C5685" s="18">
        <v>44680</v>
      </c>
      <c r="D5685" s="19" t="s">
        <v>5721</v>
      </c>
      <c r="E5685" s="18" t="s">
        <v>425</v>
      </c>
    </row>
    <row r="5686" spans="1:5" x14ac:dyDescent="0.2">
      <c r="A5686" s="17" t="str">
        <f t="shared" si="88"/>
        <v>SINAPI-I 44679</v>
      </c>
      <c r="B5686" s="18" t="s">
        <v>18</v>
      </c>
      <c r="C5686" s="18">
        <v>44679</v>
      </c>
      <c r="D5686" s="19" t="s">
        <v>5722</v>
      </c>
      <c r="E5686" s="18" t="s">
        <v>425</v>
      </c>
    </row>
    <row r="5687" spans="1:5" ht="22.5" x14ac:dyDescent="0.2">
      <c r="A5687" s="17" t="str">
        <f t="shared" si="88"/>
        <v>SINAPI-I 44789</v>
      </c>
      <c r="B5687" s="18" t="s">
        <v>18</v>
      </c>
      <c r="C5687" s="18">
        <v>44789</v>
      </c>
      <c r="D5687" s="19" t="s">
        <v>5723</v>
      </c>
      <c r="E5687" s="18" t="s">
        <v>20</v>
      </c>
    </row>
    <row r="5688" spans="1:5" x14ac:dyDescent="0.2">
      <c r="A5688" s="17" t="str">
        <f t="shared" si="88"/>
        <v>SINAPI-I 44675</v>
      </c>
      <c r="B5688" s="18" t="s">
        <v>18</v>
      </c>
      <c r="C5688" s="18">
        <v>44675</v>
      </c>
      <c r="D5688" s="19" t="s">
        <v>5724</v>
      </c>
      <c r="E5688" s="18" t="s">
        <v>20</v>
      </c>
    </row>
    <row r="5689" spans="1:5" x14ac:dyDescent="0.2">
      <c r="A5689" s="17" t="str">
        <f t="shared" si="88"/>
        <v>SINAPI-I 44674</v>
      </c>
      <c r="B5689" s="18" t="s">
        <v>18</v>
      </c>
      <c r="C5689" s="18">
        <v>44674</v>
      </c>
      <c r="D5689" s="19" t="s">
        <v>5725</v>
      </c>
      <c r="E5689" s="18" t="s">
        <v>20</v>
      </c>
    </row>
    <row r="5690" spans="1:5" x14ac:dyDescent="0.2">
      <c r="A5690" s="17" t="str">
        <f t="shared" si="88"/>
        <v>SINAPI-I 44672</v>
      </c>
      <c r="B5690" s="18" t="s">
        <v>18</v>
      </c>
      <c r="C5690" s="18">
        <v>44672</v>
      </c>
      <c r="D5690" s="19" t="s">
        <v>5726</v>
      </c>
      <c r="E5690" s="18" t="s">
        <v>70</v>
      </c>
    </row>
    <row r="5691" spans="1:5" x14ac:dyDescent="0.2">
      <c r="A5691" s="17" t="str">
        <f t="shared" si="88"/>
        <v>SINAPI-I 44671</v>
      </c>
      <c r="B5691" s="18" t="s">
        <v>18</v>
      </c>
      <c r="C5691" s="18">
        <v>44671</v>
      </c>
      <c r="D5691" s="19" t="s">
        <v>5727</v>
      </c>
      <c r="E5691" s="18" t="s">
        <v>70</v>
      </c>
    </row>
    <row r="5692" spans="1:5" x14ac:dyDescent="0.2">
      <c r="A5692" s="17" t="str">
        <f t="shared" si="88"/>
        <v>SINAPI-I 44670</v>
      </c>
      <c r="B5692" s="18" t="s">
        <v>18</v>
      </c>
      <c r="C5692" s="18">
        <v>44670</v>
      </c>
      <c r="D5692" s="19" t="s">
        <v>5728</v>
      </c>
      <c r="E5692" s="18" t="s">
        <v>425</v>
      </c>
    </row>
    <row r="5693" spans="1:5" x14ac:dyDescent="0.2">
      <c r="A5693" s="17" t="str">
        <f t="shared" si="88"/>
        <v>SINAPI-I 44669</v>
      </c>
      <c r="B5693" s="18" t="s">
        <v>18</v>
      </c>
      <c r="C5693" s="18">
        <v>44669</v>
      </c>
      <c r="D5693" s="19" t="s">
        <v>5729</v>
      </c>
      <c r="E5693" s="18" t="s">
        <v>425</v>
      </c>
    </row>
    <row r="5694" spans="1:5" x14ac:dyDescent="0.2">
      <c r="A5694" s="17" t="str">
        <f t="shared" si="88"/>
        <v>SINAPI-I 44668</v>
      </c>
      <c r="B5694" s="18" t="s">
        <v>18</v>
      </c>
      <c r="C5694" s="18">
        <v>44668</v>
      </c>
      <c r="D5694" s="19" t="s">
        <v>5730</v>
      </c>
      <c r="E5694" s="18" t="s">
        <v>425</v>
      </c>
    </row>
    <row r="5695" spans="1:5" x14ac:dyDescent="0.2">
      <c r="A5695" s="17" t="str">
        <f t="shared" si="88"/>
        <v>SINAPI-I 44685</v>
      </c>
      <c r="B5695" s="18" t="s">
        <v>18</v>
      </c>
      <c r="C5695" s="18">
        <v>44685</v>
      </c>
      <c r="D5695" s="19" t="s">
        <v>5731</v>
      </c>
      <c r="E5695" s="18" t="s">
        <v>425</v>
      </c>
    </row>
    <row r="5696" spans="1:5" x14ac:dyDescent="0.2">
      <c r="A5696" s="17" t="str">
        <f t="shared" si="88"/>
        <v>SINAPI-I 44667</v>
      </c>
      <c r="B5696" s="18" t="s">
        <v>18</v>
      </c>
      <c r="C5696" s="18">
        <v>44667</v>
      </c>
      <c r="D5696" s="19" t="s">
        <v>5732</v>
      </c>
      <c r="E5696" s="18" t="s">
        <v>66</v>
      </c>
    </row>
    <row r="5697" spans="1:5" x14ac:dyDescent="0.2">
      <c r="A5697" s="17" t="str">
        <f t="shared" si="88"/>
        <v>SINAPI-I 44684</v>
      </c>
      <c r="B5697" s="18" t="s">
        <v>18</v>
      </c>
      <c r="C5697" s="18">
        <v>44684</v>
      </c>
      <c r="D5697" s="19" t="s">
        <v>5733</v>
      </c>
      <c r="E5697" s="18" t="s">
        <v>425</v>
      </c>
    </row>
    <row r="5698" spans="1:5" ht="22.5" x14ac:dyDescent="0.2">
      <c r="A5698" s="17" t="str">
        <f t="shared" si="88"/>
        <v>SINAPI-I 43813</v>
      </c>
      <c r="B5698" s="18" t="s">
        <v>18</v>
      </c>
      <c r="C5698" s="18">
        <v>43813</v>
      </c>
      <c r="D5698" s="19" t="s">
        <v>5734</v>
      </c>
      <c r="E5698" s="18" t="s">
        <v>425</v>
      </c>
    </row>
    <row r="5699" spans="1:5" ht="22.5" x14ac:dyDescent="0.2">
      <c r="A5699" s="17" t="str">
        <f t="shared" si="88"/>
        <v>SINAPI-I 43814</v>
      </c>
      <c r="B5699" s="18" t="s">
        <v>18</v>
      </c>
      <c r="C5699" s="18">
        <v>43814</v>
      </c>
      <c r="D5699" s="19" t="s">
        <v>5735</v>
      </c>
      <c r="E5699" s="18" t="s">
        <v>425</v>
      </c>
    </row>
    <row r="5700" spans="1:5" ht="22.5" x14ac:dyDescent="0.2">
      <c r="A5700" s="17" t="str">
        <f t="shared" si="88"/>
        <v>SINAPI-I 43928</v>
      </c>
      <c r="B5700" s="18" t="s">
        <v>18</v>
      </c>
      <c r="C5700" s="18">
        <v>43928</v>
      </c>
      <c r="D5700" s="19" t="s">
        <v>5736</v>
      </c>
      <c r="E5700" s="18" t="s">
        <v>5268</v>
      </c>
    </row>
    <row r="5701" spans="1:5" ht="22.5" x14ac:dyDescent="0.2">
      <c r="A5701" s="17" t="str">
        <f t="shared" si="88"/>
        <v>SINAPI-I 44687</v>
      </c>
      <c r="B5701" s="18" t="s">
        <v>18</v>
      </c>
      <c r="C5701" s="18">
        <v>44687</v>
      </c>
      <c r="D5701" s="19" t="s">
        <v>5737</v>
      </c>
      <c r="E5701" s="18" t="s">
        <v>66</v>
      </c>
    </row>
    <row r="5702" spans="1:5" ht="22.5" x14ac:dyDescent="0.2">
      <c r="A5702" s="17" t="str">
        <f t="shared" si="88"/>
        <v>SINAPI-I 44365</v>
      </c>
      <c r="B5702" s="18" t="s">
        <v>18</v>
      </c>
      <c r="C5702" s="18">
        <v>44365</v>
      </c>
      <c r="D5702" s="19" t="s">
        <v>5738</v>
      </c>
      <c r="E5702" s="18" t="s">
        <v>1229</v>
      </c>
    </row>
    <row r="5703" spans="1:5" ht="22.5" x14ac:dyDescent="0.2">
      <c r="A5703" s="17" t="str">
        <f t="shared" ref="A5703:A5766" si="89">CONCATENATE($B5703," ",$C5703)</f>
        <v>SINAPI-I 44484</v>
      </c>
      <c r="B5703" s="18" t="s">
        <v>18</v>
      </c>
      <c r="C5703" s="18">
        <v>44484</v>
      </c>
      <c r="D5703" s="19" t="s">
        <v>5739</v>
      </c>
      <c r="E5703" s="18" t="s">
        <v>66</v>
      </c>
    </row>
    <row r="5704" spans="1:5" ht="22.5" x14ac:dyDescent="0.2">
      <c r="A5704" s="17" t="str">
        <f t="shared" si="89"/>
        <v>SINAPI-I 44485</v>
      </c>
      <c r="B5704" s="18" t="s">
        <v>18</v>
      </c>
      <c r="C5704" s="18">
        <v>44485</v>
      </c>
      <c r="D5704" s="19" t="s">
        <v>5740</v>
      </c>
      <c r="E5704" s="18" t="s">
        <v>66</v>
      </c>
    </row>
    <row r="5705" spans="1:5" ht="22.5" x14ac:dyDescent="0.2">
      <c r="A5705" s="17" t="str">
        <f t="shared" si="89"/>
        <v>SINAPI-I 44486</v>
      </c>
      <c r="B5705" s="18" t="s">
        <v>18</v>
      </c>
      <c r="C5705" s="18">
        <v>44486</v>
      </c>
      <c r="D5705" s="19" t="s">
        <v>5741</v>
      </c>
      <c r="E5705" s="18" t="s">
        <v>66</v>
      </c>
    </row>
    <row r="5706" spans="1:5" ht="22.5" x14ac:dyDescent="0.2">
      <c r="A5706" s="17" t="str">
        <f t="shared" si="89"/>
        <v>SINAPI-I 44487</v>
      </c>
      <c r="B5706" s="18" t="s">
        <v>18</v>
      </c>
      <c r="C5706" s="18">
        <v>44487</v>
      </c>
      <c r="D5706" s="19" t="s">
        <v>5742</v>
      </c>
      <c r="E5706" s="18" t="s">
        <v>66</v>
      </c>
    </row>
    <row r="5707" spans="1:5" ht="22.5" x14ac:dyDescent="0.2">
      <c r="A5707" s="17" t="str">
        <f t="shared" si="89"/>
        <v>SINAPI-I 44488</v>
      </c>
      <c r="B5707" s="18" t="s">
        <v>18</v>
      </c>
      <c r="C5707" s="18">
        <v>44488</v>
      </c>
      <c r="D5707" s="19" t="s">
        <v>5743</v>
      </c>
      <c r="E5707" s="18" t="s">
        <v>66</v>
      </c>
    </row>
    <row r="5708" spans="1:5" ht="22.5" x14ac:dyDescent="0.2">
      <c r="A5708" s="17" t="str">
        <f t="shared" si="89"/>
        <v>SINAPI-I 45133</v>
      </c>
      <c r="B5708" s="18" t="s">
        <v>18</v>
      </c>
      <c r="C5708" s="18">
        <v>45133</v>
      </c>
      <c r="D5708" s="19" t="s">
        <v>5744</v>
      </c>
      <c r="E5708" s="18" t="s">
        <v>66</v>
      </c>
    </row>
    <row r="5709" spans="1:5" ht="22.5" x14ac:dyDescent="0.2">
      <c r="A5709" s="17" t="str">
        <f t="shared" si="89"/>
        <v>SINAPI-I 45132</v>
      </c>
      <c r="B5709" s="18" t="s">
        <v>18</v>
      </c>
      <c r="C5709" s="18">
        <v>45132</v>
      </c>
      <c r="D5709" s="19" t="s">
        <v>5745</v>
      </c>
      <c r="E5709" s="18" t="s">
        <v>66</v>
      </c>
    </row>
    <row r="5710" spans="1:5" ht="22.5" x14ac:dyDescent="0.2">
      <c r="A5710" s="17" t="str">
        <f t="shared" si="89"/>
        <v>SINAPI-I 45131</v>
      </c>
      <c r="B5710" s="18" t="s">
        <v>18</v>
      </c>
      <c r="C5710" s="18">
        <v>45131</v>
      </c>
      <c r="D5710" s="19" t="s">
        <v>5746</v>
      </c>
      <c r="E5710" s="18" t="s">
        <v>66</v>
      </c>
    </row>
    <row r="5711" spans="1:5" x14ac:dyDescent="0.2">
      <c r="A5711" s="17" t="str">
        <f t="shared" si="89"/>
        <v>SINAPI-I 44737</v>
      </c>
      <c r="B5711" s="18" t="s">
        <v>18</v>
      </c>
      <c r="C5711" s="18">
        <v>44737</v>
      </c>
      <c r="D5711" s="19" t="s">
        <v>5747</v>
      </c>
      <c r="E5711" s="18" t="s">
        <v>20</v>
      </c>
    </row>
    <row r="5712" spans="1:5" x14ac:dyDescent="0.2">
      <c r="A5712" s="17" t="str">
        <f t="shared" si="89"/>
        <v>SINAPI-I 44736</v>
      </c>
      <c r="B5712" s="18" t="s">
        <v>18</v>
      </c>
      <c r="C5712" s="18">
        <v>44736</v>
      </c>
      <c r="D5712" s="19" t="s">
        <v>5748</v>
      </c>
      <c r="E5712" s="18" t="s">
        <v>20</v>
      </c>
    </row>
    <row r="5713" spans="1:5" x14ac:dyDescent="0.2">
      <c r="A5713" s="17" t="str">
        <f t="shared" si="89"/>
        <v>SINAPI-I 44755</v>
      </c>
      <c r="B5713" s="18" t="s">
        <v>18</v>
      </c>
      <c r="C5713" s="18">
        <v>44755</v>
      </c>
      <c r="D5713" s="19" t="s">
        <v>5749</v>
      </c>
      <c r="E5713" s="18" t="s">
        <v>20</v>
      </c>
    </row>
    <row r="5714" spans="1:5" x14ac:dyDescent="0.2">
      <c r="A5714" s="17" t="str">
        <f t="shared" si="89"/>
        <v>SINAPI-I 44756</v>
      </c>
      <c r="B5714" s="18" t="s">
        <v>18</v>
      </c>
      <c r="C5714" s="18">
        <v>44756</v>
      </c>
      <c r="D5714" s="19" t="s">
        <v>5750</v>
      </c>
      <c r="E5714" s="18" t="s">
        <v>20</v>
      </c>
    </row>
    <row r="5715" spans="1:5" x14ac:dyDescent="0.2">
      <c r="A5715" s="17" t="str">
        <f t="shared" si="89"/>
        <v>SINAPI-I 44729</v>
      </c>
      <c r="B5715" s="18" t="s">
        <v>18</v>
      </c>
      <c r="C5715" s="18">
        <v>44729</v>
      </c>
      <c r="D5715" s="19" t="s">
        <v>5751</v>
      </c>
      <c r="E5715" s="18" t="s">
        <v>20</v>
      </c>
    </row>
    <row r="5716" spans="1:5" x14ac:dyDescent="0.2">
      <c r="A5716" s="17" t="str">
        <f t="shared" si="89"/>
        <v>SINAPI-I 44735</v>
      </c>
      <c r="B5716" s="18" t="s">
        <v>18</v>
      </c>
      <c r="C5716" s="18">
        <v>44735</v>
      </c>
      <c r="D5716" s="19" t="s">
        <v>5752</v>
      </c>
      <c r="E5716" s="18" t="s">
        <v>20</v>
      </c>
    </row>
    <row r="5717" spans="1:5" x14ac:dyDescent="0.2">
      <c r="A5717" s="17" t="str">
        <f t="shared" si="89"/>
        <v>SINAPI-I 44776</v>
      </c>
      <c r="B5717" s="18" t="s">
        <v>18</v>
      </c>
      <c r="C5717" s="18">
        <v>44776</v>
      </c>
      <c r="D5717" s="19" t="s">
        <v>5753</v>
      </c>
      <c r="E5717" s="18" t="s">
        <v>20</v>
      </c>
    </row>
    <row r="5718" spans="1:5" x14ac:dyDescent="0.2">
      <c r="A5718" s="17" t="str">
        <f t="shared" si="89"/>
        <v>SINAPI-I 44775</v>
      </c>
      <c r="B5718" s="18" t="s">
        <v>18</v>
      </c>
      <c r="C5718" s="18">
        <v>44775</v>
      </c>
      <c r="D5718" s="19" t="s">
        <v>5754</v>
      </c>
      <c r="E5718" s="18" t="s">
        <v>20</v>
      </c>
    </row>
    <row r="5719" spans="1:5" ht="22.5" x14ac:dyDescent="0.2">
      <c r="A5719" s="17" t="str">
        <f t="shared" si="89"/>
        <v>SINAPI-I 44774</v>
      </c>
      <c r="B5719" s="18" t="s">
        <v>18</v>
      </c>
      <c r="C5719" s="18">
        <v>44774</v>
      </c>
      <c r="D5719" s="19" t="s">
        <v>5755</v>
      </c>
      <c r="E5719" s="18" t="s">
        <v>20</v>
      </c>
    </row>
    <row r="5720" spans="1:5" x14ac:dyDescent="0.2">
      <c r="A5720" s="17" t="str">
        <f t="shared" si="89"/>
        <v>SINAPI-I 44753</v>
      </c>
      <c r="B5720" s="18" t="s">
        <v>18</v>
      </c>
      <c r="C5720" s="18">
        <v>44753</v>
      </c>
      <c r="D5720" s="19" t="s">
        <v>5756</v>
      </c>
      <c r="E5720" s="18" t="s">
        <v>20</v>
      </c>
    </row>
    <row r="5721" spans="1:5" x14ac:dyDescent="0.2">
      <c r="A5721" s="17" t="str">
        <f t="shared" si="89"/>
        <v>SINAPI-I 44752</v>
      </c>
      <c r="B5721" s="18" t="s">
        <v>18</v>
      </c>
      <c r="C5721" s="18">
        <v>44752</v>
      </c>
      <c r="D5721" s="19" t="s">
        <v>5757</v>
      </c>
      <c r="E5721" s="18" t="s">
        <v>20</v>
      </c>
    </row>
    <row r="5722" spans="1:5" ht="22.5" x14ac:dyDescent="0.2">
      <c r="A5722" s="17" t="str">
        <f t="shared" si="89"/>
        <v>SINAPI-I 44748</v>
      </c>
      <c r="B5722" s="18" t="s">
        <v>18</v>
      </c>
      <c r="C5722" s="18">
        <v>44748</v>
      </c>
      <c r="D5722" s="19" t="s">
        <v>5758</v>
      </c>
      <c r="E5722" s="18" t="s">
        <v>20</v>
      </c>
    </row>
    <row r="5723" spans="1:5" x14ac:dyDescent="0.2">
      <c r="A5723" s="17" t="str">
        <f t="shared" si="89"/>
        <v>SINAPI-I 44743</v>
      </c>
      <c r="B5723" s="18" t="s">
        <v>18</v>
      </c>
      <c r="C5723" s="18">
        <v>44743</v>
      </c>
      <c r="D5723" s="19" t="s">
        <v>5759</v>
      </c>
      <c r="E5723" s="18" t="s">
        <v>20</v>
      </c>
    </row>
    <row r="5724" spans="1:5" x14ac:dyDescent="0.2">
      <c r="A5724" s="17" t="str">
        <f t="shared" si="89"/>
        <v>SINAPI-I 44742</v>
      </c>
      <c r="B5724" s="18" t="s">
        <v>18</v>
      </c>
      <c r="C5724" s="18">
        <v>44742</v>
      </c>
      <c r="D5724" s="19" t="s">
        <v>5760</v>
      </c>
      <c r="E5724" s="18" t="s">
        <v>20</v>
      </c>
    </row>
    <row r="5725" spans="1:5" x14ac:dyDescent="0.2">
      <c r="A5725" s="17" t="str">
        <f t="shared" si="89"/>
        <v>SINAPI-I 44741</v>
      </c>
      <c r="B5725" s="18" t="s">
        <v>18</v>
      </c>
      <c r="C5725" s="18">
        <v>44741</v>
      </c>
      <c r="D5725" s="19" t="s">
        <v>5761</v>
      </c>
      <c r="E5725" s="18" t="s">
        <v>20</v>
      </c>
    </row>
    <row r="5726" spans="1:5" x14ac:dyDescent="0.2">
      <c r="A5726" s="17" t="str">
        <f t="shared" si="89"/>
        <v>SINAPI-I 44740</v>
      </c>
      <c r="B5726" s="18" t="s">
        <v>18</v>
      </c>
      <c r="C5726" s="18">
        <v>44740</v>
      </c>
      <c r="D5726" s="19" t="s">
        <v>5762</v>
      </c>
      <c r="E5726" s="18" t="s">
        <v>20</v>
      </c>
    </row>
    <row r="5727" spans="1:5" x14ac:dyDescent="0.2">
      <c r="A5727" s="17" t="str">
        <f t="shared" si="89"/>
        <v>SINAPI-I 44739</v>
      </c>
      <c r="B5727" s="18" t="s">
        <v>18</v>
      </c>
      <c r="C5727" s="18">
        <v>44739</v>
      </c>
      <c r="D5727" s="19" t="s">
        <v>5763</v>
      </c>
      <c r="E5727" s="18" t="s">
        <v>20</v>
      </c>
    </row>
    <row r="5728" spans="1:5" ht="22.5" x14ac:dyDescent="0.2">
      <c r="A5728" s="17" t="str">
        <f t="shared" si="89"/>
        <v>SINAPI-I 44738</v>
      </c>
      <c r="B5728" s="18" t="s">
        <v>18</v>
      </c>
      <c r="C5728" s="18">
        <v>44738</v>
      </c>
      <c r="D5728" s="19" t="s">
        <v>5764</v>
      </c>
      <c r="E5728" s="18" t="s">
        <v>20</v>
      </c>
    </row>
    <row r="5729" spans="1:5" ht="22.5" x14ac:dyDescent="0.2">
      <c r="A5729" s="17" t="str">
        <f t="shared" si="89"/>
        <v>SINAPI-I 44773</v>
      </c>
      <c r="B5729" s="18" t="s">
        <v>18</v>
      </c>
      <c r="C5729" s="18">
        <v>44773</v>
      </c>
      <c r="D5729" s="19" t="s">
        <v>5765</v>
      </c>
      <c r="E5729" s="18" t="s">
        <v>20</v>
      </c>
    </row>
    <row r="5730" spans="1:5" x14ac:dyDescent="0.2">
      <c r="A5730" s="17" t="str">
        <f t="shared" si="89"/>
        <v>SINAPI-I 44751</v>
      </c>
      <c r="B5730" s="18" t="s">
        <v>18</v>
      </c>
      <c r="C5730" s="18">
        <v>44751</v>
      </c>
      <c r="D5730" s="19" t="s">
        <v>5766</v>
      </c>
      <c r="E5730" s="18" t="s">
        <v>20</v>
      </c>
    </row>
    <row r="5731" spans="1:5" ht="22.5" x14ac:dyDescent="0.2">
      <c r="A5731" s="17" t="str">
        <f t="shared" si="89"/>
        <v>SINAPI-I 44747</v>
      </c>
      <c r="B5731" s="18" t="s">
        <v>18</v>
      </c>
      <c r="C5731" s="18">
        <v>44747</v>
      </c>
      <c r="D5731" s="19" t="s">
        <v>5767</v>
      </c>
      <c r="E5731" s="18" t="s">
        <v>20</v>
      </c>
    </row>
    <row r="5732" spans="1:5" x14ac:dyDescent="0.2">
      <c r="A5732" s="17" t="str">
        <f t="shared" si="89"/>
        <v>SINAPI-I 44754</v>
      </c>
      <c r="B5732" s="18" t="s">
        <v>18</v>
      </c>
      <c r="C5732" s="18">
        <v>44754</v>
      </c>
      <c r="D5732" s="19" t="s">
        <v>5768</v>
      </c>
      <c r="E5732" s="18" t="s">
        <v>20</v>
      </c>
    </row>
    <row r="5733" spans="1:5" ht="22.5" x14ac:dyDescent="0.2">
      <c r="A5733" s="17" t="str">
        <f t="shared" si="89"/>
        <v>SINAPI-I 44746</v>
      </c>
      <c r="B5733" s="18" t="s">
        <v>18</v>
      </c>
      <c r="C5733" s="18">
        <v>44746</v>
      </c>
      <c r="D5733" s="19" t="s">
        <v>5769</v>
      </c>
      <c r="E5733" s="18" t="s">
        <v>20</v>
      </c>
    </row>
    <row r="5734" spans="1:5" x14ac:dyDescent="0.2">
      <c r="A5734" s="17" t="str">
        <f t="shared" si="89"/>
        <v>SINAPI-I 44744</v>
      </c>
      <c r="B5734" s="18" t="s">
        <v>18</v>
      </c>
      <c r="C5734" s="18">
        <v>44744</v>
      </c>
      <c r="D5734" s="19" t="s">
        <v>5770</v>
      </c>
      <c r="E5734" s="18" t="s">
        <v>20</v>
      </c>
    </row>
    <row r="5735" spans="1:5" x14ac:dyDescent="0.2">
      <c r="A5735" s="17" t="str">
        <f t="shared" si="89"/>
        <v>SINAPI-I 44761</v>
      </c>
      <c r="B5735" s="18" t="s">
        <v>18</v>
      </c>
      <c r="C5735" s="18">
        <v>44761</v>
      </c>
      <c r="D5735" s="19" t="s">
        <v>5771</v>
      </c>
      <c r="E5735" s="18" t="s">
        <v>20</v>
      </c>
    </row>
    <row r="5736" spans="1:5" x14ac:dyDescent="0.2">
      <c r="A5736" s="17" t="str">
        <f t="shared" si="89"/>
        <v>SINAPI-I 44760</v>
      </c>
      <c r="B5736" s="18" t="s">
        <v>18</v>
      </c>
      <c r="C5736" s="18">
        <v>44760</v>
      </c>
      <c r="D5736" s="19" t="s">
        <v>5772</v>
      </c>
      <c r="E5736" s="18" t="s">
        <v>20</v>
      </c>
    </row>
    <row r="5737" spans="1:5" x14ac:dyDescent="0.2">
      <c r="A5737" s="17" t="str">
        <f t="shared" si="89"/>
        <v>SINAPI-I 44749</v>
      </c>
      <c r="B5737" s="18" t="s">
        <v>18</v>
      </c>
      <c r="C5737" s="18">
        <v>44749</v>
      </c>
      <c r="D5737" s="19" t="s">
        <v>5773</v>
      </c>
      <c r="E5737" s="18" t="s">
        <v>20</v>
      </c>
    </row>
    <row r="5738" spans="1:5" x14ac:dyDescent="0.2">
      <c r="A5738" s="17" t="str">
        <f t="shared" si="89"/>
        <v>SINAPI-I 44745</v>
      </c>
      <c r="B5738" s="18" t="s">
        <v>18</v>
      </c>
      <c r="C5738" s="18">
        <v>44745</v>
      </c>
      <c r="D5738" s="19" t="s">
        <v>5774</v>
      </c>
      <c r="E5738" s="18" t="s">
        <v>20</v>
      </c>
    </row>
    <row r="5739" spans="1:5" x14ac:dyDescent="0.2">
      <c r="A5739" s="17" t="str">
        <f t="shared" si="89"/>
        <v>SINAPI-I 44732</v>
      </c>
      <c r="B5739" s="18" t="s">
        <v>18</v>
      </c>
      <c r="C5739" s="18">
        <v>44732</v>
      </c>
      <c r="D5739" s="19" t="s">
        <v>5775</v>
      </c>
      <c r="E5739" s="18" t="s">
        <v>20</v>
      </c>
    </row>
    <row r="5740" spans="1:5" x14ac:dyDescent="0.2">
      <c r="A5740" s="17" t="str">
        <f t="shared" si="89"/>
        <v>SINAPI-I 44734</v>
      </c>
      <c r="B5740" s="18" t="s">
        <v>18</v>
      </c>
      <c r="C5740" s="18">
        <v>44734</v>
      </c>
      <c r="D5740" s="19" t="s">
        <v>5776</v>
      </c>
      <c r="E5740" s="18" t="s">
        <v>20</v>
      </c>
    </row>
    <row r="5741" spans="1:5" x14ac:dyDescent="0.2">
      <c r="A5741" s="17" t="str">
        <f t="shared" si="89"/>
        <v>SINAPI-I 44733</v>
      </c>
      <c r="B5741" s="18" t="s">
        <v>18</v>
      </c>
      <c r="C5741" s="18">
        <v>44733</v>
      </c>
      <c r="D5741" s="19" t="s">
        <v>5777</v>
      </c>
      <c r="E5741" s="18" t="s">
        <v>20</v>
      </c>
    </row>
    <row r="5742" spans="1:5" x14ac:dyDescent="0.2">
      <c r="A5742" s="17" t="str">
        <f t="shared" si="89"/>
        <v>SINAPI-I 44730</v>
      </c>
      <c r="B5742" s="18" t="s">
        <v>18</v>
      </c>
      <c r="C5742" s="18">
        <v>44730</v>
      </c>
      <c r="D5742" s="19" t="s">
        <v>5778</v>
      </c>
      <c r="E5742" s="18" t="s">
        <v>20</v>
      </c>
    </row>
    <row r="5743" spans="1:5" x14ac:dyDescent="0.2">
      <c r="A5743" s="17" t="str">
        <f t="shared" si="89"/>
        <v>SINAPI-I 44731</v>
      </c>
      <c r="B5743" s="18" t="s">
        <v>18</v>
      </c>
      <c r="C5743" s="18">
        <v>44731</v>
      </c>
      <c r="D5743" s="19" t="s">
        <v>5779</v>
      </c>
      <c r="E5743" s="18" t="s">
        <v>20</v>
      </c>
    </row>
    <row r="5744" spans="1:5" x14ac:dyDescent="0.2">
      <c r="A5744" s="17" t="str">
        <f t="shared" si="89"/>
        <v>SINAPI-I 44759</v>
      </c>
      <c r="B5744" s="18" t="s">
        <v>18</v>
      </c>
      <c r="C5744" s="18">
        <v>44759</v>
      </c>
      <c r="D5744" s="19" t="s">
        <v>5780</v>
      </c>
      <c r="E5744" s="18" t="s">
        <v>20</v>
      </c>
    </row>
    <row r="5745" spans="1:5" x14ac:dyDescent="0.2">
      <c r="A5745" s="17" t="str">
        <f t="shared" si="89"/>
        <v>SINAPI-I 44757</v>
      </c>
      <c r="B5745" s="18" t="s">
        <v>18</v>
      </c>
      <c r="C5745" s="18">
        <v>44757</v>
      </c>
      <c r="D5745" s="19" t="s">
        <v>5781</v>
      </c>
      <c r="E5745" s="18" t="s">
        <v>20</v>
      </c>
    </row>
    <row r="5746" spans="1:5" ht="33.75" x14ac:dyDescent="0.2">
      <c r="A5746" s="17" t="str">
        <f t="shared" si="89"/>
        <v>SINAPI-I 44782</v>
      </c>
      <c r="B5746" s="18" t="s">
        <v>18</v>
      </c>
      <c r="C5746" s="18">
        <v>44782</v>
      </c>
      <c r="D5746" s="19" t="s">
        <v>5782</v>
      </c>
      <c r="E5746" s="18" t="s">
        <v>425</v>
      </c>
    </row>
    <row r="5747" spans="1:5" x14ac:dyDescent="0.2">
      <c r="A5747" s="17" t="str">
        <f t="shared" si="89"/>
        <v>SINAPI-I 44625</v>
      </c>
      <c r="B5747" s="18" t="s">
        <v>18</v>
      </c>
      <c r="C5747" s="18">
        <v>44625</v>
      </c>
      <c r="D5747" s="19" t="s">
        <v>5783</v>
      </c>
      <c r="E5747" s="18" t="s">
        <v>20</v>
      </c>
    </row>
    <row r="5748" spans="1:5" ht="22.5" x14ac:dyDescent="0.2">
      <c r="A5748" s="17" t="str">
        <f t="shared" si="89"/>
        <v>SINAPI-I 44624</v>
      </c>
      <c r="B5748" s="18" t="s">
        <v>18</v>
      </c>
      <c r="C5748" s="18">
        <v>44624</v>
      </c>
      <c r="D5748" s="19" t="s">
        <v>5784</v>
      </c>
      <c r="E5748" s="18" t="s">
        <v>20</v>
      </c>
    </row>
    <row r="5749" spans="1:5" ht="22.5" x14ac:dyDescent="0.2">
      <c r="A5749" s="17" t="str">
        <f t="shared" si="89"/>
        <v>SINAPI-I 44621</v>
      </c>
      <c r="B5749" s="18" t="s">
        <v>18</v>
      </c>
      <c r="C5749" s="18">
        <v>44621</v>
      </c>
      <c r="D5749" s="19" t="s">
        <v>5785</v>
      </c>
      <c r="E5749" s="18" t="s">
        <v>20</v>
      </c>
    </row>
    <row r="5750" spans="1:5" ht="33.75" x14ac:dyDescent="0.2">
      <c r="A5750" s="17" t="str">
        <f t="shared" si="89"/>
        <v>SINAPI-I 44781</v>
      </c>
      <c r="B5750" s="18" t="s">
        <v>18</v>
      </c>
      <c r="C5750" s="18">
        <v>44781</v>
      </c>
      <c r="D5750" s="19" t="s">
        <v>5786</v>
      </c>
      <c r="E5750" s="18" t="s">
        <v>425</v>
      </c>
    </row>
    <row r="5751" spans="1:5" ht="22.5" x14ac:dyDescent="0.2">
      <c r="A5751" s="17" t="str">
        <f t="shared" si="89"/>
        <v>SINAPI-I 44968</v>
      </c>
      <c r="B5751" s="18" t="s">
        <v>18</v>
      </c>
      <c r="C5751" s="18">
        <v>44968</v>
      </c>
      <c r="D5751" s="19" t="s">
        <v>5787</v>
      </c>
      <c r="E5751" s="18" t="s">
        <v>425</v>
      </c>
    </row>
    <row r="5752" spans="1:5" ht="22.5" x14ac:dyDescent="0.2">
      <c r="A5752" s="17" t="str">
        <f t="shared" si="89"/>
        <v>SINAPI-I 44628</v>
      </c>
      <c r="B5752" s="18" t="s">
        <v>18</v>
      </c>
      <c r="C5752" s="18">
        <v>44628</v>
      </c>
      <c r="D5752" s="19" t="s">
        <v>5788</v>
      </c>
      <c r="E5752" s="18" t="s">
        <v>20</v>
      </c>
    </row>
    <row r="5753" spans="1:5" ht="22.5" x14ac:dyDescent="0.2">
      <c r="A5753" s="17" t="str">
        <f t="shared" si="89"/>
        <v>SINAPI-I 44629</v>
      </c>
      <c r="B5753" s="18" t="s">
        <v>18</v>
      </c>
      <c r="C5753" s="18">
        <v>44629</v>
      </c>
      <c r="D5753" s="19" t="s">
        <v>5789</v>
      </c>
      <c r="E5753" s="18" t="s">
        <v>20</v>
      </c>
    </row>
    <row r="5754" spans="1:5" ht="22.5" x14ac:dyDescent="0.2">
      <c r="A5754" s="17" t="str">
        <f t="shared" si="89"/>
        <v>SINAPI-I 44630</v>
      </c>
      <c r="B5754" s="18" t="s">
        <v>18</v>
      </c>
      <c r="C5754" s="18">
        <v>44630</v>
      </c>
      <c r="D5754" s="19" t="s">
        <v>5790</v>
      </c>
      <c r="E5754" s="18" t="s">
        <v>20</v>
      </c>
    </row>
    <row r="5755" spans="1:5" ht="22.5" x14ac:dyDescent="0.2">
      <c r="A5755" s="17" t="str">
        <f t="shared" si="89"/>
        <v>SINAPI-I 44631</v>
      </c>
      <c r="B5755" s="18" t="s">
        <v>18</v>
      </c>
      <c r="C5755" s="18">
        <v>44631</v>
      </c>
      <c r="D5755" s="19" t="s">
        <v>5791</v>
      </c>
      <c r="E5755" s="18" t="s">
        <v>20</v>
      </c>
    </row>
    <row r="5756" spans="1:5" ht="22.5" x14ac:dyDescent="0.2">
      <c r="A5756" s="17" t="str">
        <f t="shared" si="89"/>
        <v>SINAPI-I 44632</v>
      </c>
      <c r="B5756" s="18" t="s">
        <v>18</v>
      </c>
      <c r="C5756" s="18">
        <v>44632</v>
      </c>
      <c r="D5756" s="19" t="s">
        <v>5792</v>
      </c>
      <c r="E5756" s="18" t="s">
        <v>20</v>
      </c>
    </row>
    <row r="5757" spans="1:5" ht="22.5" x14ac:dyDescent="0.2">
      <c r="A5757" s="17" t="str">
        <f t="shared" si="89"/>
        <v>SINAPI-I 44633</v>
      </c>
      <c r="B5757" s="18" t="s">
        <v>18</v>
      </c>
      <c r="C5757" s="18">
        <v>44633</v>
      </c>
      <c r="D5757" s="19" t="s">
        <v>5793</v>
      </c>
      <c r="E5757" s="18" t="s">
        <v>20</v>
      </c>
    </row>
    <row r="5758" spans="1:5" ht="22.5" x14ac:dyDescent="0.2">
      <c r="A5758" s="17" t="str">
        <f t="shared" si="89"/>
        <v>SINAPI-I 44634</v>
      </c>
      <c r="B5758" s="18" t="s">
        <v>18</v>
      </c>
      <c r="C5758" s="18">
        <v>44634</v>
      </c>
      <c r="D5758" s="19" t="s">
        <v>5794</v>
      </c>
      <c r="E5758" s="18" t="s">
        <v>20</v>
      </c>
    </row>
    <row r="5759" spans="1:5" ht="22.5" x14ac:dyDescent="0.2">
      <c r="A5759" s="17" t="str">
        <f t="shared" si="89"/>
        <v>SINAPI-I 44635</v>
      </c>
      <c r="B5759" s="18" t="s">
        <v>18</v>
      </c>
      <c r="C5759" s="18">
        <v>44635</v>
      </c>
      <c r="D5759" s="19" t="s">
        <v>5795</v>
      </c>
      <c r="E5759" s="18" t="s">
        <v>20</v>
      </c>
    </row>
    <row r="5760" spans="1:5" ht="22.5" x14ac:dyDescent="0.2">
      <c r="A5760" s="17" t="str">
        <f t="shared" si="89"/>
        <v>SINAPI-I 44636</v>
      </c>
      <c r="B5760" s="18" t="s">
        <v>18</v>
      </c>
      <c r="C5760" s="18">
        <v>44636</v>
      </c>
      <c r="D5760" s="19" t="s">
        <v>5796</v>
      </c>
      <c r="E5760" s="18" t="s">
        <v>20</v>
      </c>
    </row>
    <row r="5761" spans="1:5" ht="22.5" x14ac:dyDescent="0.2">
      <c r="A5761" s="17" t="str">
        <f t="shared" si="89"/>
        <v>SINAPI-I 44637</v>
      </c>
      <c r="B5761" s="18" t="s">
        <v>18</v>
      </c>
      <c r="C5761" s="18">
        <v>44637</v>
      </c>
      <c r="D5761" s="19" t="s">
        <v>5797</v>
      </c>
      <c r="E5761" s="18" t="s">
        <v>20</v>
      </c>
    </row>
    <row r="5762" spans="1:5" ht="22.5" x14ac:dyDescent="0.2">
      <c r="A5762" s="17" t="str">
        <f t="shared" si="89"/>
        <v>SINAPI-I 44638</v>
      </c>
      <c r="B5762" s="18" t="s">
        <v>18</v>
      </c>
      <c r="C5762" s="18">
        <v>44638</v>
      </c>
      <c r="D5762" s="19" t="s">
        <v>5798</v>
      </c>
      <c r="E5762" s="18" t="s">
        <v>20</v>
      </c>
    </row>
    <row r="5763" spans="1:5" ht="22.5" x14ac:dyDescent="0.2">
      <c r="A5763" s="17" t="str">
        <f t="shared" si="89"/>
        <v>SINAPI-I 44639</v>
      </c>
      <c r="B5763" s="18" t="s">
        <v>18</v>
      </c>
      <c r="C5763" s="18">
        <v>44639</v>
      </c>
      <c r="D5763" s="19" t="s">
        <v>5799</v>
      </c>
      <c r="E5763" s="18" t="s">
        <v>20</v>
      </c>
    </row>
    <row r="5764" spans="1:5" ht="22.5" x14ac:dyDescent="0.2">
      <c r="A5764" s="17" t="str">
        <f t="shared" si="89"/>
        <v>SINAPI-I 44640</v>
      </c>
      <c r="B5764" s="18" t="s">
        <v>18</v>
      </c>
      <c r="C5764" s="18">
        <v>44640</v>
      </c>
      <c r="D5764" s="19" t="s">
        <v>5800</v>
      </c>
      <c r="E5764" s="18" t="s">
        <v>20</v>
      </c>
    </row>
    <row r="5765" spans="1:5" ht="22.5" x14ac:dyDescent="0.2">
      <c r="A5765" s="17" t="str">
        <f t="shared" si="89"/>
        <v>SINAPI-I 44641</v>
      </c>
      <c r="B5765" s="18" t="s">
        <v>18</v>
      </c>
      <c r="C5765" s="18">
        <v>44641</v>
      </c>
      <c r="D5765" s="19" t="s">
        <v>5801</v>
      </c>
      <c r="E5765" s="18" t="s">
        <v>20</v>
      </c>
    </row>
    <row r="5766" spans="1:5" ht="22.5" x14ac:dyDescent="0.2">
      <c r="A5766" s="17" t="str">
        <f t="shared" si="89"/>
        <v>SINAPI-I 44642</v>
      </c>
      <c r="B5766" s="18" t="s">
        <v>18</v>
      </c>
      <c r="C5766" s="18">
        <v>44642</v>
      </c>
      <c r="D5766" s="19" t="s">
        <v>5802</v>
      </c>
      <c r="E5766" s="18" t="s">
        <v>20</v>
      </c>
    </row>
    <row r="5767" spans="1:5" ht="22.5" x14ac:dyDescent="0.2">
      <c r="A5767" s="17" t="str">
        <f t="shared" ref="A5767:A5830" si="90">CONCATENATE($B5767," ",$C5767)</f>
        <v>SINAPI-I 44643</v>
      </c>
      <c r="B5767" s="18" t="s">
        <v>18</v>
      </c>
      <c r="C5767" s="18">
        <v>44643</v>
      </c>
      <c r="D5767" s="19" t="s">
        <v>5803</v>
      </c>
      <c r="E5767" s="18" t="s">
        <v>20</v>
      </c>
    </row>
    <row r="5768" spans="1:5" ht="22.5" x14ac:dyDescent="0.2">
      <c r="A5768" s="17" t="str">
        <f t="shared" si="90"/>
        <v>SINAPI-I 44627</v>
      </c>
      <c r="B5768" s="18" t="s">
        <v>18</v>
      </c>
      <c r="C5768" s="18">
        <v>44627</v>
      </c>
      <c r="D5768" s="19" t="s">
        <v>5804</v>
      </c>
      <c r="E5768" s="18" t="s">
        <v>20</v>
      </c>
    </row>
    <row r="5769" spans="1:5" ht="22.5" x14ac:dyDescent="0.2">
      <c r="A5769" s="17" t="str">
        <f t="shared" si="90"/>
        <v>SINAPI-I 44644</v>
      </c>
      <c r="B5769" s="18" t="s">
        <v>18</v>
      </c>
      <c r="C5769" s="18">
        <v>44644</v>
      </c>
      <c r="D5769" s="19" t="s">
        <v>5805</v>
      </c>
      <c r="E5769" s="18" t="s">
        <v>20</v>
      </c>
    </row>
    <row r="5770" spans="1:5" ht="22.5" x14ac:dyDescent="0.2">
      <c r="A5770" s="17" t="str">
        <f t="shared" si="90"/>
        <v>SINAPI-I 44645</v>
      </c>
      <c r="B5770" s="18" t="s">
        <v>18</v>
      </c>
      <c r="C5770" s="18">
        <v>44645</v>
      </c>
      <c r="D5770" s="19" t="s">
        <v>5806</v>
      </c>
      <c r="E5770" s="18" t="s">
        <v>20</v>
      </c>
    </row>
    <row r="5771" spans="1:5" ht="22.5" x14ac:dyDescent="0.2">
      <c r="A5771" s="17" t="str">
        <f t="shared" si="90"/>
        <v>SINAPI-I 44646</v>
      </c>
      <c r="B5771" s="18" t="s">
        <v>18</v>
      </c>
      <c r="C5771" s="18">
        <v>44646</v>
      </c>
      <c r="D5771" s="19" t="s">
        <v>5807</v>
      </c>
      <c r="E5771" s="18" t="s">
        <v>20</v>
      </c>
    </row>
    <row r="5772" spans="1:5" ht="22.5" x14ac:dyDescent="0.2">
      <c r="A5772" s="17" t="str">
        <f t="shared" si="90"/>
        <v>SINAPI-I 44647</v>
      </c>
      <c r="B5772" s="18" t="s">
        <v>18</v>
      </c>
      <c r="C5772" s="18">
        <v>44647</v>
      </c>
      <c r="D5772" s="19" t="s">
        <v>5808</v>
      </c>
      <c r="E5772" s="18" t="s">
        <v>20</v>
      </c>
    </row>
    <row r="5773" spans="1:5" ht="22.5" x14ac:dyDescent="0.2">
      <c r="A5773" s="17" t="str">
        <f t="shared" si="90"/>
        <v>SINAPI-I 44648</v>
      </c>
      <c r="B5773" s="18" t="s">
        <v>18</v>
      </c>
      <c r="C5773" s="18">
        <v>44648</v>
      </c>
      <c r="D5773" s="19" t="s">
        <v>5809</v>
      </c>
      <c r="E5773" s="18" t="s">
        <v>20</v>
      </c>
    </row>
    <row r="5774" spans="1:5" ht="22.5" x14ac:dyDescent="0.2">
      <c r="A5774" s="17" t="str">
        <f t="shared" si="90"/>
        <v>SINAPI-I 44649</v>
      </c>
      <c r="B5774" s="18" t="s">
        <v>18</v>
      </c>
      <c r="C5774" s="18">
        <v>44649</v>
      </c>
      <c r="D5774" s="19" t="s">
        <v>5810</v>
      </c>
      <c r="E5774" s="18" t="s">
        <v>20</v>
      </c>
    </row>
    <row r="5775" spans="1:5" ht="22.5" x14ac:dyDescent="0.2">
      <c r="A5775" s="17" t="str">
        <f t="shared" si="90"/>
        <v>SINAPI-I 44650</v>
      </c>
      <c r="B5775" s="18" t="s">
        <v>18</v>
      </c>
      <c r="C5775" s="18">
        <v>44650</v>
      </c>
      <c r="D5775" s="19" t="s">
        <v>5811</v>
      </c>
      <c r="E5775" s="18" t="s">
        <v>20</v>
      </c>
    </row>
    <row r="5776" spans="1:5" ht="22.5" x14ac:dyDescent="0.2">
      <c r="A5776" s="17" t="str">
        <f t="shared" si="90"/>
        <v>SINAPI-I 44651</v>
      </c>
      <c r="B5776" s="18" t="s">
        <v>18</v>
      </c>
      <c r="C5776" s="18">
        <v>44651</v>
      </c>
      <c r="D5776" s="19" t="s">
        <v>5812</v>
      </c>
      <c r="E5776" s="18" t="s">
        <v>20</v>
      </c>
    </row>
    <row r="5777" spans="1:5" ht="22.5" x14ac:dyDescent="0.2">
      <c r="A5777" s="17" t="str">
        <f t="shared" si="90"/>
        <v>SINAPI-I 44652</v>
      </c>
      <c r="B5777" s="18" t="s">
        <v>18</v>
      </c>
      <c r="C5777" s="18">
        <v>44652</v>
      </c>
      <c r="D5777" s="19" t="s">
        <v>5813</v>
      </c>
      <c r="E5777" s="18" t="s">
        <v>20</v>
      </c>
    </row>
    <row r="5778" spans="1:5" ht="22.5" x14ac:dyDescent="0.2">
      <c r="A5778" s="17" t="str">
        <f t="shared" si="90"/>
        <v>SINAPI-I 44653</v>
      </c>
      <c r="B5778" s="18" t="s">
        <v>18</v>
      </c>
      <c r="C5778" s="18">
        <v>44653</v>
      </c>
      <c r="D5778" s="19" t="s">
        <v>5814</v>
      </c>
      <c r="E5778" s="18" t="s">
        <v>20</v>
      </c>
    </row>
    <row r="5779" spans="1:5" ht="22.5" x14ac:dyDescent="0.2">
      <c r="A5779" s="17" t="str">
        <f t="shared" si="90"/>
        <v>SINAPI-I 44654</v>
      </c>
      <c r="B5779" s="18" t="s">
        <v>18</v>
      </c>
      <c r="C5779" s="18">
        <v>44654</v>
      </c>
      <c r="D5779" s="19" t="s">
        <v>5815</v>
      </c>
      <c r="E5779" s="18" t="s">
        <v>20</v>
      </c>
    </row>
    <row r="5780" spans="1:5" ht="22.5" x14ac:dyDescent="0.2">
      <c r="A5780" s="17" t="str">
        <f t="shared" si="90"/>
        <v>SINAPI-I 44655</v>
      </c>
      <c r="B5780" s="18" t="s">
        <v>18</v>
      </c>
      <c r="C5780" s="18">
        <v>44655</v>
      </c>
      <c r="D5780" s="19" t="s">
        <v>5816</v>
      </c>
      <c r="E5780" s="18" t="s">
        <v>20</v>
      </c>
    </row>
    <row r="5781" spans="1:5" x14ac:dyDescent="0.2">
      <c r="A5781" s="17" t="str">
        <f t="shared" si="90"/>
        <v>SINAPI-I 44622</v>
      </c>
      <c r="B5781" s="18" t="s">
        <v>18</v>
      </c>
      <c r="C5781" s="18">
        <v>44622</v>
      </c>
      <c r="D5781" s="19" t="s">
        <v>5817</v>
      </c>
      <c r="E5781" s="18" t="s">
        <v>66</v>
      </c>
    </row>
    <row r="5782" spans="1:5" ht="22.5" x14ac:dyDescent="0.2">
      <c r="A5782" s="17" t="str">
        <f t="shared" si="90"/>
        <v>SINAPI-I 41439</v>
      </c>
      <c r="B5782" s="18" t="s">
        <v>18</v>
      </c>
      <c r="C5782" s="18">
        <v>41439</v>
      </c>
      <c r="D5782" s="19" t="s">
        <v>5818</v>
      </c>
      <c r="E5782" s="18" t="s">
        <v>20</v>
      </c>
    </row>
    <row r="5783" spans="1:5" x14ac:dyDescent="0.2">
      <c r="A5783" s="17" t="str">
        <f t="shared" si="90"/>
        <v>SINAPI-I 44358</v>
      </c>
      <c r="B5783" s="18" t="s">
        <v>18</v>
      </c>
      <c r="C5783" s="18">
        <v>44358</v>
      </c>
      <c r="D5783" s="19" t="s">
        <v>5819</v>
      </c>
      <c r="E5783" s="18" t="s">
        <v>20</v>
      </c>
    </row>
    <row r="5784" spans="1:5" x14ac:dyDescent="0.2">
      <c r="A5784" s="17" t="str">
        <f t="shared" si="90"/>
        <v>SINAPI-I 44359</v>
      </c>
      <c r="B5784" s="18" t="s">
        <v>18</v>
      </c>
      <c r="C5784" s="18">
        <v>44359</v>
      </c>
      <c r="D5784" s="19" t="s">
        <v>5820</v>
      </c>
      <c r="E5784" s="18" t="s">
        <v>20</v>
      </c>
    </row>
    <row r="5785" spans="1:5" x14ac:dyDescent="0.2">
      <c r="A5785" s="17" t="str">
        <f t="shared" si="90"/>
        <v>SINAPI-I 44360</v>
      </c>
      <c r="B5785" s="18" t="s">
        <v>18</v>
      </c>
      <c r="C5785" s="18">
        <v>44360</v>
      </c>
      <c r="D5785" s="19" t="s">
        <v>5821</v>
      </c>
      <c r="E5785" s="18" t="s">
        <v>20</v>
      </c>
    </row>
    <row r="5786" spans="1:5" x14ac:dyDescent="0.2">
      <c r="A5786" s="17" t="str">
        <f t="shared" si="90"/>
        <v>SINAPI-I 44361</v>
      </c>
      <c r="B5786" s="18" t="s">
        <v>18</v>
      </c>
      <c r="C5786" s="18">
        <v>44361</v>
      </c>
      <c r="D5786" s="19" t="s">
        <v>5822</v>
      </c>
      <c r="E5786" s="18" t="s">
        <v>20</v>
      </c>
    </row>
    <row r="5787" spans="1:5" ht="22.5" x14ac:dyDescent="0.2">
      <c r="A5787" s="17" t="str">
        <f t="shared" si="90"/>
        <v>SINAPI-I 45077</v>
      </c>
      <c r="B5787" s="18" t="s">
        <v>18</v>
      </c>
      <c r="C5787" s="18">
        <v>45077</v>
      </c>
      <c r="D5787" s="19" t="s">
        <v>5823</v>
      </c>
      <c r="E5787" s="18" t="s">
        <v>20</v>
      </c>
    </row>
    <row r="5788" spans="1:5" x14ac:dyDescent="0.2">
      <c r="A5788" s="17" t="str">
        <f t="shared" si="90"/>
        <v>SINAPI-I 44118</v>
      </c>
      <c r="B5788" s="18" t="s">
        <v>18</v>
      </c>
      <c r="C5788" s="18">
        <v>44118</v>
      </c>
      <c r="D5788" s="19" t="s">
        <v>5824</v>
      </c>
      <c r="E5788" s="18" t="s">
        <v>66</v>
      </c>
    </row>
    <row r="5789" spans="1:5" x14ac:dyDescent="0.2">
      <c r="A5789" s="17" t="str">
        <f t="shared" si="90"/>
        <v>SINAPI-I 44122</v>
      </c>
      <c r="B5789" s="18" t="s">
        <v>18</v>
      </c>
      <c r="C5789" s="18">
        <v>44122</v>
      </c>
      <c r="D5789" s="19" t="s">
        <v>5825</v>
      </c>
      <c r="E5789" s="18" t="s">
        <v>20</v>
      </c>
    </row>
    <row r="5790" spans="1:5" x14ac:dyDescent="0.2">
      <c r="A5790" s="17" t="str">
        <f t="shared" si="90"/>
        <v>SINAPI-I 45078</v>
      </c>
      <c r="B5790" s="18" t="s">
        <v>18</v>
      </c>
      <c r="C5790" s="18">
        <v>45078</v>
      </c>
      <c r="D5790" s="19" t="s">
        <v>5826</v>
      </c>
      <c r="E5790" s="18" t="s">
        <v>20</v>
      </c>
    </row>
    <row r="5791" spans="1:5" ht="22.5" x14ac:dyDescent="0.2">
      <c r="A5791" s="17" t="str">
        <f t="shared" si="90"/>
        <v>SINAPI-I 44978</v>
      </c>
      <c r="B5791" s="18" t="s">
        <v>18</v>
      </c>
      <c r="C5791" s="18">
        <v>44978</v>
      </c>
      <c r="D5791" s="19" t="s">
        <v>5827</v>
      </c>
      <c r="E5791" s="18" t="s">
        <v>20</v>
      </c>
    </row>
    <row r="5792" spans="1:5" ht="22.5" x14ac:dyDescent="0.2">
      <c r="A5792" s="17" t="str">
        <f t="shared" si="90"/>
        <v>SINAPI-I 44979</v>
      </c>
      <c r="B5792" s="18" t="s">
        <v>18</v>
      </c>
      <c r="C5792" s="18">
        <v>44979</v>
      </c>
      <c r="D5792" s="19" t="s">
        <v>5828</v>
      </c>
      <c r="E5792" s="18" t="s">
        <v>20</v>
      </c>
    </row>
    <row r="5793" spans="1:5" ht="33.75" x14ac:dyDescent="0.2">
      <c r="A5793" s="17" t="str">
        <f t="shared" si="90"/>
        <v>SINAPI-I 44975</v>
      </c>
      <c r="B5793" s="18" t="s">
        <v>18</v>
      </c>
      <c r="C5793" s="18">
        <v>44975</v>
      </c>
      <c r="D5793" s="19" t="s">
        <v>5829</v>
      </c>
      <c r="E5793" s="18" t="s">
        <v>20</v>
      </c>
    </row>
    <row r="5794" spans="1:5" ht="22.5" x14ac:dyDescent="0.2">
      <c r="A5794" s="17" t="str">
        <f t="shared" si="90"/>
        <v>SINAPI-I 44977</v>
      </c>
      <c r="B5794" s="18" t="s">
        <v>18</v>
      </c>
      <c r="C5794" s="18">
        <v>44977</v>
      </c>
      <c r="D5794" s="19" t="s">
        <v>5830</v>
      </c>
      <c r="E5794" s="18" t="s">
        <v>20</v>
      </c>
    </row>
    <row r="5795" spans="1:5" ht="22.5" x14ac:dyDescent="0.2">
      <c r="A5795" s="17" t="str">
        <f t="shared" si="90"/>
        <v>SINAPI-I 44976</v>
      </c>
      <c r="B5795" s="18" t="s">
        <v>18</v>
      </c>
      <c r="C5795" s="18">
        <v>44976</v>
      </c>
      <c r="D5795" s="19" t="s">
        <v>5831</v>
      </c>
      <c r="E5795" s="18" t="s">
        <v>20</v>
      </c>
    </row>
    <row r="5796" spans="1:5" ht="22.5" x14ac:dyDescent="0.2">
      <c r="A5796" s="17" t="str">
        <f t="shared" si="90"/>
        <v>SINAPI-I 45114</v>
      </c>
      <c r="B5796" s="18" t="s">
        <v>18</v>
      </c>
      <c r="C5796" s="18">
        <v>45114</v>
      </c>
      <c r="D5796" s="19" t="s">
        <v>5832</v>
      </c>
      <c r="E5796" s="18" t="s">
        <v>20</v>
      </c>
    </row>
    <row r="5797" spans="1:5" x14ac:dyDescent="0.2">
      <c r="A5797" s="17" t="str">
        <f t="shared" si="90"/>
        <v>SINAPI-I 45115</v>
      </c>
      <c r="B5797" s="18" t="s">
        <v>18</v>
      </c>
      <c r="C5797" s="18">
        <v>45115</v>
      </c>
      <c r="D5797" s="19" t="s">
        <v>5833</v>
      </c>
      <c r="E5797" s="18" t="s">
        <v>20</v>
      </c>
    </row>
    <row r="5798" spans="1:5" x14ac:dyDescent="0.2">
      <c r="A5798" s="17" t="str">
        <f t="shared" si="90"/>
        <v>SINAPI-I 45116</v>
      </c>
      <c r="B5798" s="18" t="s">
        <v>18</v>
      </c>
      <c r="C5798" s="18">
        <v>45116</v>
      </c>
      <c r="D5798" s="19" t="s">
        <v>5834</v>
      </c>
      <c r="E5798" s="18" t="s">
        <v>20</v>
      </c>
    </row>
    <row r="5799" spans="1:5" ht="22.5" x14ac:dyDescent="0.2">
      <c r="A5799" s="17" t="str">
        <f t="shared" si="90"/>
        <v>SINAPI-I 45117</v>
      </c>
      <c r="B5799" s="18" t="s">
        <v>18</v>
      </c>
      <c r="C5799" s="18">
        <v>45117</v>
      </c>
      <c r="D5799" s="19" t="s">
        <v>5835</v>
      </c>
      <c r="E5799" s="18" t="s">
        <v>20</v>
      </c>
    </row>
    <row r="5800" spans="1:5" x14ac:dyDescent="0.2">
      <c r="A5800" s="17" t="str">
        <f t="shared" si="90"/>
        <v>SINAPI-I 44398</v>
      </c>
      <c r="B5800" s="18" t="s">
        <v>18</v>
      </c>
      <c r="C5800" s="18">
        <v>44398</v>
      </c>
      <c r="D5800" s="19" t="s">
        <v>5836</v>
      </c>
      <c r="E5800" s="18" t="s">
        <v>20</v>
      </c>
    </row>
    <row r="5801" spans="1:5" ht="22.5" x14ac:dyDescent="0.2">
      <c r="A5801" s="17" t="str">
        <f t="shared" si="90"/>
        <v>SINAPI-I 44194</v>
      </c>
      <c r="B5801" s="18" t="s">
        <v>18</v>
      </c>
      <c r="C5801" s="18">
        <v>44194</v>
      </c>
      <c r="D5801" s="19" t="s">
        <v>5837</v>
      </c>
      <c r="E5801" s="18" t="s">
        <v>66</v>
      </c>
    </row>
    <row r="5802" spans="1:5" ht="33.75" x14ac:dyDescent="0.2">
      <c r="A5802" s="17" t="str">
        <f t="shared" si="90"/>
        <v>SINAPI-I 45148</v>
      </c>
      <c r="B5802" s="18" t="s">
        <v>18</v>
      </c>
      <c r="C5802" s="18">
        <v>45148</v>
      </c>
      <c r="D5802" s="19" t="s">
        <v>5838</v>
      </c>
      <c r="E5802" s="18" t="s">
        <v>5839</v>
      </c>
    </row>
    <row r="5803" spans="1:5" ht="33.75" x14ac:dyDescent="0.2">
      <c r="A5803" s="17" t="str">
        <f t="shared" si="90"/>
        <v>SINAPI-I 45149</v>
      </c>
      <c r="B5803" s="18" t="s">
        <v>18</v>
      </c>
      <c r="C5803" s="18">
        <v>45149</v>
      </c>
      <c r="D5803" s="19" t="s">
        <v>5840</v>
      </c>
      <c r="E5803" s="18" t="s">
        <v>5839</v>
      </c>
    </row>
    <row r="5804" spans="1:5" ht="33.75" x14ac:dyDescent="0.2">
      <c r="A5804" s="17" t="str">
        <f t="shared" si="90"/>
        <v>SINAPI-I 45150</v>
      </c>
      <c r="B5804" s="18" t="s">
        <v>18</v>
      </c>
      <c r="C5804" s="18">
        <v>45150</v>
      </c>
      <c r="D5804" s="19" t="s">
        <v>5841</v>
      </c>
      <c r="E5804" s="18" t="s">
        <v>5839</v>
      </c>
    </row>
    <row r="5805" spans="1:5" ht="33.75" x14ac:dyDescent="0.2">
      <c r="A5805" s="17" t="str">
        <f t="shared" si="90"/>
        <v>SINAPI-I 45147</v>
      </c>
      <c r="B5805" s="18" t="s">
        <v>18</v>
      </c>
      <c r="C5805" s="18">
        <v>45147</v>
      </c>
      <c r="D5805" s="19" t="s">
        <v>5842</v>
      </c>
      <c r="E5805" s="18" t="s">
        <v>5839</v>
      </c>
    </row>
    <row r="5806" spans="1:5" x14ac:dyDescent="0.2">
      <c r="A5806" s="17" t="str">
        <f t="shared" si="90"/>
        <v>SINAPI-I 43362</v>
      </c>
      <c r="B5806" s="18" t="s">
        <v>18</v>
      </c>
      <c r="C5806" s="18">
        <v>43362</v>
      </c>
      <c r="D5806" s="19" t="s">
        <v>5843</v>
      </c>
      <c r="E5806" s="18" t="s">
        <v>70</v>
      </c>
    </row>
    <row r="5807" spans="1:5" x14ac:dyDescent="0.2">
      <c r="A5807" s="17" t="str">
        <f t="shared" si="90"/>
        <v>SINAPI-I 44951</v>
      </c>
      <c r="B5807" s="18" t="s">
        <v>18</v>
      </c>
      <c r="C5807" s="18">
        <v>44951</v>
      </c>
      <c r="D5807" s="19" t="s">
        <v>5844</v>
      </c>
      <c r="E5807" s="18" t="s">
        <v>1229</v>
      </c>
    </row>
    <row r="5808" spans="1:5" x14ac:dyDescent="0.2">
      <c r="A5808" s="17" t="str">
        <f t="shared" si="90"/>
        <v>SINAPI-I 43937</v>
      </c>
      <c r="B5808" s="18" t="s">
        <v>18</v>
      </c>
      <c r="C5808" s="18">
        <v>43937</v>
      </c>
      <c r="D5808" s="19" t="s">
        <v>5845</v>
      </c>
      <c r="E5808" s="18" t="s">
        <v>20</v>
      </c>
    </row>
    <row r="5809" spans="1:5" x14ac:dyDescent="0.2">
      <c r="A5809" s="17" t="str">
        <f t="shared" si="90"/>
        <v>SINAPI-I 43936</v>
      </c>
      <c r="B5809" s="18" t="s">
        <v>18</v>
      </c>
      <c r="C5809" s="18">
        <v>43936</v>
      </c>
      <c r="D5809" s="19" t="s">
        <v>5846</v>
      </c>
      <c r="E5809" s="18" t="s">
        <v>20</v>
      </c>
    </row>
    <row r="5810" spans="1:5" x14ac:dyDescent="0.2">
      <c r="A5810" s="17" t="str">
        <f t="shared" si="90"/>
        <v>SINAPI-I 44121</v>
      </c>
      <c r="B5810" s="18" t="s">
        <v>18</v>
      </c>
      <c r="C5810" s="18">
        <v>44121</v>
      </c>
      <c r="D5810" s="19" t="s">
        <v>5847</v>
      </c>
      <c r="E5810" s="18" t="s">
        <v>20</v>
      </c>
    </row>
    <row r="5811" spans="1:5" x14ac:dyDescent="0.2">
      <c r="A5811" s="17" t="str">
        <f t="shared" si="90"/>
        <v>SINAPI-I 44375</v>
      </c>
      <c r="B5811" s="18" t="s">
        <v>18</v>
      </c>
      <c r="C5811" s="18">
        <v>44375</v>
      </c>
      <c r="D5811" s="19" t="s">
        <v>5848</v>
      </c>
      <c r="E5811" s="18" t="s">
        <v>66</v>
      </c>
    </row>
    <row r="5812" spans="1:5" x14ac:dyDescent="0.2">
      <c r="A5812" s="17" t="str">
        <f t="shared" si="90"/>
        <v>SINAPI-I 44120</v>
      </c>
      <c r="B5812" s="18" t="s">
        <v>18</v>
      </c>
      <c r="C5812" s="18">
        <v>44120</v>
      </c>
      <c r="D5812" s="19" t="s">
        <v>5849</v>
      </c>
      <c r="E5812" s="18" t="s">
        <v>20</v>
      </c>
    </row>
    <row r="5813" spans="1:5" x14ac:dyDescent="0.2">
      <c r="A5813" s="17" t="str">
        <f t="shared" si="90"/>
        <v>SINAPI-I 43817</v>
      </c>
      <c r="B5813" s="18" t="s">
        <v>18</v>
      </c>
      <c r="C5813" s="18">
        <v>43817</v>
      </c>
      <c r="D5813" s="19" t="s">
        <v>5850</v>
      </c>
      <c r="E5813" s="18" t="s">
        <v>20</v>
      </c>
    </row>
    <row r="5814" spans="1:5" x14ac:dyDescent="0.2">
      <c r="A5814" s="17" t="str">
        <f t="shared" si="90"/>
        <v>SINAPI-I 43820</v>
      </c>
      <c r="B5814" s="18" t="s">
        <v>18</v>
      </c>
      <c r="C5814" s="18">
        <v>43820</v>
      </c>
      <c r="D5814" s="19" t="s">
        <v>5851</v>
      </c>
      <c r="E5814" s="18" t="s">
        <v>20</v>
      </c>
    </row>
    <row r="5815" spans="1:5" x14ac:dyDescent="0.2">
      <c r="A5815" s="17" t="str">
        <f t="shared" si="90"/>
        <v>SINAPI-I 43818</v>
      </c>
      <c r="B5815" s="18" t="s">
        <v>18</v>
      </c>
      <c r="C5815" s="18">
        <v>43818</v>
      </c>
      <c r="D5815" s="19" t="s">
        <v>5852</v>
      </c>
      <c r="E5815" s="18" t="s">
        <v>20</v>
      </c>
    </row>
    <row r="5816" spans="1:5" x14ac:dyDescent="0.2">
      <c r="A5816" s="17" t="str">
        <f t="shared" si="90"/>
        <v>SINAPI-I 43819</v>
      </c>
      <c r="B5816" s="18" t="s">
        <v>18</v>
      </c>
      <c r="C5816" s="18">
        <v>43819</v>
      </c>
      <c r="D5816" s="19" t="s">
        <v>5853</v>
      </c>
      <c r="E5816" s="18" t="s">
        <v>20</v>
      </c>
    </row>
    <row r="5817" spans="1:5" x14ac:dyDescent="0.2">
      <c r="A5817" s="17" t="str">
        <f t="shared" si="90"/>
        <v>SINAPI-I 43816</v>
      </c>
      <c r="B5817" s="18" t="s">
        <v>18</v>
      </c>
      <c r="C5817" s="18">
        <v>43816</v>
      </c>
      <c r="D5817" s="19" t="s">
        <v>5854</v>
      </c>
      <c r="E5817" s="18" t="s">
        <v>20</v>
      </c>
    </row>
    <row r="5818" spans="1:5" x14ac:dyDescent="0.2">
      <c r="A5818" s="17" t="str">
        <f t="shared" si="90"/>
        <v>SINAPI-I 43815</v>
      </c>
      <c r="B5818" s="18" t="s">
        <v>18</v>
      </c>
      <c r="C5818" s="18">
        <v>43815</v>
      </c>
      <c r="D5818" s="19" t="s">
        <v>5855</v>
      </c>
      <c r="E5818" s="18" t="s">
        <v>20</v>
      </c>
    </row>
    <row r="5819" spans="1:5" x14ac:dyDescent="0.2">
      <c r="A5819" s="17" t="str">
        <f t="shared" si="90"/>
        <v>SINAPI-I 43825</v>
      </c>
      <c r="B5819" s="18" t="s">
        <v>18</v>
      </c>
      <c r="C5819" s="18">
        <v>43825</v>
      </c>
      <c r="D5819" s="19" t="s">
        <v>5856</v>
      </c>
      <c r="E5819" s="18" t="s">
        <v>20</v>
      </c>
    </row>
    <row r="5820" spans="1:5" x14ac:dyDescent="0.2">
      <c r="A5820" s="17" t="str">
        <f t="shared" si="90"/>
        <v>SINAPI-I 43824</v>
      </c>
      <c r="B5820" s="18" t="s">
        <v>18</v>
      </c>
      <c r="C5820" s="18">
        <v>43824</v>
      </c>
      <c r="D5820" s="19" t="s">
        <v>5857</v>
      </c>
      <c r="E5820" s="18" t="s">
        <v>20</v>
      </c>
    </row>
    <row r="5821" spans="1:5" x14ac:dyDescent="0.2">
      <c r="A5821" s="17" t="str">
        <f t="shared" si="90"/>
        <v>SINAPI-I 43823</v>
      </c>
      <c r="B5821" s="18" t="s">
        <v>18</v>
      </c>
      <c r="C5821" s="18">
        <v>43823</v>
      </c>
      <c r="D5821" s="19" t="s">
        <v>5858</v>
      </c>
      <c r="E5821" s="18" t="s">
        <v>20</v>
      </c>
    </row>
    <row r="5822" spans="1:5" x14ac:dyDescent="0.2">
      <c r="A5822" s="17" t="str">
        <f t="shared" si="90"/>
        <v>SINAPI-I 43821</v>
      </c>
      <c r="B5822" s="18" t="s">
        <v>18</v>
      </c>
      <c r="C5822" s="18">
        <v>43821</v>
      </c>
      <c r="D5822" s="19" t="s">
        <v>5859</v>
      </c>
      <c r="E5822" s="18" t="s">
        <v>20</v>
      </c>
    </row>
    <row r="5823" spans="1:5" x14ac:dyDescent="0.2">
      <c r="A5823" s="17" t="str">
        <f t="shared" si="90"/>
        <v>SINAPI-I 43827</v>
      </c>
      <c r="B5823" s="18" t="s">
        <v>18</v>
      </c>
      <c r="C5823" s="18">
        <v>43827</v>
      </c>
      <c r="D5823" s="19" t="s">
        <v>5860</v>
      </c>
      <c r="E5823" s="18" t="s">
        <v>20</v>
      </c>
    </row>
    <row r="5824" spans="1:5" x14ac:dyDescent="0.2">
      <c r="A5824" s="17" t="str">
        <f t="shared" si="90"/>
        <v>SINAPI-I 43826</v>
      </c>
      <c r="B5824" s="18" t="s">
        <v>18</v>
      </c>
      <c r="C5824" s="18">
        <v>43826</v>
      </c>
      <c r="D5824" s="19" t="s">
        <v>5861</v>
      </c>
      <c r="E5824" s="18" t="s">
        <v>20</v>
      </c>
    </row>
    <row r="5825" spans="1:5" x14ac:dyDescent="0.2">
      <c r="A5825" s="17" t="str">
        <f t="shared" si="90"/>
        <v>SINAPI-I 43822</v>
      </c>
      <c r="B5825" s="18" t="s">
        <v>18</v>
      </c>
      <c r="C5825" s="18">
        <v>43822</v>
      </c>
      <c r="D5825" s="19" t="s">
        <v>5862</v>
      </c>
      <c r="E5825" s="18" t="s">
        <v>20</v>
      </c>
    </row>
    <row r="5826" spans="1:5" x14ac:dyDescent="0.2">
      <c r="A5826" s="17" t="str">
        <f t="shared" si="90"/>
        <v>SINAPI-I 43828</v>
      </c>
      <c r="B5826" s="18" t="s">
        <v>18</v>
      </c>
      <c r="C5826" s="18">
        <v>43828</v>
      </c>
      <c r="D5826" s="19" t="s">
        <v>5863</v>
      </c>
      <c r="E5826" s="18" t="s">
        <v>20</v>
      </c>
    </row>
    <row r="5827" spans="1:5" x14ac:dyDescent="0.2">
      <c r="A5827" s="17" t="str">
        <f t="shared" si="90"/>
        <v>SINAPI-I 43829</v>
      </c>
      <c r="B5827" s="18" t="s">
        <v>18</v>
      </c>
      <c r="C5827" s="18">
        <v>43829</v>
      </c>
      <c r="D5827" s="19" t="s">
        <v>5864</v>
      </c>
      <c r="E5827" s="18" t="s">
        <v>20</v>
      </c>
    </row>
    <row r="5828" spans="1:5" ht="22.5" x14ac:dyDescent="0.2">
      <c r="A5828" s="17" t="str">
        <f t="shared" si="90"/>
        <v>SINAPI-I 44587</v>
      </c>
      <c r="B5828" s="18" t="s">
        <v>18</v>
      </c>
      <c r="C5828" s="18">
        <v>44587</v>
      </c>
      <c r="D5828" s="19" t="s">
        <v>5865</v>
      </c>
      <c r="E5828" s="18" t="s">
        <v>20</v>
      </c>
    </row>
    <row r="5829" spans="1:5" ht="22.5" x14ac:dyDescent="0.2">
      <c r="A5829" s="17" t="str">
        <f t="shared" si="90"/>
        <v>SINAPI-I 44588</v>
      </c>
      <c r="B5829" s="18" t="s">
        <v>18</v>
      </c>
      <c r="C5829" s="18">
        <v>44588</v>
      </c>
      <c r="D5829" s="19" t="s">
        <v>5866</v>
      </c>
      <c r="E5829" s="18" t="s">
        <v>20</v>
      </c>
    </row>
    <row r="5830" spans="1:5" ht="22.5" x14ac:dyDescent="0.2">
      <c r="A5830" s="17" t="str">
        <f t="shared" si="90"/>
        <v>SINAPI-I 44589</v>
      </c>
      <c r="B5830" s="18" t="s">
        <v>18</v>
      </c>
      <c r="C5830" s="18">
        <v>44589</v>
      </c>
      <c r="D5830" s="19" t="s">
        <v>5867</v>
      </c>
      <c r="E5830" s="18" t="s">
        <v>20</v>
      </c>
    </row>
    <row r="5831" spans="1:5" ht="22.5" x14ac:dyDescent="0.2">
      <c r="A5831" s="17" t="str">
        <f t="shared" ref="A5831:A5894" si="91">CONCATENATE($B5831," ",$C5831)</f>
        <v>SINAPI-I 44590</v>
      </c>
      <c r="B5831" s="18" t="s">
        <v>18</v>
      </c>
      <c r="C5831" s="18">
        <v>44590</v>
      </c>
      <c r="D5831" s="19" t="s">
        <v>5868</v>
      </c>
      <c r="E5831" s="18" t="s">
        <v>20</v>
      </c>
    </row>
    <row r="5832" spans="1:5" ht="22.5" x14ac:dyDescent="0.2">
      <c r="A5832" s="17" t="str">
        <f t="shared" si="91"/>
        <v>SINAPI-I 44591</v>
      </c>
      <c r="B5832" s="18" t="s">
        <v>18</v>
      </c>
      <c r="C5832" s="18">
        <v>44591</v>
      </c>
      <c r="D5832" s="19" t="s">
        <v>5869</v>
      </c>
      <c r="E5832" s="18" t="s">
        <v>20</v>
      </c>
    </row>
    <row r="5833" spans="1:5" ht="22.5" x14ac:dyDescent="0.2">
      <c r="A5833" s="17" t="str">
        <f t="shared" si="91"/>
        <v>SINAPI-I 44592</v>
      </c>
      <c r="B5833" s="18" t="s">
        <v>18</v>
      </c>
      <c r="C5833" s="18">
        <v>44592</v>
      </c>
      <c r="D5833" s="19" t="s">
        <v>5870</v>
      </c>
      <c r="E5833" s="18" t="s">
        <v>20</v>
      </c>
    </row>
    <row r="5834" spans="1:5" ht="22.5" x14ac:dyDescent="0.2">
      <c r="A5834" s="17" t="str">
        <f t="shared" si="91"/>
        <v>SINAPI-I 44593</v>
      </c>
      <c r="B5834" s="18" t="s">
        <v>18</v>
      </c>
      <c r="C5834" s="18">
        <v>44593</v>
      </c>
      <c r="D5834" s="19" t="s">
        <v>5871</v>
      </c>
      <c r="E5834" s="18" t="s">
        <v>20</v>
      </c>
    </row>
    <row r="5835" spans="1:5" ht="22.5" x14ac:dyDescent="0.2">
      <c r="A5835" s="17" t="str">
        <f t="shared" si="91"/>
        <v>SINAPI-I 44594</v>
      </c>
      <c r="B5835" s="18" t="s">
        <v>18</v>
      </c>
      <c r="C5835" s="18">
        <v>44594</v>
      </c>
      <c r="D5835" s="19" t="s">
        <v>5872</v>
      </c>
      <c r="E5835" s="18" t="s">
        <v>20</v>
      </c>
    </row>
    <row r="5836" spans="1:5" ht="22.5" x14ac:dyDescent="0.2">
      <c r="A5836" s="17" t="str">
        <f t="shared" si="91"/>
        <v>SINAPI-I 44595</v>
      </c>
      <c r="B5836" s="18" t="s">
        <v>18</v>
      </c>
      <c r="C5836" s="18">
        <v>44595</v>
      </c>
      <c r="D5836" s="19" t="s">
        <v>5873</v>
      </c>
      <c r="E5836" s="18" t="s">
        <v>20</v>
      </c>
    </row>
    <row r="5837" spans="1:5" ht="22.5" x14ac:dyDescent="0.2">
      <c r="A5837" s="17" t="str">
        <f t="shared" si="91"/>
        <v>SINAPI-I 44586</v>
      </c>
      <c r="B5837" s="18" t="s">
        <v>18</v>
      </c>
      <c r="C5837" s="18">
        <v>44586</v>
      </c>
      <c r="D5837" s="19" t="s">
        <v>5874</v>
      </c>
      <c r="E5837" s="18" t="s">
        <v>20</v>
      </c>
    </row>
    <row r="5838" spans="1:5" ht="22.5" x14ac:dyDescent="0.2">
      <c r="A5838" s="17" t="str">
        <f t="shared" si="91"/>
        <v>SINAPI-I 44597</v>
      </c>
      <c r="B5838" s="18" t="s">
        <v>18</v>
      </c>
      <c r="C5838" s="18">
        <v>44597</v>
      </c>
      <c r="D5838" s="19" t="s">
        <v>5875</v>
      </c>
      <c r="E5838" s="18" t="s">
        <v>20</v>
      </c>
    </row>
    <row r="5839" spans="1:5" ht="22.5" x14ac:dyDescent="0.2">
      <c r="A5839" s="17" t="str">
        <f t="shared" si="91"/>
        <v>SINAPI-I 44609</v>
      </c>
      <c r="B5839" s="18" t="s">
        <v>18</v>
      </c>
      <c r="C5839" s="18">
        <v>44609</v>
      </c>
      <c r="D5839" s="19" t="s">
        <v>5876</v>
      </c>
      <c r="E5839" s="18" t="s">
        <v>20</v>
      </c>
    </row>
    <row r="5840" spans="1:5" ht="22.5" x14ac:dyDescent="0.2">
      <c r="A5840" s="17" t="str">
        <f t="shared" si="91"/>
        <v>SINAPI-I 44610</v>
      </c>
      <c r="B5840" s="18" t="s">
        <v>18</v>
      </c>
      <c r="C5840" s="18">
        <v>44610</v>
      </c>
      <c r="D5840" s="19" t="s">
        <v>5877</v>
      </c>
      <c r="E5840" s="18" t="s">
        <v>20</v>
      </c>
    </row>
    <row r="5841" spans="1:5" ht="22.5" x14ac:dyDescent="0.2">
      <c r="A5841" s="17" t="str">
        <f t="shared" si="91"/>
        <v>SINAPI-I 44598</v>
      </c>
      <c r="B5841" s="18" t="s">
        <v>18</v>
      </c>
      <c r="C5841" s="18">
        <v>44598</v>
      </c>
      <c r="D5841" s="19" t="s">
        <v>5878</v>
      </c>
      <c r="E5841" s="18" t="s">
        <v>20</v>
      </c>
    </row>
    <row r="5842" spans="1:5" ht="22.5" x14ac:dyDescent="0.2">
      <c r="A5842" s="17" t="str">
        <f t="shared" si="91"/>
        <v>SINAPI-I 44599</v>
      </c>
      <c r="B5842" s="18" t="s">
        <v>18</v>
      </c>
      <c r="C5842" s="18">
        <v>44599</v>
      </c>
      <c r="D5842" s="19" t="s">
        <v>5879</v>
      </c>
      <c r="E5842" s="18" t="s">
        <v>20</v>
      </c>
    </row>
    <row r="5843" spans="1:5" ht="22.5" x14ac:dyDescent="0.2">
      <c r="A5843" s="17" t="str">
        <f t="shared" si="91"/>
        <v>SINAPI-I 44600</v>
      </c>
      <c r="B5843" s="18" t="s">
        <v>18</v>
      </c>
      <c r="C5843" s="18">
        <v>44600</v>
      </c>
      <c r="D5843" s="19" t="s">
        <v>5880</v>
      </c>
      <c r="E5843" s="18" t="s">
        <v>20</v>
      </c>
    </row>
    <row r="5844" spans="1:5" ht="22.5" x14ac:dyDescent="0.2">
      <c r="A5844" s="17" t="str">
        <f t="shared" si="91"/>
        <v>SINAPI-I 44601</v>
      </c>
      <c r="B5844" s="18" t="s">
        <v>18</v>
      </c>
      <c r="C5844" s="18">
        <v>44601</v>
      </c>
      <c r="D5844" s="19" t="s">
        <v>5881</v>
      </c>
      <c r="E5844" s="18" t="s">
        <v>20</v>
      </c>
    </row>
    <row r="5845" spans="1:5" ht="22.5" x14ac:dyDescent="0.2">
      <c r="A5845" s="17" t="str">
        <f t="shared" si="91"/>
        <v>SINAPI-I 44602</v>
      </c>
      <c r="B5845" s="18" t="s">
        <v>18</v>
      </c>
      <c r="C5845" s="18">
        <v>44602</v>
      </c>
      <c r="D5845" s="19" t="s">
        <v>5882</v>
      </c>
      <c r="E5845" s="18" t="s">
        <v>20</v>
      </c>
    </row>
    <row r="5846" spans="1:5" ht="22.5" x14ac:dyDescent="0.2">
      <c r="A5846" s="17" t="str">
        <f t="shared" si="91"/>
        <v>SINAPI-I 44603</v>
      </c>
      <c r="B5846" s="18" t="s">
        <v>18</v>
      </c>
      <c r="C5846" s="18">
        <v>44603</v>
      </c>
      <c r="D5846" s="19" t="s">
        <v>5883</v>
      </c>
      <c r="E5846" s="18" t="s">
        <v>20</v>
      </c>
    </row>
    <row r="5847" spans="1:5" ht="22.5" x14ac:dyDescent="0.2">
      <c r="A5847" s="17" t="str">
        <f t="shared" si="91"/>
        <v>SINAPI-I 44604</v>
      </c>
      <c r="B5847" s="18" t="s">
        <v>18</v>
      </c>
      <c r="C5847" s="18">
        <v>44604</v>
      </c>
      <c r="D5847" s="19" t="s">
        <v>5884</v>
      </c>
      <c r="E5847" s="18" t="s">
        <v>20</v>
      </c>
    </row>
    <row r="5848" spans="1:5" ht="22.5" x14ac:dyDescent="0.2">
      <c r="A5848" s="17" t="str">
        <f t="shared" si="91"/>
        <v>SINAPI-I 44605</v>
      </c>
      <c r="B5848" s="18" t="s">
        <v>18</v>
      </c>
      <c r="C5848" s="18">
        <v>44605</v>
      </c>
      <c r="D5848" s="19" t="s">
        <v>5885</v>
      </c>
      <c r="E5848" s="18" t="s">
        <v>20</v>
      </c>
    </row>
    <row r="5849" spans="1:5" ht="22.5" x14ac:dyDescent="0.2">
      <c r="A5849" s="17" t="str">
        <f t="shared" si="91"/>
        <v>SINAPI-I 44606</v>
      </c>
      <c r="B5849" s="18" t="s">
        <v>18</v>
      </c>
      <c r="C5849" s="18">
        <v>44606</v>
      </c>
      <c r="D5849" s="19" t="s">
        <v>5886</v>
      </c>
      <c r="E5849" s="18" t="s">
        <v>20</v>
      </c>
    </row>
    <row r="5850" spans="1:5" ht="22.5" x14ac:dyDescent="0.2">
      <c r="A5850" s="17" t="str">
        <f t="shared" si="91"/>
        <v>SINAPI-I 44596</v>
      </c>
      <c r="B5850" s="18" t="s">
        <v>18</v>
      </c>
      <c r="C5850" s="18">
        <v>44596</v>
      </c>
      <c r="D5850" s="19" t="s">
        <v>5887</v>
      </c>
      <c r="E5850" s="18" t="s">
        <v>20</v>
      </c>
    </row>
    <row r="5851" spans="1:5" ht="22.5" x14ac:dyDescent="0.2">
      <c r="A5851" s="17" t="str">
        <f t="shared" si="91"/>
        <v>SINAPI-I 44607</v>
      </c>
      <c r="B5851" s="18" t="s">
        <v>18</v>
      </c>
      <c r="C5851" s="18">
        <v>44607</v>
      </c>
      <c r="D5851" s="19" t="s">
        <v>5888</v>
      </c>
      <c r="E5851" s="18" t="s">
        <v>20</v>
      </c>
    </row>
    <row r="5852" spans="1:5" ht="22.5" x14ac:dyDescent="0.2">
      <c r="A5852" s="17" t="str">
        <f t="shared" si="91"/>
        <v>SINAPI-I 44608</v>
      </c>
      <c r="B5852" s="18" t="s">
        <v>18</v>
      </c>
      <c r="C5852" s="18">
        <v>44608</v>
      </c>
      <c r="D5852" s="19" t="s">
        <v>5889</v>
      </c>
      <c r="E5852" s="18" t="s">
        <v>20</v>
      </c>
    </row>
    <row r="5853" spans="1:5" ht="22.5" x14ac:dyDescent="0.2">
      <c r="A5853" s="17" t="str">
        <f t="shared" si="91"/>
        <v>SINAPI-I 44963</v>
      </c>
      <c r="B5853" s="18" t="s">
        <v>18</v>
      </c>
      <c r="C5853" s="18">
        <v>44963</v>
      </c>
      <c r="D5853" s="19" t="s">
        <v>5890</v>
      </c>
      <c r="E5853" s="18" t="s">
        <v>20</v>
      </c>
    </row>
    <row r="5854" spans="1:5" ht="22.5" x14ac:dyDescent="0.2">
      <c r="A5854" s="17" t="str">
        <f t="shared" si="91"/>
        <v>SINAPI-I 44613</v>
      </c>
      <c r="B5854" s="18" t="s">
        <v>18</v>
      </c>
      <c r="C5854" s="18">
        <v>44613</v>
      </c>
      <c r="D5854" s="19" t="s">
        <v>5891</v>
      </c>
      <c r="E5854" s="18" t="s">
        <v>20</v>
      </c>
    </row>
    <row r="5855" spans="1:5" ht="22.5" x14ac:dyDescent="0.2">
      <c r="A5855" s="17" t="str">
        <f t="shared" si="91"/>
        <v>SINAPI-I 44964</v>
      </c>
      <c r="B5855" s="18" t="s">
        <v>18</v>
      </c>
      <c r="C5855" s="18">
        <v>44964</v>
      </c>
      <c r="D5855" s="19" t="s">
        <v>5892</v>
      </c>
      <c r="E5855" s="18" t="s">
        <v>20</v>
      </c>
    </row>
    <row r="5856" spans="1:5" ht="22.5" x14ac:dyDescent="0.2">
      <c r="A5856" s="17" t="str">
        <f t="shared" si="91"/>
        <v>SINAPI-I 44615</v>
      </c>
      <c r="B5856" s="18" t="s">
        <v>18</v>
      </c>
      <c r="C5856" s="18">
        <v>44615</v>
      </c>
      <c r="D5856" s="19" t="s">
        <v>5893</v>
      </c>
      <c r="E5856" s="18" t="s">
        <v>20</v>
      </c>
    </row>
    <row r="5857" spans="1:5" ht="22.5" x14ac:dyDescent="0.2">
      <c r="A5857" s="17" t="str">
        <f t="shared" si="91"/>
        <v>SINAPI-I 44965</v>
      </c>
      <c r="B5857" s="18" t="s">
        <v>18</v>
      </c>
      <c r="C5857" s="18">
        <v>44965</v>
      </c>
      <c r="D5857" s="19" t="s">
        <v>5894</v>
      </c>
      <c r="E5857" s="18" t="s">
        <v>20</v>
      </c>
    </row>
    <row r="5858" spans="1:5" ht="22.5" x14ac:dyDescent="0.2">
      <c r="A5858" s="17" t="str">
        <f t="shared" si="91"/>
        <v>SINAPI-I 44617</v>
      </c>
      <c r="B5858" s="18" t="s">
        <v>18</v>
      </c>
      <c r="C5858" s="18">
        <v>44617</v>
      </c>
      <c r="D5858" s="19" t="s">
        <v>5895</v>
      </c>
      <c r="E5858" s="18" t="s">
        <v>20</v>
      </c>
    </row>
    <row r="5859" spans="1:5" ht="22.5" x14ac:dyDescent="0.2">
      <c r="A5859" s="17" t="str">
        <f t="shared" si="91"/>
        <v>SINAPI-I 44966</v>
      </c>
      <c r="B5859" s="18" t="s">
        <v>18</v>
      </c>
      <c r="C5859" s="18">
        <v>44966</v>
      </c>
      <c r="D5859" s="19" t="s">
        <v>5896</v>
      </c>
      <c r="E5859" s="18" t="s">
        <v>20</v>
      </c>
    </row>
    <row r="5860" spans="1:5" ht="22.5" x14ac:dyDescent="0.2">
      <c r="A5860" s="17" t="str">
        <f t="shared" si="91"/>
        <v>SINAPI-I 44619</v>
      </c>
      <c r="B5860" s="18" t="s">
        <v>18</v>
      </c>
      <c r="C5860" s="18">
        <v>44619</v>
      </c>
      <c r="D5860" s="19" t="s">
        <v>5897</v>
      </c>
      <c r="E5860" s="18" t="s">
        <v>20</v>
      </c>
    </row>
    <row r="5861" spans="1:5" ht="22.5" x14ac:dyDescent="0.2">
      <c r="A5861" s="17" t="str">
        <f t="shared" si="91"/>
        <v>SINAPI-I 44967</v>
      </c>
      <c r="B5861" s="18" t="s">
        <v>18</v>
      </c>
      <c r="C5861" s="18">
        <v>44967</v>
      </c>
      <c r="D5861" s="19" t="s">
        <v>5898</v>
      </c>
      <c r="E5861" s="18" t="s">
        <v>20</v>
      </c>
    </row>
    <row r="5862" spans="1:5" ht="22.5" x14ac:dyDescent="0.2">
      <c r="A5862" s="17" t="str">
        <f t="shared" si="91"/>
        <v>SINAPI-I 44620</v>
      </c>
      <c r="B5862" s="18" t="s">
        <v>18</v>
      </c>
      <c r="C5862" s="18">
        <v>44620</v>
      </c>
      <c r="D5862" s="19" t="s">
        <v>5899</v>
      </c>
      <c r="E5862" s="18" t="s">
        <v>20</v>
      </c>
    </row>
    <row r="5863" spans="1:5" x14ac:dyDescent="0.2">
      <c r="A5863" s="17" t="str">
        <f t="shared" si="91"/>
        <v>SINAPI-I 44554</v>
      </c>
      <c r="B5863" s="18" t="s">
        <v>18</v>
      </c>
      <c r="C5863" s="18">
        <v>44554</v>
      </c>
      <c r="D5863" s="19" t="s">
        <v>5900</v>
      </c>
      <c r="E5863" s="18" t="s">
        <v>20</v>
      </c>
    </row>
    <row r="5864" spans="1:5" ht="22.5" x14ac:dyDescent="0.2">
      <c r="A5864" s="17" t="str">
        <f t="shared" si="91"/>
        <v>SINAPI-I 44614</v>
      </c>
      <c r="B5864" s="18" t="s">
        <v>18</v>
      </c>
      <c r="C5864" s="18">
        <v>44614</v>
      </c>
      <c r="D5864" s="19" t="s">
        <v>5901</v>
      </c>
      <c r="E5864" s="18" t="s">
        <v>20</v>
      </c>
    </row>
    <row r="5865" spans="1:5" x14ac:dyDescent="0.2">
      <c r="A5865" s="17" t="str">
        <f t="shared" si="91"/>
        <v>SINAPI-I 44555</v>
      </c>
      <c r="B5865" s="18" t="s">
        <v>18</v>
      </c>
      <c r="C5865" s="18">
        <v>44555</v>
      </c>
      <c r="D5865" s="19" t="s">
        <v>5902</v>
      </c>
      <c r="E5865" s="18" t="s">
        <v>20</v>
      </c>
    </row>
    <row r="5866" spans="1:5" x14ac:dyDescent="0.2">
      <c r="A5866" s="17" t="str">
        <f t="shared" si="91"/>
        <v>SINAPI-I 44556</v>
      </c>
      <c r="B5866" s="18" t="s">
        <v>18</v>
      </c>
      <c r="C5866" s="18">
        <v>44556</v>
      </c>
      <c r="D5866" s="19" t="s">
        <v>5903</v>
      </c>
      <c r="E5866" s="18" t="s">
        <v>20</v>
      </c>
    </row>
    <row r="5867" spans="1:5" ht="22.5" x14ac:dyDescent="0.2">
      <c r="A5867" s="17" t="str">
        <f t="shared" si="91"/>
        <v>SINAPI-I 44616</v>
      </c>
      <c r="B5867" s="18" t="s">
        <v>18</v>
      </c>
      <c r="C5867" s="18">
        <v>44616</v>
      </c>
      <c r="D5867" s="19" t="s">
        <v>5904</v>
      </c>
      <c r="E5867" s="18" t="s">
        <v>20</v>
      </c>
    </row>
    <row r="5868" spans="1:5" x14ac:dyDescent="0.2">
      <c r="A5868" s="17" t="str">
        <f t="shared" si="91"/>
        <v>SINAPI-I 44557</v>
      </c>
      <c r="B5868" s="18" t="s">
        <v>18</v>
      </c>
      <c r="C5868" s="18">
        <v>44557</v>
      </c>
      <c r="D5868" s="19" t="s">
        <v>5905</v>
      </c>
      <c r="E5868" s="18" t="s">
        <v>20</v>
      </c>
    </row>
    <row r="5869" spans="1:5" x14ac:dyDescent="0.2">
      <c r="A5869" s="17" t="str">
        <f t="shared" si="91"/>
        <v>SINAPI-I 44558</v>
      </c>
      <c r="B5869" s="18" t="s">
        <v>18</v>
      </c>
      <c r="C5869" s="18">
        <v>44558</v>
      </c>
      <c r="D5869" s="19" t="s">
        <v>5906</v>
      </c>
      <c r="E5869" s="18" t="s">
        <v>20</v>
      </c>
    </row>
    <row r="5870" spans="1:5" ht="22.5" x14ac:dyDescent="0.2">
      <c r="A5870" s="17" t="str">
        <f t="shared" si="91"/>
        <v>SINAPI-I 44618</v>
      </c>
      <c r="B5870" s="18" t="s">
        <v>18</v>
      </c>
      <c r="C5870" s="18">
        <v>44618</v>
      </c>
      <c r="D5870" s="19" t="s">
        <v>5907</v>
      </c>
      <c r="E5870" s="18" t="s">
        <v>20</v>
      </c>
    </row>
    <row r="5871" spans="1:5" x14ac:dyDescent="0.2">
      <c r="A5871" s="17" t="str">
        <f t="shared" si="91"/>
        <v>SINAPI-I 44559</v>
      </c>
      <c r="B5871" s="18" t="s">
        <v>18</v>
      </c>
      <c r="C5871" s="18">
        <v>44559</v>
      </c>
      <c r="D5871" s="19" t="s">
        <v>5908</v>
      </c>
      <c r="E5871" s="18" t="s">
        <v>20</v>
      </c>
    </row>
    <row r="5872" spans="1:5" x14ac:dyDescent="0.2">
      <c r="A5872" s="17" t="str">
        <f t="shared" si="91"/>
        <v>SINAPI-I 44560</v>
      </c>
      <c r="B5872" s="18" t="s">
        <v>18</v>
      </c>
      <c r="C5872" s="18">
        <v>44560</v>
      </c>
      <c r="D5872" s="19" t="s">
        <v>5909</v>
      </c>
      <c r="E5872" s="18" t="s">
        <v>20</v>
      </c>
    </row>
    <row r="5873" spans="1:5" ht="22.5" x14ac:dyDescent="0.2">
      <c r="A5873" s="17" t="str">
        <f t="shared" si="91"/>
        <v>SINAPI-I 44611</v>
      </c>
      <c r="B5873" s="18" t="s">
        <v>18</v>
      </c>
      <c r="C5873" s="18">
        <v>44611</v>
      </c>
      <c r="D5873" s="19" t="s">
        <v>5910</v>
      </c>
      <c r="E5873" s="18" t="s">
        <v>20</v>
      </c>
    </row>
    <row r="5874" spans="1:5" x14ac:dyDescent="0.2">
      <c r="A5874" s="17" t="str">
        <f t="shared" si="91"/>
        <v>SINAPI-I 44552</v>
      </c>
      <c r="B5874" s="18" t="s">
        <v>18</v>
      </c>
      <c r="C5874" s="18">
        <v>44552</v>
      </c>
      <c r="D5874" s="19" t="s">
        <v>5911</v>
      </c>
      <c r="E5874" s="18" t="s">
        <v>20</v>
      </c>
    </row>
    <row r="5875" spans="1:5" x14ac:dyDescent="0.2">
      <c r="A5875" s="17" t="str">
        <f t="shared" si="91"/>
        <v>SINAPI-I 44561</v>
      </c>
      <c r="B5875" s="18" t="s">
        <v>18</v>
      </c>
      <c r="C5875" s="18">
        <v>44561</v>
      </c>
      <c r="D5875" s="19" t="s">
        <v>5912</v>
      </c>
      <c r="E5875" s="18" t="s">
        <v>20</v>
      </c>
    </row>
    <row r="5876" spans="1:5" ht="22.5" x14ac:dyDescent="0.2">
      <c r="A5876" s="17" t="str">
        <f t="shared" si="91"/>
        <v>SINAPI-I 44612</v>
      </c>
      <c r="B5876" s="18" t="s">
        <v>18</v>
      </c>
      <c r="C5876" s="18">
        <v>44612</v>
      </c>
      <c r="D5876" s="19" t="s">
        <v>5913</v>
      </c>
      <c r="E5876" s="18" t="s">
        <v>20</v>
      </c>
    </row>
    <row r="5877" spans="1:5" x14ac:dyDescent="0.2">
      <c r="A5877" s="17" t="str">
        <f t="shared" si="91"/>
        <v>SINAPI-I 44553</v>
      </c>
      <c r="B5877" s="18" t="s">
        <v>18</v>
      </c>
      <c r="C5877" s="18">
        <v>44553</v>
      </c>
      <c r="D5877" s="19" t="s">
        <v>5914</v>
      </c>
      <c r="E5877" s="18" t="s">
        <v>20</v>
      </c>
    </row>
    <row r="5878" spans="1:5" ht="22.5" x14ac:dyDescent="0.2">
      <c r="A5878" s="17" t="str">
        <f t="shared" si="91"/>
        <v>SINAPI-I 44564</v>
      </c>
      <c r="B5878" s="18" t="s">
        <v>18</v>
      </c>
      <c r="C5878" s="18">
        <v>44564</v>
      </c>
      <c r="D5878" s="19" t="s">
        <v>5915</v>
      </c>
      <c r="E5878" s="18" t="s">
        <v>20</v>
      </c>
    </row>
    <row r="5879" spans="1:5" ht="22.5" x14ac:dyDescent="0.2">
      <c r="A5879" s="17" t="str">
        <f t="shared" si="91"/>
        <v>SINAPI-I 44562</v>
      </c>
      <c r="B5879" s="18" t="s">
        <v>18</v>
      </c>
      <c r="C5879" s="18">
        <v>44562</v>
      </c>
      <c r="D5879" s="19" t="s">
        <v>5916</v>
      </c>
      <c r="E5879" s="18" t="s">
        <v>20</v>
      </c>
    </row>
    <row r="5880" spans="1:5" ht="22.5" x14ac:dyDescent="0.2">
      <c r="A5880" s="17" t="str">
        <f t="shared" si="91"/>
        <v>SINAPI-I 44563</v>
      </c>
      <c r="B5880" s="18" t="s">
        <v>18</v>
      </c>
      <c r="C5880" s="18">
        <v>44563</v>
      </c>
      <c r="D5880" s="19" t="s">
        <v>5917</v>
      </c>
      <c r="E5880" s="18" t="s">
        <v>20</v>
      </c>
    </row>
    <row r="5881" spans="1:5" ht="22.5" x14ac:dyDescent="0.2">
      <c r="A5881" s="17" t="str">
        <f t="shared" si="91"/>
        <v>SINAPI-I 44565</v>
      </c>
      <c r="B5881" s="18" t="s">
        <v>18</v>
      </c>
      <c r="C5881" s="18">
        <v>44565</v>
      </c>
      <c r="D5881" s="19" t="s">
        <v>5918</v>
      </c>
      <c r="E5881" s="18" t="s">
        <v>20</v>
      </c>
    </row>
    <row r="5882" spans="1:5" ht="22.5" x14ac:dyDescent="0.2">
      <c r="A5882" s="17" t="str">
        <f t="shared" si="91"/>
        <v>SINAPI-I 44566</v>
      </c>
      <c r="B5882" s="18" t="s">
        <v>18</v>
      </c>
      <c r="C5882" s="18">
        <v>44566</v>
      </c>
      <c r="D5882" s="19" t="s">
        <v>5919</v>
      </c>
      <c r="E5882" s="18" t="s">
        <v>20</v>
      </c>
    </row>
    <row r="5883" spans="1:5" ht="22.5" x14ac:dyDescent="0.2">
      <c r="A5883" s="17" t="str">
        <f t="shared" si="91"/>
        <v>SINAPI-I 44567</v>
      </c>
      <c r="B5883" s="18" t="s">
        <v>18</v>
      </c>
      <c r="C5883" s="18">
        <v>44567</v>
      </c>
      <c r="D5883" s="19" t="s">
        <v>5920</v>
      </c>
      <c r="E5883" s="18" t="s">
        <v>20</v>
      </c>
    </row>
    <row r="5884" spans="1:5" ht="22.5" x14ac:dyDescent="0.2">
      <c r="A5884" s="17" t="str">
        <f t="shared" si="91"/>
        <v>SINAPI-I 44568</v>
      </c>
      <c r="B5884" s="18" t="s">
        <v>18</v>
      </c>
      <c r="C5884" s="18">
        <v>44568</v>
      </c>
      <c r="D5884" s="19" t="s">
        <v>5921</v>
      </c>
      <c r="E5884" s="18" t="s">
        <v>20</v>
      </c>
    </row>
    <row r="5885" spans="1:5" ht="22.5" x14ac:dyDescent="0.2">
      <c r="A5885" s="17" t="str">
        <f t="shared" si="91"/>
        <v>SINAPI-I 44585</v>
      </c>
      <c r="B5885" s="18" t="s">
        <v>18</v>
      </c>
      <c r="C5885" s="18">
        <v>44585</v>
      </c>
      <c r="D5885" s="19" t="s">
        <v>5922</v>
      </c>
      <c r="E5885" s="18" t="s">
        <v>20</v>
      </c>
    </row>
    <row r="5886" spans="1:5" ht="22.5" x14ac:dyDescent="0.2">
      <c r="A5886" s="17" t="str">
        <f t="shared" si="91"/>
        <v>SINAPI-I 44569</v>
      </c>
      <c r="B5886" s="18" t="s">
        <v>18</v>
      </c>
      <c r="C5886" s="18">
        <v>44569</v>
      </c>
      <c r="D5886" s="19" t="s">
        <v>5923</v>
      </c>
      <c r="E5886" s="18" t="s">
        <v>20</v>
      </c>
    </row>
    <row r="5887" spans="1:5" ht="22.5" x14ac:dyDescent="0.2">
      <c r="A5887" s="17" t="str">
        <f t="shared" si="91"/>
        <v>SINAPI-I 44686</v>
      </c>
      <c r="B5887" s="18" t="s">
        <v>18</v>
      </c>
      <c r="C5887" s="18">
        <v>44686</v>
      </c>
      <c r="D5887" s="19" t="s">
        <v>5924</v>
      </c>
      <c r="E5887" s="18" t="s">
        <v>20</v>
      </c>
    </row>
    <row r="5888" spans="1:5" ht="22.5" x14ac:dyDescent="0.2">
      <c r="A5888" s="17" t="str">
        <f t="shared" si="91"/>
        <v>SINAPI-I 44572</v>
      </c>
      <c r="B5888" s="18" t="s">
        <v>18</v>
      </c>
      <c r="C5888" s="18">
        <v>44572</v>
      </c>
      <c r="D5888" s="19" t="s">
        <v>5925</v>
      </c>
      <c r="E5888" s="18" t="s">
        <v>20</v>
      </c>
    </row>
    <row r="5889" spans="1:11" ht="22.5" x14ac:dyDescent="0.2">
      <c r="A5889" s="17" t="str">
        <f t="shared" si="91"/>
        <v>SINAPI-I 44573</v>
      </c>
      <c r="B5889" s="18" t="s">
        <v>18</v>
      </c>
      <c r="C5889" s="18">
        <v>44573</v>
      </c>
      <c r="D5889" s="19" t="s">
        <v>5926</v>
      </c>
      <c r="E5889" s="18" t="s">
        <v>20</v>
      </c>
    </row>
    <row r="5890" spans="1:11" ht="22.5" x14ac:dyDescent="0.2">
      <c r="A5890" s="17" t="str">
        <f t="shared" si="91"/>
        <v>SINAPI-I 44574</v>
      </c>
      <c r="B5890" s="18" t="s">
        <v>18</v>
      </c>
      <c r="C5890" s="18">
        <v>44574</v>
      </c>
      <c r="D5890" s="19" t="s">
        <v>5927</v>
      </c>
      <c r="E5890" s="18" t="s">
        <v>20</v>
      </c>
    </row>
    <row r="5891" spans="1:11" ht="22.5" x14ac:dyDescent="0.2">
      <c r="A5891" s="17" t="str">
        <f t="shared" si="91"/>
        <v>SINAPI-I 44575</v>
      </c>
      <c r="B5891" s="18" t="s">
        <v>18</v>
      </c>
      <c r="C5891" s="18">
        <v>44575</v>
      </c>
      <c r="D5891" s="19" t="s">
        <v>5928</v>
      </c>
      <c r="E5891" s="18" t="s">
        <v>20</v>
      </c>
    </row>
    <row r="5892" spans="1:11" ht="22.5" x14ac:dyDescent="0.2">
      <c r="A5892" s="17" t="str">
        <f t="shared" si="91"/>
        <v>SINAPI-I 44576</v>
      </c>
      <c r="B5892" s="18" t="s">
        <v>18</v>
      </c>
      <c r="C5892" s="18">
        <v>44576</v>
      </c>
      <c r="D5892" s="19" t="s">
        <v>5929</v>
      </c>
      <c r="E5892" s="18" t="s">
        <v>20</v>
      </c>
    </row>
    <row r="5893" spans="1:11" ht="22.5" x14ac:dyDescent="0.2">
      <c r="A5893" s="17" t="str">
        <f t="shared" si="91"/>
        <v>SINAPI-I 44577</v>
      </c>
      <c r="B5893" s="18" t="s">
        <v>18</v>
      </c>
      <c r="C5893" s="18">
        <v>44577</v>
      </c>
      <c r="D5893" s="19" t="s">
        <v>5930</v>
      </c>
      <c r="E5893" s="18" t="s">
        <v>20</v>
      </c>
    </row>
    <row r="5894" spans="1:11" ht="22.5" x14ac:dyDescent="0.2">
      <c r="A5894" s="17" t="str">
        <f t="shared" si="91"/>
        <v>SINAPI-I 44578</v>
      </c>
      <c r="B5894" s="18" t="s">
        <v>18</v>
      </c>
      <c r="C5894" s="18">
        <v>44578</v>
      </c>
      <c r="D5894" s="19" t="s">
        <v>5931</v>
      </c>
      <c r="E5894" s="18" t="s">
        <v>20</v>
      </c>
    </row>
    <row r="5895" spans="1:11" ht="22.5" x14ac:dyDescent="0.2">
      <c r="A5895" s="17" t="str">
        <f t="shared" ref="A5895:A5958" si="92">CONCATENATE($B5895," ",$C5895)</f>
        <v>SINAPI-I 44570</v>
      </c>
      <c r="B5895" s="18" t="s">
        <v>18</v>
      </c>
      <c r="C5895" s="18">
        <v>44570</v>
      </c>
      <c r="D5895" s="19" t="s">
        <v>5932</v>
      </c>
      <c r="E5895" s="18" t="s">
        <v>20</v>
      </c>
    </row>
    <row r="5896" spans="1:11" ht="22.5" x14ac:dyDescent="0.2">
      <c r="A5896" s="17" t="str">
        <f t="shared" si="92"/>
        <v>SINAPI-I 44579</v>
      </c>
      <c r="B5896" s="18" t="s">
        <v>18</v>
      </c>
      <c r="C5896" s="18">
        <v>44579</v>
      </c>
      <c r="D5896" s="19" t="s">
        <v>5933</v>
      </c>
      <c r="E5896" s="18" t="s">
        <v>20</v>
      </c>
    </row>
    <row r="5897" spans="1:11" ht="22.5" x14ac:dyDescent="0.2">
      <c r="A5897" s="17" t="str">
        <f t="shared" si="92"/>
        <v>SINAPI-I 44571</v>
      </c>
      <c r="B5897" s="18" t="s">
        <v>18</v>
      </c>
      <c r="C5897" s="18">
        <v>44571</v>
      </c>
      <c r="D5897" s="19" t="s">
        <v>5934</v>
      </c>
      <c r="E5897" s="18" t="s">
        <v>20</v>
      </c>
    </row>
    <row r="5898" spans="1:11" x14ac:dyDescent="0.2">
      <c r="A5898" s="17" t="str">
        <f t="shared" si="92"/>
        <v>SINAPI 104658</v>
      </c>
      <c r="B5898" s="18" t="s">
        <v>5935</v>
      </c>
      <c r="C5898" s="18">
        <v>104658</v>
      </c>
      <c r="D5898" s="19" t="s">
        <v>5936</v>
      </c>
      <c r="E5898" s="18" t="s">
        <v>425</v>
      </c>
      <c r="F5898" s="20">
        <v>165.74</v>
      </c>
      <c r="G5898" s="20">
        <v>169.14</v>
      </c>
      <c r="J5898" s="22">
        <v>0</v>
      </c>
      <c r="K5898" s="22">
        <v>0</v>
      </c>
    </row>
    <row r="5899" spans="1:11" ht="22.5" x14ac:dyDescent="0.2">
      <c r="A5899" s="17" t="str">
        <f t="shared" si="92"/>
        <v>SINAPI 105002</v>
      </c>
      <c r="B5899" s="18" t="s">
        <v>5935</v>
      </c>
      <c r="C5899" s="18">
        <v>105002</v>
      </c>
      <c r="D5899" s="19" t="s">
        <v>5937</v>
      </c>
      <c r="E5899" s="18" t="s">
        <v>20</v>
      </c>
      <c r="F5899" s="20">
        <v>719.64</v>
      </c>
      <c r="G5899" s="20">
        <v>744</v>
      </c>
      <c r="J5899" s="22">
        <v>0</v>
      </c>
      <c r="K5899" s="22">
        <v>0</v>
      </c>
    </row>
    <row r="5900" spans="1:11" ht="22.5" x14ac:dyDescent="0.2">
      <c r="A5900" s="17" t="str">
        <f t="shared" si="92"/>
        <v>SINAPI 105004</v>
      </c>
      <c r="B5900" s="18" t="s">
        <v>5935</v>
      </c>
      <c r="C5900" s="18">
        <v>105004</v>
      </c>
      <c r="D5900" s="19" t="s">
        <v>5938</v>
      </c>
      <c r="E5900" s="18" t="s">
        <v>425</v>
      </c>
      <c r="F5900" s="20">
        <v>122.06</v>
      </c>
      <c r="G5900" s="20">
        <v>126.27</v>
      </c>
      <c r="J5900" s="22">
        <v>0</v>
      </c>
      <c r="K5900" s="22">
        <v>0</v>
      </c>
    </row>
    <row r="5901" spans="1:11" ht="22.5" x14ac:dyDescent="0.2">
      <c r="A5901" s="17" t="str">
        <f t="shared" si="92"/>
        <v>SINAPI 105003</v>
      </c>
      <c r="B5901" s="18" t="s">
        <v>5935</v>
      </c>
      <c r="C5901" s="18">
        <v>105003</v>
      </c>
      <c r="D5901" s="19" t="s">
        <v>5939</v>
      </c>
      <c r="E5901" s="18" t="s">
        <v>20</v>
      </c>
      <c r="F5901" s="20">
        <v>1131.8</v>
      </c>
      <c r="G5901" s="20">
        <v>1178.4100000000001</v>
      </c>
      <c r="J5901" s="22">
        <v>6.5199999999999994E-2</v>
      </c>
      <c r="K5901" s="22">
        <v>6.2600000000000003E-2</v>
      </c>
    </row>
    <row r="5902" spans="1:11" ht="22.5" x14ac:dyDescent="0.2">
      <c r="A5902" s="17" t="str">
        <f t="shared" si="92"/>
        <v>SINAPI 105005</v>
      </c>
      <c r="B5902" s="18" t="s">
        <v>5935</v>
      </c>
      <c r="C5902" s="18">
        <v>105005</v>
      </c>
      <c r="D5902" s="19" t="s">
        <v>5940</v>
      </c>
      <c r="E5902" s="18" t="s">
        <v>425</v>
      </c>
      <c r="F5902" s="20">
        <v>198.35</v>
      </c>
      <c r="G5902" s="20">
        <v>206.69</v>
      </c>
      <c r="J5902" s="22">
        <v>6.8699999999999997E-2</v>
      </c>
      <c r="K5902" s="22">
        <v>6.59E-2</v>
      </c>
    </row>
    <row r="5903" spans="1:11" ht="22.5" x14ac:dyDescent="0.2">
      <c r="A5903" s="17" t="str">
        <f t="shared" si="92"/>
        <v>SINAPI 105006</v>
      </c>
      <c r="B5903" s="18" t="s">
        <v>5935</v>
      </c>
      <c r="C5903" s="18">
        <v>105006</v>
      </c>
      <c r="D5903" s="19" t="s">
        <v>5941</v>
      </c>
      <c r="E5903" s="18" t="s">
        <v>20</v>
      </c>
      <c r="F5903" s="20">
        <v>0</v>
      </c>
      <c r="G5903" s="20">
        <v>0</v>
      </c>
      <c r="J5903" s="22"/>
      <c r="K5903" s="22"/>
    </row>
    <row r="5904" spans="1:11" ht="22.5" x14ac:dyDescent="0.2">
      <c r="A5904" s="17" t="str">
        <f t="shared" si="92"/>
        <v>SINAPI 104999</v>
      </c>
      <c r="B5904" s="18" t="s">
        <v>5935</v>
      </c>
      <c r="C5904" s="18">
        <v>104999</v>
      </c>
      <c r="D5904" s="19" t="s">
        <v>5942</v>
      </c>
      <c r="E5904" s="18" t="s">
        <v>20</v>
      </c>
      <c r="F5904" s="20">
        <v>0</v>
      </c>
      <c r="G5904" s="20">
        <v>0</v>
      </c>
      <c r="J5904" s="22"/>
      <c r="K5904" s="22"/>
    </row>
    <row r="5905" spans="1:11" ht="22.5" x14ac:dyDescent="0.2">
      <c r="A5905" s="17" t="str">
        <f t="shared" si="92"/>
        <v>SINAPI 105000</v>
      </c>
      <c r="B5905" s="18" t="s">
        <v>5935</v>
      </c>
      <c r="C5905" s="18">
        <v>105000</v>
      </c>
      <c r="D5905" s="19" t="s">
        <v>5943</v>
      </c>
      <c r="E5905" s="18" t="s">
        <v>66</v>
      </c>
      <c r="F5905" s="20">
        <v>1408.32</v>
      </c>
      <c r="G5905" s="20">
        <v>1450.36</v>
      </c>
      <c r="J5905" s="22">
        <v>0.49380000000000002</v>
      </c>
      <c r="K5905" s="22">
        <v>0.47949999999999998</v>
      </c>
    </row>
    <row r="5906" spans="1:11" ht="22.5" x14ac:dyDescent="0.2">
      <c r="A5906" s="17" t="str">
        <f t="shared" si="92"/>
        <v>SINAPI 105001</v>
      </c>
      <c r="B5906" s="18" t="s">
        <v>5935</v>
      </c>
      <c r="C5906" s="18">
        <v>105001</v>
      </c>
      <c r="D5906" s="19" t="s">
        <v>5944</v>
      </c>
      <c r="E5906" s="18" t="s">
        <v>66</v>
      </c>
      <c r="F5906" s="20">
        <v>1444.24</v>
      </c>
      <c r="G5906" s="20">
        <v>1486.7</v>
      </c>
      <c r="J5906" s="22">
        <v>0.48159999999999997</v>
      </c>
      <c r="K5906" s="22">
        <v>0.46779999999999999</v>
      </c>
    </row>
    <row r="5907" spans="1:11" ht="22.5" x14ac:dyDescent="0.2">
      <c r="A5907" s="17" t="str">
        <f t="shared" si="92"/>
        <v>SINAPI 89306</v>
      </c>
      <c r="B5907" s="18" t="s">
        <v>5935</v>
      </c>
      <c r="C5907" s="18">
        <v>89306</v>
      </c>
      <c r="D5907" s="19" t="s">
        <v>5945</v>
      </c>
      <c r="E5907" s="18" t="s">
        <v>425</v>
      </c>
      <c r="F5907" s="20">
        <v>105.23</v>
      </c>
      <c r="G5907" s="20">
        <v>109.03</v>
      </c>
      <c r="J5907" s="22">
        <v>0</v>
      </c>
      <c r="K5907" s="22">
        <v>0</v>
      </c>
    </row>
    <row r="5908" spans="1:11" ht="22.5" x14ac:dyDescent="0.2">
      <c r="A5908" s="17" t="str">
        <f t="shared" si="92"/>
        <v>SINAPI 89307</v>
      </c>
      <c r="B5908" s="18" t="s">
        <v>5935</v>
      </c>
      <c r="C5908" s="18">
        <v>89307</v>
      </c>
      <c r="D5908" s="19" t="s">
        <v>5946</v>
      </c>
      <c r="E5908" s="18" t="s">
        <v>425</v>
      </c>
      <c r="F5908" s="20">
        <v>107.78</v>
      </c>
      <c r="G5908" s="20">
        <v>111.77</v>
      </c>
      <c r="J5908" s="22">
        <v>0</v>
      </c>
      <c r="K5908" s="22">
        <v>0</v>
      </c>
    </row>
    <row r="5909" spans="1:11" ht="22.5" x14ac:dyDescent="0.2">
      <c r="A5909" s="17" t="str">
        <f t="shared" si="92"/>
        <v>SINAPI 89290</v>
      </c>
      <c r="B5909" s="18" t="s">
        <v>5935</v>
      </c>
      <c r="C5909" s="18">
        <v>89290</v>
      </c>
      <c r="D5909" s="19" t="s">
        <v>5947</v>
      </c>
      <c r="E5909" s="18" t="s">
        <v>425</v>
      </c>
      <c r="F5909" s="20">
        <v>89.03</v>
      </c>
      <c r="G5909" s="20">
        <v>91.77</v>
      </c>
      <c r="J5909" s="22">
        <v>0</v>
      </c>
      <c r="K5909" s="22">
        <v>0</v>
      </c>
    </row>
    <row r="5910" spans="1:11" ht="22.5" x14ac:dyDescent="0.2">
      <c r="A5910" s="17" t="str">
        <f t="shared" si="92"/>
        <v>SINAPI 89291</v>
      </c>
      <c r="B5910" s="18" t="s">
        <v>5935</v>
      </c>
      <c r="C5910" s="18">
        <v>89291</v>
      </c>
      <c r="D5910" s="19" t="s">
        <v>5948</v>
      </c>
      <c r="E5910" s="18" t="s">
        <v>425</v>
      </c>
      <c r="F5910" s="20">
        <v>90.93</v>
      </c>
      <c r="G5910" s="20">
        <v>93.81</v>
      </c>
      <c r="J5910" s="22">
        <v>0</v>
      </c>
      <c r="K5910" s="22">
        <v>0</v>
      </c>
    </row>
    <row r="5911" spans="1:11" ht="22.5" x14ac:dyDescent="0.2">
      <c r="A5911" s="17" t="str">
        <f t="shared" si="92"/>
        <v>SINAPI 89298</v>
      </c>
      <c r="B5911" s="18" t="s">
        <v>5935</v>
      </c>
      <c r="C5911" s="18">
        <v>89298</v>
      </c>
      <c r="D5911" s="19" t="s">
        <v>5949</v>
      </c>
      <c r="E5911" s="18" t="s">
        <v>425</v>
      </c>
      <c r="F5911" s="20">
        <v>92.76</v>
      </c>
      <c r="G5911" s="20">
        <v>95.57</v>
      </c>
      <c r="J5911" s="22">
        <v>0</v>
      </c>
      <c r="K5911" s="22">
        <v>0</v>
      </c>
    </row>
    <row r="5912" spans="1:11" ht="22.5" x14ac:dyDescent="0.2">
      <c r="A5912" s="17" t="str">
        <f t="shared" si="92"/>
        <v>SINAPI 89299</v>
      </c>
      <c r="B5912" s="18" t="s">
        <v>5935</v>
      </c>
      <c r="C5912" s="18">
        <v>89299</v>
      </c>
      <c r="D5912" s="19" t="s">
        <v>5950</v>
      </c>
      <c r="E5912" s="18" t="s">
        <v>425</v>
      </c>
      <c r="F5912" s="20">
        <v>95.04</v>
      </c>
      <c r="G5912" s="20">
        <v>98.02</v>
      </c>
      <c r="J5912" s="22">
        <v>0</v>
      </c>
      <c r="K5912" s="22">
        <v>0</v>
      </c>
    </row>
    <row r="5913" spans="1:11" ht="22.5" x14ac:dyDescent="0.2">
      <c r="A5913" s="17" t="str">
        <f t="shared" si="92"/>
        <v>SINAPI 89282</v>
      </c>
      <c r="B5913" s="18" t="s">
        <v>5935</v>
      </c>
      <c r="C5913" s="18">
        <v>89282</v>
      </c>
      <c r="D5913" s="19" t="s">
        <v>5951</v>
      </c>
      <c r="E5913" s="18" t="s">
        <v>425</v>
      </c>
      <c r="F5913" s="20">
        <v>81.3</v>
      </c>
      <c r="G5913" s="20">
        <v>83.37</v>
      </c>
      <c r="J5913" s="22">
        <v>0</v>
      </c>
      <c r="K5913" s="22">
        <v>0</v>
      </c>
    </row>
    <row r="5914" spans="1:11" ht="22.5" x14ac:dyDescent="0.2">
      <c r="A5914" s="17" t="str">
        <f t="shared" si="92"/>
        <v>SINAPI 89283</v>
      </c>
      <c r="B5914" s="18" t="s">
        <v>5935</v>
      </c>
      <c r="C5914" s="18">
        <v>89283</v>
      </c>
      <c r="D5914" s="19" t="s">
        <v>5952</v>
      </c>
      <c r="E5914" s="18" t="s">
        <v>425</v>
      </c>
      <c r="F5914" s="20">
        <v>83.01</v>
      </c>
      <c r="G5914" s="20">
        <v>85.22</v>
      </c>
      <c r="J5914" s="22">
        <v>0</v>
      </c>
      <c r="K5914" s="22">
        <v>0</v>
      </c>
    </row>
    <row r="5915" spans="1:11" ht="22.5" x14ac:dyDescent="0.2">
      <c r="A5915" s="17" t="str">
        <f t="shared" si="92"/>
        <v>SINAPI 89480</v>
      </c>
      <c r="B5915" s="18" t="s">
        <v>5935</v>
      </c>
      <c r="C5915" s="18">
        <v>89480</v>
      </c>
      <c r="D5915" s="19" t="s">
        <v>5953</v>
      </c>
      <c r="E5915" s="18" t="s">
        <v>425</v>
      </c>
      <c r="F5915" s="20">
        <v>159.22</v>
      </c>
      <c r="G5915" s="20">
        <v>163.63</v>
      </c>
      <c r="J5915" s="22">
        <v>0</v>
      </c>
      <c r="K5915" s="22">
        <v>0</v>
      </c>
    </row>
    <row r="5916" spans="1:11" ht="22.5" x14ac:dyDescent="0.2">
      <c r="A5916" s="17" t="str">
        <f t="shared" si="92"/>
        <v>SINAPI 89464</v>
      </c>
      <c r="B5916" s="18" t="s">
        <v>5935</v>
      </c>
      <c r="C5916" s="18">
        <v>89464</v>
      </c>
      <c r="D5916" s="19" t="s">
        <v>5954</v>
      </c>
      <c r="E5916" s="18" t="s">
        <v>425</v>
      </c>
      <c r="F5916" s="20">
        <v>139.37</v>
      </c>
      <c r="G5916" s="20">
        <v>142.47999999999999</v>
      </c>
      <c r="J5916" s="22">
        <v>0</v>
      </c>
      <c r="K5916" s="22">
        <v>0</v>
      </c>
    </row>
    <row r="5917" spans="1:11" ht="22.5" x14ac:dyDescent="0.2">
      <c r="A5917" s="17" t="str">
        <f t="shared" si="92"/>
        <v>SINAPI 89478</v>
      </c>
      <c r="B5917" s="18" t="s">
        <v>5935</v>
      </c>
      <c r="C5917" s="18">
        <v>89478</v>
      </c>
      <c r="D5917" s="19" t="s">
        <v>5955</v>
      </c>
      <c r="E5917" s="18" t="s">
        <v>425</v>
      </c>
      <c r="F5917" s="20">
        <v>137.33000000000001</v>
      </c>
      <c r="G5917" s="20">
        <v>141.44</v>
      </c>
      <c r="J5917" s="22">
        <v>0</v>
      </c>
      <c r="K5917" s="22">
        <v>0</v>
      </c>
    </row>
    <row r="5918" spans="1:11" ht="22.5" x14ac:dyDescent="0.2">
      <c r="A5918" s="17" t="str">
        <f t="shared" si="92"/>
        <v>SINAPI 89462</v>
      </c>
      <c r="B5918" s="18" t="s">
        <v>5935</v>
      </c>
      <c r="C5918" s="18">
        <v>89462</v>
      </c>
      <c r="D5918" s="19" t="s">
        <v>5956</v>
      </c>
      <c r="E5918" s="18" t="s">
        <v>425</v>
      </c>
      <c r="F5918" s="20">
        <v>118.37</v>
      </c>
      <c r="G5918" s="20">
        <v>121.26</v>
      </c>
      <c r="J5918" s="22">
        <v>0</v>
      </c>
      <c r="K5918" s="22">
        <v>0</v>
      </c>
    </row>
    <row r="5919" spans="1:11" ht="22.5" x14ac:dyDescent="0.2">
      <c r="A5919" s="17" t="str">
        <f t="shared" si="92"/>
        <v>SINAPI 104444</v>
      </c>
      <c r="B5919" s="18" t="s">
        <v>5935</v>
      </c>
      <c r="C5919" s="18">
        <v>104444</v>
      </c>
      <c r="D5919" s="19" t="s">
        <v>5957</v>
      </c>
      <c r="E5919" s="18" t="s">
        <v>425</v>
      </c>
      <c r="F5919" s="20">
        <v>0</v>
      </c>
      <c r="G5919" s="20">
        <v>0</v>
      </c>
      <c r="J5919" s="22"/>
      <c r="K5919" s="22"/>
    </row>
    <row r="5920" spans="1:11" ht="22.5" x14ac:dyDescent="0.2">
      <c r="A5920" s="17" t="str">
        <f t="shared" si="92"/>
        <v>SINAPI 104442</v>
      </c>
      <c r="B5920" s="18" t="s">
        <v>5935</v>
      </c>
      <c r="C5920" s="18">
        <v>104442</v>
      </c>
      <c r="D5920" s="19" t="s">
        <v>5958</v>
      </c>
      <c r="E5920" s="18" t="s">
        <v>425</v>
      </c>
      <c r="F5920" s="20">
        <v>0</v>
      </c>
      <c r="G5920" s="20">
        <v>0</v>
      </c>
      <c r="J5920" s="22"/>
      <c r="K5920" s="22"/>
    </row>
    <row r="5921" spans="1:11" ht="22.5" x14ac:dyDescent="0.2">
      <c r="A5921" s="17" t="str">
        <f t="shared" si="92"/>
        <v>SINAPI 89472</v>
      </c>
      <c r="B5921" s="18" t="s">
        <v>5935</v>
      </c>
      <c r="C5921" s="18">
        <v>89472</v>
      </c>
      <c r="D5921" s="19" t="s">
        <v>5959</v>
      </c>
      <c r="E5921" s="18" t="s">
        <v>425</v>
      </c>
      <c r="F5921" s="20">
        <v>122.28</v>
      </c>
      <c r="G5921" s="20">
        <v>124.91</v>
      </c>
      <c r="J5921" s="22">
        <v>0</v>
      </c>
      <c r="K5921" s="22">
        <v>0</v>
      </c>
    </row>
    <row r="5922" spans="1:11" ht="22.5" x14ac:dyDescent="0.2">
      <c r="A5922" s="17" t="str">
        <f t="shared" si="92"/>
        <v>SINAPI 89455</v>
      </c>
      <c r="B5922" s="18" t="s">
        <v>5935</v>
      </c>
      <c r="C5922" s="18">
        <v>89455</v>
      </c>
      <c r="D5922" s="19" t="s">
        <v>5960</v>
      </c>
      <c r="E5922" s="18" t="s">
        <v>425</v>
      </c>
      <c r="F5922" s="20">
        <v>109.7</v>
      </c>
      <c r="G5922" s="20">
        <v>111.59</v>
      </c>
      <c r="J5922" s="22">
        <v>0</v>
      </c>
      <c r="K5922" s="22">
        <v>0</v>
      </c>
    </row>
    <row r="5923" spans="1:11" ht="22.5" x14ac:dyDescent="0.2">
      <c r="A5923" s="17" t="str">
        <f t="shared" si="92"/>
        <v>SINAPI 89470</v>
      </c>
      <c r="B5923" s="18" t="s">
        <v>5935</v>
      </c>
      <c r="C5923" s="18">
        <v>89470</v>
      </c>
      <c r="D5923" s="19" t="s">
        <v>5961</v>
      </c>
      <c r="E5923" s="18" t="s">
        <v>425</v>
      </c>
      <c r="F5923" s="20">
        <v>102.1</v>
      </c>
      <c r="G5923" s="20">
        <v>104.55</v>
      </c>
      <c r="J5923" s="22">
        <v>0</v>
      </c>
      <c r="K5923" s="22">
        <v>0</v>
      </c>
    </row>
    <row r="5924" spans="1:11" ht="22.5" x14ac:dyDescent="0.2">
      <c r="A5924" s="17" t="str">
        <f t="shared" si="92"/>
        <v>SINAPI 89453</v>
      </c>
      <c r="B5924" s="18" t="s">
        <v>5935</v>
      </c>
      <c r="C5924" s="18">
        <v>89453</v>
      </c>
      <c r="D5924" s="19" t="s">
        <v>5962</v>
      </c>
      <c r="E5924" s="18" t="s">
        <v>425</v>
      </c>
      <c r="F5924" s="20">
        <v>90.41</v>
      </c>
      <c r="G5924" s="20">
        <v>92.19</v>
      </c>
      <c r="J5924" s="22">
        <v>0</v>
      </c>
      <c r="K5924" s="22">
        <v>0</v>
      </c>
    </row>
    <row r="5925" spans="1:11" ht="22.5" x14ac:dyDescent="0.2">
      <c r="A5925" s="17" t="str">
        <f t="shared" si="92"/>
        <v>SINAPI 104443</v>
      </c>
      <c r="B5925" s="18" t="s">
        <v>5935</v>
      </c>
      <c r="C5925" s="18">
        <v>104443</v>
      </c>
      <c r="D5925" s="19" t="s">
        <v>5963</v>
      </c>
      <c r="E5925" s="18" t="s">
        <v>425</v>
      </c>
      <c r="F5925" s="20">
        <v>0</v>
      </c>
      <c r="G5925" s="20">
        <v>0</v>
      </c>
      <c r="J5925" s="22"/>
      <c r="K5925" s="22"/>
    </row>
    <row r="5926" spans="1:11" ht="22.5" x14ac:dyDescent="0.2">
      <c r="A5926" s="17" t="str">
        <f t="shared" si="92"/>
        <v>SINAPI 104441</v>
      </c>
      <c r="B5926" s="18" t="s">
        <v>5935</v>
      </c>
      <c r="C5926" s="18">
        <v>104441</v>
      </c>
      <c r="D5926" s="19" t="s">
        <v>5964</v>
      </c>
      <c r="E5926" s="18" t="s">
        <v>425</v>
      </c>
      <c r="F5926" s="20">
        <v>0</v>
      </c>
      <c r="G5926" s="20">
        <v>0</v>
      </c>
      <c r="J5926" s="22"/>
      <c r="K5926" s="22"/>
    </row>
    <row r="5927" spans="1:11" ht="22.5" x14ac:dyDescent="0.2">
      <c r="A5927" s="17" t="str">
        <f t="shared" si="92"/>
        <v>SINAPI 103338</v>
      </c>
      <c r="B5927" s="18" t="s">
        <v>5935</v>
      </c>
      <c r="C5927" s="18">
        <v>103338</v>
      </c>
      <c r="D5927" s="19" t="s">
        <v>5965</v>
      </c>
      <c r="E5927" s="18" t="s">
        <v>425</v>
      </c>
      <c r="F5927" s="20">
        <v>115.03</v>
      </c>
      <c r="G5927" s="20">
        <v>119.07</v>
      </c>
      <c r="J5927" s="22">
        <v>3.8999999999999998E-3</v>
      </c>
      <c r="K5927" s="22">
        <v>3.8E-3</v>
      </c>
    </row>
    <row r="5928" spans="1:11" ht="22.5" x14ac:dyDescent="0.2">
      <c r="A5928" s="17" t="str">
        <f t="shared" si="92"/>
        <v>SINAPI 103339</v>
      </c>
      <c r="B5928" s="18" t="s">
        <v>5935</v>
      </c>
      <c r="C5928" s="18">
        <v>103339</v>
      </c>
      <c r="D5928" s="19" t="s">
        <v>5966</v>
      </c>
      <c r="E5928" s="18" t="s">
        <v>425</v>
      </c>
      <c r="F5928" s="20">
        <v>116.43</v>
      </c>
      <c r="G5928" s="20">
        <v>120.58</v>
      </c>
      <c r="J5928" s="22">
        <v>3.8999999999999998E-3</v>
      </c>
      <c r="K5928" s="22">
        <v>3.7000000000000002E-3</v>
      </c>
    </row>
    <row r="5929" spans="1:11" ht="22.5" x14ac:dyDescent="0.2">
      <c r="A5929" s="17" t="str">
        <f t="shared" si="92"/>
        <v>SINAPI 103340</v>
      </c>
      <c r="B5929" s="18" t="s">
        <v>5935</v>
      </c>
      <c r="C5929" s="18">
        <v>103340</v>
      </c>
      <c r="D5929" s="19" t="s">
        <v>5967</v>
      </c>
      <c r="E5929" s="18" t="s">
        <v>425</v>
      </c>
      <c r="F5929" s="20">
        <v>139.41999999999999</v>
      </c>
      <c r="G5929" s="20">
        <v>143.99</v>
      </c>
      <c r="J5929" s="22">
        <v>3.2000000000000002E-3</v>
      </c>
      <c r="K5929" s="22">
        <v>3.0999999999999999E-3</v>
      </c>
    </row>
    <row r="5930" spans="1:11" ht="22.5" x14ac:dyDescent="0.2">
      <c r="A5930" s="17" t="str">
        <f t="shared" si="92"/>
        <v>SINAPI 103341</v>
      </c>
      <c r="B5930" s="18" t="s">
        <v>5935</v>
      </c>
      <c r="C5930" s="18">
        <v>103341</v>
      </c>
      <c r="D5930" s="19" t="s">
        <v>5968</v>
      </c>
      <c r="E5930" s="18" t="s">
        <v>425</v>
      </c>
      <c r="F5930" s="20">
        <v>141.18</v>
      </c>
      <c r="G5930" s="20">
        <v>145.88</v>
      </c>
      <c r="J5930" s="22">
        <v>3.2000000000000002E-3</v>
      </c>
      <c r="K5930" s="22">
        <v>3.0999999999999999E-3</v>
      </c>
    </row>
    <row r="5931" spans="1:11" ht="22.5" x14ac:dyDescent="0.2">
      <c r="A5931" s="17" t="str">
        <f t="shared" si="92"/>
        <v>SINAPI 103336</v>
      </c>
      <c r="B5931" s="18" t="s">
        <v>5935</v>
      </c>
      <c r="C5931" s="18">
        <v>103336</v>
      </c>
      <c r="D5931" s="19" t="s">
        <v>5969</v>
      </c>
      <c r="E5931" s="18" t="s">
        <v>425</v>
      </c>
      <c r="F5931" s="20">
        <v>87.68</v>
      </c>
      <c r="G5931" s="20">
        <v>90.64</v>
      </c>
      <c r="J5931" s="22">
        <v>2.5000000000000001E-3</v>
      </c>
      <c r="K5931" s="22">
        <v>2.3999999999999998E-3</v>
      </c>
    </row>
    <row r="5932" spans="1:11" ht="22.5" x14ac:dyDescent="0.2">
      <c r="A5932" s="17" t="str">
        <f t="shared" si="92"/>
        <v>SINAPI 103337</v>
      </c>
      <c r="B5932" s="18" t="s">
        <v>5935</v>
      </c>
      <c r="C5932" s="18">
        <v>103337</v>
      </c>
      <c r="D5932" s="19" t="s">
        <v>5970</v>
      </c>
      <c r="E5932" s="18" t="s">
        <v>425</v>
      </c>
      <c r="F5932" s="20">
        <v>88.88</v>
      </c>
      <c r="G5932" s="20">
        <v>91.92</v>
      </c>
      <c r="J5932" s="22">
        <v>2.5000000000000001E-3</v>
      </c>
      <c r="K5932" s="22">
        <v>2.3999999999999998E-3</v>
      </c>
    </row>
    <row r="5933" spans="1:11" ht="22.5" x14ac:dyDescent="0.2">
      <c r="A5933" s="17" t="str">
        <f t="shared" si="92"/>
        <v>SINAPI 103342</v>
      </c>
      <c r="B5933" s="18" t="s">
        <v>5935</v>
      </c>
      <c r="C5933" s="18">
        <v>103342</v>
      </c>
      <c r="D5933" s="19" t="s">
        <v>5971</v>
      </c>
      <c r="E5933" s="18" t="s">
        <v>425</v>
      </c>
      <c r="F5933" s="20">
        <v>118.57</v>
      </c>
      <c r="G5933" s="20">
        <v>122.09</v>
      </c>
      <c r="J5933" s="22">
        <v>3.8E-3</v>
      </c>
      <c r="K5933" s="22">
        <v>3.7000000000000002E-3</v>
      </c>
    </row>
    <row r="5934" spans="1:11" ht="22.5" x14ac:dyDescent="0.2">
      <c r="A5934" s="17" t="str">
        <f t="shared" si="92"/>
        <v>SINAPI 103343</v>
      </c>
      <c r="B5934" s="18" t="s">
        <v>5935</v>
      </c>
      <c r="C5934" s="18">
        <v>103343</v>
      </c>
      <c r="D5934" s="19" t="s">
        <v>5972</v>
      </c>
      <c r="E5934" s="18" t="s">
        <v>425</v>
      </c>
      <c r="F5934" s="20">
        <v>120.12</v>
      </c>
      <c r="G5934" s="20">
        <v>123.76</v>
      </c>
      <c r="J5934" s="22">
        <v>3.7000000000000002E-3</v>
      </c>
      <c r="K5934" s="22">
        <v>3.5999999999999999E-3</v>
      </c>
    </row>
    <row r="5935" spans="1:11" ht="22.5" x14ac:dyDescent="0.2">
      <c r="A5935" s="17" t="str">
        <f t="shared" si="92"/>
        <v>SINAPI 103354</v>
      </c>
      <c r="B5935" s="18" t="s">
        <v>5935</v>
      </c>
      <c r="C5935" s="18">
        <v>103354</v>
      </c>
      <c r="D5935" s="19" t="s">
        <v>5973</v>
      </c>
      <c r="E5935" s="18" t="s">
        <v>425</v>
      </c>
      <c r="F5935" s="20">
        <v>94.46</v>
      </c>
      <c r="G5935" s="20">
        <v>98.74</v>
      </c>
      <c r="J5935" s="22">
        <v>6.6E-3</v>
      </c>
      <c r="K5935" s="22">
        <v>6.3E-3</v>
      </c>
    </row>
    <row r="5936" spans="1:11" ht="22.5" x14ac:dyDescent="0.2">
      <c r="A5936" s="17" t="str">
        <f t="shared" si="92"/>
        <v>SINAPI 103355</v>
      </c>
      <c r="B5936" s="18" t="s">
        <v>5935</v>
      </c>
      <c r="C5936" s="18">
        <v>103355</v>
      </c>
      <c r="D5936" s="19" t="s">
        <v>5974</v>
      </c>
      <c r="E5936" s="18" t="s">
        <v>425</v>
      </c>
      <c r="F5936" s="20">
        <v>95.89</v>
      </c>
      <c r="G5936" s="20">
        <v>100.28</v>
      </c>
      <c r="J5936" s="22">
        <v>6.4999999999999997E-3</v>
      </c>
      <c r="K5936" s="22">
        <v>6.1999999999999998E-3</v>
      </c>
    </row>
    <row r="5937" spans="1:11" ht="22.5" x14ac:dyDescent="0.2">
      <c r="A5937" s="17" t="str">
        <f t="shared" si="92"/>
        <v>SINAPI 103330</v>
      </c>
      <c r="B5937" s="18" t="s">
        <v>5935</v>
      </c>
      <c r="C5937" s="18">
        <v>103330</v>
      </c>
      <c r="D5937" s="19" t="s">
        <v>5975</v>
      </c>
      <c r="E5937" s="18" t="s">
        <v>425</v>
      </c>
      <c r="F5937" s="20">
        <v>88.47</v>
      </c>
      <c r="G5937" s="20">
        <v>92.2</v>
      </c>
      <c r="J5937" s="22">
        <v>5.1000000000000004E-3</v>
      </c>
      <c r="K5937" s="22">
        <v>4.8999999999999998E-3</v>
      </c>
    </row>
    <row r="5938" spans="1:11" ht="22.5" x14ac:dyDescent="0.2">
      <c r="A5938" s="17" t="str">
        <f t="shared" si="92"/>
        <v>SINAPI 103331</v>
      </c>
      <c r="B5938" s="18" t="s">
        <v>5935</v>
      </c>
      <c r="C5938" s="18">
        <v>103331</v>
      </c>
      <c r="D5938" s="19" t="s">
        <v>5976</v>
      </c>
      <c r="E5938" s="18" t="s">
        <v>425</v>
      </c>
      <c r="F5938" s="20">
        <v>89.81</v>
      </c>
      <c r="G5938" s="20">
        <v>93.65</v>
      </c>
      <c r="J5938" s="22">
        <v>5.0000000000000001E-3</v>
      </c>
      <c r="K5938" s="22">
        <v>4.7999999999999996E-3</v>
      </c>
    </row>
    <row r="5939" spans="1:11" ht="22.5" x14ac:dyDescent="0.2">
      <c r="A5939" s="17" t="str">
        <f t="shared" si="92"/>
        <v>SINAPI 103358</v>
      </c>
      <c r="B5939" s="18" t="s">
        <v>5935</v>
      </c>
      <c r="C5939" s="18">
        <v>103358</v>
      </c>
      <c r="D5939" s="19" t="s">
        <v>5977</v>
      </c>
      <c r="E5939" s="18" t="s">
        <v>425</v>
      </c>
      <c r="F5939" s="20">
        <v>75.31</v>
      </c>
      <c r="G5939" s="20">
        <v>78.3</v>
      </c>
      <c r="J5939" s="22">
        <v>6.0000000000000001E-3</v>
      </c>
      <c r="K5939" s="22">
        <v>5.7000000000000002E-3</v>
      </c>
    </row>
    <row r="5940" spans="1:11" ht="22.5" x14ac:dyDescent="0.2">
      <c r="A5940" s="17" t="str">
        <f t="shared" si="92"/>
        <v>SINAPI 103359</v>
      </c>
      <c r="B5940" s="18" t="s">
        <v>5935</v>
      </c>
      <c r="C5940" s="18">
        <v>103359</v>
      </c>
      <c r="D5940" s="19" t="s">
        <v>5978</v>
      </c>
      <c r="E5940" s="18" t="s">
        <v>425</v>
      </c>
      <c r="F5940" s="20">
        <v>76.45</v>
      </c>
      <c r="G5940" s="20">
        <v>79.53</v>
      </c>
      <c r="J5940" s="22">
        <v>5.8999999999999999E-3</v>
      </c>
      <c r="K5940" s="22">
        <v>5.7000000000000002E-3</v>
      </c>
    </row>
    <row r="5941" spans="1:11" ht="22.5" x14ac:dyDescent="0.2">
      <c r="A5941" s="17" t="str">
        <f t="shared" si="92"/>
        <v>SINAPI 103366</v>
      </c>
      <c r="B5941" s="18" t="s">
        <v>5935</v>
      </c>
      <c r="C5941" s="18">
        <v>103366</v>
      </c>
      <c r="D5941" s="19" t="s">
        <v>5979</v>
      </c>
      <c r="E5941" s="18" t="s">
        <v>425</v>
      </c>
      <c r="F5941" s="20">
        <v>67.11</v>
      </c>
      <c r="G5941" s="20">
        <v>69.41</v>
      </c>
      <c r="J5941" s="22">
        <v>6.7000000000000002E-3</v>
      </c>
      <c r="K5941" s="22">
        <v>6.4999999999999997E-3</v>
      </c>
    </row>
    <row r="5942" spans="1:11" ht="22.5" x14ac:dyDescent="0.2">
      <c r="A5942" s="17" t="str">
        <f t="shared" si="92"/>
        <v>SINAPI 103367</v>
      </c>
      <c r="B5942" s="18" t="s">
        <v>5935</v>
      </c>
      <c r="C5942" s="18">
        <v>103367</v>
      </c>
      <c r="D5942" s="19" t="s">
        <v>5980</v>
      </c>
      <c r="E5942" s="18" t="s">
        <v>425</v>
      </c>
      <c r="F5942" s="20">
        <v>68.14</v>
      </c>
      <c r="G5942" s="20">
        <v>70.52</v>
      </c>
      <c r="J5942" s="22">
        <v>6.6E-3</v>
      </c>
      <c r="K5942" s="22">
        <v>6.4000000000000003E-3</v>
      </c>
    </row>
    <row r="5943" spans="1:11" ht="22.5" x14ac:dyDescent="0.2">
      <c r="A5943" s="17" t="str">
        <f t="shared" si="92"/>
        <v>SINAPI 103360</v>
      </c>
      <c r="B5943" s="18" t="s">
        <v>5935</v>
      </c>
      <c r="C5943" s="18">
        <v>103360</v>
      </c>
      <c r="D5943" s="19" t="s">
        <v>5981</v>
      </c>
      <c r="E5943" s="18" t="s">
        <v>425</v>
      </c>
      <c r="F5943" s="20">
        <v>87.88</v>
      </c>
      <c r="G5943" s="20">
        <v>91.4</v>
      </c>
      <c r="J5943" s="22">
        <v>5.1000000000000004E-3</v>
      </c>
      <c r="K5943" s="22">
        <v>4.8999999999999998E-3</v>
      </c>
    </row>
    <row r="5944" spans="1:11" ht="22.5" x14ac:dyDescent="0.2">
      <c r="A5944" s="17" t="str">
        <f t="shared" si="92"/>
        <v>SINAPI 103361</v>
      </c>
      <c r="B5944" s="18" t="s">
        <v>5935</v>
      </c>
      <c r="C5944" s="18">
        <v>103361</v>
      </c>
      <c r="D5944" s="19" t="s">
        <v>5982</v>
      </c>
      <c r="E5944" s="18" t="s">
        <v>425</v>
      </c>
      <c r="F5944" s="20">
        <v>89.32</v>
      </c>
      <c r="G5944" s="20">
        <v>92.95</v>
      </c>
      <c r="J5944" s="22">
        <v>5.0000000000000001E-3</v>
      </c>
      <c r="K5944" s="22">
        <v>4.7999999999999996E-3</v>
      </c>
    </row>
    <row r="5945" spans="1:11" ht="22.5" x14ac:dyDescent="0.2">
      <c r="A5945" s="17" t="str">
        <f t="shared" si="92"/>
        <v>SINAPI 103368</v>
      </c>
      <c r="B5945" s="18" t="s">
        <v>5935</v>
      </c>
      <c r="C5945" s="18">
        <v>103368</v>
      </c>
      <c r="D5945" s="19" t="s">
        <v>5983</v>
      </c>
      <c r="E5945" s="18" t="s">
        <v>425</v>
      </c>
      <c r="F5945" s="20">
        <v>75.540000000000006</v>
      </c>
      <c r="G5945" s="20">
        <v>78.23</v>
      </c>
      <c r="J5945" s="22">
        <v>6.0000000000000001E-3</v>
      </c>
      <c r="K5945" s="22">
        <v>5.7999999999999996E-3</v>
      </c>
    </row>
    <row r="5946" spans="1:11" ht="22.5" x14ac:dyDescent="0.2">
      <c r="A5946" s="17" t="str">
        <f t="shared" si="92"/>
        <v>SINAPI 103369</v>
      </c>
      <c r="B5946" s="18" t="s">
        <v>5935</v>
      </c>
      <c r="C5946" s="18">
        <v>103369</v>
      </c>
      <c r="D5946" s="19" t="s">
        <v>5984</v>
      </c>
      <c r="E5946" s="18" t="s">
        <v>425</v>
      </c>
      <c r="F5946" s="20">
        <v>76.84</v>
      </c>
      <c r="G5946" s="20">
        <v>79.64</v>
      </c>
      <c r="J5946" s="22">
        <v>5.8999999999999999E-3</v>
      </c>
      <c r="K5946" s="22">
        <v>5.7000000000000002E-3</v>
      </c>
    </row>
    <row r="5947" spans="1:11" ht="22.5" x14ac:dyDescent="0.2">
      <c r="A5947" s="17" t="str">
        <f t="shared" si="92"/>
        <v>SINAPI 103334</v>
      </c>
      <c r="B5947" s="18" t="s">
        <v>5935</v>
      </c>
      <c r="C5947" s="18">
        <v>103334</v>
      </c>
      <c r="D5947" s="19" t="s">
        <v>5985</v>
      </c>
      <c r="E5947" s="18" t="s">
        <v>425</v>
      </c>
      <c r="F5947" s="20">
        <v>151.88999999999999</v>
      </c>
      <c r="G5947" s="20">
        <v>159.1</v>
      </c>
      <c r="J5947" s="22">
        <v>5.7000000000000002E-3</v>
      </c>
      <c r="K5947" s="22">
        <v>5.4999999999999997E-3</v>
      </c>
    </row>
    <row r="5948" spans="1:11" ht="22.5" x14ac:dyDescent="0.2">
      <c r="A5948" s="17" t="str">
        <f t="shared" si="92"/>
        <v>SINAPI 103335</v>
      </c>
      <c r="B5948" s="18" t="s">
        <v>5935</v>
      </c>
      <c r="C5948" s="18">
        <v>103335</v>
      </c>
      <c r="D5948" s="19" t="s">
        <v>5986</v>
      </c>
      <c r="E5948" s="18" t="s">
        <v>425</v>
      </c>
      <c r="F5948" s="20">
        <v>154.4</v>
      </c>
      <c r="G5948" s="20">
        <v>161.81</v>
      </c>
      <c r="J5948" s="22">
        <v>5.5999999999999999E-3</v>
      </c>
      <c r="K5948" s="22">
        <v>5.4000000000000003E-3</v>
      </c>
    </row>
    <row r="5949" spans="1:11" ht="22.5" x14ac:dyDescent="0.2">
      <c r="A5949" s="17" t="str">
        <f t="shared" si="92"/>
        <v>SINAPI 103362</v>
      </c>
      <c r="B5949" s="18" t="s">
        <v>5935</v>
      </c>
      <c r="C5949" s="18">
        <v>103362</v>
      </c>
      <c r="D5949" s="19" t="s">
        <v>5987</v>
      </c>
      <c r="E5949" s="18" t="s">
        <v>425</v>
      </c>
      <c r="F5949" s="20">
        <v>107.72</v>
      </c>
      <c r="G5949" s="20">
        <v>111.74</v>
      </c>
      <c r="J5949" s="22">
        <v>4.1999999999999997E-3</v>
      </c>
      <c r="K5949" s="22">
        <v>4.0000000000000001E-3</v>
      </c>
    </row>
    <row r="5950" spans="1:11" ht="22.5" x14ac:dyDescent="0.2">
      <c r="A5950" s="17" t="str">
        <f t="shared" si="92"/>
        <v>SINAPI 103363</v>
      </c>
      <c r="B5950" s="18" t="s">
        <v>5935</v>
      </c>
      <c r="C5950" s="18">
        <v>103363</v>
      </c>
      <c r="D5950" s="19" t="s">
        <v>5988</v>
      </c>
      <c r="E5950" s="18" t="s">
        <v>425</v>
      </c>
      <c r="F5950" s="20">
        <v>109.33</v>
      </c>
      <c r="G5950" s="20">
        <v>113.48</v>
      </c>
      <c r="J5950" s="22">
        <v>4.1000000000000003E-3</v>
      </c>
      <c r="K5950" s="22">
        <v>4.0000000000000001E-3</v>
      </c>
    </row>
    <row r="5951" spans="1:11" ht="22.5" x14ac:dyDescent="0.2">
      <c r="A5951" s="17" t="str">
        <f t="shared" si="92"/>
        <v>SINAPI 103370</v>
      </c>
      <c r="B5951" s="18" t="s">
        <v>5935</v>
      </c>
      <c r="C5951" s="18">
        <v>103370</v>
      </c>
      <c r="D5951" s="19" t="s">
        <v>5989</v>
      </c>
      <c r="E5951" s="18" t="s">
        <v>425</v>
      </c>
      <c r="F5951" s="20">
        <v>96.82</v>
      </c>
      <c r="G5951" s="20">
        <v>99.92</v>
      </c>
      <c r="J5951" s="22">
        <v>4.5999999999999999E-3</v>
      </c>
      <c r="K5951" s="22">
        <v>4.4999999999999997E-3</v>
      </c>
    </row>
    <row r="5952" spans="1:11" ht="22.5" x14ac:dyDescent="0.2">
      <c r="A5952" s="17" t="str">
        <f t="shared" si="92"/>
        <v>SINAPI 103371</v>
      </c>
      <c r="B5952" s="18" t="s">
        <v>5935</v>
      </c>
      <c r="C5952" s="18">
        <v>103371</v>
      </c>
      <c r="D5952" s="19" t="s">
        <v>5990</v>
      </c>
      <c r="E5952" s="18" t="s">
        <v>425</v>
      </c>
      <c r="F5952" s="20">
        <v>98.29</v>
      </c>
      <c r="G5952" s="20">
        <v>101.5</v>
      </c>
      <c r="J5952" s="22">
        <v>4.5999999999999999E-3</v>
      </c>
      <c r="K5952" s="22">
        <v>4.4000000000000003E-3</v>
      </c>
    </row>
    <row r="5953" spans="1:11" ht="22.5" x14ac:dyDescent="0.2">
      <c r="A5953" s="17" t="str">
        <f t="shared" si="92"/>
        <v>SINAPI 103332</v>
      </c>
      <c r="B5953" s="18" t="s">
        <v>5935</v>
      </c>
      <c r="C5953" s="18">
        <v>103332</v>
      </c>
      <c r="D5953" s="19" t="s">
        <v>5991</v>
      </c>
      <c r="E5953" s="18" t="s">
        <v>425</v>
      </c>
      <c r="F5953" s="20">
        <v>124.55</v>
      </c>
      <c r="G5953" s="20">
        <v>131.34</v>
      </c>
      <c r="J5953" s="22">
        <v>2.5000000000000001E-3</v>
      </c>
      <c r="K5953" s="22">
        <v>2.3999999999999998E-3</v>
      </c>
    </row>
    <row r="5954" spans="1:11" ht="22.5" x14ac:dyDescent="0.2">
      <c r="A5954" s="17" t="str">
        <f t="shared" si="92"/>
        <v>SINAPI 103333</v>
      </c>
      <c r="B5954" s="18" t="s">
        <v>5935</v>
      </c>
      <c r="C5954" s="18">
        <v>103333</v>
      </c>
      <c r="D5954" s="19" t="s">
        <v>5992</v>
      </c>
      <c r="E5954" s="18" t="s">
        <v>425</v>
      </c>
      <c r="F5954" s="20">
        <v>125.99</v>
      </c>
      <c r="G5954" s="20">
        <v>132.88999999999999</v>
      </c>
      <c r="J5954" s="22">
        <v>2.5000000000000001E-3</v>
      </c>
      <c r="K5954" s="22">
        <v>2.3E-3</v>
      </c>
    </row>
    <row r="5955" spans="1:11" ht="22.5" x14ac:dyDescent="0.2">
      <c r="A5955" s="17" t="str">
        <f t="shared" si="92"/>
        <v>SINAPI 103352</v>
      </c>
      <c r="B5955" s="18" t="s">
        <v>5935</v>
      </c>
      <c r="C5955" s="18">
        <v>103352</v>
      </c>
      <c r="D5955" s="19" t="s">
        <v>5993</v>
      </c>
      <c r="E5955" s="18" t="s">
        <v>425</v>
      </c>
      <c r="F5955" s="20">
        <v>107.75</v>
      </c>
      <c r="G5955" s="20">
        <v>113.31</v>
      </c>
      <c r="J5955" s="22">
        <v>2.8999999999999998E-3</v>
      </c>
      <c r="K5955" s="22">
        <v>2.7000000000000001E-3</v>
      </c>
    </row>
    <row r="5956" spans="1:11" ht="22.5" x14ac:dyDescent="0.2">
      <c r="A5956" s="17" t="str">
        <f t="shared" si="92"/>
        <v>SINAPI 103353</v>
      </c>
      <c r="B5956" s="18" t="s">
        <v>5935</v>
      </c>
      <c r="C5956" s="18">
        <v>103353</v>
      </c>
      <c r="D5956" s="19" t="s">
        <v>5994</v>
      </c>
      <c r="E5956" s="18" t="s">
        <v>425</v>
      </c>
      <c r="F5956" s="20">
        <v>109.08</v>
      </c>
      <c r="G5956" s="20">
        <v>114.75</v>
      </c>
      <c r="J5956" s="22">
        <v>2.8E-3</v>
      </c>
      <c r="K5956" s="22">
        <v>2.7000000000000001E-3</v>
      </c>
    </row>
    <row r="5957" spans="1:11" ht="22.5" x14ac:dyDescent="0.2">
      <c r="A5957" s="17" t="str">
        <f t="shared" si="92"/>
        <v>SINAPI 103328</v>
      </c>
      <c r="B5957" s="18" t="s">
        <v>5935</v>
      </c>
      <c r="C5957" s="18">
        <v>103328</v>
      </c>
      <c r="D5957" s="19" t="s">
        <v>5995</v>
      </c>
      <c r="E5957" s="18" t="s">
        <v>425</v>
      </c>
      <c r="F5957" s="20">
        <v>99.1</v>
      </c>
      <c r="G5957" s="20">
        <v>104.07</v>
      </c>
      <c r="J5957" s="22">
        <v>2.2000000000000001E-3</v>
      </c>
      <c r="K5957" s="22">
        <v>2.0999999999999999E-3</v>
      </c>
    </row>
    <row r="5958" spans="1:11" ht="22.5" x14ac:dyDescent="0.2">
      <c r="A5958" s="17" t="str">
        <f t="shared" si="92"/>
        <v>SINAPI 103329</v>
      </c>
      <c r="B5958" s="18" t="s">
        <v>5935</v>
      </c>
      <c r="C5958" s="18">
        <v>103329</v>
      </c>
      <c r="D5958" s="19" t="s">
        <v>5996</v>
      </c>
      <c r="E5958" s="18" t="s">
        <v>425</v>
      </c>
      <c r="F5958" s="20">
        <v>100.35</v>
      </c>
      <c r="G5958" s="20">
        <v>105.42</v>
      </c>
      <c r="J5958" s="22">
        <v>2.2000000000000001E-3</v>
      </c>
      <c r="K5958" s="22">
        <v>2.0999999999999999E-3</v>
      </c>
    </row>
    <row r="5959" spans="1:11" ht="22.5" x14ac:dyDescent="0.2">
      <c r="A5959" s="17" t="str">
        <f t="shared" ref="A5959:A6022" si="93">CONCATENATE($B5959," ",$C5959)</f>
        <v>SINAPI 103356</v>
      </c>
      <c r="B5959" s="18" t="s">
        <v>5935</v>
      </c>
      <c r="C5959" s="18">
        <v>103356</v>
      </c>
      <c r="D5959" s="19" t="s">
        <v>5997</v>
      </c>
      <c r="E5959" s="18" t="s">
        <v>425</v>
      </c>
      <c r="F5959" s="20">
        <v>66.900000000000006</v>
      </c>
      <c r="G5959" s="20">
        <v>69.3</v>
      </c>
      <c r="J5959" s="22">
        <v>3.3E-3</v>
      </c>
      <c r="K5959" s="22">
        <v>3.2000000000000002E-3</v>
      </c>
    </row>
    <row r="5960" spans="1:11" ht="22.5" x14ac:dyDescent="0.2">
      <c r="A5960" s="17" t="str">
        <f t="shared" si="93"/>
        <v>SINAPI 103357</v>
      </c>
      <c r="B5960" s="18" t="s">
        <v>5935</v>
      </c>
      <c r="C5960" s="18">
        <v>103357</v>
      </c>
      <c r="D5960" s="19" t="s">
        <v>5998</v>
      </c>
      <c r="E5960" s="18" t="s">
        <v>425</v>
      </c>
      <c r="F5960" s="20">
        <v>67.95</v>
      </c>
      <c r="G5960" s="20">
        <v>70.44</v>
      </c>
      <c r="J5960" s="22">
        <v>3.2000000000000002E-3</v>
      </c>
      <c r="K5960" s="22">
        <v>3.0999999999999999E-3</v>
      </c>
    </row>
    <row r="5961" spans="1:11" ht="22.5" x14ac:dyDescent="0.2">
      <c r="A5961" s="17" t="str">
        <f t="shared" si="93"/>
        <v>SINAPI 103364</v>
      </c>
      <c r="B5961" s="18" t="s">
        <v>5935</v>
      </c>
      <c r="C5961" s="18">
        <v>103364</v>
      </c>
      <c r="D5961" s="19" t="s">
        <v>5999</v>
      </c>
      <c r="E5961" s="18" t="s">
        <v>425</v>
      </c>
      <c r="F5961" s="20">
        <v>56.26</v>
      </c>
      <c r="G5961" s="20">
        <v>58.12</v>
      </c>
      <c r="J5961" s="22">
        <v>8.0000000000000002E-3</v>
      </c>
      <c r="K5961" s="22">
        <v>7.7000000000000002E-3</v>
      </c>
    </row>
    <row r="5962" spans="1:11" ht="22.5" x14ac:dyDescent="0.2">
      <c r="A5962" s="17" t="str">
        <f t="shared" si="93"/>
        <v>SINAPI 103365</v>
      </c>
      <c r="B5962" s="18" t="s">
        <v>5935</v>
      </c>
      <c r="C5962" s="18">
        <v>103365</v>
      </c>
      <c r="D5962" s="19" t="s">
        <v>6000</v>
      </c>
      <c r="E5962" s="18" t="s">
        <v>425</v>
      </c>
      <c r="F5962" s="20">
        <v>56.98</v>
      </c>
      <c r="G5962" s="20">
        <v>58.91</v>
      </c>
      <c r="J5962" s="22">
        <v>3.8999999999999998E-3</v>
      </c>
      <c r="K5962" s="22">
        <v>3.7000000000000002E-3</v>
      </c>
    </row>
    <row r="5963" spans="1:11" ht="22.5" x14ac:dyDescent="0.2">
      <c r="A5963" s="17" t="str">
        <f t="shared" si="93"/>
        <v>SINAPI 103350</v>
      </c>
      <c r="B5963" s="18" t="s">
        <v>5935</v>
      </c>
      <c r="C5963" s="18">
        <v>103350</v>
      </c>
      <c r="D5963" s="19" t="s">
        <v>6001</v>
      </c>
      <c r="E5963" s="18" t="s">
        <v>425</v>
      </c>
      <c r="F5963" s="20">
        <v>183.78</v>
      </c>
      <c r="G5963" s="20">
        <v>193.13</v>
      </c>
      <c r="J5963" s="22">
        <v>2.3E-3</v>
      </c>
      <c r="K5963" s="22">
        <v>2.2000000000000001E-3</v>
      </c>
    </row>
    <row r="5964" spans="1:11" ht="22.5" x14ac:dyDescent="0.2">
      <c r="A5964" s="17" t="str">
        <f t="shared" si="93"/>
        <v>SINAPI 103351</v>
      </c>
      <c r="B5964" s="18" t="s">
        <v>5935</v>
      </c>
      <c r="C5964" s="18">
        <v>103351</v>
      </c>
      <c r="D5964" s="19" t="s">
        <v>6002</v>
      </c>
      <c r="E5964" s="18" t="s">
        <v>425</v>
      </c>
      <c r="F5964" s="20">
        <v>185.62</v>
      </c>
      <c r="G5964" s="20">
        <v>195.11</v>
      </c>
      <c r="J5964" s="22">
        <v>2.3E-3</v>
      </c>
      <c r="K5964" s="22">
        <v>2.2000000000000001E-3</v>
      </c>
    </row>
    <row r="5965" spans="1:11" ht="22.5" x14ac:dyDescent="0.2">
      <c r="A5965" s="17" t="str">
        <f t="shared" si="93"/>
        <v>SINAPI 103344</v>
      </c>
      <c r="B5965" s="18" t="s">
        <v>5935</v>
      </c>
      <c r="C5965" s="18">
        <v>103344</v>
      </c>
      <c r="D5965" s="19" t="s">
        <v>6003</v>
      </c>
      <c r="E5965" s="18" t="s">
        <v>425</v>
      </c>
      <c r="F5965" s="20">
        <v>91.1</v>
      </c>
      <c r="G5965" s="20">
        <v>94.11</v>
      </c>
      <c r="J5965" s="22">
        <v>4.8999999999999998E-3</v>
      </c>
      <c r="K5965" s="22">
        <v>4.7999999999999996E-3</v>
      </c>
    </row>
    <row r="5966" spans="1:11" ht="22.5" x14ac:dyDescent="0.2">
      <c r="A5966" s="17" t="str">
        <f t="shared" si="93"/>
        <v>SINAPI 103345</v>
      </c>
      <c r="B5966" s="18" t="s">
        <v>5935</v>
      </c>
      <c r="C5966" s="18">
        <v>103345</v>
      </c>
      <c r="D5966" s="19" t="s">
        <v>6004</v>
      </c>
      <c r="E5966" s="18" t="s">
        <v>425</v>
      </c>
      <c r="F5966" s="20">
        <v>92.78</v>
      </c>
      <c r="G5966" s="20">
        <v>95.92</v>
      </c>
      <c r="J5966" s="22">
        <v>4.8999999999999998E-3</v>
      </c>
      <c r="K5966" s="22">
        <v>4.7000000000000002E-3</v>
      </c>
    </row>
    <row r="5967" spans="1:11" ht="22.5" x14ac:dyDescent="0.2">
      <c r="A5967" s="17" t="str">
        <f t="shared" si="93"/>
        <v>SINAPI 103348</v>
      </c>
      <c r="B5967" s="18" t="s">
        <v>5935</v>
      </c>
      <c r="C5967" s="18">
        <v>103348</v>
      </c>
      <c r="D5967" s="19" t="s">
        <v>6005</v>
      </c>
      <c r="E5967" s="18" t="s">
        <v>425</v>
      </c>
      <c r="F5967" s="20">
        <v>77.540000000000006</v>
      </c>
      <c r="G5967" s="20">
        <v>79.86</v>
      </c>
      <c r="J5967" s="22">
        <v>5.7999999999999996E-3</v>
      </c>
      <c r="K5967" s="22">
        <v>5.5999999999999999E-3</v>
      </c>
    </row>
    <row r="5968" spans="1:11" ht="22.5" x14ac:dyDescent="0.2">
      <c r="A5968" s="17" t="str">
        <f t="shared" si="93"/>
        <v>SINAPI 103349</v>
      </c>
      <c r="B5968" s="18" t="s">
        <v>5935</v>
      </c>
      <c r="C5968" s="18">
        <v>103349</v>
      </c>
      <c r="D5968" s="19" t="s">
        <v>6006</v>
      </c>
      <c r="E5968" s="18" t="s">
        <v>425</v>
      </c>
      <c r="F5968" s="20">
        <v>79.06</v>
      </c>
      <c r="G5968" s="20">
        <v>81.510000000000005</v>
      </c>
      <c r="J5968" s="22">
        <v>5.7000000000000002E-3</v>
      </c>
      <c r="K5968" s="22">
        <v>5.4999999999999997E-3</v>
      </c>
    </row>
    <row r="5969" spans="1:11" ht="22.5" x14ac:dyDescent="0.2">
      <c r="A5969" s="17" t="str">
        <f t="shared" si="93"/>
        <v>SINAPI 103346</v>
      </c>
      <c r="B5969" s="18" t="s">
        <v>5935</v>
      </c>
      <c r="C5969" s="18">
        <v>103346</v>
      </c>
      <c r="D5969" s="19" t="s">
        <v>6007</v>
      </c>
      <c r="E5969" s="18" t="s">
        <v>425</v>
      </c>
      <c r="F5969" s="20">
        <v>100.42</v>
      </c>
      <c r="G5969" s="20">
        <v>103.96</v>
      </c>
      <c r="J5969" s="22">
        <v>4.4999999999999997E-3</v>
      </c>
      <c r="K5969" s="22">
        <v>4.3E-3</v>
      </c>
    </row>
    <row r="5970" spans="1:11" ht="22.5" x14ac:dyDescent="0.2">
      <c r="A5970" s="17" t="str">
        <f t="shared" si="93"/>
        <v>SINAPI 103347</v>
      </c>
      <c r="B5970" s="18" t="s">
        <v>5935</v>
      </c>
      <c r="C5970" s="18">
        <v>103347</v>
      </c>
      <c r="D5970" s="19" t="s">
        <v>6008</v>
      </c>
      <c r="E5970" s="18" t="s">
        <v>425</v>
      </c>
      <c r="F5970" s="20">
        <v>102.21</v>
      </c>
      <c r="G5970" s="20">
        <v>105.88</v>
      </c>
      <c r="J5970" s="22">
        <v>4.4000000000000003E-3</v>
      </c>
      <c r="K5970" s="22">
        <v>4.3E-3</v>
      </c>
    </row>
    <row r="5971" spans="1:11" ht="22.5" x14ac:dyDescent="0.2">
      <c r="A5971" s="17" t="str">
        <f t="shared" si="93"/>
        <v>SINAPI 103324</v>
      </c>
      <c r="B5971" s="18" t="s">
        <v>5935</v>
      </c>
      <c r="C5971" s="18">
        <v>103324</v>
      </c>
      <c r="D5971" s="19" t="s">
        <v>6009</v>
      </c>
      <c r="E5971" s="18" t="s">
        <v>425</v>
      </c>
      <c r="F5971" s="20">
        <v>87.64</v>
      </c>
      <c r="G5971" s="20">
        <v>90.35</v>
      </c>
      <c r="J5971" s="22">
        <v>5.1000000000000004E-3</v>
      </c>
      <c r="K5971" s="22">
        <v>5.0000000000000001E-3</v>
      </c>
    </row>
    <row r="5972" spans="1:11" ht="22.5" x14ac:dyDescent="0.2">
      <c r="A5972" s="17" t="str">
        <f t="shared" si="93"/>
        <v>SINAPI 103325</v>
      </c>
      <c r="B5972" s="18" t="s">
        <v>5935</v>
      </c>
      <c r="C5972" s="18">
        <v>103325</v>
      </c>
      <c r="D5972" s="19" t="s">
        <v>6010</v>
      </c>
      <c r="E5972" s="18" t="s">
        <v>425</v>
      </c>
      <c r="F5972" s="20">
        <v>89.25</v>
      </c>
      <c r="G5972" s="20">
        <v>92.09</v>
      </c>
      <c r="J5972" s="22">
        <v>5.0000000000000001E-3</v>
      </c>
      <c r="K5972" s="22">
        <v>4.8999999999999998E-3</v>
      </c>
    </row>
    <row r="5973" spans="1:11" ht="22.5" x14ac:dyDescent="0.2">
      <c r="A5973" s="17" t="str">
        <f t="shared" si="93"/>
        <v>SINAPI 103326</v>
      </c>
      <c r="B5973" s="18" t="s">
        <v>5935</v>
      </c>
      <c r="C5973" s="18">
        <v>103326</v>
      </c>
      <c r="D5973" s="19" t="s">
        <v>6011</v>
      </c>
      <c r="E5973" s="18" t="s">
        <v>425</v>
      </c>
      <c r="F5973" s="20">
        <v>103.29</v>
      </c>
      <c r="G5973" s="20">
        <v>106.41</v>
      </c>
      <c r="J5973" s="22">
        <v>4.4000000000000003E-3</v>
      </c>
      <c r="K5973" s="22">
        <v>4.1999999999999997E-3</v>
      </c>
    </row>
    <row r="5974" spans="1:11" ht="22.5" x14ac:dyDescent="0.2">
      <c r="A5974" s="17" t="str">
        <f t="shared" si="93"/>
        <v>SINAPI 103327</v>
      </c>
      <c r="B5974" s="18" t="s">
        <v>5935</v>
      </c>
      <c r="C5974" s="18">
        <v>103327</v>
      </c>
      <c r="D5974" s="19" t="s">
        <v>6012</v>
      </c>
      <c r="E5974" s="18" t="s">
        <v>425</v>
      </c>
      <c r="F5974" s="20">
        <v>105.19</v>
      </c>
      <c r="G5974" s="20">
        <v>108.45</v>
      </c>
      <c r="J5974" s="22">
        <v>4.3E-3</v>
      </c>
      <c r="K5974" s="22">
        <v>4.1000000000000003E-3</v>
      </c>
    </row>
    <row r="5975" spans="1:11" ht="22.5" x14ac:dyDescent="0.2">
      <c r="A5975" s="17" t="str">
        <f t="shared" si="93"/>
        <v>SINAPI 103322</v>
      </c>
      <c r="B5975" s="18" t="s">
        <v>5935</v>
      </c>
      <c r="C5975" s="18">
        <v>103322</v>
      </c>
      <c r="D5975" s="19" t="s">
        <v>6013</v>
      </c>
      <c r="E5975" s="18" t="s">
        <v>425</v>
      </c>
      <c r="F5975" s="20">
        <v>66.17</v>
      </c>
      <c r="G5975" s="20">
        <v>68.040000000000006</v>
      </c>
      <c r="J5975" s="22">
        <v>3.3E-3</v>
      </c>
      <c r="K5975" s="22">
        <v>3.2000000000000002E-3</v>
      </c>
    </row>
    <row r="5976" spans="1:11" ht="22.5" x14ac:dyDescent="0.2">
      <c r="A5976" s="17" t="str">
        <f t="shared" si="93"/>
        <v>SINAPI 103323</v>
      </c>
      <c r="B5976" s="18" t="s">
        <v>5935</v>
      </c>
      <c r="C5976" s="18">
        <v>103323</v>
      </c>
      <c r="D5976" s="19" t="s">
        <v>6014</v>
      </c>
      <c r="E5976" s="18" t="s">
        <v>425</v>
      </c>
      <c r="F5976" s="20">
        <v>67.599999999999994</v>
      </c>
      <c r="G5976" s="20">
        <v>69.58</v>
      </c>
      <c r="J5976" s="22">
        <v>3.3E-3</v>
      </c>
      <c r="K5976" s="22">
        <v>3.2000000000000002E-3</v>
      </c>
    </row>
    <row r="5977" spans="1:11" ht="22.5" x14ac:dyDescent="0.2">
      <c r="A5977" s="17" t="str">
        <f t="shared" si="93"/>
        <v>SINAPI 103318</v>
      </c>
      <c r="B5977" s="18" t="s">
        <v>5935</v>
      </c>
      <c r="C5977" s="18">
        <v>103318</v>
      </c>
      <c r="D5977" s="19" t="s">
        <v>6015</v>
      </c>
      <c r="E5977" s="18" t="s">
        <v>425</v>
      </c>
      <c r="F5977" s="20">
        <v>101.42</v>
      </c>
      <c r="G5977" s="20">
        <v>104.54</v>
      </c>
      <c r="J5977" s="22">
        <v>4.4000000000000003E-3</v>
      </c>
      <c r="K5977" s="22">
        <v>4.3E-3</v>
      </c>
    </row>
    <row r="5978" spans="1:11" ht="22.5" x14ac:dyDescent="0.2">
      <c r="A5978" s="17" t="str">
        <f t="shared" si="93"/>
        <v>SINAPI 103319</v>
      </c>
      <c r="B5978" s="18" t="s">
        <v>5935</v>
      </c>
      <c r="C5978" s="18">
        <v>103319</v>
      </c>
      <c r="D5978" s="19" t="s">
        <v>6016</v>
      </c>
      <c r="E5978" s="18" t="s">
        <v>425</v>
      </c>
      <c r="F5978" s="20">
        <v>102.82</v>
      </c>
      <c r="G5978" s="20">
        <v>106.05</v>
      </c>
      <c r="J5978" s="22">
        <v>4.4000000000000003E-3</v>
      </c>
      <c r="K5978" s="22">
        <v>4.1999999999999997E-3</v>
      </c>
    </row>
    <row r="5979" spans="1:11" ht="22.5" x14ac:dyDescent="0.2">
      <c r="A5979" s="17" t="str">
        <f t="shared" si="93"/>
        <v>SINAPI 103320</v>
      </c>
      <c r="B5979" s="18" t="s">
        <v>5935</v>
      </c>
      <c r="C5979" s="18">
        <v>103320</v>
      </c>
      <c r="D5979" s="19" t="s">
        <v>6017</v>
      </c>
      <c r="E5979" s="18" t="s">
        <v>425</v>
      </c>
      <c r="F5979" s="20">
        <v>122.06</v>
      </c>
      <c r="G5979" s="20">
        <v>125.6</v>
      </c>
      <c r="J5979" s="22">
        <v>3.7000000000000002E-3</v>
      </c>
      <c r="K5979" s="22">
        <v>3.5999999999999999E-3</v>
      </c>
    </row>
    <row r="5980" spans="1:11" ht="22.5" x14ac:dyDescent="0.2">
      <c r="A5980" s="17" t="str">
        <f t="shared" si="93"/>
        <v>SINAPI 103321</v>
      </c>
      <c r="B5980" s="18" t="s">
        <v>5935</v>
      </c>
      <c r="C5980" s="18">
        <v>103321</v>
      </c>
      <c r="D5980" s="19" t="s">
        <v>6018</v>
      </c>
      <c r="E5980" s="18" t="s">
        <v>425</v>
      </c>
      <c r="F5980" s="20">
        <v>123.82</v>
      </c>
      <c r="G5980" s="20">
        <v>127.49</v>
      </c>
      <c r="J5980" s="22">
        <v>3.5999999999999999E-3</v>
      </c>
      <c r="K5980" s="22">
        <v>3.5000000000000001E-3</v>
      </c>
    </row>
    <row r="5981" spans="1:11" ht="22.5" x14ac:dyDescent="0.2">
      <c r="A5981" s="17" t="str">
        <f t="shared" si="93"/>
        <v>SINAPI 103316</v>
      </c>
      <c r="B5981" s="18" t="s">
        <v>5935</v>
      </c>
      <c r="C5981" s="18">
        <v>103316</v>
      </c>
      <c r="D5981" s="19" t="s">
        <v>6019</v>
      </c>
      <c r="E5981" s="18" t="s">
        <v>425</v>
      </c>
      <c r="F5981" s="20">
        <v>78.37</v>
      </c>
      <c r="G5981" s="20">
        <v>80.67</v>
      </c>
      <c r="J5981" s="22">
        <v>2.8E-3</v>
      </c>
      <c r="K5981" s="22">
        <v>2.7000000000000001E-3</v>
      </c>
    </row>
    <row r="5982" spans="1:11" ht="22.5" x14ac:dyDescent="0.2">
      <c r="A5982" s="17" t="str">
        <f t="shared" si="93"/>
        <v>SINAPI 103317</v>
      </c>
      <c r="B5982" s="18" t="s">
        <v>5935</v>
      </c>
      <c r="C5982" s="18">
        <v>103317</v>
      </c>
      <c r="D5982" s="19" t="s">
        <v>6020</v>
      </c>
      <c r="E5982" s="18" t="s">
        <v>425</v>
      </c>
      <c r="F5982" s="20">
        <v>79.569999999999993</v>
      </c>
      <c r="G5982" s="20">
        <v>81.95</v>
      </c>
      <c r="J5982" s="22">
        <v>2.8E-3</v>
      </c>
      <c r="K5982" s="22">
        <v>2.7000000000000001E-3</v>
      </c>
    </row>
    <row r="5983" spans="1:11" ht="22.5" x14ac:dyDescent="0.2">
      <c r="A5983" s="17" t="str">
        <f t="shared" si="93"/>
        <v>SINAPI 101166</v>
      </c>
      <c r="B5983" s="18" t="s">
        <v>5935</v>
      </c>
      <c r="C5983" s="18">
        <v>101166</v>
      </c>
      <c r="D5983" s="19" t="s">
        <v>6021</v>
      </c>
      <c r="E5983" s="18" t="s">
        <v>168</v>
      </c>
      <c r="F5983" s="20">
        <v>725.56</v>
      </c>
      <c r="G5983" s="20">
        <v>751.87</v>
      </c>
      <c r="J5983" s="22">
        <v>0</v>
      </c>
      <c r="K5983" s="22">
        <v>0</v>
      </c>
    </row>
    <row r="5984" spans="1:11" ht="22.5" x14ac:dyDescent="0.2">
      <c r="A5984" s="17" t="str">
        <f t="shared" si="93"/>
        <v>SINAPI 101165</v>
      </c>
      <c r="B5984" s="18" t="s">
        <v>5935</v>
      </c>
      <c r="C5984" s="18">
        <v>101165</v>
      </c>
      <c r="D5984" s="19" t="s">
        <v>6022</v>
      </c>
      <c r="E5984" s="18" t="s">
        <v>168</v>
      </c>
      <c r="F5984" s="20">
        <v>1009.98</v>
      </c>
      <c r="G5984" s="20">
        <v>1042.1600000000001</v>
      </c>
      <c r="J5984" s="22">
        <v>0</v>
      </c>
      <c r="K5984" s="22">
        <v>0</v>
      </c>
    </row>
    <row r="5985" spans="1:11" ht="22.5" x14ac:dyDescent="0.2">
      <c r="A5985" s="17" t="str">
        <f t="shared" si="93"/>
        <v>SINAPI 101163</v>
      </c>
      <c r="B5985" s="18" t="s">
        <v>5935</v>
      </c>
      <c r="C5985" s="18">
        <v>101163</v>
      </c>
      <c r="D5985" s="19" t="s">
        <v>6023</v>
      </c>
      <c r="E5985" s="18" t="s">
        <v>425</v>
      </c>
      <c r="F5985" s="20">
        <v>684.33</v>
      </c>
      <c r="G5985" s="20">
        <v>697.24</v>
      </c>
      <c r="J5985" s="22">
        <v>0.74790000000000001</v>
      </c>
      <c r="K5985" s="22">
        <v>0.73399999999999999</v>
      </c>
    </row>
    <row r="5986" spans="1:11" ht="22.5" x14ac:dyDescent="0.2">
      <c r="A5986" s="17" t="str">
        <f t="shared" si="93"/>
        <v>SINAPI 101164</v>
      </c>
      <c r="B5986" s="18" t="s">
        <v>5935</v>
      </c>
      <c r="C5986" s="18">
        <v>101164</v>
      </c>
      <c r="D5986" s="19" t="s">
        <v>6024</v>
      </c>
      <c r="E5986" s="18" t="s">
        <v>425</v>
      </c>
      <c r="F5986" s="20">
        <v>694.96</v>
      </c>
      <c r="G5986" s="20">
        <v>707.91</v>
      </c>
      <c r="J5986" s="22">
        <v>0.74529999999999996</v>
      </c>
      <c r="K5986" s="22">
        <v>0.73170000000000002</v>
      </c>
    </row>
    <row r="5987" spans="1:11" ht="22.5" x14ac:dyDescent="0.2">
      <c r="A5987" s="17" t="str">
        <f t="shared" si="93"/>
        <v>SINAPI 101162</v>
      </c>
      <c r="B5987" s="18" t="s">
        <v>5935</v>
      </c>
      <c r="C5987" s="18">
        <v>101162</v>
      </c>
      <c r="D5987" s="19" t="s">
        <v>6025</v>
      </c>
      <c r="E5987" s="18" t="s">
        <v>425</v>
      </c>
      <c r="F5987" s="20">
        <v>167.4</v>
      </c>
      <c r="G5987" s="20">
        <v>174.29</v>
      </c>
      <c r="J5987" s="22">
        <v>0</v>
      </c>
      <c r="K5987" s="22">
        <v>0</v>
      </c>
    </row>
    <row r="5988" spans="1:11" ht="22.5" x14ac:dyDescent="0.2">
      <c r="A5988" s="17" t="str">
        <f t="shared" si="93"/>
        <v>SINAPI 101161</v>
      </c>
      <c r="B5988" s="18" t="s">
        <v>5935</v>
      </c>
      <c r="C5988" s="18">
        <v>101161</v>
      </c>
      <c r="D5988" s="19" t="s">
        <v>6026</v>
      </c>
      <c r="E5988" s="18" t="s">
        <v>425</v>
      </c>
      <c r="F5988" s="20">
        <v>233.4</v>
      </c>
      <c r="G5988" s="20">
        <v>239.74</v>
      </c>
      <c r="J5988" s="22">
        <v>0</v>
      </c>
      <c r="K5988" s="22">
        <v>0</v>
      </c>
    </row>
    <row r="5989" spans="1:11" x14ac:dyDescent="0.2">
      <c r="A5989" s="17" t="str">
        <f t="shared" si="93"/>
        <v>SINAPI 101160</v>
      </c>
      <c r="B5989" s="18" t="s">
        <v>5935</v>
      </c>
      <c r="C5989" s="18">
        <v>101160</v>
      </c>
      <c r="D5989" s="19" t="s">
        <v>6027</v>
      </c>
      <c r="E5989" s="18" t="s">
        <v>425</v>
      </c>
      <c r="F5989" s="20">
        <v>0</v>
      </c>
      <c r="G5989" s="20">
        <v>0</v>
      </c>
      <c r="J5989" s="22"/>
      <c r="K5989" s="22"/>
    </row>
    <row r="5990" spans="1:11" ht="22.5" x14ac:dyDescent="0.2">
      <c r="A5990" s="17" t="str">
        <f t="shared" si="93"/>
        <v>SINAPI 101159</v>
      </c>
      <c r="B5990" s="18" t="s">
        <v>5935</v>
      </c>
      <c r="C5990" s="18">
        <v>101159</v>
      </c>
      <c r="D5990" s="19" t="s">
        <v>6028</v>
      </c>
      <c r="E5990" s="18" t="s">
        <v>425</v>
      </c>
      <c r="F5990" s="20">
        <v>145.66999999999999</v>
      </c>
      <c r="G5990" s="20">
        <v>151.77000000000001</v>
      </c>
      <c r="J5990" s="22">
        <v>0</v>
      </c>
      <c r="K5990" s="22">
        <v>0</v>
      </c>
    </row>
    <row r="5991" spans="1:11" ht="22.5" x14ac:dyDescent="0.2">
      <c r="A5991" s="17" t="str">
        <f t="shared" si="93"/>
        <v>SINAPI 101154</v>
      </c>
      <c r="B5991" s="18" t="s">
        <v>5935</v>
      </c>
      <c r="C5991" s="18">
        <v>101154</v>
      </c>
      <c r="D5991" s="19" t="s">
        <v>6029</v>
      </c>
      <c r="E5991" s="18" t="s">
        <v>425</v>
      </c>
      <c r="F5991" s="20">
        <v>124.51</v>
      </c>
      <c r="G5991" s="20">
        <v>127.07</v>
      </c>
      <c r="J5991" s="22">
        <v>0.66090000000000004</v>
      </c>
      <c r="K5991" s="22">
        <v>0.64759999999999995</v>
      </c>
    </row>
    <row r="5992" spans="1:11" ht="22.5" x14ac:dyDescent="0.2">
      <c r="A5992" s="17" t="str">
        <f t="shared" si="93"/>
        <v>SINAPI 101155</v>
      </c>
      <c r="B5992" s="18" t="s">
        <v>5935</v>
      </c>
      <c r="C5992" s="18">
        <v>101155</v>
      </c>
      <c r="D5992" s="19" t="s">
        <v>6030</v>
      </c>
      <c r="E5992" s="18" t="s">
        <v>425</v>
      </c>
      <c r="F5992" s="20">
        <v>174.19</v>
      </c>
      <c r="G5992" s="20">
        <v>177.58</v>
      </c>
      <c r="J5992" s="22">
        <v>0.69389999999999996</v>
      </c>
      <c r="K5992" s="22">
        <v>0.68069999999999997</v>
      </c>
    </row>
    <row r="5993" spans="1:11" ht="22.5" x14ac:dyDescent="0.2">
      <c r="A5993" s="17" t="str">
        <f t="shared" si="93"/>
        <v>SINAPI 101156</v>
      </c>
      <c r="B5993" s="18" t="s">
        <v>5935</v>
      </c>
      <c r="C5993" s="18">
        <v>101156</v>
      </c>
      <c r="D5993" s="19" t="s">
        <v>6031</v>
      </c>
      <c r="E5993" s="18" t="s">
        <v>425</v>
      </c>
      <c r="F5993" s="20">
        <v>255.04</v>
      </c>
      <c r="G5993" s="20">
        <v>259.7</v>
      </c>
      <c r="J5993" s="22">
        <v>0.72599999999999998</v>
      </c>
      <c r="K5993" s="22">
        <v>0.71299999999999997</v>
      </c>
    </row>
    <row r="5994" spans="1:11" x14ac:dyDescent="0.2">
      <c r="A5994" s="17" t="str">
        <f t="shared" si="93"/>
        <v>SINAPI 101158</v>
      </c>
      <c r="B5994" s="18" t="s">
        <v>5935</v>
      </c>
      <c r="C5994" s="18">
        <v>101158</v>
      </c>
      <c r="D5994" s="19" t="s">
        <v>6032</v>
      </c>
      <c r="E5994" s="18" t="s">
        <v>425</v>
      </c>
      <c r="F5994" s="20">
        <v>79.180000000000007</v>
      </c>
      <c r="G5994" s="20">
        <v>80.91</v>
      </c>
      <c r="J5994" s="22">
        <v>0</v>
      </c>
      <c r="K5994" s="22">
        <v>0</v>
      </c>
    </row>
    <row r="5995" spans="1:11" x14ac:dyDescent="0.2">
      <c r="A5995" s="17" t="str">
        <f t="shared" si="93"/>
        <v>SINAPI 101157</v>
      </c>
      <c r="B5995" s="18" t="s">
        <v>5935</v>
      </c>
      <c r="C5995" s="18">
        <v>101157</v>
      </c>
      <c r="D5995" s="19" t="s">
        <v>6033</v>
      </c>
      <c r="E5995" s="18" t="s">
        <v>425</v>
      </c>
      <c r="F5995" s="20">
        <v>60.69</v>
      </c>
      <c r="G5995" s="20">
        <v>62.17</v>
      </c>
      <c r="J5995" s="22">
        <v>0</v>
      </c>
      <c r="K5995" s="22">
        <v>0</v>
      </c>
    </row>
    <row r="5996" spans="1:11" ht="22.5" x14ac:dyDescent="0.2">
      <c r="A5996" s="17" t="str">
        <f t="shared" si="93"/>
        <v>SINAPI 87382</v>
      </c>
      <c r="B5996" s="18" t="s">
        <v>5935</v>
      </c>
      <c r="C5996" s="18">
        <v>87382</v>
      </c>
      <c r="D5996" s="19" t="s">
        <v>6034</v>
      </c>
      <c r="E5996" s="18" t="s">
        <v>168</v>
      </c>
      <c r="F5996" s="20">
        <v>1688.91</v>
      </c>
      <c r="G5996" s="20">
        <v>1694.85</v>
      </c>
      <c r="J5996" s="22">
        <v>0</v>
      </c>
      <c r="K5996" s="22">
        <v>0</v>
      </c>
    </row>
    <row r="5997" spans="1:11" ht="22.5" x14ac:dyDescent="0.2">
      <c r="A5997" s="17" t="str">
        <f t="shared" si="93"/>
        <v>SINAPI 87383</v>
      </c>
      <c r="B5997" s="18" t="s">
        <v>5935</v>
      </c>
      <c r="C5997" s="18">
        <v>87383</v>
      </c>
      <c r="D5997" s="19" t="s">
        <v>6035</v>
      </c>
      <c r="E5997" s="18" t="s">
        <v>168</v>
      </c>
      <c r="F5997" s="20">
        <v>1687.37</v>
      </c>
      <c r="G5997" s="20">
        <v>1692.02</v>
      </c>
      <c r="J5997" s="22">
        <v>0</v>
      </c>
      <c r="K5997" s="22">
        <v>0</v>
      </c>
    </row>
    <row r="5998" spans="1:11" ht="22.5" x14ac:dyDescent="0.2">
      <c r="A5998" s="17" t="str">
        <f t="shared" si="93"/>
        <v>SINAPI 87384</v>
      </c>
      <c r="B5998" s="18" t="s">
        <v>5935</v>
      </c>
      <c r="C5998" s="18">
        <v>87384</v>
      </c>
      <c r="D5998" s="19" t="s">
        <v>6036</v>
      </c>
      <c r="E5998" s="18" t="s">
        <v>168</v>
      </c>
      <c r="F5998" s="20">
        <v>1683.31</v>
      </c>
      <c r="G5998" s="20">
        <v>1686.94</v>
      </c>
      <c r="J5998" s="22">
        <v>0</v>
      </c>
      <c r="K5998" s="22">
        <v>0</v>
      </c>
    </row>
    <row r="5999" spans="1:11" ht="22.5" x14ac:dyDescent="0.2">
      <c r="A5999" s="17" t="str">
        <f t="shared" si="93"/>
        <v>SINAPI 87398</v>
      </c>
      <c r="B5999" s="18" t="s">
        <v>5935</v>
      </c>
      <c r="C5999" s="18">
        <v>87398</v>
      </c>
      <c r="D5999" s="19" t="s">
        <v>6037</v>
      </c>
      <c r="E5999" s="18" t="s">
        <v>168</v>
      </c>
      <c r="F5999" s="20">
        <v>1907.68</v>
      </c>
      <c r="G5999" s="20">
        <v>1926.56</v>
      </c>
      <c r="J5999" s="22">
        <v>0</v>
      </c>
      <c r="K5999" s="22">
        <v>0</v>
      </c>
    </row>
    <row r="6000" spans="1:11" ht="22.5" x14ac:dyDescent="0.2">
      <c r="A6000" s="17" t="str">
        <f t="shared" si="93"/>
        <v>SINAPI 87395</v>
      </c>
      <c r="B6000" s="18" t="s">
        <v>5935</v>
      </c>
      <c r="C6000" s="18">
        <v>87395</v>
      </c>
      <c r="D6000" s="19" t="s">
        <v>6038</v>
      </c>
      <c r="E6000" s="18" t="s">
        <v>168</v>
      </c>
      <c r="F6000" s="20">
        <v>3302</v>
      </c>
      <c r="G6000" s="20">
        <v>3309.75</v>
      </c>
      <c r="J6000" s="22">
        <v>0</v>
      </c>
      <c r="K6000" s="22">
        <v>0</v>
      </c>
    </row>
    <row r="6001" spans="1:11" ht="22.5" x14ac:dyDescent="0.2">
      <c r="A6001" s="17" t="str">
        <f t="shared" si="93"/>
        <v>SINAPI 87396</v>
      </c>
      <c r="B6001" s="18" t="s">
        <v>5935</v>
      </c>
      <c r="C6001" s="18">
        <v>87396</v>
      </c>
      <c r="D6001" s="19" t="s">
        <v>6039</v>
      </c>
      <c r="E6001" s="18" t="s">
        <v>168</v>
      </c>
      <c r="F6001" s="20">
        <v>3324.66</v>
      </c>
      <c r="G6001" s="20">
        <v>3330.93</v>
      </c>
      <c r="J6001" s="22">
        <v>0</v>
      </c>
      <c r="K6001" s="22">
        <v>0</v>
      </c>
    </row>
    <row r="6002" spans="1:11" ht="22.5" x14ac:dyDescent="0.2">
      <c r="A6002" s="17" t="str">
        <f t="shared" si="93"/>
        <v>SINAPI 87397</v>
      </c>
      <c r="B6002" s="18" t="s">
        <v>5935</v>
      </c>
      <c r="C6002" s="18">
        <v>87397</v>
      </c>
      <c r="D6002" s="19" t="s">
        <v>6040</v>
      </c>
      <c r="E6002" s="18" t="s">
        <v>168</v>
      </c>
      <c r="F6002" s="20">
        <v>3350.35</v>
      </c>
      <c r="G6002" s="20">
        <v>3355.62</v>
      </c>
      <c r="J6002" s="22">
        <v>0</v>
      </c>
      <c r="K6002" s="22">
        <v>0</v>
      </c>
    </row>
    <row r="6003" spans="1:11" x14ac:dyDescent="0.2">
      <c r="A6003" s="17" t="str">
        <f t="shared" si="93"/>
        <v>SINAPI 87402</v>
      </c>
      <c r="B6003" s="18" t="s">
        <v>5935</v>
      </c>
      <c r="C6003" s="18">
        <v>87402</v>
      </c>
      <c r="D6003" s="19" t="s">
        <v>6041</v>
      </c>
      <c r="E6003" s="18" t="s">
        <v>168</v>
      </c>
      <c r="F6003" s="20">
        <v>3581.96</v>
      </c>
      <c r="G6003" s="20">
        <v>3605.63</v>
      </c>
      <c r="J6003" s="22">
        <v>0</v>
      </c>
      <c r="K6003" s="22">
        <v>0</v>
      </c>
    </row>
    <row r="6004" spans="1:11" ht="22.5" x14ac:dyDescent="0.2">
      <c r="A6004" s="17" t="str">
        <f t="shared" si="93"/>
        <v>SINAPI 87391</v>
      </c>
      <c r="B6004" s="18" t="s">
        <v>5935</v>
      </c>
      <c r="C6004" s="18">
        <v>87391</v>
      </c>
      <c r="D6004" s="19" t="s">
        <v>6042</v>
      </c>
      <c r="E6004" s="18" t="s">
        <v>168</v>
      </c>
      <c r="F6004" s="20">
        <v>5256.97</v>
      </c>
      <c r="G6004" s="20">
        <v>5264.72</v>
      </c>
      <c r="J6004" s="22">
        <v>0</v>
      </c>
      <c r="K6004" s="22">
        <v>0</v>
      </c>
    </row>
    <row r="6005" spans="1:11" ht="22.5" x14ac:dyDescent="0.2">
      <c r="A6005" s="17" t="str">
        <f t="shared" si="93"/>
        <v>SINAPI 87393</v>
      </c>
      <c r="B6005" s="18" t="s">
        <v>5935</v>
      </c>
      <c r="C6005" s="18">
        <v>87393</v>
      </c>
      <c r="D6005" s="19" t="s">
        <v>6043</v>
      </c>
      <c r="E6005" s="18" t="s">
        <v>168</v>
      </c>
      <c r="F6005" s="20">
        <v>5305.89</v>
      </c>
      <c r="G6005" s="20">
        <v>5312.16</v>
      </c>
      <c r="J6005" s="22">
        <v>0</v>
      </c>
      <c r="K6005" s="22">
        <v>0</v>
      </c>
    </row>
    <row r="6006" spans="1:11" ht="22.5" x14ac:dyDescent="0.2">
      <c r="A6006" s="17" t="str">
        <f t="shared" si="93"/>
        <v>SINAPI 87394</v>
      </c>
      <c r="B6006" s="18" t="s">
        <v>5935</v>
      </c>
      <c r="C6006" s="18">
        <v>87394</v>
      </c>
      <c r="D6006" s="19" t="s">
        <v>6044</v>
      </c>
      <c r="E6006" s="18" t="s">
        <v>168</v>
      </c>
      <c r="F6006" s="20">
        <v>5356.66</v>
      </c>
      <c r="G6006" s="20">
        <v>5361.93</v>
      </c>
      <c r="J6006" s="22">
        <v>0</v>
      </c>
      <c r="K6006" s="22">
        <v>0</v>
      </c>
    </row>
    <row r="6007" spans="1:11" x14ac:dyDescent="0.2">
      <c r="A6007" s="17" t="str">
        <f t="shared" si="93"/>
        <v>SINAPI 87401</v>
      </c>
      <c r="B6007" s="18" t="s">
        <v>5935</v>
      </c>
      <c r="C6007" s="18">
        <v>87401</v>
      </c>
      <c r="D6007" s="19" t="s">
        <v>6045</v>
      </c>
      <c r="E6007" s="18" t="s">
        <v>168</v>
      </c>
      <c r="F6007" s="20">
        <v>5576.96</v>
      </c>
      <c r="G6007" s="20">
        <v>5600.63</v>
      </c>
      <c r="J6007" s="22">
        <v>0</v>
      </c>
      <c r="K6007" s="22">
        <v>0</v>
      </c>
    </row>
    <row r="6008" spans="1:11" x14ac:dyDescent="0.2">
      <c r="A6008" s="17" t="str">
        <f t="shared" si="93"/>
        <v>SINAPI 87407</v>
      </c>
      <c r="B6008" s="18" t="s">
        <v>5935</v>
      </c>
      <c r="C6008" s="18">
        <v>87407</v>
      </c>
      <c r="D6008" s="19" t="s">
        <v>6046</v>
      </c>
      <c r="E6008" s="18" t="s">
        <v>168</v>
      </c>
      <c r="F6008" s="20">
        <v>1724.08</v>
      </c>
      <c r="G6008" s="20">
        <v>1729.72</v>
      </c>
      <c r="J6008" s="22">
        <v>0</v>
      </c>
      <c r="K6008" s="22">
        <v>0</v>
      </c>
    </row>
    <row r="6009" spans="1:11" x14ac:dyDescent="0.2">
      <c r="A6009" s="17" t="str">
        <f t="shared" si="93"/>
        <v>SINAPI 87408</v>
      </c>
      <c r="B6009" s="18" t="s">
        <v>5935</v>
      </c>
      <c r="C6009" s="18">
        <v>87408</v>
      </c>
      <c r="D6009" s="19" t="s">
        <v>6047</v>
      </c>
      <c r="E6009" s="18" t="s">
        <v>168</v>
      </c>
      <c r="F6009" s="20">
        <v>1714.5</v>
      </c>
      <c r="G6009" s="20">
        <v>1718.72</v>
      </c>
      <c r="J6009" s="22">
        <v>0</v>
      </c>
      <c r="K6009" s="22">
        <v>0</v>
      </c>
    </row>
    <row r="6010" spans="1:11" x14ac:dyDescent="0.2">
      <c r="A6010" s="17" t="str">
        <f t="shared" si="93"/>
        <v>SINAPI 87404</v>
      </c>
      <c r="B6010" s="18" t="s">
        <v>5935</v>
      </c>
      <c r="C6010" s="18">
        <v>87404</v>
      </c>
      <c r="D6010" s="19" t="s">
        <v>6048</v>
      </c>
      <c r="E6010" s="18" t="s">
        <v>168</v>
      </c>
      <c r="F6010" s="20">
        <v>4910.7700000000004</v>
      </c>
      <c r="G6010" s="20">
        <v>4919.13</v>
      </c>
      <c r="J6010" s="22">
        <v>0</v>
      </c>
      <c r="K6010" s="22">
        <v>0</v>
      </c>
    </row>
    <row r="6011" spans="1:11" x14ac:dyDescent="0.2">
      <c r="A6011" s="17" t="str">
        <f t="shared" si="93"/>
        <v>SINAPI 87405</v>
      </c>
      <c r="B6011" s="18" t="s">
        <v>5935</v>
      </c>
      <c r="C6011" s="18">
        <v>87405</v>
      </c>
      <c r="D6011" s="19" t="s">
        <v>6049</v>
      </c>
      <c r="E6011" s="18" t="s">
        <v>168</v>
      </c>
      <c r="F6011" s="20">
        <v>4925.2299999999996</v>
      </c>
      <c r="G6011" s="20">
        <v>4931.5</v>
      </c>
      <c r="J6011" s="22">
        <v>0</v>
      </c>
      <c r="K6011" s="22">
        <v>0</v>
      </c>
    </row>
    <row r="6012" spans="1:11" ht="22.5" x14ac:dyDescent="0.2">
      <c r="A6012" s="17" t="str">
        <f t="shared" si="93"/>
        <v>SINAPI 87388</v>
      </c>
      <c r="B6012" s="18" t="s">
        <v>5935</v>
      </c>
      <c r="C6012" s="18">
        <v>87388</v>
      </c>
      <c r="D6012" s="19" t="s">
        <v>6050</v>
      </c>
      <c r="E6012" s="18" t="s">
        <v>168</v>
      </c>
      <c r="F6012" s="20">
        <v>4727.9799999999996</v>
      </c>
      <c r="G6012" s="20">
        <v>4733.95</v>
      </c>
      <c r="J6012" s="22">
        <v>0</v>
      </c>
      <c r="K6012" s="22">
        <v>0</v>
      </c>
    </row>
    <row r="6013" spans="1:11" ht="22.5" x14ac:dyDescent="0.2">
      <c r="A6013" s="17" t="str">
        <f t="shared" si="93"/>
        <v>SINAPI 87389</v>
      </c>
      <c r="B6013" s="18" t="s">
        <v>5935</v>
      </c>
      <c r="C6013" s="18">
        <v>87389</v>
      </c>
      <c r="D6013" s="19" t="s">
        <v>6051</v>
      </c>
      <c r="E6013" s="18" t="s">
        <v>168</v>
      </c>
      <c r="F6013" s="20">
        <v>4748.1899999999996</v>
      </c>
      <c r="G6013" s="20">
        <v>4752.8</v>
      </c>
      <c r="J6013" s="22">
        <v>0</v>
      </c>
      <c r="K6013" s="22">
        <v>0</v>
      </c>
    </row>
    <row r="6014" spans="1:11" ht="22.5" x14ac:dyDescent="0.2">
      <c r="A6014" s="17" t="str">
        <f t="shared" si="93"/>
        <v>SINAPI 87390</v>
      </c>
      <c r="B6014" s="18" t="s">
        <v>5935</v>
      </c>
      <c r="C6014" s="18">
        <v>87390</v>
      </c>
      <c r="D6014" s="19" t="s">
        <v>6052</v>
      </c>
      <c r="E6014" s="18" t="s">
        <v>168</v>
      </c>
      <c r="F6014" s="20">
        <v>4775.4399999999996</v>
      </c>
      <c r="G6014" s="20">
        <v>4779.07</v>
      </c>
      <c r="J6014" s="22">
        <v>0</v>
      </c>
      <c r="K6014" s="22">
        <v>0</v>
      </c>
    </row>
    <row r="6015" spans="1:11" x14ac:dyDescent="0.2">
      <c r="A6015" s="17" t="str">
        <f t="shared" si="93"/>
        <v>SINAPI 87385</v>
      </c>
      <c r="B6015" s="18" t="s">
        <v>5935</v>
      </c>
      <c r="C6015" s="18">
        <v>87385</v>
      </c>
      <c r="D6015" s="19" t="s">
        <v>6053</v>
      </c>
      <c r="E6015" s="18" t="s">
        <v>168</v>
      </c>
      <c r="F6015" s="20">
        <v>1975.63</v>
      </c>
      <c r="G6015" s="20">
        <v>1982.71</v>
      </c>
      <c r="J6015" s="22">
        <v>0</v>
      </c>
      <c r="K6015" s="22">
        <v>0</v>
      </c>
    </row>
    <row r="6016" spans="1:11" x14ac:dyDescent="0.2">
      <c r="A6016" s="17" t="str">
        <f t="shared" si="93"/>
        <v>SINAPI 87386</v>
      </c>
      <c r="B6016" s="18" t="s">
        <v>5935</v>
      </c>
      <c r="C6016" s="18">
        <v>87386</v>
      </c>
      <c r="D6016" s="19" t="s">
        <v>6054</v>
      </c>
      <c r="E6016" s="18" t="s">
        <v>168</v>
      </c>
      <c r="F6016" s="20">
        <v>1970.21</v>
      </c>
      <c r="G6016" s="20">
        <v>1975.56</v>
      </c>
      <c r="J6016" s="22">
        <v>0</v>
      </c>
      <c r="K6016" s="22">
        <v>0</v>
      </c>
    </row>
    <row r="6017" spans="1:11" x14ac:dyDescent="0.2">
      <c r="A6017" s="17" t="str">
        <f t="shared" si="93"/>
        <v>SINAPI 87387</v>
      </c>
      <c r="B6017" s="18" t="s">
        <v>5935</v>
      </c>
      <c r="C6017" s="18">
        <v>87387</v>
      </c>
      <c r="D6017" s="19" t="s">
        <v>6055</v>
      </c>
      <c r="E6017" s="18" t="s">
        <v>168</v>
      </c>
      <c r="F6017" s="20">
        <v>1968.8</v>
      </c>
      <c r="G6017" s="20">
        <v>1973.06</v>
      </c>
      <c r="J6017" s="22">
        <v>0</v>
      </c>
      <c r="K6017" s="22">
        <v>0</v>
      </c>
    </row>
    <row r="6018" spans="1:11" x14ac:dyDescent="0.2">
      <c r="A6018" s="17" t="str">
        <f t="shared" si="93"/>
        <v>SINAPI 87399</v>
      </c>
      <c r="B6018" s="18" t="s">
        <v>5935</v>
      </c>
      <c r="C6018" s="18">
        <v>87399</v>
      </c>
      <c r="D6018" s="19" t="s">
        <v>6056</v>
      </c>
      <c r="E6018" s="18" t="s">
        <v>168</v>
      </c>
      <c r="F6018" s="20">
        <v>2200.34</v>
      </c>
      <c r="G6018" s="20">
        <v>2220.64</v>
      </c>
      <c r="J6018" s="22">
        <v>0</v>
      </c>
      <c r="K6018" s="22">
        <v>0</v>
      </c>
    </row>
    <row r="6019" spans="1:11" x14ac:dyDescent="0.2">
      <c r="A6019" s="17" t="str">
        <f t="shared" si="93"/>
        <v>SINAPI 100463</v>
      </c>
      <c r="B6019" s="18" t="s">
        <v>5935</v>
      </c>
      <c r="C6019" s="18">
        <v>100463</v>
      </c>
      <c r="D6019" s="19" t="s">
        <v>6057</v>
      </c>
      <c r="E6019" s="18" t="s">
        <v>168</v>
      </c>
      <c r="F6019" s="20">
        <v>0</v>
      </c>
      <c r="G6019" s="20">
        <v>0</v>
      </c>
      <c r="J6019" s="22"/>
      <c r="K6019" s="22"/>
    </row>
    <row r="6020" spans="1:11" ht="22.5" x14ac:dyDescent="0.2">
      <c r="A6020" s="17" t="str">
        <f t="shared" si="93"/>
        <v>SINAPI 100464</v>
      </c>
      <c r="B6020" s="18" t="s">
        <v>5935</v>
      </c>
      <c r="C6020" s="18">
        <v>100464</v>
      </c>
      <c r="D6020" s="19" t="s">
        <v>6058</v>
      </c>
      <c r="E6020" s="18" t="s">
        <v>168</v>
      </c>
      <c r="F6020" s="20">
        <v>609.39</v>
      </c>
      <c r="G6020" s="20">
        <v>616.47</v>
      </c>
      <c r="J6020" s="22">
        <v>0</v>
      </c>
      <c r="K6020" s="22">
        <v>0</v>
      </c>
    </row>
    <row r="6021" spans="1:11" ht="22.5" x14ac:dyDescent="0.2">
      <c r="A6021" s="17" t="str">
        <f t="shared" si="93"/>
        <v>SINAPI 100465</v>
      </c>
      <c r="B6021" s="18" t="s">
        <v>5935</v>
      </c>
      <c r="C6021" s="18">
        <v>100465</v>
      </c>
      <c r="D6021" s="19" t="s">
        <v>6059</v>
      </c>
      <c r="E6021" s="18" t="s">
        <v>168</v>
      </c>
      <c r="F6021" s="20">
        <v>578.65</v>
      </c>
      <c r="G6021" s="20">
        <v>583.32000000000005</v>
      </c>
      <c r="J6021" s="22">
        <v>0</v>
      </c>
      <c r="K6021" s="22">
        <v>0</v>
      </c>
    </row>
    <row r="6022" spans="1:11" ht="22.5" x14ac:dyDescent="0.2">
      <c r="A6022" s="17" t="str">
        <f t="shared" si="93"/>
        <v>SINAPI 100466</v>
      </c>
      <c r="B6022" s="18" t="s">
        <v>5935</v>
      </c>
      <c r="C6022" s="18">
        <v>100466</v>
      </c>
      <c r="D6022" s="19" t="s">
        <v>6060</v>
      </c>
      <c r="E6022" s="18" t="s">
        <v>168</v>
      </c>
      <c r="F6022" s="20">
        <v>565.44000000000005</v>
      </c>
      <c r="G6022" s="20">
        <v>569.02</v>
      </c>
      <c r="J6022" s="22">
        <v>0</v>
      </c>
      <c r="K6022" s="22">
        <v>0</v>
      </c>
    </row>
    <row r="6023" spans="1:11" x14ac:dyDescent="0.2">
      <c r="A6023" s="17" t="str">
        <f t="shared" ref="A6023:A6086" si="94">CONCATENATE($B6023," ",$C6023)</f>
        <v>SINAPI 88627</v>
      </c>
      <c r="B6023" s="18" t="s">
        <v>5935</v>
      </c>
      <c r="C6023" s="18">
        <v>88627</v>
      </c>
      <c r="D6023" s="19" t="s">
        <v>6061</v>
      </c>
      <c r="E6023" s="18" t="s">
        <v>168</v>
      </c>
      <c r="F6023" s="20">
        <v>701.08</v>
      </c>
      <c r="G6023" s="20">
        <v>714.25</v>
      </c>
      <c r="J6023" s="22">
        <v>0</v>
      </c>
      <c r="K6023" s="22">
        <v>0</v>
      </c>
    </row>
    <row r="6024" spans="1:11" x14ac:dyDescent="0.2">
      <c r="A6024" s="17" t="str">
        <f t="shared" si="94"/>
        <v>SINAPI 88626</v>
      </c>
      <c r="B6024" s="18" t="s">
        <v>5935</v>
      </c>
      <c r="C6024" s="18">
        <v>88626</v>
      </c>
      <c r="D6024" s="19" t="s">
        <v>6062</v>
      </c>
      <c r="E6024" s="18" t="s">
        <v>168</v>
      </c>
      <c r="F6024" s="20">
        <v>591.13</v>
      </c>
      <c r="G6024" s="20">
        <v>596.29</v>
      </c>
      <c r="J6024" s="22">
        <v>0</v>
      </c>
      <c r="K6024" s="22">
        <v>0</v>
      </c>
    </row>
    <row r="6025" spans="1:11" x14ac:dyDescent="0.2">
      <c r="A6025" s="17" t="str">
        <f t="shared" si="94"/>
        <v>SINAPI 100488</v>
      </c>
      <c r="B6025" s="18" t="s">
        <v>5935</v>
      </c>
      <c r="C6025" s="18">
        <v>100488</v>
      </c>
      <c r="D6025" s="19" t="s">
        <v>6063</v>
      </c>
      <c r="E6025" s="18" t="s">
        <v>168</v>
      </c>
      <c r="F6025" s="20">
        <v>587.6</v>
      </c>
      <c r="G6025" s="20">
        <v>592.07000000000005</v>
      </c>
      <c r="J6025" s="22">
        <v>0</v>
      </c>
      <c r="K6025" s="22">
        <v>0</v>
      </c>
    </row>
    <row r="6026" spans="1:11" ht="22.5" x14ac:dyDescent="0.2">
      <c r="A6026" s="17" t="str">
        <f t="shared" si="94"/>
        <v>SINAPI 87368</v>
      </c>
      <c r="B6026" s="18" t="s">
        <v>5935</v>
      </c>
      <c r="C6026" s="18">
        <v>87368</v>
      </c>
      <c r="D6026" s="19" t="s">
        <v>6064</v>
      </c>
      <c r="E6026" s="18" t="s">
        <v>168</v>
      </c>
      <c r="F6026" s="20">
        <v>750.54</v>
      </c>
      <c r="G6026" s="20">
        <v>767.52</v>
      </c>
      <c r="J6026" s="22">
        <v>0</v>
      </c>
      <c r="K6026" s="22">
        <v>0</v>
      </c>
    </row>
    <row r="6027" spans="1:11" ht="22.5" x14ac:dyDescent="0.2">
      <c r="A6027" s="17" t="str">
        <f t="shared" si="94"/>
        <v>SINAPI 100450</v>
      </c>
      <c r="B6027" s="18" t="s">
        <v>5935</v>
      </c>
      <c r="C6027" s="18">
        <v>100450</v>
      </c>
      <c r="D6027" s="19" t="s">
        <v>6065</v>
      </c>
      <c r="E6027" s="18" t="s">
        <v>168</v>
      </c>
      <c r="F6027" s="20">
        <v>0</v>
      </c>
      <c r="G6027" s="20">
        <v>0</v>
      </c>
      <c r="J6027" s="22"/>
      <c r="K6027" s="22"/>
    </row>
    <row r="6028" spans="1:11" ht="22.5" x14ac:dyDescent="0.2">
      <c r="A6028" s="17" t="str">
        <f t="shared" si="94"/>
        <v>SINAPI 87289</v>
      </c>
      <c r="B6028" s="18" t="s">
        <v>5935</v>
      </c>
      <c r="C6028" s="18">
        <v>87289</v>
      </c>
      <c r="D6028" s="19" t="s">
        <v>6066</v>
      </c>
      <c r="E6028" s="18" t="s">
        <v>168</v>
      </c>
      <c r="F6028" s="20">
        <v>615.16</v>
      </c>
      <c r="G6028" s="20">
        <v>621.64</v>
      </c>
      <c r="J6028" s="22">
        <v>0</v>
      </c>
      <c r="K6028" s="22">
        <v>0</v>
      </c>
    </row>
    <row r="6029" spans="1:11" ht="22.5" x14ac:dyDescent="0.2">
      <c r="A6029" s="17" t="str">
        <f t="shared" si="94"/>
        <v>SINAPI 87290</v>
      </c>
      <c r="B6029" s="18" t="s">
        <v>5935</v>
      </c>
      <c r="C6029" s="18">
        <v>87290</v>
      </c>
      <c r="D6029" s="19" t="s">
        <v>6067</v>
      </c>
      <c r="E6029" s="18" t="s">
        <v>168</v>
      </c>
      <c r="F6029" s="20">
        <v>610.27</v>
      </c>
      <c r="G6029" s="20">
        <v>615.94000000000005</v>
      </c>
      <c r="J6029" s="22">
        <v>0</v>
      </c>
      <c r="K6029" s="22">
        <v>0</v>
      </c>
    </row>
    <row r="6030" spans="1:11" ht="22.5" x14ac:dyDescent="0.2">
      <c r="A6030" s="17" t="str">
        <f t="shared" si="94"/>
        <v>SINAPI 87333</v>
      </c>
      <c r="B6030" s="18" t="s">
        <v>5935</v>
      </c>
      <c r="C6030" s="18">
        <v>87333</v>
      </c>
      <c r="D6030" s="19" t="s">
        <v>6068</v>
      </c>
      <c r="E6030" s="18" t="s">
        <v>168</v>
      </c>
      <c r="F6030" s="20">
        <v>614.88</v>
      </c>
      <c r="G6030" s="20">
        <v>622</v>
      </c>
      <c r="J6030" s="22">
        <v>0</v>
      </c>
      <c r="K6030" s="22">
        <v>0</v>
      </c>
    </row>
    <row r="6031" spans="1:11" ht="22.5" x14ac:dyDescent="0.2">
      <c r="A6031" s="17" t="str">
        <f t="shared" si="94"/>
        <v>SINAPI 87334</v>
      </c>
      <c r="B6031" s="18" t="s">
        <v>5935</v>
      </c>
      <c r="C6031" s="18">
        <v>87334</v>
      </c>
      <c r="D6031" s="19" t="s">
        <v>6069</v>
      </c>
      <c r="E6031" s="18" t="s">
        <v>168</v>
      </c>
      <c r="F6031" s="20">
        <v>586.61</v>
      </c>
      <c r="G6031" s="20">
        <v>591.63</v>
      </c>
      <c r="J6031" s="22">
        <v>0</v>
      </c>
      <c r="K6031" s="22">
        <v>0</v>
      </c>
    </row>
    <row r="6032" spans="1:11" ht="22.5" x14ac:dyDescent="0.2">
      <c r="A6032" s="17" t="str">
        <f t="shared" si="94"/>
        <v>SINAPI 105515</v>
      </c>
      <c r="B6032" s="18" t="s">
        <v>5935</v>
      </c>
      <c r="C6032" s="18">
        <v>105515</v>
      </c>
      <c r="D6032" s="19" t="s">
        <v>6070</v>
      </c>
      <c r="E6032" s="18" t="s">
        <v>168</v>
      </c>
      <c r="F6032" s="20">
        <v>820.95</v>
      </c>
      <c r="G6032" s="20">
        <v>832.58</v>
      </c>
      <c r="J6032" s="22">
        <v>0</v>
      </c>
      <c r="K6032" s="22">
        <v>0</v>
      </c>
    </row>
    <row r="6033" spans="1:11" ht="22.5" x14ac:dyDescent="0.2">
      <c r="A6033" s="17" t="str">
        <f t="shared" si="94"/>
        <v>SINAPI 87367</v>
      </c>
      <c r="B6033" s="18" t="s">
        <v>5935</v>
      </c>
      <c r="C6033" s="18">
        <v>87367</v>
      </c>
      <c r="D6033" s="19" t="s">
        <v>6071</v>
      </c>
      <c r="E6033" s="18" t="s">
        <v>168</v>
      </c>
      <c r="F6033" s="20">
        <v>756.95</v>
      </c>
      <c r="G6033" s="20">
        <v>773.79</v>
      </c>
      <c r="J6033" s="22">
        <v>0</v>
      </c>
      <c r="K6033" s="22">
        <v>0</v>
      </c>
    </row>
    <row r="6034" spans="1:11" ht="22.5" x14ac:dyDescent="0.2">
      <c r="A6034" s="17" t="str">
        <f t="shared" si="94"/>
        <v>SINAPI 100449</v>
      </c>
      <c r="B6034" s="18" t="s">
        <v>5935</v>
      </c>
      <c r="C6034" s="18">
        <v>100449</v>
      </c>
      <c r="D6034" s="19" t="s">
        <v>6072</v>
      </c>
      <c r="E6034" s="18" t="s">
        <v>168</v>
      </c>
      <c r="F6034" s="20">
        <v>0</v>
      </c>
      <c r="G6034" s="20">
        <v>0</v>
      </c>
      <c r="J6034" s="22"/>
      <c r="K6034" s="22"/>
    </row>
    <row r="6035" spans="1:11" ht="22.5" x14ac:dyDescent="0.2">
      <c r="A6035" s="17" t="str">
        <f t="shared" si="94"/>
        <v>SINAPI 87286</v>
      </c>
      <c r="B6035" s="18" t="s">
        <v>5935</v>
      </c>
      <c r="C6035" s="18">
        <v>87286</v>
      </c>
      <c r="D6035" s="19" t="s">
        <v>6073</v>
      </c>
      <c r="E6035" s="18" t="s">
        <v>168</v>
      </c>
      <c r="F6035" s="20">
        <v>624.04999999999995</v>
      </c>
      <c r="G6035" s="20">
        <v>630.91</v>
      </c>
      <c r="J6035" s="22">
        <v>0</v>
      </c>
      <c r="K6035" s="22">
        <v>0</v>
      </c>
    </row>
    <row r="6036" spans="1:11" ht="22.5" x14ac:dyDescent="0.2">
      <c r="A6036" s="17" t="str">
        <f t="shared" si="94"/>
        <v>SINAPI 87287</v>
      </c>
      <c r="B6036" s="18" t="s">
        <v>5935</v>
      </c>
      <c r="C6036" s="18">
        <v>87287</v>
      </c>
      <c r="D6036" s="19" t="s">
        <v>6074</v>
      </c>
      <c r="E6036" s="18" t="s">
        <v>168</v>
      </c>
      <c r="F6036" s="20">
        <v>613.91</v>
      </c>
      <c r="G6036" s="20">
        <v>619.23</v>
      </c>
      <c r="J6036" s="22">
        <v>0</v>
      </c>
      <c r="K6036" s="22">
        <v>0</v>
      </c>
    </row>
    <row r="6037" spans="1:11" ht="22.5" x14ac:dyDescent="0.2">
      <c r="A6037" s="17" t="str">
        <f t="shared" si="94"/>
        <v>SINAPI 87331</v>
      </c>
      <c r="B6037" s="18" t="s">
        <v>5935</v>
      </c>
      <c r="C6037" s="18">
        <v>87331</v>
      </c>
      <c r="D6037" s="19" t="s">
        <v>6075</v>
      </c>
      <c r="E6037" s="18" t="s">
        <v>168</v>
      </c>
      <c r="F6037" s="20">
        <v>640.53</v>
      </c>
      <c r="G6037" s="20">
        <v>648.78</v>
      </c>
      <c r="J6037" s="22">
        <v>0</v>
      </c>
      <c r="K6037" s="22">
        <v>0</v>
      </c>
    </row>
    <row r="6038" spans="1:11" ht="22.5" x14ac:dyDescent="0.2">
      <c r="A6038" s="17" t="str">
        <f t="shared" si="94"/>
        <v>SINAPI 87332</v>
      </c>
      <c r="B6038" s="18" t="s">
        <v>5935</v>
      </c>
      <c r="C6038" s="18">
        <v>87332</v>
      </c>
      <c r="D6038" s="19" t="s">
        <v>6076</v>
      </c>
      <c r="E6038" s="18" t="s">
        <v>168</v>
      </c>
      <c r="F6038" s="20">
        <v>592.53</v>
      </c>
      <c r="G6038" s="20">
        <v>597.22</v>
      </c>
      <c r="J6038" s="22">
        <v>0</v>
      </c>
      <c r="K6038" s="22">
        <v>0</v>
      </c>
    </row>
    <row r="6039" spans="1:11" ht="22.5" x14ac:dyDescent="0.2">
      <c r="A6039" s="17" t="str">
        <f t="shared" si="94"/>
        <v>SINAPI 87369</v>
      </c>
      <c r="B6039" s="18" t="s">
        <v>5935</v>
      </c>
      <c r="C6039" s="18">
        <v>87369</v>
      </c>
      <c r="D6039" s="19" t="s">
        <v>6077</v>
      </c>
      <c r="E6039" s="18" t="s">
        <v>168</v>
      </c>
      <c r="F6039" s="20">
        <v>776.26</v>
      </c>
      <c r="G6039" s="20">
        <v>792.91</v>
      </c>
      <c r="J6039" s="22">
        <v>0</v>
      </c>
      <c r="K6039" s="22">
        <v>0</v>
      </c>
    </row>
    <row r="6040" spans="1:11" ht="22.5" x14ac:dyDescent="0.2">
      <c r="A6040" s="17" t="str">
        <f t="shared" si="94"/>
        <v>SINAPI 100451</v>
      </c>
      <c r="B6040" s="18" t="s">
        <v>5935</v>
      </c>
      <c r="C6040" s="18">
        <v>100451</v>
      </c>
      <c r="D6040" s="19" t="s">
        <v>6078</v>
      </c>
      <c r="E6040" s="18" t="s">
        <v>168</v>
      </c>
      <c r="F6040" s="20">
        <v>0</v>
      </c>
      <c r="G6040" s="20">
        <v>0</v>
      </c>
      <c r="J6040" s="22"/>
      <c r="K6040" s="22"/>
    </row>
    <row r="6041" spans="1:11" ht="22.5" x14ac:dyDescent="0.2">
      <c r="A6041" s="17" t="str">
        <f t="shared" si="94"/>
        <v>SINAPI 87292</v>
      </c>
      <c r="B6041" s="18" t="s">
        <v>5935</v>
      </c>
      <c r="C6041" s="18">
        <v>87292</v>
      </c>
      <c r="D6041" s="19" t="s">
        <v>6079</v>
      </c>
      <c r="E6041" s="18" t="s">
        <v>168</v>
      </c>
      <c r="F6041" s="20">
        <v>639.04999999999995</v>
      </c>
      <c r="G6041" s="20">
        <v>645.03</v>
      </c>
      <c r="J6041" s="22">
        <v>0</v>
      </c>
      <c r="K6041" s="22">
        <v>0</v>
      </c>
    </row>
    <row r="6042" spans="1:11" ht="22.5" x14ac:dyDescent="0.2">
      <c r="A6042" s="17" t="str">
        <f t="shared" si="94"/>
        <v>SINAPI 87335</v>
      </c>
      <c r="B6042" s="18" t="s">
        <v>5935</v>
      </c>
      <c r="C6042" s="18">
        <v>87335</v>
      </c>
      <c r="D6042" s="19" t="s">
        <v>6080</v>
      </c>
      <c r="E6042" s="18" t="s">
        <v>168</v>
      </c>
      <c r="F6042" s="20">
        <v>609.75</v>
      </c>
      <c r="G6042" s="20">
        <v>616.35</v>
      </c>
      <c r="J6042" s="22">
        <v>0</v>
      </c>
      <c r="K6042" s="22">
        <v>0</v>
      </c>
    </row>
    <row r="6043" spans="1:11" ht="22.5" x14ac:dyDescent="0.2">
      <c r="A6043" s="17" t="str">
        <f t="shared" si="94"/>
        <v>SINAPI 87336</v>
      </c>
      <c r="B6043" s="18" t="s">
        <v>5935</v>
      </c>
      <c r="C6043" s="18">
        <v>87336</v>
      </c>
      <c r="D6043" s="19" t="s">
        <v>6081</v>
      </c>
      <c r="E6043" s="18" t="s">
        <v>168</v>
      </c>
      <c r="F6043" s="20">
        <v>614.05999999999995</v>
      </c>
      <c r="G6043" s="20">
        <v>618.88</v>
      </c>
      <c r="J6043" s="22">
        <v>0</v>
      </c>
      <c r="K6043" s="22">
        <v>0</v>
      </c>
    </row>
    <row r="6044" spans="1:11" ht="22.5" x14ac:dyDescent="0.2">
      <c r="A6044" s="17" t="str">
        <f t="shared" si="94"/>
        <v>SINAPI 87370</v>
      </c>
      <c r="B6044" s="18" t="s">
        <v>5935</v>
      </c>
      <c r="C6044" s="18">
        <v>87370</v>
      </c>
      <c r="D6044" s="19" t="s">
        <v>6082</v>
      </c>
      <c r="E6044" s="18" t="s">
        <v>168</v>
      </c>
      <c r="F6044" s="20">
        <v>748.93</v>
      </c>
      <c r="G6044" s="20">
        <v>765.69</v>
      </c>
      <c r="J6044" s="22">
        <v>0</v>
      </c>
      <c r="K6044" s="22">
        <v>0</v>
      </c>
    </row>
    <row r="6045" spans="1:11" ht="22.5" x14ac:dyDescent="0.2">
      <c r="A6045" s="17" t="str">
        <f t="shared" si="94"/>
        <v>SINAPI 100452</v>
      </c>
      <c r="B6045" s="18" t="s">
        <v>5935</v>
      </c>
      <c r="C6045" s="18">
        <v>100452</v>
      </c>
      <c r="D6045" s="19" t="s">
        <v>6083</v>
      </c>
      <c r="E6045" s="18" t="s">
        <v>168</v>
      </c>
      <c r="F6045" s="20">
        <v>0</v>
      </c>
      <c r="G6045" s="20">
        <v>0</v>
      </c>
      <c r="J6045" s="22"/>
      <c r="K6045" s="22"/>
    </row>
    <row r="6046" spans="1:11" ht="22.5" x14ac:dyDescent="0.2">
      <c r="A6046" s="17" t="str">
        <f t="shared" si="94"/>
        <v>SINAPI 88715</v>
      </c>
      <c r="B6046" s="18" t="s">
        <v>5935</v>
      </c>
      <c r="C6046" s="18">
        <v>88715</v>
      </c>
      <c r="D6046" s="19" t="s">
        <v>6084</v>
      </c>
      <c r="E6046" s="18" t="s">
        <v>168</v>
      </c>
      <c r="F6046" s="20">
        <v>605.97</v>
      </c>
      <c r="G6046" s="20">
        <v>611.63</v>
      </c>
      <c r="J6046" s="22">
        <v>0</v>
      </c>
      <c r="K6046" s="22">
        <v>0</v>
      </c>
    </row>
    <row r="6047" spans="1:11" ht="22.5" x14ac:dyDescent="0.2">
      <c r="A6047" s="17" t="str">
        <f t="shared" si="94"/>
        <v>SINAPI 87294</v>
      </c>
      <c r="B6047" s="18" t="s">
        <v>5935</v>
      </c>
      <c r="C6047" s="18">
        <v>87294</v>
      </c>
      <c r="D6047" s="19" t="s">
        <v>6085</v>
      </c>
      <c r="E6047" s="18" t="s">
        <v>168</v>
      </c>
      <c r="F6047" s="20">
        <v>612.20000000000005</v>
      </c>
      <c r="G6047" s="20">
        <v>618.24</v>
      </c>
      <c r="J6047" s="22">
        <v>0</v>
      </c>
      <c r="K6047" s="22">
        <v>0</v>
      </c>
    </row>
    <row r="6048" spans="1:11" ht="22.5" x14ac:dyDescent="0.2">
      <c r="A6048" s="17" t="str">
        <f t="shared" si="94"/>
        <v>SINAPI 87337</v>
      </c>
      <c r="B6048" s="18" t="s">
        <v>5935</v>
      </c>
      <c r="C6048" s="18">
        <v>87337</v>
      </c>
      <c r="D6048" s="19" t="s">
        <v>6086</v>
      </c>
      <c r="E6048" s="18" t="s">
        <v>168</v>
      </c>
      <c r="F6048" s="20">
        <v>609.21</v>
      </c>
      <c r="G6048" s="20">
        <v>615.70000000000005</v>
      </c>
      <c r="J6048" s="22">
        <v>0</v>
      </c>
      <c r="K6048" s="22">
        <v>0</v>
      </c>
    </row>
    <row r="6049" spans="1:11" ht="22.5" x14ac:dyDescent="0.2">
      <c r="A6049" s="17" t="str">
        <f t="shared" si="94"/>
        <v>SINAPI 100487</v>
      </c>
      <c r="B6049" s="18" t="s">
        <v>5935</v>
      </c>
      <c r="C6049" s="18">
        <v>100487</v>
      </c>
      <c r="D6049" s="19" t="s">
        <v>6087</v>
      </c>
      <c r="E6049" s="18" t="s">
        <v>168</v>
      </c>
      <c r="F6049" s="20">
        <v>583.47</v>
      </c>
      <c r="G6049" s="20">
        <v>588.11</v>
      </c>
      <c r="J6049" s="22">
        <v>0</v>
      </c>
      <c r="K6049" s="22">
        <v>0</v>
      </c>
    </row>
    <row r="6050" spans="1:11" x14ac:dyDescent="0.2">
      <c r="A6050" s="17" t="str">
        <f t="shared" si="94"/>
        <v>SINAPI 100467</v>
      </c>
      <c r="B6050" s="18" t="s">
        <v>5935</v>
      </c>
      <c r="C6050" s="18">
        <v>100467</v>
      </c>
      <c r="D6050" s="19" t="s">
        <v>6088</v>
      </c>
      <c r="E6050" s="18" t="s">
        <v>168</v>
      </c>
      <c r="F6050" s="20">
        <v>0</v>
      </c>
      <c r="G6050" s="20">
        <v>0</v>
      </c>
      <c r="J6050" s="22"/>
      <c r="K6050" s="22"/>
    </row>
    <row r="6051" spans="1:11" ht="22.5" x14ac:dyDescent="0.2">
      <c r="A6051" s="17" t="str">
        <f t="shared" si="94"/>
        <v>SINAPI 87380</v>
      </c>
      <c r="B6051" s="18" t="s">
        <v>5935</v>
      </c>
      <c r="C6051" s="18">
        <v>87380</v>
      </c>
      <c r="D6051" s="19" t="s">
        <v>6089</v>
      </c>
      <c r="E6051" s="18" t="s">
        <v>168</v>
      </c>
      <c r="F6051" s="20">
        <v>3135.36</v>
      </c>
      <c r="G6051" s="20">
        <v>3151.66</v>
      </c>
      <c r="J6051" s="22">
        <v>0</v>
      </c>
      <c r="K6051" s="22">
        <v>0</v>
      </c>
    </row>
    <row r="6052" spans="1:11" ht="22.5" x14ac:dyDescent="0.2">
      <c r="A6052" s="17" t="str">
        <f t="shared" si="94"/>
        <v>SINAPI 100461</v>
      </c>
      <c r="B6052" s="18" t="s">
        <v>5935</v>
      </c>
      <c r="C6052" s="18">
        <v>100461</v>
      </c>
      <c r="D6052" s="19" t="s">
        <v>6090</v>
      </c>
      <c r="E6052" s="18" t="s">
        <v>168</v>
      </c>
      <c r="F6052" s="20">
        <v>0</v>
      </c>
      <c r="G6052" s="20">
        <v>0</v>
      </c>
      <c r="J6052" s="22"/>
      <c r="K6052" s="22"/>
    </row>
    <row r="6053" spans="1:11" ht="22.5" x14ac:dyDescent="0.2">
      <c r="A6053" s="17" t="str">
        <f t="shared" si="94"/>
        <v>SINAPI 87322</v>
      </c>
      <c r="B6053" s="18" t="s">
        <v>5935</v>
      </c>
      <c r="C6053" s="18">
        <v>87322</v>
      </c>
      <c r="D6053" s="19" t="s">
        <v>6091</v>
      </c>
      <c r="E6053" s="18" t="s">
        <v>168</v>
      </c>
      <c r="F6053" s="20">
        <v>3025.19</v>
      </c>
      <c r="G6053" s="20">
        <v>3031.26</v>
      </c>
      <c r="J6053" s="22">
        <v>0</v>
      </c>
      <c r="K6053" s="22">
        <v>0</v>
      </c>
    </row>
    <row r="6054" spans="1:11" ht="22.5" x14ac:dyDescent="0.2">
      <c r="A6054" s="17" t="str">
        <f t="shared" si="94"/>
        <v>SINAPI 87323</v>
      </c>
      <c r="B6054" s="18" t="s">
        <v>5935</v>
      </c>
      <c r="C6054" s="18">
        <v>87323</v>
      </c>
      <c r="D6054" s="19" t="s">
        <v>6092</v>
      </c>
      <c r="E6054" s="18" t="s">
        <v>168</v>
      </c>
      <c r="F6054" s="20">
        <v>3026.28</v>
      </c>
      <c r="G6054" s="20">
        <v>3031.22</v>
      </c>
      <c r="J6054" s="22">
        <v>0</v>
      </c>
      <c r="K6054" s="22">
        <v>0</v>
      </c>
    </row>
    <row r="6055" spans="1:11" ht="22.5" x14ac:dyDescent="0.2">
      <c r="A6055" s="17" t="str">
        <f t="shared" si="94"/>
        <v>SINAPI 87360</v>
      </c>
      <c r="B6055" s="18" t="s">
        <v>5935</v>
      </c>
      <c r="C6055" s="18">
        <v>87360</v>
      </c>
      <c r="D6055" s="19" t="s">
        <v>6093</v>
      </c>
      <c r="E6055" s="18" t="s">
        <v>168</v>
      </c>
      <c r="F6055" s="20">
        <v>2990.09</v>
      </c>
      <c r="G6055" s="20">
        <v>2999.26</v>
      </c>
      <c r="J6055" s="22">
        <v>0</v>
      </c>
      <c r="K6055" s="22">
        <v>0</v>
      </c>
    </row>
    <row r="6056" spans="1:11" ht="22.5" x14ac:dyDescent="0.2">
      <c r="A6056" s="17" t="str">
        <f t="shared" si="94"/>
        <v>SINAPI 87361</v>
      </c>
      <c r="B6056" s="18" t="s">
        <v>5935</v>
      </c>
      <c r="C6056" s="18">
        <v>87361</v>
      </c>
      <c r="D6056" s="19" t="s">
        <v>6094</v>
      </c>
      <c r="E6056" s="18" t="s">
        <v>168</v>
      </c>
      <c r="F6056" s="20">
        <v>2954.2</v>
      </c>
      <c r="G6056" s="20">
        <v>2959.68</v>
      </c>
      <c r="J6056" s="22">
        <v>0</v>
      </c>
      <c r="K6056" s="22">
        <v>0</v>
      </c>
    </row>
    <row r="6057" spans="1:11" ht="22.5" x14ac:dyDescent="0.2">
      <c r="A6057" s="17" t="str">
        <f t="shared" si="94"/>
        <v>SINAPI 87362</v>
      </c>
      <c r="B6057" s="18" t="s">
        <v>5935</v>
      </c>
      <c r="C6057" s="18">
        <v>87362</v>
      </c>
      <c r="D6057" s="19" t="s">
        <v>6095</v>
      </c>
      <c r="E6057" s="18" t="s">
        <v>168</v>
      </c>
      <c r="F6057" s="20">
        <v>2954.67</v>
      </c>
      <c r="G6057" s="20">
        <v>2958.79</v>
      </c>
      <c r="J6057" s="22">
        <v>0</v>
      </c>
      <c r="K6057" s="22">
        <v>0</v>
      </c>
    </row>
    <row r="6058" spans="1:11" x14ac:dyDescent="0.2">
      <c r="A6058" s="17" t="str">
        <f t="shared" si="94"/>
        <v>SINAPI 87377</v>
      </c>
      <c r="B6058" s="18" t="s">
        <v>5935</v>
      </c>
      <c r="C6058" s="18">
        <v>87377</v>
      </c>
      <c r="D6058" s="19" t="s">
        <v>6096</v>
      </c>
      <c r="E6058" s="18" t="s">
        <v>168</v>
      </c>
      <c r="F6058" s="20">
        <v>677.66</v>
      </c>
      <c r="G6058" s="20">
        <v>694.19</v>
      </c>
      <c r="J6058" s="22">
        <v>0</v>
      </c>
      <c r="K6058" s="22">
        <v>0</v>
      </c>
    </row>
    <row r="6059" spans="1:11" ht="22.5" x14ac:dyDescent="0.2">
      <c r="A6059" s="17" t="str">
        <f t="shared" si="94"/>
        <v>SINAPI 100458</v>
      </c>
      <c r="B6059" s="18" t="s">
        <v>5935</v>
      </c>
      <c r="C6059" s="18">
        <v>100458</v>
      </c>
      <c r="D6059" s="19" t="s">
        <v>6097</v>
      </c>
      <c r="E6059" s="18" t="s">
        <v>168</v>
      </c>
      <c r="F6059" s="20">
        <v>0</v>
      </c>
      <c r="G6059" s="20">
        <v>0</v>
      </c>
      <c r="J6059" s="22"/>
      <c r="K6059" s="22"/>
    </row>
    <row r="6060" spans="1:11" ht="22.5" x14ac:dyDescent="0.2">
      <c r="A6060" s="17" t="str">
        <f t="shared" si="94"/>
        <v>SINAPI 87313</v>
      </c>
      <c r="B6060" s="18" t="s">
        <v>5935</v>
      </c>
      <c r="C6060" s="18">
        <v>87313</v>
      </c>
      <c r="D6060" s="19" t="s">
        <v>6098</v>
      </c>
      <c r="E6060" s="18" t="s">
        <v>168</v>
      </c>
      <c r="F6060" s="20">
        <v>533.53</v>
      </c>
      <c r="G6060" s="20">
        <v>539.28</v>
      </c>
      <c r="J6060" s="22">
        <v>0</v>
      </c>
      <c r="K6060" s="22">
        <v>0</v>
      </c>
    </row>
    <row r="6061" spans="1:11" ht="22.5" x14ac:dyDescent="0.2">
      <c r="A6061" s="17" t="str">
        <f t="shared" si="94"/>
        <v>SINAPI 87314</v>
      </c>
      <c r="B6061" s="18" t="s">
        <v>5935</v>
      </c>
      <c r="C6061" s="18">
        <v>87314</v>
      </c>
      <c r="D6061" s="19" t="s">
        <v>6099</v>
      </c>
      <c r="E6061" s="18" t="s">
        <v>168</v>
      </c>
      <c r="F6061" s="20">
        <v>529.24</v>
      </c>
      <c r="G6061" s="20">
        <v>534.29</v>
      </c>
      <c r="J6061" s="22">
        <v>0</v>
      </c>
      <c r="K6061" s="22">
        <v>0</v>
      </c>
    </row>
    <row r="6062" spans="1:11" ht="22.5" x14ac:dyDescent="0.2">
      <c r="A6062" s="17" t="str">
        <f t="shared" si="94"/>
        <v>SINAPI 87352</v>
      </c>
      <c r="B6062" s="18" t="s">
        <v>5935</v>
      </c>
      <c r="C6062" s="18">
        <v>87352</v>
      </c>
      <c r="D6062" s="19" t="s">
        <v>6100</v>
      </c>
      <c r="E6062" s="18" t="s">
        <v>168</v>
      </c>
      <c r="F6062" s="20">
        <v>598.95000000000005</v>
      </c>
      <c r="G6062" s="20">
        <v>609.76</v>
      </c>
      <c r="J6062" s="22">
        <v>0</v>
      </c>
      <c r="K6062" s="22">
        <v>0</v>
      </c>
    </row>
    <row r="6063" spans="1:11" ht="22.5" x14ac:dyDescent="0.2">
      <c r="A6063" s="17" t="str">
        <f t="shared" si="94"/>
        <v>SINAPI 87353</v>
      </c>
      <c r="B6063" s="18" t="s">
        <v>5935</v>
      </c>
      <c r="C6063" s="18">
        <v>87353</v>
      </c>
      <c r="D6063" s="19" t="s">
        <v>6101</v>
      </c>
      <c r="E6063" s="18" t="s">
        <v>168</v>
      </c>
      <c r="F6063" s="20">
        <v>535.17999999999995</v>
      </c>
      <c r="G6063" s="20">
        <v>541.51</v>
      </c>
      <c r="J6063" s="22">
        <v>0</v>
      </c>
      <c r="K6063" s="22">
        <v>0</v>
      </c>
    </row>
    <row r="6064" spans="1:11" ht="22.5" x14ac:dyDescent="0.2">
      <c r="A6064" s="17" t="str">
        <f t="shared" si="94"/>
        <v>SINAPI 87354</v>
      </c>
      <c r="B6064" s="18" t="s">
        <v>5935</v>
      </c>
      <c r="C6064" s="18">
        <v>87354</v>
      </c>
      <c r="D6064" s="19" t="s">
        <v>6102</v>
      </c>
      <c r="E6064" s="18" t="s">
        <v>168</v>
      </c>
      <c r="F6064" s="20">
        <v>509.06</v>
      </c>
      <c r="G6064" s="20">
        <v>513.32000000000005</v>
      </c>
      <c r="J6064" s="22">
        <v>0</v>
      </c>
      <c r="K6064" s="22">
        <v>0</v>
      </c>
    </row>
    <row r="6065" spans="1:11" x14ac:dyDescent="0.2">
      <c r="A6065" s="17" t="str">
        <f t="shared" si="94"/>
        <v>SINAPI 100480</v>
      </c>
      <c r="B6065" s="18" t="s">
        <v>5935</v>
      </c>
      <c r="C6065" s="18">
        <v>100480</v>
      </c>
      <c r="D6065" s="19" t="s">
        <v>6103</v>
      </c>
      <c r="E6065" s="18" t="s">
        <v>168</v>
      </c>
      <c r="F6065" s="20">
        <v>838.29</v>
      </c>
      <c r="G6065" s="20">
        <v>851.64</v>
      </c>
      <c r="J6065" s="22">
        <v>0</v>
      </c>
      <c r="K6065" s="22">
        <v>0</v>
      </c>
    </row>
    <row r="6066" spans="1:11" ht="22.5" x14ac:dyDescent="0.2">
      <c r="A6066" s="17" t="str">
        <f t="shared" si="94"/>
        <v>SINAPI 100476</v>
      </c>
      <c r="B6066" s="18" t="s">
        <v>5935</v>
      </c>
      <c r="C6066" s="18">
        <v>100476</v>
      </c>
      <c r="D6066" s="19" t="s">
        <v>6104</v>
      </c>
      <c r="E6066" s="18" t="s">
        <v>168</v>
      </c>
      <c r="F6066" s="20">
        <v>0</v>
      </c>
      <c r="G6066" s="20">
        <v>0</v>
      </c>
      <c r="J6066" s="22"/>
      <c r="K6066" s="22"/>
    </row>
    <row r="6067" spans="1:11" ht="22.5" x14ac:dyDescent="0.2">
      <c r="A6067" s="17" t="str">
        <f t="shared" si="94"/>
        <v>SINAPI 100475</v>
      </c>
      <c r="B6067" s="18" t="s">
        <v>5935</v>
      </c>
      <c r="C6067" s="18">
        <v>100475</v>
      </c>
      <c r="D6067" s="19" t="s">
        <v>6105</v>
      </c>
      <c r="E6067" s="18" t="s">
        <v>168</v>
      </c>
      <c r="F6067" s="20">
        <v>724.71</v>
      </c>
      <c r="G6067" s="20">
        <v>729.69</v>
      </c>
      <c r="J6067" s="22">
        <v>0</v>
      </c>
      <c r="K6067" s="22">
        <v>0</v>
      </c>
    </row>
    <row r="6068" spans="1:11" ht="22.5" x14ac:dyDescent="0.2">
      <c r="A6068" s="17" t="str">
        <f t="shared" si="94"/>
        <v>SINAPI 100491</v>
      </c>
      <c r="B6068" s="18" t="s">
        <v>5935</v>
      </c>
      <c r="C6068" s="18">
        <v>100491</v>
      </c>
      <c r="D6068" s="19" t="s">
        <v>6106</v>
      </c>
      <c r="E6068" s="18" t="s">
        <v>168</v>
      </c>
      <c r="F6068" s="20">
        <v>727.24</v>
      </c>
      <c r="G6068" s="20">
        <v>732.12</v>
      </c>
      <c r="J6068" s="22">
        <v>0</v>
      </c>
      <c r="K6068" s="22">
        <v>0</v>
      </c>
    </row>
    <row r="6069" spans="1:11" ht="22.5" x14ac:dyDescent="0.2">
      <c r="A6069" s="17" t="str">
        <f t="shared" si="94"/>
        <v>SINAPI 100477</v>
      </c>
      <c r="B6069" s="18" t="s">
        <v>5935</v>
      </c>
      <c r="C6069" s="18">
        <v>100477</v>
      </c>
      <c r="D6069" s="19" t="s">
        <v>6107</v>
      </c>
      <c r="E6069" s="18" t="s">
        <v>168</v>
      </c>
      <c r="F6069" s="20">
        <v>772.25</v>
      </c>
      <c r="G6069" s="20">
        <v>781.72</v>
      </c>
      <c r="J6069" s="22">
        <v>0</v>
      </c>
      <c r="K6069" s="22">
        <v>0</v>
      </c>
    </row>
    <row r="6070" spans="1:11" ht="22.5" x14ac:dyDescent="0.2">
      <c r="A6070" s="17" t="str">
        <f t="shared" si="94"/>
        <v>SINAPI 100478</v>
      </c>
      <c r="B6070" s="18" t="s">
        <v>5935</v>
      </c>
      <c r="C6070" s="18">
        <v>100478</v>
      </c>
      <c r="D6070" s="19" t="s">
        <v>6108</v>
      </c>
      <c r="E6070" s="18" t="s">
        <v>168</v>
      </c>
      <c r="F6070" s="20">
        <v>711.37</v>
      </c>
      <c r="G6070" s="20">
        <v>716.13</v>
      </c>
      <c r="J6070" s="22">
        <v>0</v>
      </c>
      <c r="K6070" s="22">
        <v>0</v>
      </c>
    </row>
    <row r="6071" spans="1:11" ht="22.5" x14ac:dyDescent="0.2">
      <c r="A6071" s="17" t="str">
        <f t="shared" si="94"/>
        <v>SINAPI 100479</v>
      </c>
      <c r="B6071" s="18" t="s">
        <v>5935</v>
      </c>
      <c r="C6071" s="18">
        <v>100479</v>
      </c>
      <c r="D6071" s="19" t="s">
        <v>6109</v>
      </c>
      <c r="E6071" s="18" t="s">
        <v>168</v>
      </c>
      <c r="F6071" s="20">
        <v>700.36</v>
      </c>
      <c r="G6071" s="20">
        <v>704.2</v>
      </c>
      <c r="J6071" s="22">
        <v>0</v>
      </c>
      <c r="K6071" s="22">
        <v>0</v>
      </c>
    </row>
    <row r="6072" spans="1:11" x14ac:dyDescent="0.2">
      <c r="A6072" s="17" t="str">
        <f t="shared" si="94"/>
        <v>SINAPI 87372</v>
      </c>
      <c r="B6072" s="18" t="s">
        <v>5935</v>
      </c>
      <c r="C6072" s="18">
        <v>87372</v>
      </c>
      <c r="D6072" s="19" t="s">
        <v>6110</v>
      </c>
      <c r="E6072" s="18" t="s">
        <v>168</v>
      </c>
      <c r="F6072" s="20">
        <v>836.99</v>
      </c>
      <c r="G6072" s="20">
        <v>854.47</v>
      </c>
      <c r="J6072" s="22">
        <v>0</v>
      </c>
      <c r="K6072" s="22">
        <v>0</v>
      </c>
    </row>
    <row r="6073" spans="1:11" x14ac:dyDescent="0.2">
      <c r="A6073" s="17" t="str">
        <f t="shared" si="94"/>
        <v>SINAPI 100453</v>
      </c>
      <c r="B6073" s="18" t="s">
        <v>5935</v>
      </c>
      <c r="C6073" s="18">
        <v>100453</v>
      </c>
      <c r="D6073" s="19" t="s">
        <v>6111</v>
      </c>
      <c r="E6073" s="18" t="s">
        <v>168</v>
      </c>
      <c r="F6073" s="20">
        <v>0</v>
      </c>
      <c r="G6073" s="20">
        <v>0</v>
      </c>
      <c r="J6073" s="22"/>
      <c r="K6073" s="22"/>
    </row>
    <row r="6074" spans="1:11" x14ac:dyDescent="0.2">
      <c r="A6074" s="17" t="str">
        <f t="shared" si="94"/>
        <v>SINAPI 87298</v>
      </c>
      <c r="B6074" s="18" t="s">
        <v>5935</v>
      </c>
      <c r="C6074" s="18">
        <v>87298</v>
      </c>
      <c r="D6074" s="19" t="s">
        <v>6112</v>
      </c>
      <c r="E6074" s="18" t="s">
        <v>168</v>
      </c>
      <c r="F6074" s="20">
        <v>687.49</v>
      </c>
      <c r="G6074" s="20">
        <v>693.37</v>
      </c>
      <c r="J6074" s="22">
        <v>0</v>
      </c>
      <c r="K6074" s="22">
        <v>0</v>
      </c>
    </row>
    <row r="6075" spans="1:11" x14ac:dyDescent="0.2">
      <c r="A6075" s="17" t="str">
        <f t="shared" si="94"/>
        <v>SINAPI 87299</v>
      </c>
      <c r="B6075" s="18" t="s">
        <v>5935</v>
      </c>
      <c r="C6075" s="18">
        <v>87299</v>
      </c>
      <c r="D6075" s="19" t="s">
        <v>6113</v>
      </c>
      <c r="E6075" s="18" t="s">
        <v>168</v>
      </c>
      <c r="F6075" s="20">
        <v>472.13</v>
      </c>
      <c r="G6075" s="20">
        <v>477.71</v>
      </c>
      <c r="J6075" s="22">
        <v>0</v>
      </c>
      <c r="K6075" s="22">
        <v>0</v>
      </c>
    </row>
    <row r="6076" spans="1:11" ht="22.5" x14ac:dyDescent="0.2">
      <c r="A6076" s="17" t="str">
        <f t="shared" si="94"/>
        <v>SINAPI 87339</v>
      </c>
      <c r="B6076" s="18" t="s">
        <v>5935</v>
      </c>
      <c r="C6076" s="18">
        <v>87339</v>
      </c>
      <c r="D6076" s="19" t="s">
        <v>6114</v>
      </c>
      <c r="E6076" s="18" t="s">
        <v>168</v>
      </c>
      <c r="F6076" s="20">
        <v>785.02</v>
      </c>
      <c r="G6076" s="20">
        <v>798.79</v>
      </c>
      <c r="J6076" s="22">
        <v>0</v>
      </c>
      <c r="K6076" s="22">
        <v>0</v>
      </c>
    </row>
    <row r="6077" spans="1:11" ht="22.5" x14ac:dyDescent="0.2">
      <c r="A6077" s="17" t="str">
        <f t="shared" si="94"/>
        <v>SINAPI 87340</v>
      </c>
      <c r="B6077" s="18" t="s">
        <v>5935</v>
      </c>
      <c r="C6077" s="18">
        <v>87340</v>
      </c>
      <c r="D6077" s="19" t="s">
        <v>6115</v>
      </c>
      <c r="E6077" s="18" t="s">
        <v>168</v>
      </c>
      <c r="F6077" s="20">
        <v>683.29</v>
      </c>
      <c r="G6077" s="20">
        <v>689.65</v>
      </c>
      <c r="J6077" s="22">
        <v>0</v>
      </c>
      <c r="K6077" s="22">
        <v>0</v>
      </c>
    </row>
    <row r="6078" spans="1:11" ht="22.5" x14ac:dyDescent="0.2">
      <c r="A6078" s="17" t="str">
        <f t="shared" si="94"/>
        <v>SINAPI 87341</v>
      </c>
      <c r="B6078" s="18" t="s">
        <v>5935</v>
      </c>
      <c r="C6078" s="18">
        <v>87341</v>
      </c>
      <c r="D6078" s="19" t="s">
        <v>6116</v>
      </c>
      <c r="E6078" s="18" t="s">
        <v>168</v>
      </c>
      <c r="F6078" s="20">
        <v>659.22</v>
      </c>
      <c r="G6078" s="20">
        <v>663.8</v>
      </c>
      <c r="J6078" s="22">
        <v>0</v>
      </c>
      <c r="K6078" s="22">
        <v>0</v>
      </c>
    </row>
    <row r="6079" spans="1:11" x14ac:dyDescent="0.2">
      <c r="A6079" s="17" t="str">
        <f t="shared" si="94"/>
        <v>SINAPI 88629</v>
      </c>
      <c r="B6079" s="18" t="s">
        <v>5935</v>
      </c>
      <c r="C6079" s="18">
        <v>88629</v>
      </c>
      <c r="D6079" s="19" t="s">
        <v>6117</v>
      </c>
      <c r="E6079" s="18" t="s">
        <v>168</v>
      </c>
      <c r="F6079" s="20">
        <v>687.51</v>
      </c>
      <c r="G6079" s="20">
        <v>700.36</v>
      </c>
      <c r="J6079" s="22">
        <v>0</v>
      </c>
      <c r="K6079" s="22">
        <v>0</v>
      </c>
    </row>
    <row r="6080" spans="1:11" x14ac:dyDescent="0.2">
      <c r="A6080" s="17" t="str">
        <f t="shared" si="94"/>
        <v>SINAPI 88628</v>
      </c>
      <c r="B6080" s="18" t="s">
        <v>5935</v>
      </c>
      <c r="C6080" s="18">
        <v>88628</v>
      </c>
      <c r="D6080" s="19" t="s">
        <v>6118</v>
      </c>
      <c r="E6080" s="18" t="s">
        <v>168</v>
      </c>
      <c r="F6080" s="20">
        <v>573.75</v>
      </c>
      <c r="G6080" s="20">
        <v>578.29999999999995</v>
      </c>
      <c r="J6080" s="22">
        <v>0</v>
      </c>
      <c r="K6080" s="22">
        <v>0</v>
      </c>
    </row>
    <row r="6081" spans="1:11" x14ac:dyDescent="0.2">
      <c r="A6081" s="17" t="str">
        <f t="shared" si="94"/>
        <v>SINAPI 100489</v>
      </c>
      <c r="B6081" s="18" t="s">
        <v>5935</v>
      </c>
      <c r="C6081" s="18">
        <v>100489</v>
      </c>
      <c r="D6081" s="19" t="s">
        <v>6119</v>
      </c>
      <c r="E6081" s="18" t="s">
        <v>168</v>
      </c>
      <c r="F6081" s="20">
        <v>574.91999999999996</v>
      </c>
      <c r="G6081" s="20">
        <v>579.28</v>
      </c>
      <c r="J6081" s="22">
        <v>0</v>
      </c>
      <c r="K6081" s="22">
        <v>0</v>
      </c>
    </row>
    <row r="6082" spans="1:11" ht="22.5" x14ac:dyDescent="0.2">
      <c r="A6082" s="17" t="str">
        <f t="shared" si="94"/>
        <v>SINAPI 100468</v>
      </c>
      <c r="B6082" s="18" t="s">
        <v>5935</v>
      </c>
      <c r="C6082" s="18">
        <v>100468</v>
      </c>
      <c r="D6082" s="19" t="s">
        <v>6120</v>
      </c>
      <c r="E6082" s="18" t="s">
        <v>168</v>
      </c>
      <c r="F6082" s="20">
        <v>672.2</v>
      </c>
      <c r="G6082" s="20">
        <v>681.23</v>
      </c>
      <c r="J6082" s="22">
        <v>0</v>
      </c>
      <c r="K6082" s="22">
        <v>0</v>
      </c>
    </row>
    <row r="6083" spans="1:11" ht="22.5" x14ac:dyDescent="0.2">
      <c r="A6083" s="17" t="str">
        <f t="shared" si="94"/>
        <v>SINAPI 100469</v>
      </c>
      <c r="B6083" s="18" t="s">
        <v>5935</v>
      </c>
      <c r="C6083" s="18">
        <v>100469</v>
      </c>
      <c r="D6083" s="19" t="s">
        <v>6121</v>
      </c>
      <c r="E6083" s="18" t="s">
        <v>168</v>
      </c>
      <c r="F6083" s="20">
        <v>564.02</v>
      </c>
      <c r="G6083" s="20">
        <v>568.34</v>
      </c>
      <c r="J6083" s="22">
        <v>0</v>
      </c>
      <c r="K6083" s="22">
        <v>0</v>
      </c>
    </row>
    <row r="6084" spans="1:11" ht="22.5" x14ac:dyDescent="0.2">
      <c r="A6084" s="17" t="str">
        <f t="shared" si="94"/>
        <v>SINAPI 100470</v>
      </c>
      <c r="B6084" s="18" t="s">
        <v>5935</v>
      </c>
      <c r="C6084" s="18">
        <v>100470</v>
      </c>
      <c r="D6084" s="19" t="s">
        <v>6122</v>
      </c>
      <c r="E6084" s="18" t="s">
        <v>168</v>
      </c>
      <c r="F6084" s="20">
        <v>520.08000000000004</v>
      </c>
      <c r="G6084" s="20">
        <v>524.4</v>
      </c>
      <c r="J6084" s="22">
        <v>0</v>
      </c>
      <c r="K6084" s="22">
        <v>0</v>
      </c>
    </row>
    <row r="6085" spans="1:11" ht="22.5" x14ac:dyDescent="0.2">
      <c r="A6085" s="17" t="str">
        <f t="shared" si="94"/>
        <v>SINAPI 87371</v>
      </c>
      <c r="B6085" s="18" t="s">
        <v>5935</v>
      </c>
      <c r="C6085" s="18">
        <v>87371</v>
      </c>
      <c r="D6085" s="19" t="s">
        <v>6123</v>
      </c>
      <c r="E6085" s="18" t="s">
        <v>168</v>
      </c>
      <c r="F6085" s="20">
        <v>745.92</v>
      </c>
      <c r="G6085" s="20">
        <v>762.24</v>
      </c>
      <c r="J6085" s="22">
        <v>0</v>
      </c>
      <c r="K6085" s="22">
        <v>0</v>
      </c>
    </row>
    <row r="6086" spans="1:11" ht="22.5" x14ac:dyDescent="0.2">
      <c r="A6086" s="17" t="str">
        <f t="shared" si="94"/>
        <v>SINAPI 87295</v>
      </c>
      <c r="B6086" s="18" t="s">
        <v>5935</v>
      </c>
      <c r="C6086" s="18">
        <v>87295</v>
      </c>
      <c r="D6086" s="19" t="s">
        <v>6124</v>
      </c>
      <c r="E6086" s="18" t="s">
        <v>168</v>
      </c>
      <c r="F6086" s="20">
        <v>628.29999999999995</v>
      </c>
      <c r="G6086" s="20">
        <v>635.66</v>
      </c>
      <c r="J6086" s="22">
        <v>0</v>
      </c>
      <c r="K6086" s="22">
        <v>0</v>
      </c>
    </row>
    <row r="6087" spans="1:11" ht="22.5" x14ac:dyDescent="0.2">
      <c r="A6087" s="17" t="str">
        <f t="shared" ref="A6087:A6150" si="95">CONCATENATE($B6087," ",$C6087)</f>
        <v>SINAPI 87296</v>
      </c>
      <c r="B6087" s="18" t="s">
        <v>5935</v>
      </c>
      <c r="C6087" s="18">
        <v>87296</v>
      </c>
      <c r="D6087" s="19" t="s">
        <v>6125</v>
      </c>
      <c r="E6087" s="18" t="s">
        <v>168</v>
      </c>
      <c r="F6087" s="20">
        <v>609.01</v>
      </c>
      <c r="G6087" s="20">
        <v>614.37</v>
      </c>
      <c r="J6087" s="22">
        <v>0</v>
      </c>
      <c r="K6087" s="22">
        <v>0</v>
      </c>
    </row>
    <row r="6088" spans="1:11" ht="22.5" x14ac:dyDescent="0.2">
      <c r="A6088" s="17" t="str">
        <f t="shared" si="95"/>
        <v>SINAPI 87338</v>
      </c>
      <c r="B6088" s="18" t="s">
        <v>5935</v>
      </c>
      <c r="C6088" s="18">
        <v>87338</v>
      </c>
      <c r="D6088" s="19" t="s">
        <v>6126</v>
      </c>
      <c r="E6088" s="18" t="s">
        <v>168</v>
      </c>
      <c r="F6088" s="20">
        <v>602.44000000000005</v>
      </c>
      <c r="G6088" s="20">
        <v>608.34</v>
      </c>
      <c r="J6088" s="22">
        <v>0</v>
      </c>
      <c r="K6088" s="22">
        <v>0</v>
      </c>
    </row>
    <row r="6089" spans="1:11" x14ac:dyDescent="0.2">
      <c r="A6089" s="17" t="str">
        <f t="shared" si="95"/>
        <v>SINAPI 88630</v>
      </c>
      <c r="B6089" s="18" t="s">
        <v>5935</v>
      </c>
      <c r="C6089" s="18">
        <v>88630</v>
      </c>
      <c r="D6089" s="19" t="s">
        <v>6127</v>
      </c>
      <c r="E6089" s="18" t="s">
        <v>168</v>
      </c>
      <c r="F6089" s="20">
        <v>503.97</v>
      </c>
      <c r="G6089" s="20">
        <v>508.43</v>
      </c>
      <c r="J6089" s="22">
        <v>0</v>
      </c>
      <c r="K6089" s="22">
        <v>0</v>
      </c>
    </row>
    <row r="6090" spans="1:11" ht="22.5" x14ac:dyDescent="0.2">
      <c r="A6090" s="17" t="str">
        <f t="shared" si="95"/>
        <v>SINAPI 87381</v>
      </c>
      <c r="B6090" s="18" t="s">
        <v>5935</v>
      </c>
      <c r="C6090" s="18">
        <v>87381</v>
      </c>
      <c r="D6090" s="19" t="s">
        <v>6128</v>
      </c>
      <c r="E6090" s="18" t="s">
        <v>168</v>
      </c>
      <c r="F6090" s="20">
        <v>3080.87</v>
      </c>
      <c r="G6090" s="20">
        <v>3096.64</v>
      </c>
      <c r="J6090" s="22">
        <v>0</v>
      </c>
      <c r="K6090" s="22">
        <v>0</v>
      </c>
    </row>
    <row r="6091" spans="1:11" ht="22.5" x14ac:dyDescent="0.2">
      <c r="A6091" s="17" t="str">
        <f t="shared" si="95"/>
        <v>SINAPI 100462</v>
      </c>
      <c r="B6091" s="18" t="s">
        <v>5935</v>
      </c>
      <c r="C6091" s="18">
        <v>100462</v>
      </c>
      <c r="D6091" s="19" t="s">
        <v>6129</v>
      </c>
      <c r="E6091" s="18" t="s">
        <v>168</v>
      </c>
      <c r="F6091" s="20">
        <v>0</v>
      </c>
      <c r="G6091" s="20">
        <v>0</v>
      </c>
      <c r="J6091" s="22"/>
      <c r="K6091" s="22"/>
    </row>
    <row r="6092" spans="1:11" ht="22.5" x14ac:dyDescent="0.2">
      <c r="A6092" s="17" t="str">
        <f t="shared" si="95"/>
        <v>SINAPI 87325</v>
      </c>
      <c r="B6092" s="18" t="s">
        <v>5935</v>
      </c>
      <c r="C6092" s="18">
        <v>87325</v>
      </c>
      <c r="D6092" s="19" t="s">
        <v>6130</v>
      </c>
      <c r="E6092" s="18" t="s">
        <v>168</v>
      </c>
      <c r="F6092" s="20">
        <v>2954.94</v>
      </c>
      <c r="G6092" s="20">
        <v>2961.18</v>
      </c>
      <c r="J6092" s="22">
        <v>0</v>
      </c>
      <c r="K6092" s="22">
        <v>0</v>
      </c>
    </row>
    <row r="6093" spans="1:11" ht="22.5" x14ac:dyDescent="0.2">
      <c r="A6093" s="17" t="str">
        <f t="shared" si="95"/>
        <v>SINAPI 87326</v>
      </c>
      <c r="B6093" s="18" t="s">
        <v>5935</v>
      </c>
      <c r="C6093" s="18">
        <v>87326</v>
      </c>
      <c r="D6093" s="19" t="s">
        <v>6131</v>
      </c>
      <c r="E6093" s="18" t="s">
        <v>168</v>
      </c>
      <c r="F6093" s="20">
        <v>2964.42</v>
      </c>
      <c r="G6093" s="20">
        <v>2969.07</v>
      </c>
      <c r="J6093" s="22">
        <v>0</v>
      </c>
      <c r="K6093" s="22">
        <v>0</v>
      </c>
    </row>
    <row r="6094" spans="1:11" ht="22.5" x14ac:dyDescent="0.2">
      <c r="A6094" s="17" t="str">
        <f t="shared" si="95"/>
        <v>SINAPI 87363</v>
      </c>
      <c r="B6094" s="18" t="s">
        <v>5935</v>
      </c>
      <c r="C6094" s="18">
        <v>87363</v>
      </c>
      <c r="D6094" s="19" t="s">
        <v>6132</v>
      </c>
      <c r="E6094" s="18" t="s">
        <v>168</v>
      </c>
      <c r="F6094" s="20">
        <v>2931.79</v>
      </c>
      <c r="G6094" s="20">
        <v>2939.58</v>
      </c>
      <c r="J6094" s="22">
        <v>0</v>
      </c>
      <c r="K6094" s="22">
        <v>0</v>
      </c>
    </row>
    <row r="6095" spans="1:11" ht="22.5" x14ac:dyDescent="0.2">
      <c r="A6095" s="17" t="str">
        <f t="shared" si="95"/>
        <v>SINAPI 87364</v>
      </c>
      <c r="B6095" s="18" t="s">
        <v>5935</v>
      </c>
      <c r="C6095" s="18">
        <v>87364</v>
      </c>
      <c r="D6095" s="19" t="s">
        <v>6133</v>
      </c>
      <c r="E6095" s="18" t="s">
        <v>168</v>
      </c>
      <c r="F6095" s="20">
        <v>2910.26</v>
      </c>
      <c r="G6095" s="20">
        <v>2914.59</v>
      </c>
      <c r="J6095" s="22">
        <v>0</v>
      </c>
      <c r="K6095" s="22">
        <v>0</v>
      </c>
    </row>
    <row r="6096" spans="1:11" x14ac:dyDescent="0.2">
      <c r="A6096" s="17" t="str">
        <f t="shared" si="95"/>
        <v>SINAPI 87378</v>
      </c>
      <c r="B6096" s="18" t="s">
        <v>5935</v>
      </c>
      <c r="C6096" s="18">
        <v>87378</v>
      </c>
      <c r="D6096" s="19" t="s">
        <v>6134</v>
      </c>
      <c r="E6096" s="18" t="s">
        <v>168</v>
      </c>
      <c r="F6096" s="20">
        <v>621.55999999999995</v>
      </c>
      <c r="G6096" s="20">
        <v>637.54999999999995</v>
      </c>
      <c r="J6096" s="22">
        <v>0</v>
      </c>
      <c r="K6096" s="22">
        <v>0</v>
      </c>
    </row>
    <row r="6097" spans="1:11" ht="22.5" x14ac:dyDescent="0.2">
      <c r="A6097" s="17" t="str">
        <f t="shared" si="95"/>
        <v>SINAPI 100459</v>
      </c>
      <c r="B6097" s="18" t="s">
        <v>5935</v>
      </c>
      <c r="C6097" s="18">
        <v>100459</v>
      </c>
      <c r="D6097" s="19" t="s">
        <v>6135</v>
      </c>
      <c r="E6097" s="18" t="s">
        <v>168</v>
      </c>
      <c r="F6097" s="20">
        <v>0</v>
      </c>
      <c r="G6097" s="20">
        <v>0</v>
      </c>
      <c r="J6097" s="22"/>
      <c r="K6097" s="22"/>
    </row>
    <row r="6098" spans="1:11" ht="22.5" x14ac:dyDescent="0.2">
      <c r="A6098" s="17" t="str">
        <f t="shared" si="95"/>
        <v>SINAPI 87316</v>
      </c>
      <c r="B6098" s="18" t="s">
        <v>5935</v>
      </c>
      <c r="C6098" s="18">
        <v>87316</v>
      </c>
      <c r="D6098" s="19" t="s">
        <v>6136</v>
      </c>
      <c r="E6098" s="18" t="s">
        <v>168</v>
      </c>
      <c r="F6098" s="20">
        <v>490.5</v>
      </c>
      <c r="G6098" s="20">
        <v>496.68</v>
      </c>
      <c r="J6098" s="22">
        <v>0</v>
      </c>
      <c r="K6098" s="22">
        <v>0</v>
      </c>
    </row>
    <row r="6099" spans="1:11" ht="22.5" x14ac:dyDescent="0.2">
      <c r="A6099" s="17" t="str">
        <f t="shared" si="95"/>
        <v>SINAPI 87317</v>
      </c>
      <c r="B6099" s="18" t="s">
        <v>5935</v>
      </c>
      <c r="C6099" s="18">
        <v>87317</v>
      </c>
      <c r="D6099" s="19" t="s">
        <v>6137</v>
      </c>
      <c r="E6099" s="18" t="s">
        <v>168</v>
      </c>
      <c r="F6099" s="20">
        <v>480.36</v>
      </c>
      <c r="G6099" s="20">
        <v>485.41</v>
      </c>
      <c r="J6099" s="22">
        <v>0</v>
      </c>
      <c r="K6099" s="22">
        <v>0</v>
      </c>
    </row>
    <row r="6100" spans="1:11" ht="22.5" x14ac:dyDescent="0.2">
      <c r="A6100" s="17" t="str">
        <f t="shared" si="95"/>
        <v>SINAPI 87355</v>
      </c>
      <c r="B6100" s="18" t="s">
        <v>5935</v>
      </c>
      <c r="C6100" s="18">
        <v>87355</v>
      </c>
      <c r="D6100" s="19" t="s">
        <v>6138</v>
      </c>
      <c r="E6100" s="18" t="s">
        <v>168</v>
      </c>
      <c r="F6100" s="20">
        <v>520.29</v>
      </c>
      <c r="G6100" s="20">
        <v>529</v>
      </c>
      <c r="J6100" s="22">
        <v>0</v>
      </c>
      <c r="K6100" s="22">
        <v>0</v>
      </c>
    </row>
    <row r="6101" spans="1:11" ht="22.5" x14ac:dyDescent="0.2">
      <c r="A6101" s="17" t="str">
        <f t="shared" si="95"/>
        <v>SINAPI 87356</v>
      </c>
      <c r="B6101" s="18" t="s">
        <v>5935</v>
      </c>
      <c r="C6101" s="18">
        <v>87356</v>
      </c>
      <c r="D6101" s="19" t="s">
        <v>6139</v>
      </c>
      <c r="E6101" s="18" t="s">
        <v>168</v>
      </c>
      <c r="F6101" s="20">
        <v>478.13</v>
      </c>
      <c r="G6101" s="20">
        <v>483.68</v>
      </c>
      <c r="J6101" s="22">
        <v>0</v>
      </c>
      <c r="K6101" s="22">
        <v>0</v>
      </c>
    </row>
    <row r="6102" spans="1:11" ht="22.5" x14ac:dyDescent="0.2">
      <c r="A6102" s="17" t="str">
        <f t="shared" si="95"/>
        <v>SINAPI 87357</v>
      </c>
      <c r="B6102" s="18" t="s">
        <v>5935</v>
      </c>
      <c r="C6102" s="18">
        <v>87357</v>
      </c>
      <c r="D6102" s="19" t="s">
        <v>6140</v>
      </c>
      <c r="E6102" s="18" t="s">
        <v>168</v>
      </c>
      <c r="F6102" s="20">
        <v>458.87</v>
      </c>
      <c r="G6102" s="20">
        <v>463.02</v>
      </c>
      <c r="J6102" s="22">
        <v>0</v>
      </c>
      <c r="K6102" s="22">
        <v>0</v>
      </c>
    </row>
    <row r="6103" spans="1:11" x14ac:dyDescent="0.2">
      <c r="A6103" s="17" t="str">
        <f t="shared" si="95"/>
        <v>SINAPI 100486</v>
      </c>
      <c r="B6103" s="18" t="s">
        <v>5935</v>
      </c>
      <c r="C6103" s="18">
        <v>100486</v>
      </c>
      <c r="D6103" s="19" t="s">
        <v>6141</v>
      </c>
      <c r="E6103" s="18" t="s">
        <v>168</v>
      </c>
      <c r="F6103" s="20">
        <v>753.53</v>
      </c>
      <c r="G6103" s="20">
        <v>766.36</v>
      </c>
      <c r="J6103" s="22">
        <v>0</v>
      </c>
      <c r="K6103" s="22">
        <v>0</v>
      </c>
    </row>
    <row r="6104" spans="1:11" ht="22.5" x14ac:dyDescent="0.2">
      <c r="A6104" s="17" t="str">
        <f t="shared" si="95"/>
        <v>SINAPI 100482</v>
      </c>
      <c r="B6104" s="18" t="s">
        <v>5935</v>
      </c>
      <c r="C6104" s="18">
        <v>100482</v>
      </c>
      <c r="D6104" s="19" t="s">
        <v>6142</v>
      </c>
      <c r="E6104" s="18" t="s">
        <v>168</v>
      </c>
      <c r="F6104" s="20">
        <v>0</v>
      </c>
      <c r="G6104" s="20">
        <v>0</v>
      </c>
      <c r="J6104" s="22"/>
      <c r="K6104" s="22"/>
    </row>
    <row r="6105" spans="1:11" ht="22.5" x14ac:dyDescent="0.2">
      <c r="A6105" s="17" t="str">
        <f t="shared" si="95"/>
        <v>SINAPI 100481</v>
      </c>
      <c r="B6105" s="18" t="s">
        <v>5935</v>
      </c>
      <c r="C6105" s="18">
        <v>100481</v>
      </c>
      <c r="D6105" s="19" t="s">
        <v>6143</v>
      </c>
      <c r="E6105" s="18" t="s">
        <v>168</v>
      </c>
      <c r="F6105" s="20">
        <v>635.58000000000004</v>
      </c>
      <c r="G6105" s="20">
        <v>640.25</v>
      </c>
      <c r="J6105" s="22">
        <v>0</v>
      </c>
      <c r="K6105" s="22">
        <v>0</v>
      </c>
    </row>
    <row r="6106" spans="1:11" ht="22.5" x14ac:dyDescent="0.2">
      <c r="A6106" s="17" t="str">
        <f t="shared" si="95"/>
        <v>SINAPI 100492</v>
      </c>
      <c r="B6106" s="18" t="s">
        <v>5935</v>
      </c>
      <c r="C6106" s="18">
        <v>100492</v>
      </c>
      <c r="D6106" s="19" t="s">
        <v>6144</v>
      </c>
      <c r="E6106" s="18" t="s">
        <v>168</v>
      </c>
      <c r="F6106" s="20">
        <v>638.46</v>
      </c>
      <c r="G6106" s="20">
        <v>642.99</v>
      </c>
      <c r="J6106" s="22">
        <v>0</v>
      </c>
      <c r="K6106" s="22">
        <v>0</v>
      </c>
    </row>
    <row r="6107" spans="1:11" ht="22.5" x14ac:dyDescent="0.2">
      <c r="A6107" s="17" t="str">
        <f t="shared" si="95"/>
        <v>SINAPI 100483</v>
      </c>
      <c r="B6107" s="18" t="s">
        <v>5935</v>
      </c>
      <c r="C6107" s="18">
        <v>100483</v>
      </c>
      <c r="D6107" s="19" t="s">
        <v>6145</v>
      </c>
      <c r="E6107" s="18" t="s">
        <v>168</v>
      </c>
      <c r="F6107" s="20">
        <v>670.71</v>
      </c>
      <c r="G6107" s="20">
        <v>678.7</v>
      </c>
      <c r="J6107" s="22">
        <v>0</v>
      </c>
      <c r="K6107" s="22">
        <v>0</v>
      </c>
    </row>
    <row r="6108" spans="1:11" ht="22.5" x14ac:dyDescent="0.2">
      <c r="A6108" s="17" t="str">
        <f t="shared" si="95"/>
        <v>SINAPI 100484</v>
      </c>
      <c r="B6108" s="18" t="s">
        <v>5935</v>
      </c>
      <c r="C6108" s="18">
        <v>100484</v>
      </c>
      <c r="D6108" s="19" t="s">
        <v>6146</v>
      </c>
      <c r="E6108" s="18" t="s">
        <v>168</v>
      </c>
      <c r="F6108" s="20">
        <v>632</v>
      </c>
      <c r="G6108" s="20">
        <v>637.04999999999995</v>
      </c>
      <c r="J6108" s="22">
        <v>0</v>
      </c>
      <c r="K6108" s="22">
        <v>0</v>
      </c>
    </row>
    <row r="6109" spans="1:11" ht="22.5" x14ac:dyDescent="0.2">
      <c r="A6109" s="17" t="str">
        <f t="shared" si="95"/>
        <v>SINAPI 100485</v>
      </c>
      <c r="B6109" s="18" t="s">
        <v>5935</v>
      </c>
      <c r="C6109" s="18">
        <v>100485</v>
      </c>
      <c r="D6109" s="19" t="s">
        <v>6147</v>
      </c>
      <c r="E6109" s="18" t="s">
        <v>168</v>
      </c>
      <c r="F6109" s="20">
        <v>619.11</v>
      </c>
      <c r="G6109" s="20">
        <v>622.94000000000005</v>
      </c>
      <c r="J6109" s="22">
        <v>0</v>
      </c>
      <c r="K6109" s="22">
        <v>0</v>
      </c>
    </row>
    <row r="6110" spans="1:11" x14ac:dyDescent="0.2">
      <c r="A6110" s="17" t="str">
        <f t="shared" si="95"/>
        <v>SINAPI 87373</v>
      </c>
      <c r="B6110" s="18" t="s">
        <v>5935</v>
      </c>
      <c r="C6110" s="18">
        <v>87373</v>
      </c>
      <c r="D6110" s="19" t="s">
        <v>6148</v>
      </c>
      <c r="E6110" s="18" t="s">
        <v>168</v>
      </c>
      <c r="F6110" s="20">
        <v>760.32</v>
      </c>
      <c r="G6110" s="20">
        <v>776.85</v>
      </c>
      <c r="J6110" s="22">
        <v>0</v>
      </c>
      <c r="K6110" s="22">
        <v>0</v>
      </c>
    </row>
    <row r="6111" spans="1:11" x14ac:dyDescent="0.2">
      <c r="A6111" s="17" t="str">
        <f t="shared" si="95"/>
        <v>SINAPI 100454</v>
      </c>
      <c r="B6111" s="18" t="s">
        <v>5935</v>
      </c>
      <c r="C6111" s="18">
        <v>100454</v>
      </c>
      <c r="D6111" s="19" t="s">
        <v>6149</v>
      </c>
      <c r="E6111" s="18" t="s">
        <v>168</v>
      </c>
      <c r="F6111" s="20">
        <v>0</v>
      </c>
      <c r="G6111" s="20">
        <v>0</v>
      </c>
      <c r="J6111" s="22"/>
      <c r="K6111" s="22"/>
    </row>
    <row r="6112" spans="1:11" x14ac:dyDescent="0.2">
      <c r="A6112" s="17" t="str">
        <f t="shared" si="95"/>
        <v>SINAPI 87301</v>
      </c>
      <c r="B6112" s="18" t="s">
        <v>5935</v>
      </c>
      <c r="C6112" s="18">
        <v>87301</v>
      </c>
      <c r="D6112" s="19" t="s">
        <v>6150</v>
      </c>
      <c r="E6112" s="18" t="s">
        <v>168</v>
      </c>
      <c r="F6112" s="20">
        <v>627.26</v>
      </c>
      <c r="G6112" s="20">
        <v>633.71</v>
      </c>
      <c r="J6112" s="22">
        <v>0</v>
      </c>
      <c r="K6112" s="22">
        <v>0</v>
      </c>
    </row>
    <row r="6113" spans="1:11" x14ac:dyDescent="0.2">
      <c r="A6113" s="17" t="str">
        <f t="shared" si="95"/>
        <v>SINAPI 87302</v>
      </c>
      <c r="B6113" s="18" t="s">
        <v>5935</v>
      </c>
      <c r="C6113" s="18">
        <v>87302</v>
      </c>
      <c r="D6113" s="19" t="s">
        <v>6151</v>
      </c>
      <c r="E6113" s="18" t="s">
        <v>168</v>
      </c>
      <c r="F6113" s="20">
        <v>622.92999999999995</v>
      </c>
      <c r="G6113" s="20">
        <v>628.54999999999995</v>
      </c>
      <c r="J6113" s="22">
        <v>0</v>
      </c>
      <c r="K6113" s="22">
        <v>0</v>
      </c>
    </row>
    <row r="6114" spans="1:11" ht="22.5" x14ac:dyDescent="0.2">
      <c r="A6114" s="17" t="str">
        <f t="shared" si="95"/>
        <v>SINAPI 87342</v>
      </c>
      <c r="B6114" s="18" t="s">
        <v>5935</v>
      </c>
      <c r="C6114" s="18">
        <v>87342</v>
      </c>
      <c r="D6114" s="19" t="s">
        <v>6152</v>
      </c>
      <c r="E6114" s="18" t="s">
        <v>168</v>
      </c>
      <c r="F6114" s="20">
        <v>683.63</v>
      </c>
      <c r="G6114" s="20">
        <v>694.74</v>
      </c>
      <c r="J6114" s="22">
        <v>0</v>
      </c>
      <c r="K6114" s="22">
        <v>0</v>
      </c>
    </row>
    <row r="6115" spans="1:11" ht="22.5" x14ac:dyDescent="0.2">
      <c r="A6115" s="17" t="str">
        <f t="shared" si="95"/>
        <v>SINAPI 87343</v>
      </c>
      <c r="B6115" s="18" t="s">
        <v>5935</v>
      </c>
      <c r="C6115" s="18">
        <v>87343</v>
      </c>
      <c r="D6115" s="19" t="s">
        <v>6153</v>
      </c>
      <c r="E6115" s="18" t="s">
        <v>168</v>
      </c>
      <c r="F6115" s="20">
        <v>626.13</v>
      </c>
      <c r="G6115" s="20">
        <v>633.01</v>
      </c>
      <c r="J6115" s="22">
        <v>0</v>
      </c>
      <c r="K6115" s="22">
        <v>0</v>
      </c>
    </row>
    <row r="6116" spans="1:11" ht="22.5" x14ac:dyDescent="0.2">
      <c r="A6116" s="17" t="str">
        <f t="shared" si="95"/>
        <v>SINAPI 87344</v>
      </c>
      <c r="B6116" s="18" t="s">
        <v>5935</v>
      </c>
      <c r="C6116" s="18">
        <v>87344</v>
      </c>
      <c r="D6116" s="19" t="s">
        <v>6154</v>
      </c>
      <c r="E6116" s="18" t="s">
        <v>168</v>
      </c>
      <c r="F6116" s="20">
        <v>596.44000000000005</v>
      </c>
      <c r="G6116" s="20">
        <v>601</v>
      </c>
      <c r="J6116" s="22">
        <v>0</v>
      </c>
      <c r="K6116" s="22">
        <v>0</v>
      </c>
    </row>
    <row r="6117" spans="1:11" x14ac:dyDescent="0.2">
      <c r="A6117" s="17" t="str">
        <f t="shared" si="95"/>
        <v>SINAPI 88631</v>
      </c>
      <c r="B6117" s="18" t="s">
        <v>5935</v>
      </c>
      <c r="C6117" s="18">
        <v>88631</v>
      </c>
      <c r="D6117" s="19" t="s">
        <v>6155</v>
      </c>
      <c r="E6117" s="18" t="s">
        <v>168</v>
      </c>
      <c r="F6117" s="20">
        <v>626.38</v>
      </c>
      <c r="G6117" s="20">
        <v>638.82000000000005</v>
      </c>
      <c r="J6117" s="22">
        <v>0</v>
      </c>
      <c r="K6117" s="22">
        <v>0</v>
      </c>
    </row>
    <row r="6118" spans="1:11" x14ac:dyDescent="0.2">
      <c r="A6118" s="17" t="str">
        <f t="shared" si="95"/>
        <v>SINAPI 100471</v>
      </c>
      <c r="B6118" s="18" t="s">
        <v>5935</v>
      </c>
      <c r="C6118" s="18">
        <v>100471</v>
      </c>
      <c r="D6118" s="19" t="s">
        <v>6156</v>
      </c>
      <c r="E6118" s="18" t="s">
        <v>168</v>
      </c>
      <c r="F6118" s="20">
        <v>0</v>
      </c>
      <c r="G6118" s="20">
        <v>0</v>
      </c>
      <c r="J6118" s="22"/>
      <c r="K6118" s="22"/>
    </row>
    <row r="6119" spans="1:11" x14ac:dyDescent="0.2">
      <c r="A6119" s="17" t="str">
        <f t="shared" si="95"/>
        <v>SINAPI 100490</v>
      </c>
      <c r="B6119" s="18" t="s">
        <v>5935</v>
      </c>
      <c r="C6119" s="18">
        <v>100490</v>
      </c>
      <c r="D6119" s="19" t="s">
        <v>6157</v>
      </c>
      <c r="E6119" s="18" t="s">
        <v>168</v>
      </c>
      <c r="F6119" s="20">
        <v>517.33000000000004</v>
      </c>
      <c r="G6119" s="20">
        <v>521.45000000000005</v>
      </c>
      <c r="J6119" s="22">
        <v>0</v>
      </c>
      <c r="K6119" s="22">
        <v>0</v>
      </c>
    </row>
    <row r="6120" spans="1:11" ht="22.5" x14ac:dyDescent="0.2">
      <c r="A6120" s="17" t="str">
        <f t="shared" si="95"/>
        <v>SINAPI 100472</v>
      </c>
      <c r="B6120" s="18" t="s">
        <v>5935</v>
      </c>
      <c r="C6120" s="18">
        <v>100472</v>
      </c>
      <c r="D6120" s="19" t="s">
        <v>6158</v>
      </c>
      <c r="E6120" s="18" t="s">
        <v>168</v>
      </c>
      <c r="F6120" s="20">
        <v>554.66999999999996</v>
      </c>
      <c r="G6120" s="20">
        <v>562.30999999999995</v>
      </c>
      <c r="J6120" s="22">
        <v>0</v>
      </c>
      <c r="K6120" s="22">
        <v>0</v>
      </c>
    </row>
    <row r="6121" spans="1:11" ht="22.5" x14ac:dyDescent="0.2">
      <c r="A6121" s="17" t="str">
        <f t="shared" si="95"/>
        <v>SINAPI 100473</v>
      </c>
      <c r="B6121" s="18" t="s">
        <v>5935</v>
      </c>
      <c r="C6121" s="18">
        <v>100473</v>
      </c>
      <c r="D6121" s="19" t="s">
        <v>6159</v>
      </c>
      <c r="E6121" s="18" t="s">
        <v>168</v>
      </c>
      <c r="F6121" s="20">
        <v>514.9</v>
      </c>
      <c r="G6121" s="20">
        <v>519.6</v>
      </c>
      <c r="J6121" s="22">
        <v>0</v>
      </c>
      <c r="K6121" s="22">
        <v>0</v>
      </c>
    </row>
    <row r="6122" spans="1:11" ht="22.5" x14ac:dyDescent="0.2">
      <c r="A6122" s="17" t="str">
        <f t="shared" si="95"/>
        <v>SINAPI 100474</v>
      </c>
      <c r="B6122" s="18" t="s">
        <v>5935</v>
      </c>
      <c r="C6122" s="18">
        <v>100474</v>
      </c>
      <c r="D6122" s="19" t="s">
        <v>6160</v>
      </c>
      <c r="E6122" s="18" t="s">
        <v>168</v>
      </c>
      <c r="F6122" s="20">
        <v>499.76</v>
      </c>
      <c r="G6122" s="20">
        <v>503.17</v>
      </c>
      <c r="J6122" s="22">
        <v>0</v>
      </c>
      <c r="K6122" s="22">
        <v>0</v>
      </c>
    </row>
    <row r="6123" spans="1:11" ht="22.5" x14ac:dyDescent="0.2">
      <c r="A6123" s="17" t="str">
        <f t="shared" si="95"/>
        <v>SINAPI 87379</v>
      </c>
      <c r="B6123" s="18" t="s">
        <v>5935</v>
      </c>
      <c r="C6123" s="18">
        <v>87379</v>
      </c>
      <c r="D6123" s="19" t="s">
        <v>6161</v>
      </c>
      <c r="E6123" s="18" t="s">
        <v>168</v>
      </c>
      <c r="F6123" s="20">
        <v>3053.13</v>
      </c>
      <c r="G6123" s="20">
        <v>3069.11</v>
      </c>
      <c r="J6123" s="22">
        <v>0</v>
      </c>
      <c r="K6123" s="22">
        <v>0</v>
      </c>
    </row>
    <row r="6124" spans="1:11" ht="22.5" x14ac:dyDescent="0.2">
      <c r="A6124" s="17" t="str">
        <f t="shared" si="95"/>
        <v>SINAPI 100460</v>
      </c>
      <c r="B6124" s="18" t="s">
        <v>5935</v>
      </c>
      <c r="C6124" s="18">
        <v>100460</v>
      </c>
      <c r="D6124" s="19" t="s">
        <v>6162</v>
      </c>
      <c r="E6124" s="18" t="s">
        <v>168</v>
      </c>
      <c r="F6124" s="20">
        <v>0</v>
      </c>
      <c r="G6124" s="20">
        <v>0</v>
      </c>
      <c r="J6124" s="22"/>
      <c r="K6124" s="22"/>
    </row>
    <row r="6125" spans="1:11" ht="22.5" x14ac:dyDescent="0.2">
      <c r="A6125" s="17" t="str">
        <f t="shared" si="95"/>
        <v>SINAPI 87319</v>
      </c>
      <c r="B6125" s="18" t="s">
        <v>5935</v>
      </c>
      <c r="C6125" s="18">
        <v>87319</v>
      </c>
      <c r="D6125" s="19" t="s">
        <v>6163</v>
      </c>
      <c r="E6125" s="18" t="s">
        <v>168</v>
      </c>
      <c r="F6125" s="20">
        <v>2930.51</v>
      </c>
      <c r="G6125" s="20">
        <v>2936.26</v>
      </c>
      <c r="J6125" s="22">
        <v>0</v>
      </c>
      <c r="K6125" s="22">
        <v>0</v>
      </c>
    </row>
    <row r="6126" spans="1:11" ht="22.5" x14ac:dyDescent="0.2">
      <c r="A6126" s="17" t="str">
        <f t="shared" si="95"/>
        <v>SINAPI 87320</v>
      </c>
      <c r="B6126" s="18" t="s">
        <v>5935</v>
      </c>
      <c r="C6126" s="18">
        <v>87320</v>
      </c>
      <c r="D6126" s="19" t="s">
        <v>6164</v>
      </c>
      <c r="E6126" s="18" t="s">
        <v>168</v>
      </c>
      <c r="F6126" s="20">
        <v>2937.84</v>
      </c>
      <c r="G6126" s="20">
        <v>2942.94</v>
      </c>
      <c r="J6126" s="22">
        <v>0</v>
      </c>
      <c r="K6126" s="22">
        <v>0</v>
      </c>
    </row>
    <row r="6127" spans="1:11" ht="22.5" x14ac:dyDescent="0.2">
      <c r="A6127" s="17" t="str">
        <f t="shared" si="95"/>
        <v>SINAPI 87358</v>
      </c>
      <c r="B6127" s="18" t="s">
        <v>5935</v>
      </c>
      <c r="C6127" s="18">
        <v>87358</v>
      </c>
      <c r="D6127" s="19" t="s">
        <v>6165</v>
      </c>
      <c r="E6127" s="18" t="s">
        <v>168</v>
      </c>
      <c r="F6127" s="20">
        <v>2899.6</v>
      </c>
      <c r="G6127" s="20">
        <v>2906.74</v>
      </c>
      <c r="J6127" s="22">
        <v>0</v>
      </c>
      <c r="K6127" s="22">
        <v>0</v>
      </c>
    </row>
    <row r="6128" spans="1:11" ht="22.5" x14ac:dyDescent="0.2">
      <c r="A6128" s="17" t="str">
        <f t="shared" si="95"/>
        <v>SINAPI 87359</v>
      </c>
      <c r="B6128" s="18" t="s">
        <v>5935</v>
      </c>
      <c r="C6128" s="18">
        <v>87359</v>
      </c>
      <c r="D6128" s="19" t="s">
        <v>6166</v>
      </c>
      <c r="E6128" s="18" t="s">
        <v>168</v>
      </c>
      <c r="F6128" s="20">
        <v>2877.5</v>
      </c>
      <c r="G6128" s="20">
        <v>2882.39</v>
      </c>
      <c r="J6128" s="22">
        <v>0</v>
      </c>
      <c r="K6128" s="22">
        <v>0</v>
      </c>
    </row>
    <row r="6129" spans="1:11" x14ac:dyDescent="0.2">
      <c r="A6129" s="17" t="str">
        <f t="shared" si="95"/>
        <v>SINAPI 87376</v>
      </c>
      <c r="B6129" s="18" t="s">
        <v>5935</v>
      </c>
      <c r="C6129" s="18">
        <v>87376</v>
      </c>
      <c r="D6129" s="19" t="s">
        <v>6167</v>
      </c>
      <c r="E6129" s="18" t="s">
        <v>168</v>
      </c>
      <c r="F6129" s="20">
        <v>592.16999999999996</v>
      </c>
      <c r="G6129" s="20">
        <v>608.37</v>
      </c>
      <c r="J6129" s="22">
        <v>0</v>
      </c>
      <c r="K6129" s="22">
        <v>0</v>
      </c>
    </row>
    <row r="6130" spans="1:11" ht="22.5" x14ac:dyDescent="0.2">
      <c r="A6130" s="17" t="str">
        <f t="shared" si="95"/>
        <v>SINAPI 100457</v>
      </c>
      <c r="B6130" s="18" t="s">
        <v>5935</v>
      </c>
      <c r="C6130" s="18">
        <v>100457</v>
      </c>
      <c r="D6130" s="19" t="s">
        <v>6168</v>
      </c>
      <c r="E6130" s="18" t="s">
        <v>168</v>
      </c>
      <c r="F6130" s="20">
        <v>0</v>
      </c>
      <c r="G6130" s="20">
        <v>0</v>
      </c>
      <c r="J6130" s="22"/>
      <c r="K6130" s="22"/>
    </row>
    <row r="6131" spans="1:11" ht="22.5" x14ac:dyDescent="0.2">
      <c r="A6131" s="17" t="str">
        <f t="shared" si="95"/>
        <v>SINAPI 87310</v>
      </c>
      <c r="B6131" s="18" t="s">
        <v>5935</v>
      </c>
      <c r="C6131" s="18">
        <v>87310</v>
      </c>
      <c r="D6131" s="19" t="s">
        <v>6169</v>
      </c>
      <c r="E6131" s="18" t="s">
        <v>168</v>
      </c>
      <c r="F6131" s="20">
        <v>452.63</v>
      </c>
      <c r="G6131" s="20">
        <v>458.35</v>
      </c>
      <c r="J6131" s="22">
        <v>0</v>
      </c>
      <c r="K6131" s="22">
        <v>0</v>
      </c>
    </row>
    <row r="6132" spans="1:11" ht="22.5" x14ac:dyDescent="0.2">
      <c r="A6132" s="17" t="str">
        <f t="shared" si="95"/>
        <v>SINAPI 87311</v>
      </c>
      <c r="B6132" s="18" t="s">
        <v>5935</v>
      </c>
      <c r="C6132" s="18">
        <v>87311</v>
      </c>
      <c r="D6132" s="19" t="s">
        <v>6170</v>
      </c>
      <c r="E6132" s="18" t="s">
        <v>168</v>
      </c>
      <c r="F6132" s="20">
        <v>446.56</v>
      </c>
      <c r="G6132" s="20">
        <v>451.59</v>
      </c>
      <c r="J6132" s="22">
        <v>0</v>
      </c>
      <c r="K6132" s="22">
        <v>0</v>
      </c>
    </row>
    <row r="6133" spans="1:11" ht="22.5" x14ac:dyDescent="0.2">
      <c r="A6133" s="17" t="str">
        <f t="shared" si="95"/>
        <v>SINAPI 87350</v>
      </c>
      <c r="B6133" s="18" t="s">
        <v>5935</v>
      </c>
      <c r="C6133" s="18">
        <v>87350</v>
      </c>
      <c r="D6133" s="19" t="s">
        <v>6171</v>
      </c>
      <c r="E6133" s="18" t="s">
        <v>168</v>
      </c>
      <c r="F6133" s="20">
        <v>489.24</v>
      </c>
      <c r="G6133" s="20">
        <v>497.77</v>
      </c>
      <c r="J6133" s="22">
        <v>0</v>
      </c>
      <c r="K6133" s="22">
        <v>0</v>
      </c>
    </row>
    <row r="6134" spans="1:11" ht="22.5" x14ac:dyDescent="0.2">
      <c r="A6134" s="17" t="str">
        <f t="shared" si="95"/>
        <v>SINAPI 87351</v>
      </c>
      <c r="B6134" s="18" t="s">
        <v>5935</v>
      </c>
      <c r="C6134" s="18">
        <v>87351</v>
      </c>
      <c r="D6134" s="19" t="s">
        <v>6172</v>
      </c>
      <c r="E6134" s="18" t="s">
        <v>168</v>
      </c>
      <c r="F6134" s="20">
        <v>431.33</v>
      </c>
      <c r="G6134" s="20">
        <v>435.81</v>
      </c>
      <c r="J6134" s="22">
        <v>0</v>
      </c>
      <c r="K6134" s="22">
        <v>0</v>
      </c>
    </row>
    <row r="6135" spans="1:11" x14ac:dyDescent="0.2">
      <c r="A6135" s="17" t="str">
        <f t="shared" si="95"/>
        <v>SINAPI 87374</v>
      </c>
      <c r="B6135" s="18" t="s">
        <v>5935</v>
      </c>
      <c r="C6135" s="18">
        <v>87374</v>
      </c>
      <c r="D6135" s="19" t="s">
        <v>6173</v>
      </c>
      <c r="E6135" s="18" t="s">
        <v>168</v>
      </c>
      <c r="F6135" s="20">
        <v>717.95</v>
      </c>
      <c r="G6135" s="20">
        <v>734.6</v>
      </c>
      <c r="J6135" s="22">
        <v>0</v>
      </c>
      <c r="K6135" s="22">
        <v>0</v>
      </c>
    </row>
    <row r="6136" spans="1:11" x14ac:dyDescent="0.2">
      <c r="A6136" s="17" t="str">
        <f t="shared" si="95"/>
        <v>SINAPI 100455</v>
      </c>
      <c r="B6136" s="18" t="s">
        <v>5935</v>
      </c>
      <c r="C6136" s="18">
        <v>100455</v>
      </c>
      <c r="D6136" s="19" t="s">
        <v>6174</v>
      </c>
      <c r="E6136" s="18" t="s">
        <v>168</v>
      </c>
      <c r="F6136" s="20">
        <v>0</v>
      </c>
      <c r="G6136" s="20">
        <v>0</v>
      </c>
      <c r="J6136" s="22"/>
      <c r="K6136" s="22"/>
    </row>
    <row r="6137" spans="1:11" x14ac:dyDescent="0.2">
      <c r="A6137" s="17" t="str">
        <f t="shared" si="95"/>
        <v>SINAPI 87304</v>
      </c>
      <c r="B6137" s="18" t="s">
        <v>5935</v>
      </c>
      <c r="C6137" s="18">
        <v>87304</v>
      </c>
      <c r="D6137" s="19" t="s">
        <v>6175</v>
      </c>
      <c r="E6137" s="18" t="s">
        <v>168</v>
      </c>
      <c r="F6137" s="20">
        <v>576.91</v>
      </c>
      <c r="G6137" s="20">
        <v>582.76</v>
      </c>
      <c r="J6137" s="22">
        <v>0</v>
      </c>
      <c r="K6137" s="22">
        <v>0</v>
      </c>
    </row>
    <row r="6138" spans="1:11" x14ac:dyDescent="0.2">
      <c r="A6138" s="17" t="str">
        <f t="shared" si="95"/>
        <v>SINAPI 87305</v>
      </c>
      <c r="B6138" s="18" t="s">
        <v>5935</v>
      </c>
      <c r="C6138" s="18">
        <v>87305</v>
      </c>
      <c r="D6138" s="19" t="s">
        <v>6176</v>
      </c>
      <c r="E6138" s="18" t="s">
        <v>168</v>
      </c>
      <c r="F6138" s="20">
        <v>581.76</v>
      </c>
      <c r="G6138" s="20">
        <v>587.59</v>
      </c>
      <c r="J6138" s="22">
        <v>0</v>
      </c>
      <c r="K6138" s="22">
        <v>0</v>
      </c>
    </row>
    <row r="6139" spans="1:11" ht="22.5" x14ac:dyDescent="0.2">
      <c r="A6139" s="17" t="str">
        <f t="shared" si="95"/>
        <v>SINAPI 87345</v>
      </c>
      <c r="B6139" s="18" t="s">
        <v>5935</v>
      </c>
      <c r="C6139" s="18">
        <v>87345</v>
      </c>
      <c r="D6139" s="19" t="s">
        <v>6177</v>
      </c>
      <c r="E6139" s="18" t="s">
        <v>168</v>
      </c>
      <c r="F6139" s="20">
        <v>623.16999999999996</v>
      </c>
      <c r="G6139" s="20">
        <v>633.05999999999995</v>
      </c>
      <c r="J6139" s="22">
        <v>0</v>
      </c>
      <c r="K6139" s="22">
        <v>0</v>
      </c>
    </row>
    <row r="6140" spans="1:11" ht="22.5" x14ac:dyDescent="0.2">
      <c r="A6140" s="17" t="str">
        <f t="shared" si="95"/>
        <v>SINAPI 87346</v>
      </c>
      <c r="B6140" s="18" t="s">
        <v>5935</v>
      </c>
      <c r="C6140" s="18">
        <v>87346</v>
      </c>
      <c r="D6140" s="19" t="s">
        <v>6178</v>
      </c>
      <c r="E6140" s="18" t="s">
        <v>168</v>
      </c>
      <c r="F6140" s="20">
        <v>575.95000000000005</v>
      </c>
      <c r="G6140" s="20">
        <v>582.32000000000005</v>
      </c>
      <c r="J6140" s="22">
        <v>0</v>
      </c>
      <c r="K6140" s="22">
        <v>0</v>
      </c>
    </row>
    <row r="6141" spans="1:11" ht="22.5" x14ac:dyDescent="0.2">
      <c r="A6141" s="17" t="str">
        <f t="shared" si="95"/>
        <v>SINAPI 87347</v>
      </c>
      <c r="B6141" s="18" t="s">
        <v>5935</v>
      </c>
      <c r="C6141" s="18">
        <v>87347</v>
      </c>
      <c r="D6141" s="19" t="s">
        <v>6179</v>
      </c>
      <c r="E6141" s="18" t="s">
        <v>168</v>
      </c>
      <c r="F6141" s="20">
        <v>552.64</v>
      </c>
      <c r="G6141" s="20">
        <v>557.23</v>
      </c>
      <c r="J6141" s="22">
        <v>0</v>
      </c>
      <c r="K6141" s="22">
        <v>0</v>
      </c>
    </row>
    <row r="6142" spans="1:11" ht="22.5" x14ac:dyDescent="0.2">
      <c r="A6142" s="17" t="str">
        <f t="shared" si="95"/>
        <v>SINAPI 87366</v>
      </c>
      <c r="B6142" s="18" t="s">
        <v>5935</v>
      </c>
      <c r="C6142" s="18">
        <v>87366</v>
      </c>
      <c r="D6142" s="19" t="s">
        <v>6180</v>
      </c>
      <c r="E6142" s="18" t="s">
        <v>168</v>
      </c>
      <c r="F6142" s="20">
        <v>623.26</v>
      </c>
      <c r="G6142" s="20">
        <v>639.97</v>
      </c>
      <c r="J6142" s="22">
        <v>0</v>
      </c>
      <c r="K6142" s="22">
        <v>0</v>
      </c>
    </row>
    <row r="6143" spans="1:11" ht="22.5" x14ac:dyDescent="0.2">
      <c r="A6143" s="17" t="str">
        <f t="shared" si="95"/>
        <v>SINAPI 100448</v>
      </c>
      <c r="B6143" s="18" t="s">
        <v>5935</v>
      </c>
      <c r="C6143" s="18">
        <v>100448</v>
      </c>
      <c r="D6143" s="19" t="s">
        <v>6181</v>
      </c>
      <c r="E6143" s="18" t="s">
        <v>168</v>
      </c>
      <c r="F6143" s="20">
        <v>0</v>
      </c>
      <c r="G6143" s="20">
        <v>0</v>
      </c>
      <c r="J6143" s="22"/>
      <c r="K6143" s="22"/>
    </row>
    <row r="6144" spans="1:11" ht="22.5" x14ac:dyDescent="0.2">
      <c r="A6144" s="17" t="str">
        <f t="shared" si="95"/>
        <v>SINAPI 87283</v>
      </c>
      <c r="B6144" s="18" t="s">
        <v>5935</v>
      </c>
      <c r="C6144" s="18">
        <v>87283</v>
      </c>
      <c r="D6144" s="19" t="s">
        <v>6182</v>
      </c>
      <c r="E6144" s="18" t="s">
        <v>168</v>
      </c>
      <c r="F6144" s="20">
        <v>479.58</v>
      </c>
      <c r="G6144" s="20">
        <v>485.34</v>
      </c>
      <c r="J6144" s="22">
        <v>0</v>
      </c>
      <c r="K6144" s="22">
        <v>0</v>
      </c>
    </row>
    <row r="6145" spans="1:11" ht="22.5" x14ac:dyDescent="0.2">
      <c r="A6145" s="17" t="str">
        <f t="shared" si="95"/>
        <v>SINAPI 87284</v>
      </c>
      <c r="B6145" s="18" t="s">
        <v>5935</v>
      </c>
      <c r="C6145" s="18">
        <v>87284</v>
      </c>
      <c r="D6145" s="19" t="s">
        <v>6183</v>
      </c>
      <c r="E6145" s="18" t="s">
        <v>168</v>
      </c>
      <c r="F6145" s="20">
        <v>475.22</v>
      </c>
      <c r="G6145" s="20">
        <v>480.41</v>
      </c>
      <c r="J6145" s="22">
        <v>0</v>
      </c>
      <c r="K6145" s="22">
        <v>0</v>
      </c>
    </row>
    <row r="6146" spans="1:11" ht="22.5" x14ac:dyDescent="0.2">
      <c r="A6146" s="17" t="str">
        <f t="shared" si="95"/>
        <v>SINAPI 87329</v>
      </c>
      <c r="B6146" s="18" t="s">
        <v>5935</v>
      </c>
      <c r="C6146" s="18">
        <v>87329</v>
      </c>
      <c r="D6146" s="19" t="s">
        <v>6184</v>
      </c>
      <c r="E6146" s="18" t="s">
        <v>168</v>
      </c>
      <c r="F6146" s="20">
        <v>511.44</v>
      </c>
      <c r="G6146" s="20">
        <v>519.85</v>
      </c>
      <c r="J6146" s="22">
        <v>0</v>
      </c>
      <c r="K6146" s="22">
        <v>0</v>
      </c>
    </row>
    <row r="6147" spans="1:11" ht="22.5" x14ac:dyDescent="0.2">
      <c r="A6147" s="17" t="str">
        <f t="shared" si="95"/>
        <v>SINAPI 87330</v>
      </c>
      <c r="B6147" s="18" t="s">
        <v>5935</v>
      </c>
      <c r="C6147" s="18">
        <v>87330</v>
      </c>
      <c r="D6147" s="19" t="s">
        <v>6185</v>
      </c>
      <c r="E6147" s="18" t="s">
        <v>168</v>
      </c>
      <c r="F6147" s="20">
        <v>457.93</v>
      </c>
      <c r="G6147" s="20">
        <v>462.53</v>
      </c>
      <c r="J6147" s="22">
        <v>0</v>
      </c>
      <c r="K6147" s="22">
        <v>0</v>
      </c>
    </row>
    <row r="6148" spans="1:11" x14ac:dyDescent="0.2">
      <c r="A6148" s="17" t="str">
        <f t="shared" si="95"/>
        <v>SINAPI 87375</v>
      </c>
      <c r="B6148" s="18" t="s">
        <v>5935</v>
      </c>
      <c r="C6148" s="18">
        <v>87375</v>
      </c>
      <c r="D6148" s="19" t="s">
        <v>6186</v>
      </c>
      <c r="E6148" s="18" t="s">
        <v>168</v>
      </c>
      <c r="F6148" s="20">
        <v>691.6</v>
      </c>
      <c r="G6148" s="20">
        <v>708.57</v>
      </c>
      <c r="J6148" s="22">
        <v>0</v>
      </c>
      <c r="K6148" s="22">
        <v>0</v>
      </c>
    </row>
    <row r="6149" spans="1:11" x14ac:dyDescent="0.2">
      <c r="A6149" s="17" t="str">
        <f t="shared" si="95"/>
        <v>SINAPI 100456</v>
      </c>
      <c r="B6149" s="18" t="s">
        <v>5935</v>
      </c>
      <c r="C6149" s="18">
        <v>100456</v>
      </c>
      <c r="D6149" s="19" t="s">
        <v>6187</v>
      </c>
      <c r="E6149" s="18" t="s">
        <v>168</v>
      </c>
      <c r="F6149" s="20">
        <v>0</v>
      </c>
      <c r="G6149" s="20">
        <v>0</v>
      </c>
      <c r="J6149" s="22"/>
      <c r="K6149" s="22"/>
    </row>
    <row r="6150" spans="1:11" x14ac:dyDescent="0.2">
      <c r="A6150" s="17" t="str">
        <f t="shared" si="95"/>
        <v>SINAPI 87307</v>
      </c>
      <c r="B6150" s="18" t="s">
        <v>5935</v>
      </c>
      <c r="C6150" s="18">
        <v>87307</v>
      </c>
      <c r="D6150" s="19" t="s">
        <v>6188</v>
      </c>
      <c r="E6150" s="18" t="s">
        <v>168</v>
      </c>
      <c r="F6150" s="20">
        <v>553.49</v>
      </c>
      <c r="G6150" s="20">
        <v>559.94000000000005</v>
      </c>
      <c r="J6150" s="22">
        <v>0</v>
      </c>
      <c r="K6150" s="22">
        <v>0</v>
      </c>
    </row>
    <row r="6151" spans="1:11" x14ac:dyDescent="0.2">
      <c r="A6151" s="17" t="str">
        <f t="shared" ref="A6151:A6214" si="96">CONCATENATE($B6151," ",$C6151)</f>
        <v>SINAPI 87308</v>
      </c>
      <c r="B6151" s="18" t="s">
        <v>5935</v>
      </c>
      <c r="C6151" s="18">
        <v>87308</v>
      </c>
      <c r="D6151" s="19" t="s">
        <v>6189</v>
      </c>
      <c r="E6151" s="18" t="s">
        <v>168</v>
      </c>
      <c r="F6151" s="20">
        <v>547.22</v>
      </c>
      <c r="G6151" s="20">
        <v>553.01</v>
      </c>
      <c r="J6151" s="22">
        <v>0</v>
      </c>
      <c r="K6151" s="22">
        <v>0</v>
      </c>
    </row>
    <row r="6152" spans="1:11" ht="22.5" x14ac:dyDescent="0.2">
      <c r="A6152" s="17" t="str">
        <f t="shared" si="96"/>
        <v>SINAPI 87348</v>
      </c>
      <c r="B6152" s="18" t="s">
        <v>5935</v>
      </c>
      <c r="C6152" s="18">
        <v>87348</v>
      </c>
      <c r="D6152" s="19" t="s">
        <v>6190</v>
      </c>
      <c r="E6152" s="18" t="s">
        <v>168</v>
      </c>
      <c r="F6152" s="20">
        <v>578.52</v>
      </c>
      <c r="G6152" s="20">
        <v>587.42999999999995</v>
      </c>
      <c r="J6152" s="22">
        <v>0</v>
      </c>
      <c r="K6152" s="22">
        <v>0</v>
      </c>
    </row>
    <row r="6153" spans="1:11" ht="22.5" x14ac:dyDescent="0.2">
      <c r="A6153" s="17" t="str">
        <f t="shared" si="96"/>
        <v>SINAPI 87349</v>
      </c>
      <c r="B6153" s="18" t="s">
        <v>5935</v>
      </c>
      <c r="C6153" s="18">
        <v>87349</v>
      </c>
      <c r="D6153" s="19" t="s">
        <v>6191</v>
      </c>
      <c r="E6153" s="18" t="s">
        <v>168</v>
      </c>
      <c r="F6153" s="20">
        <v>518.78</v>
      </c>
      <c r="G6153" s="20">
        <v>523.11</v>
      </c>
      <c r="J6153" s="22">
        <v>0</v>
      </c>
      <c r="K6153" s="22">
        <v>0</v>
      </c>
    </row>
    <row r="6154" spans="1:11" ht="22.5" x14ac:dyDescent="0.2">
      <c r="A6154" s="17" t="str">
        <f t="shared" si="96"/>
        <v>SINAPI 87365</v>
      </c>
      <c r="B6154" s="18" t="s">
        <v>5935</v>
      </c>
      <c r="C6154" s="18">
        <v>87365</v>
      </c>
      <c r="D6154" s="19" t="s">
        <v>6192</v>
      </c>
      <c r="E6154" s="18" t="s">
        <v>168</v>
      </c>
      <c r="F6154" s="20">
        <v>595.85</v>
      </c>
      <c r="G6154" s="20">
        <v>612.04999999999995</v>
      </c>
      <c r="J6154" s="22">
        <v>0</v>
      </c>
      <c r="K6154" s="22">
        <v>0</v>
      </c>
    </row>
    <row r="6155" spans="1:11" ht="22.5" x14ac:dyDescent="0.2">
      <c r="A6155" s="17" t="str">
        <f t="shared" si="96"/>
        <v>SINAPI 100447</v>
      </c>
      <c r="B6155" s="18" t="s">
        <v>5935</v>
      </c>
      <c r="C6155" s="18">
        <v>100447</v>
      </c>
      <c r="D6155" s="19" t="s">
        <v>6193</v>
      </c>
      <c r="E6155" s="18" t="s">
        <v>168</v>
      </c>
      <c r="F6155" s="20">
        <v>0</v>
      </c>
      <c r="G6155" s="20">
        <v>0</v>
      </c>
      <c r="J6155" s="22"/>
      <c r="K6155" s="22"/>
    </row>
    <row r="6156" spans="1:11" ht="22.5" x14ac:dyDescent="0.2">
      <c r="A6156" s="17" t="str">
        <f t="shared" si="96"/>
        <v>SINAPI 87280</v>
      </c>
      <c r="B6156" s="18" t="s">
        <v>5935</v>
      </c>
      <c r="C6156" s="18">
        <v>87280</v>
      </c>
      <c r="D6156" s="19" t="s">
        <v>6194</v>
      </c>
      <c r="E6156" s="18" t="s">
        <v>168</v>
      </c>
      <c r="F6156" s="20">
        <v>464.19</v>
      </c>
      <c r="G6156" s="20">
        <v>470.61</v>
      </c>
      <c r="J6156" s="22">
        <v>0</v>
      </c>
      <c r="K6156" s="22">
        <v>0</v>
      </c>
    </row>
    <row r="6157" spans="1:11" ht="22.5" x14ac:dyDescent="0.2">
      <c r="A6157" s="17" t="str">
        <f t="shared" si="96"/>
        <v>SINAPI 87281</v>
      </c>
      <c r="B6157" s="18" t="s">
        <v>5935</v>
      </c>
      <c r="C6157" s="18">
        <v>87281</v>
      </c>
      <c r="D6157" s="19" t="s">
        <v>6195</v>
      </c>
      <c r="E6157" s="18" t="s">
        <v>168</v>
      </c>
      <c r="F6157" s="20">
        <v>461.67</v>
      </c>
      <c r="G6157" s="20">
        <v>467.47</v>
      </c>
      <c r="J6157" s="22">
        <v>0</v>
      </c>
      <c r="K6157" s="22">
        <v>0</v>
      </c>
    </row>
    <row r="6158" spans="1:11" ht="22.5" x14ac:dyDescent="0.2">
      <c r="A6158" s="17" t="str">
        <f t="shared" si="96"/>
        <v>SINAPI 87327</v>
      </c>
      <c r="B6158" s="18" t="s">
        <v>5935</v>
      </c>
      <c r="C6158" s="18">
        <v>87327</v>
      </c>
      <c r="D6158" s="19" t="s">
        <v>6196</v>
      </c>
      <c r="E6158" s="18" t="s">
        <v>168</v>
      </c>
      <c r="F6158" s="20">
        <v>482.15</v>
      </c>
      <c r="G6158" s="20">
        <v>489.92</v>
      </c>
      <c r="J6158" s="22">
        <v>0</v>
      </c>
      <c r="K6158" s="22">
        <v>0</v>
      </c>
    </row>
    <row r="6159" spans="1:11" ht="22.5" x14ac:dyDescent="0.2">
      <c r="A6159" s="17" t="str">
        <f t="shared" si="96"/>
        <v>SINAPI 87328</v>
      </c>
      <c r="B6159" s="18" t="s">
        <v>5935</v>
      </c>
      <c r="C6159" s="18">
        <v>87328</v>
      </c>
      <c r="D6159" s="19" t="s">
        <v>6197</v>
      </c>
      <c r="E6159" s="18" t="s">
        <v>168</v>
      </c>
      <c r="F6159" s="20">
        <v>435.26</v>
      </c>
      <c r="G6159" s="20">
        <v>439.66</v>
      </c>
      <c r="J6159" s="22">
        <v>0</v>
      </c>
      <c r="K6159" s="22">
        <v>0</v>
      </c>
    </row>
    <row r="6160" spans="1:11" x14ac:dyDescent="0.2">
      <c r="A6160" s="17" t="str">
        <f t="shared" si="96"/>
        <v>SINAPI 87410</v>
      </c>
      <c r="B6160" s="18" t="s">
        <v>5935</v>
      </c>
      <c r="C6160" s="18">
        <v>87410</v>
      </c>
      <c r="D6160" s="19" t="s">
        <v>6198</v>
      </c>
      <c r="E6160" s="18" t="s">
        <v>168</v>
      </c>
      <c r="F6160" s="20">
        <v>805.97</v>
      </c>
      <c r="G6160" s="20">
        <v>813.83</v>
      </c>
      <c r="J6160" s="22">
        <v>0</v>
      </c>
      <c r="K6160" s="22">
        <v>0</v>
      </c>
    </row>
    <row r="6161" spans="1:11" x14ac:dyDescent="0.2">
      <c r="A6161" s="17" t="str">
        <f t="shared" si="96"/>
        <v>SINAPI 95577</v>
      </c>
      <c r="B6161" s="18" t="s">
        <v>5935</v>
      </c>
      <c r="C6161" s="18">
        <v>95577</v>
      </c>
      <c r="D6161" s="19" t="s">
        <v>6199</v>
      </c>
      <c r="E6161" s="18" t="s">
        <v>70</v>
      </c>
      <c r="F6161" s="20">
        <v>10.54</v>
      </c>
      <c r="G6161" s="20">
        <v>10.65</v>
      </c>
      <c r="J6161" s="22">
        <v>1.04E-2</v>
      </c>
      <c r="K6161" s="22">
        <v>1.03E-2</v>
      </c>
    </row>
    <row r="6162" spans="1:11" x14ac:dyDescent="0.2">
      <c r="A6162" s="17" t="str">
        <f t="shared" si="96"/>
        <v>SINAPI 95578</v>
      </c>
      <c r="B6162" s="18" t="s">
        <v>5935</v>
      </c>
      <c r="C6162" s="18">
        <v>95578</v>
      </c>
      <c r="D6162" s="19" t="s">
        <v>6200</v>
      </c>
      <c r="E6162" s="18" t="s">
        <v>70</v>
      </c>
      <c r="F6162" s="20">
        <v>8.7899999999999991</v>
      </c>
      <c r="G6162" s="20">
        <v>8.85</v>
      </c>
      <c r="J6162" s="22">
        <v>9.1000000000000004E-3</v>
      </c>
      <c r="K6162" s="22">
        <v>8.9999999999999993E-3</v>
      </c>
    </row>
    <row r="6163" spans="1:11" x14ac:dyDescent="0.2">
      <c r="A6163" s="17" t="str">
        <f t="shared" si="96"/>
        <v>SINAPI 95579</v>
      </c>
      <c r="B6163" s="18" t="s">
        <v>5935</v>
      </c>
      <c r="C6163" s="18">
        <v>95579</v>
      </c>
      <c r="D6163" s="19" t="s">
        <v>6201</v>
      </c>
      <c r="E6163" s="18" t="s">
        <v>70</v>
      </c>
      <c r="F6163" s="20">
        <v>8.48</v>
      </c>
      <c r="G6163" s="20">
        <v>8.52</v>
      </c>
      <c r="J6163" s="22">
        <v>4.7000000000000002E-3</v>
      </c>
      <c r="K6163" s="22">
        <v>4.7000000000000002E-3</v>
      </c>
    </row>
    <row r="6164" spans="1:11" x14ac:dyDescent="0.2">
      <c r="A6164" s="17" t="str">
        <f t="shared" si="96"/>
        <v>SINAPI 95580</v>
      </c>
      <c r="B6164" s="18" t="s">
        <v>5935</v>
      </c>
      <c r="C6164" s="18">
        <v>95580</v>
      </c>
      <c r="D6164" s="19" t="s">
        <v>6202</v>
      </c>
      <c r="E6164" s="18" t="s">
        <v>70</v>
      </c>
      <c r="F6164" s="20">
        <v>9.73</v>
      </c>
      <c r="G6164" s="20">
        <v>9.75</v>
      </c>
      <c r="J6164" s="22">
        <v>2.0999999999999999E-3</v>
      </c>
      <c r="K6164" s="22">
        <v>2.0999999999999999E-3</v>
      </c>
    </row>
    <row r="6165" spans="1:11" x14ac:dyDescent="0.2">
      <c r="A6165" s="17" t="str">
        <f t="shared" si="96"/>
        <v>SINAPI 95581</v>
      </c>
      <c r="B6165" s="18" t="s">
        <v>5935</v>
      </c>
      <c r="C6165" s="18">
        <v>95581</v>
      </c>
      <c r="D6165" s="19" t="s">
        <v>6203</v>
      </c>
      <c r="E6165" s="18" t="s">
        <v>70</v>
      </c>
      <c r="F6165" s="20">
        <v>9.6999999999999993</v>
      </c>
      <c r="G6165" s="20">
        <v>9.7200000000000006</v>
      </c>
      <c r="J6165" s="22">
        <v>1E-3</v>
      </c>
      <c r="K6165" s="22">
        <v>1E-3</v>
      </c>
    </row>
    <row r="6166" spans="1:11" x14ac:dyDescent="0.2">
      <c r="A6166" s="17" t="str">
        <f t="shared" si="96"/>
        <v>SINAPI 95582</v>
      </c>
      <c r="B6166" s="18" t="s">
        <v>5935</v>
      </c>
      <c r="C6166" s="18">
        <v>95582</v>
      </c>
      <c r="D6166" s="19" t="s">
        <v>6204</v>
      </c>
      <c r="E6166" s="18" t="s">
        <v>70</v>
      </c>
      <c r="F6166" s="20">
        <v>10.54</v>
      </c>
      <c r="G6166" s="20">
        <v>10.56</v>
      </c>
      <c r="J6166" s="22">
        <v>0</v>
      </c>
      <c r="K6166" s="22">
        <v>0</v>
      </c>
    </row>
    <row r="6167" spans="1:11" x14ac:dyDescent="0.2">
      <c r="A6167" s="17" t="str">
        <f t="shared" si="96"/>
        <v>SINAPI 95576</v>
      </c>
      <c r="B6167" s="18" t="s">
        <v>5935</v>
      </c>
      <c r="C6167" s="18">
        <v>95576</v>
      </c>
      <c r="D6167" s="19" t="s">
        <v>6205</v>
      </c>
      <c r="E6167" s="18" t="s">
        <v>70</v>
      </c>
      <c r="F6167" s="20">
        <v>12.46</v>
      </c>
      <c r="G6167" s="20">
        <v>12.66</v>
      </c>
      <c r="J6167" s="22">
        <v>1.2800000000000001E-2</v>
      </c>
      <c r="K6167" s="22">
        <v>1.26E-2</v>
      </c>
    </row>
    <row r="6168" spans="1:11" x14ac:dyDescent="0.2">
      <c r="A6168" s="17" t="str">
        <f t="shared" si="96"/>
        <v>SINAPI 95583</v>
      </c>
      <c r="B6168" s="18" t="s">
        <v>5935</v>
      </c>
      <c r="C6168" s="18">
        <v>95583</v>
      </c>
      <c r="D6168" s="19" t="s">
        <v>6206</v>
      </c>
      <c r="E6168" s="18" t="s">
        <v>70</v>
      </c>
      <c r="F6168" s="20">
        <v>15.82</v>
      </c>
      <c r="G6168" s="20">
        <v>16.39</v>
      </c>
      <c r="J6168" s="22">
        <v>1.6400000000000001E-2</v>
      </c>
      <c r="K6168" s="22">
        <v>1.5900000000000001E-2</v>
      </c>
    </row>
    <row r="6169" spans="1:11" x14ac:dyDescent="0.2">
      <c r="A6169" s="17" t="str">
        <f t="shared" si="96"/>
        <v>SINAPI 95584</v>
      </c>
      <c r="B6169" s="18" t="s">
        <v>5935</v>
      </c>
      <c r="C6169" s="18">
        <v>95584</v>
      </c>
      <c r="D6169" s="19" t="s">
        <v>6207</v>
      </c>
      <c r="E6169" s="18" t="s">
        <v>70</v>
      </c>
      <c r="F6169" s="20">
        <v>13.86</v>
      </c>
      <c r="G6169" s="20">
        <v>14.21</v>
      </c>
      <c r="J6169" s="22">
        <v>1.52E-2</v>
      </c>
      <c r="K6169" s="22">
        <v>1.4800000000000001E-2</v>
      </c>
    </row>
    <row r="6170" spans="1:11" x14ac:dyDescent="0.2">
      <c r="A6170" s="17" t="str">
        <f t="shared" si="96"/>
        <v>SINAPI 95593</v>
      </c>
      <c r="B6170" s="18" t="s">
        <v>5935</v>
      </c>
      <c r="C6170" s="18">
        <v>95593</v>
      </c>
      <c r="D6170" s="19" t="s">
        <v>6208</v>
      </c>
      <c r="E6170" s="18" t="s">
        <v>70</v>
      </c>
      <c r="F6170" s="20">
        <v>13.86</v>
      </c>
      <c r="G6170" s="20">
        <v>14.21</v>
      </c>
      <c r="J6170" s="22">
        <v>1.52E-2</v>
      </c>
      <c r="K6170" s="22">
        <v>1.4800000000000001E-2</v>
      </c>
    </row>
    <row r="6171" spans="1:11" x14ac:dyDescent="0.2">
      <c r="A6171" s="17" t="str">
        <f t="shared" si="96"/>
        <v>SINAPI 95592</v>
      </c>
      <c r="B6171" s="18" t="s">
        <v>5935</v>
      </c>
      <c r="C6171" s="18">
        <v>95592</v>
      </c>
      <c r="D6171" s="19" t="s">
        <v>6209</v>
      </c>
      <c r="E6171" s="18" t="s">
        <v>70</v>
      </c>
      <c r="F6171" s="20">
        <v>15.82</v>
      </c>
      <c r="G6171" s="20">
        <v>16.39</v>
      </c>
      <c r="J6171" s="22">
        <v>1.6400000000000001E-2</v>
      </c>
      <c r="K6171" s="22">
        <v>1.5900000000000001E-2</v>
      </c>
    </row>
    <row r="6172" spans="1:11" ht="22.5" x14ac:dyDescent="0.2">
      <c r="A6172" s="17" t="str">
        <f t="shared" si="96"/>
        <v>SINAPI 92919</v>
      </c>
      <c r="B6172" s="18" t="s">
        <v>5935</v>
      </c>
      <c r="C6172" s="18">
        <v>92919</v>
      </c>
      <c r="D6172" s="19" t="s">
        <v>6210</v>
      </c>
      <c r="E6172" s="18" t="s">
        <v>70</v>
      </c>
      <c r="F6172" s="20">
        <v>11.93</v>
      </c>
      <c r="G6172" s="20">
        <v>12.14</v>
      </c>
      <c r="J6172" s="22">
        <v>9.1999999999999998E-3</v>
      </c>
      <c r="K6172" s="22">
        <v>9.1000000000000004E-3</v>
      </c>
    </row>
    <row r="6173" spans="1:11" ht="22.5" x14ac:dyDescent="0.2">
      <c r="A6173" s="17" t="str">
        <f t="shared" si="96"/>
        <v>SINAPI 92921</v>
      </c>
      <c r="B6173" s="18" t="s">
        <v>5935</v>
      </c>
      <c r="C6173" s="18">
        <v>92921</v>
      </c>
      <c r="D6173" s="19" t="s">
        <v>6211</v>
      </c>
      <c r="E6173" s="18" t="s">
        <v>70</v>
      </c>
      <c r="F6173" s="20">
        <v>9.86</v>
      </c>
      <c r="G6173" s="20">
        <v>9.99</v>
      </c>
      <c r="J6173" s="22">
        <v>8.0999999999999996E-3</v>
      </c>
      <c r="K6173" s="22">
        <v>8.0000000000000002E-3</v>
      </c>
    </row>
    <row r="6174" spans="1:11" ht="22.5" x14ac:dyDescent="0.2">
      <c r="A6174" s="17" t="str">
        <f t="shared" si="96"/>
        <v>SINAPI 92922</v>
      </c>
      <c r="B6174" s="18" t="s">
        <v>5935</v>
      </c>
      <c r="C6174" s="18">
        <v>92922</v>
      </c>
      <c r="D6174" s="19" t="s">
        <v>6212</v>
      </c>
      <c r="E6174" s="18" t="s">
        <v>70</v>
      </c>
      <c r="F6174" s="20">
        <v>9.39</v>
      </c>
      <c r="G6174" s="20">
        <v>9.48</v>
      </c>
      <c r="J6174" s="22">
        <v>4.3E-3</v>
      </c>
      <c r="K6174" s="22">
        <v>4.1999999999999997E-3</v>
      </c>
    </row>
    <row r="6175" spans="1:11" ht="22.5" x14ac:dyDescent="0.2">
      <c r="A6175" s="17" t="str">
        <f t="shared" si="96"/>
        <v>SINAPI 92923</v>
      </c>
      <c r="B6175" s="18" t="s">
        <v>5935</v>
      </c>
      <c r="C6175" s="18">
        <v>92923</v>
      </c>
      <c r="D6175" s="19" t="s">
        <v>6213</v>
      </c>
      <c r="E6175" s="18" t="s">
        <v>70</v>
      </c>
      <c r="F6175" s="20">
        <v>10.46</v>
      </c>
      <c r="G6175" s="20">
        <v>10.54</v>
      </c>
      <c r="J6175" s="22">
        <v>1.9E-3</v>
      </c>
      <c r="K6175" s="22">
        <v>1.9E-3</v>
      </c>
    </row>
    <row r="6176" spans="1:11" ht="22.5" x14ac:dyDescent="0.2">
      <c r="A6176" s="17" t="str">
        <f t="shared" si="96"/>
        <v>SINAPI 92924</v>
      </c>
      <c r="B6176" s="18" t="s">
        <v>5935</v>
      </c>
      <c r="C6176" s="18">
        <v>92924</v>
      </c>
      <c r="D6176" s="19" t="s">
        <v>6214</v>
      </c>
      <c r="E6176" s="18" t="s">
        <v>70</v>
      </c>
      <c r="F6176" s="20">
        <v>10.27</v>
      </c>
      <c r="G6176" s="20">
        <v>10.32</v>
      </c>
      <c r="J6176" s="22">
        <v>1E-3</v>
      </c>
      <c r="K6176" s="22">
        <v>1E-3</v>
      </c>
    </row>
    <row r="6177" spans="1:11" ht="22.5" x14ac:dyDescent="0.2">
      <c r="A6177" s="17" t="str">
        <f t="shared" si="96"/>
        <v>SINAPI 104104</v>
      </c>
      <c r="B6177" s="18" t="s">
        <v>5935</v>
      </c>
      <c r="C6177" s="18">
        <v>104104</v>
      </c>
      <c r="D6177" s="19" t="s">
        <v>6215</v>
      </c>
      <c r="E6177" s="18" t="s">
        <v>70</v>
      </c>
      <c r="F6177" s="20">
        <v>10.73</v>
      </c>
      <c r="G6177" s="20">
        <v>10.75</v>
      </c>
      <c r="J6177" s="22">
        <v>0</v>
      </c>
      <c r="K6177" s="22">
        <v>0</v>
      </c>
    </row>
    <row r="6178" spans="1:11" ht="22.5" x14ac:dyDescent="0.2">
      <c r="A6178" s="17" t="str">
        <f t="shared" si="96"/>
        <v>SINAPI 92916</v>
      </c>
      <c r="B6178" s="18" t="s">
        <v>5935</v>
      </c>
      <c r="C6178" s="18">
        <v>92916</v>
      </c>
      <c r="D6178" s="19" t="s">
        <v>6216</v>
      </c>
      <c r="E6178" s="18" t="s">
        <v>70</v>
      </c>
      <c r="F6178" s="20">
        <v>15.14</v>
      </c>
      <c r="G6178" s="20">
        <v>15.57</v>
      </c>
      <c r="J6178" s="22">
        <v>1.3899999999999999E-2</v>
      </c>
      <c r="K6178" s="22">
        <v>1.35E-2</v>
      </c>
    </row>
    <row r="6179" spans="1:11" ht="22.5" x14ac:dyDescent="0.2">
      <c r="A6179" s="17" t="str">
        <f t="shared" si="96"/>
        <v>SINAPI 92917</v>
      </c>
      <c r="B6179" s="18" t="s">
        <v>5935</v>
      </c>
      <c r="C6179" s="18">
        <v>92917</v>
      </c>
      <c r="D6179" s="19" t="s">
        <v>6217</v>
      </c>
      <c r="E6179" s="18" t="s">
        <v>70</v>
      </c>
      <c r="F6179" s="20">
        <v>13.71</v>
      </c>
      <c r="G6179" s="20">
        <v>13.99</v>
      </c>
      <c r="J6179" s="22">
        <v>1.17E-2</v>
      </c>
      <c r="K6179" s="22">
        <v>1.14E-2</v>
      </c>
    </row>
    <row r="6180" spans="1:11" ht="22.5" x14ac:dyDescent="0.2">
      <c r="A6180" s="17" t="str">
        <f t="shared" si="96"/>
        <v>SINAPI 92915</v>
      </c>
      <c r="B6180" s="18" t="s">
        <v>5935</v>
      </c>
      <c r="C6180" s="18">
        <v>92915</v>
      </c>
      <c r="D6180" s="19" t="s">
        <v>6218</v>
      </c>
      <c r="E6180" s="18" t="s">
        <v>70</v>
      </c>
      <c r="F6180" s="20">
        <v>16.72</v>
      </c>
      <c r="G6180" s="20">
        <v>17.350000000000001</v>
      </c>
      <c r="J6180" s="22">
        <v>1.5599999999999999E-2</v>
      </c>
      <c r="K6180" s="22">
        <v>1.4999999999999999E-2</v>
      </c>
    </row>
    <row r="6181" spans="1:11" x14ac:dyDescent="0.2">
      <c r="A6181" s="17" t="str">
        <f t="shared" si="96"/>
        <v>SINAPI 92771</v>
      </c>
      <c r="B6181" s="18" t="s">
        <v>5935</v>
      </c>
      <c r="C6181" s="18">
        <v>92771</v>
      </c>
      <c r="D6181" s="19" t="s">
        <v>6219</v>
      </c>
      <c r="E6181" s="18" t="s">
        <v>70</v>
      </c>
      <c r="F6181" s="20">
        <v>10.47</v>
      </c>
      <c r="G6181" s="20">
        <v>10.57</v>
      </c>
      <c r="J6181" s="22">
        <v>6.7000000000000002E-3</v>
      </c>
      <c r="K6181" s="22">
        <v>6.6E-3</v>
      </c>
    </row>
    <row r="6182" spans="1:11" x14ac:dyDescent="0.2">
      <c r="A6182" s="17" t="str">
        <f t="shared" si="96"/>
        <v>SINAPI 92772</v>
      </c>
      <c r="B6182" s="18" t="s">
        <v>5935</v>
      </c>
      <c r="C6182" s="18">
        <v>92772</v>
      </c>
      <c r="D6182" s="19" t="s">
        <v>6220</v>
      </c>
      <c r="E6182" s="18" t="s">
        <v>70</v>
      </c>
      <c r="F6182" s="20">
        <v>8.7899999999999991</v>
      </c>
      <c r="G6182" s="20">
        <v>8.85</v>
      </c>
      <c r="J6182" s="22">
        <v>3.3999999999999998E-3</v>
      </c>
      <c r="K6182" s="22">
        <v>3.3999999999999998E-3</v>
      </c>
    </row>
    <row r="6183" spans="1:11" x14ac:dyDescent="0.2">
      <c r="A6183" s="17" t="str">
        <f t="shared" si="96"/>
        <v>SINAPI 92773</v>
      </c>
      <c r="B6183" s="18" t="s">
        <v>5935</v>
      </c>
      <c r="C6183" s="18">
        <v>92773</v>
      </c>
      <c r="D6183" s="19" t="s">
        <v>6221</v>
      </c>
      <c r="E6183" s="18" t="s">
        <v>70</v>
      </c>
      <c r="F6183" s="20">
        <v>8.6199999999999992</v>
      </c>
      <c r="G6183" s="20">
        <v>8.66</v>
      </c>
      <c r="J6183" s="22">
        <v>0</v>
      </c>
      <c r="K6183" s="22">
        <v>0</v>
      </c>
    </row>
    <row r="6184" spans="1:11" x14ac:dyDescent="0.2">
      <c r="A6184" s="17" t="str">
        <f t="shared" si="96"/>
        <v>SINAPI 92774</v>
      </c>
      <c r="B6184" s="18" t="s">
        <v>5935</v>
      </c>
      <c r="C6184" s="18">
        <v>92774</v>
      </c>
      <c r="D6184" s="19" t="s">
        <v>6222</v>
      </c>
      <c r="E6184" s="18" t="s">
        <v>70</v>
      </c>
      <c r="F6184" s="20">
        <v>9.92</v>
      </c>
      <c r="G6184" s="20">
        <v>9.9499999999999993</v>
      </c>
      <c r="J6184" s="22">
        <v>0</v>
      </c>
      <c r="K6184" s="22">
        <v>0</v>
      </c>
    </row>
    <row r="6185" spans="1:11" x14ac:dyDescent="0.2">
      <c r="A6185" s="17" t="str">
        <f t="shared" si="96"/>
        <v>SINAPI 92769</v>
      </c>
      <c r="B6185" s="18" t="s">
        <v>5935</v>
      </c>
      <c r="C6185" s="18">
        <v>92769</v>
      </c>
      <c r="D6185" s="19" t="s">
        <v>6223</v>
      </c>
      <c r="E6185" s="18" t="s">
        <v>70</v>
      </c>
      <c r="F6185" s="20">
        <v>12.6</v>
      </c>
      <c r="G6185" s="20">
        <v>12.84</v>
      </c>
      <c r="J6185" s="22">
        <v>2.3E-2</v>
      </c>
      <c r="K6185" s="22">
        <v>2.2599999999999999E-2</v>
      </c>
    </row>
    <row r="6186" spans="1:11" x14ac:dyDescent="0.2">
      <c r="A6186" s="17" t="str">
        <f t="shared" si="96"/>
        <v>SINAPI 92770</v>
      </c>
      <c r="B6186" s="18" t="s">
        <v>5935</v>
      </c>
      <c r="C6186" s="18">
        <v>92770</v>
      </c>
      <c r="D6186" s="19" t="s">
        <v>6224</v>
      </c>
      <c r="E6186" s="18" t="s">
        <v>70</v>
      </c>
      <c r="F6186" s="20">
        <v>11.78</v>
      </c>
      <c r="G6186" s="20">
        <v>11.91</v>
      </c>
      <c r="J6186" s="22">
        <v>1.3599999999999999E-2</v>
      </c>
      <c r="K6186" s="22">
        <v>1.34E-2</v>
      </c>
    </row>
    <row r="6187" spans="1:11" x14ac:dyDescent="0.2">
      <c r="A6187" s="17" t="str">
        <f t="shared" si="96"/>
        <v>SINAPI 92767</v>
      </c>
      <c r="B6187" s="18" t="s">
        <v>5935</v>
      </c>
      <c r="C6187" s="18">
        <v>92767</v>
      </c>
      <c r="D6187" s="19" t="s">
        <v>6225</v>
      </c>
      <c r="E6187" s="18" t="s">
        <v>70</v>
      </c>
      <c r="F6187" s="20">
        <v>15.41</v>
      </c>
      <c r="G6187" s="20">
        <v>15.93</v>
      </c>
      <c r="J6187" s="22">
        <v>3.9600000000000003E-2</v>
      </c>
      <c r="K6187" s="22">
        <v>3.8300000000000001E-2</v>
      </c>
    </row>
    <row r="6188" spans="1:11" x14ac:dyDescent="0.2">
      <c r="A6188" s="17" t="str">
        <f t="shared" si="96"/>
        <v>SINAPI 92768</v>
      </c>
      <c r="B6188" s="18" t="s">
        <v>5935</v>
      </c>
      <c r="C6188" s="18">
        <v>92768</v>
      </c>
      <c r="D6188" s="19" t="s">
        <v>6226</v>
      </c>
      <c r="E6188" s="18" t="s">
        <v>70</v>
      </c>
      <c r="F6188" s="20">
        <v>13.47</v>
      </c>
      <c r="G6188" s="20">
        <v>13.82</v>
      </c>
      <c r="J6188" s="22">
        <v>3.4099999999999998E-2</v>
      </c>
      <c r="K6188" s="22">
        <v>3.3300000000000003E-2</v>
      </c>
    </row>
    <row r="6189" spans="1:11" x14ac:dyDescent="0.2">
      <c r="A6189" s="17" t="str">
        <f t="shared" si="96"/>
        <v>SINAPI 92762</v>
      </c>
      <c r="B6189" s="18" t="s">
        <v>5935</v>
      </c>
      <c r="C6189" s="18">
        <v>92762</v>
      </c>
      <c r="D6189" s="19" t="s">
        <v>6227</v>
      </c>
      <c r="E6189" s="18" t="s">
        <v>70</v>
      </c>
      <c r="F6189" s="20">
        <v>10.93</v>
      </c>
      <c r="G6189" s="20">
        <v>11.06</v>
      </c>
      <c r="J6189" s="22">
        <v>1.01E-2</v>
      </c>
      <c r="K6189" s="22">
        <v>9.9000000000000008E-3</v>
      </c>
    </row>
    <row r="6190" spans="1:11" x14ac:dyDescent="0.2">
      <c r="A6190" s="17" t="str">
        <f t="shared" si="96"/>
        <v>SINAPI 92763</v>
      </c>
      <c r="B6190" s="18" t="s">
        <v>5935</v>
      </c>
      <c r="C6190" s="18">
        <v>92763</v>
      </c>
      <c r="D6190" s="19" t="s">
        <v>6228</v>
      </c>
      <c r="E6190" s="18" t="s">
        <v>70</v>
      </c>
      <c r="F6190" s="20">
        <v>9.1999999999999993</v>
      </c>
      <c r="G6190" s="20">
        <v>9.2799999999999994</v>
      </c>
      <c r="J6190" s="22">
        <v>8.6999999999999994E-3</v>
      </c>
      <c r="K6190" s="22">
        <v>8.6E-3</v>
      </c>
    </row>
    <row r="6191" spans="1:11" x14ac:dyDescent="0.2">
      <c r="A6191" s="17" t="str">
        <f t="shared" si="96"/>
        <v>SINAPI 92764</v>
      </c>
      <c r="B6191" s="18" t="s">
        <v>5935</v>
      </c>
      <c r="C6191" s="18">
        <v>92764</v>
      </c>
      <c r="D6191" s="19" t="s">
        <v>6229</v>
      </c>
      <c r="E6191" s="18" t="s">
        <v>70</v>
      </c>
      <c r="F6191" s="20">
        <v>8.89</v>
      </c>
      <c r="G6191" s="20">
        <v>8.9499999999999993</v>
      </c>
      <c r="J6191" s="22">
        <v>4.4999999999999997E-3</v>
      </c>
      <c r="K6191" s="22">
        <v>4.4999999999999997E-3</v>
      </c>
    </row>
    <row r="6192" spans="1:11" x14ac:dyDescent="0.2">
      <c r="A6192" s="17" t="str">
        <f t="shared" si="96"/>
        <v>SINAPI 92765</v>
      </c>
      <c r="B6192" s="18" t="s">
        <v>5935</v>
      </c>
      <c r="C6192" s="18">
        <v>92765</v>
      </c>
      <c r="D6192" s="19" t="s">
        <v>6230</v>
      </c>
      <c r="E6192" s="18" t="s">
        <v>70</v>
      </c>
      <c r="F6192" s="20">
        <v>10.08</v>
      </c>
      <c r="G6192" s="20">
        <v>10.11</v>
      </c>
      <c r="J6192" s="22">
        <v>2E-3</v>
      </c>
      <c r="K6192" s="22">
        <v>2E-3</v>
      </c>
    </row>
    <row r="6193" spans="1:11" x14ac:dyDescent="0.2">
      <c r="A6193" s="17" t="str">
        <f t="shared" si="96"/>
        <v>SINAPI 92766</v>
      </c>
      <c r="B6193" s="18" t="s">
        <v>5935</v>
      </c>
      <c r="C6193" s="18">
        <v>92766</v>
      </c>
      <c r="D6193" s="19" t="s">
        <v>6231</v>
      </c>
      <c r="E6193" s="18" t="s">
        <v>70</v>
      </c>
      <c r="F6193" s="20">
        <v>9.9700000000000006</v>
      </c>
      <c r="G6193" s="20">
        <v>10</v>
      </c>
      <c r="J6193" s="22">
        <v>1E-3</v>
      </c>
      <c r="K6193" s="22">
        <v>1E-3</v>
      </c>
    </row>
    <row r="6194" spans="1:11" x14ac:dyDescent="0.2">
      <c r="A6194" s="17" t="str">
        <f t="shared" si="96"/>
        <v>SINAPI 104105</v>
      </c>
      <c r="B6194" s="18" t="s">
        <v>5935</v>
      </c>
      <c r="C6194" s="18">
        <v>104105</v>
      </c>
      <c r="D6194" s="19" t="s">
        <v>6232</v>
      </c>
      <c r="E6194" s="18" t="s">
        <v>70</v>
      </c>
      <c r="F6194" s="20">
        <v>10.73</v>
      </c>
      <c r="G6194" s="20">
        <v>10.75</v>
      </c>
      <c r="J6194" s="22">
        <v>0</v>
      </c>
      <c r="K6194" s="22">
        <v>0</v>
      </c>
    </row>
    <row r="6195" spans="1:11" x14ac:dyDescent="0.2">
      <c r="A6195" s="17" t="str">
        <f t="shared" si="96"/>
        <v>SINAPI 92760</v>
      </c>
      <c r="B6195" s="18" t="s">
        <v>5935</v>
      </c>
      <c r="C6195" s="18">
        <v>92760</v>
      </c>
      <c r="D6195" s="19" t="s">
        <v>6233</v>
      </c>
      <c r="E6195" s="18" t="s">
        <v>70</v>
      </c>
      <c r="F6195" s="20">
        <v>13.13</v>
      </c>
      <c r="G6195" s="20">
        <v>13.41</v>
      </c>
      <c r="J6195" s="22">
        <v>1.6E-2</v>
      </c>
      <c r="K6195" s="22">
        <v>1.5699999999999999E-2</v>
      </c>
    </row>
    <row r="6196" spans="1:11" x14ac:dyDescent="0.2">
      <c r="A6196" s="17" t="str">
        <f t="shared" si="96"/>
        <v>SINAPI 92761</v>
      </c>
      <c r="B6196" s="18" t="s">
        <v>5935</v>
      </c>
      <c r="C6196" s="18">
        <v>92761</v>
      </c>
      <c r="D6196" s="19" t="s">
        <v>6234</v>
      </c>
      <c r="E6196" s="18" t="s">
        <v>70</v>
      </c>
      <c r="F6196" s="20">
        <v>12.28</v>
      </c>
      <c r="G6196" s="20">
        <v>12.45</v>
      </c>
      <c r="J6196" s="22">
        <v>1.2999999999999999E-2</v>
      </c>
      <c r="K6196" s="22">
        <v>1.29E-2</v>
      </c>
    </row>
    <row r="6197" spans="1:11" x14ac:dyDescent="0.2">
      <c r="A6197" s="17" t="str">
        <f t="shared" si="96"/>
        <v>SINAPI 92759</v>
      </c>
      <c r="B6197" s="18" t="s">
        <v>5935</v>
      </c>
      <c r="C6197" s="18">
        <v>92759</v>
      </c>
      <c r="D6197" s="19" t="s">
        <v>6235</v>
      </c>
      <c r="E6197" s="18" t="s">
        <v>70</v>
      </c>
      <c r="F6197" s="20">
        <v>14.01</v>
      </c>
      <c r="G6197" s="20">
        <v>14.42</v>
      </c>
      <c r="J6197" s="22">
        <v>1.8599999999999998E-2</v>
      </c>
      <c r="K6197" s="22">
        <v>1.7999999999999999E-2</v>
      </c>
    </row>
    <row r="6198" spans="1:11" ht="22.5" x14ac:dyDescent="0.2">
      <c r="A6198" s="17" t="str">
        <f t="shared" si="96"/>
        <v>SINAPI 104108</v>
      </c>
      <c r="B6198" s="18" t="s">
        <v>5935</v>
      </c>
      <c r="C6198" s="18">
        <v>104108</v>
      </c>
      <c r="D6198" s="19" t="s">
        <v>6236</v>
      </c>
      <c r="E6198" s="18" t="s">
        <v>70</v>
      </c>
      <c r="F6198" s="20">
        <v>12.71</v>
      </c>
      <c r="G6198" s="20">
        <v>12.98</v>
      </c>
      <c r="J6198" s="22">
        <v>8.6999999999999994E-3</v>
      </c>
      <c r="K6198" s="22">
        <v>8.5000000000000006E-3</v>
      </c>
    </row>
    <row r="6199" spans="1:11" ht="22.5" x14ac:dyDescent="0.2">
      <c r="A6199" s="17" t="str">
        <f t="shared" si="96"/>
        <v>SINAPI 104107</v>
      </c>
      <c r="B6199" s="18" t="s">
        <v>5935</v>
      </c>
      <c r="C6199" s="18">
        <v>104107</v>
      </c>
      <c r="D6199" s="19" t="s">
        <v>6237</v>
      </c>
      <c r="E6199" s="18" t="s">
        <v>70</v>
      </c>
      <c r="F6199" s="20">
        <v>10.73</v>
      </c>
      <c r="G6199" s="20">
        <v>10.93</v>
      </c>
      <c r="J6199" s="22">
        <v>7.4999999999999997E-3</v>
      </c>
      <c r="K6199" s="22">
        <v>7.3000000000000001E-3</v>
      </c>
    </row>
    <row r="6200" spans="1:11" ht="22.5" x14ac:dyDescent="0.2">
      <c r="A6200" s="17" t="str">
        <f t="shared" si="96"/>
        <v>SINAPI 104106</v>
      </c>
      <c r="B6200" s="18" t="s">
        <v>5935</v>
      </c>
      <c r="C6200" s="18">
        <v>104106</v>
      </c>
      <c r="D6200" s="19" t="s">
        <v>6238</v>
      </c>
      <c r="E6200" s="18" t="s">
        <v>70</v>
      </c>
      <c r="F6200" s="20">
        <v>10.050000000000001</v>
      </c>
      <c r="G6200" s="20">
        <v>10.19</v>
      </c>
      <c r="J6200" s="22">
        <v>4.0000000000000001E-3</v>
      </c>
      <c r="K6200" s="22">
        <v>3.8999999999999998E-3</v>
      </c>
    </row>
    <row r="6201" spans="1:11" ht="22.5" x14ac:dyDescent="0.2">
      <c r="A6201" s="17" t="str">
        <f t="shared" si="96"/>
        <v>SINAPI 104110</v>
      </c>
      <c r="B6201" s="18" t="s">
        <v>5935</v>
      </c>
      <c r="C6201" s="18">
        <v>104110</v>
      </c>
      <c r="D6201" s="19" t="s">
        <v>6239</v>
      </c>
      <c r="E6201" s="18" t="s">
        <v>70</v>
      </c>
      <c r="F6201" s="20">
        <v>17.84</v>
      </c>
      <c r="G6201" s="20">
        <v>18.489999999999998</v>
      </c>
      <c r="J6201" s="22">
        <v>1.18E-2</v>
      </c>
      <c r="K6201" s="22">
        <v>1.14E-2</v>
      </c>
    </row>
    <row r="6202" spans="1:11" ht="22.5" x14ac:dyDescent="0.2">
      <c r="A6202" s="17" t="str">
        <f t="shared" si="96"/>
        <v>SINAPI 104109</v>
      </c>
      <c r="B6202" s="18" t="s">
        <v>5935</v>
      </c>
      <c r="C6202" s="18">
        <v>104109</v>
      </c>
      <c r="D6202" s="19" t="s">
        <v>6240</v>
      </c>
      <c r="E6202" s="18" t="s">
        <v>70</v>
      </c>
      <c r="F6202" s="20">
        <v>15.63</v>
      </c>
      <c r="G6202" s="20">
        <v>16.07</v>
      </c>
      <c r="J6202" s="22">
        <v>1.0200000000000001E-2</v>
      </c>
      <c r="K6202" s="22">
        <v>0.01</v>
      </c>
    </row>
    <row r="6203" spans="1:11" ht="22.5" x14ac:dyDescent="0.2">
      <c r="A6203" s="17" t="str">
        <f t="shared" si="96"/>
        <v>SINAPI 104111</v>
      </c>
      <c r="B6203" s="18" t="s">
        <v>5935</v>
      </c>
      <c r="C6203" s="18">
        <v>104111</v>
      </c>
      <c r="D6203" s="19" t="s">
        <v>6241</v>
      </c>
      <c r="E6203" s="18" t="s">
        <v>70</v>
      </c>
      <c r="F6203" s="20">
        <v>20.37</v>
      </c>
      <c r="G6203" s="20">
        <v>21.29</v>
      </c>
      <c r="J6203" s="22">
        <v>1.2800000000000001E-2</v>
      </c>
      <c r="K6203" s="22">
        <v>1.2200000000000001E-2</v>
      </c>
    </row>
    <row r="6204" spans="1:11" x14ac:dyDescent="0.2">
      <c r="A6204" s="17" t="str">
        <f t="shared" si="96"/>
        <v>SINAPI 92884</v>
      </c>
      <c r="B6204" s="18" t="s">
        <v>5935</v>
      </c>
      <c r="C6204" s="18">
        <v>92884</v>
      </c>
      <c r="D6204" s="19" t="s">
        <v>6242</v>
      </c>
      <c r="E6204" s="18" t="s">
        <v>70</v>
      </c>
      <c r="F6204" s="20">
        <v>12.12</v>
      </c>
      <c r="G6204" s="20">
        <v>12.29</v>
      </c>
      <c r="J6204" s="22">
        <v>9.1000000000000004E-3</v>
      </c>
      <c r="K6204" s="22">
        <v>8.9999999999999993E-3</v>
      </c>
    </row>
    <row r="6205" spans="1:11" x14ac:dyDescent="0.2">
      <c r="A6205" s="17" t="str">
        <f t="shared" si="96"/>
        <v>SINAPI 92885</v>
      </c>
      <c r="B6205" s="18" t="s">
        <v>5935</v>
      </c>
      <c r="C6205" s="18">
        <v>92885</v>
      </c>
      <c r="D6205" s="19" t="s">
        <v>6243</v>
      </c>
      <c r="E6205" s="18" t="s">
        <v>70</v>
      </c>
      <c r="F6205" s="20">
        <v>11.48</v>
      </c>
      <c r="G6205" s="20">
        <v>11.6</v>
      </c>
      <c r="J6205" s="22">
        <v>7.0000000000000001E-3</v>
      </c>
      <c r="K6205" s="22">
        <v>6.8999999999999999E-3</v>
      </c>
    </row>
    <row r="6206" spans="1:11" x14ac:dyDescent="0.2">
      <c r="A6206" s="17" t="str">
        <f t="shared" si="96"/>
        <v>SINAPI 92886</v>
      </c>
      <c r="B6206" s="18" t="s">
        <v>5935</v>
      </c>
      <c r="C6206" s="18">
        <v>92886</v>
      </c>
      <c r="D6206" s="19" t="s">
        <v>6244</v>
      </c>
      <c r="E6206" s="18" t="s">
        <v>70</v>
      </c>
      <c r="F6206" s="20">
        <v>10.94</v>
      </c>
      <c r="G6206" s="20">
        <v>11.01</v>
      </c>
      <c r="J6206" s="22">
        <v>3.7000000000000002E-3</v>
      </c>
      <c r="K6206" s="22">
        <v>3.5999999999999999E-3</v>
      </c>
    </row>
    <row r="6207" spans="1:11" x14ac:dyDescent="0.2">
      <c r="A6207" s="17" t="str">
        <f t="shared" si="96"/>
        <v>SINAPI 92887</v>
      </c>
      <c r="B6207" s="18" t="s">
        <v>5935</v>
      </c>
      <c r="C6207" s="18">
        <v>92887</v>
      </c>
      <c r="D6207" s="19" t="s">
        <v>6245</v>
      </c>
      <c r="E6207" s="18" t="s">
        <v>70</v>
      </c>
      <c r="F6207" s="20">
        <v>10.84</v>
      </c>
      <c r="G6207" s="20">
        <v>10.9</v>
      </c>
      <c r="J6207" s="22">
        <v>1.8E-3</v>
      </c>
      <c r="K6207" s="22">
        <v>1.8E-3</v>
      </c>
    </row>
    <row r="6208" spans="1:11" x14ac:dyDescent="0.2">
      <c r="A6208" s="17" t="str">
        <f t="shared" si="96"/>
        <v>SINAPI 92888</v>
      </c>
      <c r="B6208" s="18" t="s">
        <v>5935</v>
      </c>
      <c r="C6208" s="18">
        <v>92888</v>
      </c>
      <c r="D6208" s="19" t="s">
        <v>6246</v>
      </c>
      <c r="E6208" s="18" t="s">
        <v>70</v>
      </c>
      <c r="F6208" s="20">
        <v>10.58</v>
      </c>
      <c r="G6208" s="20">
        <v>10.6</v>
      </c>
      <c r="J6208" s="22">
        <v>0</v>
      </c>
      <c r="K6208" s="22">
        <v>0</v>
      </c>
    </row>
    <row r="6209" spans="1:11" x14ac:dyDescent="0.2">
      <c r="A6209" s="17" t="str">
        <f t="shared" si="96"/>
        <v>SINAPI 92882</v>
      </c>
      <c r="B6209" s="18" t="s">
        <v>5935</v>
      </c>
      <c r="C6209" s="18">
        <v>92882</v>
      </c>
      <c r="D6209" s="19" t="s">
        <v>6247</v>
      </c>
      <c r="E6209" s="18" t="s">
        <v>70</v>
      </c>
      <c r="F6209" s="20">
        <v>13.16</v>
      </c>
      <c r="G6209" s="20">
        <v>13.52</v>
      </c>
      <c r="J6209" s="22">
        <v>1.6E-2</v>
      </c>
      <c r="K6209" s="22">
        <v>1.55E-2</v>
      </c>
    </row>
    <row r="6210" spans="1:11" x14ac:dyDescent="0.2">
      <c r="A6210" s="17" t="str">
        <f t="shared" si="96"/>
        <v>SINAPI 92883</v>
      </c>
      <c r="B6210" s="18" t="s">
        <v>5935</v>
      </c>
      <c r="C6210" s="18">
        <v>92883</v>
      </c>
      <c r="D6210" s="19" t="s">
        <v>6248</v>
      </c>
      <c r="E6210" s="18" t="s">
        <v>70</v>
      </c>
      <c r="F6210" s="20">
        <v>12.05</v>
      </c>
      <c r="G6210" s="20">
        <v>12.29</v>
      </c>
      <c r="J6210" s="22">
        <v>1.3299999999999999E-2</v>
      </c>
      <c r="K6210" s="22">
        <v>1.2999999999999999E-2</v>
      </c>
    </row>
    <row r="6211" spans="1:11" x14ac:dyDescent="0.2">
      <c r="A6211" s="17" t="str">
        <f t="shared" si="96"/>
        <v>SINAPI 92877</v>
      </c>
      <c r="B6211" s="18" t="s">
        <v>5935</v>
      </c>
      <c r="C6211" s="18">
        <v>92877</v>
      </c>
      <c r="D6211" s="19" t="s">
        <v>6249</v>
      </c>
      <c r="E6211" s="18" t="s">
        <v>70</v>
      </c>
      <c r="F6211" s="20">
        <v>9.66</v>
      </c>
      <c r="G6211" s="20">
        <v>9.6999999999999993</v>
      </c>
      <c r="J6211" s="22">
        <v>0</v>
      </c>
      <c r="K6211" s="22">
        <v>0</v>
      </c>
    </row>
    <row r="6212" spans="1:11" x14ac:dyDescent="0.2">
      <c r="A6212" s="17" t="str">
        <f t="shared" si="96"/>
        <v>SINAPI 92878</v>
      </c>
      <c r="B6212" s="18" t="s">
        <v>5935</v>
      </c>
      <c r="C6212" s="18">
        <v>92878</v>
      </c>
      <c r="D6212" s="19" t="s">
        <v>6250</v>
      </c>
      <c r="E6212" s="18" t="s">
        <v>70</v>
      </c>
      <c r="F6212" s="20">
        <v>9.5</v>
      </c>
      <c r="G6212" s="20">
        <v>9.52</v>
      </c>
      <c r="J6212" s="22">
        <v>0</v>
      </c>
      <c r="K6212" s="22">
        <v>0</v>
      </c>
    </row>
    <row r="6213" spans="1:11" x14ac:dyDescent="0.2">
      <c r="A6213" s="17" t="str">
        <f t="shared" si="96"/>
        <v>SINAPI 92879</v>
      </c>
      <c r="B6213" s="18" t="s">
        <v>5935</v>
      </c>
      <c r="C6213" s="18">
        <v>92879</v>
      </c>
      <c r="D6213" s="19" t="s">
        <v>6251</v>
      </c>
      <c r="E6213" s="18" t="s">
        <v>70</v>
      </c>
      <c r="F6213" s="20">
        <v>9.39</v>
      </c>
      <c r="G6213" s="20">
        <v>9.4</v>
      </c>
      <c r="J6213" s="22">
        <v>0</v>
      </c>
      <c r="K6213" s="22">
        <v>0</v>
      </c>
    </row>
    <row r="6214" spans="1:11" x14ac:dyDescent="0.2">
      <c r="A6214" s="17" t="str">
        <f t="shared" si="96"/>
        <v>SINAPI 92880</v>
      </c>
      <c r="B6214" s="18" t="s">
        <v>5935</v>
      </c>
      <c r="C6214" s="18">
        <v>92880</v>
      </c>
      <c r="D6214" s="19" t="s">
        <v>6252</v>
      </c>
      <c r="E6214" s="18" t="s">
        <v>70</v>
      </c>
      <c r="F6214" s="20">
        <v>9.59</v>
      </c>
      <c r="G6214" s="20">
        <v>9.6</v>
      </c>
      <c r="J6214" s="22">
        <v>0</v>
      </c>
      <c r="K6214" s="22">
        <v>0</v>
      </c>
    </row>
    <row r="6215" spans="1:11" x14ac:dyDescent="0.2">
      <c r="A6215" s="17" t="str">
        <f t="shared" ref="A6215:A6278" si="97">CONCATENATE($B6215," ",$C6215)</f>
        <v>SINAPI 92881</v>
      </c>
      <c r="B6215" s="18" t="s">
        <v>5935</v>
      </c>
      <c r="C6215" s="18">
        <v>92881</v>
      </c>
      <c r="D6215" s="19" t="s">
        <v>6253</v>
      </c>
      <c r="E6215" s="18" t="s">
        <v>70</v>
      </c>
      <c r="F6215" s="20">
        <v>9.57</v>
      </c>
      <c r="G6215" s="20">
        <v>9.57</v>
      </c>
      <c r="J6215" s="22">
        <v>0</v>
      </c>
      <c r="K6215" s="22">
        <v>0</v>
      </c>
    </row>
    <row r="6216" spans="1:11" x14ac:dyDescent="0.2">
      <c r="A6216" s="17" t="str">
        <f t="shared" si="97"/>
        <v>SINAPI 92875</v>
      </c>
      <c r="B6216" s="18" t="s">
        <v>5935</v>
      </c>
      <c r="C6216" s="18">
        <v>92875</v>
      </c>
      <c r="D6216" s="19" t="s">
        <v>6254</v>
      </c>
      <c r="E6216" s="18" t="s">
        <v>70</v>
      </c>
      <c r="F6216" s="20">
        <v>9.2899999999999991</v>
      </c>
      <c r="G6216" s="20">
        <v>9.4</v>
      </c>
      <c r="J6216" s="22">
        <v>0</v>
      </c>
      <c r="K6216" s="22">
        <v>0</v>
      </c>
    </row>
    <row r="6217" spans="1:11" x14ac:dyDescent="0.2">
      <c r="A6217" s="17" t="str">
        <f t="shared" si="97"/>
        <v>SINAPI 92876</v>
      </c>
      <c r="B6217" s="18" t="s">
        <v>5935</v>
      </c>
      <c r="C6217" s="18">
        <v>92876</v>
      </c>
      <c r="D6217" s="19" t="s">
        <v>6255</v>
      </c>
      <c r="E6217" s="18" t="s">
        <v>70</v>
      </c>
      <c r="F6217" s="20">
        <v>8.98</v>
      </c>
      <c r="G6217" s="20">
        <v>9.0399999999999991</v>
      </c>
      <c r="J6217" s="22">
        <v>0</v>
      </c>
      <c r="K6217" s="22">
        <v>0</v>
      </c>
    </row>
    <row r="6218" spans="1:11" x14ac:dyDescent="0.2">
      <c r="A6218" s="17" t="str">
        <f t="shared" si="97"/>
        <v>SINAPI 92803</v>
      </c>
      <c r="B6218" s="18" t="s">
        <v>5935</v>
      </c>
      <c r="C6218" s="18">
        <v>92803</v>
      </c>
      <c r="D6218" s="19" t="s">
        <v>6256</v>
      </c>
      <c r="E6218" s="18" t="s">
        <v>70</v>
      </c>
      <c r="F6218" s="20">
        <v>8.9</v>
      </c>
      <c r="G6218" s="20">
        <v>8.93</v>
      </c>
      <c r="J6218" s="22">
        <v>0</v>
      </c>
      <c r="K6218" s="22">
        <v>0</v>
      </c>
    </row>
    <row r="6219" spans="1:11" x14ac:dyDescent="0.2">
      <c r="A6219" s="17" t="str">
        <f t="shared" si="97"/>
        <v>SINAPI 92804</v>
      </c>
      <c r="B6219" s="18" t="s">
        <v>5935</v>
      </c>
      <c r="C6219" s="18">
        <v>92804</v>
      </c>
      <c r="D6219" s="19" t="s">
        <v>6257</v>
      </c>
      <c r="E6219" s="18" t="s">
        <v>70</v>
      </c>
      <c r="F6219" s="20">
        <v>7.63</v>
      </c>
      <c r="G6219" s="20">
        <v>7.64</v>
      </c>
      <c r="J6219" s="22">
        <v>0</v>
      </c>
      <c r="K6219" s="22">
        <v>0</v>
      </c>
    </row>
    <row r="6220" spans="1:11" x14ac:dyDescent="0.2">
      <c r="A6220" s="17" t="str">
        <f t="shared" si="97"/>
        <v>SINAPI 92805</v>
      </c>
      <c r="B6220" s="18" t="s">
        <v>5935</v>
      </c>
      <c r="C6220" s="18">
        <v>92805</v>
      </c>
      <c r="D6220" s="19" t="s">
        <v>6258</v>
      </c>
      <c r="E6220" s="18" t="s">
        <v>70</v>
      </c>
      <c r="F6220" s="20">
        <v>7.55</v>
      </c>
      <c r="G6220" s="20">
        <v>7.56</v>
      </c>
      <c r="J6220" s="22">
        <v>0</v>
      </c>
      <c r="K6220" s="22">
        <v>0</v>
      </c>
    </row>
    <row r="6221" spans="1:11" x14ac:dyDescent="0.2">
      <c r="A6221" s="17" t="str">
        <f t="shared" si="97"/>
        <v>SINAPI 92806</v>
      </c>
      <c r="B6221" s="18" t="s">
        <v>5935</v>
      </c>
      <c r="C6221" s="18">
        <v>92806</v>
      </c>
      <c r="D6221" s="19" t="s">
        <v>6259</v>
      </c>
      <c r="E6221" s="18" t="s">
        <v>70</v>
      </c>
      <c r="F6221" s="20">
        <v>8.89</v>
      </c>
      <c r="G6221" s="20">
        <v>8.89</v>
      </c>
      <c r="J6221" s="22">
        <v>0</v>
      </c>
      <c r="K6221" s="22">
        <v>0</v>
      </c>
    </row>
    <row r="6222" spans="1:11" x14ac:dyDescent="0.2">
      <c r="A6222" s="17" t="str">
        <f t="shared" si="97"/>
        <v>SINAPI 92798</v>
      </c>
      <c r="B6222" s="18" t="s">
        <v>5935</v>
      </c>
      <c r="C6222" s="18">
        <v>92798</v>
      </c>
      <c r="D6222" s="19" t="s">
        <v>6260</v>
      </c>
      <c r="E6222" s="18" t="s">
        <v>70</v>
      </c>
      <c r="F6222" s="20">
        <v>8.89</v>
      </c>
      <c r="G6222" s="20">
        <v>8.89</v>
      </c>
      <c r="J6222" s="22">
        <v>0</v>
      </c>
      <c r="K6222" s="22">
        <v>0</v>
      </c>
    </row>
    <row r="6223" spans="1:11" x14ac:dyDescent="0.2">
      <c r="A6223" s="17" t="str">
        <f t="shared" si="97"/>
        <v>SINAPI 95448</v>
      </c>
      <c r="B6223" s="18" t="s">
        <v>5935</v>
      </c>
      <c r="C6223" s="18">
        <v>95448</v>
      </c>
      <c r="D6223" s="19" t="s">
        <v>6261</v>
      </c>
      <c r="E6223" s="18" t="s">
        <v>70</v>
      </c>
      <c r="F6223" s="20">
        <v>9.75</v>
      </c>
      <c r="G6223" s="20">
        <v>9.75</v>
      </c>
      <c r="J6223" s="22">
        <v>0</v>
      </c>
      <c r="K6223" s="22">
        <v>0</v>
      </c>
    </row>
    <row r="6224" spans="1:11" x14ac:dyDescent="0.2">
      <c r="A6224" s="17" t="str">
        <f t="shared" si="97"/>
        <v>SINAPI 92801</v>
      </c>
      <c r="B6224" s="18" t="s">
        <v>5935</v>
      </c>
      <c r="C6224" s="18">
        <v>92801</v>
      </c>
      <c r="D6224" s="19" t="s">
        <v>6262</v>
      </c>
      <c r="E6224" s="18" t="s">
        <v>70</v>
      </c>
      <c r="F6224" s="20">
        <v>9.75</v>
      </c>
      <c r="G6224" s="20">
        <v>9.83</v>
      </c>
      <c r="J6224" s="22">
        <v>0</v>
      </c>
      <c r="K6224" s="22">
        <v>0</v>
      </c>
    </row>
    <row r="6225" spans="1:11" x14ac:dyDescent="0.2">
      <c r="A6225" s="17" t="str">
        <f t="shared" si="97"/>
        <v>SINAPI 92802</v>
      </c>
      <c r="B6225" s="18" t="s">
        <v>5935</v>
      </c>
      <c r="C6225" s="18">
        <v>92802</v>
      </c>
      <c r="D6225" s="19" t="s">
        <v>6263</v>
      </c>
      <c r="E6225" s="18" t="s">
        <v>70</v>
      </c>
      <c r="F6225" s="20">
        <v>9.67</v>
      </c>
      <c r="G6225" s="20">
        <v>9.6999999999999993</v>
      </c>
      <c r="J6225" s="22">
        <v>0</v>
      </c>
      <c r="K6225" s="22">
        <v>0</v>
      </c>
    </row>
    <row r="6226" spans="1:11" x14ac:dyDescent="0.2">
      <c r="A6226" s="17" t="str">
        <f t="shared" si="97"/>
        <v>SINAPI 92799</v>
      </c>
      <c r="B6226" s="18" t="s">
        <v>5935</v>
      </c>
      <c r="C6226" s="18">
        <v>92799</v>
      </c>
      <c r="D6226" s="19" t="s">
        <v>6264</v>
      </c>
      <c r="E6226" s="18" t="s">
        <v>70</v>
      </c>
      <c r="F6226" s="20">
        <v>10.8</v>
      </c>
      <c r="G6226" s="20">
        <v>11.04</v>
      </c>
      <c r="J6226" s="22">
        <v>0</v>
      </c>
      <c r="K6226" s="22">
        <v>0</v>
      </c>
    </row>
    <row r="6227" spans="1:11" x14ac:dyDescent="0.2">
      <c r="A6227" s="17" t="str">
        <f t="shared" si="97"/>
        <v>SINAPI 92800</v>
      </c>
      <c r="B6227" s="18" t="s">
        <v>5935</v>
      </c>
      <c r="C6227" s="18">
        <v>92800</v>
      </c>
      <c r="D6227" s="19" t="s">
        <v>6265</v>
      </c>
      <c r="E6227" s="18" t="s">
        <v>70</v>
      </c>
      <c r="F6227" s="20">
        <v>9.6999999999999993</v>
      </c>
      <c r="G6227" s="20">
        <v>9.84</v>
      </c>
      <c r="J6227" s="22">
        <v>0</v>
      </c>
      <c r="K6227" s="22">
        <v>0</v>
      </c>
    </row>
    <row r="6228" spans="1:11" x14ac:dyDescent="0.2">
      <c r="A6228" s="17" t="str">
        <f t="shared" si="97"/>
        <v>SINAPI 95605</v>
      </c>
      <c r="B6228" s="18" t="s">
        <v>5935</v>
      </c>
      <c r="C6228" s="18">
        <v>95605</v>
      </c>
      <c r="D6228" s="19" t="s">
        <v>6266</v>
      </c>
      <c r="E6228" s="18" t="s">
        <v>20</v>
      </c>
      <c r="F6228" s="20">
        <v>125.4</v>
      </c>
      <c r="G6228" s="20">
        <v>134.43</v>
      </c>
      <c r="J6228" s="22">
        <v>2.75E-2</v>
      </c>
      <c r="K6228" s="22">
        <v>2.5700000000000001E-2</v>
      </c>
    </row>
    <row r="6229" spans="1:11" x14ac:dyDescent="0.2">
      <c r="A6229" s="17" t="str">
        <f t="shared" si="97"/>
        <v>SINAPI 95602</v>
      </c>
      <c r="B6229" s="18" t="s">
        <v>5935</v>
      </c>
      <c r="C6229" s="18">
        <v>95602</v>
      </c>
      <c r="D6229" s="19" t="s">
        <v>6267</v>
      </c>
      <c r="E6229" s="18" t="s">
        <v>20</v>
      </c>
      <c r="F6229" s="20">
        <v>25.79</v>
      </c>
      <c r="G6229" s="20">
        <v>27.66</v>
      </c>
      <c r="J6229" s="22">
        <v>2.7099999999999999E-2</v>
      </c>
      <c r="K6229" s="22">
        <v>2.53E-2</v>
      </c>
    </row>
    <row r="6230" spans="1:11" x14ac:dyDescent="0.2">
      <c r="A6230" s="17" t="str">
        <f t="shared" si="97"/>
        <v>SINAPI 95603</v>
      </c>
      <c r="B6230" s="18" t="s">
        <v>5935</v>
      </c>
      <c r="C6230" s="18">
        <v>95603</v>
      </c>
      <c r="D6230" s="19" t="s">
        <v>6268</v>
      </c>
      <c r="E6230" s="18" t="s">
        <v>20</v>
      </c>
      <c r="F6230" s="20">
        <v>44.01</v>
      </c>
      <c r="G6230" s="20">
        <v>47.18</v>
      </c>
      <c r="J6230" s="22">
        <v>2.7300000000000001E-2</v>
      </c>
      <c r="K6230" s="22">
        <v>2.5399999999999999E-2</v>
      </c>
    </row>
    <row r="6231" spans="1:11" x14ac:dyDescent="0.2">
      <c r="A6231" s="17" t="str">
        <f t="shared" si="97"/>
        <v>SINAPI 95604</v>
      </c>
      <c r="B6231" s="18" t="s">
        <v>5935</v>
      </c>
      <c r="C6231" s="18">
        <v>95604</v>
      </c>
      <c r="D6231" s="19" t="s">
        <v>6269</v>
      </c>
      <c r="E6231" s="18" t="s">
        <v>20</v>
      </c>
      <c r="F6231" s="20">
        <v>68.290000000000006</v>
      </c>
      <c r="G6231" s="20">
        <v>73.209999999999994</v>
      </c>
      <c r="J6231" s="22">
        <v>2.75E-2</v>
      </c>
      <c r="K6231" s="22">
        <v>2.5700000000000001E-2</v>
      </c>
    </row>
    <row r="6232" spans="1:11" x14ac:dyDescent="0.2">
      <c r="A6232" s="17" t="str">
        <f t="shared" si="97"/>
        <v>SINAPI 95601</v>
      </c>
      <c r="B6232" s="18" t="s">
        <v>5935</v>
      </c>
      <c r="C6232" s="18">
        <v>95601</v>
      </c>
      <c r="D6232" s="19" t="s">
        <v>6270</v>
      </c>
      <c r="E6232" s="18" t="s">
        <v>20</v>
      </c>
      <c r="F6232" s="20">
        <v>16.11</v>
      </c>
      <c r="G6232" s="20">
        <v>17.27</v>
      </c>
      <c r="J6232" s="22">
        <v>2.6700000000000002E-2</v>
      </c>
      <c r="K6232" s="22">
        <v>2.4899999999999999E-2</v>
      </c>
    </row>
    <row r="6233" spans="1:11" x14ac:dyDescent="0.2">
      <c r="A6233" s="17" t="str">
        <f t="shared" si="97"/>
        <v>SINAPI 102521</v>
      </c>
      <c r="B6233" s="18" t="s">
        <v>5935</v>
      </c>
      <c r="C6233" s="18">
        <v>102521</v>
      </c>
      <c r="D6233" s="19" t="s">
        <v>6271</v>
      </c>
      <c r="E6233" s="18" t="s">
        <v>20</v>
      </c>
      <c r="F6233" s="20">
        <v>103.45</v>
      </c>
      <c r="G6233" s="20">
        <v>110.89</v>
      </c>
      <c r="J6233" s="22">
        <v>2.75E-2</v>
      </c>
      <c r="K6233" s="22">
        <v>2.5600000000000001E-2</v>
      </c>
    </row>
    <row r="6234" spans="1:11" x14ac:dyDescent="0.2">
      <c r="A6234" s="17" t="str">
        <f t="shared" si="97"/>
        <v>SINAPI 102522</v>
      </c>
      <c r="B6234" s="18" t="s">
        <v>5935</v>
      </c>
      <c r="C6234" s="18">
        <v>102522</v>
      </c>
      <c r="D6234" s="19" t="s">
        <v>6272</v>
      </c>
      <c r="E6234" s="18" t="s">
        <v>20</v>
      </c>
      <c r="F6234" s="20">
        <v>151.77000000000001</v>
      </c>
      <c r="G6234" s="20">
        <v>162.69999999999999</v>
      </c>
      <c r="J6234" s="22">
        <v>2.75E-2</v>
      </c>
      <c r="K6234" s="22">
        <v>2.5700000000000001E-2</v>
      </c>
    </row>
    <row r="6235" spans="1:11" x14ac:dyDescent="0.2">
      <c r="A6235" s="17" t="str">
        <f t="shared" si="97"/>
        <v>SINAPI 102523</v>
      </c>
      <c r="B6235" s="18" t="s">
        <v>5935</v>
      </c>
      <c r="C6235" s="18">
        <v>102523</v>
      </c>
      <c r="D6235" s="19" t="s">
        <v>6273</v>
      </c>
      <c r="E6235" s="18" t="s">
        <v>20</v>
      </c>
      <c r="F6235" s="20">
        <v>200.08</v>
      </c>
      <c r="G6235" s="20">
        <v>214.5</v>
      </c>
      <c r="J6235" s="22">
        <v>2.75E-2</v>
      </c>
      <c r="K6235" s="22">
        <v>2.5700000000000001E-2</v>
      </c>
    </row>
    <row r="6236" spans="1:11" x14ac:dyDescent="0.2">
      <c r="A6236" s="17" t="str">
        <f t="shared" si="97"/>
        <v>SINAPI 95608</v>
      </c>
      <c r="B6236" s="18" t="s">
        <v>5935</v>
      </c>
      <c r="C6236" s="18">
        <v>95608</v>
      </c>
      <c r="D6236" s="19" t="s">
        <v>6274</v>
      </c>
      <c r="E6236" s="18" t="s">
        <v>20</v>
      </c>
      <c r="F6236" s="20">
        <v>29.71</v>
      </c>
      <c r="G6236" s="20">
        <v>31.04</v>
      </c>
      <c r="J6236" s="22">
        <v>0</v>
      </c>
      <c r="K6236" s="22">
        <v>0</v>
      </c>
    </row>
    <row r="6237" spans="1:11" x14ac:dyDescent="0.2">
      <c r="A6237" s="17" t="str">
        <f t="shared" si="97"/>
        <v>SINAPI 95609</v>
      </c>
      <c r="B6237" s="18" t="s">
        <v>5935</v>
      </c>
      <c r="C6237" s="18">
        <v>95609</v>
      </c>
      <c r="D6237" s="19" t="s">
        <v>6275</v>
      </c>
      <c r="E6237" s="18" t="s">
        <v>20</v>
      </c>
      <c r="F6237" s="20">
        <v>37.69</v>
      </c>
      <c r="G6237" s="20">
        <v>39.380000000000003</v>
      </c>
      <c r="J6237" s="22">
        <v>0</v>
      </c>
      <c r="K6237" s="22">
        <v>0</v>
      </c>
    </row>
    <row r="6238" spans="1:11" x14ac:dyDescent="0.2">
      <c r="A6238" s="17" t="str">
        <f t="shared" si="97"/>
        <v>SINAPI 95607</v>
      </c>
      <c r="B6238" s="18" t="s">
        <v>5935</v>
      </c>
      <c r="C6238" s="18">
        <v>95607</v>
      </c>
      <c r="D6238" s="19" t="s">
        <v>6276</v>
      </c>
      <c r="E6238" s="18" t="s">
        <v>20</v>
      </c>
      <c r="F6238" s="20">
        <v>20.48</v>
      </c>
      <c r="G6238" s="20">
        <v>21.41</v>
      </c>
      <c r="J6238" s="22">
        <v>0</v>
      </c>
      <c r="K6238" s="22">
        <v>0</v>
      </c>
    </row>
    <row r="6239" spans="1:11" x14ac:dyDescent="0.2">
      <c r="A6239" s="17" t="str">
        <f t="shared" si="97"/>
        <v>SINAPI 95996</v>
      </c>
      <c r="B6239" s="18" t="s">
        <v>5935</v>
      </c>
      <c r="C6239" s="18">
        <v>95996</v>
      </c>
      <c r="D6239" s="19" t="s">
        <v>6277</v>
      </c>
      <c r="E6239" s="18" t="s">
        <v>168</v>
      </c>
      <c r="F6239" s="20">
        <v>1319.21</v>
      </c>
      <c r="G6239" s="20">
        <v>1321.59</v>
      </c>
      <c r="J6239" s="22">
        <v>3.04E-2</v>
      </c>
      <c r="K6239" s="22">
        <v>3.0300000000000001E-2</v>
      </c>
    </row>
    <row r="6240" spans="1:11" x14ac:dyDescent="0.2">
      <c r="A6240" s="17" t="str">
        <f t="shared" si="97"/>
        <v>SINAPI 95995</v>
      </c>
      <c r="B6240" s="18" t="s">
        <v>5935</v>
      </c>
      <c r="C6240" s="18">
        <v>95995</v>
      </c>
      <c r="D6240" s="19" t="s">
        <v>6278</v>
      </c>
      <c r="E6240" s="18" t="s">
        <v>168</v>
      </c>
      <c r="F6240" s="20">
        <v>1525.93</v>
      </c>
      <c r="G6240" s="20">
        <v>1529.27</v>
      </c>
      <c r="J6240" s="22">
        <v>3.6600000000000001E-2</v>
      </c>
      <c r="K6240" s="22">
        <v>3.6600000000000001E-2</v>
      </c>
    </row>
    <row r="6241" spans="1:11" x14ac:dyDescent="0.2">
      <c r="A6241" s="17" t="str">
        <f t="shared" si="97"/>
        <v>SINAPI 104372</v>
      </c>
      <c r="B6241" s="18" t="s">
        <v>5935</v>
      </c>
      <c r="C6241" s="18">
        <v>104372</v>
      </c>
      <c r="D6241" s="19" t="s">
        <v>6279</v>
      </c>
      <c r="E6241" s="18" t="s">
        <v>168</v>
      </c>
      <c r="F6241" s="20">
        <v>0</v>
      </c>
      <c r="G6241" s="20">
        <v>0</v>
      </c>
      <c r="J6241" s="22"/>
      <c r="K6241" s="22"/>
    </row>
    <row r="6242" spans="1:11" x14ac:dyDescent="0.2">
      <c r="A6242" s="17" t="str">
        <f t="shared" si="97"/>
        <v>SINAPI 104371</v>
      </c>
      <c r="B6242" s="18" t="s">
        <v>5935</v>
      </c>
      <c r="C6242" s="18">
        <v>104371</v>
      </c>
      <c r="D6242" s="19" t="s">
        <v>6280</v>
      </c>
      <c r="E6242" s="18" t="s">
        <v>168</v>
      </c>
      <c r="F6242" s="20">
        <v>0</v>
      </c>
      <c r="G6242" s="20">
        <v>0</v>
      </c>
      <c r="J6242" s="22"/>
      <c r="K6242" s="22"/>
    </row>
    <row r="6243" spans="1:11" x14ac:dyDescent="0.2">
      <c r="A6243" s="17" t="str">
        <f t="shared" si="97"/>
        <v>SINAPI 96001</v>
      </c>
      <c r="B6243" s="18" t="s">
        <v>5935</v>
      </c>
      <c r="C6243" s="18">
        <v>96001</v>
      </c>
      <c r="D6243" s="19" t="s">
        <v>6281</v>
      </c>
      <c r="E6243" s="18" t="s">
        <v>425</v>
      </c>
      <c r="F6243" s="20">
        <v>7.08</v>
      </c>
      <c r="G6243" s="20">
        <v>7.14</v>
      </c>
      <c r="J6243" s="22">
        <v>0.7006</v>
      </c>
      <c r="K6243" s="22">
        <v>0.69469999999999998</v>
      </c>
    </row>
    <row r="6244" spans="1:11" ht="22.5" x14ac:dyDescent="0.2">
      <c r="A6244" s="17" t="str">
        <f t="shared" si="97"/>
        <v>SINAPI 94880</v>
      </c>
      <c r="B6244" s="18" t="s">
        <v>5935</v>
      </c>
      <c r="C6244" s="18">
        <v>94880</v>
      </c>
      <c r="D6244" s="19" t="s">
        <v>6282</v>
      </c>
      <c r="E6244" s="18" t="s">
        <v>66</v>
      </c>
      <c r="F6244" s="20">
        <v>41.17</v>
      </c>
      <c r="G6244" s="20">
        <v>42.25</v>
      </c>
      <c r="J6244" s="22">
        <v>0.3498</v>
      </c>
      <c r="K6244" s="22">
        <v>0.34079999999999999</v>
      </c>
    </row>
    <row r="6245" spans="1:11" ht="22.5" x14ac:dyDescent="0.2">
      <c r="A6245" s="17" t="str">
        <f t="shared" si="97"/>
        <v>SINAPI 94882</v>
      </c>
      <c r="B6245" s="18" t="s">
        <v>5935</v>
      </c>
      <c r="C6245" s="18">
        <v>94882</v>
      </c>
      <c r="D6245" s="19" t="s">
        <v>6283</v>
      </c>
      <c r="E6245" s="18" t="s">
        <v>66</v>
      </c>
      <c r="F6245" s="20">
        <v>47.71</v>
      </c>
      <c r="G6245" s="20">
        <v>49.01</v>
      </c>
      <c r="J6245" s="22">
        <v>0.35799999999999998</v>
      </c>
      <c r="K6245" s="22">
        <v>0.34849999999999998</v>
      </c>
    </row>
    <row r="6246" spans="1:11" ht="22.5" x14ac:dyDescent="0.2">
      <c r="A6246" s="17" t="str">
        <f t="shared" si="97"/>
        <v>SINAPI 94884</v>
      </c>
      <c r="B6246" s="18" t="s">
        <v>5935</v>
      </c>
      <c r="C6246" s="18">
        <v>94884</v>
      </c>
      <c r="D6246" s="19" t="s">
        <v>6284</v>
      </c>
      <c r="E6246" s="18" t="s">
        <v>66</v>
      </c>
      <c r="F6246" s="20">
        <v>61</v>
      </c>
      <c r="G6246" s="20">
        <v>62.71</v>
      </c>
      <c r="J6246" s="22">
        <v>0.36919999999999997</v>
      </c>
      <c r="K6246" s="22">
        <v>0.35909999999999997</v>
      </c>
    </row>
    <row r="6247" spans="1:11" ht="22.5" x14ac:dyDescent="0.2">
      <c r="A6247" s="17" t="str">
        <f t="shared" si="97"/>
        <v>SINAPI 94870</v>
      </c>
      <c r="B6247" s="18" t="s">
        <v>5935</v>
      </c>
      <c r="C6247" s="18">
        <v>94870</v>
      </c>
      <c r="D6247" s="19" t="s">
        <v>6285</v>
      </c>
      <c r="E6247" s="18" t="s">
        <v>66</v>
      </c>
      <c r="F6247" s="20">
        <v>1.82</v>
      </c>
      <c r="G6247" s="20">
        <v>1.87</v>
      </c>
      <c r="J6247" s="22">
        <v>0</v>
      </c>
      <c r="K6247" s="22">
        <v>0</v>
      </c>
    </row>
    <row r="6248" spans="1:11" ht="22.5" x14ac:dyDescent="0.2">
      <c r="A6248" s="17" t="str">
        <f t="shared" si="97"/>
        <v>SINAPI 94872</v>
      </c>
      <c r="B6248" s="18" t="s">
        <v>5935</v>
      </c>
      <c r="C6248" s="18">
        <v>94872</v>
      </c>
      <c r="D6248" s="19" t="s">
        <v>6286</v>
      </c>
      <c r="E6248" s="18" t="s">
        <v>66</v>
      </c>
      <c r="F6248" s="20">
        <v>2.5</v>
      </c>
      <c r="G6248" s="20">
        <v>2.59</v>
      </c>
      <c r="J6248" s="22">
        <v>0</v>
      </c>
      <c r="K6248" s="22">
        <v>0</v>
      </c>
    </row>
    <row r="6249" spans="1:11" ht="22.5" x14ac:dyDescent="0.2">
      <c r="A6249" s="17" t="str">
        <f t="shared" si="97"/>
        <v>SINAPI 90746</v>
      </c>
      <c r="B6249" s="18" t="s">
        <v>5935</v>
      </c>
      <c r="C6249" s="18">
        <v>90746</v>
      </c>
      <c r="D6249" s="19" t="s">
        <v>6287</v>
      </c>
      <c r="E6249" s="18" t="s">
        <v>66</v>
      </c>
      <c r="F6249" s="20">
        <v>3.05</v>
      </c>
      <c r="G6249" s="20">
        <v>3.27</v>
      </c>
      <c r="J6249" s="22">
        <v>0</v>
      </c>
      <c r="K6249" s="22">
        <v>0</v>
      </c>
    </row>
    <row r="6250" spans="1:11" ht="22.5" x14ac:dyDescent="0.2">
      <c r="A6250" s="17" t="str">
        <f t="shared" si="97"/>
        <v>SINAPI 90747</v>
      </c>
      <c r="B6250" s="18" t="s">
        <v>5935</v>
      </c>
      <c r="C6250" s="18">
        <v>90747</v>
      </c>
      <c r="D6250" s="19" t="s">
        <v>6288</v>
      </c>
      <c r="E6250" s="18" t="s">
        <v>66</v>
      </c>
      <c r="F6250" s="20">
        <v>16.190000000000001</v>
      </c>
      <c r="G6250" s="20">
        <v>16.68</v>
      </c>
      <c r="J6250" s="22">
        <v>0.40889999999999999</v>
      </c>
      <c r="K6250" s="22">
        <v>0.39689999999999998</v>
      </c>
    </row>
    <row r="6251" spans="1:11" ht="22.5" x14ac:dyDescent="0.2">
      <c r="A6251" s="17" t="str">
        <f t="shared" si="97"/>
        <v>SINAPI 94876</v>
      </c>
      <c r="B6251" s="18" t="s">
        <v>5935</v>
      </c>
      <c r="C6251" s="18">
        <v>94876</v>
      </c>
      <c r="D6251" s="19" t="s">
        <v>6289</v>
      </c>
      <c r="E6251" s="18" t="s">
        <v>66</v>
      </c>
      <c r="F6251" s="20">
        <v>27.47</v>
      </c>
      <c r="G6251" s="20">
        <v>28.23</v>
      </c>
      <c r="J6251" s="22">
        <v>0.3644</v>
      </c>
      <c r="K6251" s="22">
        <v>0.35460000000000003</v>
      </c>
    </row>
    <row r="6252" spans="1:11" ht="22.5" x14ac:dyDescent="0.2">
      <c r="A6252" s="17" t="str">
        <f t="shared" si="97"/>
        <v>SINAPI 94878</v>
      </c>
      <c r="B6252" s="18" t="s">
        <v>5935</v>
      </c>
      <c r="C6252" s="18">
        <v>94878</v>
      </c>
      <c r="D6252" s="19" t="s">
        <v>6290</v>
      </c>
      <c r="E6252" s="18" t="s">
        <v>66</v>
      </c>
      <c r="F6252" s="20">
        <v>31.73</v>
      </c>
      <c r="G6252" s="20">
        <v>32.619999999999997</v>
      </c>
      <c r="J6252" s="22">
        <v>0.37059999999999998</v>
      </c>
      <c r="K6252" s="22">
        <v>0.36049999999999999</v>
      </c>
    </row>
    <row r="6253" spans="1:11" ht="22.5" x14ac:dyDescent="0.2">
      <c r="A6253" s="17" t="str">
        <f t="shared" si="97"/>
        <v>SINAPI 90740</v>
      </c>
      <c r="B6253" s="18" t="s">
        <v>5935</v>
      </c>
      <c r="C6253" s="18">
        <v>90740</v>
      </c>
      <c r="D6253" s="19" t="s">
        <v>6291</v>
      </c>
      <c r="E6253" s="18" t="s">
        <v>66</v>
      </c>
      <c r="F6253" s="20">
        <v>3.72</v>
      </c>
      <c r="G6253" s="20">
        <v>3.99</v>
      </c>
      <c r="J6253" s="22">
        <v>0</v>
      </c>
      <c r="K6253" s="22">
        <v>0</v>
      </c>
    </row>
    <row r="6254" spans="1:11" ht="22.5" x14ac:dyDescent="0.2">
      <c r="A6254" s="17" t="str">
        <f t="shared" si="97"/>
        <v>SINAPI 90741</v>
      </c>
      <c r="B6254" s="18" t="s">
        <v>5935</v>
      </c>
      <c r="C6254" s="18">
        <v>90741</v>
      </c>
      <c r="D6254" s="19" t="s">
        <v>6292</v>
      </c>
      <c r="E6254" s="18" t="s">
        <v>66</v>
      </c>
      <c r="F6254" s="20">
        <v>4.24</v>
      </c>
      <c r="G6254" s="20">
        <v>4.54</v>
      </c>
      <c r="J6254" s="22">
        <v>0</v>
      </c>
      <c r="K6254" s="22">
        <v>0</v>
      </c>
    </row>
    <row r="6255" spans="1:11" ht="22.5" x14ac:dyDescent="0.2">
      <c r="A6255" s="17" t="str">
        <f t="shared" si="97"/>
        <v>SINAPI 90742</v>
      </c>
      <c r="B6255" s="18" t="s">
        <v>5935</v>
      </c>
      <c r="C6255" s="18">
        <v>90742</v>
      </c>
      <c r="D6255" s="19" t="s">
        <v>6293</v>
      </c>
      <c r="E6255" s="18" t="s">
        <v>66</v>
      </c>
      <c r="F6255" s="20">
        <v>4.7699999999999996</v>
      </c>
      <c r="G6255" s="20">
        <v>5.0999999999999996</v>
      </c>
      <c r="J6255" s="22">
        <v>0</v>
      </c>
      <c r="K6255" s="22">
        <v>0</v>
      </c>
    </row>
    <row r="6256" spans="1:11" ht="22.5" x14ac:dyDescent="0.2">
      <c r="A6256" s="17" t="str">
        <f t="shared" si="97"/>
        <v>SINAPI 90743</v>
      </c>
      <c r="B6256" s="18" t="s">
        <v>5935</v>
      </c>
      <c r="C6256" s="18">
        <v>90743</v>
      </c>
      <c r="D6256" s="19" t="s">
        <v>6294</v>
      </c>
      <c r="E6256" s="18" t="s">
        <v>66</v>
      </c>
      <c r="F6256" s="20">
        <v>5.29</v>
      </c>
      <c r="G6256" s="20">
        <v>5.67</v>
      </c>
      <c r="J6256" s="22">
        <v>0</v>
      </c>
      <c r="K6256" s="22">
        <v>0</v>
      </c>
    </row>
    <row r="6257" spans="1:11" ht="22.5" x14ac:dyDescent="0.2">
      <c r="A6257" s="17" t="str">
        <f t="shared" si="97"/>
        <v>SINAPI 90744</v>
      </c>
      <c r="B6257" s="18" t="s">
        <v>5935</v>
      </c>
      <c r="C6257" s="18">
        <v>90744</v>
      </c>
      <c r="D6257" s="19" t="s">
        <v>6295</v>
      </c>
      <c r="E6257" s="18" t="s">
        <v>66</v>
      </c>
      <c r="F6257" s="20">
        <v>5.82</v>
      </c>
      <c r="G6257" s="20">
        <v>6.23</v>
      </c>
      <c r="J6257" s="22">
        <v>0</v>
      </c>
      <c r="K6257" s="22">
        <v>0</v>
      </c>
    </row>
    <row r="6258" spans="1:11" ht="22.5" x14ac:dyDescent="0.2">
      <c r="A6258" s="17" t="str">
        <f t="shared" si="97"/>
        <v>SINAPI 90745</v>
      </c>
      <c r="B6258" s="18" t="s">
        <v>5935</v>
      </c>
      <c r="C6258" s="18">
        <v>90745</v>
      </c>
      <c r="D6258" s="19" t="s">
        <v>6296</v>
      </c>
      <c r="E6258" s="18" t="s">
        <v>66</v>
      </c>
      <c r="F6258" s="20">
        <v>9.43</v>
      </c>
      <c r="G6258" s="20">
        <v>9.8000000000000007</v>
      </c>
      <c r="J6258" s="22">
        <v>0.28739999999999999</v>
      </c>
      <c r="K6258" s="22">
        <v>0.27650000000000002</v>
      </c>
    </row>
    <row r="6259" spans="1:11" ht="22.5" x14ac:dyDescent="0.2">
      <c r="A6259" s="17" t="str">
        <f t="shared" si="97"/>
        <v>SINAPI 90733</v>
      </c>
      <c r="B6259" s="18" t="s">
        <v>5935</v>
      </c>
      <c r="C6259" s="18">
        <v>90733</v>
      </c>
      <c r="D6259" s="19" t="s">
        <v>6297</v>
      </c>
      <c r="E6259" s="18" t="s">
        <v>66</v>
      </c>
      <c r="F6259" s="20">
        <v>2.82</v>
      </c>
      <c r="G6259" s="20">
        <v>3.02</v>
      </c>
      <c r="J6259" s="22">
        <v>0</v>
      </c>
      <c r="K6259" s="22">
        <v>0</v>
      </c>
    </row>
    <row r="6260" spans="1:11" ht="22.5" x14ac:dyDescent="0.2">
      <c r="A6260" s="17" t="str">
        <f t="shared" si="97"/>
        <v>SINAPI 90734</v>
      </c>
      <c r="B6260" s="18" t="s">
        <v>5935</v>
      </c>
      <c r="C6260" s="18">
        <v>90734</v>
      </c>
      <c r="D6260" s="19" t="s">
        <v>6298</v>
      </c>
      <c r="E6260" s="18" t="s">
        <v>66</v>
      </c>
      <c r="F6260" s="20">
        <v>3.34</v>
      </c>
      <c r="G6260" s="20">
        <v>3.58</v>
      </c>
      <c r="J6260" s="22">
        <v>0</v>
      </c>
      <c r="K6260" s="22">
        <v>0</v>
      </c>
    </row>
    <row r="6261" spans="1:11" ht="22.5" x14ac:dyDescent="0.2">
      <c r="A6261" s="17" t="str">
        <f t="shared" si="97"/>
        <v>SINAPI 90735</v>
      </c>
      <c r="B6261" s="18" t="s">
        <v>5935</v>
      </c>
      <c r="C6261" s="18">
        <v>90735</v>
      </c>
      <c r="D6261" s="19" t="s">
        <v>6299</v>
      </c>
      <c r="E6261" s="18" t="s">
        <v>66</v>
      </c>
      <c r="F6261" s="20">
        <v>3.86</v>
      </c>
      <c r="G6261" s="20">
        <v>4.13</v>
      </c>
      <c r="J6261" s="22">
        <v>0</v>
      </c>
      <c r="K6261" s="22">
        <v>0</v>
      </c>
    </row>
    <row r="6262" spans="1:11" ht="22.5" x14ac:dyDescent="0.2">
      <c r="A6262" s="17" t="str">
        <f t="shared" si="97"/>
        <v>SINAPI 90736</v>
      </c>
      <c r="B6262" s="18" t="s">
        <v>5935</v>
      </c>
      <c r="C6262" s="18">
        <v>90736</v>
      </c>
      <c r="D6262" s="19" t="s">
        <v>6300</v>
      </c>
      <c r="E6262" s="18" t="s">
        <v>66</v>
      </c>
      <c r="F6262" s="20">
        <v>4.38</v>
      </c>
      <c r="G6262" s="20">
        <v>4.7</v>
      </c>
      <c r="J6262" s="22">
        <v>0</v>
      </c>
      <c r="K6262" s="22">
        <v>0</v>
      </c>
    </row>
    <row r="6263" spans="1:11" ht="22.5" x14ac:dyDescent="0.2">
      <c r="A6263" s="17" t="str">
        <f t="shared" si="97"/>
        <v>SINAPI 90737</v>
      </c>
      <c r="B6263" s="18" t="s">
        <v>5935</v>
      </c>
      <c r="C6263" s="18">
        <v>90737</v>
      </c>
      <c r="D6263" s="19" t="s">
        <v>6301</v>
      </c>
      <c r="E6263" s="18" t="s">
        <v>66</v>
      </c>
      <c r="F6263" s="20">
        <v>4.91</v>
      </c>
      <c r="G6263" s="20">
        <v>5.26</v>
      </c>
      <c r="J6263" s="22">
        <v>0</v>
      </c>
      <c r="K6263" s="22">
        <v>0</v>
      </c>
    </row>
    <row r="6264" spans="1:11" ht="22.5" x14ac:dyDescent="0.2">
      <c r="A6264" s="17" t="str">
        <f t="shared" si="97"/>
        <v>SINAPI 90738</v>
      </c>
      <c r="B6264" s="18" t="s">
        <v>5935</v>
      </c>
      <c r="C6264" s="18">
        <v>90738</v>
      </c>
      <c r="D6264" s="19" t="s">
        <v>6302</v>
      </c>
      <c r="E6264" s="18" t="s">
        <v>66</v>
      </c>
      <c r="F6264" s="20">
        <v>5.43</v>
      </c>
      <c r="G6264" s="20">
        <v>5.82</v>
      </c>
      <c r="J6264" s="22">
        <v>0</v>
      </c>
      <c r="K6264" s="22">
        <v>0</v>
      </c>
    </row>
    <row r="6265" spans="1:11" ht="22.5" x14ac:dyDescent="0.2">
      <c r="A6265" s="17" t="str">
        <f t="shared" si="97"/>
        <v>SINAPI 90739</v>
      </c>
      <c r="B6265" s="18" t="s">
        <v>5935</v>
      </c>
      <c r="C6265" s="18">
        <v>90739</v>
      </c>
      <c r="D6265" s="19" t="s">
        <v>6303</v>
      </c>
      <c r="E6265" s="18" t="s">
        <v>66</v>
      </c>
      <c r="F6265" s="20">
        <v>8.4499999999999993</v>
      </c>
      <c r="G6265" s="20">
        <v>8.7799999999999994</v>
      </c>
      <c r="J6265" s="22">
        <v>0.28760000000000002</v>
      </c>
      <c r="K6265" s="22">
        <v>0.27679999999999999</v>
      </c>
    </row>
    <row r="6266" spans="1:11" x14ac:dyDescent="0.2">
      <c r="A6266" s="17" t="str">
        <f t="shared" si="97"/>
        <v>SINAPI 90724</v>
      </c>
      <c r="B6266" s="18" t="s">
        <v>5935</v>
      </c>
      <c r="C6266" s="18">
        <v>90724</v>
      </c>
      <c r="D6266" s="19" t="s">
        <v>6304</v>
      </c>
      <c r="E6266" s="18" t="s">
        <v>20</v>
      </c>
      <c r="F6266" s="20">
        <v>20.34</v>
      </c>
      <c r="G6266" s="20">
        <v>21.72</v>
      </c>
      <c r="J6266" s="22">
        <v>0</v>
      </c>
      <c r="K6266" s="22">
        <v>0</v>
      </c>
    </row>
    <row r="6267" spans="1:11" x14ac:dyDescent="0.2">
      <c r="A6267" s="17" t="str">
        <f t="shared" si="97"/>
        <v>SINAPI 102267</v>
      </c>
      <c r="B6267" s="18" t="s">
        <v>5935</v>
      </c>
      <c r="C6267" s="18">
        <v>102267</v>
      </c>
      <c r="D6267" s="19" t="s">
        <v>6305</v>
      </c>
      <c r="E6267" s="18" t="s">
        <v>20</v>
      </c>
      <c r="F6267" s="20">
        <v>110.42</v>
      </c>
      <c r="G6267" s="20">
        <v>117.67</v>
      </c>
      <c r="J6267" s="22">
        <v>0</v>
      </c>
      <c r="K6267" s="22">
        <v>0</v>
      </c>
    </row>
    <row r="6268" spans="1:11" x14ac:dyDescent="0.2">
      <c r="A6268" s="17" t="str">
        <f t="shared" si="97"/>
        <v>SINAPI 102268</v>
      </c>
      <c r="B6268" s="18" t="s">
        <v>5935</v>
      </c>
      <c r="C6268" s="18">
        <v>102268</v>
      </c>
      <c r="D6268" s="19" t="s">
        <v>6306</v>
      </c>
      <c r="E6268" s="18" t="s">
        <v>20</v>
      </c>
      <c r="F6268" s="20">
        <v>124.63</v>
      </c>
      <c r="G6268" s="20">
        <v>132.79</v>
      </c>
      <c r="J6268" s="22">
        <v>0</v>
      </c>
      <c r="K6268" s="22">
        <v>0</v>
      </c>
    </row>
    <row r="6269" spans="1:11" x14ac:dyDescent="0.2">
      <c r="A6269" s="17" t="str">
        <f t="shared" si="97"/>
        <v>SINAPI 90725</v>
      </c>
      <c r="B6269" s="18" t="s">
        <v>5935</v>
      </c>
      <c r="C6269" s="18">
        <v>90725</v>
      </c>
      <c r="D6269" s="19" t="s">
        <v>6307</v>
      </c>
      <c r="E6269" s="18" t="s">
        <v>20</v>
      </c>
      <c r="F6269" s="20">
        <v>25.07</v>
      </c>
      <c r="G6269" s="20">
        <v>26.76</v>
      </c>
      <c r="J6269" s="22">
        <v>0</v>
      </c>
      <c r="K6269" s="22">
        <v>0</v>
      </c>
    </row>
    <row r="6270" spans="1:11" x14ac:dyDescent="0.2">
      <c r="A6270" s="17" t="str">
        <f t="shared" si="97"/>
        <v>SINAPI 102269</v>
      </c>
      <c r="B6270" s="18" t="s">
        <v>5935</v>
      </c>
      <c r="C6270" s="18">
        <v>102269</v>
      </c>
      <c r="D6270" s="19" t="s">
        <v>6308</v>
      </c>
      <c r="E6270" s="18" t="s">
        <v>20</v>
      </c>
      <c r="F6270" s="20">
        <v>153.03</v>
      </c>
      <c r="G6270" s="20">
        <v>163.05000000000001</v>
      </c>
      <c r="J6270" s="22">
        <v>0</v>
      </c>
      <c r="K6270" s="22">
        <v>0</v>
      </c>
    </row>
    <row r="6271" spans="1:11" x14ac:dyDescent="0.2">
      <c r="A6271" s="17" t="str">
        <f t="shared" si="97"/>
        <v>SINAPI 90726</v>
      </c>
      <c r="B6271" s="18" t="s">
        <v>5935</v>
      </c>
      <c r="C6271" s="18">
        <v>90726</v>
      </c>
      <c r="D6271" s="19" t="s">
        <v>6309</v>
      </c>
      <c r="E6271" s="18" t="s">
        <v>20</v>
      </c>
      <c r="F6271" s="20">
        <v>29.88</v>
      </c>
      <c r="G6271" s="20">
        <v>31.88</v>
      </c>
      <c r="J6271" s="22">
        <v>0</v>
      </c>
      <c r="K6271" s="22">
        <v>0</v>
      </c>
    </row>
    <row r="6272" spans="1:11" x14ac:dyDescent="0.2">
      <c r="A6272" s="17" t="str">
        <f t="shared" si="97"/>
        <v>SINAPI 90727</v>
      </c>
      <c r="B6272" s="18" t="s">
        <v>5935</v>
      </c>
      <c r="C6272" s="18">
        <v>90727</v>
      </c>
      <c r="D6272" s="19" t="s">
        <v>6310</v>
      </c>
      <c r="E6272" s="18" t="s">
        <v>20</v>
      </c>
      <c r="F6272" s="20">
        <v>34.619999999999997</v>
      </c>
      <c r="G6272" s="20">
        <v>36.909999999999997</v>
      </c>
      <c r="J6272" s="22">
        <v>0</v>
      </c>
      <c r="K6272" s="22">
        <v>0</v>
      </c>
    </row>
    <row r="6273" spans="1:11" x14ac:dyDescent="0.2">
      <c r="A6273" s="17" t="str">
        <f t="shared" si="97"/>
        <v>SINAPI 90728</v>
      </c>
      <c r="B6273" s="18" t="s">
        <v>5935</v>
      </c>
      <c r="C6273" s="18">
        <v>90728</v>
      </c>
      <c r="D6273" s="19" t="s">
        <v>6311</v>
      </c>
      <c r="E6273" s="18" t="s">
        <v>20</v>
      </c>
      <c r="F6273" s="20">
        <v>39.35</v>
      </c>
      <c r="G6273" s="20">
        <v>41.96</v>
      </c>
      <c r="J6273" s="22">
        <v>0</v>
      </c>
      <c r="K6273" s="22">
        <v>0</v>
      </c>
    </row>
    <row r="6274" spans="1:11" x14ac:dyDescent="0.2">
      <c r="A6274" s="17" t="str">
        <f t="shared" si="97"/>
        <v>SINAPI 90729</v>
      </c>
      <c r="B6274" s="18" t="s">
        <v>5935</v>
      </c>
      <c r="C6274" s="18">
        <v>90729</v>
      </c>
      <c r="D6274" s="19" t="s">
        <v>6312</v>
      </c>
      <c r="E6274" s="18" t="s">
        <v>20</v>
      </c>
      <c r="F6274" s="20">
        <v>44.09</v>
      </c>
      <c r="G6274" s="20">
        <v>47.01</v>
      </c>
      <c r="J6274" s="22">
        <v>0</v>
      </c>
      <c r="K6274" s="22">
        <v>0</v>
      </c>
    </row>
    <row r="6275" spans="1:11" x14ac:dyDescent="0.2">
      <c r="A6275" s="17" t="str">
        <f t="shared" si="97"/>
        <v>SINAPI 90730</v>
      </c>
      <c r="B6275" s="18" t="s">
        <v>5935</v>
      </c>
      <c r="C6275" s="18">
        <v>90730</v>
      </c>
      <c r="D6275" s="19" t="s">
        <v>6313</v>
      </c>
      <c r="E6275" s="18" t="s">
        <v>20</v>
      </c>
      <c r="F6275" s="20">
        <v>48.82</v>
      </c>
      <c r="G6275" s="20">
        <v>52.04</v>
      </c>
      <c r="J6275" s="22">
        <v>0</v>
      </c>
      <c r="K6275" s="22">
        <v>0</v>
      </c>
    </row>
    <row r="6276" spans="1:11" x14ac:dyDescent="0.2">
      <c r="A6276" s="17" t="str">
        <f t="shared" si="97"/>
        <v>SINAPI 90731</v>
      </c>
      <c r="B6276" s="18" t="s">
        <v>5935</v>
      </c>
      <c r="C6276" s="18">
        <v>90731</v>
      </c>
      <c r="D6276" s="19" t="s">
        <v>6314</v>
      </c>
      <c r="E6276" s="18" t="s">
        <v>20</v>
      </c>
      <c r="F6276" s="20">
        <v>53.55</v>
      </c>
      <c r="G6276" s="20">
        <v>57.09</v>
      </c>
      <c r="J6276" s="22">
        <v>0</v>
      </c>
      <c r="K6276" s="22">
        <v>0</v>
      </c>
    </row>
    <row r="6277" spans="1:11" x14ac:dyDescent="0.2">
      <c r="A6277" s="17" t="str">
        <f t="shared" si="97"/>
        <v>SINAPI 90732</v>
      </c>
      <c r="B6277" s="18" t="s">
        <v>5935</v>
      </c>
      <c r="C6277" s="18">
        <v>90732</v>
      </c>
      <c r="D6277" s="19" t="s">
        <v>6315</v>
      </c>
      <c r="E6277" s="18" t="s">
        <v>20</v>
      </c>
      <c r="F6277" s="20">
        <v>67.75</v>
      </c>
      <c r="G6277" s="20">
        <v>72.209999999999994</v>
      </c>
      <c r="J6277" s="22">
        <v>0</v>
      </c>
      <c r="K6277" s="22">
        <v>0</v>
      </c>
    </row>
    <row r="6278" spans="1:11" x14ac:dyDescent="0.2">
      <c r="A6278" s="17" t="str">
        <f t="shared" si="97"/>
        <v>SINAPI 102265</v>
      </c>
      <c r="B6278" s="18" t="s">
        <v>5935</v>
      </c>
      <c r="C6278" s="18">
        <v>102265</v>
      </c>
      <c r="D6278" s="19" t="s">
        <v>6316</v>
      </c>
      <c r="E6278" s="18" t="s">
        <v>20</v>
      </c>
      <c r="F6278" s="20">
        <v>86.69</v>
      </c>
      <c r="G6278" s="20">
        <v>92.39</v>
      </c>
      <c r="J6278" s="22">
        <v>0</v>
      </c>
      <c r="K6278" s="22">
        <v>0</v>
      </c>
    </row>
    <row r="6279" spans="1:11" x14ac:dyDescent="0.2">
      <c r="A6279" s="17" t="str">
        <f t="shared" ref="A6279:A6342" si="98">CONCATENATE($B6279," ",$C6279)</f>
        <v>SINAPI 102266</v>
      </c>
      <c r="B6279" s="18" t="s">
        <v>5935</v>
      </c>
      <c r="C6279" s="18">
        <v>102266</v>
      </c>
      <c r="D6279" s="19" t="s">
        <v>6317</v>
      </c>
      <c r="E6279" s="18" t="s">
        <v>20</v>
      </c>
      <c r="F6279" s="20">
        <v>96.15</v>
      </c>
      <c r="G6279" s="20">
        <v>102.47</v>
      </c>
      <c r="J6279" s="22">
        <v>0</v>
      </c>
      <c r="K6279" s="22">
        <v>0</v>
      </c>
    </row>
    <row r="6280" spans="1:11" ht="22.5" x14ac:dyDescent="0.2">
      <c r="A6280" s="17" t="str">
        <f t="shared" si="98"/>
        <v>SINAPI 94879</v>
      </c>
      <c r="B6280" s="18" t="s">
        <v>5935</v>
      </c>
      <c r="C6280" s="18">
        <v>94879</v>
      </c>
      <c r="D6280" s="19" t="s">
        <v>6318</v>
      </c>
      <c r="E6280" s="18" t="s">
        <v>66</v>
      </c>
      <c r="F6280" s="20">
        <v>1470.95</v>
      </c>
      <c r="G6280" s="20">
        <v>1472.03</v>
      </c>
      <c r="J6280" s="22">
        <v>9.7999999999999997E-3</v>
      </c>
      <c r="K6280" s="22">
        <v>9.7999999999999997E-3</v>
      </c>
    </row>
    <row r="6281" spans="1:11" ht="22.5" x14ac:dyDescent="0.2">
      <c r="A6281" s="17" t="str">
        <f t="shared" si="98"/>
        <v>SINAPI 94881</v>
      </c>
      <c r="B6281" s="18" t="s">
        <v>5935</v>
      </c>
      <c r="C6281" s="18">
        <v>94881</v>
      </c>
      <c r="D6281" s="19" t="s">
        <v>6319</v>
      </c>
      <c r="E6281" s="18" t="s">
        <v>66</v>
      </c>
      <c r="F6281" s="20">
        <v>2023.76</v>
      </c>
      <c r="G6281" s="20">
        <v>2025.06</v>
      </c>
      <c r="J6281" s="22">
        <v>8.3999999999999995E-3</v>
      </c>
      <c r="K6281" s="22">
        <v>8.3999999999999995E-3</v>
      </c>
    </row>
    <row r="6282" spans="1:11" ht="22.5" x14ac:dyDescent="0.2">
      <c r="A6282" s="17" t="str">
        <f t="shared" si="98"/>
        <v>SINAPI 94869</v>
      </c>
      <c r="B6282" s="18" t="s">
        <v>5935</v>
      </c>
      <c r="C6282" s="18">
        <v>94869</v>
      </c>
      <c r="D6282" s="19" t="s">
        <v>6320</v>
      </c>
      <c r="E6282" s="18" t="s">
        <v>66</v>
      </c>
      <c r="F6282" s="20">
        <v>103.49</v>
      </c>
      <c r="G6282" s="20">
        <v>103.54</v>
      </c>
      <c r="J6282" s="22">
        <v>0</v>
      </c>
      <c r="K6282" s="22">
        <v>0</v>
      </c>
    </row>
    <row r="6283" spans="1:11" ht="22.5" x14ac:dyDescent="0.2">
      <c r="A6283" s="17" t="str">
        <f t="shared" si="98"/>
        <v>SINAPI 94871</v>
      </c>
      <c r="B6283" s="18" t="s">
        <v>5935</v>
      </c>
      <c r="C6283" s="18">
        <v>94871</v>
      </c>
      <c r="D6283" s="19" t="s">
        <v>6321</v>
      </c>
      <c r="E6283" s="18" t="s">
        <v>66</v>
      </c>
      <c r="F6283" s="20">
        <v>161.79</v>
      </c>
      <c r="G6283" s="20">
        <v>161.88</v>
      </c>
      <c r="J6283" s="22">
        <v>0</v>
      </c>
      <c r="K6283" s="22">
        <v>0</v>
      </c>
    </row>
    <row r="6284" spans="1:11" ht="22.5" x14ac:dyDescent="0.2">
      <c r="A6284" s="17" t="str">
        <f t="shared" si="98"/>
        <v>SINAPI 90708</v>
      </c>
      <c r="B6284" s="18" t="s">
        <v>5935</v>
      </c>
      <c r="C6284" s="18">
        <v>90708</v>
      </c>
      <c r="D6284" s="19" t="s">
        <v>6322</v>
      </c>
      <c r="E6284" s="18" t="s">
        <v>66</v>
      </c>
      <c r="F6284" s="20">
        <v>588.79</v>
      </c>
      <c r="G6284" s="20">
        <v>589.28</v>
      </c>
      <c r="J6284" s="22">
        <v>1.12E-2</v>
      </c>
      <c r="K6284" s="22">
        <v>1.12E-2</v>
      </c>
    </row>
    <row r="6285" spans="1:11" ht="22.5" x14ac:dyDescent="0.2">
      <c r="A6285" s="17" t="str">
        <f t="shared" si="98"/>
        <v>SINAPI 94875</v>
      </c>
      <c r="B6285" s="18" t="s">
        <v>5935</v>
      </c>
      <c r="C6285" s="18">
        <v>94875</v>
      </c>
      <c r="D6285" s="19" t="s">
        <v>6323</v>
      </c>
      <c r="E6285" s="18" t="s">
        <v>66</v>
      </c>
      <c r="F6285" s="20">
        <v>955.61</v>
      </c>
      <c r="G6285" s="20">
        <v>956.37</v>
      </c>
      <c r="J6285" s="22">
        <v>1.0500000000000001E-2</v>
      </c>
      <c r="K6285" s="22">
        <v>1.0500000000000001E-2</v>
      </c>
    </row>
    <row r="6286" spans="1:11" ht="22.5" x14ac:dyDescent="0.2">
      <c r="A6286" s="17" t="str">
        <f t="shared" si="98"/>
        <v>SINAPI 102264</v>
      </c>
      <c r="B6286" s="18" t="s">
        <v>5935</v>
      </c>
      <c r="C6286" s="18">
        <v>102264</v>
      </c>
      <c r="D6286" s="19" t="s">
        <v>6324</v>
      </c>
      <c r="E6286" s="18" t="s">
        <v>66</v>
      </c>
      <c r="F6286" s="20">
        <v>19.73</v>
      </c>
      <c r="G6286" s="20">
        <v>19.93</v>
      </c>
      <c r="J6286" s="22">
        <v>0</v>
      </c>
      <c r="K6286" s="22">
        <v>0</v>
      </c>
    </row>
    <row r="6287" spans="1:11" ht="22.5" x14ac:dyDescent="0.2">
      <c r="A6287" s="17" t="str">
        <f t="shared" si="98"/>
        <v>SINAPI 90701</v>
      </c>
      <c r="B6287" s="18" t="s">
        <v>5935</v>
      </c>
      <c r="C6287" s="18">
        <v>90701</v>
      </c>
      <c r="D6287" s="19" t="s">
        <v>6325</v>
      </c>
      <c r="E6287" s="18" t="s">
        <v>66</v>
      </c>
      <c r="F6287" s="20">
        <v>69.38</v>
      </c>
      <c r="G6287" s="20">
        <v>69.650000000000006</v>
      </c>
      <c r="J6287" s="22">
        <v>0</v>
      </c>
      <c r="K6287" s="22">
        <v>0</v>
      </c>
    </row>
    <row r="6288" spans="1:11" ht="22.5" x14ac:dyDescent="0.2">
      <c r="A6288" s="17" t="str">
        <f t="shared" si="98"/>
        <v>SINAPI 90702</v>
      </c>
      <c r="B6288" s="18" t="s">
        <v>5935</v>
      </c>
      <c r="C6288" s="18">
        <v>90702</v>
      </c>
      <c r="D6288" s="19" t="s">
        <v>6326</v>
      </c>
      <c r="E6288" s="18" t="s">
        <v>66</v>
      </c>
      <c r="F6288" s="20">
        <v>115.32</v>
      </c>
      <c r="G6288" s="20">
        <v>115.62</v>
      </c>
      <c r="J6288" s="22">
        <v>0</v>
      </c>
      <c r="K6288" s="22">
        <v>0</v>
      </c>
    </row>
    <row r="6289" spans="1:11" ht="22.5" x14ac:dyDescent="0.2">
      <c r="A6289" s="17" t="str">
        <f t="shared" si="98"/>
        <v>SINAPI 90703</v>
      </c>
      <c r="B6289" s="18" t="s">
        <v>5935</v>
      </c>
      <c r="C6289" s="18">
        <v>90703</v>
      </c>
      <c r="D6289" s="19" t="s">
        <v>6327</v>
      </c>
      <c r="E6289" s="18" t="s">
        <v>66</v>
      </c>
      <c r="F6289" s="20">
        <v>181.11</v>
      </c>
      <c r="G6289" s="20">
        <v>181.44</v>
      </c>
      <c r="J6289" s="22">
        <v>0</v>
      </c>
      <c r="K6289" s="22">
        <v>0</v>
      </c>
    </row>
    <row r="6290" spans="1:11" ht="22.5" x14ac:dyDescent="0.2">
      <c r="A6290" s="17" t="str">
        <f t="shared" si="98"/>
        <v>SINAPI 90704</v>
      </c>
      <c r="B6290" s="18" t="s">
        <v>5935</v>
      </c>
      <c r="C6290" s="18">
        <v>90704</v>
      </c>
      <c r="D6290" s="19" t="s">
        <v>6328</v>
      </c>
      <c r="E6290" s="18" t="s">
        <v>66</v>
      </c>
      <c r="F6290" s="20">
        <v>269.61</v>
      </c>
      <c r="G6290" s="20">
        <v>269.99</v>
      </c>
      <c r="J6290" s="22">
        <v>0</v>
      </c>
      <c r="K6290" s="22">
        <v>0</v>
      </c>
    </row>
    <row r="6291" spans="1:11" ht="22.5" x14ac:dyDescent="0.2">
      <c r="A6291" s="17" t="str">
        <f t="shared" si="98"/>
        <v>SINAPI 90705</v>
      </c>
      <c r="B6291" s="18" t="s">
        <v>5935</v>
      </c>
      <c r="C6291" s="18">
        <v>90705</v>
      </c>
      <c r="D6291" s="19" t="s">
        <v>6329</v>
      </c>
      <c r="E6291" s="18" t="s">
        <v>66</v>
      </c>
      <c r="F6291" s="20">
        <v>352.61</v>
      </c>
      <c r="G6291" s="20">
        <v>353.02</v>
      </c>
      <c r="J6291" s="22">
        <v>0</v>
      </c>
      <c r="K6291" s="22">
        <v>0</v>
      </c>
    </row>
    <row r="6292" spans="1:11" ht="22.5" x14ac:dyDescent="0.2">
      <c r="A6292" s="17" t="str">
        <f t="shared" si="98"/>
        <v>SINAPI 90706</v>
      </c>
      <c r="B6292" s="18" t="s">
        <v>5935</v>
      </c>
      <c r="C6292" s="18">
        <v>90706</v>
      </c>
      <c r="D6292" s="19" t="s">
        <v>6330</v>
      </c>
      <c r="E6292" s="18" t="s">
        <v>66</v>
      </c>
      <c r="F6292" s="20">
        <v>468.07</v>
      </c>
      <c r="G6292" s="20">
        <v>468.44</v>
      </c>
      <c r="J6292" s="22">
        <v>5.7999999999999996E-3</v>
      </c>
      <c r="K6292" s="22">
        <v>5.7999999999999996E-3</v>
      </c>
    </row>
    <row r="6293" spans="1:11" x14ac:dyDescent="0.2">
      <c r="A6293" s="17" t="str">
        <f t="shared" si="98"/>
        <v>SINAPI 90694</v>
      </c>
      <c r="B6293" s="18" t="s">
        <v>5935</v>
      </c>
      <c r="C6293" s="18">
        <v>90694</v>
      </c>
      <c r="D6293" s="19" t="s">
        <v>6331</v>
      </c>
      <c r="E6293" s="18" t="s">
        <v>66</v>
      </c>
      <c r="F6293" s="20">
        <v>46.4</v>
      </c>
      <c r="G6293" s="20">
        <v>46.6</v>
      </c>
      <c r="J6293" s="22">
        <v>0</v>
      </c>
      <c r="K6293" s="22">
        <v>0</v>
      </c>
    </row>
    <row r="6294" spans="1:11" x14ac:dyDescent="0.2">
      <c r="A6294" s="17" t="str">
        <f t="shared" si="98"/>
        <v>SINAPI 90695</v>
      </c>
      <c r="B6294" s="18" t="s">
        <v>5935</v>
      </c>
      <c r="C6294" s="18">
        <v>90695</v>
      </c>
      <c r="D6294" s="19" t="s">
        <v>6332</v>
      </c>
      <c r="E6294" s="18" t="s">
        <v>66</v>
      </c>
      <c r="F6294" s="20">
        <v>88.66</v>
      </c>
      <c r="G6294" s="20">
        <v>88.9</v>
      </c>
      <c r="J6294" s="22">
        <v>0</v>
      </c>
      <c r="K6294" s="22">
        <v>0</v>
      </c>
    </row>
    <row r="6295" spans="1:11" x14ac:dyDescent="0.2">
      <c r="A6295" s="17" t="str">
        <f t="shared" si="98"/>
        <v>SINAPI 90696</v>
      </c>
      <c r="B6295" s="18" t="s">
        <v>5935</v>
      </c>
      <c r="C6295" s="18">
        <v>90696</v>
      </c>
      <c r="D6295" s="19" t="s">
        <v>6333</v>
      </c>
      <c r="E6295" s="18" t="s">
        <v>66</v>
      </c>
      <c r="F6295" s="20">
        <v>148.52000000000001</v>
      </c>
      <c r="G6295" s="20">
        <v>148.79</v>
      </c>
      <c r="J6295" s="22">
        <v>0</v>
      </c>
      <c r="K6295" s="22">
        <v>0</v>
      </c>
    </row>
    <row r="6296" spans="1:11" x14ac:dyDescent="0.2">
      <c r="A6296" s="17" t="str">
        <f t="shared" si="98"/>
        <v>SINAPI 90697</v>
      </c>
      <c r="B6296" s="18" t="s">
        <v>5935</v>
      </c>
      <c r="C6296" s="18">
        <v>90697</v>
      </c>
      <c r="D6296" s="19" t="s">
        <v>6334</v>
      </c>
      <c r="E6296" s="18" t="s">
        <v>66</v>
      </c>
      <c r="F6296" s="20">
        <v>230.82</v>
      </c>
      <c r="G6296" s="20">
        <v>231.14</v>
      </c>
      <c r="J6296" s="22">
        <v>0</v>
      </c>
      <c r="K6296" s="22">
        <v>0</v>
      </c>
    </row>
    <row r="6297" spans="1:11" x14ac:dyDescent="0.2">
      <c r="A6297" s="17" t="str">
        <f t="shared" si="98"/>
        <v>SINAPI 90698</v>
      </c>
      <c r="B6297" s="18" t="s">
        <v>5935</v>
      </c>
      <c r="C6297" s="18">
        <v>90698</v>
      </c>
      <c r="D6297" s="19" t="s">
        <v>6335</v>
      </c>
      <c r="E6297" s="18" t="s">
        <v>66</v>
      </c>
      <c r="F6297" s="20">
        <v>353.24</v>
      </c>
      <c r="G6297" s="20">
        <v>353.59</v>
      </c>
      <c r="J6297" s="22">
        <v>0</v>
      </c>
      <c r="K6297" s="22">
        <v>0</v>
      </c>
    </row>
    <row r="6298" spans="1:11" x14ac:dyDescent="0.2">
      <c r="A6298" s="17" t="str">
        <f t="shared" si="98"/>
        <v>SINAPI 90699</v>
      </c>
      <c r="B6298" s="18" t="s">
        <v>5935</v>
      </c>
      <c r="C6298" s="18">
        <v>90699</v>
      </c>
      <c r="D6298" s="19" t="s">
        <v>6336</v>
      </c>
      <c r="E6298" s="18" t="s">
        <v>66</v>
      </c>
      <c r="F6298" s="20">
        <v>497.53</v>
      </c>
      <c r="G6298" s="20">
        <v>497.92</v>
      </c>
      <c r="J6298" s="22">
        <v>0</v>
      </c>
      <c r="K6298" s="22">
        <v>0</v>
      </c>
    </row>
    <row r="6299" spans="1:11" x14ac:dyDescent="0.2">
      <c r="A6299" s="17" t="str">
        <f t="shared" si="98"/>
        <v>SINAPI 90700</v>
      </c>
      <c r="B6299" s="18" t="s">
        <v>5935</v>
      </c>
      <c r="C6299" s="18">
        <v>90700</v>
      </c>
      <c r="D6299" s="19" t="s">
        <v>6337</v>
      </c>
      <c r="E6299" s="18" t="s">
        <v>66</v>
      </c>
      <c r="F6299" s="20">
        <v>581.54</v>
      </c>
      <c r="G6299" s="20">
        <v>581.87</v>
      </c>
      <c r="J6299" s="22">
        <v>4.1999999999999997E-3</v>
      </c>
      <c r="K6299" s="22">
        <v>4.1999999999999997E-3</v>
      </c>
    </row>
    <row r="6300" spans="1:11" ht="22.5" x14ac:dyDescent="0.2">
      <c r="A6300" s="17" t="str">
        <f t="shared" si="98"/>
        <v>SINAPI 105378</v>
      </c>
      <c r="B6300" s="18" t="s">
        <v>5935</v>
      </c>
      <c r="C6300" s="18">
        <v>105378</v>
      </c>
      <c r="D6300" s="19" t="s">
        <v>6338</v>
      </c>
      <c r="E6300" s="18" t="s">
        <v>20</v>
      </c>
      <c r="F6300" s="20">
        <v>10.81</v>
      </c>
      <c r="G6300" s="20">
        <v>11.26</v>
      </c>
      <c r="J6300" s="22">
        <v>0.29049999999999998</v>
      </c>
      <c r="K6300" s="22">
        <v>0.27889999999999998</v>
      </c>
    </row>
    <row r="6301" spans="1:11" ht="22.5" x14ac:dyDescent="0.2">
      <c r="A6301" s="17" t="str">
        <f t="shared" si="98"/>
        <v>SINAPI 105373</v>
      </c>
      <c r="B6301" s="18" t="s">
        <v>5935</v>
      </c>
      <c r="C6301" s="18">
        <v>105373</v>
      </c>
      <c r="D6301" s="19" t="s">
        <v>6339</v>
      </c>
      <c r="E6301" s="18" t="s">
        <v>20</v>
      </c>
      <c r="F6301" s="20">
        <v>8.44</v>
      </c>
      <c r="G6301" s="20">
        <v>8.8000000000000007</v>
      </c>
      <c r="J6301" s="22">
        <v>0.2417</v>
      </c>
      <c r="K6301" s="22">
        <v>0.23180000000000001</v>
      </c>
    </row>
    <row r="6302" spans="1:11" ht="22.5" x14ac:dyDescent="0.2">
      <c r="A6302" s="17" t="str">
        <f t="shared" si="98"/>
        <v>SINAPI 105380</v>
      </c>
      <c r="B6302" s="18" t="s">
        <v>5935</v>
      </c>
      <c r="C6302" s="18">
        <v>105380</v>
      </c>
      <c r="D6302" s="19" t="s">
        <v>6340</v>
      </c>
      <c r="E6302" s="18" t="s">
        <v>20</v>
      </c>
      <c r="F6302" s="20">
        <v>86.61</v>
      </c>
      <c r="G6302" s="20">
        <v>90.2</v>
      </c>
      <c r="J6302" s="22">
        <v>0.29270000000000002</v>
      </c>
      <c r="K6302" s="22">
        <v>0.28100000000000003</v>
      </c>
    </row>
    <row r="6303" spans="1:11" ht="22.5" x14ac:dyDescent="0.2">
      <c r="A6303" s="17" t="str">
        <f t="shared" si="98"/>
        <v>SINAPI 105267</v>
      </c>
      <c r="B6303" s="18" t="s">
        <v>5935</v>
      </c>
      <c r="C6303" s="18">
        <v>105267</v>
      </c>
      <c r="D6303" s="19" t="s">
        <v>6341</v>
      </c>
      <c r="E6303" s="18" t="s">
        <v>20</v>
      </c>
      <c r="F6303" s="20">
        <v>69.97</v>
      </c>
      <c r="G6303" s="20">
        <v>72.959999999999994</v>
      </c>
      <c r="J6303" s="22">
        <v>0.23519999999999999</v>
      </c>
      <c r="K6303" s="22">
        <v>0.22559999999999999</v>
      </c>
    </row>
    <row r="6304" spans="1:11" ht="22.5" x14ac:dyDescent="0.2">
      <c r="A6304" s="17" t="str">
        <f t="shared" si="98"/>
        <v>SINAPI 105249</v>
      </c>
      <c r="B6304" s="18" t="s">
        <v>5935</v>
      </c>
      <c r="C6304" s="18">
        <v>105249</v>
      </c>
      <c r="D6304" s="19" t="s">
        <v>6342</v>
      </c>
      <c r="E6304" s="18" t="s">
        <v>20</v>
      </c>
      <c r="F6304" s="20">
        <v>106.15</v>
      </c>
      <c r="G6304" s="20">
        <v>110.43</v>
      </c>
      <c r="J6304" s="22">
        <v>0.27989999999999998</v>
      </c>
      <c r="K6304" s="22">
        <v>0.26900000000000002</v>
      </c>
    </row>
    <row r="6305" spans="1:11" ht="22.5" x14ac:dyDescent="0.2">
      <c r="A6305" s="17" t="str">
        <f t="shared" si="98"/>
        <v>SINAPI 105268</v>
      </c>
      <c r="B6305" s="18" t="s">
        <v>5935</v>
      </c>
      <c r="C6305" s="18">
        <v>105268</v>
      </c>
      <c r="D6305" s="19" t="s">
        <v>6343</v>
      </c>
      <c r="E6305" s="18" t="s">
        <v>20</v>
      </c>
      <c r="F6305" s="20">
        <v>86.54</v>
      </c>
      <c r="G6305" s="20">
        <v>90.1</v>
      </c>
      <c r="J6305" s="22">
        <v>0.223</v>
      </c>
      <c r="K6305" s="22">
        <v>0.2142</v>
      </c>
    </row>
    <row r="6306" spans="1:11" ht="22.5" x14ac:dyDescent="0.2">
      <c r="A6306" s="17" t="str">
        <f t="shared" si="98"/>
        <v>SINAPI 105379</v>
      </c>
      <c r="B6306" s="18" t="s">
        <v>5935</v>
      </c>
      <c r="C6306" s="18">
        <v>105379</v>
      </c>
      <c r="D6306" s="19" t="s">
        <v>6344</v>
      </c>
      <c r="E6306" s="18" t="s">
        <v>20</v>
      </c>
      <c r="F6306" s="20">
        <v>14.22</v>
      </c>
      <c r="G6306" s="20">
        <v>14.84</v>
      </c>
      <c r="J6306" s="22">
        <v>0.26300000000000001</v>
      </c>
      <c r="K6306" s="22">
        <v>0.252</v>
      </c>
    </row>
    <row r="6307" spans="1:11" ht="22.5" x14ac:dyDescent="0.2">
      <c r="A6307" s="17" t="str">
        <f t="shared" si="98"/>
        <v>SINAPI 105388</v>
      </c>
      <c r="B6307" s="18" t="s">
        <v>5935</v>
      </c>
      <c r="C6307" s="18">
        <v>105388</v>
      </c>
      <c r="D6307" s="19" t="s">
        <v>6345</v>
      </c>
      <c r="E6307" s="18" t="s">
        <v>20</v>
      </c>
      <c r="F6307" s="20">
        <v>11.27</v>
      </c>
      <c r="G6307" s="20">
        <v>11.77</v>
      </c>
      <c r="J6307" s="22">
        <v>0.2147</v>
      </c>
      <c r="K6307" s="22">
        <v>0.2056</v>
      </c>
    </row>
    <row r="6308" spans="1:11" ht="22.5" x14ac:dyDescent="0.2">
      <c r="A6308" s="17" t="str">
        <f t="shared" si="98"/>
        <v>SINAPI 105392</v>
      </c>
      <c r="B6308" s="18" t="s">
        <v>5935</v>
      </c>
      <c r="C6308" s="18">
        <v>105392</v>
      </c>
      <c r="D6308" s="19" t="s">
        <v>6346</v>
      </c>
      <c r="E6308" s="18" t="s">
        <v>20</v>
      </c>
      <c r="F6308" s="20">
        <v>17.63</v>
      </c>
      <c r="G6308" s="20">
        <v>18.420000000000002</v>
      </c>
      <c r="J6308" s="22">
        <v>0.2462</v>
      </c>
      <c r="K6308" s="22">
        <v>0.2356</v>
      </c>
    </row>
    <row r="6309" spans="1:11" ht="22.5" x14ac:dyDescent="0.2">
      <c r="A6309" s="17" t="str">
        <f t="shared" si="98"/>
        <v>SINAPI 105389</v>
      </c>
      <c r="B6309" s="18" t="s">
        <v>5935</v>
      </c>
      <c r="C6309" s="18">
        <v>105389</v>
      </c>
      <c r="D6309" s="19" t="s">
        <v>6347</v>
      </c>
      <c r="E6309" s="18" t="s">
        <v>20</v>
      </c>
      <c r="F6309" s="20">
        <v>14.12</v>
      </c>
      <c r="G6309" s="20">
        <v>14.77</v>
      </c>
      <c r="J6309" s="22">
        <v>0.19900000000000001</v>
      </c>
      <c r="K6309" s="22">
        <v>0.1903</v>
      </c>
    </row>
    <row r="6310" spans="1:11" ht="22.5" x14ac:dyDescent="0.2">
      <c r="A6310" s="17" t="str">
        <f t="shared" si="98"/>
        <v>SINAPI 105393</v>
      </c>
      <c r="B6310" s="18" t="s">
        <v>5935</v>
      </c>
      <c r="C6310" s="18">
        <v>105393</v>
      </c>
      <c r="D6310" s="19" t="s">
        <v>6348</v>
      </c>
      <c r="E6310" s="18" t="s">
        <v>20</v>
      </c>
      <c r="F6310" s="20">
        <v>21.21</v>
      </c>
      <c r="G6310" s="20">
        <v>22.18</v>
      </c>
      <c r="J6310" s="22">
        <v>0.2329</v>
      </c>
      <c r="K6310" s="22">
        <v>0.22270000000000001</v>
      </c>
    </row>
    <row r="6311" spans="1:11" ht="22.5" x14ac:dyDescent="0.2">
      <c r="A6311" s="17" t="str">
        <f t="shared" si="98"/>
        <v>SINAPI 105316</v>
      </c>
      <c r="B6311" s="18" t="s">
        <v>5935</v>
      </c>
      <c r="C6311" s="18">
        <v>105316</v>
      </c>
      <c r="D6311" s="19" t="s">
        <v>6349</v>
      </c>
      <c r="E6311" s="18" t="s">
        <v>20</v>
      </c>
      <c r="F6311" s="20">
        <v>17.13</v>
      </c>
      <c r="G6311" s="20">
        <v>17.920000000000002</v>
      </c>
      <c r="J6311" s="22">
        <v>0.18740000000000001</v>
      </c>
      <c r="K6311" s="22">
        <v>0.17910000000000001</v>
      </c>
    </row>
    <row r="6312" spans="1:11" ht="22.5" x14ac:dyDescent="0.2">
      <c r="A6312" s="17" t="str">
        <f t="shared" si="98"/>
        <v>SINAPI 105394</v>
      </c>
      <c r="B6312" s="18" t="s">
        <v>5935</v>
      </c>
      <c r="C6312" s="18">
        <v>105394</v>
      </c>
      <c r="D6312" s="19" t="s">
        <v>6350</v>
      </c>
      <c r="E6312" s="18" t="s">
        <v>20</v>
      </c>
      <c r="F6312" s="20">
        <v>24.76</v>
      </c>
      <c r="G6312" s="20">
        <v>25.9</v>
      </c>
      <c r="J6312" s="22">
        <v>0.2233</v>
      </c>
      <c r="K6312" s="22">
        <v>0.2135</v>
      </c>
    </row>
    <row r="6313" spans="1:11" ht="22.5" x14ac:dyDescent="0.2">
      <c r="A6313" s="17" t="str">
        <f t="shared" si="98"/>
        <v>SINAPI 105317</v>
      </c>
      <c r="B6313" s="18" t="s">
        <v>5935</v>
      </c>
      <c r="C6313" s="18">
        <v>105317</v>
      </c>
      <c r="D6313" s="19" t="s">
        <v>6351</v>
      </c>
      <c r="E6313" s="18" t="s">
        <v>20</v>
      </c>
      <c r="F6313" s="20">
        <v>20.11</v>
      </c>
      <c r="G6313" s="20">
        <v>21.05</v>
      </c>
      <c r="J6313" s="22">
        <v>0.17849999999999999</v>
      </c>
      <c r="K6313" s="22">
        <v>0.17050000000000001</v>
      </c>
    </row>
    <row r="6314" spans="1:11" ht="22.5" x14ac:dyDescent="0.2">
      <c r="A6314" s="17" t="str">
        <f t="shared" si="98"/>
        <v>SINAPI 105395</v>
      </c>
      <c r="B6314" s="18" t="s">
        <v>5935</v>
      </c>
      <c r="C6314" s="18">
        <v>105395</v>
      </c>
      <c r="D6314" s="19" t="s">
        <v>6352</v>
      </c>
      <c r="E6314" s="18" t="s">
        <v>20</v>
      </c>
      <c r="F6314" s="20">
        <v>28.33</v>
      </c>
      <c r="G6314" s="20">
        <v>29.66</v>
      </c>
      <c r="J6314" s="22">
        <v>0.21640000000000001</v>
      </c>
      <c r="K6314" s="22">
        <v>0.20669999999999999</v>
      </c>
    </row>
    <row r="6315" spans="1:11" ht="22.5" x14ac:dyDescent="0.2">
      <c r="A6315" s="17" t="str">
        <f t="shared" si="98"/>
        <v>SINAPI 105318</v>
      </c>
      <c r="B6315" s="18" t="s">
        <v>5935</v>
      </c>
      <c r="C6315" s="18">
        <v>105318</v>
      </c>
      <c r="D6315" s="19" t="s">
        <v>6353</v>
      </c>
      <c r="E6315" s="18" t="s">
        <v>20</v>
      </c>
      <c r="F6315" s="20">
        <v>23.11</v>
      </c>
      <c r="G6315" s="20">
        <v>24.19</v>
      </c>
      <c r="J6315" s="22">
        <v>0.17180000000000001</v>
      </c>
      <c r="K6315" s="22">
        <v>0.1641</v>
      </c>
    </row>
    <row r="6316" spans="1:11" ht="22.5" x14ac:dyDescent="0.2">
      <c r="A6316" s="17" t="str">
        <f t="shared" si="98"/>
        <v>SINAPI 105396</v>
      </c>
      <c r="B6316" s="18" t="s">
        <v>5935</v>
      </c>
      <c r="C6316" s="18">
        <v>105396</v>
      </c>
      <c r="D6316" s="19" t="s">
        <v>6354</v>
      </c>
      <c r="E6316" s="18" t="s">
        <v>20</v>
      </c>
      <c r="F6316" s="20">
        <v>31.88</v>
      </c>
      <c r="G6316" s="20">
        <v>33.380000000000003</v>
      </c>
      <c r="J6316" s="22">
        <v>0.21110000000000001</v>
      </c>
      <c r="K6316" s="22">
        <v>0.2016</v>
      </c>
    </row>
    <row r="6317" spans="1:11" ht="22.5" x14ac:dyDescent="0.2">
      <c r="A6317" s="17" t="str">
        <f t="shared" si="98"/>
        <v>SINAPI 105258</v>
      </c>
      <c r="B6317" s="18" t="s">
        <v>5935</v>
      </c>
      <c r="C6317" s="18">
        <v>105258</v>
      </c>
      <c r="D6317" s="19" t="s">
        <v>6355</v>
      </c>
      <c r="E6317" s="18" t="s">
        <v>20</v>
      </c>
      <c r="F6317" s="20">
        <v>26.09</v>
      </c>
      <c r="G6317" s="20">
        <v>27.32</v>
      </c>
      <c r="J6317" s="22">
        <v>0.16750000000000001</v>
      </c>
      <c r="K6317" s="22">
        <v>0.16</v>
      </c>
    </row>
    <row r="6318" spans="1:11" ht="22.5" x14ac:dyDescent="0.2">
      <c r="A6318" s="17" t="str">
        <f t="shared" si="98"/>
        <v>SINAPI 105397</v>
      </c>
      <c r="B6318" s="18" t="s">
        <v>5935</v>
      </c>
      <c r="C6318" s="18">
        <v>105397</v>
      </c>
      <c r="D6318" s="19" t="s">
        <v>6356</v>
      </c>
      <c r="E6318" s="18" t="s">
        <v>20</v>
      </c>
      <c r="F6318" s="20">
        <v>35.58</v>
      </c>
      <c r="G6318" s="20">
        <v>37.25</v>
      </c>
      <c r="J6318" s="22">
        <v>0.20569999999999999</v>
      </c>
      <c r="K6318" s="22">
        <v>0.19650000000000001</v>
      </c>
    </row>
    <row r="6319" spans="1:11" ht="22.5" x14ac:dyDescent="0.2">
      <c r="A6319" s="17" t="str">
        <f t="shared" si="98"/>
        <v>SINAPI 105261</v>
      </c>
      <c r="B6319" s="18" t="s">
        <v>5935</v>
      </c>
      <c r="C6319" s="18">
        <v>105261</v>
      </c>
      <c r="D6319" s="19" t="s">
        <v>6357</v>
      </c>
      <c r="E6319" s="18" t="s">
        <v>20</v>
      </c>
      <c r="F6319" s="20">
        <v>29.21</v>
      </c>
      <c r="G6319" s="20">
        <v>30.58</v>
      </c>
      <c r="J6319" s="22">
        <v>0.16259999999999999</v>
      </c>
      <c r="K6319" s="22">
        <v>0.15529999999999999</v>
      </c>
    </row>
    <row r="6320" spans="1:11" ht="22.5" x14ac:dyDescent="0.2">
      <c r="A6320" s="17" t="str">
        <f t="shared" si="98"/>
        <v>SINAPI 105398</v>
      </c>
      <c r="B6320" s="18" t="s">
        <v>5935</v>
      </c>
      <c r="C6320" s="18">
        <v>105398</v>
      </c>
      <c r="D6320" s="19" t="s">
        <v>6358</v>
      </c>
      <c r="E6320" s="18" t="s">
        <v>20</v>
      </c>
      <c r="F6320" s="20">
        <v>46.2</v>
      </c>
      <c r="G6320" s="20">
        <v>48.05</v>
      </c>
      <c r="J6320" s="22">
        <v>0.31280000000000002</v>
      </c>
      <c r="K6320" s="22">
        <v>0.30070000000000002</v>
      </c>
    </row>
    <row r="6321" spans="1:11" ht="22.5" x14ac:dyDescent="0.2">
      <c r="A6321" s="17" t="str">
        <f t="shared" si="98"/>
        <v>SINAPI 105262</v>
      </c>
      <c r="B6321" s="18" t="s">
        <v>5935</v>
      </c>
      <c r="C6321" s="18">
        <v>105262</v>
      </c>
      <c r="D6321" s="19" t="s">
        <v>6359</v>
      </c>
      <c r="E6321" s="18" t="s">
        <v>20</v>
      </c>
      <c r="F6321" s="20">
        <v>36.99</v>
      </c>
      <c r="G6321" s="20">
        <v>38.51</v>
      </c>
      <c r="J6321" s="22">
        <v>0.25359999999999999</v>
      </c>
      <c r="K6321" s="22">
        <v>0.24360000000000001</v>
      </c>
    </row>
    <row r="6322" spans="1:11" ht="22.5" x14ac:dyDescent="0.2">
      <c r="A6322" s="17" t="str">
        <f t="shared" si="98"/>
        <v>SINAPI 105399</v>
      </c>
      <c r="B6322" s="18" t="s">
        <v>5935</v>
      </c>
      <c r="C6322" s="18">
        <v>105399</v>
      </c>
      <c r="D6322" s="19" t="s">
        <v>6360</v>
      </c>
      <c r="E6322" s="18" t="s">
        <v>20</v>
      </c>
      <c r="F6322" s="20">
        <v>54.62</v>
      </c>
      <c r="G6322" s="20">
        <v>56.81</v>
      </c>
      <c r="J6322" s="22">
        <v>0.30449999999999999</v>
      </c>
      <c r="K6322" s="22">
        <v>0.29270000000000002</v>
      </c>
    </row>
    <row r="6323" spans="1:11" ht="22.5" x14ac:dyDescent="0.2">
      <c r="A6323" s="17" t="str">
        <f t="shared" si="98"/>
        <v>SINAPI 105263</v>
      </c>
      <c r="B6323" s="18" t="s">
        <v>5935</v>
      </c>
      <c r="C6323" s="18">
        <v>105263</v>
      </c>
      <c r="D6323" s="19" t="s">
        <v>6361</v>
      </c>
      <c r="E6323" s="18" t="s">
        <v>20</v>
      </c>
      <c r="F6323" s="20">
        <v>43.93</v>
      </c>
      <c r="G6323" s="20">
        <v>45.73</v>
      </c>
      <c r="J6323" s="22">
        <v>0.24579999999999999</v>
      </c>
      <c r="K6323" s="22">
        <v>0.23619999999999999</v>
      </c>
    </row>
    <row r="6324" spans="1:11" ht="22.5" x14ac:dyDescent="0.2">
      <c r="A6324" s="17" t="str">
        <f t="shared" si="98"/>
        <v>SINAPI 105400</v>
      </c>
      <c r="B6324" s="18" t="s">
        <v>5935</v>
      </c>
      <c r="C6324" s="18">
        <v>105400</v>
      </c>
      <c r="D6324" s="19" t="s">
        <v>6362</v>
      </c>
      <c r="E6324" s="18" t="s">
        <v>20</v>
      </c>
      <c r="F6324" s="20">
        <v>62.27</v>
      </c>
      <c r="G6324" s="20">
        <v>64.81</v>
      </c>
      <c r="J6324" s="22">
        <v>0.30209999999999998</v>
      </c>
      <c r="K6324" s="22">
        <v>0.29020000000000001</v>
      </c>
    </row>
    <row r="6325" spans="1:11" ht="22.5" x14ac:dyDescent="0.2">
      <c r="A6325" s="17" t="str">
        <f t="shared" si="98"/>
        <v>SINAPI 105264</v>
      </c>
      <c r="B6325" s="18" t="s">
        <v>5935</v>
      </c>
      <c r="C6325" s="18">
        <v>105264</v>
      </c>
      <c r="D6325" s="19" t="s">
        <v>6363</v>
      </c>
      <c r="E6325" s="18" t="s">
        <v>20</v>
      </c>
      <c r="F6325" s="20">
        <v>50.08</v>
      </c>
      <c r="G6325" s="20">
        <v>52.19</v>
      </c>
      <c r="J6325" s="22">
        <v>0.24399999999999999</v>
      </c>
      <c r="K6325" s="22">
        <v>0.2341</v>
      </c>
    </row>
    <row r="6326" spans="1:11" ht="22.5" x14ac:dyDescent="0.2">
      <c r="A6326" s="17" t="str">
        <f t="shared" si="98"/>
        <v>SINAPI 105297</v>
      </c>
      <c r="B6326" s="18" t="s">
        <v>5935</v>
      </c>
      <c r="C6326" s="18">
        <v>105297</v>
      </c>
      <c r="D6326" s="19" t="s">
        <v>6364</v>
      </c>
      <c r="E6326" s="18" t="s">
        <v>20</v>
      </c>
      <c r="F6326" s="20">
        <v>9.41</v>
      </c>
      <c r="G6326" s="20">
        <v>9.7899999999999991</v>
      </c>
      <c r="J6326" s="22">
        <v>0.30919999999999997</v>
      </c>
      <c r="K6326" s="22">
        <v>0.29720000000000002</v>
      </c>
    </row>
    <row r="6327" spans="1:11" ht="22.5" x14ac:dyDescent="0.2">
      <c r="A6327" s="17" t="str">
        <f t="shared" si="98"/>
        <v>SINAPI 105372</v>
      </c>
      <c r="B6327" s="18" t="s">
        <v>5935</v>
      </c>
      <c r="C6327" s="18">
        <v>105372</v>
      </c>
      <c r="D6327" s="19" t="s">
        <v>6365</v>
      </c>
      <c r="E6327" s="18" t="s">
        <v>20</v>
      </c>
      <c r="F6327" s="20">
        <v>7.27</v>
      </c>
      <c r="G6327" s="20">
        <v>7.55</v>
      </c>
      <c r="J6327" s="22">
        <v>0.26</v>
      </c>
      <c r="K6327" s="22">
        <v>0.25030000000000002</v>
      </c>
    </row>
    <row r="6328" spans="1:11" ht="22.5" x14ac:dyDescent="0.2">
      <c r="A6328" s="17" t="str">
        <f t="shared" si="98"/>
        <v>SINAPI 105401</v>
      </c>
      <c r="B6328" s="18" t="s">
        <v>5935</v>
      </c>
      <c r="C6328" s="18">
        <v>105401</v>
      </c>
      <c r="D6328" s="19" t="s">
        <v>6366</v>
      </c>
      <c r="E6328" s="18" t="s">
        <v>20</v>
      </c>
      <c r="F6328" s="20">
        <v>70.2</v>
      </c>
      <c r="G6328" s="20">
        <v>73.099999999999994</v>
      </c>
      <c r="J6328" s="22">
        <v>0.29899999999999999</v>
      </c>
      <c r="K6328" s="22">
        <v>0.28710000000000002</v>
      </c>
    </row>
    <row r="6329" spans="1:11" ht="22.5" x14ac:dyDescent="0.2">
      <c r="A6329" s="17" t="str">
        <f t="shared" si="98"/>
        <v>SINAPI 105265</v>
      </c>
      <c r="B6329" s="18" t="s">
        <v>5935</v>
      </c>
      <c r="C6329" s="18">
        <v>105265</v>
      </c>
      <c r="D6329" s="19" t="s">
        <v>6367</v>
      </c>
      <c r="E6329" s="18" t="s">
        <v>20</v>
      </c>
      <c r="F6329" s="20">
        <v>56.53</v>
      </c>
      <c r="G6329" s="20">
        <v>58.94</v>
      </c>
      <c r="J6329" s="22">
        <v>0.24110000000000001</v>
      </c>
      <c r="K6329" s="22">
        <v>0.23130000000000001</v>
      </c>
    </row>
    <row r="6330" spans="1:11" ht="22.5" x14ac:dyDescent="0.2">
      <c r="A6330" s="17" t="str">
        <f t="shared" si="98"/>
        <v>SINAPI 105402</v>
      </c>
      <c r="B6330" s="18" t="s">
        <v>5935</v>
      </c>
      <c r="C6330" s="18">
        <v>105402</v>
      </c>
      <c r="D6330" s="19" t="s">
        <v>6368</v>
      </c>
      <c r="E6330" s="18" t="s">
        <v>20</v>
      </c>
      <c r="F6330" s="20">
        <v>78.36</v>
      </c>
      <c r="G6330" s="20">
        <v>81.599999999999994</v>
      </c>
      <c r="J6330" s="22">
        <v>0.29570000000000002</v>
      </c>
      <c r="K6330" s="22">
        <v>0.28389999999999999</v>
      </c>
    </row>
    <row r="6331" spans="1:11" ht="22.5" x14ac:dyDescent="0.2">
      <c r="A6331" s="17" t="str">
        <f t="shared" si="98"/>
        <v>SINAPI 105266</v>
      </c>
      <c r="B6331" s="18" t="s">
        <v>5935</v>
      </c>
      <c r="C6331" s="18">
        <v>105266</v>
      </c>
      <c r="D6331" s="19" t="s">
        <v>6369</v>
      </c>
      <c r="E6331" s="18" t="s">
        <v>20</v>
      </c>
      <c r="F6331" s="20">
        <v>63.2</v>
      </c>
      <c r="G6331" s="20">
        <v>65.900000000000006</v>
      </c>
      <c r="J6331" s="22">
        <v>0.23810000000000001</v>
      </c>
      <c r="K6331" s="22">
        <v>0.22839999999999999</v>
      </c>
    </row>
    <row r="6332" spans="1:11" ht="22.5" x14ac:dyDescent="0.2">
      <c r="A6332" s="17" t="str">
        <f t="shared" si="98"/>
        <v>SINAPI 105361</v>
      </c>
      <c r="B6332" s="18" t="s">
        <v>5935</v>
      </c>
      <c r="C6332" s="18">
        <v>105361</v>
      </c>
      <c r="D6332" s="19" t="s">
        <v>6370</v>
      </c>
      <c r="E6332" s="18" t="s">
        <v>20</v>
      </c>
      <c r="F6332" s="20">
        <v>14.84</v>
      </c>
      <c r="G6332" s="20">
        <v>15.77</v>
      </c>
      <c r="J6332" s="22">
        <v>0</v>
      </c>
      <c r="K6332" s="22">
        <v>0</v>
      </c>
    </row>
    <row r="6333" spans="1:11" ht="22.5" x14ac:dyDescent="0.2">
      <c r="A6333" s="17" t="str">
        <f t="shared" si="98"/>
        <v>SINAPI 105382</v>
      </c>
      <c r="B6333" s="18" t="s">
        <v>5935</v>
      </c>
      <c r="C6333" s="18">
        <v>105382</v>
      </c>
      <c r="D6333" s="19" t="s">
        <v>6371</v>
      </c>
      <c r="E6333" s="18" t="s">
        <v>20</v>
      </c>
      <c r="F6333" s="20">
        <v>12.33</v>
      </c>
      <c r="G6333" s="20">
        <v>13.09</v>
      </c>
      <c r="J6333" s="22">
        <v>0</v>
      </c>
      <c r="K6333" s="22">
        <v>0</v>
      </c>
    </row>
    <row r="6334" spans="1:11" ht="22.5" x14ac:dyDescent="0.2">
      <c r="A6334" s="17" t="str">
        <f t="shared" si="98"/>
        <v>SINAPI 105359</v>
      </c>
      <c r="B6334" s="18" t="s">
        <v>5935</v>
      </c>
      <c r="C6334" s="18">
        <v>105359</v>
      </c>
      <c r="D6334" s="19" t="s">
        <v>6372</v>
      </c>
      <c r="E6334" s="18" t="s">
        <v>20</v>
      </c>
      <c r="F6334" s="20">
        <v>10.42</v>
      </c>
      <c r="G6334" s="20">
        <v>11.1</v>
      </c>
      <c r="J6334" s="22">
        <v>0</v>
      </c>
      <c r="K6334" s="22">
        <v>0</v>
      </c>
    </row>
    <row r="6335" spans="1:11" ht="22.5" x14ac:dyDescent="0.2">
      <c r="A6335" s="17" t="str">
        <f t="shared" si="98"/>
        <v>SINAPI 105315</v>
      </c>
      <c r="B6335" s="18" t="s">
        <v>5935</v>
      </c>
      <c r="C6335" s="18">
        <v>105315</v>
      </c>
      <c r="D6335" s="19" t="s">
        <v>6373</v>
      </c>
      <c r="E6335" s="18" t="s">
        <v>20</v>
      </c>
      <c r="F6335" s="20">
        <v>8.58</v>
      </c>
      <c r="G6335" s="20">
        <v>9.14</v>
      </c>
      <c r="J6335" s="22">
        <v>0</v>
      </c>
      <c r="K6335" s="22">
        <v>0</v>
      </c>
    </row>
    <row r="6336" spans="1:11" ht="22.5" x14ac:dyDescent="0.2">
      <c r="A6336" s="17" t="str">
        <f t="shared" si="98"/>
        <v>SINAPI 105360</v>
      </c>
      <c r="B6336" s="18" t="s">
        <v>5935</v>
      </c>
      <c r="C6336" s="18">
        <v>105360</v>
      </c>
      <c r="D6336" s="19" t="s">
        <v>6374</v>
      </c>
      <c r="E6336" s="18" t="s">
        <v>20</v>
      </c>
      <c r="F6336" s="20">
        <v>12.72</v>
      </c>
      <c r="G6336" s="20">
        <v>13.53</v>
      </c>
      <c r="J6336" s="22">
        <v>0</v>
      </c>
      <c r="K6336" s="22">
        <v>0</v>
      </c>
    </row>
    <row r="6337" spans="1:11" ht="22.5" x14ac:dyDescent="0.2">
      <c r="A6337" s="17" t="str">
        <f t="shared" si="98"/>
        <v>SINAPI 105381</v>
      </c>
      <c r="B6337" s="18" t="s">
        <v>5935</v>
      </c>
      <c r="C6337" s="18">
        <v>105381</v>
      </c>
      <c r="D6337" s="19" t="s">
        <v>6375</v>
      </c>
      <c r="E6337" s="18" t="s">
        <v>20</v>
      </c>
      <c r="F6337" s="20">
        <v>10.56</v>
      </c>
      <c r="G6337" s="20">
        <v>11.21</v>
      </c>
      <c r="J6337" s="22">
        <v>0</v>
      </c>
      <c r="K6337" s="22">
        <v>0</v>
      </c>
    </row>
    <row r="6338" spans="1:11" ht="22.5" x14ac:dyDescent="0.2">
      <c r="A6338" s="17" t="str">
        <f t="shared" si="98"/>
        <v>SINAPI 105251</v>
      </c>
      <c r="B6338" s="18" t="s">
        <v>5935</v>
      </c>
      <c r="C6338" s="18">
        <v>105251</v>
      </c>
      <c r="D6338" s="19" t="s">
        <v>6376</v>
      </c>
      <c r="E6338" s="18" t="s">
        <v>20</v>
      </c>
      <c r="F6338" s="20">
        <v>15.77</v>
      </c>
      <c r="G6338" s="20">
        <v>16.43</v>
      </c>
      <c r="J6338" s="22">
        <v>0.29930000000000001</v>
      </c>
      <c r="K6338" s="22">
        <v>0.2873</v>
      </c>
    </row>
    <row r="6339" spans="1:11" ht="22.5" x14ac:dyDescent="0.2">
      <c r="A6339" s="17" t="str">
        <f t="shared" si="98"/>
        <v>SINAPI 105282</v>
      </c>
      <c r="B6339" s="18" t="s">
        <v>5935</v>
      </c>
      <c r="C6339" s="18">
        <v>105282</v>
      </c>
      <c r="D6339" s="19" t="s">
        <v>6377</v>
      </c>
      <c r="E6339" s="18" t="s">
        <v>20</v>
      </c>
      <c r="F6339" s="20">
        <v>12.21</v>
      </c>
      <c r="G6339" s="20">
        <v>12.73</v>
      </c>
      <c r="J6339" s="22">
        <v>0.25059999999999999</v>
      </c>
      <c r="K6339" s="22">
        <v>0.2404</v>
      </c>
    </row>
    <row r="6340" spans="1:11" ht="22.5" x14ac:dyDescent="0.2">
      <c r="A6340" s="17" t="str">
        <f t="shared" si="98"/>
        <v>SINAPI 105276</v>
      </c>
      <c r="B6340" s="18" t="s">
        <v>5935</v>
      </c>
      <c r="C6340" s="18">
        <v>105276</v>
      </c>
      <c r="D6340" s="19" t="s">
        <v>6378</v>
      </c>
      <c r="E6340" s="18" t="s">
        <v>20</v>
      </c>
      <c r="F6340" s="20">
        <v>125.9</v>
      </c>
      <c r="G6340" s="20">
        <v>131.28</v>
      </c>
      <c r="J6340" s="22">
        <v>0.30199999999999999</v>
      </c>
      <c r="K6340" s="22">
        <v>0.28960000000000002</v>
      </c>
    </row>
    <row r="6341" spans="1:11" ht="22.5" x14ac:dyDescent="0.2">
      <c r="A6341" s="17" t="str">
        <f t="shared" si="98"/>
        <v>SINAPI 105341</v>
      </c>
      <c r="B6341" s="18" t="s">
        <v>5935</v>
      </c>
      <c r="C6341" s="18">
        <v>105341</v>
      </c>
      <c r="D6341" s="19" t="s">
        <v>6379</v>
      </c>
      <c r="E6341" s="18" t="s">
        <v>20</v>
      </c>
      <c r="F6341" s="20">
        <v>100.94</v>
      </c>
      <c r="G6341" s="20">
        <v>105.42</v>
      </c>
      <c r="J6341" s="22">
        <v>0.24460000000000001</v>
      </c>
      <c r="K6341" s="22">
        <v>0.23419999999999999</v>
      </c>
    </row>
    <row r="6342" spans="1:11" ht="22.5" x14ac:dyDescent="0.2">
      <c r="A6342" s="17" t="str">
        <f t="shared" si="98"/>
        <v>SINAPI 105277</v>
      </c>
      <c r="B6342" s="18" t="s">
        <v>5935</v>
      </c>
      <c r="C6342" s="18">
        <v>105277</v>
      </c>
      <c r="D6342" s="19" t="s">
        <v>6380</v>
      </c>
      <c r="E6342" s="18" t="s">
        <v>20</v>
      </c>
      <c r="F6342" s="20">
        <v>152.74</v>
      </c>
      <c r="G6342" s="20">
        <v>159.16</v>
      </c>
      <c r="J6342" s="22">
        <v>0.29170000000000001</v>
      </c>
      <c r="K6342" s="22">
        <v>0.27989999999999998</v>
      </c>
    </row>
    <row r="6343" spans="1:11" ht="22.5" x14ac:dyDescent="0.2">
      <c r="A6343" s="17" t="str">
        <f t="shared" ref="A6343:A6406" si="99">CONCATENATE($B6343," ",$C6343)</f>
        <v>SINAPI 105342</v>
      </c>
      <c r="B6343" s="18" t="s">
        <v>5935</v>
      </c>
      <c r="C6343" s="18">
        <v>105342</v>
      </c>
      <c r="D6343" s="19" t="s">
        <v>6381</v>
      </c>
      <c r="E6343" s="18" t="s">
        <v>20</v>
      </c>
      <c r="F6343" s="20">
        <v>123.33</v>
      </c>
      <c r="G6343" s="20">
        <v>128.66999999999999</v>
      </c>
      <c r="J6343" s="22">
        <v>0.2346</v>
      </c>
      <c r="K6343" s="22">
        <v>0.2248</v>
      </c>
    </row>
    <row r="6344" spans="1:11" ht="22.5" x14ac:dyDescent="0.2">
      <c r="A6344" s="17" t="str">
        <f t="shared" si="99"/>
        <v>SINAPI 105252</v>
      </c>
      <c r="B6344" s="18" t="s">
        <v>5935</v>
      </c>
      <c r="C6344" s="18">
        <v>105252</v>
      </c>
      <c r="D6344" s="19" t="s">
        <v>6382</v>
      </c>
      <c r="E6344" s="18" t="s">
        <v>20</v>
      </c>
      <c r="F6344" s="20">
        <v>20.74</v>
      </c>
      <c r="G6344" s="20">
        <v>21.68</v>
      </c>
      <c r="J6344" s="22">
        <v>0.27050000000000002</v>
      </c>
      <c r="K6344" s="22">
        <v>0.25879999999999997</v>
      </c>
    </row>
    <row r="6345" spans="1:11" ht="22.5" x14ac:dyDescent="0.2">
      <c r="A6345" s="17" t="str">
        <f t="shared" si="99"/>
        <v>SINAPI 105298</v>
      </c>
      <c r="B6345" s="18" t="s">
        <v>5935</v>
      </c>
      <c r="C6345" s="18">
        <v>105298</v>
      </c>
      <c r="D6345" s="19" t="s">
        <v>6383</v>
      </c>
      <c r="E6345" s="18" t="s">
        <v>20</v>
      </c>
      <c r="F6345" s="20">
        <v>16.309999999999999</v>
      </c>
      <c r="G6345" s="20">
        <v>17.07</v>
      </c>
      <c r="J6345" s="22">
        <v>0.22320000000000001</v>
      </c>
      <c r="K6345" s="22">
        <v>0.2132</v>
      </c>
    </row>
    <row r="6346" spans="1:11" ht="22.5" x14ac:dyDescent="0.2">
      <c r="A6346" s="17" t="str">
        <f t="shared" si="99"/>
        <v>SINAPI 105253</v>
      </c>
      <c r="B6346" s="18" t="s">
        <v>5935</v>
      </c>
      <c r="C6346" s="18">
        <v>105253</v>
      </c>
      <c r="D6346" s="19" t="s">
        <v>6384</v>
      </c>
      <c r="E6346" s="18" t="s">
        <v>20</v>
      </c>
      <c r="F6346" s="20">
        <v>25.72</v>
      </c>
      <c r="G6346" s="20">
        <v>26.92</v>
      </c>
      <c r="J6346" s="22">
        <v>0.2535</v>
      </c>
      <c r="K6346" s="22">
        <v>0.2422</v>
      </c>
    </row>
    <row r="6347" spans="1:11" ht="22.5" x14ac:dyDescent="0.2">
      <c r="A6347" s="17" t="str">
        <f t="shared" si="99"/>
        <v>SINAPI 105299</v>
      </c>
      <c r="B6347" s="18" t="s">
        <v>5935</v>
      </c>
      <c r="C6347" s="18">
        <v>105299</v>
      </c>
      <c r="D6347" s="19" t="s">
        <v>6385</v>
      </c>
      <c r="E6347" s="18" t="s">
        <v>20</v>
      </c>
      <c r="F6347" s="20">
        <v>20.43</v>
      </c>
      <c r="G6347" s="20">
        <v>21.41</v>
      </c>
      <c r="J6347" s="22">
        <v>0.20699999999999999</v>
      </c>
      <c r="K6347" s="22">
        <v>0.1976</v>
      </c>
    </row>
    <row r="6348" spans="1:11" ht="22.5" x14ac:dyDescent="0.2">
      <c r="A6348" s="17" t="str">
        <f t="shared" si="99"/>
        <v>SINAPI 105254</v>
      </c>
      <c r="B6348" s="18" t="s">
        <v>5935</v>
      </c>
      <c r="C6348" s="18">
        <v>105254</v>
      </c>
      <c r="D6348" s="19" t="s">
        <v>6386</v>
      </c>
      <c r="E6348" s="18" t="s">
        <v>20</v>
      </c>
      <c r="F6348" s="20">
        <v>30.86</v>
      </c>
      <c r="G6348" s="20">
        <v>32.31</v>
      </c>
      <c r="J6348" s="22">
        <v>0.24010000000000001</v>
      </c>
      <c r="K6348" s="22">
        <v>0.2293</v>
      </c>
    </row>
    <row r="6349" spans="1:11" ht="22.5" x14ac:dyDescent="0.2">
      <c r="A6349" s="17" t="str">
        <f t="shared" si="99"/>
        <v>SINAPI 105300</v>
      </c>
      <c r="B6349" s="18" t="s">
        <v>5935</v>
      </c>
      <c r="C6349" s="18">
        <v>105300</v>
      </c>
      <c r="D6349" s="19" t="s">
        <v>6387</v>
      </c>
      <c r="E6349" s="18" t="s">
        <v>20</v>
      </c>
      <c r="F6349" s="20">
        <v>24.73</v>
      </c>
      <c r="G6349" s="20">
        <v>25.92</v>
      </c>
      <c r="J6349" s="22">
        <v>0.19450000000000001</v>
      </c>
      <c r="K6349" s="22">
        <v>0.18559999999999999</v>
      </c>
    </row>
    <row r="6350" spans="1:11" ht="22.5" x14ac:dyDescent="0.2">
      <c r="A6350" s="17" t="str">
        <f t="shared" si="99"/>
        <v>SINAPI 105255</v>
      </c>
      <c r="B6350" s="18" t="s">
        <v>5935</v>
      </c>
      <c r="C6350" s="18">
        <v>105255</v>
      </c>
      <c r="D6350" s="19" t="s">
        <v>6388</v>
      </c>
      <c r="E6350" s="18" t="s">
        <v>20</v>
      </c>
      <c r="F6350" s="20">
        <v>35.979999999999997</v>
      </c>
      <c r="G6350" s="20">
        <v>37.71</v>
      </c>
      <c r="J6350" s="22">
        <v>0.23100000000000001</v>
      </c>
      <c r="K6350" s="22">
        <v>0.22040000000000001</v>
      </c>
    </row>
    <row r="6351" spans="1:11" ht="22.5" x14ac:dyDescent="0.2">
      <c r="A6351" s="17" t="str">
        <f t="shared" si="99"/>
        <v>SINAPI 105301</v>
      </c>
      <c r="B6351" s="18" t="s">
        <v>5935</v>
      </c>
      <c r="C6351" s="18">
        <v>105301</v>
      </c>
      <c r="D6351" s="19" t="s">
        <v>6389</v>
      </c>
      <c r="E6351" s="18" t="s">
        <v>20</v>
      </c>
      <c r="F6351" s="20">
        <v>28.99</v>
      </c>
      <c r="G6351" s="20">
        <v>30.41</v>
      </c>
      <c r="J6351" s="22">
        <v>0.18590000000000001</v>
      </c>
      <c r="K6351" s="22">
        <v>0.1772</v>
      </c>
    </row>
    <row r="6352" spans="1:11" ht="22.5" x14ac:dyDescent="0.2">
      <c r="A6352" s="17" t="str">
        <f t="shared" si="99"/>
        <v>SINAPI 105256</v>
      </c>
      <c r="B6352" s="18" t="s">
        <v>5935</v>
      </c>
      <c r="C6352" s="18">
        <v>105256</v>
      </c>
      <c r="D6352" s="19" t="s">
        <v>6390</v>
      </c>
      <c r="E6352" s="18" t="s">
        <v>20</v>
      </c>
      <c r="F6352" s="20">
        <v>41.11</v>
      </c>
      <c r="G6352" s="20">
        <v>43.09</v>
      </c>
      <c r="J6352" s="22">
        <v>0.2238</v>
      </c>
      <c r="K6352" s="22">
        <v>0.2135</v>
      </c>
    </row>
    <row r="6353" spans="1:11" ht="22.5" x14ac:dyDescent="0.2">
      <c r="A6353" s="17" t="str">
        <f t="shared" si="99"/>
        <v>SINAPI 105302</v>
      </c>
      <c r="B6353" s="18" t="s">
        <v>5935</v>
      </c>
      <c r="C6353" s="18">
        <v>105302</v>
      </c>
      <c r="D6353" s="19" t="s">
        <v>6391</v>
      </c>
      <c r="E6353" s="18" t="s">
        <v>20</v>
      </c>
      <c r="F6353" s="20">
        <v>33.270000000000003</v>
      </c>
      <c r="G6353" s="20">
        <v>34.9</v>
      </c>
      <c r="J6353" s="22">
        <v>0.1794</v>
      </c>
      <c r="K6353" s="22">
        <v>0.1711</v>
      </c>
    </row>
    <row r="6354" spans="1:11" ht="22.5" x14ac:dyDescent="0.2">
      <c r="A6354" s="17" t="str">
        <f t="shared" si="99"/>
        <v>SINAPI 105257</v>
      </c>
      <c r="B6354" s="18" t="s">
        <v>5935</v>
      </c>
      <c r="C6354" s="18">
        <v>105257</v>
      </c>
      <c r="D6354" s="19" t="s">
        <v>6392</v>
      </c>
      <c r="E6354" s="18" t="s">
        <v>20</v>
      </c>
      <c r="F6354" s="20">
        <v>46.22</v>
      </c>
      <c r="G6354" s="20">
        <v>48.47</v>
      </c>
      <c r="J6354" s="22">
        <v>0.2185</v>
      </c>
      <c r="K6354" s="22">
        <v>0.2084</v>
      </c>
    </row>
    <row r="6355" spans="1:11" ht="22.5" x14ac:dyDescent="0.2">
      <c r="A6355" s="17" t="str">
        <f t="shared" si="99"/>
        <v>SINAPI 105303</v>
      </c>
      <c r="B6355" s="18" t="s">
        <v>5935</v>
      </c>
      <c r="C6355" s="18">
        <v>105303</v>
      </c>
      <c r="D6355" s="19" t="s">
        <v>6393</v>
      </c>
      <c r="E6355" s="18" t="s">
        <v>20</v>
      </c>
      <c r="F6355" s="20">
        <v>37.53</v>
      </c>
      <c r="G6355" s="20">
        <v>39.380000000000003</v>
      </c>
      <c r="J6355" s="22">
        <v>0.17480000000000001</v>
      </c>
      <c r="K6355" s="22">
        <v>0.1666</v>
      </c>
    </row>
    <row r="6356" spans="1:11" ht="22.5" x14ac:dyDescent="0.2">
      <c r="A6356" s="17" t="str">
        <f t="shared" si="99"/>
        <v>SINAPI 105270</v>
      </c>
      <c r="B6356" s="18" t="s">
        <v>5935</v>
      </c>
      <c r="C6356" s="18">
        <v>105270</v>
      </c>
      <c r="D6356" s="19" t="s">
        <v>6394</v>
      </c>
      <c r="E6356" s="18" t="s">
        <v>20</v>
      </c>
      <c r="F6356" s="20">
        <v>51.48</v>
      </c>
      <c r="G6356" s="20">
        <v>54</v>
      </c>
      <c r="J6356" s="22">
        <v>0.2135</v>
      </c>
      <c r="K6356" s="22">
        <v>0.20349999999999999</v>
      </c>
    </row>
    <row r="6357" spans="1:11" ht="22.5" x14ac:dyDescent="0.2">
      <c r="A6357" s="17" t="str">
        <f t="shared" si="99"/>
        <v>SINAPI 105304</v>
      </c>
      <c r="B6357" s="18" t="s">
        <v>5935</v>
      </c>
      <c r="C6357" s="18">
        <v>105304</v>
      </c>
      <c r="D6357" s="19" t="s">
        <v>6395</v>
      </c>
      <c r="E6357" s="18" t="s">
        <v>20</v>
      </c>
      <c r="F6357" s="20">
        <v>41.95</v>
      </c>
      <c r="G6357" s="20">
        <v>44.02</v>
      </c>
      <c r="J6357" s="22">
        <v>0.17019999999999999</v>
      </c>
      <c r="K6357" s="22">
        <v>0.16220000000000001</v>
      </c>
    </row>
    <row r="6358" spans="1:11" ht="22.5" x14ac:dyDescent="0.2">
      <c r="A6358" s="17" t="str">
        <f t="shared" si="99"/>
        <v>SINAPI 105271</v>
      </c>
      <c r="B6358" s="18" t="s">
        <v>5935</v>
      </c>
      <c r="C6358" s="18">
        <v>105271</v>
      </c>
      <c r="D6358" s="19" t="s">
        <v>6396</v>
      </c>
      <c r="E6358" s="18" t="s">
        <v>20</v>
      </c>
      <c r="F6358" s="20">
        <v>67.19</v>
      </c>
      <c r="G6358" s="20">
        <v>69.95</v>
      </c>
      <c r="J6358" s="22">
        <v>0.32269999999999999</v>
      </c>
      <c r="K6358" s="22">
        <v>0.30990000000000001</v>
      </c>
    </row>
    <row r="6359" spans="1:11" ht="22.5" x14ac:dyDescent="0.2">
      <c r="A6359" s="17" t="str">
        <f t="shared" si="99"/>
        <v>SINAPI 105305</v>
      </c>
      <c r="B6359" s="18" t="s">
        <v>5935</v>
      </c>
      <c r="C6359" s="18">
        <v>105305</v>
      </c>
      <c r="D6359" s="19" t="s">
        <v>6397</v>
      </c>
      <c r="E6359" s="18" t="s">
        <v>20</v>
      </c>
      <c r="F6359" s="20">
        <v>53.37</v>
      </c>
      <c r="G6359" s="20">
        <v>55.64</v>
      </c>
      <c r="J6359" s="22">
        <v>0.26379999999999998</v>
      </c>
      <c r="K6359" s="22">
        <v>0.25309999999999999</v>
      </c>
    </row>
    <row r="6360" spans="1:11" ht="22.5" x14ac:dyDescent="0.2">
      <c r="A6360" s="17" t="str">
        <f t="shared" si="99"/>
        <v>SINAPI 105272</v>
      </c>
      <c r="B6360" s="18" t="s">
        <v>5935</v>
      </c>
      <c r="C6360" s="18">
        <v>105272</v>
      </c>
      <c r="D6360" s="19" t="s">
        <v>6398</v>
      </c>
      <c r="E6360" s="18" t="s">
        <v>20</v>
      </c>
      <c r="F6360" s="20">
        <v>79.28</v>
      </c>
      <c r="G6360" s="20">
        <v>82.57</v>
      </c>
      <c r="J6360" s="22">
        <v>0.31469999999999998</v>
      </c>
      <c r="K6360" s="22">
        <v>0.30220000000000002</v>
      </c>
    </row>
    <row r="6361" spans="1:11" ht="22.5" x14ac:dyDescent="0.2">
      <c r="A6361" s="17" t="str">
        <f t="shared" si="99"/>
        <v>SINAPI 105306</v>
      </c>
      <c r="B6361" s="18" t="s">
        <v>5935</v>
      </c>
      <c r="C6361" s="18">
        <v>105306</v>
      </c>
      <c r="D6361" s="19" t="s">
        <v>6399</v>
      </c>
      <c r="E6361" s="18" t="s">
        <v>20</v>
      </c>
      <c r="F6361" s="20">
        <v>63.22</v>
      </c>
      <c r="G6361" s="20">
        <v>65.930000000000007</v>
      </c>
      <c r="J6361" s="22">
        <v>0.25619999999999998</v>
      </c>
      <c r="K6361" s="22">
        <v>0.2457</v>
      </c>
    </row>
    <row r="6362" spans="1:11" ht="22.5" x14ac:dyDescent="0.2">
      <c r="A6362" s="17" t="str">
        <f t="shared" si="99"/>
        <v>SINAPI 105273</v>
      </c>
      <c r="B6362" s="18" t="s">
        <v>5935</v>
      </c>
      <c r="C6362" s="18">
        <v>105273</v>
      </c>
      <c r="D6362" s="19" t="s">
        <v>6400</v>
      </c>
      <c r="E6362" s="18" t="s">
        <v>20</v>
      </c>
      <c r="F6362" s="20">
        <v>90.58</v>
      </c>
      <c r="G6362" s="20">
        <v>94.39</v>
      </c>
      <c r="J6362" s="22">
        <v>0.31140000000000001</v>
      </c>
      <c r="K6362" s="22">
        <v>0.2989</v>
      </c>
    </row>
    <row r="6363" spans="1:11" ht="22.5" x14ac:dyDescent="0.2">
      <c r="A6363" s="17" t="str">
        <f t="shared" si="99"/>
        <v>SINAPI 105307</v>
      </c>
      <c r="B6363" s="18" t="s">
        <v>5935</v>
      </c>
      <c r="C6363" s="18">
        <v>105307</v>
      </c>
      <c r="D6363" s="19" t="s">
        <v>6401</v>
      </c>
      <c r="E6363" s="18" t="s">
        <v>20</v>
      </c>
      <c r="F6363" s="20">
        <v>72.3</v>
      </c>
      <c r="G6363" s="20">
        <v>75.45</v>
      </c>
      <c r="J6363" s="22">
        <v>0.25340000000000001</v>
      </c>
      <c r="K6363" s="22">
        <v>0.24279999999999999</v>
      </c>
    </row>
    <row r="6364" spans="1:11" ht="22.5" x14ac:dyDescent="0.2">
      <c r="A6364" s="17" t="str">
        <f t="shared" si="99"/>
        <v>SINAPI 105250</v>
      </c>
      <c r="B6364" s="18" t="s">
        <v>5935</v>
      </c>
      <c r="C6364" s="18">
        <v>105250</v>
      </c>
      <c r="D6364" s="19" t="s">
        <v>6402</v>
      </c>
      <c r="E6364" s="18" t="s">
        <v>20</v>
      </c>
      <c r="F6364" s="20">
        <v>13.73</v>
      </c>
      <c r="G6364" s="20">
        <v>14.3</v>
      </c>
      <c r="J6364" s="22">
        <v>0.31830000000000003</v>
      </c>
      <c r="K6364" s="22">
        <v>0.30559999999999998</v>
      </c>
    </row>
    <row r="6365" spans="1:11" ht="22.5" x14ac:dyDescent="0.2">
      <c r="A6365" s="17" t="str">
        <f t="shared" si="99"/>
        <v>SINAPI 105269</v>
      </c>
      <c r="B6365" s="18" t="s">
        <v>5935</v>
      </c>
      <c r="C6365" s="18">
        <v>105269</v>
      </c>
      <c r="D6365" s="19" t="s">
        <v>6403</v>
      </c>
      <c r="E6365" s="18" t="s">
        <v>20</v>
      </c>
      <c r="F6365" s="20">
        <v>10.52</v>
      </c>
      <c r="G6365" s="20">
        <v>10.96</v>
      </c>
      <c r="J6365" s="22">
        <v>0.26900000000000002</v>
      </c>
      <c r="K6365" s="22">
        <v>0.25819999999999999</v>
      </c>
    </row>
    <row r="6366" spans="1:11" ht="22.5" x14ac:dyDescent="0.2">
      <c r="A6366" s="17" t="str">
        <f t="shared" si="99"/>
        <v>SINAPI 105274</v>
      </c>
      <c r="B6366" s="18" t="s">
        <v>5935</v>
      </c>
      <c r="C6366" s="18">
        <v>105274</v>
      </c>
      <c r="D6366" s="19" t="s">
        <v>6404</v>
      </c>
      <c r="E6366" s="18" t="s">
        <v>20</v>
      </c>
      <c r="F6366" s="20">
        <v>102.17</v>
      </c>
      <c r="G6366" s="20">
        <v>106.51</v>
      </c>
      <c r="J6366" s="22">
        <v>0.30809999999999998</v>
      </c>
      <c r="K6366" s="22">
        <v>0.29559999999999997</v>
      </c>
    </row>
    <row r="6367" spans="1:11" ht="22.5" x14ac:dyDescent="0.2">
      <c r="A6367" s="17" t="str">
        <f t="shared" si="99"/>
        <v>SINAPI 105340</v>
      </c>
      <c r="B6367" s="18" t="s">
        <v>5935</v>
      </c>
      <c r="C6367" s="18">
        <v>105340</v>
      </c>
      <c r="D6367" s="19" t="s">
        <v>6405</v>
      </c>
      <c r="E6367" s="18" t="s">
        <v>20</v>
      </c>
      <c r="F6367" s="20">
        <v>81.66</v>
      </c>
      <c r="G6367" s="20">
        <v>85.27</v>
      </c>
      <c r="J6367" s="22">
        <v>0.25030000000000002</v>
      </c>
      <c r="K6367" s="22">
        <v>0.2397</v>
      </c>
    </row>
    <row r="6368" spans="1:11" ht="22.5" x14ac:dyDescent="0.2">
      <c r="A6368" s="17" t="str">
        <f t="shared" si="99"/>
        <v>SINAPI 105275</v>
      </c>
      <c r="B6368" s="18" t="s">
        <v>5935</v>
      </c>
      <c r="C6368" s="18">
        <v>105275</v>
      </c>
      <c r="D6368" s="19" t="s">
        <v>6406</v>
      </c>
      <c r="E6368" s="18" t="s">
        <v>20</v>
      </c>
      <c r="F6368" s="20">
        <v>113.98</v>
      </c>
      <c r="G6368" s="20">
        <v>118.84</v>
      </c>
      <c r="J6368" s="22">
        <v>0.3049</v>
      </c>
      <c r="K6368" s="22">
        <v>0.29239999999999999</v>
      </c>
    </row>
    <row r="6369" spans="1:11" ht="22.5" x14ac:dyDescent="0.2">
      <c r="A6369" s="17" t="str">
        <f t="shared" si="99"/>
        <v>SINAPI 105390</v>
      </c>
      <c r="B6369" s="18" t="s">
        <v>5935</v>
      </c>
      <c r="C6369" s="18">
        <v>105390</v>
      </c>
      <c r="D6369" s="19" t="s">
        <v>6407</v>
      </c>
      <c r="E6369" s="18" t="s">
        <v>20</v>
      </c>
      <c r="F6369" s="20">
        <v>91.24</v>
      </c>
      <c r="G6369" s="20">
        <v>95.29</v>
      </c>
      <c r="J6369" s="22">
        <v>0.24740000000000001</v>
      </c>
      <c r="K6369" s="22">
        <v>0.2369</v>
      </c>
    </row>
    <row r="6370" spans="1:11" ht="22.5" x14ac:dyDescent="0.2">
      <c r="A6370" s="17" t="str">
        <f t="shared" si="99"/>
        <v>SINAPI 105364</v>
      </c>
      <c r="B6370" s="18" t="s">
        <v>5935</v>
      </c>
      <c r="C6370" s="18">
        <v>105364</v>
      </c>
      <c r="D6370" s="19" t="s">
        <v>6408</v>
      </c>
      <c r="E6370" s="18" t="s">
        <v>20</v>
      </c>
      <c r="F6370" s="20">
        <v>21.46</v>
      </c>
      <c r="G6370" s="20">
        <v>22.86</v>
      </c>
      <c r="J6370" s="22">
        <v>0</v>
      </c>
      <c r="K6370" s="22">
        <v>0</v>
      </c>
    </row>
    <row r="6371" spans="1:11" ht="22.5" x14ac:dyDescent="0.2">
      <c r="A6371" s="17" t="str">
        <f t="shared" si="99"/>
        <v>SINAPI 105385</v>
      </c>
      <c r="B6371" s="18" t="s">
        <v>5935</v>
      </c>
      <c r="C6371" s="18">
        <v>105385</v>
      </c>
      <c r="D6371" s="19" t="s">
        <v>6409</v>
      </c>
      <c r="E6371" s="18" t="s">
        <v>20</v>
      </c>
      <c r="F6371" s="20">
        <v>17.71</v>
      </c>
      <c r="G6371" s="20">
        <v>18.850000000000001</v>
      </c>
      <c r="J6371" s="22">
        <v>0</v>
      </c>
      <c r="K6371" s="22">
        <v>0</v>
      </c>
    </row>
    <row r="6372" spans="1:11" ht="22.5" x14ac:dyDescent="0.2">
      <c r="A6372" s="17" t="str">
        <f t="shared" si="99"/>
        <v>SINAPI 105362</v>
      </c>
      <c r="B6372" s="18" t="s">
        <v>5935</v>
      </c>
      <c r="C6372" s="18">
        <v>105362</v>
      </c>
      <c r="D6372" s="19" t="s">
        <v>6410</v>
      </c>
      <c r="E6372" s="18" t="s">
        <v>20</v>
      </c>
      <c r="F6372" s="20">
        <v>15.28</v>
      </c>
      <c r="G6372" s="20">
        <v>16.309999999999999</v>
      </c>
      <c r="J6372" s="22">
        <v>0</v>
      </c>
      <c r="K6372" s="22">
        <v>0</v>
      </c>
    </row>
    <row r="6373" spans="1:11" ht="22.5" x14ac:dyDescent="0.2">
      <c r="A6373" s="17" t="str">
        <f t="shared" si="99"/>
        <v>SINAPI 105383</v>
      </c>
      <c r="B6373" s="18" t="s">
        <v>5935</v>
      </c>
      <c r="C6373" s="18">
        <v>105383</v>
      </c>
      <c r="D6373" s="19" t="s">
        <v>6411</v>
      </c>
      <c r="E6373" s="18" t="s">
        <v>20</v>
      </c>
      <c r="F6373" s="20">
        <v>12.53</v>
      </c>
      <c r="G6373" s="20">
        <v>13.36</v>
      </c>
      <c r="J6373" s="22">
        <v>0</v>
      </c>
      <c r="K6373" s="22">
        <v>0</v>
      </c>
    </row>
    <row r="6374" spans="1:11" ht="22.5" x14ac:dyDescent="0.2">
      <c r="A6374" s="17" t="str">
        <f t="shared" si="99"/>
        <v>SINAPI 105363</v>
      </c>
      <c r="B6374" s="18" t="s">
        <v>5935</v>
      </c>
      <c r="C6374" s="18">
        <v>105363</v>
      </c>
      <c r="D6374" s="19" t="s">
        <v>6412</v>
      </c>
      <c r="E6374" s="18" t="s">
        <v>20</v>
      </c>
      <c r="F6374" s="20">
        <v>18.46</v>
      </c>
      <c r="G6374" s="20">
        <v>19.670000000000002</v>
      </c>
      <c r="J6374" s="22">
        <v>0</v>
      </c>
      <c r="K6374" s="22">
        <v>0</v>
      </c>
    </row>
    <row r="6375" spans="1:11" ht="22.5" x14ac:dyDescent="0.2">
      <c r="A6375" s="17" t="str">
        <f t="shared" si="99"/>
        <v>SINAPI 105384</v>
      </c>
      <c r="B6375" s="18" t="s">
        <v>5935</v>
      </c>
      <c r="C6375" s="18">
        <v>105384</v>
      </c>
      <c r="D6375" s="19" t="s">
        <v>6413</v>
      </c>
      <c r="E6375" s="18" t="s">
        <v>20</v>
      </c>
      <c r="F6375" s="20">
        <v>15.21</v>
      </c>
      <c r="G6375" s="20">
        <v>16.2</v>
      </c>
      <c r="J6375" s="22">
        <v>0</v>
      </c>
      <c r="K6375" s="22">
        <v>0</v>
      </c>
    </row>
    <row r="6376" spans="1:11" ht="22.5" x14ac:dyDescent="0.2">
      <c r="A6376" s="17" t="str">
        <f t="shared" si="99"/>
        <v>SINAPI 105279</v>
      </c>
      <c r="B6376" s="18" t="s">
        <v>5935</v>
      </c>
      <c r="C6376" s="18">
        <v>105279</v>
      </c>
      <c r="D6376" s="19" t="s">
        <v>6414</v>
      </c>
      <c r="E6376" s="18" t="s">
        <v>20</v>
      </c>
      <c r="F6376" s="20">
        <v>21.64</v>
      </c>
      <c r="G6376" s="20">
        <v>22.55</v>
      </c>
      <c r="J6376" s="22">
        <v>0.29110000000000003</v>
      </c>
      <c r="K6376" s="22">
        <v>0.27939999999999998</v>
      </c>
    </row>
    <row r="6377" spans="1:11" ht="22.5" x14ac:dyDescent="0.2">
      <c r="A6377" s="17" t="str">
        <f t="shared" si="99"/>
        <v>SINAPI 105259</v>
      </c>
      <c r="B6377" s="18" t="s">
        <v>5935</v>
      </c>
      <c r="C6377" s="18">
        <v>105259</v>
      </c>
      <c r="D6377" s="19" t="s">
        <v>6415</v>
      </c>
      <c r="E6377" s="18" t="s">
        <v>20</v>
      </c>
      <c r="F6377" s="20">
        <v>16.91</v>
      </c>
      <c r="G6377" s="20">
        <v>17.61</v>
      </c>
      <c r="J6377" s="22">
        <v>0.2419</v>
      </c>
      <c r="K6377" s="22">
        <v>0.23230000000000001</v>
      </c>
    </row>
    <row r="6378" spans="1:11" ht="22.5" x14ac:dyDescent="0.2">
      <c r="A6378" s="17" t="str">
        <f t="shared" si="99"/>
        <v>SINAPI 105357</v>
      </c>
      <c r="B6378" s="18" t="s">
        <v>5935</v>
      </c>
      <c r="C6378" s="18">
        <v>105357</v>
      </c>
      <c r="D6378" s="19" t="s">
        <v>6416</v>
      </c>
      <c r="E6378" s="18" t="s">
        <v>20</v>
      </c>
      <c r="F6378" s="20">
        <v>173.26</v>
      </c>
      <c r="G6378" s="20">
        <v>180.44</v>
      </c>
      <c r="J6378" s="22">
        <v>0.29260000000000003</v>
      </c>
      <c r="K6378" s="22">
        <v>0.28100000000000003</v>
      </c>
    </row>
    <row r="6379" spans="1:11" ht="22.5" x14ac:dyDescent="0.2">
      <c r="A6379" s="17" t="str">
        <f t="shared" si="99"/>
        <v>SINAPI 105346</v>
      </c>
      <c r="B6379" s="18" t="s">
        <v>5935</v>
      </c>
      <c r="C6379" s="18">
        <v>105346</v>
      </c>
      <c r="D6379" s="19" t="s">
        <v>6417</v>
      </c>
      <c r="E6379" s="18" t="s">
        <v>20</v>
      </c>
      <c r="F6379" s="20">
        <v>139.97</v>
      </c>
      <c r="G6379" s="20">
        <v>145.94999999999999</v>
      </c>
      <c r="J6379" s="22">
        <v>0.23530000000000001</v>
      </c>
      <c r="K6379" s="22">
        <v>0.22559999999999999</v>
      </c>
    </row>
    <row r="6380" spans="1:11" ht="22.5" x14ac:dyDescent="0.2">
      <c r="A6380" s="17" t="str">
        <f t="shared" si="99"/>
        <v>SINAPI 105358</v>
      </c>
      <c r="B6380" s="18" t="s">
        <v>5935</v>
      </c>
      <c r="C6380" s="18">
        <v>105358</v>
      </c>
      <c r="D6380" s="19" t="s">
        <v>6418</v>
      </c>
      <c r="E6380" s="18" t="s">
        <v>20</v>
      </c>
      <c r="F6380" s="20">
        <v>212.29</v>
      </c>
      <c r="G6380" s="20">
        <v>220.86</v>
      </c>
      <c r="J6380" s="22">
        <v>0.27989999999999998</v>
      </c>
      <c r="K6380" s="22">
        <v>0.26900000000000002</v>
      </c>
    </row>
    <row r="6381" spans="1:11" ht="22.5" x14ac:dyDescent="0.2">
      <c r="A6381" s="17" t="str">
        <f t="shared" si="99"/>
        <v>SINAPI 105347</v>
      </c>
      <c r="B6381" s="18" t="s">
        <v>5935</v>
      </c>
      <c r="C6381" s="18">
        <v>105347</v>
      </c>
      <c r="D6381" s="19" t="s">
        <v>6419</v>
      </c>
      <c r="E6381" s="18" t="s">
        <v>20</v>
      </c>
      <c r="F6381" s="20">
        <v>173.07</v>
      </c>
      <c r="G6381" s="20">
        <v>180.2</v>
      </c>
      <c r="J6381" s="22">
        <v>0.223</v>
      </c>
      <c r="K6381" s="22">
        <v>0.2142</v>
      </c>
    </row>
    <row r="6382" spans="1:11" ht="22.5" x14ac:dyDescent="0.2">
      <c r="A6382" s="17" t="str">
        <f t="shared" si="99"/>
        <v>SINAPI 105280</v>
      </c>
      <c r="B6382" s="18" t="s">
        <v>5935</v>
      </c>
      <c r="C6382" s="18">
        <v>105280</v>
      </c>
      <c r="D6382" s="19" t="s">
        <v>6420</v>
      </c>
      <c r="E6382" s="18" t="s">
        <v>20</v>
      </c>
      <c r="F6382" s="20">
        <v>28.47</v>
      </c>
      <c r="G6382" s="20">
        <v>29.71</v>
      </c>
      <c r="J6382" s="22">
        <v>0.2631</v>
      </c>
      <c r="K6382" s="22">
        <v>0.25209999999999999</v>
      </c>
    </row>
    <row r="6383" spans="1:11" ht="22.5" x14ac:dyDescent="0.2">
      <c r="A6383" s="17" t="str">
        <f t="shared" si="99"/>
        <v>SINAPI 105283</v>
      </c>
      <c r="B6383" s="18" t="s">
        <v>5935</v>
      </c>
      <c r="C6383" s="18">
        <v>105283</v>
      </c>
      <c r="D6383" s="19" t="s">
        <v>6421</v>
      </c>
      <c r="E6383" s="18" t="s">
        <v>20</v>
      </c>
      <c r="F6383" s="20">
        <v>22.59</v>
      </c>
      <c r="G6383" s="20">
        <v>23.58</v>
      </c>
      <c r="J6383" s="22">
        <v>0.21510000000000001</v>
      </c>
      <c r="K6383" s="22">
        <v>0.20610000000000001</v>
      </c>
    </row>
    <row r="6384" spans="1:11" ht="22.5" x14ac:dyDescent="0.2">
      <c r="A6384" s="17" t="str">
        <f t="shared" si="99"/>
        <v>SINAPI 105281</v>
      </c>
      <c r="B6384" s="18" t="s">
        <v>5935</v>
      </c>
      <c r="C6384" s="18">
        <v>105281</v>
      </c>
      <c r="D6384" s="19" t="s">
        <v>6422</v>
      </c>
      <c r="E6384" s="18" t="s">
        <v>20</v>
      </c>
      <c r="F6384" s="20">
        <v>35.29</v>
      </c>
      <c r="G6384" s="20">
        <v>36.89</v>
      </c>
      <c r="J6384" s="22">
        <v>0.246</v>
      </c>
      <c r="K6384" s="22">
        <v>0.23530000000000001</v>
      </c>
    </row>
    <row r="6385" spans="1:11" ht="22.5" x14ac:dyDescent="0.2">
      <c r="A6385" s="17" t="str">
        <f t="shared" si="99"/>
        <v>SINAPI 105319</v>
      </c>
      <c r="B6385" s="18" t="s">
        <v>5935</v>
      </c>
      <c r="C6385" s="18">
        <v>105319</v>
      </c>
      <c r="D6385" s="19" t="s">
        <v>6423</v>
      </c>
      <c r="E6385" s="18" t="s">
        <v>20</v>
      </c>
      <c r="F6385" s="20">
        <v>28.27</v>
      </c>
      <c r="G6385" s="20">
        <v>29.56</v>
      </c>
      <c r="J6385" s="22">
        <v>0.19950000000000001</v>
      </c>
      <c r="K6385" s="22">
        <v>0.1908</v>
      </c>
    </row>
    <row r="6386" spans="1:11" ht="22.5" x14ac:dyDescent="0.2">
      <c r="A6386" s="17" t="str">
        <f t="shared" si="99"/>
        <v>SINAPI 105284</v>
      </c>
      <c r="B6386" s="18" t="s">
        <v>5935</v>
      </c>
      <c r="C6386" s="18">
        <v>105284</v>
      </c>
      <c r="D6386" s="19" t="s">
        <v>6424</v>
      </c>
      <c r="E6386" s="18" t="s">
        <v>20</v>
      </c>
      <c r="F6386" s="20">
        <v>42.45</v>
      </c>
      <c r="G6386" s="20">
        <v>44.39</v>
      </c>
      <c r="J6386" s="22">
        <v>0.23300000000000001</v>
      </c>
      <c r="K6386" s="22">
        <v>0.2228</v>
      </c>
    </row>
    <row r="6387" spans="1:11" ht="22.5" x14ac:dyDescent="0.2">
      <c r="A6387" s="17" t="str">
        <f t="shared" si="99"/>
        <v>SINAPI 105320</v>
      </c>
      <c r="B6387" s="18" t="s">
        <v>5935</v>
      </c>
      <c r="C6387" s="18">
        <v>105320</v>
      </c>
      <c r="D6387" s="19" t="s">
        <v>6425</v>
      </c>
      <c r="E6387" s="18" t="s">
        <v>20</v>
      </c>
      <c r="F6387" s="20">
        <v>34.29</v>
      </c>
      <c r="G6387" s="20">
        <v>35.86</v>
      </c>
      <c r="J6387" s="22">
        <v>0.18720000000000001</v>
      </c>
      <c r="K6387" s="22">
        <v>0.17899999999999999</v>
      </c>
    </row>
    <row r="6388" spans="1:11" ht="22.5" x14ac:dyDescent="0.2">
      <c r="A6388" s="17" t="str">
        <f t="shared" si="99"/>
        <v>SINAPI 105348</v>
      </c>
      <c r="B6388" s="18" t="s">
        <v>5935</v>
      </c>
      <c r="C6388" s="18">
        <v>105348</v>
      </c>
      <c r="D6388" s="19" t="s">
        <v>6426</v>
      </c>
      <c r="E6388" s="18" t="s">
        <v>20</v>
      </c>
      <c r="F6388" s="20">
        <v>49.56</v>
      </c>
      <c r="G6388" s="20">
        <v>51.85</v>
      </c>
      <c r="J6388" s="22">
        <v>0.22359999999999999</v>
      </c>
      <c r="K6388" s="22">
        <v>0.2137</v>
      </c>
    </row>
    <row r="6389" spans="1:11" ht="22.5" x14ac:dyDescent="0.2">
      <c r="A6389" s="17" t="str">
        <f t="shared" si="99"/>
        <v>SINAPI 105321</v>
      </c>
      <c r="B6389" s="18" t="s">
        <v>5935</v>
      </c>
      <c r="C6389" s="18">
        <v>105321</v>
      </c>
      <c r="D6389" s="19" t="s">
        <v>6427</v>
      </c>
      <c r="E6389" s="18" t="s">
        <v>20</v>
      </c>
      <c r="F6389" s="20">
        <v>40.25</v>
      </c>
      <c r="G6389" s="20">
        <v>42.13</v>
      </c>
      <c r="J6389" s="22">
        <v>0.1789</v>
      </c>
      <c r="K6389" s="22">
        <v>0.1709</v>
      </c>
    </row>
    <row r="6390" spans="1:11" ht="22.5" x14ac:dyDescent="0.2">
      <c r="A6390" s="17" t="str">
        <f t="shared" si="99"/>
        <v>SINAPI 105349</v>
      </c>
      <c r="B6390" s="18" t="s">
        <v>5935</v>
      </c>
      <c r="C6390" s="18">
        <v>105349</v>
      </c>
      <c r="D6390" s="19" t="s">
        <v>6428</v>
      </c>
      <c r="E6390" s="18" t="s">
        <v>20</v>
      </c>
      <c r="F6390" s="20">
        <v>56.69</v>
      </c>
      <c r="G6390" s="20">
        <v>59.33</v>
      </c>
      <c r="J6390" s="22">
        <v>0.21640000000000001</v>
      </c>
      <c r="K6390" s="22">
        <v>0.20680000000000001</v>
      </c>
    </row>
    <row r="6391" spans="1:11" ht="22.5" x14ac:dyDescent="0.2">
      <c r="A6391" s="17" t="str">
        <f t="shared" si="99"/>
        <v>SINAPI 105322</v>
      </c>
      <c r="B6391" s="18" t="s">
        <v>5935</v>
      </c>
      <c r="C6391" s="18">
        <v>105322</v>
      </c>
      <c r="D6391" s="19" t="s">
        <v>6429</v>
      </c>
      <c r="E6391" s="18" t="s">
        <v>20</v>
      </c>
      <c r="F6391" s="20">
        <v>46.24</v>
      </c>
      <c r="G6391" s="20">
        <v>48.41</v>
      </c>
      <c r="J6391" s="22">
        <v>0.1721</v>
      </c>
      <c r="K6391" s="22">
        <v>0.16439999999999999</v>
      </c>
    </row>
    <row r="6392" spans="1:11" ht="22.5" x14ac:dyDescent="0.2">
      <c r="A6392" s="17" t="str">
        <f t="shared" si="99"/>
        <v>SINAPI 105350</v>
      </c>
      <c r="B6392" s="18" t="s">
        <v>5935</v>
      </c>
      <c r="C6392" s="18">
        <v>105350</v>
      </c>
      <c r="D6392" s="19" t="s">
        <v>6430</v>
      </c>
      <c r="E6392" s="18" t="s">
        <v>20</v>
      </c>
      <c r="F6392" s="20">
        <v>63.79</v>
      </c>
      <c r="G6392" s="20">
        <v>66.790000000000006</v>
      </c>
      <c r="J6392" s="22">
        <v>0.2112</v>
      </c>
      <c r="K6392" s="22">
        <v>0.20169999999999999</v>
      </c>
    </row>
    <row r="6393" spans="1:11" ht="22.5" x14ac:dyDescent="0.2">
      <c r="A6393" s="17" t="str">
        <f t="shared" si="99"/>
        <v>SINAPI 105323</v>
      </c>
      <c r="B6393" s="18" t="s">
        <v>5935</v>
      </c>
      <c r="C6393" s="18">
        <v>105323</v>
      </c>
      <c r="D6393" s="19" t="s">
        <v>6431</v>
      </c>
      <c r="E6393" s="18" t="s">
        <v>20</v>
      </c>
      <c r="F6393" s="20">
        <v>52.21</v>
      </c>
      <c r="G6393" s="20">
        <v>54.67</v>
      </c>
      <c r="J6393" s="22">
        <v>0.1676</v>
      </c>
      <c r="K6393" s="22">
        <v>0.16009999999999999</v>
      </c>
    </row>
    <row r="6394" spans="1:11" ht="22.5" x14ac:dyDescent="0.2">
      <c r="A6394" s="17" t="str">
        <f t="shared" si="99"/>
        <v>SINAPI 105351</v>
      </c>
      <c r="B6394" s="18" t="s">
        <v>5935</v>
      </c>
      <c r="C6394" s="18">
        <v>105351</v>
      </c>
      <c r="D6394" s="19" t="s">
        <v>6432</v>
      </c>
      <c r="E6394" s="18" t="s">
        <v>20</v>
      </c>
      <c r="F6394" s="20">
        <v>71.19</v>
      </c>
      <c r="G6394" s="20">
        <v>74.53</v>
      </c>
      <c r="J6394" s="22">
        <v>0.20610000000000001</v>
      </c>
      <c r="K6394" s="22">
        <v>0.1968</v>
      </c>
    </row>
    <row r="6395" spans="1:11" ht="22.5" x14ac:dyDescent="0.2">
      <c r="A6395" s="17" t="str">
        <f t="shared" si="99"/>
        <v>SINAPI 105324</v>
      </c>
      <c r="B6395" s="18" t="s">
        <v>5935</v>
      </c>
      <c r="C6395" s="18">
        <v>105324</v>
      </c>
      <c r="D6395" s="19" t="s">
        <v>6433</v>
      </c>
      <c r="E6395" s="18" t="s">
        <v>20</v>
      </c>
      <c r="F6395" s="20">
        <v>58.47</v>
      </c>
      <c r="G6395" s="20">
        <v>61.22</v>
      </c>
      <c r="J6395" s="22">
        <v>0.16300000000000001</v>
      </c>
      <c r="K6395" s="22">
        <v>0.15570000000000001</v>
      </c>
    </row>
    <row r="6396" spans="1:11" ht="22.5" x14ac:dyDescent="0.2">
      <c r="A6396" s="17" t="str">
        <f t="shared" si="99"/>
        <v>SINAPI 105352</v>
      </c>
      <c r="B6396" s="18" t="s">
        <v>5935</v>
      </c>
      <c r="C6396" s="18">
        <v>105352</v>
      </c>
      <c r="D6396" s="19" t="s">
        <v>6434</v>
      </c>
      <c r="E6396" s="18" t="s">
        <v>20</v>
      </c>
      <c r="F6396" s="20">
        <v>92.43</v>
      </c>
      <c r="G6396" s="20">
        <v>96.12</v>
      </c>
      <c r="J6396" s="22">
        <v>0.31280000000000002</v>
      </c>
      <c r="K6396" s="22">
        <v>0.30080000000000001</v>
      </c>
    </row>
    <row r="6397" spans="1:11" ht="22.5" x14ac:dyDescent="0.2">
      <c r="A6397" s="17" t="str">
        <f t="shared" si="99"/>
        <v>SINAPI 105325</v>
      </c>
      <c r="B6397" s="18" t="s">
        <v>5935</v>
      </c>
      <c r="C6397" s="18">
        <v>105325</v>
      </c>
      <c r="D6397" s="19" t="s">
        <v>6435</v>
      </c>
      <c r="E6397" s="18" t="s">
        <v>20</v>
      </c>
      <c r="F6397" s="20">
        <v>73.989999999999995</v>
      </c>
      <c r="G6397" s="20">
        <v>77.03</v>
      </c>
      <c r="J6397" s="22">
        <v>0.25369999999999998</v>
      </c>
      <c r="K6397" s="22">
        <v>0.2437</v>
      </c>
    </row>
    <row r="6398" spans="1:11" ht="22.5" x14ac:dyDescent="0.2">
      <c r="A6398" s="17" t="str">
        <f t="shared" si="99"/>
        <v>SINAPI 105353</v>
      </c>
      <c r="B6398" s="18" t="s">
        <v>5935</v>
      </c>
      <c r="C6398" s="18">
        <v>105353</v>
      </c>
      <c r="D6398" s="19" t="s">
        <v>6436</v>
      </c>
      <c r="E6398" s="18" t="s">
        <v>20</v>
      </c>
      <c r="F6398" s="20">
        <v>109.29</v>
      </c>
      <c r="G6398" s="20">
        <v>113.68</v>
      </c>
      <c r="J6398" s="22">
        <v>0.30449999999999999</v>
      </c>
      <c r="K6398" s="22">
        <v>0.2928</v>
      </c>
    </row>
    <row r="6399" spans="1:11" ht="22.5" x14ac:dyDescent="0.2">
      <c r="A6399" s="17" t="str">
        <f t="shared" si="99"/>
        <v>SINAPI 105326</v>
      </c>
      <c r="B6399" s="18" t="s">
        <v>5935</v>
      </c>
      <c r="C6399" s="18">
        <v>105326</v>
      </c>
      <c r="D6399" s="19" t="s">
        <v>6437</v>
      </c>
      <c r="E6399" s="18" t="s">
        <v>20</v>
      </c>
      <c r="F6399" s="20">
        <v>87.88</v>
      </c>
      <c r="G6399" s="20">
        <v>91.51</v>
      </c>
      <c r="J6399" s="22">
        <v>0.24590000000000001</v>
      </c>
      <c r="K6399" s="22">
        <v>0.2361</v>
      </c>
    </row>
    <row r="6400" spans="1:11" ht="22.5" x14ac:dyDescent="0.2">
      <c r="A6400" s="17" t="str">
        <f t="shared" si="99"/>
        <v>SINAPI 105354</v>
      </c>
      <c r="B6400" s="18" t="s">
        <v>5935</v>
      </c>
      <c r="C6400" s="18">
        <v>105354</v>
      </c>
      <c r="D6400" s="19" t="s">
        <v>6438</v>
      </c>
      <c r="E6400" s="18" t="s">
        <v>20</v>
      </c>
      <c r="F6400" s="20">
        <v>124.56</v>
      </c>
      <c r="G6400" s="20">
        <v>129.63999999999999</v>
      </c>
      <c r="J6400" s="22">
        <v>0.30209999999999998</v>
      </c>
      <c r="K6400" s="22">
        <v>0.2903</v>
      </c>
    </row>
    <row r="6401" spans="1:11" ht="22.5" x14ac:dyDescent="0.2">
      <c r="A6401" s="17" t="str">
        <f t="shared" si="99"/>
        <v>SINAPI 105344</v>
      </c>
      <c r="B6401" s="18" t="s">
        <v>5935</v>
      </c>
      <c r="C6401" s="18">
        <v>105344</v>
      </c>
      <c r="D6401" s="19" t="s">
        <v>6439</v>
      </c>
      <c r="E6401" s="18" t="s">
        <v>20</v>
      </c>
      <c r="F6401" s="20">
        <v>100.19</v>
      </c>
      <c r="G6401" s="20">
        <v>104.39</v>
      </c>
      <c r="J6401" s="22">
        <v>0.24390000000000001</v>
      </c>
      <c r="K6401" s="22">
        <v>0.2341</v>
      </c>
    </row>
    <row r="6402" spans="1:11" ht="22.5" x14ac:dyDescent="0.2">
      <c r="A6402" s="17" t="str">
        <f t="shared" si="99"/>
        <v>SINAPI 105278</v>
      </c>
      <c r="B6402" s="18" t="s">
        <v>5935</v>
      </c>
      <c r="C6402" s="18">
        <v>105278</v>
      </c>
      <c r="D6402" s="19" t="s">
        <v>6440</v>
      </c>
      <c r="E6402" s="18" t="s">
        <v>20</v>
      </c>
      <c r="F6402" s="20">
        <v>18.829999999999998</v>
      </c>
      <c r="G6402" s="20">
        <v>19.600000000000001</v>
      </c>
      <c r="J6402" s="22">
        <v>0.30909999999999999</v>
      </c>
      <c r="K6402" s="22">
        <v>0.2969</v>
      </c>
    </row>
    <row r="6403" spans="1:11" ht="22.5" x14ac:dyDescent="0.2">
      <c r="A6403" s="17" t="str">
        <f t="shared" si="99"/>
        <v>SINAPI 105343</v>
      </c>
      <c r="B6403" s="18" t="s">
        <v>5935</v>
      </c>
      <c r="C6403" s="18">
        <v>105343</v>
      </c>
      <c r="D6403" s="19" t="s">
        <v>6441</v>
      </c>
      <c r="E6403" s="18" t="s">
        <v>20</v>
      </c>
      <c r="F6403" s="20">
        <v>14.55</v>
      </c>
      <c r="G6403" s="20">
        <v>15.13</v>
      </c>
      <c r="J6403" s="22">
        <v>0.2591</v>
      </c>
      <c r="K6403" s="22">
        <v>0.2492</v>
      </c>
    </row>
    <row r="6404" spans="1:11" ht="22.5" x14ac:dyDescent="0.2">
      <c r="A6404" s="17" t="str">
        <f t="shared" si="99"/>
        <v>SINAPI 105355</v>
      </c>
      <c r="B6404" s="18" t="s">
        <v>5935</v>
      </c>
      <c r="C6404" s="18">
        <v>105355</v>
      </c>
      <c r="D6404" s="19" t="s">
        <v>6442</v>
      </c>
      <c r="E6404" s="18" t="s">
        <v>20</v>
      </c>
      <c r="F6404" s="20">
        <v>140.41999999999999</v>
      </c>
      <c r="G6404" s="20">
        <v>146.21</v>
      </c>
      <c r="J6404" s="22">
        <v>0.29899999999999999</v>
      </c>
      <c r="K6404" s="22">
        <v>0.28710000000000002</v>
      </c>
    </row>
    <row r="6405" spans="1:11" ht="22.5" x14ac:dyDescent="0.2">
      <c r="A6405" s="17" t="str">
        <f t="shared" si="99"/>
        <v>SINAPI 105391</v>
      </c>
      <c r="B6405" s="18" t="s">
        <v>5935</v>
      </c>
      <c r="C6405" s="18">
        <v>105391</v>
      </c>
      <c r="D6405" s="19" t="s">
        <v>6443</v>
      </c>
      <c r="E6405" s="18" t="s">
        <v>20</v>
      </c>
      <c r="F6405" s="20">
        <v>113.07</v>
      </c>
      <c r="G6405" s="20">
        <v>117.88</v>
      </c>
      <c r="J6405" s="22">
        <v>0.24110000000000001</v>
      </c>
      <c r="K6405" s="22">
        <v>0.23130000000000001</v>
      </c>
    </row>
    <row r="6406" spans="1:11" ht="22.5" x14ac:dyDescent="0.2">
      <c r="A6406" s="17" t="str">
        <f t="shared" si="99"/>
        <v>SINAPI 105356</v>
      </c>
      <c r="B6406" s="18" t="s">
        <v>5935</v>
      </c>
      <c r="C6406" s="18">
        <v>105356</v>
      </c>
      <c r="D6406" s="19" t="s">
        <v>6444</v>
      </c>
      <c r="E6406" s="18" t="s">
        <v>20</v>
      </c>
      <c r="F6406" s="20">
        <v>156.71</v>
      </c>
      <c r="G6406" s="20">
        <v>163.19</v>
      </c>
      <c r="J6406" s="22">
        <v>0.29570000000000002</v>
      </c>
      <c r="K6406" s="22">
        <v>0.28399999999999997</v>
      </c>
    </row>
    <row r="6407" spans="1:11" ht="22.5" x14ac:dyDescent="0.2">
      <c r="A6407" s="17" t="str">
        <f t="shared" ref="A6407:A6470" si="100">CONCATENATE($B6407," ",$C6407)</f>
        <v>SINAPI 105345</v>
      </c>
      <c r="B6407" s="18" t="s">
        <v>5935</v>
      </c>
      <c r="C6407" s="18">
        <v>105345</v>
      </c>
      <c r="D6407" s="19" t="s">
        <v>6445</v>
      </c>
      <c r="E6407" s="18" t="s">
        <v>20</v>
      </c>
      <c r="F6407" s="20">
        <v>126.4</v>
      </c>
      <c r="G6407" s="20">
        <v>131.79</v>
      </c>
      <c r="J6407" s="22">
        <v>0.23810000000000001</v>
      </c>
      <c r="K6407" s="22">
        <v>0.22839999999999999</v>
      </c>
    </row>
    <row r="6408" spans="1:11" ht="22.5" x14ac:dyDescent="0.2">
      <c r="A6408" s="17" t="str">
        <f t="shared" si="100"/>
        <v>SINAPI 105367</v>
      </c>
      <c r="B6408" s="18" t="s">
        <v>5935</v>
      </c>
      <c r="C6408" s="18">
        <v>105367</v>
      </c>
      <c r="D6408" s="19" t="s">
        <v>6446</v>
      </c>
      <c r="E6408" s="18" t="s">
        <v>20</v>
      </c>
      <c r="F6408" s="20">
        <v>29.69</v>
      </c>
      <c r="G6408" s="20">
        <v>31.56</v>
      </c>
      <c r="J6408" s="22">
        <v>0</v>
      </c>
      <c r="K6408" s="22">
        <v>0</v>
      </c>
    </row>
    <row r="6409" spans="1:11" ht="22.5" x14ac:dyDescent="0.2">
      <c r="A6409" s="17" t="str">
        <f t="shared" si="100"/>
        <v>SINAPI 105371</v>
      </c>
      <c r="B6409" s="18" t="s">
        <v>5935</v>
      </c>
      <c r="C6409" s="18">
        <v>105371</v>
      </c>
      <c r="D6409" s="19" t="s">
        <v>6447</v>
      </c>
      <c r="E6409" s="18" t="s">
        <v>20</v>
      </c>
      <c r="F6409" s="20">
        <v>24.69</v>
      </c>
      <c r="G6409" s="20">
        <v>26.21</v>
      </c>
      <c r="J6409" s="22">
        <v>0</v>
      </c>
      <c r="K6409" s="22">
        <v>0</v>
      </c>
    </row>
    <row r="6410" spans="1:11" ht="22.5" x14ac:dyDescent="0.2">
      <c r="A6410" s="17" t="str">
        <f t="shared" si="100"/>
        <v>SINAPI 105365</v>
      </c>
      <c r="B6410" s="18" t="s">
        <v>5935</v>
      </c>
      <c r="C6410" s="18">
        <v>105365</v>
      </c>
      <c r="D6410" s="19" t="s">
        <v>6448</v>
      </c>
      <c r="E6410" s="18" t="s">
        <v>20</v>
      </c>
      <c r="F6410" s="20">
        <v>20.85</v>
      </c>
      <c r="G6410" s="20">
        <v>22.21</v>
      </c>
      <c r="J6410" s="22">
        <v>0</v>
      </c>
      <c r="K6410" s="22">
        <v>0</v>
      </c>
    </row>
    <row r="6411" spans="1:11" ht="22.5" x14ac:dyDescent="0.2">
      <c r="A6411" s="17" t="str">
        <f t="shared" si="100"/>
        <v>SINAPI 105386</v>
      </c>
      <c r="B6411" s="18" t="s">
        <v>5935</v>
      </c>
      <c r="C6411" s="18">
        <v>105386</v>
      </c>
      <c r="D6411" s="19" t="s">
        <v>6449</v>
      </c>
      <c r="E6411" s="18" t="s">
        <v>20</v>
      </c>
      <c r="F6411" s="20">
        <v>17.18</v>
      </c>
      <c r="G6411" s="20">
        <v>18.29</v>
      </c>
      <c r="J6411" s="22">
        <v>0</v>
      </c>
      <c r="K6411" s="22">
        <v>0</v>
      </c>
    </row>
    <row r="6412" spans="1:11" ht="22.5" x14ac:dyDescent="0.2">
      <c r="A6412" s="17" t="str">
        <f t="shared" si="100"/>
        <v>SINAPI 105366</v>
      </c>
      <c r="B6412" s="18" t="s">
        <v>5935</v>
      </c>
      <c r="C6412" s="18">
        <v>105366</v>
      </c>
      <c r="D6412" s="19" t="s">
        <v>6450</v>
      </c>
      <c r="E6412" s="18" t="s">
        <v>20</v>
      </c>
      <c r="F6412" s="20">
        <v>25.45</v>
      </c>
      <c r="G6412" s="20">
        <v>27.07</v>
      </c>
      <c r="J6412" s="22">
        <v>0</v>
      </c>
      <c r="K6412" s="22">
        <v>0</v>
      </c>
    </row>
    <row r="6413" spans="1:11" ht="22.5" x14ac:dyDescent="0.2">
      <c r="A6413" s="17" t="str">
        <f t="shared" si="100"/>
        <v>SINAPI 105387</v>
      </c>
      <c r="B6413" s="18" t="s">
        <v>5935</v>
      </c>
      <c r="C6413" s="18">
        <v>105387</v>
      </c>
      <c r="D6413" s="19" t="s">
        <v>6451</v>
      </c>
      <c r="E6413" s="18" t="s">
        <v>20</v>
      </c>
      <c r="F6413" s="20">
        <v>21.12</v>
      </c>
      <c r="G6413" s="20">
        <v>22.43</v>
      </c>
      <c r="J6413" s="22">
        <v>0</v>
      </c>
      <c r="K6413" s="22">
        <v>0</v>
      </c>
    </row>
    <row r="6414" spans="1:11" ht="22.5" x14ac:dyDescent="0.2">
      <c r="A6414" s="17" t="str">
        <f t="shared" si="100"/>
        <v>SINAPI 97177</v>
      </c>
      <c r="B6414" s="18" t="s">
        <v>5935</v>
      </c>
      <c r="C6414" s="18">
        <v>97177</v>
      </c>
      <c r="D6414" s="19" t="s">
        <v>6452</v>
      </c>
      <c r="E6414" s="18" t="s">
        <v>66</v>
      </c>
      <c r="F6414" s="20">
        <v>65.67</v>
      </c>
      <c r="G6414" s="20">
        <v>69.08</v>
      </c>
      <c r="J6414" s="22">
        <v>0.1789</v>
      </c>
      <c r="K6414" s="22">
        <v>0.1701</v>
      </c>
    </row>
    <row r="6415" spans="1:11" ht="22.5" x14ac:dyDescent="0.2">
      <c r="A6415" s="17" t="str">
        <f t="shared" si="100"/>
        <v>SINAPI 97187</v>
      </c>
      <c r="B6415" s="18" t="s">
        <v>5935</v>
      </c>
      <c r="C6415" s="18">
        <v>97187</v>
      </c>
      <c r="D6415" s="19" t="s">
        <v>6453</v>
      </c>
      <c r="E6415" s="18" t="s">
        <v>66</v>
      </c>
      <c r="F6415" s="20">
        <v>58.5</v>
      </c>
      <c r="G6415" s="20">
        <v>61.67</v>
      </c>
      <c r="J6415" s="22">
        <v>0.1303</v>
      </c>
      <c r="K6415" s="22">
        <v>0.1236</v>
      </c>
    </row>
    <row r="6416" spans="1:11" ht="22.5" x14ac:dyDescent="0.2">
      <c r="A6416" s="17" t="str">
        <f t="shared" si="100"/>
        <v>SINAPI 97178</v>
      </c>
      <c r="B6416" s="18" t="s">
        <v>5935</v>
      </c>
      <c r="C6416" s="18">
        <v>97178</v>
      </c>
      <c r="D6416" s="19" t="s">
        <v>6454</v>
      </c>
      <c r="E6416" s="18" t="s">
        <v>66</v>
      </c>
      <c r="F6416" s="20">
        <v>79.790000000000006</v>
      </c>
      <c r="G6416" s="20">
        <v>83.97</v>
      </c>
      <c r="J6416" s="22">
        <v>0.17369999999999999</v>
      </c>
      <c r="K6416" s="22">
        <v>0.1651</v>
      </c>
    </row>
    <row r="6417" spans="1:11" ht="22.5" x14ac:dyDescent="0.2">
      <c r="A6417" s="17" t="str">
        <f t="shared" si="100"/>
        <v>SINAPI 97188</v>
      </c>
      <c r="B6417" s="18" t="s">
        <v>5935</v>
      </c>
      <c r="C6417" s="18">
        <v>97188</v>
      </c>
      <c r="D6417" s="19" t="s">
        <v>6455</v>
      </c>
      <c r="E6417" s="18" t="s">
        <v>66</v>
      </c>
      <c r="F6417" s="20">
        <v>71.16</v>
      </c>
      <c r="G6417" s="20">
        <v>75.06</v>
      </c>
      <c r="J6417" s="22">
        <v>0.1265</v>
      </c>
      <c r="K6417" s="22">
        <v>0.11990000000000001</v>
      </c>
    </row>
    <row r="6418" spans="1:11" ht="22.5" x14ac:dyDescent="0.2">
      <c r="A6418" s="17" t="str">
        <f t="shared" si="100"/>
        <v>SINAPI 97179</v>
      </c>
      <c r="B6418" s="18" t="s">
        <v>5935</v>
      </c>
      <c r="C6418" s="18">
        <v>97179</v>
      </c>
      <c r="D6418" s="19" t="s">
        <v>6456</v>
      </c>
      <c r="E6418" s="18" t="s">
        <v>66</v>
      </c>
      <c r="F6418" s="20">
        <v>93.92</v>
      </c>
      <c r="G6418" s="20">
        <v>98.87</v>
      </c>
      <c r="J6418" s="22">
        <v>0.1704</v>
      </c>
      <c r="K6418" s="22">
        <v>0.1618</v>
      </c>
    </row>
    <row r="6419" spans="1:11" ht="22.5" x14ac:dyDescent="0.2">
      <c r="A6419" s="17" t="str">
        <f t="shared" si="100"/>
        <v>SINAPI 97189</v>
      </c>
      <c r="B6419" s="18" t="s">
        <v>5935</v>
      </c>
      <c r="C6419" s="18">
        <v>97189</v>
      </c>
      <c r="D6419" s="19" t="s">
        <v>6457</v>
      </c>
      <c r="E6419" s="18" t="s">
        <v>66</v>
      </c>
      <c r="F6419" s="20">
        <v>83.86</v>
      </c>
      <c r="G6419" s="20">
        <v>88.45</v>
      </c>
      <c r="J6419" s="22">
        <v>0.1239</v>
      </c>
      <c r="K6419" s="22">
        <v>0.11749999999999999</v>
      </c>
    </row>
    <row r="6420" spans="1:11" ht="22.5" x14ac:dyDescent="0.2">
      <c r="A6420" s="17" t="str">
        <f t="shared" si="100"/>
        <v>SINAPI 97180</v>
      </c>
      <c r="B6420" s="18" t="s">
        <v>5935</v>
      </c>
      <c r="C6420" s="18">
        <v>97180</v>
      </c>
      <c r="D6420" s="19" t="s">
        <v>6458</v>
      </c>
      <c r="E6420" s="18" t="s">
        <v>66</v>
      </c>
      <c r="F6420" s="20">
        <v>108.04</v>
      </c>
      <c r="G6420" s="20">
        <v>113.74</v>
      </c>
      <c r="J6420" s="22">
        <v>0.16769999999999999</v>
      </c>
      <c r="K6420" s="22">
        <v>0.1593</v>
      </c>
    </row>
    <row r="6421" spans="1:11" ht="22.5" x14ac:dyDescent="0.2">
      <c r="A6421" s="17" t="str">
        <f t="shared" si="100"/>
        <v>SINAPI 97190</v>
      </c>
      <c r="B6421" s="18" t="s">
        <v>5935</v>
      </c>
      <c r="C6421" s="18">
        <v>97190</v>
      </c>
      <c r="D6421" s="19" t="s">
        <v>6459</v>
      </c>
      <c r="E6421" s="18" t="s">
        <v>66</v>
      </c>
      <c r="F6421" s="20">
        <v>96.5</v>
      </c>
      <c r="G6421" s="20">
        <v>101.82</v>
      </c>
      <c r="J6421" s="22">
        <v>0.12189999999999999</v>
      </c>
      <c r="K6421" s="22">
        <v>0.11550000000000001</v>
      </c>
    </row>
    <row r="6422" spans="1:11" ht="22.5" x14ac:dyDescent="0.2">
      <c r="A6422" s="17" t="str">
        <f t="shared" si="100"/>
        <v>SINAPI 97181</v>
      </c>
      <c r="B6422" s="18" t="s">
        <v>5935</v>
      </c>
      <c r="C6422" s="18">
        <v>97181</v>
      </c>
      <c r="D6422" s="19" t="s">
        <v>6460</v>
      </c>
      <c r="E6422" s="18" t="s">
        <v>66</v>
      </c>
      <c r="F6422" s="20">
        <v>122.14</v>
      </c>
      <c r="G6422" s="20">
        <v>128.63</v>
      </c>
      <c r="J6422" s="22">
        <v>0.16569999999999999</v>
      </c>
      <c r="K6422" s="22">
        <v>0.15740000000000001</v>
      </c>
    </row>
    <row r="6423" spans="1:11" ht="22.5" x14ac:dyDescent="0.2">
      <c r="A6423" s="17" t="str">
        <f t="shared" si="100"/>
        <v>SINAPI 97191</v>
      </c>
      <c r="B6423" s="18" t="s">
        <v>5935</v>
      </c>
      <c r="C6423" s="18">
        <v>97191</v>
      </c>
      <c r="D6423" s="19" t="s">
        <v>6461</v>
      </c>
      <c r="E6423" s="18" t="s">
        <v>66</v>
      </c>
      <c r="F6423" s="20">
        <v>109.18</v>
      </c>
      <c r="G6423" s="20">
        <v>115.21</v>
      </c>
      <c r="J6423" s="22">
        <v>0.12039999999999999</v>
      </c>
      <c r="K6423" s="22">
        <v>0.11409999999999999</v>
      </c>
    </row>
    <row r="6424" spans="1:11" ht="22.5" x14ac:dyDescent="0.2">
      <c r="A6424" s="17" t="str">
        <f t="shared" si="100"/>
        <v>SINAPI 97182</v>
      </c>
      <c r="B6424" s="18" t="s">
        <v>5935</v>
      </c>
      <c r="C6424" s="18">
        <v>97182</v>
      </c>
      <c r="D6424" s="19" t="s">
        <v>6462</v>
      </c>
      <c r="E6424" s="18" t="s">
        <v>66</v>
      </c>
      <c r="F6424" s="20">
        <v>140.66</v>
      </c>
      <c r="G6424" s="20">
        <v>147.91999999999999</v>
      </c>
      <c r="J6424" s="22">
        <v>0.1799</v>
      </c>
      <c r="K6424" s="22">
        <v>0.1711</v>
      </c>
    </row>
    <row r="6425" spans="1:11" ht="22.5" x14ac:dyDescent="0.2">
      <c r="A6425" s="17" t="str">
        <f t="shared" si="100"/>
        <v>SINAPI 97192</v>
      </c>
      <c r="B6425" s="18" t="s">
        <v>5935</v>
      </c>
      <c r="C6425" s="18">
        <v>97192</v>
      </c>
      <c r="D6425" s="19" t="s">
        <v>6463</v>
      </c>
      <c r="E6425" s="18" t="s">
        <v>66</v>
      </c>
      <c r="F6425" s="20">
        <v>125.23</v>
      </c>
      <c r="G6425" s="20">
        <v>131.97999999999999</v>
      </c>
      <c r="J6425" s="22">
        <v>0.1313</v>
      </c>
      <c r="K6425" s="22">
        <v>0.1246</v>
      </c>
    </row>
    <row r="6426" spans="1:11" ht="22.5" x14ac:dyDescent="0.2">
      <c r="A6426" s="17" t="str">
        <f t="shared" si="100"/>
        <v>SINAPI 97173</v>
      </c>
      <c r="B6426" s="18" t="s">
        <v>5935</v>
      </c>
      <c r="C6426" s="18">
        <v>97173</v>
      </c>
      <c r="D6426" s="19" t="s">
        <v>6464</v>
      </c>
      <c r="E6426" s="18" t="s">
        <v>66</v>
      </c>
      <c r="F6426" s="20">
        <v>37.43</v>
      </c>
      <c r="G6426" s="20">
        <v>39.32</v>
      </c>
      <c r="J6426" s="22">
        <v>0.20039999999999999</v>
      </c>
      <c r="K6426" s="22">
        <v>0.19070000000000001</v>
      </c>
    </row>
    <row r="6427" spans="1:11" ht="22.5" x14ac:dyDescent="0.2">
      <c r="A6427" s="17" t="str">
        <f t="shared" si="100"/>
        <v>SINAPI 97183</v>
      </c>
      <c r="B6427" s="18" t="s">
        <v>5935</v>
      </c>
      <c r="C6427" s="18">
        <v>97183</v>
      </c>
      <c r="D6427" s="19" t="s">
        <v>6465</v>
      </c>
      <c r="E6427" s="18" t="s">
        <v>66</v>
      </c>
      <c r="F6427" s="20">
        <v>33.159999999999997</v>
      </c>
      <c r="G6427" s="20">
        <v>34.92</v>
      </c>
      <c r="J6427" s="22">
        <v>0.1469</v>
      </c>
      <c r="K6427" s="22">
        <v>0.13950000000000001</v>
      </c>
    </row>
    <row r="6428" spans="1:11" ht="22.5" x14ac:dyDescent="0.2">
      <c r="A6428" s="17" t="str">
        <f t="shared" si="100"/>
        <v>SINAPI 97174</v>
      </c>
      <c r="B6428" s="18" t="s">
        <v>5935</v>
      </c>
      <c r="C6428" s="18">
        <v>97174</v>
      </c>
      <c r="D6428" s="19" t="s">
        <v>6466</v>
      </c>
      <c r="E6428" s="18" t="s">
        <v>66</v>
      </c>
      <c r="F6428" s="20">
        <v>44.49</v>
      </c>
      <c r="G6428" s="20">
        <v>46.75</v>
      </c>
      <c r="J6428" s="22">
        <v>0.19239999999999999</v>
      </c>
      <c r="K6428" s="22">
        <v>0.18310000000000001</v>
      </c>
    </row>
    <row r="6429" spans="1:11" ht="22.5" x14ac:dyDescent="0.2">
      <c r="A6429" s="17" t="str">
        <f t="shared" si="100"/>
        <v>SINAPI 97184</v>
      </c>
      <c r="B6429" s="18" t="s">
        <v>5935</v>
      </c>
      <c r="C6429" s="18">
        <v>97184</v>
      </c>
      <c r="D6429" s="19" t="s">
        <v>6467</v>
      </c>
      <c r="E6429" s="18" t="s">
        <v>66</v>
      </c>
      <c r="F6429" s="20">
        <v>39.49</v>
      </c>
      <c r="G6429" s="20">
        <v>41.59</v>
      </c>
      <c r="J6429" s="22">
        <v>0.14080000000000001</v>
      </c>
      <c r="K6429" s="22">
        <v>0.13370000000000001</v>
      </c>
    </row>
    <row r="6430" spans="1:11" ht="22.5" x14ac:dyDescent="0.2">
      <c r="A6430" s="17" t="str">
        <f t="shared" si="100"/>
        <v>SINAPI 97175</v>
      </c>
      <c r="B6430" s="18" t="s">
        <v>5935</v>
      </c>
      <c r="C6430" s="18">
        <v>97175</v>
      </c>
      <c r="D6430" s="19" t="s">
        <v>6468</v>
      </c>
      <c r="E6430" s="18" t="s">
        <v>66</v>
      </c>
      <c r="F6430" s="20">
        <v>51.56</v>
      </c>
      <c r="G6430" s="20">
        <v>54.19</v>
      </c>
      <c r="J6430" s="22">
        <v>0.18659999999999999</v>
      </c>
      <c r="K6430" s="22">
        <v>0.17749999999999999</v>
      </c>
    </row>
    <row r="6431" spans="1:11" ht="22.5" x14ac:dyDescent="0.2">
      <c r="A6431" s="17" t="str">
        <f t="shared" si="100"/>
        <v>SINAPI 97185</v>
      </c>
      <c r="B6431" s="18" t="s">
        <v>5935</v>
      </c>
      <c r="C6431" s="18">
        <v>97185</v>
      </c>
      <c r="D6431" s="19" t="s">
        <v>6469</v>
      </c>
      <c r="E6431" s="18" t="s">
        <v>66</v>
      </c>
      <c r="F6431" s="20">
        <v>45.83</v>
      </c>
      <c r="G6431" s="20">
        <v>48.28</v>
      </c>
      <c r="J6431" s="22">
        <v>0.13639999999999999</v>
      </c>
      <c r="K6431" s="22">
        <v>0.1295</v>
      </c>
    </row>
    <row r="6432" spans="1:11" ht="22.5" x14ac:dyDescent="0.2">
      <c r="A6432" s="17" t="str">
        <f t="shared" si="100"/>
        <v>SINAPI 97176</v>
      </c>
      <c r="B6432" s="18" t="s">
        <v>5935</v>
      </c>
      <c r="C6432" s="18">
        <v>97176</v>
      </c>
      <c r="D6432" s="19" t="s">
        <v>6470</v>
      </c>
      <c r="E6432" s="18" t="s">
        <v>66</v>
      </c>
      <c r="F6432" s="20">
        <v>58.62</v>
      </c>
      <c r="G6432" s="20">
        <v>61.63</v>
      </c>
      <c r="J6432" s="22">
        <v>0.1822</v>
      </c>
      <c r="K6432" s="22">
        <v>0.17330000000000001</v>
      </c>
    </row>
    <row r="6433" spans="1:11" ht="22.5" x14ac:dyDescent="0.2">
      <c r="A6433" s="17" t="str">
        <f t="shared" si="100"/>
        <v>SINAPI 97186</v>
      </c>
      <c r="B6433" s="18" t="s">
        <v>5935</v>
      </c>
      <c r="C6433" s="18">
        <v>97186</v>
      </c>
      <c r="D6433" s="19" t="s">
        <v>6471</v>
      </c>
      <c r="E6433" s="18" t="s">
        <v>66</v>
      </c>
      <c r="F6433" s="20">
        <v>52.16</v>
      </c>
      <c r="G6433" s="20">
        <v>54.97</v>
      </c>
      <c r="J6433" s="22">
        <v>0.13289999999999999</v>
      </c>
      <c r="K6433" s="22">
        <v>0.12609999999999999</v>
      </c>
    </row>
    <row r="6434" spans="1:11" ht="22.5" x14ac:dyDescent="0.2">
      <c r="A6434" s="17" t="str">
        <f t="shared" si="100"/>
        <v>SINAPI 97142</v>
      </c>
      <c r="B6434" s="18" t="s">
        <v>5935</v>
      </c>
      <c r="C6434" s="18">
        <v>97142</v>
      </c>
      <c r="D6434" s="19" t="s">
        <v>6472</v>
      </c>
      <c r="E6434" s="18" t="s">
        <v>66</v>
      </c>
      <c r="F6434" s="20">
        <v>4.96</v>
      </c>
      <c r="G6434" s="20">
        <v>5.19</v>
      </c>
      <c r="J6434" s="22">
        <v>0.3085</v>
      </c>
      <c r="K6434" s="22">
        <v>0.29480000000000001</v>
      </c>
    </row>
    <row r="6435" spans="1:11" ht="22.5" x14ac:dyDescent="0.2">
      <c r="A6435" s="17" t="str">
        <f t="shared" si="100"/>
        <v>SINAPI 97158</v>
      </c>
      <c r="B6435" s="18" t="s">
        <v>5935</v>
      </c>
      <c r="C6435" s="18">
        <v>97158</v>
      </c>
      <c r="D6435" s="19" t="s">
        <v>6473</v>
      </c>
      <c r="E6435" s="18" t="s">
        <v>66</v>
      </c>
      <c r="F6435" s="20">
        <v>3.81</v>
      </c>
      <c r="G6435" s="20">
        <v>3.98</v>
      </c>
      <c r="J6435" s="22">
        <v>0.25979999999999998</v>
      </c>
      <c r="K6435" s="22">
        <v>0.2487</v>
      </c>
    </row>
    <row r="6436" spans="1:11" ht="22.5" x14ac:dyDescent="0.2">
      <c r="A6436" s="17" t="str">
        <f t="shared" si="100"/>
        <v>SINAPI 97155</v>
      </c>
      <c r="B6436" s="18" t="s">
        <v>5935</v>
      </c>
      <c r="C6436" s="18">
        <v>97155</v>
      </c>
      <c r="D6436" s="19" t="s">
        <v>6474</v>
      </c>
      <c r="E6436" s="18" t="s">
        <v>66</v>
      </c>
      <c r="F6436" s="20">
        <v>39.44</v>
      </c>
      <c r="G6436" s="20">
        <v>41.18</v>
      </c>
      <c r="J6436" s="22">
        <v>0.31309999999999999</v>
      </c>
      <c r="K6436" s="22">
        <v>0.2999</v>
      </c>
    </row>
    <row r="6437" spans="1:11" ht="22.5" x14ac:dyDescent="0.2">
      <c r="A6437" s="17" t="str">
        <f t="shared" si="100"/>
        <v>SINAPI 97171</v>
      </c>
      <c r="B6437" s="18" t="s">
        <v>5935</v>
      </c>
      <c r="C6437" s="18">
        <v>97171</v>
      </c>
      <c r="D6437" s="19" t="s">
        <v>6475</v>
      </c>
      <c r="E6437" s="18" t="s">
        <v>66</v>
      </c>
      <c r="F6437" s="20">
        <v>31.32</v>
      </c>
      <c r="G6437" s="20">
        <v>32.78</v>
      </c>
      <c r="J6437" s="22">
        <v>0.25609999999999999</v>
      </c>
      <c r="K6437" s="22">
        <v>0.2447</v>
      </c>
    </row>
    <row r="6438" spans="1:11" ht="22.5" x14ac:dyDescent="0.2">
      <c r="A6438" s="17" t="str">
        <f t="shared" si="100"/>
        <v>SINAPI 97156</v>
      </c>
      <c r="B6438" s="18" t="s">
        <v>5935</v>
      </c>
      <c r="C6438" s="18">
        <v>97156</v>
      </c>
      <c r="D6438" s="19" t="s">
        <v>6476</v>
      </c>
      <c r="E6438" s="18" t="s">
        <v>66</v>
      </c>
      <c r="F6438" s="20">
        <v>47.26</v>
      </c>
      <c r="G6438" s="20">
        <v>49.36</v>
      </c>
      <c r="J6438" s="22">
        <v>0.30620000000000003</v>
      </c>
      <c r="K6438" s="22">
        <v>0.29320000000000002</v>
      </c>
    </row>
    <row r="6439" spans="1:11" ht="22.5" x14ac:dyDescent="0.2">
      <c r="A6439" s="17" t="str">
        <f t="shared" si="100"/>
        <v>SINAPI 97172</v>
      </c>
      <c r="B6439" s="18" t="s">
        <v>5935</v>
      </c>
      <c r="C6439" s="18">
        <v>97172</v>
      </c>
      <c r="D6439" s="19" t="s">
        <v>6477</v>
      </c>
      <c r="E6439" s="18" t="s">
        <v>66</v>
      </c>
      <c r="F6439" s="20">
        <v>37.71</v>
      </c>
      <c r="G6439" s="20">
        <v>39.450000000000003</v>
      </c>
      <c r="J6439" s="22">
        <v>0.24929999999999999</v>
      </c>
      <c r="K6439" s="22">
        <v>0.23830000000000001</v>
      </c>
    </row>
    <row r="6440" spans="1:11" ht="22.5" x14ac:dyDescent="0.2">
      <c r="A6440" s="17" t="str">
        <f t="shared" si="100"/>
        <v>SINAPI 97143</v>
      </c>
      <c r="B6440" s="18" t="s">
        <v>5935</v>
      </c>
      <c r="C6440" s="18">
        <v>97143</v>
      </c>
      <c r="D6440" s="19" t="s">
        <v>6478</v>
      </c>
      <c r="E6440" s="18" t="s">
        <v>66</v>
      </c>
      <c r="F6440" s="20">
        <v>6.53</v>
      </c>
      <c r="G6440" s="20">
        <v>6.84</v>
      </c>
      <c r="J6440" s="22">
        <v>0.2787</v>
      </c>
      <c r="K6440" s="22">
        <v>0.2661</v>
      </c>
    </row>
    <row r="6441" spans="1:11" ht="22.5" x14ac:dyDescent="0.2">
      <c r="A6441" s="17" t="str">
        <f t="shared" si="100"/>
        <v>SINAPI 97159</v>
      </c>
      <c r="B6441" s="18" t="s">
        <v>5935</v>
      </c>
      <c r="C6441" s="18">
        <v>97159</v>
      </c>
      <c r="D6441" s="19" t="s">
        <v>6479</v>
      </c>
      <c r="E6441" s="18" t="s">
        <v>66</v>
      </c>
      <c r="F6441" s="20">
        <v>5.09</v>
      </c>
      <c r="G6441" s="20">
        <v>5.35</v>
      </c>
      <c r="J6441" s="22">
        <v>0.23180000000000001</v>
      </c>
      <c r="K6441" s="22">
        <v>0.22059999999999999</v>
      </c>
    </row>
    <row r="6442" spans="1:11" ht="22.5" x14ac:dyDescent="0.2">
      <c r="A6442" s="17" t="str">
        <f t="shared" si="100"/>
        <v>SINAPI 97144</v>
      </c>
      <c r="B6442" s="18" t="s">
        <v>5935</v>
      </c>
      <c r="C6442" s="18">
        <v>97144</v>
      </c>
      <c r="D6442" s="19" t="s">
        <v>6480</v>
      </c>
      <c r="E6442" s="18" t="s">
        <v>66</v>
      </c>
      <c r="F6442" s="20">
        <v>8.1</v>
      </c>
      <c r="G6442" s="20">
        <v>8.49</v>
      </c>
      <c r="J6442" s="22">
        <v>0.26050000000000001</v>
      </c>
      <c r="K6442" s="22">
        <v>0.2485</v>
      </c>
    </row>
    <row r="6443" spans="1:11" ht="22.5" x14ac:dyDescent="0.2">
      <c r="A6443" s="17" t="str">
        <f t="shared" si="100"/>
        <v>SINAPI 97160</v>
      </c>
      <c r="B6443" s="18" t="s">
        <v>5935</v>
      </c>
      <c r="C6443" s="18">
        <v>97160</v>
      </c>
      <c r="D6443" s="19" t="s">
        <v>6481</v>
      </c>
      <c r="E6443" s="18" t="s">
        <v>66</v>
      </c>
      <c r="F6443" s="20">
        <v>6.39</v>
      </c>
      <c r="G6443" s="20">
        <v>6.7</v>
      </c>
      <c r="J6443" s="22">
        <v>0.21440000000000001</v>
      </c>
      <c r="K6443" s="22">
        <v>0.20449999999999999</v>
      </c>
    </row>
    <row r="6444" spans="1:11" ht="22.5" x14ac:dyDescent="0.2">
      <c r="A6444" s="17" t="str">
        <f t="shared" si="100"/>
        <v>SINAPI 97145</v>
      </c>
      <c r="B6444" s="18" t="s">
        <v>5935</v>
      </c>
      <c r="C6444" s="18">
        <v>97145</v>
      </c>
      <c r="D6444" s="19" t="s">
        <v>6482</v>
      </c>
      <c r="E6444" s="18" t="s">
        <v>66</v>
      </c>
      <c r="F6444" s="20">
        <v>9.7100000000000009</v>
      </c>
      <c r="G6444" s="20">
        <v>10.19</v>
      </c>
      <c r="J6444" s="22">
        <v>0.2472</v>
      </c>
      <c r="K6444" s="22">
        <v>0.23549999999999999</v>
      </c>
    </row>
    <row r="6445" spans="1:11" ht="22.5" x14ac:dyDescent="0.2">
      <c r="A6445" s="17" t="str">
        <f t="shared" si="100"/>
        <v>SINAPI 97161</v>
      </c>
      <c r="B6445" s="18" t="s">
        <v>5935</v>
      </c>
      <c r="C6445" s="18">
        <v>97161</v>
      </c>
      <c r="D6445" s="19" t="s">
        <v>6483</v>
      </c>
      <c r="E6445" s="18" t="s">
        <v>66</v>
      </c>
      <c r="F6445" s="20">
        <v>7.72</v>
      </c>
      <c r="G6445" s="20">
        <v>8.11</v>
      </c>
      <c r="J6445" s="22">
        <v>0.20080000000000001</v>
      </c>
      <c r="K6445" s="22">
        <v>0.19109999999999999</v>
      </c>
    </row>
    <row r="6446" spans="1:11" ht="22.5" x14ac:dyDescent="0.2">
      <c r="A6446" s="17" t="str">
        <f t="shared" si="100"/>
        <v>SINAPI 97146</v>
      </c>
      <c r="B6446" s="18" t="s">
        <v>5935</v>
      </c>
      <c r="C6446" s="18">
        <v>97146</v>
      </c>
      <c r="D6446" s="19" t="s">
        <v>6484</v>
      </c>
      <c r="E6446" s="18" t="s">
        <v>66</v>
      </c>
      <c r="F6446" s="20">
        <v>11.31</v>
      </c>
      <c r="G6446" s="20">
        <v>11.87</v>
      </c>
      <c r="J6446" s="22">
        <v>0.2387</v>
      </c>
      <c r="K6446" s="22">
        <v>0.22750000000000001</v>
      </c>
    </row>
    <row r="6447" spans="1:11" ht="22.5" x14ac:dyDescent="0.2">
      <c r="A6447" s="17" t="str">
        <f t="shared" si="100"/>
        <v>SINAPI 97162</v>
      </c>
      <c r="B6447" s="18" t="s">
        <v>5935</v>
      </c>
      <c r="C6447" s="18">
        <v>97162</v>
      </c>
      <c r="D6447" s="19" t="s">
        <v>6485</v>
      </c>
      <c r="E6447" s="18" t="s">
        <v>66</v>
      </c>
      <c r="F6447" s="20">
        <v>9.0299999999999994</v>
      </c>
      <c r="G6447" s="20">
        <v>9.5</v>
      </c>
      <c r="J6447" s="22">
        <v>0.1938</v>
      </c>
      <c r="K6447" s="22">
        <v>0.1842</v>
      </c>
    </row>
    <row r="6448" spans="1:11" ht="22.5" x14ac:dyDescent="0.2">
      <c r="A6448" s="17" t="str">
        <f t="shared" si="100"/>
        <v>SINAPI 97147</v>
      </c>
      <c r="B6448" s="18" t="s">
        <v>5935</v>
      </c>
      <c r="C6448" s="18">
        <v>97147</v>
      </c>
      <c r="D6448" s="19" t="s">
        <v>6486</v>
      </c>
      <c r="E6448" s="18" t="s">
        <v>66</v>
      </c>
      <c r="F6448" s="20">
        <v>12.9</v>
      </c>
      <c r="G6448" s="20">
        <v>13.54</v>
      </c>
      <c r="J6448" s="22">
        <v>0.23100000000000001</v>
      </c>
      <c r="K6448" s="22">
        <v>0.22009999999999999</v>
      </c>
    </row>
    <row r="6449" spans="1:11" ht="22.5" x14ac:dyDescent="0.2">
      <c r="A6449" s="17" t="str">
        <f t="shared" si="100"/>
        <v>SINAPI 97163</v>
      </c>
      <c r="B6449" s="18" t="s">
        <v>5935</v>
      </c>
      <c r="C6449" s="18">
        <v>97163</v>
      </c>
      <c r="D6449" s="19" t="s">
        <v>6487</v>
      </c>
      <c r="E6449" s="18" t="s">
        <v>66</v>
      </c>
      <c r="F6449" s="20">
        <v>10.36</v>
      </c>
      <c r="G6449" s="20">
        <v>10.89</v>
      </c>
      <c r="J6449" s="22">
        <v>0.18629999999999999</v>
      </c>
      <c r="K6449" s="22">
        <v>0.1772</v>
      </c>
    </row>
    <row r="6450" spans="1:11" ht="22.5" x14ac:dyDescent="0.2">
      <c r="A6450" s="17" t="str">
        <f t="shared" si="100"/>
        <v>SINAPI 97148</v>
      </c>
      <c r="B6450" s="18" t="s">
        <v>5935</v>
      </c>
      <c r="C6450" s="18">
        <v>97148</v>
      </c>
      <c r="D6450" s="19" t="s">
        <v>6488</v>
      </c>
      <c r="E6450" s="18" t="s">
        <v>66</v>
      </c>
      <c r="F6450" s="20">
        <v>14.49</v>
      </c>
      <c r="G6450" s="20">
        <v>15.22</v>
      </c>
      <c r="J6450" s="22">
        <v>0.22639999999999999</v>
      </c>
      <c r="K6450" s="22">
        <v>0.2155</v>
      </c>
    </row>
    <row r="6451" spans="1:11" ht="22.5" x14ac:dyDescent="0.2">
      <c r="A6451" s="17" t="str">
        <f t="shared" si="100"/>
        <v>SINAPI 97164</v>
      </c>
      <c r="B6451" s="18" t="s">
        <v>5935</v>
      </c>
      <c r="C6451" s="18">
        <v>97164</v>
      </c>
      <c r="D6451" s="19" t="s">
        <v>6489</v>
      </c>
      <c r="E6451" s="18" t="s">
        <v>66</v>
      </c>
      <c r="F6451" s="20">
        <v>11.68</v>
      </c>
      <c r="G6451" s="20">
        <v>12.27</v>
      </c>
      <c r="J6451" s="22">
        <v>0.18240000000000001</v>
      </c>
      <c r="K6451" s="22">
        <v>0.1736</v>
      </c>
    </row>
    <row r="6452" spans="1:11" ht="22.5" x14ac:dyDescent="0.2">
      <c r="A6452" s="17" t="str">
        <f t="shared" si="100"/>
        <v>SINAPI 97149</v>
      </c>
      <c r="B6452" s="18" t="s">
        <v>5935</v>
      </c>
      <c r="C6452" s="18">
        <v>97149</v>
      </c>
      <c r="D6452" s="19" t="s">
        <v>6490</v>
      </c>
      <c r="E6452" s="18" t="s">
        <v>66</v>
      </c>
      <c r="F6452" s="20">
        <v>16.12</v>
      </c>
      <c r="G6452" s="20">
        <v>16.940000000000001</v>
      </c>
      <c r="J6452" s="22">
        <v>0.2215</v>
      </c>
      <c r="K6452" s="22">
        <v>0.2107</v>
      </c>
    </row>
    <row r="6453" spans="1:11" ht="22.5" x14ac:dyDescent="0.2">
      <c r="A6453" s="17" t="str">
        <f t="shared" si="100"/>
        <v>SINAPI 97165</v>
      </c>
      <c r="B6453" s="18" t="s">
        <v>5935</v>
      </c>
      <c r="C6453" s="18">
        <v>97165</v>
      </c>
      <c r="D6453" s="19" t="s">
        <v>6491</v>
      </c>
      <c r="E6453" s="18" t="s">
        <v>66</v>
      </c>
      <c r="F6453" s="20">
        <v>13.02</v>
      </c>
      <c r="G6453" s="20">
        <v>13.7</v>
      </c>
      <c r="J6453" s="22">
        <v>0.1782</v>
      </c>
      <c r="K6453" s="22">
        <v>0.16930000000000001</v>
      </c>
    </row>
    <row r="6454" spans="1:11" ht="22.5" x14ac:dyDescent="0.2">
      <c r="A6454" s="17" t="str">
        <f t="shared" si="100"/>
        <v>SINAPI 97150</v>
      </c>
      <c r="B6454" s="18" t="s">
        <v>5935</v>
      </c>
      <c r="C6454" s="18">
        <v>97150</v>
      </c>
      <c r="D6454" s="19" t="s">
        <v>6492</v>
      </c>
      <c r="E6454" s="18" t="s">
        <v>66</v>
      </c>
      <c r="F6454" s="20">
        <v>21.14</v>
      </c>
      <c r="G6454" s="20">
        <v>22.04</v>
      </c>
      <c r="J6454" s="22">
        <v>0.33350000000000002</v>
      </c>
      <c r="K6454" s="22">
        <v>0.31990000000000002</v>
      </c>
    </row>
    <row r="6455" spans="1:11" ht="22.5" x14ac:dyDescent="0.2">
      <c r="A6455" s="17" t="str">
        <f t="shared" si="100"/>
        <v>SINAPI 97166</v>
      </c>
      <c r="B6455" s="18" t="s">
        <v>5935</v>
      </c>
      <c r="C6455" s="18">
        <v>97166</v>
      </c>
      <c r="D6455" s="19" t="s">
        <v>6493</v>
      </c>
      <c r="E6455" s="18" t="s">
        <v>66</v>
      </c>
      <c r="F6455" s="20">
        <v>16.649999999999999</v>
      </c>
      <c r="G6455" s="20">
        <v>17.39</v>
      </c>
      <c r="J6455" s="22">
        <v>0.27450000000000002</v>
      </c>
      <c r="K6455" s="22">
        <v>0.26279999999999998</v>
      </c>
    </row>
    <row r="6456" spans="1:11" ht="22.5" x14ac:dyDescent="0.2">
      <c r="A6456" s="17" t="str">
        <f t="shared" si="100"/>
        <v>SINAPI 97151</v>
      </c>
      <c r="B6456" s="18" t="s">
        <v>5935</v>
      </c>
      <c r="C6456" s="18">
        <v>97151</v>
      </c>
      <c r="D6456" s="19" t="s">
        <v>6494</v>
      </c>
      <c r="E6456" s="18" t="s">
        <v>66</v>
      </c>
      <c r="F6456" s="20">
        <v>24.91</v>
      </c>
      <c r="G6456" s="20">
        <v>25.97</v>
      </c>
      <c r="J6456" s="22">
        <v>0.3256</v>
      </c>
      <c r="K6456" s="22">
        <v>0.31230000000000002</v>
      </c>
    </row>
    <row r="6457" spans="1:11" ht="22.5" x14ac:dyDescent="0.2">
      <c r="A6457" s="17" t="str">
        <f t="shared" si="100"/>
        <v>SINAPI 97167</v>
      </c>
      <c r="B6457" s="18" t="s">
        <v>5935</v>
      </c>
      <c r="C6457" s="18">
        <v>97167</v>
      </c>
      <c r="D6457" s="19" t="s">
        <v>6495</v>
      </c>
      <c r="E6457" s="18" t="s">
        <v>66</v>
      </c>
      <c r="F6457" s="20">
        <v>19.690000000000001</v>
      </c>
      <c r="G6457" s="20">
        <v>20.57</v>
      </c>
      <c r="J6457" s="22">
        <v>0.2671</v>
      </c>
      <c r="K6457" s="22">
        <v>0.25569999999999998</v>
      </c>
    </row>
    <row r="6458" spans="1:11" ht="22.5" x14ac:dyDescent="0.2">
      <c r="A6458" s="17" t="str">
        <f t="shared" si="100"/>
        <v>SINAPI 97152</v>
      </c>
      <c r="B6458" s="18" t="s">
        <v>5935</v>
      </c>
      <c r="C6458" s="18">
        <v>97152</v>
      </c>
      <c r="D6458" s="19" t="s">
        <v>6496</v>
      </c>
      <c r="E6458" s="18" t="s">
        <v>66</v>
      </c>
      <c r="F6458" s="20">
        <v>28.39</v>
      </c>
      <c r="G6458" s="20">
        <v>29.63</v>
      </c>
      <c r="J6458" s="22">
        <v>0.32300000000000001</v>
      </c>
      <c r="K6458" s="22">
        <v>0.3095</v>
      </c>
    </row>
    <row r="6459" spans="1:11" ht="22.5" x14ac:dyDescent="0.2">
      <c r="A6459" s="17" t="str">
        <f t="shared" si="100"/>
        <v>SINAPI 97168</v>
      </c>
      <c r="B6459" s="18" t="s">
        <v>5935</v>
      </c>
      <c r="C6459" s="18">
        <v>97168</v>
      </c>
      <c r="D6459" s="19" t="s">
        <v>6497</v>
      </c>
      <c r="E6459" s="18" t="s">
        <v>66</v>
      </c>
      <c r="F6459" s="20">
        <v>22.46</v>
      </c>
      <c r="G6459" s="20">
        <v>23.47</v>
      </c>
      <c r="J6459" s="22">
        <v>0.26490000000000002</v>
      </c>
      <c r="K6459" s="22">
        <v>0.2535</v>
      </c>
    </row>
    <row r="6460" spans="1:11" ht="22.5" x14ac:dyDescent="0.2">
      <c r="A6460" s="17" t="str">
        <f t="shared" si="100"/>
        <v>SINAPI 97141</v>
      </c>
      <c r="B6460" s="18" t="s">
        <v>5935</v>
      </c>
      <c r="C6460" s="18">
        <v>97141</v>
      </c>
      <c r="D6460" s="19" t="s">
        <v>6498</v>
      </c>
      <c r="E6460" s="18" t="s">
        <v>66</v>
      </c>
      <c r="F6460" s="20">
        <v>4.3099999999999996</v>
      </c>
      <c r="G6460" s="20">
        <v>4.5</v>
      </c>
      <c r="J6460" s="22">
        <v>0.3271</v>
      </c>
      <c r="K6460" s="22">
        <v>0.31330000000000002</v>
      </c>
    </row>
    <row r="6461" spans="1:11" ht="22.5" x14ac:dyDescent="0.2">
      <c r="A6461" s="17" t="str">
        <f t="shared" si="100"/>
        <v>SINAPI 97157</v>
      </c>
      <c r="B6461" s="18" t="s">
        <v>5935</v>
      </c>
      <c r="C6461" s="18">
        <v>97157</v>
      </c>
      <c r="D6461" s="19" t="s">
        <v>6499</v>
      </c>
      <c r="E6461" s="18" t="s">
        <v>66</v>
      </c>
      <c r="F6461" s="20">
        <v>3.27</v>
      </c>
      <c r="G6461" s="20">
        <v>3.41</v>
      </c>
      <c r="J6461" s="22">
        <v>0.27829999999999999</v>
      </c>
      <c r="K6461" s="22">
        <v>0.26690000000000003</v>
      </c>
    </row>
    <row r="6462" spans="1:11" ht="22.5" x14ac:dyDescent="0.2">
      <c r="A6462" s="17" t="str">
        <f t="shared" si="100"/>
        <v>SINAPI 97153</v>
      </c>
      <c r="B6462" s="18" t="s">
        <v>5935</v>
      </c>
      <c r="C6462" s="18">
        <v>97153</v>
      </c>
      <c r="D6462" s="19" t="s">
        <v>6500</v>
      </c>
      <c r="E6462" s="18" t="s">
        <v>66</v>
      </c>
      <c r="F6462" s="20">
        <v>32.04</v>
      </c>
      <c r="G6462" s="20">
        <v>33.450000000000003</v>
      </c>
      <c r="J6462" s="22">
        <v>0.31929999999999997</v>
      </c>
      <c r="K6462" s="22">
        <v>0.30580000000000002</v>
      </c>
    </row>
    <row r="6463" spans="1:11" ht="22.5" x14ac:dyDescent="0.2">
      <c r="A6463" s="17" t="str">
        <f t="shared" si="100"/>
        <v>SINAPI 97169</v>
      </c>
      <c r="B6463" s="18" t="s">
        <v>5935</v>
      </c>
      <c r="C6463" s="18">
        <v>97169</v>
      </c>
      <c r="D6463" s="19" t="s">
        <v>6501</v>
      </c>
      <c r="E6463" s="18" t="s">
        <v>66</v>
      </c>
      <c r="F6463" s="20">
        <v>25.38</v>
      </c>
      <c r="G6463" s="20">
        <v>26.55</v>
      </c>
      <c r="J6463" s="22">
        <v>0.2616</v>
      </c>
      <c r="K6463" s="22">
        <v>0.25009999999999999</v>
      </c>
    </row>
    <row r="6464" spans="1:11" ht="22.5" x14ac:dyDescent="0.2">
      <c r="A6464" s="17" t="str">
        <f t="shared" si="100"/>
        <v>SINAPI 97154</v>
      </c>
      <c r="B6464" s="18" t="s">
        <v>5935</v>
      </c>
      <c r="C6464" s="18">
        <v>97154</v>
      </c>
      <c r="D6464" s="19" t="s">
        <v>6502</v>
      </c>
      <c r="E6464" s="18" t="s">
        <v>66</v>
      </c>
      <c r="F6464" s="20">
        <v>35.729999999999997</v>
      </c>
      <c r="G6464" s="20">
        <v>37.31</v>
      </c>
      <c r="J6464" s="22">
        <v>0.316</v>
      </c>
      <c r="K6464" s="22">
        <v>0.30259999999999998</v>
      </c>
    </row>
    <row r="6465" spans="1:11" ht="22.5" x14ac:dyDescent="0.2">
      <c r="A6465" s="17" t="str">
        <f t="shared" si="100"/>
        <v>SINAPI 97170</v>
      </c>
      <c r="B6465" s="18" t="s">
        <v>5935</v>
      </c>
      <c r="C6465" s="18">
        <v>97170</v>
      </c>
      <c r="D6465" s="19" t="s">
        <v>6503</v>
      </c>
      <c r="E6465" s="18" t="s">
        <v>66</v>
      </c>
      <c r="F6465" s="20">
        <v>28.34</v>
      </c>
      <c r="G6465" s="20">
        <v>29.65</v>
      </c>
      <c r="J6465" s="22">
        <v>0.2586</v>
      </c>
      <c r="K6465" s="22">
        <v>0.2472</v>
      </c>
    </row>
    <row r="6466" spans="1:11" ht="22.5" x14ac:dyDescent="0.2">
      <c r="A6466" s="17" t="str">
        <f t="shared" si="100"/>
        <v>SINAPI 105311</v>
      </c>
      <c r="B6466" s="18" t="s">
        <v>5935</v>
      </c>
      <c r="C6466" s="18">
        <v>105311</v>
      </c>
      <c r="D6466" s="19" t="s">
        <v>6504</v>
      </c>
      <c r="E6466" s="18" t="s">
        <v>66</v>
      </c>
      <c r="F6466" s="20">
        <v>3.28</v>
      </c>
      <c r="G6466" s="20">
        <v>3.49</v>
      </c>
      <c r="J6466" s="22">
        <v>0</v>
      </c>
      <c r="K6466" s="22">
        <v>0</v>
      </c>
    </row>
    <row r="6467" spans="1:11" ht="22.5" x14ac:dyDescent="0.2">
      <c r="A6467" s="17" t="str">
        <f t="shared" si="100"/>
        <v>SINAPI 105339</v>
      </c>
      <c r="B6467" s="18" t="s">
        <v>5935</v>
      </c>
      <c r="C6467" s="18">
        <v>105339</v>
      </c>
      <c r="D6467" s="19" t="s">
        <v>6505</v>
      </c>
      <c r="E6467" s="18" t="s">
        <v>66</v>
      </c>
      <c r="F6467" s="20">
        <v>2.71</v>
      </c>
      <c r="G6467" s="20">
        <v>2.88</v>
      </c>
      <c r="J6467" s="22">
        <v>0</v>
      </c>
      <c r="K6467" s="22">
        <v>0</v>
      </c>
    </row>
    <row r="6468" spans="1:11" ht="22.5" x14ac:dyDescent="0.2">
      <c r="A6468" s="17" t="str">
        <f t="shared" si="100"/>
        <v>SINAPI 97127</v>
      </c>
      <c r="B6468" s="18" t="s">
        <v>5935</v>
      </c>
      <c r="C6468" s="18">
        <v>97127</v>
      </c>
      <c r="D6468" s="19" t="s">
        <v>6506</v>
      </c>
      <c r="E6468" s="18" t="s">
        <v>66</v>
      </c>
      <c r="F6468" s="20">
        <v>4.3099999999999996</v>
      </c>
      <c r="G6468" s="20">
        <v>4.58</v>
      </c>
      <c r="J6468" s="22">
        <v>0</v>
      </c>
      <c r="K6468" s="22">
        <v>0</v>
      </c>
    </row>
    <row r="6469" spans="1:11" ht="22.5" x14ac:dyDescent="0.2">
      <c r="A6469" s="17" t="str">
        <f t="shared" si="100"/>
        <v>SINAPI 97134</v>
      </c>
      <c r="B6469" s="18" t="s">
        <v>5935</v>
      </c>
      <c r="C6469" s="18">
        <v>97134</v>
      </c>
      <c r="D6469" s="19" t="s">
        <v>6507</v>
      </c>
      <c r="E6469" s="18" t="s">
        <v>66</v>
      </c>
      <c r="F6469" s="20">
        <v>3.57</v>
      </c>
      <c r="G6469" s="20">
        <v>3.79</v>
      </c>
      <c r="J6469" s="22">
        <v>0</v>
      </c>
      <c r="K6469" s="22">
        <v>0</v>
      </c>
    </row>
    <row r="6470" spans="1:11" ht="22.5" x14ac:dyDescent="0.2">
      <c r="A6470" s="17" t="str">
        <f t="shared" si="100"/>
        <v>SINAPI 97128</v>
      </c>
      <c r="B6470" s="18" t="s">
        <v>5935</v>
      </c>
      <c r="C6470" s="18">
        <v>97128</v>
      </c>
      <c r="D6470" s="19" t="s">
        <v>6508</v>
      </c>
      <c r="E6470" s="18" t="s">
        <v>66</v>
      </c>
      <c r="F6470" s="20">
        <v>8.7799999999999994</v>
      </c>
      <c r="G6470" s="20">
        <v>9.23</v>
      </c>
      <c r="J6470" s="22">
        <v>0.20499999999999999</v>
      </c>
      <c r="K6470" s="22">
        <v>0.19500000000000001</v>
      </c>
    </row>
    <row r="6471" spans="1:11" ht="22.5" x14ac:dyDescent="0.2">
      <c r="A6471" s="17" t="str">
        <f t="shared" ref="A6471:A6534" si="101">CONCATENATE($B6471," ",$C6471)</f>
        <v>SINAPI 97135</v>
      </c>
      <c r="B6471" s="18" t="s">
        <v>5935</v>
      </c>
      <c r="C6471" s="18">
        <v>97135</v>
      </c>
      <c r="D6471" s="19" t="s">
        <v>6509</v>
      </c>
      <c r="E6471" s="18" t="s">
        <v>66</v>
      </c>
      <c r="F6471" s="20">
        <v>6.73</v>
      </c>
      <c r="G6471" s="20">
        <v>7.07</v>
      </c>
      <c r="J6471" s="22">
        <v>0.17380000000000001</v>
      </c>
      <c r="K6471" s="22">
        <v>0.16550000000000001</v>
      </c>
    </row>
    <row r="6472" spans="1:11" ht="22.5" x14ac:dyDescent="0.2">
      <c r="A6472" s="17" t="str">
        <f t="shared" si="101"/>
        <v>SINAPI 97129</v>
      </c>
      <c r="B6472" s="18" t="s">
        <v>5935</v>
      </c>
      <c r="C6472" s="18">
        <v>97129</v>
      </c>
      <c r="D6472" s="19" t="s">
        <v>6510</v>
      </c>
      <c r="E6472" s="18" t="s">
        <v>66</v>
      </c>
      <c r="F6472" s="20">
        <v>10.4</v>
      </c>
      <c r="G6472" s="20">
        <v>10.92</v>
      </c>
      <c r="J6472" s="22">
        <v>0.20480000000000001</v>
      </c>
      <c r="K6472" s="22">
        <v>0.1951</v>
      </c>
    </row>
    <row r="6473" spans="1:11" ht="22.5" x14ac:dyDescent="0.2">
      <c r="A6473" s="17" t="str">
        <f t="shared" si="101"/>
        <v>SINAPI 97136</v>
      </c>
      <c r="B6473" s="18" t="s">
        <v>5935</v>
      </c>
      <c r="C6473" s="18">
        <v>97136</v>
      </c>
      <c r="D6473" s="19" t="s">
        <v>6511</v>
      </c>
      <c r="E6473" s="18" t="s">
        <v>66</v>
      </c>
      <c r="F6473" s="20">
        <v>7.99</v>
      </c>
      <c r="G6473" s="20">
        <v>8.3800000000000008</v>
      </c>
      <c r="J6473" s="22">
        <v>0.17269999999999999</v>
      </c>
      <c r="K6473" s="22">
        <v>0.16470000000000001</v>
      </c>
    </row>
    <row r="6474" spans="1:11" ht="22.5" x14ac:dyDescent="0.2">
      <c r="A6474" s="17" t="str">
        <f t="shared" si="101"/>
        <v>SINAPI 97130</v>
      </c>
      <c r="B6474" s="18" t="s">
        <v>5935</v>
      </c>
      <c r="C6474" s="18">
        <v>97130</v>
      </c>
      <c r="D6474" s="19" t="s">
        <v>6512</v>
      </c>
      <c r="E6474" s="18" t="s">
        <v>66</v>
      </c>
      <c r="F6474" s="20">
        <v>12.04</v>
      </c>
      <c r="G6474" s="20">
        <v>12.65</v>
      </c>
      <c r="J6474" s="22">
        <v>0.20430000000000001</v>
      </c>
      <c r="K6474" s="22">
        <v>0.19450000000000001</v>
      </c>
    </row>
    <row r="6475" spans="1:11" ht="22.5" x14ac:dyDescent="0.2">
      <c r="A6475" s="17" t="str">
        <f t="shared" si="101"/>
        <v>SINAPI 97137</v>
      </c>
      <c r="B6475" s="18" t="s">
        <v>5935</v>
      </c>
      <c r="C6475" s="18">
        <v>97137</v>
      </c>
      <c r="D6475" s="19" t="s">
        <v>6513</v>
      </c>
      <c r="E6475" s="18" t="s">
        <v>66</v>
      </c>
      <c r="F6475" s="20">
        <v>9.24</v>
      </c>
      <c r="G6475" s="20">
        <v>9.6999999999999993</v>
      </c>
      <c r="J6475" s="22">
        <v>0.17319999999999999</v>
      </c>
      <c r="K6475" s="22">
        <v>0.16489999999999999</v>
      </c>
    </row>
    <row r="6476" spans="1:11" ht="22.5" x14ac:dyDescent="0.2">
      <c r="A6476" s="17" t="str">
        <f t="shared" si="101"/>
        <v>SINAPI 97131</v>
      </c>
      <c r="B6476" s="18" t="s">
        <v>5935</v>
      </c>
      <c r="C6476" s="18">
        <v>97131</v>
      </c>
      <c r="D6476" s="19" t="s">
        <v>6514</v>
      </c>
      <c r="E6476" s="18" t="s">
        <v>66</v>
      </c>
      <c r="F6476" s="20">
        <v>13.67</v>
      </c>
      <c r="G6476" s="20">
        <v>14.35</v>
      </c>
      <c r="J6476" s="22">
        <v>0.2041</v>
      </c>
      <c r="K6476" s="22">
        <v>0.19439999999999999</v>
      </c>
    </row>
    <row r="6477" spans="1:11" ht="22.5" x14ac:dyDescent="0.2">
      <c r="A6477" s="17" t="str">
        <f t="shared" si="101"/>
        <v>SINAPI 97138</v>
      </c>
      <c r="B6477" s="18" t="s">
        <v>5935</v>
      </c>
      <c r="C6477" s="18">
        <v>97138</v>
      </c>
      <c r="D6477" s="19" t="s">
        <v>6515</v>
      </c>
      <c r="E6477" s="18" t="s">
        <v>66</v>
      </c>
      <c r="F6477" s="20">
        <v>10.5</v>
      </c>
      <c r="G6477" s="20">
        <v>11.02</v>
      </c>
      <c r="J6477" s="22">
        <v>0.1724</v>
      </c>
      <c r="K6477" s="22">
        <v>0.16420000000000001</v>
      </c>
    </row>
    <row r="6478" spans="1:11" ht="22.5" x14ac:dyDescent="0.2">
      <c r="A6478" s="17" t="str">
        <f t="shared" si="101"/>
        <v>SINAPI 97132</v>
      </c>
      <c r="B6478" s="18" t="s">
        <v>5935</v>
      </c>
      <c r="C6478" s="18">
        <v>97132</v>
      </c>
      <c r="D6478" s="19" t="s">
        <v>6516</v>
      </c>
      <c r="E6478" s="18" t="s">
        <v>66</v>
      </c>
      <c r="F6478" s="20">
        <v>15.31</v>
      </c>
      <c r="G6478" s="20">
        <v>16.079999999999998</v>
      </c>
      <c r="J6478" s="22">
        <v>0.20380000000000001</v>
      </c>
      <c r="K6478" s="22">
        <v>0.19400000000000001</v>
      </c>
    </row>
    <row r="6479" spans="1:11" ht="22.5" x14ac:dyDescent="0.2">
      <c r="A6479" s="17" t="str">
        <f t="shared" si="101"/>
        <v>SINAPI 97139</v>
      </c>
      <c r="B6479" s="18" t="s">
        <v>5935</v>
      </c>
      <c r="C6479" s="18">
        <v>97139</v>
      </c>
      <c r="D6479" s="19" t="s">
        <v>6517</v>
      </c>
      <c r="E6479" s="18" t="s">
        <v>66</v>
      </c>
      <c r="F6479" s="20">
        <v>11.77</v>
      </c>
      <c r="G6479" s="20">
        <v>12.34</v>
      </c>
      <c r="J6479" s="22">
        <v>0.1716</v>
      </c>
      <c r="K6479" s="22">
        <v>0.16370000000000001</v>
      </c>
    </row>
    <row r="6480" spans="1:11" ht="22.5" x14ac:dyDescent="0.2">
      <c r="A6480" s="17" t="str">
        <f t="shared" si="101"/>
        <v>SINAPI 97133</v>
      </c>
      <c r="B6480" s="18" t="s">
        <v>5935</v>
      </c>
      <c r="C6480" s="18">
        <v>97133</v>
      </c>
      <c r="D6480" s="19" t="s">
        <v>6518</v>
      </c>
      <c r="E6480" s="18" t="s">
        <v>66</v>
      </c>
      <c r="F6480" s="20">
        <v>18.57</v>
      </c>
      <c r="G6480" s="20">
        <v>19.5</v>
      </c>
      <c r="J6480" s="22">
        <v>0.2036</v>
      </c>
      <c r="K6480" s="22">
        <v>0.1938</v>
      </c>
    </row>
    <row r="6481" spans="1:11" ht="22.5" x14ac:dyDescent="0.2">
      <c r="A6481" s="17" t="str">
        <f t="shared" si="101"/>
        <v>SINAPI 97140</v>
      </c>
      <c r="B6481" s="18" t="s">
        <v>5935</v>
      </c>
      <c r="C6481" s="18">
        <v>97140</v>
      </c>
      <c r="D6481" s="19" t="s">
        <v>6519</v>
      </c>
      <c r="E6481" s="18" t="s">
        <v>66</v>
      </c>
      <c r="F6481" s="20">
        <v>14.26</v>
      </c>
      <c r="G6481" s="20">
        <v>14.97</v>
      </c>
      <c r="J6481" s="22">
        <v>0.17180000000000001</v>
      </c>
      <c r="K6481" s="22">
        <v>0.16370000000000001</v>
      </c>
    </row>
    <row r="6482" spans="1:11" ht="22.5" x14ac:dyDescent="0.2">
      <c r="A6482" s="17" t="str">
        <f t="shared" si="101"/>
        <v>SINAPI 97123</v>
      </c>
      <c r="B6482" s="18" t="s">
        <v>5935</v>
      </c>
      <c r="C6482" s="18">
        <v>97123</v>
      </c>
      <c r="D6482" s="19" t="s">
        <v>6520</v>
      </c>
      <c r="E6482" s="18" t="s">
        <v>66</v>
      </c>
      <c r="F6482" s="20">
        <v>3.53</v>
      </c>
      <c r="G6482" s="20">
        <v>3.76</v>
      </c>
      <c r="J6482" s="22">
        <v>0</v>
      </c>
      <c r="K6482" s="22">
        <v>0</v>
      </c>
    </row>
    <row r="6483" spans="1:11" ht="22.5" x14ac:dyDescent="0.2">
      <c r="A6483" s="17" t="str">
        <f t="shared" si="101"/>
        <v>SINAPI 97126</v>
      </c>
      <c r="B6483" s="18" t="s">
        <v>5935</v>
      </c>
      <c r="C6483" s="18">
        <v>97126</v>
      </c>
      <c r="D6483" s="19" t="s">
        <v>6521</v>
      </c>
      <c r="E6483" s="18" t="s">
        <v>66</v>
      </c>
      <c r="F6483" s="20">
        <v>2.9</v>
      </c>
      <c r="G6483" s="20">
        <v>3.1</v>
      </c>
      <c r="J6483" s="22">
        <v>0</v>
      </c>
      <c r="K6483" s="22">
        <v>0</v>
      </c>
    </row>
    <row r="6484" spans="1:11" ht="22.5" x14ac:dyDescent="0.2">
      <c r="A6484" s="17" t="str">
        <f t="shared" si="101"/>
        <v>SINAPI 105308</v>
      </c>
      <c r="B6484" s="18" t="s">
        <v>5935</v>
      </c>
      <c r="C6484" s="18">
        <v>105308</v>
      </c>
      <c r="D6484" s="19" t="s">
        <v>6522</v>
      </c>
      <c r="E6484" s="18" t="s">
        <v>66</v>
      </c>
      <c r="F6484" s="20">
        <v>4.08</v>
      </c>
      <c r="G6484" s="20">
        <v>4.3499999999999996</v>
      </c>
      <c r="J6484" s="22">
        <v>0</v>
      </c>
      <c r="K6484" s="22">
        <v>0</v>
      </c>
    </row>
    <row r="6485" spans="1:11" ht="22.5" x14ac:dyDescent="0.2">
      <c r="A6485" s="17" t="str">
        <f t="shared" si="101"/>
        <v>SINAPI 105312</v>
      </c>
      <c r="B6485" s="18" t="s">
        <v>5935</v>
      </c>
      <c r="C6485" s="18">
        <v>105312</v>
      </c>
      <c r="D6485" s="19" t="s">
        <v>6523</v>
      </c>
      <c r="E6485" s="18" t="s">
        <v>66</v>
      </c>
      <c r="F6485" s="20">
        <v>3.38</v>
      </c>
      <c r="G6485" s="20">
        <v>3.59</v>
      </c>
      <c r="J6485" s="22">
        <v>0</v>
      </c>
      <c r="K6485" s="22">
        <v>0</v>
      </c>
    </row>
    <row r="6486" spans="1:11" ht="22.5" x14ac:dyDescent="0.2">
      <c r="A6486" s="17" t="str">
        <f t="shared" si="101"/>
        <v>SINAPI 105309</v>
      </c>
      <c r="B6486" s="18" t="s">
        <v>5935</v>
      </c>
      <c r="C6486" s="18">
        <v>105309</v>
      </c>
      <c r="D6486" s="19" t="s">
        <v>6524</v>
      </c>
      <c r="E6486" s="18" t="s">
        <v>66</v>
      </c>
      <c r="F6486" s="20">
        <v>4.41</v>
      </c>
      <c r="G6486" s="20">
        <v>4.6900000000000004</v>
      </c>
      <c r="J6486" s="22">
        <v>0</v>
      </c>
      <c r="K6486" s="22">
        <v>0</v>
      </c>
    </row>
    <row r="6487" spans="1:11" ht="22.5" x14ac:dyDescent="0.2">
      <c r="A6487" s="17" t="str">
        <f t="shared" si="101"/>
        <v>SINAPI 105313</v>
      </c>
      <c r="B6487" s="18" t="s">
        <v>5935</v>
      </c>
      <c r="C6487" s="18">
        <v>105313</v>
      </c>
      <c r="D6487" s="19" t="s">
        <v>6525</v>
      </c>
      <c r="E6487" s="18" t="s">
        <v>66</v>
      </c>
      <c r="F6487" s="20">
        <v>3.66</v>
      </c>
      <c r="G6487" s="20">
        <v>3.88</v>
      </c>
      <c r="J6487" s="22">
        <v>0</v>
      </c>
      <c r="K6487" s="22">
        <v>0</v>
      </c>
    </row>
    <row r="6488" spans="1:11" ht="22.5" x14ac:dyDescent="0.2">
      <c r="A6488" s="17" t="str">
        <f t="shared" si="101"/>
        <v>SINAPI 105310</v>
      </c>
      <c r="B6488" s="18" t="s">
        <v>5935</v>
      </c>
      <c r="C6488" s="18">
        <v>105310</v>
      </c>
      <c r="D6488" s="19" t="s">
        <v>6526</v>
      </c>
      <c r="E6488" s="18" t="s">
        <v>66</v>
      </c>
      <c r="F6488" s="20">
        <v>5.2</v>
      </c>
      <c r="G6488" s="20">
        <v>5.52</v>
      </c>
      <c r="J6488" s="22">
        <v>0</v>
      </c>
      <c r="K6488" s="22">
        <v>0</v>
      </c>
    </row>
    <row r="6489" spans="1:11" ht="22.5" x14ac:dyDescent="0.2">
      <c r="A6489" s="17" t="str">
        <f t="shared" si="101"/>
        <v>SINAPI 105314</v>
      </c>
      <c r="B6489" s="18" t="s">
        <v>5935</v>
      </c>
      <c r="C6489" s="18">
        <v>105314</v>
      </c>
      <c r="D6489" s="19" t="s">
        <v>6527</v>
      </c>
      <c r="E6489" s="18" t="s">
        <v>66</v>
      </c>
      <c r="F6489" s="20">
        <v>4.32</v>
      </c>
      <c r="G6489" s="20">
        <v>4.58</v>
      </c>
      <c r="J6489" s="22">
        <v>0</v>
      </c>
      <c r="K6489" s="22">
        <v>0</v>
      </c>
    </row>
    <row r="6490" spans="1:11" ht="22.5" x14ac:dyDescent="0.2">
      <c r="A6490" s="17" t="str">
        <f t="shared" si="101"/>
        <v>SINAPI 97121</v>
      </c>
      <c r="B6490" s="18" t="s">
        <v>5935</v>
      </c>
      <c r="C6490" s="18">
        <v>97121</v>
      </c>
      <c r="D6490" s="19" t="s">
        <v>6528</v>
      </c>
      <c r="E6490" s="18" t="s">
        <v>66</v>
      </c>
      <c r="F6490" s="20">
        <v>2.5099999999999998</v>
      </c>
      <c r="G6490" s="20">
        <v>2.69</v>
      </c>
      <c r="J6490" s="22">
        <v>0</v>
      </c>
      <c r="K6490" s="22">
        <v>0</v>
      </c>
    </row>
    <row r="6491" spans="1:11" ht="22.5" x14ac:dyDescent="0.2">
      <c r="A6491" s="17" t="str">
        <f t="shared" si="101"/>
        <v>SINAPI 97124</v>
      </c>
      <c r="B6491" s="18" t="s">
        <v>5935</v>
      </c>
      <c r="C6491" s="18">
        <v>97124</v>
      </c>
      <c r="D6491" s="19" t="s">
        <v>6529</v>
      </c>
      <c r="E6491" s="18" t="s">
        <v>66</v>
      </c>
      <c r="F6491" s="20">
        <v>2.06</v>
      </c>
      <c r="G6491" s="20">
        <v>2.2000000000000002</v>
      </c>
      <c r="J6491" s="22">
        <v>0</v>
      </c>
      <c r="K6491" s="22">
        <v>0</v>
      </c>
    </row>
    <row r="6492" spans="1:11" ht="22.5" x14ac:dyDescent="0.2">
      <c r="A6492" s="17" t="str">
        <f t="shared" si="101"/>
        <v>SINAPI 97122</v>
      </c>
      <c r="B6492" s="18" t="s">
        <v>5935</v>
      </c>
      <c r="C6492" s="18">
        <v>97122</v>
      </c>
      <c r="D6492" s="19" t="s">
        <v>6530</v>
      </c>
      <c r="E6492" s="18" t="s">
        <v>66</v>
      </c>
      <c r="F6492" s="20">
        <v>3.04</v>
      </c>
      <c r="G6492" s="20">
        <v>3.23</v>
      </c>
      <c r="J6492" s="22">
        <v>0</v>
      </c>
      <c r="K6492" s="22">
        <v>0</v>
      </c>
    </row>
    <row r="6493" spans="1:11" ht="22.5" x14ac:dyDescent="0.2">
      <c r="A6493" s="17" t="str">
        <f t="shared" si="101"/>
        <v>SINAPI 97125</v>
      </c>
      <c r="B6493" s="18" t="s">
        <v>5935</v>
      </c>
      <c r="C6493" s="18">
        <v>97125</v>
      </c>
      <c r="D6493" s="19" t="s">
        <v>6531</v>
      </c>
      <c r="E6493" s="18" t="s">
        <v>66</v>
      </c>
      <c r="F6493" s="20">
        <v>2.5</v>
      </c>
      <c r="G6493" s="20">
        <v>2.66</v>
      </c>
      <c r="J6493" s="22">
        <v>0</v>
      </c>
      <c r="K6493" s="22">
        <v>0</v>
      </c>
    </row>
    <row r="6494" spans="1:11" ht="22.5" x14ac:dyDescent="0.2">
      <c r="A6494" s="17" t="str">
        <f t="shared" si="101"/>
        <v>SINAPI 105296</v>
      </c>
      <c r="B6494" s="18" t="s">
        <v>5935</v>
      </c>
      <c r="C6494" s="18">
        <v>105296</v>
      </c>
      <c r="D6494" s="19" t="s">
        <v>6532</v>
      </c>
      <c r="E6494" s="18" t="s">
        <v>20</v>
      </c>
      <c r="F6494" s="20">
        <v>171.05</v>
      </c>
      <c r="G6494" s="20">
        <v>172.45</v>
      </c>
      <c r="J6494" s="22">
        <v>0.87450000000000006</v>
      </c>
      <c r="K6494" s="22">
        <v>0.86739999999999995</v>
      </c>
    </row>
    <row r="6495" spans="1:11" ht="22.5" x14ac:dyDescent="0.2">
      <c r="A6495" s="17" t="str">
        <f t="shared" si="101"/>
        <v>SINAPI 105374</v>
      </c>
      <c r="B6495" s="18" t="s">
        <v>5935</v>
      </c>
      <c r="C6495" s="18">
        <v>105374</v>
      </c>
      <c r="D6495" s="19" t="s">
        <v>6533</v>
      </c>
      <c r="E6495" s="18" t="s">
        <v>20</v>
      </c>
      <c r="F6495" s="20">
        <v>167.3</v>
      </c>
      <c r="G6495" s="20">
        <v>168.44</v>
      </c>
      <c r="J6495" s="22">
        <v>0.89410000000000001</v>
      </c>
      <c r="K6495" s="22">
        <v>0.8881</v>
      </c>
    </row>
    <row r="6496" spans="1:11" ht="22.5" x14ac:dyDescent="0.2">
      <c r="A6496" s="17" t="str">
        <f t="shared" si="101"/>
        <v>SINAPI 105292</v>
      </c>
      <c r="B6496" s="18" t="s">
        <v>5935</v>
      </c>
      <c r="C6496" s="18">
        <v>105292</v>
      </c>
      <c r="D6496" s="19" t="s">
        <v>6534</v>
      </c>
      <c r="E6496" s="18" t="s">
        <v>20</v>
      </c>
      <c r="F6496" s="20">
        <v>47.93</v>
      </c>
      <c r="G6496" s="20">
        <v>48.96</v>
      </c>
      <c r="J6496" s="22">
        <v>0.68120000000000003</v>
      </c>
      <c r="K6496" s="22">
        <v>0.66690000000000005</v>
      </c>
    </row>
    <row r="6497" spans="1:11" ht="22.5" x14ac:dyDescent="0.2">
      <c r="A6497" s="17" t="str">
        <f t="shared" si="101"/>
        <v>SINAPI 105293</v>
      </c>
      <c r="B6497" s="18" t="s">
        <v>5935</v>
      </c>
      <c r="C6497" s="18">
        <v>105293</v>
      </c>
      <c r="D6497" s="19" t="s">
        <v>6535</v>
      </c>
      <c r="E6497" s="18" t="s">
        <v>20</v>
      </c>
      <c r="F6497" s="20">
        <v>45.18</v>
      </c>
      <c r="G6497" s="20">
        <v>46.01</v>
      </c>
      <c r="J6497" s="22">
        <v>0.72270000000000001</v>
      </c>
      <c r="K6497" s="22">
        <v>0.70960000000000001</v>
      </c>
    </row>
    <row r="6498" spans="1:11" ht="22.5" x14ac:dyDescent="0.2">
      <c r="A6498" s="17" t="str">
        <f t="shared" si="101"/>
        <v>SINAPI 105294</v>
      </c>
      <c r="B6498" s="18" t="s">
        <v>5935</v>
      </c>
      <c r="C6498" s="18">
        <v>105294</v>
      </c>
      <c r="D6498" s="19" t="s">
        <v>6536</v>
      </c>
      <c r="E6498" s="18" t="s">
        <v>20</v>
      </c>
      <c r="F6498" s="20">
        <v>99.05</v>
      </c>
      <c r="G6498" s="20">
        <v>100.26</v>
      </c>
      <c r="J6498" s="22">
        <v>0.81359999999999999</v>
      </c>
      <c r="K6498" s="22">
        <v>0.80379999999999996</v>
      </c>
    </row>
    <row r="6499" spans="1:11" ht="22.5" x14ac:dyDescent="0.2">
      <c r="A6499" s="17" t="str">
        <f t="shared" si="101"/>
        <v>SINAPI 105295</v>
      </c>
      <c r="B6499" s="18" t="s">
        <v>5935</v>
      </c>
      <c r="C6499" s="18">
        <v>105295</v>
      </c>
      <c r="D6499" s="19" t="s">
        <v>6537</v>
      </c>
      <c r="E6499" s="18" t="s">
        <v>20</v>
      </c>
      <c r="F6499" s="20">
        <v>95.8</v>
      </c>
      <c r="G6499" s="20">
        <v>96.79</v>
      </c>
      <c r="J6499" s="22">
        <v>0.84119999999999995</v>
      </c>
      <c r="K6499" s="22">
        <v>0.83260000000000001</v>
      </c>
    </row>
    <row r="6500" spans="1:11" ht="22.5" x14ac:dyDescent="0.2">
      <c r="A6500" s="17" t="str">
        <f t="shared" si="101"/>
        <v>SINAPI 105290</v>
      </c>
      <c r="B6500" s="18" t="s">
        <v>5935</v>
      </c>
      <c r="C6500" s="18">
        <v>105290</v>
      </c>
      <c r="D6500" s="19" t="s">
        <v>6538</v>
      </c>
      <c r="E6500" s="18" t="s">
        <v>20</v>
      </c>
      <c r="F6500" s="20">
        <v>64.66</v>
      </c>
      <c r="G6500" s="20">
        <v>65.59</v>
      </c>
      <c r="J6500" s="22">
        <v>0.77049999999999996</v>
      </c>
      <c r="K6500" s="22">
        <v>0.75960000000000005</v>
      </c>
    </row>
    <row r="6501" spans="1:11" ht="22.5" x14ac:dyDescent="0.2">
      <c r="A6501" s="17" t="str">
        <f t="shared" si="101"/>
        <v>SINAPI 105291</v>
      </c>
      <c r="B6501" s="18" t="s">
        <v>5935</v>
      </c>
      <c r="C6501" s="18">
        <v>105291</v>
      </c>
      <c r="D6501" s="19" t="s">
        <v>6539</v>
      </c>
      <c r="E6501" s="18" t="s">
        <v>20</v>
      </c>
      <c r="F6501" s="20">
        <v>62.15</v>
      </c>
      <c r="G6501" s="20">
        <v>62.91</v>
      </c>
      <c r="J6501" s="22">
        <v>0.80159999999999998</v>
      </c>
      <c r="K6501" s="22">
        <v>0.79190000000000005</v>
      </c>
    </row>
    <row r="6502" spans="1:11" ht="22.5" x14ac:dyDescent="0.2">
      <c r="A6502" s="17" t="str">
        <f t="shared" si="101"/>
        <v>SINAPI 105286</v>
      </c>
      <c r="B6502" s="18" t="s">
        <v>5935</v>
      </c>
      <c r="C6502" s="18">
        <v>105286</v>
      </c>
      <c r="D6502" s="19" t="s">
        <v>6540</v>
      </c>
      <c r="E6502" s="18" t="s">
        <v>20</v>
      </c>
      <c r="F6502" s="20">
        <v>28.62</v>
      </c>
      <c r="G6502" s="20">
        <v>29.3</v>
      </c>
      <c r="J6502" s="22">
        <v>0.63590000000000002</v>
      </c>
      <c r="K6502" s="22">
        <v>0.62119999999999997</v>
      </c>
    </row>
    <row r="6503" spans="1:11" ht="22.5" x14ac:dyDescent="0.2">
      <c r="A6503" s="17" t="str">
        <f t="shared" si="101"/>
        <v>SINAPI 105287</v>
      </c>
      <c r="B6503" s="18" t="s">
        <v>5935</v>
      </c>
      <c r="C6503" s="18">
        <v>105287</v>
      </c>
      <c r="D6503" s="19" t="s">
        <v>6541</v>
      </c>
      <c r="E6503" s="18" t="s">
        <v>20</v>
      </c>
      <c r="F6503" s="20">
        <v>26.78</v>
      </c>
      <c r="G6503" s="20">
        <v>27.34</v>
      </c>
      <c r="J6503" s="22">
        <v>0.67959999999999998</v>
      </c>
      <c r="K6503" s="22">
        <v>0.66569999999999996</v>
      </c>
    </row>
    <row r="6504" spans="1:11" ht="22.5" x14ac:dyDescent="0.2">
      <c r="A6504" s="17" t="str">
        <f t="shared" si="101"/>
        <v>SINAPI 105288</v>
      </c>
      <c r="B6504" s="18" t="s">
        <v>5935</v>
      </c>
      <c r="C6504" s="18">
        <v>105288</v>
      </c>
      <c r="D6504" s="19" t="s">
        <v>6542</v>
      </c>
      <c r="E6504" s="18" t="s">
        <v>20</v>
      </c>
      <c r="F6504" s="20">
        <v>47.82</v>
      </c>
      <c r="G6504" s="20">
        <v>48.63</v>
      </c>
      <c r="J6504" s="22">
        <v>0.73399999999999999</v>
      </c>
      <c r="K6504" s="22">
        <v>0.7218</v>
      </c>
    </row>
    <row r="6505" spans="1:11" ht="22.5" x14ac:dyDescent="0.2">
      <c r="A6505" s="17" t="str">
        <f t="shared" si="101"/>
        <v>SINAPI 105289</v>
      </c>
      <c r="B6505" s="18" t="s">
        <v>5935</v>
      </c>
      <c r="C6505" s="18">
        <v>105289</v>
      </c>
      <c r="D6505" s="19" t="s">
        <v>6543</v>
      </c>
      <c r="E6505" s="18" t="s">
        <v>20</v>
      </c>
      <c r="F6505" s="20">
        <v>45.66</v>
      </c>
      <c r="G6505" s="20">
        <v>46.31</v>
      </c>
      <c r="J6505" s="22">
        <v>0.76870000000000005</v>
      </c>
      <c r="K6505" s="22">
        <v>0.75790000000000002</v>
      </c>
    </row>
    <row r="6506" spans="1:11" ht="22.5" x14ac:dyDescent="0.2">
      <c r="A6506" s="17" t="str">
        <f t="shared" si="101"/>
        <v>SINAPI 105375</v>
      </c>
      <c r="B6506" s="18" t="s">
        <v>5935</v>
      </c>
      <c r="C6506" s="18">
        <v>105375</v>
      </c>
      <c r="D6506" s="19" t="s">
        <v>6544</v>
      </c>
      <c r="E6506" s="18" t="s">
        <v>20</v>
      </c>
      <c r="F6506" s="20">
        <v>130.97</v>
      </c>
      <c r="G6506" s="20">
        <v>132.84</v>
      </c>
      <c r="J6506" s="22">
        <v>0.77329999999999999</v>
      </c>
      <c r="K6506" s="22">
        <v>0.76239999999999997</v>
      </c>
    </row>
    <row r="6507" spans="1:11" ht="22.5" x14ac:dyDescent="0.2">
      <c r="A6507" s="17" t="str">
        <f t="shared" si="101"/>
        <v>SINAPI 105376</v>
      </c>
      <c r="B6507" s="18" t="s">
        <v>5935</v>
      </c>
      <c r="C6507" s="18">
        <v>105376</v>
      </c>
      <c r="D6507" s="19" t="s">
        <v>6545</v>
      </c>
      <c r="E6507" s="18" t="s">
        <v>20</v>
      </c>
      <c r="F6507" s="20">
        <v>125.97</v>
      </c>
      <c r="G6507" s="20">
        <v>127.49</v>
      </c>
      <c r="J6507" s="22">
        <v>0.80400000000000005</v>
      </c>
      <c r="K6507" s="22">
        <v>0.7944</v>
      </c>
    </row>
    <row r="6508" spans="1:11" ht="22.5" x14ac:dyDescent="0.2">
      <c r="A6508" s="17" t="str">
        <f t="shared" si="101"/>
        <v>SINAPI 105331</v>
      </c>
      <c r="B6508" s="18" t="s">
        <v>5935</v>
      </c>
      <c r="C6508" s="18">
        <v>105331</v>
      </c>
      <c r="D6508" s="19" t="s">
        <v>6546</v>
      </c>
      <c r="E6508" s="18" t="s">
        <v>66</v>
      </c>
      <c r="F6508" s="20">
        <v>56.22</v>
      </c>
      <c r="G6508" s="20">
        <v>56.43</v>
      </c>
      <c r="J6508" s="22">
        <v>0.94169999999999998</v>
      </c>
      <c r="K6508" s="22">
        <v>0.93820000000000003</v>
      </c>
    </row>
    <row r="6509" spans="1:11" ht="22.5" x14ac:dyDescent="0.2">
      <c r="A6509" s="17" t="str">
        <f t="shared" si="101"/>
        <v>SINAPI 105332</v>
      </c>
      <c r="B6509" s="18" t="s">
        <v>5935</v>
      </c>
      <c r="C6509" s="18">
        <v>105332</v>
      </c>
      <c r="D6509" s="19" t="s">
        <v>6547</v>
      </c>
      <c r="E6509" s="18" t="s">
        <v>66</v>
      </c>
      <c r="F6509" s="20">
        <v>55.65</v>
      </c>
      <c r="G6509" s="20">
        <v>55.82</v>
      </c>
      <c r="J6509" s="22">
        <v>0.95130000000000003</v>
      </c>
      <c r="K6509" s="22">
        <v>0.94840000000000002</v>
      </c>
    </row>
    <row r="6510" spans="1:11" ht="22.5" x14ac:dyDescent="0.2">
      <c r="A6510" s="17" t="str">
        <f t="shared" si="101"/>
        <v>SINAPI 105333</v>
      </c>
      <c r="B6510" s="18" t="s">
        <v>5935</v>
      </c>
      <c r="C6510" s="18">
        <v>105333</v>
      </c>
      <c r="D6510" s="19" t="s">
        <v>6548</v>
      </c>
      <c r="E6510" s="18" t="s">
        <v>66</v>
      </c>
      <c r="F6510" s="20">
        <v>250.24</v>
      </c>
      <c r="G6510" s="20">
        <v>250.69</v>
      </c>
      <c r="J6510" s="22">
        <v>0.97209999999999996</v>
      </c>
      <c r="K6510" s="22">
        <v>0.97040000000000004</v>
      </c>
    </row>
    <row r="6511" spans="1:11" ht="22.5" x14ac:dyDescent="0.2">
      <c r="A6511" s="17" t="str">
        <f t="shared" si="101"/>
        <v>SINAPI 105334</v>
      </c>
      <c r="B6511" s="18" t="s">
        <v>5935</v>
      </c>
      <c r="C6511" s="18">
        <v>105334</v>
      </c>
      <c r="D6511" s="19" t="s">
        <v>6549</v>
      </c>
      <c r="E6511" s="18" t="s">
        <v>66</v>
      </c>
      <c r="F6511" s="20">
        <v>248.19</v>
      </c>
      <c r="G6511" s="20">
        <v>248.53</v>
      </c>
      <c r="J6511" s="22">
        <v>0.97760000000000002</v>
      </c>
      <c r="K6511" s="22">
        <v>0.97629999999999995</v>
      </c>
    </row>
    <row r="6512" spans="1:11" ht="22.5" x14ac:dyDescent="0.2">
      <c r="A6512" s="17" t="str">
        <f t="shared" si="101"/>
        <v>SINAPI 105335</v>
      </c>
      <c r="B6512" s="18" t="s">
        <v>5935</v>
      </c>
      <c r="C6512" s="18">
        <v>105335</v>
      </c>
      <c r="D6512" s="19" t="s">
        <v>6550</v>
      </c>
      <c r="E6512" s="18" t="s">
        <v>66</v>
      </c>
      <c r="F6512" s="20">
        <v>377.99</v>
      </c>
      <c r="G6512" s="20">
        <v>378.51</v>
      </c>
      <c r="J6512" s="22">
        <v>0.97809999999999997</v>
      </c>
      <c r="K6512" s="22">
        <v>0.9768</v>
      </c>
    </row>
    <row r="6513" spans="1:11" ht="22.5" x14ac:dyDescent="0.2">
      <c r="A6513" s="17" t="str">
        <f t="shared" si="101"/>
        <v>SINAPI 105336</v>
      </c>
      <c r="B6513" s="18" t="s">
        <v>5935</v>
      </c>
      <c r="C6513" s="18">
        <v>105336</v>
      </c>
      <c r="D6513" s="19" t="s">
        <v>6551</v>
      </c>
      <c r="E6513" s="18" t="s">
        <v>66</v>
      </c>
      <c r="F6513" s="20">
        <v>375.58</v>
      </c>
      <c r="G6513" s="20">
        <v>375.97</v>
      </c>
      <c r="J6513" s="22">
        <v>0.98240000000000005</v>
      </c>
      <c r="K6513" s="22">
        <v>0.98140000000000005</v>
      </c>
    </row>
    <row r="6514" spans="1:11" ht="22.5" x14ac:dyDescent="0.2">
      <c r="A6514" s="17" t="str">
        <f t="shared" si="101"/>
        <v>SINAPI 105337</v>
      </c>
      <c r="B6514" s="18" t="s">
        <v>5935</v>
      </c>
      <c r="C6514" s="18">
        <v>105337</v>
      </c>
      <c r="D6514" s="19" t="s">
        <v>6552</v>
      </c>
      <c r="E6514" s="18" t="s">
        <v>66</v>
      </c>
      <c r="F6514" s="20">
        <v>534.03</v>
      </c>
      <c r="G6514" s="20">
        <v>534.64</v>
      </c>
      <c r="J6514" s="22">
        <v>0.98209999999999997</v>
      </c>
      <c r="K6514" s="22">
        <v>0.98089999999999999</v>
      </c>
    </row>
    <row r="6515" spans="1:11" ht="22.5" x14ac:dyDescent="0.2">
      <c r="A6515" s="17" t="str">
        <f t="shared" si="101"/>
        <v>SINAPI 105338</v>
      </c>
      <c r="B6515" s="18" t="s">
        <v>5935</v>
      </c>
      <c r="C6515" s="18">
        <v>105338</v>
      </c>
      <c r="D6515" s="19" t="s">
        <v>6553</v>
      </c>
      <c r="E6515" s="18" t="s">
        <v>66</v>
      </c>
      <c r="F6515" s="20">
        <v>531.23</v>
      </c>
      <c r="G6515" s="20">
        <v>531.69000000000005</v>
      </c>
      <c r="J6515" s="22">
        <v>0.98560000000000003</v>
      </c>
      <c r="K6515" s="22">
        <v>0.98480000000000001</v>
      </c>
    </row>
    <row r="6516" spans="1:11" ht="22.5" x14ac:dyDescent="0.2">
      <c r="A6516" s="17" t="str">
        <f t="shared" si="101"/>
        <v>SINAPI 105329</v>
      </c>
      <c r="B6516" s="18" t="s">
        <v>5935</v>
      </c>
      <c r="C6516" s="18">
        <v>105329</v>
      </c>
      <c r="D6516" s="19" t="s">
        <v>6554</v>
      </c>
      <c r="E6516" s="18" t="s">
        <v>20</v>
      </c>
      <c r="F6516" s="20">
        <v>79.64</v>
      </c>
      <c r="G6516" s="20">
        <v>79.87</v>
      </c>
      <c r="J6516" s="22">
        <v>0.95569999999999999</v>
      </c>
      <c r="K6516" s="22">
        <v>0.95289999999999997</v>
      </c>
    </row>
    <row r="6517" spans="1:11" ht="22.5" x14ac:dyDescent="0.2">
      <c r="A6517" s="17" t="str">
        <f t="shared" si="101"/>
        <v>SINAPI 105330</v>
      </c>
      <c r="B6517" s="18" t="s">
        <v>5935</v>
      </c>
      <c r="C6517" s="18">
        <v>105330</v>
      </c>
      <c r="D6517" s="19" t="s">
        <v>6555</v>
      </c>
      <c r="E6517" s="18" t="s">
        <v>20</v>
      </c>
      <c r="F6517" s="20">
        <v>79.010000000000005</v>
      </c>
      <c r="G6517" s="20">
        <v>79.209999999999994</v>
      </c>
      <c r="J6517" s="22">
        <v>0.96330000000000005</v>
      </c>
      <c r="K6517" s="22">
        <v>0.96089999999999998</v>
      </c>
    </row>
    <row r="6518" spans="1:11" ht="22.5" x14ac:dyDescent="0.2">
      <c r="A6518" s="17" t="str">
        <f t="shared" si="101"/>
        <v>SINAPI 105260</v>
      </c>
      <c r="B6518" s="18" t="s">
        <v>5935</v>
      </c>
      <c r="C6518" s="18">
        <v>105260</v>
      </c>
      <c r="D6518" s="19" t="s">
        <v>6556</v>
      </c>
      <c r="E6518" s="18" t="s">
        <v>20</v>
      </c>
      <c r="F6518" s="20">
        <v>25.7</v>
      </c>
      <c r="G6518" s="20">
        <v>25.88</v>
      </c>
      <c r="J6518" s="22">
        <v>0.90229999999999999</v>
      </c>
      <c r="K6518" s="22">
        <v>0.89610000000000001</v>
      </c>
    </row>
    <row r="6519" spans="1:11" ht="22.5" x14ac:dyDescent="0.2">
      <c r="A6519" s="17" t="str">
        <f t="shared" si="101"/>
        <v>SINAPI 105285</v>
      </c>
      <c r="B6519" s="18" t="s">
        <v>5935</v>
      </c>
      <c r="C6519" s="18">
        <v>105285</v>
      </c>
      <c r="D6519" s="19" t="s">
        <v>6557</v>
      </c>
      <c r="E6519" s="18" t="s">
        <v>20</v>
      </c>
      <c r="F6519" s="20">
        <v>25.25</v>
      </c>
      <c r="G6519" s="20">
        <v>25.39</v>
      </c>
      <c r="J6519" s="22">
        <v>0.91839999999999999</v>
      </c>
      <c r="K6519" s="22">
        <v>0.91339999999999999</v>
      </c>
    </row>
    <row r="6520" spans="1:11" ht="22.5" x14ac:dyDescent="0.2">
      <c r="A6520" s="17" t="str">
        <f t="shared" si="101"/>
        <v>SINAPI 105327</v>
      </c>
      <c r="B6520" s="18" t="s">
        <v>5935</v>
      </c>
      <c r="C6520" s="18">
        <v>105327</v>
      </c>
      <c r="D6520" s="19" t="s">
        <v>6558</v>
      </c>
      <c r="E6520" s="18" t="s">
        <v>20</v>
      </c>
      <c r="F6520" s="20">
        <v>48.59</v>
      </c>
      <c r="G6520" s="20">
        <v>48.78</v>
      </c>
      <c r="J6520" s="22">
        <v>0.93740000000000001</v>
      </c>
      <c r="K6520" s="22">
        <v>0.93379999999999996</v>
      </c>
    </row>
    <row r="6521" spans="1:11" ht="22.5" x14ac:dyDescent="0.2">
      <c r="A6521" s="17" t="str">
        <f t="shared" si="101"/>
        <v>SINAPI 105328</v>
      </c>
      <c r="B6521" s="18" t="s">
        <v>5935</v>
      </c>
      <c r="C6521" s="18">
        <v>105328</v>
      </c>
      <c r="D6521" s="19" t="s">
        <v>6559</v>
      </c>
      <c r="E6521" s="18" t="s">
        <v>20</v>
      </c>
      <c r="F6521" s="20">
        <v>48.05</v>
      </c>
      <c r="G6521" s="20">
        <v>48.21</v>
      </c>
      <c r="J6521" s="22">
        <v>0.94799999999999995</v>
      </c>
      <c r="K6521" s="22">
        <v>0.94479999999999997</v>
      </c>
    </row>
    <row r="6522" spans="1:11" ht="22.5" x14ac:dyDescent="0.2">
      <c r="A6522" s="17" t="str">
        <f t="shared" si="101"/>
        <v>SINAPI 105377</v>
      </c>
      <c r="B6522" s="18" t="s">
        <v>5935</v>
      </c>
      <c r="C6522" s="18">
        <v>105377</v>
      </c>
      <c r="D6522" s="19" t="s">
        <v>6560</v>
      </c>
      <c r="E6522" s="18" t="s">
        <v>20</v>
      </c>
      <c r="F6522" s="20">
        <v>44.27</v>
      </c>
      <c r="G6522" s="20">
        <v>44.84</v>
      </c>
      <c r="J6522" s="22">
        <v>0.78859999999999997</v>
      </c>
      <c r="K6522" s="22">
        <v>0.77849999999999997</v>
      </c>
    </row>
    <row r="6523" spans="1:11" ht="22.5" x14ac:dyDescent="0.2">
      <c r="A6523" s="17" t="str">
        <f t="shared" si="101"/>
        <v>SINAPI 105368</v>
      </c>
      <c r="B6523" s="18" t="s">
        <v>5935</v>
      </c>
      <c r="C6523" s="18">
        <v>105368</v>
      </c>
      <c r="D6523" s="19" t="s">
        <v>6561</v>
      </c>
      <c r="E6523" s="18" t="s">
        <v>20</v>
      </c>
      <c r="F6523" s="20">
        <v>41.06</v>
      </c>
      <c r="G6523" s="20">
        <v>41.5</v>
      </c>
      <c r="J6523" s="22">
        <v>0.81269999999999998</v>
      </c>
      <c r="K6523" s="22">
        <v>0.80410000000000004</v>
      </c>
    </row>
    <row r="6524" spans="1:11" ht="22.5" x14ac:dyDescent="0.2">
      <c r="A6524" s="17" t="str">
        <f t="shared" si="101"/>
        <v>SINAPI 105369</v>
      </c>
      <c r="B6524" s="18" t="s">
        <v>5935</v>
      </c>
      <c r="C6524" s="18">
        <v>105369</v>
      </c>
      <c r="D6524" s="19" t="s">
        <v>6562</v>
      </c>
      <c r="E6524" s="18" t="s">
        <v>20</v>
      </c>
      <c r="F6524" s="20">
        <v>70.02</v>
      </c>
      <c r="G6524" s="20">
        <v>70.790000000000006</v>
      </c>
      <c r="J6524" s="22">
        <v>0.81420000000000003</v>
      </c>
      <c r="K6524" s="22">
        <v>0.80530000000000002</v>
      </c>
    </row>
    <row r="6525" spans="1:11" ht="22.5" x14ac:dyDescent="0.2">
      <c r="A6525" s="17" t="str">
        <f t="shared" si="101"/>
        <v>SINAPI 105370</v>
      </c>
      <c r="B6525" s="18" t="s">
        <v>5935</v>
      </c>
      <c r="C6525" s="18">
        <v>105370</v>
      </c>
      <c r="D6525" s="19" t="s">
        <v>6563</v>
      </c>
      <c r="E6525" s="18" t="s">
        <v>20</v>
      </c>
      <c r="F6525" s="20">
        <v>65.739999999999995</v>
      </c>
      <c r="G6525" s="20">
        <v>66.319999999999993</v>
      </c>
      <c r="J6525" s="22">
        <v>0.83599999999999997</v>
      </c>
      <c r="K6525" s="22">
        <v>0.82869999999999999</v>
      </c>
    </row>
    <row r="6526" spans="1:11" ht="22.5" x14ac:dyDescent="0.2">
      <c r="A6526" s="17" t="str">
        <f t="shared" si="101"/>
        <v>SINAPI 92864</v>
      </c>
      <c r="B6526" s="18" t="s">
        <v>5935</v>
      </c>
      <c r="C6526" s="18">
        <v>92864</v>
      </c>
      <c r="D6526" s="19" t="s">
        <v>6564</v>
      </c>
      <c r="E6526" s="18" t="s">
        <v>66</v>
      </c>
      <c r="F6526" s="20">
        <v>86.74</v>
      </c>
      <c r="G6526" s="20">
        <v>88.71</v>
      </c>
      <c r="J6526" s="22">
        <v>0.21260000000000001</v>
      </c>
      <c r="K6526" s="22">
        <v>0.2079</v>
      </c>
    </row>
    <row r="6527" spans="1:11" ht="22.5" x14ac:dyDescent="0.2">
      <c r="A6527" s="17" t="str">
        <f t="shared" si="101"/>
        <v>SINAPI 92848</v>
      </c>
      <c r="B6527" s="18" t="s">
        <v>5935</v>
      </c>
      <c r="C6527" s="18">
        <v>92848</v>
      </c>
      <c r="D6527" s="19" t="s">
        <v>6565</v>
      </c>
      <c r="E6527" s="18" t="s">
        <v>66</v>
      </c>
      <c r="F6527" s="20">
        <v>77.569999999999993</v>
      </c>
      <c r="G6527" s="20">
        <v>79.180000000000007</v>
      </c>
      <c r="J6527" s="22">
        <v>0.19439999999999999</v>
      </c>
      <c r="K6527" s="22">
        <v>0.1905</v>
      </c>
    </row>
    <row r="6528" spans="1:11" ht="22.5" x14ac:dyDescent="0.2">
      <c r="A6528" s="17" t="str">
        <f t="shared" si="101"/>
        <v>SINAPI 104937</v>
      </c>
      <c r="B6528" s="18" t="s">
        <v>5935</v>
      </c>
      <c r="C6528" s="18">
        <v>104937</v>
      </c>
      <c r="D6528" s="19" t="s">
        <v>6566</v>
      </c>
      <c r="E6528" s="18" t="s">
        <v>66</v>
      </c>
      <c r="F6528" s="20">
        <v>0</v>
      </c>
      <c r="G6528" s="20">
        <v>0</v>
      </c>
      <c r="J6528" s="22"/>
      <c r="K6528" s="22"/>
    </row>
    <row r="6529" spans="1:11" ht="22.5" x14ac:dyDescent="0.2">
      <c r="A6529" s="17" t="str">
        <f t="shared" si="101"/>
        <v>SINAPI 104933</v>
      </c>
      <c r="B6529" s="18" t="s">
        <v>5935</v>
      </c>
      <c r="C6529" s="18">
        <v>104933</v>
      </c>
      <c r="D6529" s="19" t="s">
        <v>6567</v>
      </c>
      <c r="E6529" s="18" t="s">
        <v>66</v>
      </c>
      <c r="F6529" s="20">
        <v>0</v>
      </c>
      <c r="G6529" s="20">
        <v>0</v>
      </c>
      <c r="J6529" s="22"/>
      <c r="K6529" s="22"/>
    </row>
    <row r="6530" spans="1:11" ht="22.5" x14ac:dyDescent="0.2">
      <c r="A6530" s="17" t="str">
        <f t="shared" si="101"/>
        <v>SINAPI 104939</v>
      </c>
      <c r="B6530" s="18" t="s">
        <v>5935</v>
      </c>
      <c r="C6530" s="18">
        <v>104939</v>
      </c>
      <c r="D6530" s="19" t="s">
        <v>6568</v>
      </c>
      <c r="E6530" s="18" t="s">
        <v>66</v>
      </c>
      <c r="F6530" s="20">
        <v>0</v>
      </c>
      <c r="G6530" s="20">
        <v>0</v>
      </c>
      <c r="J6530" s="22"/>
      <c r="K6530" s="22"/>
    </row>
    <row r="6531" spans="1:11" ht="22.5" x14ac:dyDescent="0.2">
      <c r="A6531" s="17" t="str">
        <f t="shared" si="101"/>
        <v>SINAPI 104935</v>
      </c>
      <c r="B6531" s="18" t="s">
        <v>5935</v>
      </c>
      <c r="C6531" s="18">
        <v>104935</v>
      </c>
      <c r="D6531" s="19" t="s">
        <v>6569</v>
      </c>
      <c r="E6531" s="18" t="s">
        <v>66</v>
      </c>
      <c r="F6531" s="20">
        <v>0</v>
      </c>
      <c r="G6531" s="20">
        <v>0</v>
      </c>
      <c r="J6531" s="22"/>
      <c r="K6531" s="22"/>
    </row>
    <row r="6532" spans="1:11" ht="22.5" x14ac:dyDescent="0.2">
      <c r="A6532" s="17" t="str">
        <f t="shared" si="101"/>
        <v>SINAPI 92850</v>
      </c>
      <c r="B6532" s="18" t="s">
        <v>5935</v>
      </c>
      <c r="C6532" s="18">
        <v>92850</v>
      </c>
      <c r="D6532" s="19" t="s">
        <v>6570</v>
      </c>
      <c r="E6532" s="18" t="s">
        <v>66</v>
      </c>
      <c r="F6532" s="20">
        <v>21.42</v>
      </c>
      <c r="G6532" s="20">
        <v>21.93</v>
      </c>
      <c r="J6532" s="22">
        <v>0.2157</v>
      </c>
      <c r="K6532" s="22">
        <v>0.2107</v>
      </c>
    </row>
    <row r="6533" spans="1:11" ht="22.5" x14ac:dyDescent="0.2">
      <c r="A6533" s="17" t="str">
        <f t="shared" si="101"/>
        <v>SINAPI 92834</v>
      </c>
      <c r="B6533" s="18" t="s">
        <v>5935</v>
      </c>
      <c r="C6533" s="18">
        <v>92834</v>
      </c>
      <c r="D6533" s="19" t="s">
        <v>6571</v>
      </c>
      <c r="E6533" s="18" t="s">
        <v>66</v>
      </c>
      <c r="F6533" s="20">
        <v>19.12</v>
      </c>
      <c r="G6533" s="20">
        <v>19.52</v>
      </c>
      <c r="J6533" s="22">
        <v>0.19769999999999999</v>
      </c>
      <c r="K6533" s="22">
        <v>0.19359999999999999</v>
      </c>
    </row>
    <row r="6534" spans="1:11" ht="22.5" x14ac:dyDescent="0.2">
      <c r="A6534" s="17" t="str">
        <f t="shared" si="101"/>
        <v>SINAPI 92852</v>
      </c>
      <c r="B6534" s="18" t="s">
        <v>5935</v>
      </c>
      <c r="C6534" s="18">
        <v>92852</v>
      </c>
      <c r="D6534" s="19" t="s">
        <v>6572</v>
      </c>
      <c r="E6534" s="18" t="s">
        <v>66</v>
      </c>
      <c r="F6534" s="20">
        <v>28.51</v>
      </c>
      <c r="G6534" s="20">
        <v>29.2</v>
      </c>
      <c r="J6534" s="22">
        <v>0.2311</v>
      </c>
      <c r="K6534" s="22">
        <v>0.22570000000000001</v>
      </c>
    </row>
    <row r="6535" spans="1:11" ht="22.5" x14ac:dyDescent="0.2">
      <c r="A6535" s="17" t="str">
        <f t="shared" ref="A6535:A6598" si="102">CONCATENATE($B6535," ",$C6535)</f>
        <v>SINAPI 92836</v>
      </c>
      <c r="B6535" s="18" t="s">
        <v>5935</v>
      </c>
      <c r="C6535" s="18">
        <v>92836</v>
      </c>
      <c r="D6535" s="19" t="s">
        <v>6573</v>
      </c>
      <c r="E6535" s="18" t="s">
        <v>66</v>
      </c>
      <c r="F6535" s="20">
        <v>25.22</v>
      </c>
      <c r="G6535" s="20">
        <v>25.8</v>
      </c>
      <c r="J6535" s="22">
        <v>0.21329999999999999</v>
      </c>
      <c r="K6535" s="22">
        <v>0.20849999999999999</v>
      </c>
    </row>
    <row r="6536" spans="1:11" ht="22.5" x14ac:dyDescent="0.2">
      <c r="A6536" s="17" t="str">
        <f t="shared" si="102"/>
        <v>SINAPI 92854</v>
      </c>
      <c r="B6536" s="18" t="s">
        <v>5935</v>
      </c>
      <c r="C6536" s="18">
        <v>92854</v>
      </c>
      <c r="D6536" s="19" t="s">
        <v>6574</v>
      </c>
      <c r="E6536" s="18" t="s">
        <v>66</v>
      </c>
      <c r="F6536" s="20">
        <v>35.93</v>
      </c>
      <c r="G6536" s="20">
        <v>36.85</v>
      </c>
      <c r="J6536" s="22">
        <v>0.23849999999999999</v>
      </c>
      <c r="K6536" s="22">
        <v>0.2326</v>
      </c>
    </row>
    <row r="6537" spans="1:11" ht="22.5" x14ac:dyDescent="0.2">
      <c r="A6537" s="17" t="str">
        <f t="shared" si="102"/>
        <v>SINAPI 92838</v>
      </c>
      <c r="B6537" s="18" t="s">
        <v>5935</v>
      </c>
      <c r="C6537" s="18">
        <v>92838</v>
      </c>
      <c r="D6537" s="19" t="s">
        <v>6575</v>
      </c>
      <c r="E6537" s="18" t="s">
        <v>66</v>
      </c>
      <c r="F6537" s="20">
        <v>31.66</v>
      </c>
      <c r="G6537" s="20">
        <v>32.409999999999997</v>
      </c>
      <c r="J6537" s="22">
        <v>0.22140000000000001</v>
      </c>
      <c r="K6537" s="22">
        <v>0.21629999999999999</v>
      </c>
    </row>
    <row r="6538" spans="1:11" ht="22.5" x14ac:dyDescent="0.2">
      <c r="A6538" s="17" t="str">
        <f t="shared" si="102"/>
        <v>SINAPI 92856</v>
      </c>
      <c r="B6538" s="18" t="s">
        <v>5935</v>
      </c>
      <c r="C6538" s="18">
        <v>92856</v>
      </c>
      <c r="D6538" s="19" t="s">
        <v>6576</v>
      </c>
      <c r="E6538" s="18" t="s">
        <v>66</v>
      </c>
      <c r="F6538" s="20">
        <v>43.62</v>
      </c>
      <c r="G6538" s="20">
        <v>44.75</v>
      </c>
      <c r="J6538" s="22">
        <v>0.24160000000000001</v>
      </c>
      <c r="K6538" s="22">
        <v>0.23549999999999999</v>
      </c>
    </row>
    <row r="6539" spans="1:11" ht="22.5" x14ac:dyDescent="0.2">
      <c r="A6539" s="17" t="str">
        <f t="shared" si="102"/>
        <v>SINAPI 92840</v>
      </c>
      <c r="B6539" s="18" t="s">
        <v>5935</v>
      </c>
      <c r="C6539" s="18">
        <v>92840</v>
      </c>
      <c r="D6539" s="19" t="s">
        <v>6577</v>
      </c>
      <c r="E6539" s="18" t="s">
        <v>66</v>
      </c>
      <c r="F6539" s="20">
        <v>38.4</v>
      </c>
      <c r="G6539" s="20">
        <v>39.31</v>
      </c>
      <c r="J6539" s="22">
        <v>0.22450000000000001</v>
      </c>
      <c r="K6539" s="22">
        <v>0.21929999999999999</v>
      </c>
    </row>
    <row r="6540" spans="1:11" ht="22.5" x14ac:dyDescent="0.2">
      <c r="A6540" s="17" t="str">
        <f t="shared" si="102"/>
        <v>SINAPI 92858</v>
      </c>
      <c r="B6540" s="18" t="s">
        <v>5935</v>
      </c>
      <c r="C6540" s="18">
        <v>92858</v>
      </c>
      <c r="D6540" s="19" t="s">
        <v>6578</v>
      </c>
      <c r="E6540" s="18" t="s">
        <v>66</v>
      </c>
      <c r="F6540" s="20">
        <v>54.43</v>
      </c>
      <c r="G6540" s="20">
        <v>55.78</v>
      </c>
      <c r="J6540" s="22">
        <v>0.23019999999999999</v>
      </c>
      <c r="K6540" s="22">
        <v>0.22459999999999999</v>
      </c>
    </row>
    <row r="6541" spans="1:11" ht="22.5" x14ac:dyDescent="0.2">
      <c r="A6541" s="17" t="str">
        <f t="shared" si="102"/>
        <v>SINAPI 92842</v>
      </c>
      <c r="B6541" s="18" t="s">
        <v>5935</v>
      </c>
      <c r="C6541" s="18">
        <v>92842</v>
      </c>
      <c r="D6541" s="19" t="s">
        <v>6579</v>
      </c>
      <c r="E6541" s="18" t="s">
        <v>66</v>
      </c>
      <c r="F6541" s="20">
        <v>48.2</v>
      </c>
      <c r="G6541" s="20">
        <v>49.3</v>
      </c>
      <c r="J6541" s="22">
        <v>0.21240000000000001</v>
      </c>
      <c r="K6541" s="22">
        <v>0.2077</v>
      </c>
    </row>
    <row r="6542" spans="1:11" ht="22.5" x14ac:dyDescent="0.2">
      <c r="A6542" s="17" t="str">
        <f t="shared" si="102"/>
        <v>SINAPI 92860</v>
      </c>
      <c r="B6542" s="18" t="s">
        <v>5935</v>
      </c>
      <c r="C6542" s="18">
        <v>92860</v>
      </c>
      <c r="D6542" s="19" t="s">
        <v>6580</v>
      </c>
      <c r="E6542" s="18" t="s">
        <v>66</v>
      </c>
      <c r="F6542" s="20">
        <v>64.540000000000006</v>
      </c>
      <c r="G6542" s="20">
        <v>66.08</v>
      </c>
      <c r="J6542" s="22">
        <v>0.22450000000000001</v>
      </c>
      <c r="K6542" s="22">
        <v>0.21929999999999999</v>
      </c>
    </row>
    <row r="6543" spans="1:11" ht="22.5" x14ac:dyDescent="0.2">
      <c r="A6543" s="17" t="str">
        <f t="shared" si="102"/>
        <v>SINAPI 92844</v>
      </c>
      <c r="B6543" s="18" t="s">
        <v>5935</v>
      </c>
      <c r="C6543" s="18">
        <v>92844</v>
      </c>
      <c r="D6543" s="19" t="s">
        <v>6581</v>
      </c>
      <c r="E6543" s="18" t="s">
        <v>66</v>
      </c>
      <c r="F6543" s="20">
        <v>57.31</v>
      </c>
      <c r="G6543" s="20">
        <v>58.57</v>
      </c>
      <c r="J6543" s="22">
        <v>0.20660000000000001</v>
      </c>
      <c r="K6543" s="22">
        <v>0.20219999999999999</v>
      </c>
    </row>
    <row r="6544" spans="1:11" ht="22.5" x14ac:dyDescent="0.2">
      <c r="A6544" s="17" t="str">
        <f t="shared" si="102"/>
        <v>SINAPI 92862</v>
      </c>
      <c r="B6544" s="18" t="s">
        <v>5935</v>
      </c>
      <c r="C6544" s="18">
        <v>92862</v>
      </c>
      <c r="D6544" s="19" t="s">
        <v>6582</v>
      </c>
      <c r="E6544" s="18" t="s">
        <v>66</v>
      </c>
      <c r="F6544" s="20">
        <v>73.94</v>
      </c>
      <c r="G6544" s="20">
        <v>75.7</v>
      </c>
      <c r="J6544" s="22">
        <v>0.22289999999999999</v>
      </c>
      <c r="K6544" s="22">
        <v>0.2177</v>
      </c>
    </row>
    <row r="6545" spans="1:11" ht="22.5" x14ac:dyDescent="0.2">
      <c r="A6545" s="17" t="str">
        <f t="shared" si="102"/>
        <v>SINAPI 92846</v>
      </c>
      <c r="B6545" s="18" t="s">
        <v>5935</v>
      </c>
      <c r="C6545" s="18">
        <v>92846</v>
      </c>
      <c r="D6545" s="19" t="s">
        <v>6583</v>
      </c>
      <c r="E6545" s="18" t="s">
        <v>66</v>
      </c>
      <c r="F6545" s="20">
        <v>65.739999999999995</v>
      </c>
      <c r="G6545" s="20">
        <v>67.17</v>
      </c>
      <c r="J6545" s="22">
        <v>0.2049</v>
      </c>
      <c r="K6545" s="22">
        <v>0.20050000000000001</v>
      </c>
    </row>
    <row r="6546" spans="1:11" ht="22.5" x14ac:dyDescent="0.2">
      <c r="A6546" s="17" t="str">
        <f t="shared" si="102"/>
        <v>SINAPI 92828</v>
      </c>
      <c r="B6546" s="18" t="s">
        <v>5935</v>
      </c>
      <c r="C6546" s="18">
        <v>92828</v>
      </c>
      <c r="D6546" s="19" t="s">
        <v>6584</v>
      </c>
      <c r="E6546" s="18" t="s">
        <v>66</v>
      </c>
      <c r="F6546" s="20">
        <v>101.35</v>
      </c>
      <c r="G6546" s="20">
        <v>105.09</v>
      </c>
      <c r="J6546" s="22">
        <v>0.32869999999999999</v>
      </c>
      <c r="K6546" s="22">
        <v>0.317</v>
      </c>
    </row>
    <row r="6547" spans="1:11" ht="22.5" x14ac:dyDescent="0.2">
      <c r="A6547" s="17" t="str">
        <f t="shared" si="102"/>
        <v>SINAPI 92815</v>
      </c>
      <c r="B6547" s="18" t="s">
        <v>5935</v>
      </c>
      <c r="C6547" s="18">
        <v>92815</v>
      </c>
      <c r="D6547" s="19" t="s">
        <v>6585</v>
      </c>
      <c r="E6547" s="18" t="s">
        <v>66</v>
      </c>
      <c r="F6547" s="20">
        <v>92.15</v>
      </c>
      <c r="G6547" s="20">
        <v>95.55</v>
      </c>
      <c r="J6547" s="22">
        <v>0.32490000000000002</v>
      </c>
      <c r="K6547" s="22">
        <v>0.31330000000000002</v>
      </c>
    </row>
    <row r="6548" spans="1:11" ht="22.5" x14ac:dyDescent="0.2">
      <c r="A6548" s="17" t="str">
        <f t="shared" si="102"/>
        <v>SINAPI 92830</v>
      </c>
      <c r="B6548" s="18" t="s">
        <v>5935</v>
      </c>
      <c r="C6548" s="18">
        <v>92830</v>
      </c>
      <c r="D6548" s="19" t="s">
        <v>6586</v>
      </c>
      <c r="E6548" s="18" t="s">
        <v>66</v>
      </c>
      <c r="F6548" s="20">
        <v>125.39</v>
      </c>
      <c r="G6548" s="20">
        <v>129.97999999999999</v>
      </c>
      <c r="J6548" s="22">
        <v>0.32069999999999999</v>
      </c>
      <c r="K6548" s="22">
        <v>0.30940000000000001</v>
      </c>
    </row>
    <row r="6549" spans="1:11" ht="22.5" x14ac:dyDescent="0.2">
      <c r="A6549" s="17" t="str">
        <f t="shared" si="102"/>
        <v>SINAPI 92817</v>
      </c>
      <c r="B6549" s="18" t="s">
        <v>5935</v>
      </c>
      <c r="C6549" s="18">
        <v>92817</v>
      </c>
      <c r="D6549" s="19" t="s">
        <v>6587</v>
      </c>
      <c r="E6549" s="18" t="s">
        <v>66</v>
      </c>
      <c r="F6549" s="20">
        <v>114.24</v>
      </c>
      <c r="G6549" s="20">
        <v>118.39</v>
      </c>
      <c r="J6549" s="22">
        <v>0.31619999999999998</v>
      </c>
      <c r="K6549" s="22">
        <v>0.30509999999999998</v>
      </c>
    </row>
    <row r="6550" spans="1:11" ht="22.5" x14ac:dyDescent="0.2">
      <c r="A6550" s="17" t="str">
        <f t="shared" si="102"/>
        <v>SINAPI 92832</v>
      </c>
      <c r="B6550" s="18" t="s">
        <v>5935</v>
      </c>
      <c r="C6550" s="18">
        <v>92832</v>
      </c>
      <c r="D6550" s="19" t="s">
        <v>6588</v>
      </c>
      <c r="E6550" s="18" t="s">
        <v>66</v>
      </c>
      <c r="F6550" s="20">
        <v>163.38999999999999</v>
      </c>
      <c r="G6550" s="20">
        <v>169.26</v>
      </c>
      <c r="J6550" s="22">
        <v>0.3095</v>
      </c>
      <c r="K6550" s="22">
        <v>0.29880000000000001</v>
      </c>
    </row>
    <row r="6551" spans="1:11" ht="22.5" x14ac:dyDescent="0.2">
      <c r="A6551" s="17" t="str">
        <f t="shared" si="102"/>
        <v>SINAPI 92819</v>
      </c>
      <c r="B6551" s="18" t="s">
        <v>5935</v>
      </c>
      <c r="C6551" s="18">
        <v>92819</v>
      </c>
      <c r="D6551" s="19" t="s">
        <v>6589</v>
      </c>
      <c r="E6551" s="18" t="s">
        <v>66</v>
      </c>
      <c r="F6551" s="20">
        <v>149.29</v>
      </c>
      <c r="G6551" s="20">
        <v>154.63</v>
      </c>
      <c r="J6551" s="22">
        <v>0.30409999999999998</v>
      </c>
      <c r="K6551" s="22">
        <v>0.29360000000000003</v>
      </c>
    </row>
    <row r="6552" spans="1:11" ht="22.5" x14ac:dyDescent="0.2">
      <c r="A6552" s="17" t="str">
        <f t="shared" si="102"/>
        <v>SINAPI 92820</v>
      </c>
      <c r="B6552" s="18" t="s">
        <v>5935</v>
      </c>
      <c r="C6552" s="18">
        <v>92820</v>
      </c>
      <c r="D6552" s="19" t="s">
        <v>6590</v>
      </c>
      <c r="E6552" s="18" t="s">
        <v>66</v>
      </c>
      <c r="F6552" s="20">
        <v>25.35</v>
      </c>
      <c r="G6552" s="20">
        <v>26.33</v>
      </c>
      <c r="J6552" s="22">
        <v>0.35980000000000001</v>
      </c>
      <c r="K6552" s="22">
        <v>0.34639999999999999</v>
      </c>
    </row>
    <row r="6553" spans="1:11" ht="22.5" x14ac:dyDescent="0.2">
      <c r="A6553" s="17" t="str">
        <f t="shared" si="102"/>
        <v>SINAPI 92808</v>
      </c>
      <c r="B6553" s="18" t="s">
        <v>5935</v>
      </c>
      <c r="C6553" s="18">
        <v>92808</v>
      </c>
      <c r="D6553" s="19" t="s">
        <v>6591</v>
      </c>
      <c r="E6553" s="18" t="s">
        <v>66</v>
      </c>
      <c r="F6553" s="20">
        <v>23.04</v>
      </c>
      <c r="G6553" s="20">
        <v>23.93</v>
      </c>
      <c r="J6553" s="22">
        <v>0.3589</v>
      </c>
      <c r="K6553" s="22">
        <v>0.34560000000000002</v>
      </c>
    </row>
    <row r="6554" spans="1:11" ht="22.5" x14ac:dyDescent="0.2">
      <c r="A6554" s="17" t="str">
        <f t="shared" si="102"/>
        <v>SINAPI 92821</v>
      </c>
      <c r="B6554" s="18" t="s">
        <v>5935</v>
      </c>
      <c r="C6554" s="18">
        <v>92821</v>
      </c>
      <c r="D6554" s="19" t="s">
        <v>6592</v>
      </c>
      <c r="E6554" s="18" t="s">
        <v>66</v>
      </c>
      <c r="F6554" s="20">
        <v>35.369999999999997</v>
      </c>
      <c r="G6554" s="20">
        <v>36.74</v>
      </c>
      <c r="J6554" s="22">
        <v>0.35539999999999999</v>
      </c>
      <c r="K6554" s="22">
        <v>0.34210000000000002</v>
      </c>
    </row>
    <row r="6555" spans="1:11" ht="22.5" x14ac:dyDescent="0.2">
      <c r="A6555" s="17" t="str">
        <f t="shared" si="102"/>
        <v>SINAPI 92809</v>
      </c>
      <c r="B6555" s="18" t="s">
        <v>5935</v>
      </c>
      <c r="C6555" s="18">
        <v>92809</v>
      </c>
      <c r="D6555" s="19" t="s">
        <v>6593</v>
      </c>
      <c r="E6555" s="18" t="s">
        <v>66</v>
      </c>
      <c r="F6555" s="20">
        <v>32.08</v>
      </c>
      <c r="G6555" s="20">
        <v>33.32</v>
      </c>
      <c r="J6555" s="22">
        <v>0.35439999999999999</v>
      </c>
      <c r="K6555" s="22">
        <v>0.3412</v>
      </c>
    </row>
    <row r="6556" spans="1:11" ht="22.5" x14ac:dyDescent="0.2">
      <c r="A6556" s="17" t="str">
        <f t="shared" si="102"/>
        <v>SINAPI 92822</v>
      </c>
      <c r="B6556" s="18" t="s">
        <v>5935</v>
      </c>
      <c r="C6556" s="18">
        <v>92822</v>
      </c>
      <c r="D6556" s="19" t="s">
        <v>6594</v>
      </c>
      <c r="E6556" s="18" t="s">
        <v>66</v>
      </c>
      <c r="F6556" s="20">
        <v>45.75</v>
      </c>
      <c r="G6556" s="20">
        <v>47.5</v>
      </c>
      <c r="J6556" s="22">
        <v>0.35039999999999999</v>
      </c>
      <c r="K6556" s="22">
        <v>0.33750000000000002</v>
      </c>
    </row>
    <row r="6557" spans="1:11" ht="22.5" x14ac:dyDescent="0.2">
      <c r="A6557" s="17" t="str">
        <f t="shared" si="102"/>
        <v>SINAPI 92810</v>
      </c>
      <c r="B6557" s="18" t="s">
        <v>5935</v>
      </c>
      <c r="C6557" s="18">
        <v>92810</v>
      </c>
      <c r="D6557" s="19" t="s">
        <v>6595</v>
      </c>
      <c r="E6557" s="18" t="s">
        <v>66</v>
      </c>
      <c r="F6557" s="20">
        <v>41.48</v>
      </c>
      <c r="G6557" s="20">
        <v>43.07</v>
      </c>
      <c r="J6557" s="22">
        <v>0.34860000000000002</v>
      </c>
      <c r="K6557" s="22">
        <v>0.3357</v>
      </c>
    </row>
    <row r="6558" spans="1:11" ht="22.5" x14ac:dyDescent="0.2">
      <c r="A6558" s="17" t="str">
        <f t="shared" si="102"/>
        <v>SINAPI 92824</v>
      </c>
      <c r="B6558" s="18" t="s">
        <v>5935</v>
      </c>
      <c r="C6558" s="18">
        <v>92824</v>
      </c>
      <c r="D6558" s="19" t="s">
        <v>6596</v>
      </c>
      <c r="E6558" s="18" t="s">
        <v>66</v>
      </c>
      <c r="F6558" s="20">
        <v>56.33</v>
      </c>
      <c r="G6558" s="20">
        <v>58.45</v>
      </c>
      <c r="J6558" s="22">
        <v>0.3458</v>
      </c>
      <c r="K6558" s="22">
        <v>0.33329999999999999</v>
      </c>
    </row>
    <row r="6559" spans="1:11" ht="22.5" x14ac:dyDescent="0.2">
      <c r="A6559" s="17" t="str">
        <f t="shared" si="102"/>
        <v>SINAPI 92811</v>
      </c>
      <c r="B6559" s="18" t="s">
        <v>5935</v>
      </c>
      <c r="C6559" s="18">
        <v>92811</v>
      </c>
      <c r="D6559" s="19" t="s">
        <v>6597</v>
      </c>
      <c r="E6559" s="18" t="s">
        <v>66</v>
      </c>
      <c r="F6559" s="20">
        <v>51.08</v>
      </c>
      <c r="G6559" s="20">
        <v>53.01</v>
      </c>
      <c r="J6559" s="22">
        <v>0.34379999999999999</v>
      </c>
      <c r="K6559" s="22">
        <v>0.33129999999999998</v>
      </c>
    </row>
    <row r="6560" spans="1:11" ht="22.5" x14ac:dyDescent="0.2">
      <c r="A6560" s="17" t="str">
        <f t="shared" si="102"/>
        <v>SINAPI 92825</v>
      </c>
      <c r="B6560" s="18" t="s">
        <v>5935</v>
      </c>
      <c r="C6560" s="18">
        <v>92825</v>
      </c>
      <c r="D6560" s="19" t="s">
        <v>6598</v>
      </c>
      <c r="E6560" s="18" t="s">
        <v>66</v>
      </c>
      <c r="F6560" s="20">
        <v>67.180000000000007</v>
      </c>
      <c r="G6560" s="20">
        <v>69.72</v>
      </c>
      <c r="J6560" s="22">
        <v>0.34129999999999999</v>
      </c>
      <c r="K6560" s="22">
        <v>0.32890000000000003</v>
      </c>
    </row>
    <row r="6561" spans="1:11" ht="22.5" x14ac:dyDescent="0.2">
      <c r="A6561" s="17" t="str">
        <f t="shared" si="102"/>
        <v>SINAPI 92812</v>
      </c>
      <c r="B6561" s="18" t="s">
        <v>5935</v>
      </c>
      <c r="C6561" s="18">
        <v>92812</v>
      </c>
      <c r="D6561" s="19" t="s">
        <v>6599</v>
      </c>
      <c r="E6561" s="18" t="s">
        <v>66</v>
      </c>
      <c r="F6561" s="20">
        <v>60.96</v>
      </c>
      <c r="G6561" s="20">
        <v>63.26</v>
      </c>
      <c r="J6561" s="22">
        <v>0.33889999999999998</v>
      </c>
      <c r="K6561" s="22">
        <v>0.3266</v>
      </c>
    </row>
    <row r="6562" spans="1:11" ht="22.5" x14ac:dyDescent="0.2">
      <c r="A6562" s="17" t="str">
        <f t="shared" si="102"/>
        <v>SINAPI 92826</v>
      </c>
      <c r="B6562" s="18" t="s">
        <v>5935</v>
      </c>
      <c r="C6562" s="18">
        <v>92826</v>
      </c>
      <c r="D6562" s="19" t="s">
        <v>6600</v>
      </c>
      <c r="E6562" s="18" t="s">
        <v>66</v>
      </c>
      <c r="F6562" s="20">
        <v>78.31</v>
      </c>
      <c r="G6562" s="20">
        <v>81.239999999999995</v>
      </c>
      <c r="J6562" s="22">
        <v>0.33700000000000002</v>
      </c>
      <c r="K6562" s="22">
        <v>0.32479999999999998</v>
      </c>
    </row>
    <row r="6563" spans="1:11" ht="22.5" x14ac:dyDescent="0.2">
      <c r="A6563" s="17" t="str">
        <f t="shared" si="102"/>
        <v>SINAPI 92813</v>
      </c>
      <c r="B6563" s="18" t="s">
        <v>5935</v>
      </c>
      <c r="C6563" s="18">
        <v>92813</v>
      </c>
      <c r="D6563" s="19" t="s">
        <v>6601</v>
      </c>
      <c r="E6563" s="18" t="s">
        <v>66</v>
      </c>
      <c r="F6563" s="20">
        <v>71.11</v>
      </c>
      <c r="G6563" s="20">
        <v>73.77</v>
      </c>
      <c r="J6563" s="22">
        <v>0.33400000000000002</v>
      </c>
      <c r="K6563" s="22">
        <v>0.32190000000000002</v>
      </c>
    </row>
    <row r="6564" spans="1:11" ht="22.5" x14ac:dyDescent="0.2">
      <c r="A6564" s="17" t="str">
        <f t="shared" si="102"/>
        <v>SINAPI 92827</v>
      </c>
      <c r="B6564" s="18" t="s">
        <v>5935</v>
      </c>
      <c r="C6564" s="18">
        <v>92827</v>
      </c>
      <c r="D6564" s="19" t="s">
        <v>6602</v>
      </c>
      <c r="E6564" s="18" t="s">
        <v>66</v>
      </c>
      <c r="F6564" s="20">
        <v>89.73</v>
      </c>
      <c r="G6564" s="20">
        <v>93.09</v>
      </c>
      <c r="J6564" s="22">
        <v>0.33279999999999998</v>
      </c>
      <c r="K6564" s="22">
        <v>0.32079999999999997</v>
      </c>
    </row>
    <row r="6565" spans="1:11" ht="22.5" x14ac:dyDescent="0.2">
      <c r="A6565" s="17" t="str">
        <f t="shared" si="102"/>
        <v>SINAPI 92814</v>
      </c>
      <c r="B6565" s="18" t="s">
        <v>5935</v>
      </c>
      <c r="C6565" s="18">
        <v>92814</v>
      </c>
      <c r="D6565" s="19" t="s">
        <v>6603</v>
      </c>
      <c r="E6565" s="18" t="s">
        <v>66</v>
      </c>
      <c r="F6565" s="20">
        <v>81.510000000000005</v>
      </c>
      <c r="G6565" s="20">
        <v>84.54</v>
      </c>
      <c r="J6565" s="22">
        <v>0.32929999999999998</v>
      </c>
      <c r="K6565" s="22">
        <v>0.3175</v>
      </c>
    </row>
    <row r="6566" spans="1:11" ht="22.5" x14ac:dyDescent="0.2">
      <c r="A6566" s="17" t="str">
        <f t="shared" si="102"/>
        <v>SINAPI 95570</v>
      </c>
      <c r="B6566" s="18" t="s">
        <v>5935</v>
      </c>
      <c r="C6566" s="18">
        <v>95570</v>
      </c>
      <c r="D6566" s="19" t="s">
        <v>6604</v>
      </c>
      <c r="E6566" s="18" t="s">
        <v>66</v>
      </c>
      <c r="F6566" s="20">
        <v>95.39</v>
      </c>
      <c r="G6566" s="20">
        <v>96.37</v>
      </c>
      <c r="J6566" s="22">
        <v>0.82989999999999997</v>
      </c>
      <c r="K6566" s="22">
        <v>0.82140000000000002</v>
      </c>
    </row>
    <row r="6567" spans="1:11" ht="22.5" x14ac:dyDescent="0.2">
      <c r="A6567" s="17" t="str">
        <f t="shared" si="102"/>
        <v>SINAPI 95567</v>
      </c>
      <c r="B6567" s="18" t="s">
        <v>5935</v>
      </c>
      <c r="C6567" s="18">
        <v>95567</v>
      </c>
      <c r="D6567" s="19" t="s">
        <v>6605</v>
      </c>
      <c r="E6567" s="18" t="s">
        <v>66</v>
      </c>
      <c r="F6567" s="20">
        <v>93.08</v>
      </c>
      <c r="G6567" s="20">
        <v>93.97</v>
      </c>
      <c r="J6567" s="22">
        <v>0.84130000000000005</v>
      </c>
      <c r="K6567" s="22">
        <v>0.83340000000000003</v>
      </c>
    </row>
    <row r="6568" spans="1:11" ht="22.5" x14ac:dyDescent="0.2">
      <c r="A6568" s="17" t="str">
        <f t="shared" si="102"/>
        <v>SINAPI 95571</v>
      </c>
      <c r="B6568" s="18" t="s">
        <v>5935</v>
      </c>
      <c r="C6568" s="18">
        <v>95571</v>
      </c>
      <c r="D6568" s="19" t="s">
        <v>6606</v>
      </c>
      <c r="E6568" s="18" t="s">
        <v>66</v>
      </c>
      <c r="F6568" s="20">
        <v>118.13</v>
      </c>
      <c r="G6568" s="20">
        <v>119.5</v>
      </c>
      <c r="J6568" s="22">
        <v>0.80700000000000005</v>
      </c>
      <c r="K6568" s="22">
        <v>0.79769999999999996</v>
      </c>
    </row>
    <row r="6569" spans="1:11" ht="22.5" x14ac:dyDescent="0.2">
      <c r="A6569" s="17" t="str">
        <f t="shared" si="102"/>
        <v>SINAPI 95568</v>
      </c>
      <c r="B6569" s="18" t="s">
        <v>5935</v>
      </c>
      <c r="C6569" s="18">
        <v>95568</v>
      </c>
      <c r="D6569" s="19" t="s">
        <v>6607</v>
      </c>
      <c r="E6569" s="18" t="s">
        <v>66</v>
      </c>
      <c r="F6569" s="20">
        <v>114.84</v>
      </c>
      <c r="G6569" s="20">
        <v>116.08</v>
      </c>
      <c r="J6569" s="22">
        <v>0.81969999999999998</v>
      </c>
      <c r="K6569" s="22">
        <v>0.81089999999999995</v>
      </c>
    </row>
    <row r="6570" spans="1:11" ht="22.5" x14ac:dyDescent="0.2">
      <c r="A6570" s="17" t="str">
        <f t="shared" si="102"/>
        <v>SINAPI 95572</v>
      </c>
      <c r="B6570" s="18" t="s">
        <v>5935</v>
      </c>
      <c r="C6570" s="18">
        <v>95572</v>
      </c>
      <c r="D6570" s="19" t="s">
        <v>6608</v>
      </c>
      <c r="E6570" s="18" t="s">
        <v>66</v>
      </c>
      <c r="F6570" s="20">
        <v>168.92</v>
      </c>
      <c r="G6570" s="20">
        <v>170.67</v>
      </c>
      <c r="J6570" s="22">
        <v>0.82410000000000005</v>
      </c>
      <c r="K6570" s="22">
        <v>0.81559999999999999</v>
      </c>
    </row>
    <row r="6571" spans="1:11" ht="22.5" x14ac:dyDescent="0.2">
      <c r="A6571" s="17" t="str">
        <f t="shared" si="102"/>
        <v>SINAPI 95569</v>
      </c>
      <c r="B6571" s="18" t="s">
        <v>5935</v>
      </c>
      <c r="C6571" s="18">
        <v>95569</v>
      </c>
      <c r="D6571" s="19" t="s">
        <v>6609</v>
      </c>
      <c r="E6571" s="18" t="s">
        <v>66</v>
      </c>
      <c r="F6571" s="20">
        <v>164.65</v>
      </c>
      <c r="G6571" s="20">
        <v>166.24</v>
      </c>
      <c r="J6571" s="22">
        <v>0.83589999999999998</v>
      </c>
      <c r="K6571" s="22">
        <v>0.82789999999999997</v>
      </c>
    </row>
    <row r="6572" spans="1:11" ht="22.5" x14ac:dyDescent="0.2">
      <c r="A6572" s="17" t="str">
        <f t="shared" si="102"/>
        <v>SINAPI 92863</v>
      </c>
      <c r="B6572" s="18" t="s">
        <v>5935</v>
      </c>
      <c r="C6572" s="18">
        <v>92863</v>
      </c>
      <c r="D6572" s="19" t="s">
        <v>6610</v>
      </c>
      <c r="E6572" s="18" t="s">
        <v>66</v>
      </c>
      <c r="F6572" s="20">
        <v>1070.8900000000001</v>
      </c>
      <c r="G6572" s="20">
        <v>1072.8599999999999</v>
      </c>
      <c r="J6572" s="22">
        <v>0.93620000000000003</v>
      </c>
      <c r="K6572" s="22">
        <v>0.9345</v>
      </c>
    </row>
    <row r="6573" spans="1:11" ht="22.5" x14ac:dyDescent="0.2">
      <c r="A6573" s="17" t="str">
        <f t="shared" si="102"/>
        <v>SINAPI 92847</v>
      </c>
      <c r="B6573" s="18" t="s">
        <v>5935</v>
      </c>
      <c r="C6573" s="18">
        <v>92847</v>
      </c>
      <c r="D6573" s="19" t="s">
        <v>6611</v>
      </c>
      <c r="E6573" s="18" t="s">
        <v>66</v>
      </c>
      <c r="F6573" s="20">
        <v>1061.72</v>
      </c>
      <c r="G6573" s="20">
        <v>1063.33</v>
      </c>
      <c r="J6573" s="22">
        <v>0.94110000000000005</v>
      </c>
      <c r="K6573" s="22">
        <v>0.93969999999999998</v>
      </c>
    </row>
    <row r="6574" spans="1:11" ht="22.5" x14ac:dyDescent="0.2">
      <c r="A6574" s="17" t="str">
        <f t="shared" si="102"/>
        <v>SINAPI 104936</v>
      </c>
      <c r="B6574" s="18" t="s">
        <v>5935</v>
      </c>
      <c r="C6574" s="18">
        <v>104936</v>
      </c>
      <c r="D6574" s="19" t="s">
        <v>6612</v>
      </c>
      <c r="E6574" s="18" t="s">
        <v>66</v>
      </c>
      <c r="F6574" s="20">
        <v>0</v>
      </c>
      <c r="G6574" s="20">
        <v>0</v>
      </c>
      <c r="J6574" s="22"/>
      <c r="K6574" s="22"/>
    </row>
    <row r="6575" spans="1:11" ht="22.5" x14ac:dyDescent="0.2">
      <c r="A6575" s="17" t="str">
        <f t="shared" si="102"/>
        <v>SINAPI 104932</v>
      </c>
      <c r="B6575" s="18" t="s">
        <v>5935</v>
      </c>
      <c r="C6575" s="18">
        <v>104932</v>
      </c>
      <c r="D6575" s="19" t="s">
        <v>6613</v>
      </c>
      <c r="E6575" s="18" t="s">
        <v>66</v>
      </c>
      <c r="F6575" s="20">
        <v>0</v>
      </c>
      <c r="G6575" s="20">
        <v>0</v>
      </c>
      <c r="J6575" s="22"/>
      <c r="K6575" s="22"/>
    </row>
    <row r="6576" spans="1:11" ht="22.5" x14ac:dyDescent="0.2">
      <c r="A6576" s="17" t="str">
        <f t="shared" si="102"/>
        <v>SINAPI 104938</v>
      </c>
      <c r="B6576" s="18" t="s">
        <v>5935</v>
      </c>
      <c r="C6576" s="18">
        <v>104938</v>
      </c>
      <c r="D6576" s="19" t="s">
        <v>6614</v>
      </c>
      <c r="E6576" s="18" t="s">
        <v>66</v>
      </c>
      <c r="F6576" s="20">
        <v>0</v>
      </c>
      <c r="G6576" s="20">
        <v>0</v>
      </c>
      <c r="J6576" s="22"/>
      <c r="K6576" s="22"/>
    </row>
    <row r="6577" spans="1:11" ht="22.5" x14ac:dyDescent="0.2">
      <c r="A6577" s="17" t="str">
        <f t="shared" si="102"/>
        <v>SINAPI 104934</v>
      </c>
      <c r="B6577" s="18" t="s">
        <v>5935</v>
      </c>
      <c r="C6577" s="18">
        <v>104934</v>
      </c>
      <c r="D6577" s="19" t="s">
        <v>6615</v>
      </c>
      <c r="E6577" s="18" t="s">
        <v>66</v>
      </c>
      <c r="F6577" s="20">
        <v>0</v>
      </c>
      <c r="G6577" s="20">
        <v>0</v>
      </c>
      <c r="J6577" s="22"/>
      <c r="K6577" s="22"/>
    </row>
    <row r="6578" spans="1:11" ht="22.5" x14ac:dyDescent="0.2">
      <c r="A6578" s="17" t="str">
        <f t="shared" si="102"/>
        <v>SINAPI 92849</v>
      </c>
      <c r="B6578" s="18" t="s">
        <v>5935</v>
      </c>
      <c r="C6578" s="18">
        <v>92849</v>
      </c>
      <c r="D6578" s="19" t="s">
        <v>6616</v>
      </c>
      <c r="E6578" s="18" t="s">
        <v>66</v>
      </c>
      <c r="F6578" s="20">
        <v>227.32</v>
      </c>
      <c r="G6578" s="20">
        <v>227.83</v>
      </c>
      <c r="J6578" s="22">
        <v>0.92610000000000003</v>
      </c>
      <c r="K6578" s="22">
        <v>0.92400000000000004</v>
      </c>
    </row>
    <row r="6579" spans="1:11" ht="22.5" x14ac:dyDescent="0.2">
      <c r="A6579" s="17" t="str">
        <f t="shared" si="102"/>
        <v>SINAPI 92833</v>
      </c>
      <c r="B6579" s="18" t="s">
        <v>5935</v>
      </c>
      <c r="C6579" s="18">
        <v>92833</v>
      </c>
      <c r="D6579" s="19" t="s">
        <v>6617</v>
      </c>
      <c r="E6579" s="18" t="s">
        <v>66</v>
      </c>
      <c r="F6579" s="20">
        <v>225.02</v>
      </c>
      <c r="G6579" s="20">
        <v>225.42</v>
      </c>
      <c r="J6579" s="22">
        <v>0.93179999999999996</v>
      </c>
      <c r="K6579" s="22">
        <v>0.93020000000000003</v>
      </c>
    </row>
    <row r="6580" spans="1:11" ht="22.5" x14ac:dyDescent="0.2">
      <c r="A6580" s="17" t="str">
        <f t="shared" si="102"/>
        <v>SINAPI 92851</v>
      </c>
      <c r="B6580" s="18" t="s">
        <v>5935</v>
      </c>
      <c r="C6580" s="18">
        <v>92851</v>
      </c>
      <c r="D6580" s="19" t="s">
        <v>6618</v>
      </c>
      <c r="E6580" s="18" t="s">
        <v>66</v>
      </c>
      <c r="F6580" s="20">
        <v>239.7</v>
      </c>
      <c r="G6580" s="20">
        <v>240.39</v>
      </c>
      <c r="J6580" s="22">
        <v>0.90859999999999996</v>
      </c>
      <c r="K6580" s="22">
        <v>0.90590000000000004</v>
      </c>
    </row>
    <row r="6581" spans="1:11" ht="22.5" x14ac:dyDescent="0.2">
      <c r="A6581" s="17" t="str">
        <f t="shared" si="102"/>
        <v>SINAPI 92835</v>
      </c>
      <c r="B6581" s="18" t="s">
        <v>5935</v>
      </c>
      <c r="C6581" s="18">
        <v>92835</v>
      </c>
      <c r="D6581" s="19" t="s">
        <v>6619</v>
      </c>
      <c r="E6581" s="18" t="s">
        <v>66</v>
      </c>
      <c r="F6581" s="20">
        <v>236.41</v>
      </c>
      <c r="G6581" s="20">
        <v>236.99</v>
      </c>
      <c r="J6581" s="22">
        <v>0.91610000000000003</v>
      </c>
      <c r="K6581" s="22">
        <v>0.91379999999999995</v>
      </c>
    </row>
    <row r="6582" spans="1:11" ht="22.5" x14ac:dyDescent="0.2">
      <c r="A6582" s="17" t="str">
        <f t="shared" si="102"/>
        <v>SINAPI 92853</v>
      </c>
      <c r="B6582" s="18" t="s">
        <v>5935</v>
      </c>
      <c r="C6582" s="18">
        <v>92853</v>
      </c>
      <c r="D6582" s="19" t="s">
        <v>6620</v>
      </c>
      <c r="E6582" s="18" t="s">
        <v>66</v>
      </c>
      <c r="F6582" s="20">
        <v>426.62</v>
      </c>
      <c r="G6582" s="20">
        <v>427.54</v>
      </c>
      <c r="J6582" s="22">
        <v>0.93589999999999995</v>
      </c>
      <c r="K6582" s="22">
        <v>0.93389999999999995</v>
      </c>
    </row>
    <row r="6583" spans="1:11" ht="22.5" x14ac:dyDescent="0.2">
      <c r="A6583" s="17" t="str">
        <f t="shared" si="102"/>
        <v>SINAPI 92837</v>
      </c>
      <c r="B6583" s="18" t="s">
        <v>5935</v>
      </c>
      <c r="C6583" s="18">
        <v>92837</v>
      </c>
      <c r="D6583" s="19" t="s">
        <v>6621</v>
      </c>
      <c r="E6583" s="18" t="s">
        <v>66</v>
      </c>
      <c r="F6583" s="20">
        <v>422.35</v>
      </c>
      <c r="G6583" s="20">
        <v>423.1</v>
      </c>
      <c r="J6583" s="22">
        <v>0.94159999999999999</v>
      </c>
      <c r="K6583" s="22">
        <v>0.94</v>
      </c>
    </row>
    <row r="6584" spans="1:11" ht="22.5" x14ac:dyDescent="0.2">
      <c r="A6584" s="17" t="str">
        <f t="shared" si="102"/>
        <v>SINAPI 92855</v>
      </c>
      <c r="B6584" s="18" t="s">
        <v>5935</v>
      </c>
      <c r="C6584" s="18">
        <v>92855</v>
      </c>
      <c r="D6584" s="19" t="s">
        <v>6622</v>
      </c>
      <c r="E6584" s="18" t="s">
        <v>66</v>
      </c>
      <c r="F6584" s="20">
        <v>523.02</v>
      </c>
      <c r="G6584" s="20">
        <v>524.15</v>
      </c>
      <c r="J6584" s="22">
        <v>0.93679999999999997</v>
      </c>
      <c r="K6584" s="22">
        <v>0.93469999999999998</v>
      </c>
    </row>
    <row r="6585" spans="1:11" ht="22.5" x14ac:dyDescent="0.2">
      <c r="A6585" s="17" t="str">
        <f t="shared" si="102"/>
        <v>SINAPI 92839</v>
      </c>
      <c r="B6585" s="18" t="s">
        <v>5935</v>
      </c>
      <c r="C6585" s="18">
        <v>92839</v>
      </c>
      <c r="D6585" s="19" t="s">
        <v>6623</v>
      </c>
      <c r="E6585" s="18" t="s">
        <v>66</v>
      </c>
      <c r="F6585" s="20">
        <v>517.79999999999995</v>
      </c>
      <c r="G6585" s="20">
        <v>518.71</v>
      </c>
      <c r="J6585" s="22">
        <v>0.9425</v>
      </c>
      <c r="K6585" s="22">
        <v>0.94079999999999997</v>
      </c>
    </row>
    <row r="6586" spans="1:11" ht="22.5" x14ac:dyDescent="0.2">
      <c r="A6586" s="17" t="str">
        <f t="shared" si="102"/>
        <v>SINAPI 92857</v>
      </c>
      <c r="B6586" s="18" t="s">
        <v>5935</v>
      </c>
      <c r="C6586" s="18">
        <v>92857</v>
      </c>
      <c r="D6586" s="19" t="s">
        <v>6624</v>
      </c>
      <c r="E6586" s="18" t="s">
        <v>66</v>
      </c>
      <c r="F6586" s="20">
        <v>680.6</v>
      </c>
      <c r="G6586" s="20">
        <v>681.95</v>
      </c>
      <c r="J6586" s="22">
        <v>0.93840000000000001</v>
      </c>
      <c r="K6586" s="22">
        <v>0.93659999999999999</v>
      </c>
    </row>
    <row r="6587" spans="1:11" ht="22.5" x14ac:dyDescent="0.2">
      <c r="A6587" s="17" t="str">
        <f t="shared" si="102"/>
        <v>SINAPI 92841</v>
      </c>
      <c r="B6587" s="18" t="s">
        <v>5935</v>
      </c>
      <c r="C6587" s="18">
        <v>92841</v>
      </c>
      <c r="D6587" s="19" t="s">
        <v>6625</v>
      </c>
      <c r="E6587" s="18" t="s">
        <v>66</v>
      </c>
      <c r="F6587" s="20">
        <v>674.37</v>
      </c>
      <c r="G6587" s="20">
        <v>675.47</v>
      </c>
      <c r="J6587" s="22">
        <v>0.94369999999999998</v>
      </c>
      <c r="K6587" s="22">
        <v>0.94220000000000004</v>
      </c>
    </row>
    <row r="6588" spans="1:11" ht="22.5" x14ac:dyDescent="0.2">
      <c r="A6588" s="17" t="str">
        <f t="shared" si="102"/>
        <v>SINAPI 92859</v>
      </c>
      <c r="B6588" s="18" t="s">
        <v>5935</v>
      </c>
      <c r="C6588" s="18">
        <v>92859</v>
      </c>
      <c r="D6588" s="19" t="s">
        <v>6626</v>
      </c>
      <c r="E6588" s="18" t="s">
        <v>66</v>
      </c>
      <c r="F6588" s="20">
        <v>704.55</v>
      </c>
      <c r="G6588" s="20">
        <v>706.09</v>
      </c>
      <c r="J6588" s="22">
        <v>0.92900000000000005</v>
      </c>
      <c r="K6588" s="22">
        <v>0.92689999999999995</v>
      </c>
    </row>
    <row r="6589" spans="1:11" ht="22.5" x14ac:dyDescent="0.2">
      <c r="A6589" s="17" t="str">
        <f t="shared" si="102"/>
        <v>SINAPI 92843</v>
      </c>
      <c r="B6589" s="18" t="s">
        <v>5935</v>
      </c>
      <c r="C6589" s="18">
        <v>92843</v>
      </c>
      <c r="D6589" s="19" t="s">
        <v>6627</v>
      </c>
      <c r="E6589" s="18" t="s">
        <v>66</v>
      </c>
      <c r="F6589" s="20">
        <v>697.32</v>
      </c>
      <c r="G6589" s="20">
        <v>698.58</v>
      </c>
      <c r="J6589" s="22">
        <v>0.93479999999999996</v>
      </c>
      <c r="K6589" s="22">
        <v>0.93310000000000004</v>
      </c>
    </row>
    <row r="6590" spans="1:11" ht="22.5" x14ac:dyDescent="0.2">
      <c r="A6590" s="17" t="str">
        <f t="shared" si="102"/>
        <v>SINAPI 92861</v>
      </c>
      <c r="B6590" s="18" t="s">
        <v>5935</v>
      </c>
      <c r="C6590" s="18">
        <v>92861</v>
      </c>
      <c r="D6590" s="19" t="s">
        <v>6628</v>
      </c>
      <c r="E6590" s="18" t="s">
        <v>66</v>
      </c>
      <c r="F6590" s="20">
        <v>1044.3599999999999</v>
      </c>
      <c r="G6590" s="20">
        <v>1046.1199999999999</v>
      </c>
      <c r="J6590" s="22">
        <v>0.94499999999999995</v>
      </c>
      <c r="K6590" s="22">
        <v>0.94340000000000002</v>
      </c>
    </row>
    <row r="6591" spans="1:11" ht="22.5" x14ac:dyDescent="0.2">
      <c r="A6591" s="17" t="str">
        <f t="shared" si="102"/>
        <v>SINAPI 92845</v>
      </c>
      <c r="B6591" s="18" t="s">
        <v>5935</v>
      </c>
      <c r="C6591" s="18">
        <v>92845</v>
      </c>
      <c r="D6591" s="19" t="s">
        <v>6629</v>
      </c>
      <c r="E6591" s="18" t="s">
        <v>66</v>
      </c>
      <c r="F6591" s="20">
        <v>1036.1600000000001</v>
      </c>
      <c r="G6591" s="20">
        <v>1037.5899999999999</v>
      </c>
      <c r="J6591" s="22">
        <v>0.9496</v>
      </c>
      <c r="K6591" s="22">
        <v>0.94820000000000004</v>
      </c>
    </row>
    <row r="6592" spans="1:11" ht="22.5" x14ac:dyDescent="0.2">
      <c r="A6592" s="17" t="str">
        <f t="shared" si="102"/>
        <v>SINAPI 92226</v>
      </c>
      <c r="B6592" s="18" t="s">
        <v>5935</v>
      </c>
      <c r="C6592" s="18">
        <v>92226</v>
      </c>
      <c r="D6592" s="19" t="s">
        <v>6630</v>
      </c>
      <c r="E6592" s="18" t="s">
        <v>66</v>
      </c>
      <c r="F6592" s="20">
        <v>591.30999999999995</v>
      </c>
      <c r="G6592" s="20">
        <v>595.04999999999995</v>
      </c>
      <c r="J6592" s="22">
        <v>0.88490000000000002</v>
      </c>
      <c r="K6592" s="22">
        <v>0.87939999999999996</v>
      </c>
    </row>
    <row r="6593" spans="1:11" ht="22.5" x14ac:dyDescent="0.2">
      <c r="A6593" s="17" t="str">
        <f t="shared" si="102"/>
        <v>SINAPI 92216</v>
      </c>
      <c r="B6593" s="18" t="s">
        <v>5935</v>
      </c>
      <c r="C6593" s="18">
        <v>92216</v>
      </c>
      <c r="D6593" s="19" t="s">
        <v>6631</v>
      </c>
      <c r="E6593" s="18" t="s">
        <v>66</v>
      </c>
      <c r="F6593" s="20">
        <v>582.11</v>
      </c>
      <c r="G6593" s="20">
        <v>585.51</v>
      </c>
      <c r="J6593" s="22">
        <v>0.8931</v>
      </c>
      <c r="K6593" s="22">
        <v>0.88790000000000002</v>
      </c>
    </row>
    <row r="6594" spans="1:11" ht="22.5" x14ac:dyDescent="0.2">
      <c r="A6594" s="17" t="str">
        <f t="shared" si="102"/>
        <v>SINAPI 92829</v>
      </c>
      <c r="B6594" s="18" t="s">
        <v>5935</v>
      </c>
      <c r="C6594" s="18">
        <v>92829</v>
      </c>
      <c r="D6594" s="19" t="s">
        <v>6632</v>
      </c>
      <c r="E6594" s="18" t="s">
        <v>66</v>
      </c>
      <c r="F6594" s="20">
        <v>857.17</v>
      </c>
      <c r="G6594" s="20">
        <v>861.76</v>
      </c>
      <c r="J6594" s="22">
        <v>0.90059999999999996</v>
      </c>
      <c r="K6594" s="22">
        <v>0.89580000000000004</v>
      </c>
    </row>
    <row r="6595" spans="1:11" ht="22.5" x14ac:dyDescent="0.2">
      <c r="A6595" s="17" t="str">
        <f t="shared" si="102"/>
        <v>SINAPI 92816</v>
      </c>
      <c r="B6595" s="18" t="s">
        <v>5935</v>
      </c>
      <c r="C6595" s="18">
        <v>92816</v>
      </c>
      <c r="D6595" s="19" t="s">
        <v>6633</v>
      </c>
      <c r="E6595" s="18" t="s">
        <v>66</v>
      </c>
      <c r="F6595" s="20">
        <v>846.02</v>
      </c>
      <c r="G6595" s="20">
        <v>850.17</v>
      </c>
      <c r="J6595" s="22">
        <v>0.90769999999999995</v>
      </c>
      <c r="K6595" s="22">
        <v>0.9032</v>
      </c>
    </row>
    <row r="6596" spans="1:11" ht="22.5" x14ac:dyDescent="0.2">
      <c r="A6596" s="17" t="str">
        <f t="shared" si="102"/>
        <v>SINAPI 92831</v>
      </c>
      <c r="B6596" s="18" t="s">
        <v>5935</v>
      </c>
      <c r="C6596" s="18">
        <v>92831</v>
      </c>
      <c r="D6596" s="19" t="s">
        <v>6634</v>
      </c>
      <c r="E6596" s="18" t="s">
        <v>66</v>
      </c>
      <c r="F6596" s="20">
        <v>1223.57</v>
      </c>
      <c r="G6596" s="20">
        <v>1229.44</v>
      </c>
      <c r="J6596" s="22">
        <v>0.90780000000000005</v>
      </c>
      <c r="K6596" s="22">
        <v>0.90349999999999997</v>
      </c>
    </row>
    <row r="6597" spans="1:11" ht="22.5" x14ac:dyDescent="0.2">
      <c r="A6597" s="17" t="str">
        <f t="shared" si="102"/>
        <v>SINAPI 92818</v>
      </c>
      <c r="B6597" s="18" t="s">
        <v>5935</v>
      </c>
      <c r="C6597" s="18">
        <v>92818</v>
      </c>
      <c r="D6597" s="19" t="s">
        <v>6635</v>
      </c>
      <c r="E6597" s="18" t="s">
        <v>66</v>
      </c>
      <c r="F6597" s="20">
        <v>1209.47</v>
      </c>
      <c r="G6597" s="20">
        <v>1214.81</v>
      </c>
      <c r="J6597" s="22">
        <v>0.91410000000000002</v>
      </c>
      <c r="K6597" s="22">
        <v>0.91010000000000002</v>
      </c>
    </row>
    <row r="6598" spans="1:11" ht="22.5" x14ac:dyDescent="0.2">
      <c r="A6598" s="17" t="str">
        <f t="shared" si="102"/>
        <v>SINAPI 95566</v>
      </c>
      <c r="B6598" s="18" t="s">
        <v>5935</v>
      </c>
      <c r="C6598" s="18">
        <v>95566</v>
      </c>
      <c r="D6598" s="19" t="s">
        <v>6636</v>
      </c>
      <c r="E6598" s="18" t="s">
        <v>66</v>
      </c>
      <c r="F6598" s="20">
        <v>140.44</v>
      </c>
      <c r="G6598" s="20">
        <v>141.41999999999999</v>
      </c>
      <c r="J6598" s="22">
        <v>0.88439999999999996</v>
      </c>
      <c r="K6598" s="22">
        <v>0.87829999999999997</v>
      </c>
    </row>
    <row r="6599" spans="1:11" ht="22.5" x14ac:dyDescent="0.2">
      <c r="A6599" s="17" t="str">
        <f t="shared" ref="A6599:A6662" si="103">CONCATENATE($B6599," ",$C6599)</f>
        <v>SINAPI 95565</v>
      </c>
      <c r="B6599" s="18" t="s">
        <v>5935</v>
      </c>
      <c r="C6599" s="18">
        <v>95565</v>
      </c>
      <c r="D6599" s="19" t="s">
        <v>6637</v>
      </c>
      <c r="E6599" s="18" t="s">
        <v>66</v>
      </c>
      <c r="F6599" s="20">
        <v>138.13</v>
      </c>
      <c r="G6599" s="20">
        <v>139.02000000000001</v>
      </c>
      <c r="J6599" s="22">
        <v>0.8931</v>
      </c>
      <c r="K6599" s="22">
        <v>0.88739999999999997</v>
      </c>
    </row>
    <row r="6600" spans="1:11" ht="22.5" x14ac:dyDescent="0.2">
      <c r="A6600" s="17" t="str">
        <f t="shared" si="103"/>
        <v>SINAPI 92219</v>
      </c>
      <c r="B6600" s="18" t="s">
        <v>5935</v>
      </c>
      <c r="C6600" s="18">
        <v>92219</v>
      </c>
      <c r="D6600" s="19" t="s">
        <v>6638</v>
      </c>
      <c r="E6600" s="18" t="s">
        <v>66</v>
      </c>
      <c r="F6600" s="20">
        <v>165.25</v>
      </c>
      <c r="G6600" s="20">
        <v>166.62</v>
      </c>
      <c r="J6600" s="22">
        <v>0.86199999999999999</v>
      </c>
      <c r="K6600" s="22">
        <v>0.85489999999999999</v>
      </c>
    </row>
    <row r="6601" spans="1:11" ht="22.5" x14ac:dyDescent="0.2">
      <c r="A6601" s="17" t="str">
        <f t="shared" si="103"/>
        <v>SINAPI 92210</v>
      </c>
      <c r="B6601" s="18" t="s">
        <v>5935</v>
      </c>
      <c r="C6601" s="18">
        <v>92210</v>
      </c>
      <c r="D6601" s="19" t="s">
        <v>6639</v>
      </c>
      <c r="E6601" s="18" t="s">
        <v>66</v>
      </c>
      <c r="F6601" s="20">
        <v>161.96</v>
      </c>
      <c r="G6601" s="20">
        <v>163.19999999999999</v>
      </c>
      <c r="J6601" s="22">
        <v>0.87209999999999999</v>
      </c>
      <c r="K6601" s="22">
        <v>0.86550000000000005</v>
      </c>
    </row>
    <row r="6602" spans="1:11" ht="22.5" x14ac:dyDescent="0.2">
      <c r="A6602" s="17" t="str">
        <f t="shared" si="103"/>
        <v>SINAPI 92220</v>
      </c>
      <c r="B6602" s="18" t="s">
        <v>5935</v>
      </c>
      <c r="C6602" s="18">
        <v>92220</v>
      </c>
      <c r="D6602" s="19" t="s">
        <v>6640</v>
      </c>
      <c r="E6602" s="18" t="s">
        <v>66</v>
      </c>
      <c r="F6602" s="20">
        <v>200.97</v>
      </c>
      <c r="G6602" s="20">
        <v>202.72</v>
      </c>
      <c r="J6602" s="22">
        <v>0.85209999999999997</v>
      </c>
      <c r="K6602" s="22">
        <v>0.8448</v>
      </c>
    </row>
    <row r="6603" spans="1:11" ht="22.5" x14ac:dyDescent="0.2">
      <c r="A6603" s="17" t="str">
        <f t="shared" si="103"/>
        <v>SINAPI 92211</v>
      </c>
      <c r="B6603" s="18" t="s">
        <v>5935</v>
      </c>
      <c r="C6603" s="18">
        <v>92211</v>
      </c>
      <c r="D6603" s="19" t="s">
        <v>6641</v>
      </c>
      <c r="E6603" s="18" t="s">
        <v>66</v>
      </c>
      <c r="F6603" s="20">
        <v>196.7</v>
      </c>
      <c r="G6603" s="20">
        <v>198.29</v>
      </c>
      <c r="J6603" s="22">
        <v>0.86260000000000003</v>
      </c>
      <c r="K6603" s="22">
        <v>0.85570000000000002</v>
      </c>
    </row>
    <row r="6604" spans="1:11" ht="22.5" x14ac:dyDescent="0.2">
      <c r="A6604" s="17" t="str">
        <f t="shared" si="103"/>
        <v>SINAPI 92221</v>
      </c>
      <c r="B6604" s="18" t="s">
        <v>5935</v>
      </c>
      <c r="C6604" s="18">
        <v>92221</v>
      </c>
      <c r="D6604" s="19" t="s">
        <v>6642</v>
      </c>
      <c r="E6604" s="18" t="s">
        <v>66</v>
      </c>
      <c r="F6604" s="20">
        <v>307.64999999999998</v>
      </c>
      <c r="G6604" s="20">
        <v>309.77</v>
      </c>
      <c r="J6604" s="22">
        <v>0.88019999999999998</v>
      </c>
      <c r="K6604" s="22">
        <v>0.87419999999999998</v>
      </c>
    </row>
    <row r="6605" spans="1:11" ht="22.5" x14ac:dyDescent="0.2">
      <c r="A6605" s="17" t="str">
        <f t="shared" si="103"/>
        <v>SINAPI 92212</v>
      </c>
      <c r="B6605" s="18" t="s">
        <v>5935</v>
      </c>
      <c r="C6605" s="18">
        <v>92212</v>
      </c>
      <c r="D6605" s="19" t="s">
        <v>6643</v>
      </c>
      <c r="E6605" s="18" t="s">
        <v>66</v>
      </c>
      <c r="F6605" s="20">
        <v>302.39999999999998</v>
      </c>
      <c r="G6605" s="20">
        <v>304.33</v>
      </c>
      <c r="J6605" s="22">
        <v>0.88919999999999999</v>
      </c>
      <c r="K6605" s="22">
        <v>0.88349999999999995</v>
      </c>
    </row>
    <row r="6606" spans="1:11" ht="22.5" x14ac:dyDescent="0.2">
      <c r="A6606" s="17" t="str">
        <f t="shared" si="103"/>
        <v>SINAPI 92222</v>
      </c>
      <c r="B6606" s="18" t="s">
        <v>5935</v>
      </c>
      <c r="C6606" s="18">
        <v>92222</v>
      </c>
      <c r="D6606" s="19" t="s">
        <v>6644</v>
      </c>
      <c r="E6606" s="18" t="s">
        <v>66</v>
      </c>
      <c r="F6606" s="20">
        <v>409.72</v>
      </c>
      <c r="G6606" s="20">
        <v>412.26</v>
      </c>
      <c r="J6606" s="22">
        <v>0.89200000000000002</v>
      </c>
      <c r="K6606" s="22">
        <v>0.88649999999999995</v>
      </c>
    </row>
    <row r="6607" spans="1:11" ht="22.5" x14ac:dyDescent="0.2">
      <c r="A6607" s="17" t="str">
        <f t="shared" si="103"/>
        <v>SINAPI 92213</v>
      </c>
      <c r="B6607" s="18" t="s">
        <v>5935</v>
      </c>
      <c r="C6607" s="18">
        <v>92213</v>
      </c>
      <c r="D6607" s="19" t="s">
        <v>6645</v>
      </c>
      <c r="E6607" s="18" t="s">
        <v>66</v>
      </c>
      <c r="F6607" s="20">
        <v>403.5</v>
      </c>
      <c r="G6607" s="20">
        <v>405.8</v>
      </c>
      <c r="J6607" s="22">
        <v>0.90010000000000001</v>
      </c>
      <c r="K6607" s="22">
        <v>0.89500000000000002</v>
      </c>
    </row>
    <row r="6608" spans="1:11" ht="22.5" x14ac:dyDescent="0.2">
      <c r="A6608" s="17" t="str">
        <f t="shared" si="103"/>
        <v>SINAPI 92223</v>
      </c>
      <c r="B6608" s="18" t="s">
        <v>5935</v>
      </c>
      <c r="C6608" s="18">
        <v>92223</v>
      </c>
      <c r="D6608" s="19" t="s">
        <v>6646</v>
      </c>
      <c r="E6608" s="18" t="s">
        <v>66</v>
      </c>
      <c r="F6608" s="20">
        <v>496.46</v>
      </c>
      <c r="G6608" s="20">
        <v>499.39</v>
      </c>
      <c r="J6608" s="22">
        <v>0.89539999999999997</v>
      </c>
      <c r="K6608" s="22">
        <v>0.89019999999999999</v>
      </c>
    </row>
    <row r="6609" spans="1:11" ht="22.5" x14ac:dyDescent="0.2">
      <c r="A6609" s="17" t="str">
        <f t="shared" si="103"/>
        <v>SINAPI 92214</v>
      </c>
      <c r="B6609" s="18" t="s">
        <v>5935</v>
      </c>
      <c r="C6609" s="18">
        <v>92214</v>
      </c>
      <c r="D6609" s="19" t="s">
        <v>6647</v>
      </c>
      <c r="E6609" s="18" t="s">
        <v>66</v>
      </c>
      <c r="F6609" s="20">
        <v>489.26</v>
      </c>
      <c r="G6609" s="20">
        <v>491.92</v>
      </c>
      <c r="J6609" s="22">
        <v>0.9032</v>
      </c>
      <c r="K6609" s="22">
        <v>0.89829999999999999</v>
      </c>
    </row>
    <row r="6610" spans="1:11" ht="22.5" x14ac:dyDescent="0.2">
      <c r="A6610" s="17" t="str">
        <f t="shared" si="103"/>
        <v>SINAPI 92224</v>
      </c>
      <c r="B6610" s="18" t="s">
        <v>5935</v>
      </c>
      <c r="C6610" s="18">
        <v>92224</v>
      </c>
      <c r="D6610" s="19" t="s">
        <v>6648</v>
      </c>
      <c r="E6610" s="18" t="s">
        <v>66</v>
      </c>
      <c r="F6610" s="20">
        <v>570.19000000000005</v>
      </c>
      <c r="G6610" s="20">
        <v>573.54999999999995</v>
      </c>
      <c r="J6610" s="22">
        <v>0.89500000000000002</v>
      </c>
      <c r="K6610" s="22">
        <v>0.88980000000000004</v>
      </c>
    </row>
    <row r="6611" spans="1:11" ht="22.5" x14ac:dyDescent="0.2">
      <c r="A6611" s="17" t="str">
        <f t="shared" si="103"/>
        <v>SINAPI 92215</v>
      </c>
      <c r="B6611" s="18" t="s">
        <v>5935</v>
      </c>
      <c r="C6611" s="18">
        <v>92215</v>
      </c>
      <c r="D6611" s="19" t="s">
        <v>6649</v>
      </c>
      <c r="E6611" s="18" t="s">
        <v>66</v>
      </c>
      <c r="F6611" s="20">
        <v>561.97</v>
      </c>
      <c r="G6611" s="20">
        <v>565</v>
      </c>
      <c r="J6611" s="22">
        <v>0.90269999999999995</v>
      </c>
      <c r="K6611" s="22">
        <v>0.89790000000000003</v>
      </c>
    </row>
    <row r="6612" spans="1:11" x14ac:dyDescent="0.2">
      <c r="A6612" s="17" t="str">
        <f t="shared" si="103"/>
        <v>SINAPI 94342</v>
      </c>
      <c r="B6612" s="18" t="s">
        <v>5935</v>
      </c>
      <c r="C6612" s="18">
        <v>94342</v>
      </c>
      <c r="D6612" s="19" t="s">
        <v>6650</v>
      </c>
      <c r="E6612" s="18" t="s">
        <v>168</v>
      </c>
      <c r="F6612" s="20">
        <v>128.25</v>
      </c>
      <c r="G6612" s="20">
        <v>129.76</v>
      </c>
      <c r="J6612" s="22">
        <v>7.4999999999999997E-3</v>
      </c>
      <c r="K6612" s="22">
        <v>7.4000000000000003E-3</v>
      </c>
    </row>
    <row r="6613" spans="1:11" x14ac:dyDescent="0.2">
      <c r="A6613" s="17" t="str">
        <f t="shared" si="103"/>
        <v>SINAPI 94319</v>
      </c>
      <c r="B6613" s="18" t="s">
        <v>5935</v>
      </c>
      <c r="C6613" s="18">
        <v>94319</v>
      </c>
      <c r="D6613" s="19" t="s">
        <v>6651</v>
      </c>
      <c r="E6613" s="18" t="s">
        <v>168</v>
      </c>
      <c r="F6613" s="20">
        <v>77.92</v>
      </c>
      <c r="G6613" s="20">
        <v>79.430000000000007</v>
      </c>
      <c r="J6613" s="22">
        <v>0.70320000000000005</v>
      </c>
      <c r="K6613" s="22">
        <v>0.68979999999999997</v>
      </c>
    </row>
    <row r="6614" spans="1:11" ht="22.5" x14ac:dyDescent="0.2">
      <c r="A6614" s="17" t="str">
        <f t="shared" si="103"/>
        <v>SINAPI 94304</v>
      </c>
      <c r="B6614" s="18" t="s">
        <v>5935</v>
      </c>
      <c r="C6614" s="18">
        <v>94304</v>
      </c>
      <c r="D6614" s="19" t="s">
        <v>6652</v>
      </c>
      <c r="E6614" s="18" t="s">
        <v>168</v>
      </c>
      <c r="F6614" s="20">
        <v>75.959999999999994</v>
      </c>
      <c r="G6614" s="20">
        <v>76.510000000000005</v>
      </c>
      <c r="J6614" s="22">
        <v>0.84019999999999995</v>
      </c>
      <c r="K6614" s="22">
        <v>0.83409999999999995</v>
      </c>
    </row>
    <row r="6615" spans="1:11" ht="22.5" x14ac:dyDescent="0.2">
      <c r="A6615" s="17" t="str">
        <f t="shared" si="103"/>
        <v>SINAPI 94306</v>
      </c>
      <c r="B6615" s="18" t="s">
        <v>5935</v>
      </c>
      <c r="C6615" s="18">
        <v>94306</v>
      </c>
      <c r="D6615" s="19" t="s">
        <v>6653</v>
      </c>
      <c r="E6615" s="18" t="s">
        <v>168</v>
      </c>
      <c r="F6615" s="20">
        <v>69.599999999999994</v>
      </c>
      <c r="G6615" s="20">
        <v>70.010000000000005</v>
      </c>
      <c r="J6615" s="22">
        <v>0.86739999999999995</v>
      </c>
      <c r="K6615" s="22">
        <v>0.86229999999999996</v>
      </c>
    </row>
    <row r="6616" spans="1:11" ht="22.5" x14ac:dyDescent="0.2">
      <c r="A6616" s="17" t="str">
        <f t="shared" si="103"/>
        <v>SINAPI 94327</v>
      </c>
      <c r="B6616" s="18" t="s">
        <v>5935</v>
      </c>
      <c r="C6616" s="18">
        <v>94327</v>
      </c>
      <c r="D6616" s="19" t="s">
        <v>6654</v>
      </c>
      <c r="E6616" s="18" t="s">
        <v>168</v>
      </c>
      <c r="F6616" s="20">
        <v>126.29</v>
      </c>
      <c r="G6616" s="20">
        <v>126.84</v>
      </c>
      <c r="J6616" s="22">
        <v>7.9100000000000004E-2</v>
      </c>
      <c r="K6616" s="22">
        <v>7.8799999999999995E-2</v>
      </c>
    </row>
    <row r="6617" spans="1:11" ht="22.5" x14ac:dyDescent="0.2">
      <c r="A6617" s="17" t="str">
        <f t="shared" si="103"/>
        <v>SINAPI 94329</v>
      </c>
      <c r="B6617" s="18" t="s">
        <v>5935</v>
      </c>
      <c r="C6617" s="18">
        <v>94329</v>
      </c>
      <c r="D6617" s="19" t="s">
        <v>6655</v>
      </c>
      <c r="E6617" s="18" t="s">
        <v>168</v>
      </c>
      <c r="F6617" s="20">
        <v>119.93</v>
      </c>
      <c r="G6617" s="20">
        <v>120.34</v>
      </c>
      <c r="J6617" s="22">
        <v>5.45E-2</v>
      </c>
      <c r="K6617" s="22">
        <v>5.4300000000000001E-2</v>
      </c>
    </row>
    <row r="6618" spans="1:11" ht="22.5" x14ac:dyDescent="0.2">
      <c r="A6618" s="17" t="str">
        <f t="shared" si="103"/>
        <v>SINAPI 94333</v>
      </c>
      <c r="B6618" s="18" t="s">
        <v>5935</v>
      </c>
      <c r="C6618" s="18">
        <v>94333</v>
      </c>
      <c r="D6618" s="19" t="s">
        <v>6656</v>
      </c>
      <c r="E6618" s="18" t="s">
        <v>168</v>
      </c>
      <c r="F6618" s="20">
        <v>117.03</v>
      </c>
      <c r="G6618" s="20">
        <v>117.38</v>
      </c>
      <c r="J6618" s="22">
        <v>4.2099999999999999E-2</v>
      </c>
      <c r="K6618" s="22">
        <v>4.2000000000000003E-2</v>
      </c>
    </row>
    <row r="6619" spans="1:11" ht="22.5" x14ac:dyDescent="0.2">
      <c r="A6619" s="17" t="str">
        <f t="shared" si="103"/>
        <v>SINAPI 94310</v>
      </c>
      <c r="B6619" s="18" t="s">
        <v>5935</v>
      </c>
      <c r="C6619" s="18">
        <v>94310</v>
      </c>
      <c r="D6619" s="19" t="s">
        <v>6657</v>
      </c>
      <c r="E6619" s="18" t="s">
        <v>168</v>
      </c>
      <c r="F6619" s="20">
        <v>66.7</v>
      </c>
      <c r="G6619" s="20">
        <v>67.05</v>
      </c>
      <c r="J6619" s="22">
        <v>0.88100000000000001</v>
      </c>
      <c r="K6619" s="22">
        <v>0.87639999999999996</v>
      </c>
    </row>
    <row r="6620" spans="1:11" x14ac:dyDescent="0.2">
      <c r="A6620" s="17" t="str">
        <f t="shared" si="103"/>
        <v>SINAPI 104739</v>
      </c>
      <c r="B6620" s="18" t="s">
        <v>5935</v>
      </c>
      <c r="C6620" s="18">
        <v>104739</v>
      </c>
      <c r="D6620" s="19" t="s">
        <v>6658</v>
      </c>
      <c r="E6620" s="18" t="s">
        <v>168</v>
      </c>
      <c r="F6620" s="20">
        <v>128.75</v>
      </c>
      <c r="G6620" s="20">
        <v>129.5</v>
      </c>
      <c r="J6620" s="22">
        <v>7.1499999999999994E-2</v>
      </c>
      <c r="K6620" s="22">
        <v>7.0999999999999994E-2</v>
      </c>
    </row>
    <row r="6621" spans="1:11" x14ac:dyDescent="0.2">
      <c r="A6621" s="17" t="str">
        <f t="shared" si="103"/>
        <v>SINAPI 104738</v>
      </c>
      <c r="B6621" s="18" t="s">
        <v>5935</v>
      </c>
      <c r="C6621" s="18">
        <v>104738</v>
      </c>
      <c r="D6621" s="19" t="s">
        <v>6659</v>
      </c>
      <c r="E6621" s="18" t="s">
        <v>168</v>
      </c>
      <c r="F6621" s="20">
        <v>78.42</v>
      </c>
      <c r="G6621" s="20">
        <v>79.17</v>
      </c>
      <c r="J6621" s="22">
        <v>0.80369999999999997</v>
      </c>
      <c r="K6621" s="22">
        <v>0.79610000000000003</v>
      </c>
    </row>
    <row r="6622" spans="1:11" ht="22.5" x14ac:dyDescent="0.2">
      <c r="A6622" s="17" t="str">
        <f t="shared" si="103"/>
        <v>SINAPI 94316</v>
      </c>
      <c r="B6622" s="18" t="s">
        <v>5935</v>
      </c>
      <c r="C6622" s="18">
        <v>94316</v>
      </c>
      <c r="D6622" s="19" t="s">
        <v>6660</v>
      </c>
      <c r="E6622" s="18" t="s">
        <v>168</v>
      </c>
      <c r="F6622" s="20">
        <v>70.44</v>
      </c>
      <c r="G6622" s="20">
        <v>71.02</v>
      </c>
      <c r="J6622" s="22">
        <v>0.83799999999999997</v>
      </c>
      <c r="K6622" s="22">
        <v>0.83120000000000005</v>
      </c>
    </row>
    <row r="6623" spans="1:11" ht="22.5" x14ac:dyDescent="0.2">
      <c r="A6623" s="17" t="str">
        <f t="shared" si="103"/>
        <v>SINAPI 94318</v>
      </c>
      <c r="B6623" s="18" t="s">
        <v>5935</v>
      </c>
      <c r="C6623" s="18">
        <v>94318</v>
      </c>
      <c r="D6623" s="19" t="s">
        <v>6661</v>
      </c>
      <c r="E6623" s="18" t="s">
        <v>168</v>
      </c>
      <c r="F6623" s="20">
        <v>65.25</v>
      </c>
      <c r="G6623" s="20">
        <v>65.64</v>
      </c>
      <c r="J6623" s="22">
        <v>0.87590000000000001</v>
      </c>
      <c r="K6623" s="22">
        <v>0.87070000000000003</v>
      </c>
    </row>
    <row r="6624" spans="1:11" ht="22.5" x14ac:dyDescent="0.2">
      <c r="A6624" s="17" t="str">
        <f t="shared" si="103"/>
        <v>SINAPI 94339</v>
      </c>
      <c r="B6624" s="18" t="s">
        <v>5935</v>
      </c>
      <c r="C6624" s="18">
        <v>94339</v>
      </c>
      <c r="D6624" s="19" t="s">
        <v>6662</v>
      </c>
      <c r="E6624" s="18" t="s">
        <v>168</v>
      </c>
      <c r="F6624" s="20">
        <v>120.77</v>
      </c>
      <c r="G6624" s="20">
        <v>121.35</v>
      </c>
      <c r="J6624" s="22">
        <v>4.3099999999999999E-2</v>
      </c>
      <c r="K6624" s="22">
        <v>4.2900000000000001E-2</v>
      </c>
    </row>
    <row r="6625" spans="1:11" ht="22.5" x14ac:dyDescent="0.2">
      <c r="A6625" s="17" t="str">
        <f t="shared" si="103"/>
        <v>SINAPI 94341</v>
      </c>
      <c r="B6625" s="18" t="s">
        <v>5935</v>
      </c>
      <c r="C6625" s="18">
        <v>94341</v>
      </c>
      <c r="D6625" s="19" t="s">
        <v>6663</v>
      </c>
      <c r="E6625" s="18" t="s">
        <v>168</v>
      </c>
      <c r="F6625" s="20">
        <v>115.58</v>
      </c>
      <c r="G6625" s="20">
        <v>115.97</v>
      </c>
      <c r="J6625" s="22">
        <v>2.87E-2</v>
      </c>
      <c r="K6625" s="22">
        <v>2.86E-2</v>
      </c>
    </row>
    <row r="6626" spans="1:11" x14ac:dyDescent="0.2">
      <c r="A6626" s="17" t="str">
        <f t="shared" si="103"/>
        <v>SINAPI 104742</v>
      </c>
      <c r="B6626" s="18" t="s">
        <v>5935</v>
      </c>
      <c r="C6626" s="18">
        <v>104742</v>
      </c>
      <c r="D6626" s="19" t="s">
        <v>6664</v>
      </c>
      <c r="E6626" s="18" t="s">
        <v>425</v>
      </c>
      <c r="F6626" s="20">
        <v>8.1199999999999992</v>
      </c>
      <c r="G6626" s="20">
        <v>8.2200000000000006</v>
      </c>
      <c r="J6626" s="22">
        <v>0.53820000000000001</v>
      </c>
      <c r="K6626" s="22">
        <v>0.53159999999999996</v>
      </c>
    </row>
    <row r="6627" spans="1:11" x14ac:dyDescent="0.2">
      <c r="A6627" s="17" t="str">
        <f t="shared" si="103"/>
        <v>SINAPI 93382</v>
      </c>
      <c r="B6627" s="18" t="s">
        <v>5935</v>
      </c>
      <c r="C6627" s="18">
        <v>93382</v>
      </c>
      <c r="D6627" s="19" t="s">
        <v>6665</v>
      </c>
      <c r="E6627" s="18" t="s">
        <v>168</v>
      </c>
      <c r="F6627" s="20">
        <v>24.09</v>
      </c>
      <c r="G6627" s="20">
        <v>25.6</v>
      </c>
      <c r="J6627" s="22">
        <v>3.9899999999999998E-2</v>
      </c>
      <c r="K6627" s="22">
        <v>3.7499999999999999E-2</v>
      </c>
    </row>
    <row r="6628" spans="1:11" x14ac:dyDescent="0.2">
      <c r="A6628" s="17" t="str">
        <f t="shared" si="103"/>
        <v>SINAPI 104737</v>
      </c>
      <c r="B6628" s="18" t="s">
        <v>5935</v>
      </c>
      <c r="C6628" s="18">
        <v>104737</v>
      </c>
      <c r="D6628" s="19" t="s">
        <v>6666</v>
      </c>
      <c r="E6628" s="18" t="s">
        <v>168</v>
      </c>
      <c r="F6628" s="20">
        <v>21.24</v>
      </c>
      <c r="G6628" s="20">
        <v>22.57</v>
      </c>
      <c r="J6628" s="22">
        <v>3.2000000000000001E-2</v>
      </c>
      <c r="K6628" s="22">
        <v>3.0099999999999998E-2</v>
      </c>
    </row>
    <row r="6629" spans="1:11" ht="22.5" x14ac:dyDescent="0.2">
      <c r="A6629" s="17" t="str">
        <f t="shared" si="103"/>
        <v>SINAPI 93369</v>
      </c>
      <c r="B6629" s="18" t="s">
        <v>5935</v>
      </c>
      <c r="C6629" s="18">
        <v>93369</v>
      </c>
      <c r="D6629" s="19" t="s">
        <v>6667</v>
      </c>
      <c r="E6629" s="18" t="s">
        <v>168</v>
      </c>
      <c r="F6629" s="20">
        <v>15.77</v>
      </c>
      <c r="G6629" s="20">
        <v>16.18</v>
      </c>
      <c r="J6629" s="22">
        <v>0.41470000000000001</v>
      </c>
      <c r="K6629" s="22">
        <v>0.4042</v>
      </c>
    </row>
    <row r="6630" spans="1:11" ht="22.5" x14ac:dyDescent="0.2">
      <c r="A6630" s="17" t="str">
        <f t="shared" si="103"/>
        <v>SINAPI 93373</v>
      </c>
      <c r="B6630" s="18" t="s">
        <v>5935</v>
      </c>
      <c r="C6630" s="18">
        <v>93373</v>
      </c>
      <c r="D6630" s="19" t="s">
        <v>6668</v>
      </c>
      <c r="E6630" s="18" t="s">
        <v>168</v>
      </c>
      <c r="F6630" s="20">
        <v>12.87</v>
      </c>
      <c r="G6630" s="20">
        <v>13.22</v>
      </c>
      <c r="J6630" s="22">
        <v>0.3831</v>
      </c>
      <c r="K6630" s="22">
        <v>0.37290000000000001</v>
      </c>
    </row>
    <row r="6631" spans="1:11" ht="22.5" x14ac:dyDescent="0.2">
      <c r="A6631" s="17" t="str">
        <f t="shared" si="103"/>
        <v>SINAPI 93368</v>
      </c>
      <c r="B6631" s="18" t="s">
        <v>5935</v>
      </c>
      <c r="C6631" s="18">
        <v>93368</v>
      </c>
      <c r="D6631" s="19" t="s">
        <v>6669</v>
      </c>
      <c r="E6631" s="18" t="s">
        <v>168</v>
      </c>
      <c r="F6631" s="20">
        <v>19.32</v>
      </c>
      <c r="G6631" s="20">
        <v>19.82</v>
      </c>
      <c r="J6631" s="22">
        <v>0.44</v>
      </c>
      <c r="K6631" s="22">
        <v>0.4289</v>
      </c>
    </row>
    <row r="6632" spans="1:11" ht="22.5" x14ac:dyDescent="0.2">
      <c r="A6632" s="17" t="str">
        <f t="shared" si="103"/>
        <v>SINAPI 104729</v>
      </c>
      <c r="B6632" s="18" t="s">
        <v>5935</v>
      </c>
      <c r="C6632" s="18">
        <v>104729</v>
      </c>
      <c r="D6632" s="19" t="s">
        <v>6670</v>
      </c>
      <c r="E6632" s="18" t="s">
        <v>168</v>
      </c>
      <c r="F6632" s="20">
        <v>16.329999999999998</v>
      </c>
      <c r="G6632" s="20">
        <v>16.670000000000002</v>
      </c>
      <c r="J6632" s="22">
        <v>0.50580000000000003</v>
      </c>
      <c r="K6632" s="22">
        <v>0.4955</v>
      </c>
    </row>
    <row r="6633" spans="1:11" ht="22.5" x14ac:dyDescent="0.2">
      <c r="A6633" s="17" t="str">
        <f t="shared" si="103"/>
        <v>SINAPI 93372</v>
      </c>
      <c r="B6633" s="18" t="s">
        <v>5935</v>
      </c>
      <c r="C6633" s="18">
        <v>93372</v>
      </c>
      <c r="D6633" s="19" t="s">
        <v>6671</v>
      </c>
      <c r="E6633" s="18" t="s">
        <v>168</v>
      </c>
      <c r="F6633" s="20">
        <v>15.12</v>
      </c>
      <c r="G6633" s="20">
        <v>15.53</v>
      </c>
      <c r="J6633" s="22">
        <v>0.40939999999999999</v>
      </c>
      <c r="K6633" s="22">
        <v>0.39860000000000001</v>
      </c>
    </row>
    <row r="6634" spans="1:11" ht="22.5" x14ac:dyDescent="0.2">
      <c r="A6634" s="17" t="str">
        <f t="shared" si="103"/>
        <v>SINAPI 104731</v>
      </c>
      <c r="B6634" s="18" t="s">
        <v>5935</v>
      </c>
      <c r="C6634" s="18">
        <v>104731</v>
      </c>
      <c r="D6634" s="19" t="s">
        <v>6672</v>
      </c>
      <c r="E6634" s="18" t="s">
        <v>168</v>
      </c>
      <c r="F6634" s="20">
        <v>12.14</v>
      </c>
      <c r="G6634" s="20">
        <v>12.39</v>
      </c>
      <c r="J6634" s="22">
        <v>0.4909</v>
      </c>
      <c r="K6634" s="22">
        <v>0.48099999999999998</v>
      </c>
    </row>
    <row r="6635" spans="1:11" ht="22.5" x14ac:dyDescent="0.2">
      <c r="A6635" s="17" t="str">
        <f t="shared" si="103"/>
        <v>SINAPI 93367</v>
      </c>
      <c r="B6635" s="18" t="s">
        <v>5935</v>
      </c>
      <c r="C6635" s="18">
        <v>93367</v>
      </c>
      <c r="D6635" s="19" t="s">
        <v>6673</v>
      </c>
      <c r="E6635" s="18" t="s">
        <v>168</v>
      </c>
      <c r="F6635" s="20">
        <v>22.13</v>
      </c>
      <c r="G6635" s="20">
        <v>22.68</v>
      </c>
      <c r="J6635" s="22">
        <v>0.45140000000000002</v>
      </c>
      <c r="K6635" s="22">
        <v>0.4405</v>
      </c>
    </row>
    <row r="6636" spans="1:11" ht="22.5" x14ac:dyDescent="0.2">
      <c r="A6636" s="17" t="str">
        <f t="shared" si="103"/>
        <v>SINAPI 104728</v>
      </c>
      <c r="B6636" s="18" t="s">
        <v>5935</v>
      </c>
      <c r="C6636" s="18">
        <v>104728</v>
      </c>
      <c r="D6636" s="19" t="s">
        <v>6674</v>
      </c>
      <c r="E6636" s="18" t="s">
        <v>168</v>
      </c>
      <c r="F6636" s="20">
        <v>19.16</v>
      </c>
      <c r="G6636" s="20">
        <v>19.55</v>
      </c>
      <c r="J6636" s="22">
        <v>0.50890000000000002</v>
      </c>
      <c r="K6636" s="22">
        <v>0.49869999999999998</v>
      </c>
    </row>
    <row r="6637" spans="1:11" ht="22.5" x14ac:dyDescent="0.2">
      <c r="A6637" s="17" t="str">
        <f t="shared" si="103"/>
        <v>SINAPI 104730</v>
      </c>
      <c r="B6637" s="18" t="s">
        <v>5935</v>
      </c>
      <c r="C6637" s="18">
        <v>104730</v>
      </c>
      <c r="D6637" s="19" t="s">
        <v>6675</v>
      </c>
      <c r="E6637" s="18" t="s">
        <v>168</v>
      </c>
      <c r="F6637" s="20">
        <v>12.78</v>
      </c>
      <c r="G6637" s="20">
        <v>13.03</v>
      </c>
      <c r="J6637" s="22">
        <v>0.49370000000000003</v>
      </c>
      <c r="K6637" s="22">
        <v>0.48430000000000001</v>
      </c>
    </row>
    <row r="6638" spans="1:11" ht="22.5" x14ac:dyDescent="0.2">
      <c r="A6638" s="17" t="str">
        <f t="shared" si="103"/>
        <v>SINAPI 104732</v>
      </c>
      <c r="B6638" s="18" t="s">
        <v>5935</v>
      </c>
      <c r="C6638" s="18">
        <v>104732</v>
      </c>
      <c r="D6638" s="19" t="s">
        <v>6676</v>
      </c>
      <c r="E6638" s="18" t="s">
        <v>168</v>
      </c>
      <c r="F6638" s="20">
        <v>9.8800000000000008</v>
      </c>
      <c r="G6638" s="20">
        <v>10.07</v>
      </c>
      <c r="J6638" s="22">
        <v>0.47570000000000001</v>
      </c>
      <c r="K6638" s="22">
        <v>0.4667</v>
      </c>
    </row>
    <row r="6639" spans="1:11" x14ac:dyDescent="0.2">
      <c r="A6639" s="17" t="str">
        <f t="shared" si="103"/>
        <v>SINAPI 104740</v>
      </c>
      <c r="B6639" s="18" t="s">
        <v>5935</v>
      </c>
      <c r="C6639" s="18">
        <v>104740</v>
      </c>
      <c r="D6639" s="19" t="s">
        <v>6677</v>
      </c>
      <c r="E6639" s="18" t="s">
        <v>168</v>
      </c>
      <c r="F6639" s="20">
        <v>24.59</v>
      </c>
      <c r="G6639" s="20">
        <v>25.34</v>
      </c>
      <c r="J6639" s="22">
        <v>0.37409999999999999</v>
      </c>
      <c r="K6639" s="22">
        <v>0.36309999999999998</v>
      </c>
    </row>
    <row r="6640" spans="1:11" x14ac:dyDescent="0.2">
      <c r="A6640" s="17" t="str">
        <f t="shared" si="103"/>
        <v>SINAPI 104741</v>
      </c>
      <c r="B6640" s="18" t="s">
        <v>5935</v>
      </c>
      <c r="C6640" s="18">
        <v>104741</v>
      </c>
      <c r="D6640" s="19" t="s">
        <v>6678</v>
      </c>
      <c r="E6640" s="18" t="s">
        <v>168</v>
      </c>
      <c r="F6640" s="20">
        <v>21.74</v>
      </c>
      <c r="G6640" s="20">
        <v>22.32</v>
      </c>
      <c r="J6640" s="22">
        <v>0.4103</v>
      </c>
      <c r="K6640" s="22">
        <v>0.39960000000000001</v>
      </c>
    </row>
    <row r="6641" spans="1:11" ht="22.5" x14ac:dyDescent="0.2">
      <c r="A6641" s="17" t="str">
        <f t="shared" si="103"/>
        <v>SINAPI 104733</v>
      </c>
      <c r="B6641" s="18" t="s">
        <v>5935</v>
      </c>
      <c r="C6641" s="18">
        <v>104733</v>
      </c>
      <c r="D6641" s="19" t="s">
        <v>6679</v>
      </c>
      <c r="E6641" s="18" t="s">
        <v>168</v>
      </c>
      <c r="F6641" s="20">
        <v>18.809999999999999</v>
      </c>
      <c r="G6641" s="20">
        <v>19.37</v>
      </c>
      <c r="J6641" s="22">
        <v>0.3599</v>
      </c>
      <c r="K6641" s="22">
        <v>0.34949999999999998</v>
      </c>
    </row>
    <row r="6642" spans="1:11" ht="22.5" x14ac:dyDescent="0.2">
      <c r="A6642" s="17" t="str">
        <f t="shared" si="103"/>
        <v>SINAPI 104735</v>
      </c>
      <c r="B6642" s="18" t="s">
        <v>5935</v>
      </c>
      <c r="C6642" s="18">
        <v>104735</v>
      </c>
      <c r="D6642" s="19" t="s">
        <v>6680</v>
      </c>
      <c r="E6642" s="18" t="s">
        <v>168</v>
      </c>
      <c r="F6642" s="20">
        <v>11.19</v>
      </c>
      <c r="G6642" s="20">
        <v>11.5</v>
      </c>
      <c r="J6642" s="22">
        <v>0.36820000000000003</v>
      </c>
      <c r="K6642" s="22">
        <v>0.35830000000000001</v>
      </c>
    </row>
    <row r="6643" spans="1:11" ht="22.5" x14ac:dyDescent="0.2">
      <c r="A6643" s="17" t="str">
        <f t="shared" si="103"/>
        <v>SINAPI 104734</v>
      </c>
      <c r="B6643" s="18" t="s">
        <v>5935</v>
      </c>
      <c r="C6643" s="18">
        <v>104734</v>
      </c>
      <c r="D6643" s="19" t="s">
        <v>6681</v>
      </c>
      <c r="E6643" s="18" t="s">
        <v>168</v>
      </c>
      <c r="F6643" s="20">
        <v>13.7</v>
      </c>
      <c r="G6643" s="20">
        <v>14.1</v>
      </c>
      <c r="J6643" s="22">
        <v>0.36059999999999998</v>
      </c>
      <c r="K6643" s="22">
        <v>0.35039999999999999</v>
      </c>
    </row>
    <row r="6644" spans="1:11" ht="22.5" x14ac:dyDescent="0.2">
      <c r="A6644" s="17" t="str">
        <f t="shared" si="103"/>
        <v>SINAPI 104736</v>
      </c>
      <c r="B6644" s="18" t="s">
        <v>5935</v>
      </c>
      <c r="C6644" s="18">
        <v>104736</v>
      </c>
      <c r="D6644" s="19" t="s">
        <v>6682</v>
      </c>
      <c r="E6644" s="18" t="s">
        <v>168</v>
      </c>
      <c r="F6644" s="20">
        <v>8.43</v>
      </c>
      <c r="G6644" s="20">
        <v>8.66</v>
      </c>
      <c r="J6644" s="22">
        <v>0.3654</v>
      </c>
      <c r="K6644" s="22">
        <v>0.35570000000000002</v>
      </c>
    </row>
    <row r="6645" spans="1:11" ht="22.5" x14ac:dyDescent="0.2">
      <c r="A6645" s="17" t="str">
        <f t="shared" si="103"/>
        <v>SINAPI 93381</v>
      </c>
      <c r="B6645" s="18" t="s">
        <v>5935</v>
      </c>
      <c r="C6645" s="18">
        <v>93381</v>
      </c>
      <c r="D6645" s="19" t="s">
        <v>6683</v>
      </c>
      <c r="E6645" s="18" t="s">
        <v>168</v>
      </c>
      <c r="F6645" s="20">
        <v>11.42</v>
      </c>
      <c r="G6645" s="20">
        <v>11.81</v>
      </c>
      <c r="J6645" s="22">
        <v>0.29070000000000001</v>
      </c>
      <c r="K6645" s="22">
        <v>0.28110000000000002</v>
      </c>
    </row>
    <row r="6646" spans="1:11" ht="22.5" x14ac:dyDescent="0.2">
      <c r="A6646" s="17" t="str">
        <f t="shared" si="103"/>
        <v>SINAPI 93379</v>
      </c>
      <c r="B6646" s="18" t="s">
        <v>5935</v>
      </c>
      <c r="C6646" s="18">
        <v>93379</v>
      </c>
      <c r="D6646" s="19" t="s">
        <v>6684</v>
      </c>
      <c r="E6646" s="18" t="s">
        <v>168</v>
      </c>
      <c r="F6646" s="20">
        <v>16.61</v>
      </c>
      <c r="G6646" s="20">
        <v>17.190000000000001</v>
      </c>
      <c r="J6646" s="22">
        <v>0.31309999999999999</v>
      </c>
      <c r="K6646" s="22">
        <v>0.30249999999999999</v>
      </c>
    </row>
    <row r="6647" spans="1:11" ht="22.5" x14ac:dyDescent="0.2">
      <c r="A6647" s="17" t="str">
        <f t="shared" si="103"/>
        <v>SINAPI 93380</v>
      </c>
      <c r="B6647" s="18" t="s">
        <v>5935</v>
      </c>
      <c r="C6647" s="18">
        <v>93380</v>
      </c>
      <c r="D6647" s="19" t="s">
        <v>6685</v>
      </c>
      <c r="E6647" s="18" t="s">
        <v>168</v>
      </c>
      <c r="F6647" s="20">
        <v>14.15</v>
      </c>
      <c r="G6647" s="20">
        <v>14.63</v>
      </c>
      <c r="J6647" s="22">
        <v>0.30809999999999998</v>
      </c>
      <c r="K6647" s="22">
        <v>0.29799999999999999</v>
      </c>
    </row>
    <row r="6648" spans="1:11" ht="22.5" x14ac:dyDescent="0.2">
      <c r="A6648" s="17" t="str">
        <f t="shared" si="103"/>
        <v>SINAPI 93378</v>
      </c>
      <c r="B6648" s="18" t="s">
        <v>5935</v>
      </c>
      <c r="C6648" s="18">
        <v>93378</v>
      </c>
      <c r="D6648" s="19" t="s">
        <v>6686</v>
      </c>
      <c r="E6648" s="18" t="s">
        <v>168</v>
      </c>
      <c r="F6648" s="20">
        <v>21.66</v>
      </c>
      <c r="G6648" s="20">
        <v>22.4</v>
      </c>
      <c r="J6648" s="22">
        <v>0.32550000000000001</v>
      </c>
      <c r="K6648" s="22">
        <v>0.31469999999999998</v>
      </c>
    </row>
    <row r="6649" spans="1:11" ht="22.5" x14ac:dyDescent="0.2">
      <c r="A6649" s="17" t="str">
        <f t="shared" si="103"/>
        <v>SINAPI 105732</v>
      </c>
      <c r="B6649" s="18" t="s">
        <v>5935</v>
      </c>
      <c r="C6649" s="18">
        <v>105732</v>
      </c>
      <c r="D6649" s="19" t="s">
        <v>6687</v>
      </c>
      <c r="E6649" s="18" t="s">
        <v>168</v>
      </c>
      <c r="F6649" s="20">
        <v>270.99</v>
      </c>
      <c r="G6649" s="20">
        <v>271.60000000000002</v>
      </c>
      <c r="J6649" s="22">
        <v>5.2699999999999997E-2</v>
      </c>
      <c r="K6649" s="22">
        <v>5.2600000000000001E-2</v>
      </c>
    </row>
    <row r="6650" spans="1:11" ht="22.5" x14ac:dyDescent="0.2">
      <c r="A6650" s="17" t="str">
        <f t="shared" si="103"/>
        <v>SINAPI 96397</v>
      </c>
      <c r="B6650" s="18" t="s">
        <v>5935</v>
      </c>
      <c r="C6650" s="18">
        <v>96397</v>
      </c>
      <c r="D6650" s="19" t="s">
        <v>6688</v>
      </c>
      <c r="E6650" s="18" t="s">
        <v>168</v>
      </c>
      <c r="F6650" s="20">
        <v>266.73</v>
      </c>
      <c r="G6650" s="20">
        <v>267.22000000000003</v>
      </c>
      <c r="J6650" s="22">
        <v>4.3999999999999997E-2</v>
      </c>
      <c r="K6650" s="22">
        <v>4.3900000000000002E-2</v>
      </c>
    </row>
    <row r="6651" spans="1:11" ht="22.5" x14ac:dyDescent="0.2">
      <c r="A6651" s="17" t="str">
        <f t="shared" si="103"/>
        <v>SINAPI 105735</v>
      </c>
      <c r="B6651" s="18" t="s">
        <v>5935</v>
      </c>
      <c r="C6651" s="18">
        <v>105735</v>
      </c>
      <c r="D6651" s="19" t="s">
        <v>6689</v>
      </c>
      <c r="E6651" s="18" t="s">
        <v>168</v>
      </c>
      <c r="F6651" s="20">
        <v>264.58</v>
      </c>
      <c r="G6651" s="20">
        <v>265.05</v>
      </c>
      <c r="J6651" s="22">
        <v>3.95E-2</v>
      </c>
      <c r="K6651" s="22">
        <v>3.9399999999999998E-2</v>
      </c>
    </row>
    <row r="6652" spans="1:11" ht="22.5" x14ac:dyDescent="0.2">
      <c r="A6652" s="17" t="str">
        <f t="shared" si="103"/>
        <v>SINAPI 105727</v>
      </c>
      <c r="B6652" s="18" t="s">
        <v>5935</v>
      </c>
      <c r="C6652" s="18">
        <v>105727</v>
      </c>
      <c r="D6652" s="19" t="s">
        <v>6690</v>
      </c>
      <c r="E6652" s="18" t="s">
        <v>168</v>
      </c>
      <c r="F6652" s="20">
        <v>208.66</v>
      </c>
      <c r="G6652" s="20">
        <v>209.2</v>
      </c>
      <c r="J6652" s="22">
        <v>0.06</v>
      </c>
      <c r="K6652" s="22">
        <v>5.9900000000000002E-2</v>
      </c>
    </row>
    <row r="6653" spans="1:11" ht="22.5" x14ac:dyDescent="0.2">
      <c r="A6653" s="17" t="str">
        <f t="shared" si="103"/>
        <v>SINAPI 96396</v>
      </c>
      <c r="B6653" s="18" t="s">
        <v>5935</v>
      </c>
      <c r="C6653" s="18">
        <v>96396</v>
      </c>
      <c r="D6653" s="19" t="s">
        <v>6691</v>
      </c>
      <c r="E6653" s="18" t="s">
        <v>168</v>
      </c>
      <c r="F6653" s="20">
        <v>205.37</v>
      </c>
      <c r="G6653" s="20">
        <v>205.85</v>
      </c>
      <c r="J6653" s="22">
        <v>5.1400000000000001E-2</v>
      </c>
      <c r="K6653" s="22">
        <v>5.1299999999999998E-2</v>
      </c>
    </row>
    <row r="6654" spans="1:11" ht="22.5" x14ac:dyDescent="0.2">
      <c r="A6654" s="17" t="str">
        <f t="shared" si="103"/>
        <v>SINAPI 105730</v>
      </c>
      <c r="B6654" s="18" t="s">
        <v>5935</v>
      </c>
      <c r="C6654" s="18">
        <v>105730</v>
      </c>
      <c r="D6654" s="19" t="s">
        <v>6692</v>
      </c>
      <c r="E6654" s="18" t="s">
        <v>168</v>
      </c>
      <c r="F6654" s="20">
        <v>203.72</v>
      </c>
      <c r="G6654" s="20">
        <v>204.14</v>
      </c>
      <c r="J6654" s="22">
        <v>4.7E-2</v>
      </c>
      <c r="K6654" s="22">
        <v>4.6899999999999997E-2</v>
      </c>
    </row>
    <row r="6655" spans="1:11" ht="22.5" x14ac:dyDescent="0.2">
      <c r="A6655" s="17" t="str">
        <f t="shared" si="103"/>
        <v>SINAPI 105737</v>
      </c>
      <c r="B6655" s="18" t="s">
        <v>5935</v>
      </c>
      <c r="C6655" s="18">
        <v>105737</v>
      </c>
      <c r="D6655" s="19" t="s">
        <v>6693</v>
      </c>
      <c r="E6655" s="18" t="s">
        <v>168</v>
      </c>
      <c r="F6655" s="20">
        <v>351.44</v>
      </c>
      <c r="G6655" s="20">
        <v>352.07</v>
      </c>
      <c r="J6655" s="22">
        <v>3.5400000000000001E-2</v>
      </c>
      <c r="K6655" s="22">
        <v>3.5400000000000001E-2</v>
      </c>
    </row>
    <row r="6656" spans="1:11" ht="22.5" x14ac:dyDescent="0.2">
      <c r="A6656" s="17" t="str">
        <f t="shared" si="103"/>
        <v>SINAPI 96398</v>
      </c>
      <c r="B6656" s="18" t="s">
        <v>5935</v>
      </c>
      <c r="C6656" s="18">
        <v>96398</v>
      </c>
      <c r="D6656" s="19" t="s">
        <v>6694</v>
      </c>
      <c r="E6656" s="18" t="s">
        <v>168</v>
      </c>
      <c r="F6656" s="20">
        <v>348.25</v>
      </c>
      <c r="G6656" s="20">
        <v>348.82</v>
      </c>
      <c r="J6656" s="22">
        <v>3.0200000000000001E-2</v>
      </c>
      <c r="K6656" s="22">
        <v>3.0200000000000001E-2</v>
      </c>
    </row>
    <row r="6657" spans="1:11" ht="22.5" x14ac:dyDescent="0.2">
      <c r="A6657" s="17" t="str">
        <f t="shared" si="103"/>
        <v>SINAPI 105740</v>
      </c>
      <c r="B6657" s="18" t="s">
        <v>5935</v>
      </c>
      <c r="C6657" s="18">
        <v>105740</v>
      </c>
      <c r="D6657" s="19" t="s">
        <v>6695</v>
      </c>
      <c r="E6657" s="18" t="s">
        <v>168</v>
      </c>
      <c r="F6657" s="20">
        <v>346.55</v>
      </c>
      <c r="G6657" s="20">
        <v>347.05</v>
      </c>
      <c r="J6657" s="22">
        <v>2.7400000000000001E-2</v>
      </c>
      <c r="K6657" s="22">
        <v>2.7400000000000001E-2</v>
      </c>
    </row>
    <row r="6658" spans="1:11" x14ac:dyDescent="0.2">
      <c r="A6658" s="17" t="str">
        <f t="shared" si="103"/>
        <v>SINAPI 105749</v>
      </c>
      <c r="B6658" s="18" t="s">
        <v>5935</v>
      </c>
      <c r="C6658" s="18">
        <v>105749</v>
      </c>
      <c r="D6658" s="19" t="s">
        <v>6696</v>
      </c>
      <c r="E6658" s="18" t="s">
        <v>168</v>
      </c>
      <c r="F6658" s="20">
        <v>187.03</v>
      </c>
      <c r="G6658" s="20">
        <v>187.67</v>
      </c>
      <c r="J6658" s="22">
        <v>8.2799999999999999E-2</v>
      </c>
      <c r="K6658" s="22">
        <v>8.2500000000000004E-2</v>
      </c>
    </row>
    <row r="6659" spans="1:11" x14ac:dyDescent="0.2">
      <c r="A6659" s="17" t="str">
        <f t="shared" si="103"/>
        <v>SINAPI 96400</v>
      </c>
      <c r="B6659" s="18" t="s">
        <v>5935</v>
      </c>
      <c r="C6659" s="18">
        <v>96400</v>
      </c>
      <c r="D6659" s="19" t="s">
        <v>6697</v>
      </c>
      <c r="E6659" s="18" t="s">
        <v>168</v>
      </c>
      <c r="F6659" s="20">
        <v>185.26</v>
      </c>
      <c r="G6659" s="20">
        <v>185.87</v>
      </c>
      <c r="J6659" s="22">
        <v>7.8399999999999997E-2</v>
      </c>
      <c r="K6659" s="22">
        <v>7.8100000000000003E-2</v>
      </c>
    </row>
    <row r="6660" spans="1:11" x14ac:dyDescent="0.2">
      <c r="A6660" s="17" t="str">
        <f t="shared" si="103"/>
        <v>SINAPI 105752</v>
      </c>
      <c r="B6660" s="18" t="s">
        <v>5935</v>
      </c>
      <c r="C6660" s="18">
        <v>105752</v>
      </c>
      <c r="D6660" s="19" t="s">
        <v>6698</v>
      </c>
      <c r="E6660" s="18" t="s">
        <v>168</v>
      </c>
      <c r="F6660" s="20">
        <v>183.75</v>
      </c>
      <c r="G6660" s="20">
        <v>184.32</v>
      </c>
      <c r="J6660" s="22">
        <v>7.4300000000000005E-2</v>
      </c>
      <c r="K6660" s="22">
        <v>7.4099999999999999E-2</v>
      </c>
    </row>
    <row r="6661" spans="1:11" x14ac:dyDescent="0.2">
      <c r="A6661" s="17" t="str">
        <f t="shared" si="103"/>
        <v>SINAPI 105754</v>
      </c>
      <c r="B6661" s="18" t="s">
        <v>5935</v>
      </c>
      <c r="C6661" s="18">
        <v>105754</v>
      </c>
      <c r="D6661" s="19" t="s">
        <v>6699</v>
      </c>
      <c r="E6661" s="18" t="s">
        <v>168</v>
      </c>
      <c r="F6661" s="20">
        <v>182.32</v>
      </c>
      <c r="G6661" s="20">
        <v>182.86</v>
      </c>
      <c r="J6661" s="22">
        <v>7.0300000000000001E-2</v>
      </c>
      <c r="K6661" s="22">
        <v>7.0099999999999996E-2</v>
      </c>
    </row>
    <row r="6662" spans="1:11" x14ac:dyDescent="0.2">
      <c r="A6662" s="17" t="str">
        <f t="shared" si="103"/>
        <v>SINAPI 105742</v>
      </c>
      <c r="B6662" s="18" t="s">
        <v>5935</v>
      </c>
      <c r="C6662" s="18">
        <v>105742</v>
      </c>
      <c r="D6662" s="19" t="s">
        <v>6700</v>
      </c>
      <c r="E6662" s="18" t="s">
        <v>168</v>
      </c>
      <c r="F6662" s="20">
        <v>143.52000000000001</v>
      </c>
      <c r="G6662" s="20">
        <v>143.94999999999999</v>
      </c>
      <c r="J6662" s="22">
        <v>7.1800000000000003E-2</v>
      </c>
      <c r="K6662" s="22">
        <v>7.1599999999999997E-2</v>
      </c>
    </row>
    <row r="6663" spans="1:11" x14ac:dyDescent="0.2">
      <c r="A6663" s="17" t="str">
        <f t="shared" ref="A6663:A6726" si="104">CONCATENATE($B6663," ",$C6663)</f>
        <v>SINAPI 96399</v>
      </c>
      <c r="B6663" s="18" t="s">
        <v>5935</v>
      </c>
      <c r="C6663" s="18">
        <v>96399</v>
      </c>
      <c r="D6663" s="19" t="s">
        <v>6701</v>
      </c>
      <c r="E6663" s="18" t="s">
        <v>168</v>
      </c>
      <c r="F6663" s="20">
        <v>142.02000000000001</v>
      </c>
      <c r="G6663" s="20">
        <v>142.4</v>
      </c>
      <c r="J6663" s="22">
        <v>6.6100000000000006E-2</v>
      </c>
      <c r="K6663" s="22">
        <v>6.59E-2</v>
      </c>
    </row>
    <row r="6664" spans="1:11" x14ac:dyDescent="0.2">
      <c r="A6664" s="17" t="str">
        <f t="shared" si="104"/>
        <v>SINAPI 105745</v>
      </c>
      <c r="B6664" s="18" t="s">
        <v>5935</v>
      </c>
      <c r="C6664" s="18">
        <v>105745</v>
      </c>
      <c r="D6664" s="19" t="s">
        <v>6702</v>
      </c>
      <c r="E6664" s="18" t="s">
        <v>168</v>
      </c>
      <c r="F6664" s="20">
        <v>140.47999999999999</v>
      </c>
      <c r="G6664" s="20">
        <v>140.83000000000001</v>
      </c>
      <c r="J6664" s="22">
        <v>6.0199999999999997E-2</v>
      </c>
      <c r="K6664" s="22">
        <v>6.0100000000000001E-2</v>
      </c>
    </row>
    <row r="6665" spans="1:11" x14ac:dyDescent="0.2">
      <c r="A6665" s="17" t="str">
        <f t="shared" si="104"/>
        <v>SINAPI 105747</v>
      </c>
      <c r="B6665" s="18" t="s">
        <v>5935</v>
      </c>
      <c r="C6665" s="18">
        <v>105747</v>
      </c>
      <c r="D6665" s="19" t="s">
        <v>6703</v>
      </c>
      <c r="E6665" s="18" t="s">
        <v>168</v>
      </c>
      <c r="F6665" s="20">
        <v>138.94</v>
      </c>
      <c r="G6665" s="20">
        <v>139.24</v>
      </c>
      <c r="J6665" s="22">
        <v>5.4300000000000001E-2</v>
      </c>
      <c r="K6665" s="22">
        <v>5.4199999999999998E-2</v>
      </c>
    </row>
    <row r="6666" spans="1:11" ht="22.5" x14ac:dyDescent="0.2">
      <c r="A6666" s="17" t="str">
        <f t="shared" si="104"/>
        <v>SINAPI 105657</v>
      </c>
      <c r="B6666" s="18" t="s">
        <v>5935</v>
      </c>
      <c r="C6666" s="18">
        <v>105657</v>
      </c>
      <c r="D6666" s="19" t="s">
        <v>6704</v>
      </c>
      <c r="E6666" s="18" t="s">
        <v>168</v>
      </c>
      <c r="F6666" s="20">
        <v>192.91</v>
      </c>
      <c r="G6666" s="20">
        <v>193.8</v>
      </c>
      <c r="J6666" s="22">
        <v>7.6899999999999996E-2</v>
      </c>
      <c r="K6666" s="22">
        <v>7.6499999999999999E-2</v>
      </c>
    </row>
    <row r="6667" spans="1:11" ht="22.5" x14ac:dyDescent="0.2">
      <c r="A6667" s="17" t="str">
        <f t="shared" si="104"/>
        <v>SINAPI 100566</v>
      </c>
      <c r="B6667" s="18" t="s">
        <v>5935</v>
      </c>
      <c r="C6667" s="18">
        <v>100566</v>
      </c>
      <c r="D6667" s="19" t="s">
        <v>6705</v>
      </c>
      <c r="E6667" s="18" t="s">
        <v>168</v>
      </c>
      <c r="F6667" s="20">
        <v>186.24</v>
      </c>
      <c r="G6667" s="20">
        <v>186.92</v>
      </c>
      <c r="J6667" s="22">
        <v>6.0999999999999999E-2</v>
      </c>
      <c r="K6667" s="22">
        <v>6.08E-2</v>
      </c>
    </row>
    <row r="6668" spans="1:11" ht="22.5" x14ac:dyDescent="0.2">
      <c r="A6668" s="17" t="str">
        <f t="shared" si="104"/>
        <v>SINAPI 105666</v>
      </c>
      <c r="B6668" s="18" t="s">
        <v>5935</v>
      </c>
      <c r="C6668" s="18">
        <v>105666</v>
      </c>
      <c r="D6668" s="19" t="s">
        <v>6706</v>
      </c>
      <c r="E6668" s="18" t="s">
        <v>168</v>
      </c>
      <c r="F6668" s="20">
        <v>182.91</v>
      </c>
      <c r="G6668" s="20">
        <v>183.49</v>
      </c>
      <c r="J6668" s="22">
        <v>5.2600000000000001E-2</v>
      </c>
      <c r="K6668" s="22">
        <v>5.2400000000000002E-2</v>
      </c>
    </row>
    <row r="6669" spans="1:11" ht="22.5" x14ac:dyDescent="0.2">
      <c r="A6669" s="17" t="str">
        <f t="shared" si="104"/>
        <v>SINAPI 105639</v>
      </c>
      <c r="B6669" s="18" t="s">
        <v>5935</v>
      </c>
      <c r="C6669" s="18">
        <v>105639</v>
      </c>
      <c r="D6669" s="19" t="s">
        <v>6707</v>
      </c>
      <c r="E6669" s="18" t="s">
        <v>168</v>
      </c>
      <c r="F6669" s="20">
        <v>0</v>
      </c>
      <c r="G6669" s="20">
        <v>0</v>
      </c>
      <c r="J6669" s="22"/>
      <c r="K6669" s="22"/>
    </row>
    <row r="6670" spans="1:11" ht="22.5" x14ac:dyDescent="0.2">
      <c r="A6670" s="17" t="str">
        <f t="shared" si="104"/>
        <v>SINAPI 105645</v>
      </c>
      <c r="B6670" s="18" t="s">
        <v>5935</v>
      </c>
      <c r="C6670" s="18">
        <v>105645</v>
      </c>
      <c r="D6670" s="19" t="s">
        <v>6708</v>
      </c>
      <c r="E6670" s="18" t="s">
        <v>168</v>
      </c>
      <c r="F6670" s="20">
        <v>0</v>
      </c>
      <c r="G6670" s="20">
        <v>0</v>
      </c>
      <c r="J6670" s="22"/>
      <c r="K6670" s="22"/>
    </row>
    <row r="6671" spans="1:11" ht="22.5" x14ac:dyDescent="0.2">
      <c r="A6671" s="17" t="str">
        <f t="shared" si="104"/>
        <v>SINAPI 105651</v>
      </c>
      <c r="B6671" s="18" t="s">
        <v>5935</v>
      </c>
      <c r="C6671" s="18">
        <v>105651</v>
      </c>
      <c r="D6671" s="19" t="s">
        <v>6709</v>
      </c>
      <c r="E6671" s="18" t="s">
        <v>168</v>
      </c>
      <c r="F6671" s="20">
        <v>0</v>
      </c>
      <c r="G6671" s="20">
        <v>0</v>
      </c>
      <c r="J6671" s="22"/>
      <c r="K6671" s="22"/>
    </row>
    <row r="6672" spans="1:11" ht="22.5" x14ac:dyDescent="0.2">
      <c r="A6672" s="17" t="str">
        <f t="shared" si="104"/>
        <v>SINAPI 105658</v>
      </c>
      <c r="B6672" s="18" t="s">
        <v>5935</v>
      </c>
      <c r="C6672" s="18">
        <v>105658</v>
      </c>
      <c r="D6672" s="19" t="s">
        <v>6710</v>
      </c>
      <c r="E6672" s="18" t="s">
        <v>168</v>
      </c>
      <c r="F6672" s="20">
        <v>222.32</v>
      </c>
      <c r="G6672" s="20">
        <v>223.21</v>
      </c>
      <c r="J6672" s="22">
        <v>6.6699999999999995E-2</v>
      </c>
      <c r="K6672" s="22">
        <v>6.6400000000000001E-2</v>
      </c>
    </row>
    <row r="6673" spans="1:11" ht="22.5" x14ac:dyDescent="0.2">
      <c r="A6673" s="17" t="str">
        <f t="shared" si="104"/>
        <v>SINAPI 100567</v>
      </c>
      <c r="B6673" s="18" t="s">
        <v>5935</v>
      </c>
      <c r="C6673" s="18">
        <v>100567</v>
      </c>
      <c r="D6673" s="19" t="s">
        <v>6711</v>
      </c>
      <c r="E6673" s="18" t="s">
        <v>168</v>
      </c>
      <c r="F6673" s="20">
        <v>215.65</v>
      </c>
      <c r="G6673" s="20">
        <v>216.33</v>
      </c>
      <c r="J6673" s="22">
        <v>5.2699999999999997E-2</v>
      </c>
      <c r="K6673" s="22">
        <v>5.2499999999999998E-2</v>
      </c>
    </row>
    <row r="6674" spans="1:11" ht="22.5" x14ac:dyDescent="0.2">
      <c r="A6674" s="17" t="str">
        <f t="shared" si="104"/>
        <v>SINAPI 105667</v>
      </c>
      <c r="B6674" s="18" t="s">
        <v>5935</v>
      </c>
      <c r="C6674" s="18">
        <v>105667</v>
      </c>
      <c r="D6674" s="19" t="s">
        <v>6712</v>
      </c>
      <c r="E6674" s="18" t="s">
        <v>168</v>
      </c>
      <c r="F6674" s="20">
        <v>212.32</v>
      </c>
      <c r="G6674" s="20">
        <v>212.9</v>
      </c>
      <c r="J6674" s="22">
        <v>4.53E-2</v>
      </c>
      <c r="K6674" s="22">
        <v>4.5199999999999997E-2</v>
      </c>
    </row>
    <row r="6675" spans="1:11" ht="22.5" x14ac:dyDescent="0.2">
      <c r="A6675" s="17" t="str">
        <f t="shared" si="104"/>
        <v>SINAPI 105640</v>
      </c>
      <c r="B6675" s="18" t="s">
        <v>5935</v>
      </c>
      <c r="C6675" s="18">
        <v>105640</v>
      </c>
      <c r="D6675" s="19" t="s">
        <v>6713</v>
      </c>
      <c r="E6675" s="18" t="s">
        <v>168</v>
      </c>
      <c r="F6675" s="20">
        <v>0</v>
      </c>
      <c r="G6675" s="20">
        <v>0</v>
      </c>
      <c r="J6675" s="22"/>
      <c r="K6675" s="22"/>
    </row>
    <row r="6676" spans="1:11" ht="22.5" x14ac:dyDescent="0.2">
      <c r="A6676" s="17" t="str">
        <f t="shared" si="104"/>
        <v>SINAPI 105646</v>
      </c>
      <c r="B6676" s="18" t="s">
        <v>5935</v>
      </c>
      <c r="C6676" s="18">
        <v>105646</v>
      </c>
      <c r="D6676" s="19" t="s">
        <v>6714</v>
      </c>
      <c r="E6676" s="18" t="s">
        <v>168</v>
      </c>
      <c r="F6676" s="20">
        <v>0</v>
      </c>
      <c r="G6676" s="20">
        <v>0</v>
      </c>
      <c r="J6676" s="22"/>
      <c r="K6676" s="22"/>
    </row>
    <row r="6677" spans="1:11" ht="22.5" x14ac:dyDescent="0.2">
      <c r="A6677" s="17" t="str">
        <f t="shared" si="104"/>
        <v>SINAPI 105652</v>
      </c>
      <c r="B6677" s="18" t="s">
        <v>5935</v>
      </c>
      <c r="C6677" s="18">
        <v>105652</v>
      </c>
      <c r="D6677" s="19" t="s">
        <v>6715</v>
      </c>
      <c r="E6677" s="18" t="s">
        <v>168</v>
      </c>
      <c r="F6677" s="20">
        <v>0</v>
      </c>
      <c r="G6677" s="20">
        <v>0</v>
      </c>
      <c r="J6677" s="22"/>
      <c r="K6677" s="22"/>
    </row>
    <row r="6678" spans="1:11" ht="22.5" x14ac:dyDescent="0.2">
      <c r="A6678" s="17" t="str">
        <f t="shared" si="104"/>
        <v>SINAPI 105659</v>
      </c>
      <c r="B6678" s="18" t="s">
        <v>5935</v>
      </c>
      <c r="C6678" s="18">
        <v>105659</v>
      </c>
      <c r="D6678" s="19" t="s">
        <v>6716</v>
      </c>
      <c r="E6678" s="18" t="s">
        <v>168</v>
      </c>
      <c r="F6678" s="20">
        <v>251.32</v>
      </c>
      <c r="G6678" s="20">
        <v>252.21</v>
      </c>
      <c r="J6678" s="22">
        <v>5.8999999999999997E-2</v>
      </c>
      <c r="K6678" s="22">
        <v>5.8799999999999998E-2</v>
      </c>
    </row>
    <row r="6679" spans="1:11" ht="22.5" x14ac:dyDescent="0.2">
      <c r="A6679" s="17" t="str">
        <f t="shared" si="104"/>
        <v>SINAPI 100568</v>
      </c>
      <c r="B6679" s="18" t="s">
        <v>5935</v>
      </c>
      <c r="C6679" s="18">
        <v>100568</v>
      </c>
      <c r="D6679" s="19" t="s">
        <v>6717</v>
      </c>
      <c r="E6679" s="18" t="s">
        <v>168</v>
      </c>
      <c r="F6679" s="20">
        <v>244.65</v>
      </c>
      <c r="G6679" s="20">
        <v>245.33</v>
      </c>
      <c r="J6679" s="22">
        <v>4.6399999999999997E-2</v>
      </c>
      <c r="K6679" s="22">
        <v>4.6300000000000001E-2</v>
      </c>
    </row>
    <row r="6680" spans="1:11" ht="22.5" x14ac:dyDescent="0.2">
      <c r="A6680" s="17" t="str">
        <f t="shared" si="104"/>
        <v>SINAPI 105668</v>
      </c>
      <c r="B6680" s="18" t="s">
        <v>5935</v>
      </c>
      <c r="C6680" s="18">
        <v>105668</v>
      </c>
      <c r="D6680" s="19" t="s">
        <v>6718</v>
      </c>
      <c r="E6680" s="18" t="s">
        <v>168</v>
      </c>
      <c r="F6680" s="20">
        <v>241.32</v>
      </c>
      <c r="G6680" s="20">
        <v>241.9</v>
      </c>
      <c r="J6680" s="22">
        <v>3.9899999999999998E-2</v>
      </c>
      <c r="K6680" s="22">
        <v>3.9800000000000002E-2</v>
      </c>
    </row>
    <row r="6681" spans="1:11" ht="22.5" x14ac:dyDescent="0.2">
      <c r="A6681" s="17" t="str">
        <f t="shared" si="104"/>
        <v>SINAPI 105641</v>
      </c>
      <c r="B6681" s="18" t="s">
        <v>5935</v>
      </c>
      <c r="C6681" s="18">
        <v>105641</v>
      </c>
      <c r="D6681" s="19" t="s">
        <v>6719</v>
      </c>
      <c r="E6681" s="18" t="s">
        <v>168</v>
      </c>
      <c r="F6681" s="20">
        <v>0</v>
      </c>
      <c r="G6681" s="20">
        <v>0</v>
      </c>
      <c r="J6681" s="22"/>
      <c r="K6681" s="22"/>
    </row>
    <row r="6682" spans="1:11" ht="22.5" x14ac:dyDescent="0.2">
      <c r="A6682" s="17" t="str">
        <f t="shared" si="104"/>
        <v>SINAPI 105647</v>
      </c>
      <c r="B6682" s="18" t="s">
        <v>5935</v>
      </c>
      <c r="C6682" s="18">
        <v>105647</v>
      </c>
      <c r="D6682" s="19" t="s">
        <v>6720</v>
      </c>
      <c r="E6682" s="18" t="s">
        <v>168</v>
      </c>
      <c r="F6682" s="20">
        <v>0</v>
      </c>
      <c r="G6682" s="20">
        <v>0</v>
      </c>
      <c r="J6682" s="22"/>
      <c r="K6682" s="22"/>
    </row>
    <row r="6683" spans="1:11" ht="22.5" x14ac:dyDescent="0.2">
      <c r="A6683" s="17" t="str">
        <f t="shared" si="104"/>
        <v>SINAPI 105653</v>
      </c>
      <c r="B6683" s="18" t="s">
        <v>5935</v>
      </c>
      <c r="C6683" s="18">
        <v>105653</v>
      </c>
      <c r="D6683" s="19" t="s">
        <v>6721</v>
      </c>
      <c r="E6683" s="18" t="s">
        <v>168</v>
      </c>
      <c r="F6683" s="20">
        <v>0</v>
      </c>
      <c r="G6683" s="20">
        <v>0</v>
      </c>
      <c r="J6683" s="22"/>
      <c r="K6683" s="22"/>
    </row>
    <row r="6684" spans="1:11" ht="22.5" x14ac:dyDescent="0.2">
      <c r="A6684" s="17" t="str">
        <f t="shared" si="104"/>
        <v>SINAPI 105710</v>
      </c>
      <c r="B6684" s="18" t="s">
        <v>5935</v>
      </c>
      <c r="C6684" s="18">
        <v>105710</v>
      </c>
      <c r="D6684" s="19" t="s">
        <v>6722</v>
      </c>
      <c r="E6684" s="18" t="s">
        <v>168</v>
      </c>
      <c r="F6684" s="20">
        <v>130.07</v>
      </c>
      <c r="G6684" s="20">
        <v>130.96</v>
      </c>
      <c r="J6684" s="22">
        <v>0.1142</v>
      </c>
      <c r="K6684" s="22">
        <v>0.1135</v>
      </c>
    </row>
    <row r="6685" spans="1:11" ht="22.5" x14ac:dyDescent="0.2">
      <c r="A6685" s="17" t="str">
        <f t="shared" si="104"/>
        <v>SINAPI 100564</v>
      </c>
      <c r="B6685" s="18" t="s">
        <v>5935</v>
      </c>
      <c r="C6685" s="18">
        <v>100564</v>
      </c>
      <c r="D6685" s="19" t="s">
        <v>6723</v>
      </c>
      <c r="E6685" s="18" t="s">
        <v>168</v>
      </c>
      <c r="F6685" s="20">
        <v>123.4</v>
      </c>
      <c r="G6685" s="20">
        <v>124.08</v>
      </c>
      <c r="J6685" s="22">
        <v>9.2200000000000004E-2</v>
      </c>
      <c r="K6685" s="22">
        <v>9.1700000000000004E-2</v>
      </c>
    </row>
    <row r="6686" spans="1:11" ht="22.5" x14ac:dyDescent="0.2">
      <c r="A6686" s="17" t="str">
        <f t="shared" si="104"/>
        <v>SINAPI 105711</v>
      </c>
      <c r="B6686" s="18" t="s">
        <v>5935</v>
      </c>
      <c r="C6686" s="18">
        <v>105711</v>
      </c>
      <c r="D6686" s="19" t="s">
        <v>6724</v>
      </c>
      <c r="E6686" s="18" t="s">
        <v>168</v>
      </c>
      <c r="F6686" s="20">
        <v>120.07</v>
      </c>
      <c r="G6686" s="20">
        <v>120.65</v>
      </c>
      <c r="J6686" s="22">
        <v>8.0299999999999996E-2</v>
      </c>
      <c r="K6686" s="22">
        <v>7.9899999999999999E-2</v>
      </c>
    </row>
    <row r="6687" spans="1:11" ht="22.5" x14ac:dyDescent="0.2">
      <c r="A6687" s="17" t="str">
        <f t="shared" si="104"/>
        <v>SINAPI 105705</v>
      </c>
      <c r="B6687" s="18" t="s">
        <v>5935</v>
      </c>
      <c r="C6687" s="18">
        <v>105705</v>
      </c>
      <c r="D6687" s="19" t="s">
        <v>6725</v>
      </c>
      <c r="E6687" s="18" t="s">
        <v>168</v>
      </c>
      <c r="F6687" s="20">
        <v>0</v>
      </c>
      <c r="G6687" s="20">
        <v>0</v>
      </c>
      <c r="J6687" s="22"/>
      <c r="K6687" s="22"/>
    </row>
    <row r="6688" spans="1:11" ht="22.5" x14ac:dyDescent="0.2">
      <c r="A6688" s="17" t="str">
        <f t="shared" si="104"/>
        <v>SINAPI 105706</v>
      </c>
      <c r="B6688" s="18" t="s">
        <v>5935</v>
      </c>
      <c r="C6688" s="18">
        <v>105706</v>
      </c>
      <c r="D6688" s="19" t="s">
        <v>6726</v>
      </c>
      <c r="E6688" s="18" t="s">
        <v>168</v>
      </c>
      <c r="F6688" s="20">
        <v>0</v>
      </c>
      <c r="G6688" s="20">
        <v>0</v>
      </c>
      <c r="J6688" s="22"/>
      <c r="K6688" s="22"/>
    </row>
    <row r="6689" spans="1:11" ht="22.5" x14ac:dyDescent="0.2">
      <c r="A6689" s="17" t="str">
        <f t="shared" si="104"/>
        <v>SINAPI 105708</v>
      </c>
      <c r="B6689" s="18" t="s">
        <v>5935</v>
      </c>
      <c r="C6689" s="18">
        <v>105708</v>
      </c>
      <c r="D6689" s="19" t="s">
        <v>6727</v>
      </c>
      <c r="E6689" s="18" t="s">
        <v>168</v>
      </c>
      <c r="F6689" s="20">
        <v>0</v>
      </c>
      <c r="G6689" s="20">
        <v>0</v>
      </c>
      <c r="J6689" s="22"/>
      <c r="K6689" s="22"/>
    </row>
    <row r="6690" spans="1:11" ht="22.5" x14ac:dyDescent="0.2">
      <c r="A6690" s="17" t="str">
        <f t="shared" si="104"/>
        <v>SINAPI 105690</v>
      </c>
      <c r="B6690" s="18" t="s">
        <v>5935</v>
      </c>
      <c r="C6690" s="18">
        <v>105690</v>
      </c>
      <c r="D6690" s="19" t="s">
        <v>6728</v>
      </c>
      <c r="E6690" s="18" t="s">
        <v>168</v>
      </c>
      <c r="F6690" s="20">
        <v>176.82</v>
      </c>
      <c r="G6690" s="20">
        <v>177.71</v>
      </c>
      <c r="J6690" s="22">
        <v>8.3900000000000002E-2</v>
      </c>
      <c r="K6690" s="22">
        <v>8.3500000000000005E-2</v>
      </c>
    </row>
    <row r="6691" spans="1:11" ht="22.5" x14ac:dyDescent="0.2">
      <c r="A6691" s="17" t="str">
        <f t="shared" si="104"/>
        <v>SINAPI 100569</v>
      </c>
      <c r="B6691" s="18" t="s">
        <v>5935</v>
      </c>
      <c r="C6691" s="18">
        <v>100569</v>
      </c>
      <c r="D6691" s="19" t="s">
        <v>6729</v>
      </c>
      <c r="E6691" s="18" t="s">
        <v>168</v>
      </c>
      <c r="F6691" s="20">
        <v>170.15</v>
      </c>
      <c r="G6691" s="20">
        <v>170.83</v>
      </c>
      <c r="J6691" s="22">
        <v>6.6799999999999998E-2</v>
      </c>
      <c r="K6691" s="22">
        <v>6.6500000000000004E-2</v>
      </c>
    </row>
    <row r="6692" spans="1:11" ht="22.5" x14ac:dyDescent="0.2">
      <c r="A6692" s="17" t="str">
        <f t="shared" si="104"/>
        <v>SINAPI 105699</v>
      </c>
      <c r="B6692" s="18" t="s">
        <v>5935</v>
      </c>
      <c r="C6692" s="18">
        <v>105699</v>
      </c>
      <c r="D6692" s="19" t="s">
        <v>6730</v>
      </c>
      <c r="E6692" s="18" t="s">
        <v>168</v>
      </c>
      <c r="F6692" s="20">
        <v>166.82</v>
      </c>
      <c r="G6692" s="20">
        <v>167.4</v>
      </c>
      <c r="J6692" s="22">
        <v>5.7700000000000001E-2</v>
      </c>
      <c r="K6692" s="22">
        <v>5.7500000000000002E-2</v>
      </c>
    </row>
    <row r="6693" spans="1:11" ht="22.5" x14ac:dyDescent="0.2">
      <c r="A6693" s="17" t="str">
        <f t="shared" si="104"/>
        <v>SINAPI 105672</v>
      </c>
      <c r="B6693" s="18" t="s">
        <v>5935</v>
      </c>
      <c r="C6693" s="18">
        <v>105672</v>
      </c>
      <c r="D6693" s="19" t="s">
        <v>6731</v>
      </c>
      <c r="E6693" s="18" t="s">
        <v>168</v>
      </c>
      <c r="F6693" s="20">
        <v>0</v>
      </c>
      <c r="G6693" s="20">
        <v>0</v>
      </c>
      <c r="J6693" s="22"/>
      <c r="K6693" s="22"/>
    </row>
    <row r="6694" spans="1:11" ht="22.5" x14ac:dyDescent="0.2">
      <c r="A6694" s="17" t="str">
        <f t="shared" si="104"/>
        <v>SINAPI 105678</v>
      </c>
      <c r="B6694" s="18" t="s">
        <v>5935</v>
      </c>
      <c r="C6694" s="18">
        <v>105678</v>
      </c>
      <c r="D6694" s="19" t="s">
        <v>6732</v>
      </c>
      <c r="E6694" s="18" t="s">
        <v>168</v>
      </c>
      <c r="F6694" s="20">
        <v>0</v>
      </c>
      <c r="G6694" s="20">
        <v>0</v>
      </c>
      <c r="J6694" s="22"/>
      <c r="K6694" s="22"/>
    </row>
    <row r="6695" spans="1:11" ht="22.5" x14ac:dyDescent="0.2">
      <c r="A6695" s="17" t="str">
        <f t="shared" si="104"/>
        <v>SINAPI 105684</v>
      </c>
      <c r="B6695" s="18" t="s">
        <v>5935</v>
      </c>
      <c r="C6695" s="18">
        <v>105684</v>
      </c>
      <c r="D6695" s="19" t="s">
        <v>6733</v>
      </c>
      <c r="E6695" s="18" t="s">
        <v>168</v>
      </c>
      <c r="F6695" s="20">
        <v>0</v>
      </c>
      <c r="G6695" s="20">
        <v>0</v>
      </c>
      <c r="J6695" s="22"/>
      <c r="K6695" s="22"/>
    </row>
    <row r="6696" spans="1:11" ht="22.5" x14ac:dyDescent="0.2">
      <c r="A6696" s="17" t="str">
        <f t="shared" si="104"/>
        <v>SINAPI 105691</v>
      </c>
      <c r="B6696" s="18" t="s">
        <v>5935</v>
      </c>
      <c r="C6696" s="18">
        <v>105691</v>
      </c>
      <c r="D6696" s="19" t="s">
        <v>6734</v>
      </c>
      <c r="E6696" s="18" t="s">
        <v>168</v>
      </c>
      <c r="F6696" s="20">
        <v>206.56</v>
      </c>
      <c r="G6696" s="20">
        <v>207.45</v>
      </c>
      <c r="J6696" s="22">
        <v>7.1800000000000003E-2</v>
      </c>
      <c r="K6696" s="22">
        <v>7.1499999999999994E-2</v>
      </c>
    </row>
    <row r="6697" spans="1:11" ht="22.5" x14ac:dyDescent="0.2">
      <c r="A6697" s="17" t="str">
        <f t="shared" si="104"/>
        <v>SINAPI 100570</v>
      </c>
      <c r="B6697" s="18" t="s">
        <v>5935</v>
      </c>
      <c r="C6697" s="18">
        <v>100570</v>
      </c>
      <c r="D6697" s="19" t="s">
        <v>6735</v>
      </c>
      <c r="E6697" s="18" t="s">
        <v>168</v>
      </c>
      <c r="F6697" s="20">
        <v>199.89</v>
      </c>
      <c r="G6697" s="20">
        <v>200.57</v>
      </c>
      <c r="J6697" s="22">
        <v>5.6800000000000003E-2</v>
      </c>
      <c r="K6697" s="22">
        <v>5.6599999999999998E-2</v>
      </c>
    </row>
    <row r="6698" spans="1:11" ht="22.5" x14ac:dyDescent="0.2">
      <c r="A6698" s="17" t="str">
        <f t="shared" si="104"/>
        <v>SINAPI 105700</v>
      </c>
      <c r="B6698" s="18" t="s">
        <v>5935</v>
      </c>
      <c r="C6698" s="18">
        <v>105700</v>
      </c>
      <c r="D6698" s="19" t="s">
        <v>6736</v>
      </c>
      <c r="E6698" s="18" t="s">
        <v>168</v>
      </c>
      <c r="F6698" s="20">
        <v>196.56</v>
      </c>
      <c r="G6698" s="20">
        <v>197.14</v>
      </c>
      <c r="J6698" s="22">
        <v>4.8899999999999999E-2</v>
      </c>
      <c r="K6698" s="22">
        <v>4.8800000000000003E-2</v>
      </c>
    </row>
    <row r="6699" spans="1:11" ht="22.5" x14ac:dyDescent="0.2">
      <c r="A6699" s="17" t="str">
        <f t="shared" si="104"/>
        <v>SINAPI 105673</v>
      </c>
      <c r="B6699" s="18" t="s">
        <v>5935</v>
      </c>
      <c r="C6699" s="18">
        <v>105673</v>
      </c>
      <c r="D6699" s="19" t="s">
        <v>6737</v>
      </c>
      <c r="E6699" s="18" t="s">
        <v>168</v>
      </c>
      <c r="F6699" s="20">
        <v>0</v>
      </c>
      <c r="G6699" s="20">
        <v>0</v>
      </c>
      <c r="J6699" s="22"/>
      <c r="K6699" s="22"/>
    </row>
    <row r="6700" spans="1:11" ht="22.5" x14ac:dyDescent="0.2">
      <c r="A6700" s="17" t="str">
        <f t="shared" si="104"/>
        <v>SINAPI 105679</v>
      </c>
      <c r="B6700" s="18" t="s">
        <v>5935</v>
      </c>
      <c r="C6700" s="18">
        <v>105679</v>
      </c>
      <c r="D6700" s="19" t="s">
        <v>6738</v>
      </c>
      <c r="E6700" s="18" t="s">
        <v>168</v>
      </c>
      <c r="F6700" s="20">
        <v>0</v>
      </c>
      <c r="G6700" s="20">
        <v>0</v>
      </c>
      <c r="J6700" s="22"/>
      <c r="K6700" s="22"/>
    </row>
    <row r="6701" spans="1:11" ht="22.5" x14ac:dyDescent="0.2">
      <c r="A6701" s="17" t="str">
        <f t="shared" si="104"/>
        <v>SINAPI 105685</v>
      </c>
      <c r="B6701" s="18" t="s">
        <v>5935</v>
      </c>
      <c r="C6701" s="18">
        <v>105685</v>
      </c>
      <c r="D6701" s="19" t="s">
        <v>6739</v>
      </c>
      <c r="E6701" s="18" t="s">
        <v>168</v>
      </c>
      <c r="F6701" s="20">
        <v>0</v>
      </c>
      <c r="G6701" s="20">
        <v>0</v>
      </c>
      <c r="J6701" s="22"/>
      <c r="K6701" s="22"/>
    </row>
    <row r="6702" spans="1:11" ht="22.5" x14ac:dyDescent="0.2">
      <c r="A6702" s="17" t="str">
        <f t="shared" si="104"/>
        <v>SINAPI 105692</v>
      </c>
      <c r="B6702" s="18" t="s">
        <v>5935</v>
      </c>
      <c r="C6702" s="18">
        <v>105692</v>
      </c>
      <c r="D6702" s="19" t="s">
        <v>6740</v>
      </c>
      <c r="E6702" s="18" t="s">
        <v>168</v>
      </c>
      <c r="F6702" s="20">
        <v>235.9</v>
      </c>
      <c r="G6702" s="20">
        <v>236.79</v>
      </c>
      <c r="J6702" s="22">
        <v>6.2899999999999998E-2</v>
      </c>
      <c r="K6702" s="22">
        <v>6.2600000000000003E-2</v>
      </c>
    </row>
    <row r="6703" spans="1:11" ht="22.5" x14ac:dyDescent="0.2">
      <c r="A6703" s="17" t="str">
        <f t="shared" si="104"/>
        <v>SINAPI 100571</v>
      </c>
      <c r="B6703" s="18" t="s">
        <v>5935</v>
      </c>
      <c r="C6703" s="18">
        <v>100571</v>
      </c>
      <c r="D6703" s="19" t="s">
        <v>6741</v>
      </c>
      <c r="E6703" s="18" t="s">
        <v>168</v>
      </c>
      <c r="F6703" s="20">
        <v>229.23</v>
      </c>
      <c r="G6703" s="20">
        <v>229.91</v>
      </c>
      <c r="J6703" s="22">
        <v>4.9599999999999998E-2</v>
      </c>
      <c r="K6703" s="22">
        <v>4.9399999999999999E-2</v>
      </c>
    </row>
    <row r="6704" spans="1:11" ht="22.5" x14ac:dyDescent="0.2">
      <c r="A6704" s="17" t="str">
        <f t="shared" si="104"/>
        <v>SINAPI 105701</v>
      </c>
      <c r="B6704" s="18" t="s">
        <v>5935</v>
      </c>
      <c r="C6704" s="18">
        <v>105701</v>
      </c>
      <c r="D6704" s="19" t="s">
        <v>6742</v>
      </c>
      <c r="E6704" s="18" t="s">
        <v>168</v>
      </c>
      <c r="F6704" s="20">
        <v>225.9</v>
      </c>
      <c r="G6704" s="20">
        <v>226.48</v>
      </c>
      <c r="J6704" s="22">
        <v>4.2599999999999999E-2</v>
      </c>
      <c r="K6704" s="22">
        <v>4.2500000000000003E-2</v>
      </c>
    </row>
    <row r="6705" spans="1:11" ht="22.5" x14ac:dyDescent="0.2">
      <c r="A6705" s="17" t="str">
        <f t="shared" si="104"/>
        <v>SINAPI 105674</v>
      </c>
      <c r="B6705" s="18" t="s">
        <v>5935</v>
      </c>
      <c r="C6705" s="18">
        <v>105674</v>
      </c>
      <c r="D6705" s="19" t="s">
        <v>6743</v>
      </c>
      <c r="E6705" s="18" t="s">
        <v>168</v>
      </c>
      <c r="F6705" s="20">
        <v>0</v>
      </c>
      <c r="G6705" s="20">
        <v>0</v>
      </c>
      <c r="J6705" s="22"/>
      <c r="K6705" s="22"/>
    </row>
    <row r="6706" spans="1:11" ht="22.5" x14ac:dyDescent="0.2">
      <c r="A6706" s="17" t="str">
        <f t="shared" si="104"/>
        <v>SINAPI 105680</v>
      </c>
      <c r="B6706" s="18" t="s">
        <v>5935</v>
      </c>
      <c r="C6706" s="18">
        <v>105680</v>
      </c>
      <c r="D6706" s="19" t="s">
        <v>6744</v>
      </c>
      <c r="E6706" s="18" t="s">
        <v>168</v>
      </c>
      <c r="F6706" s="20">
        <v>0</v>
      </c>
      <c r="G6706" s="20">
        <v>0</v>
      </c>
      <c r="J6706" s="22"/>
      <c r="K6706" s="22"/>
    </row>
    <row r="6707" spans="1:11" ht="22.5" x14ac:dyDescent="0.2">
      <c r="A6707" s="17" t="str">
        <f t="shared" si="104"/>
        <v>SINAPI 105686</v>
      </c>
      <c r="B6707" s="18" t="s">
        <v>5935</v>
      </c>
      <c r="C6707" s="18">
        <v>105686</v>
      </c>
      <c r="D6707" s="19" t="s">
        <v>6745</v>
      </c>
      <c r="E6707" s="18" t="s">
        <v>168</v>
      </c>
      <c r="F6707" s="20">
        <v>0</v>
      </c>
      <c r="G6707" s="20">
        <v>0</v>
      </c>
      <c r="J6707" s="22"/>
      <c r="K6707" s="22"/>
    </row>
    <row r="6708" spans="1:11" ht="22.5" x14ac:dyDescent="0.2">
      <c r="A6708" s="17" t="str">
        <f t="shared" si="104"/>
        <v>SINAPI 105718</v>
      </c>
      <c r="B6708" s="18" t="s">
        <v>5935</v>
      </c>
      <c r="C6708" s="18">
        <v>105718</v>
      </c>
      <c r="D6708" s="19" t="s">
        <v>6746</v>
      </c>
      <c r="E6708" s="18" t="s">
        <v>168</v>
      </c>
      <c r="F6708" s="20">
        <v>113.3</v>
      </c>
      <c r="G6708" s="20">
        <v>114.19</v>
      </c>
      <c r="J6708" s="22">
        <v>0.13120000000000001</v>
      </c>
      <c r="K6708" s="22">
        <v>0.13009999999999999</v>
      </c>
    </row>
    <row r="6709" spans="1:11" ht="22.5" x14ac:dyDescent="0.2">
      <c r="A6709" s="17" t="str">
        <f t="shared" si="104"/>
        <v>SINAPI 100565</v>
      </c>
      <c r="B6709" s="18" t="s">
        <v>5935</v>
      </c>
      <c r="C6709" s="18">
        <v>100565</v>
      </c>
      <c r="D6709" s="19" t="s">
        <v>6747</v>
      </c>
      <c r="E6709" s="18" t="s">
        <v>168</v>
      </c>
      <c r="F6709" s="20">
        <v>106.63</v>
      </c>
      <c r="G6709" s="20">
        <v>107.31</v>
      </c>
      <c r="J6709" s="22">
        <v>0.1067</v>
      </c>
      <c r="K6709" s="22">
        <v>0.106</v>
      </c>
    </row>
    <row r="6710" spans="1:11" ht="22.5" x14ac:dyDescent="0.2">
      <c r="A6710" s="17" t="str">
        <f t="shared" si="104"/>
        <v>SINAPI 105581</v>
      </c>
      <c r="B6710" s="18" t="s">
        <v>5935</v>
      </c>
      <c r="C6710" s="18">
        <v>105581</v>
      </c>
      <c r="D6710" s="19" t="s">
        <v>6748</v>
      </c>
      <c r="E6710" s="18" t="s">
        <v>168</v>
      </c>
      <c r="F6710" s="20">
        <v>103.3</v>
      </c>
      <c r="G6710" s="20">
        <v>103.88</v>
      </c>
      <c r="J6710" s="22">
        <v>9.3299999999999994E-2</v>
      </c>
      <c r="K6710" s="22">
        <v>9.2799999999999994E-2</v>
      </c>
    </row>
    <row r="6711" spans="1:11" ht="22.5" x14ac:dyDescent="0.2">
      <c r="A6711" s="17" t="str">
        <f t="shared" si="104"/>
        <v>SINAPI 105713</v>
      </c>
      <c r="B6711" s="18" t="s">
        <v>5935</v>
      </c>
      <c r="C6711" s="18">
        <v>105713</v>
      </c>
      <c r="D6711" s="19" t="s">
        <v>6749</v>
      </c>
      <c r="E6711" s="18" t="s">
        <v>168</v>
      </c>
      <c r="F6711" s="20">
        <v>0</v>
      </c>
      <c r="G6711" s="20">
        <v>0</v>
      </c>
      <c r="J6711" s="22"/>
      <c r="K6711" s="22"/>
    </row>
    <row r="6712" spans="1:11" ht="22.5" x14ac:dyDescent="0.2">
      <c r="A6712" s="17" t="str">
        <f t="shared" si="104"/>
        <v>SINAPI 105714</v>
      </c>
      <c r="B6712" s="18" t="s">
        <v>5935</v>
      </c>
      <c r="C6712" s="18">
        <v>105714</v>
      </c>
      <c r="D6712" s="19" t="s">
        <v>6750</v>
      </c>
      <c r="E6712" s="18" t="s">
        <v>168</v>
      </c>
      <c r="F6712" s="20">
        <v>0</v>
      </c>
      <c r="G6712" s="20">
        <v>0</v>
      </c>
      <c r="J6712" s="22"/>
      <c r="K6712" s="22"/>
    </row>
    <row r="6713" spans="1:11" ht="22.5" x14ac:dyDescent="0.2">
      <c r="A6713" s="17" t="str">
        <f t="shared" si="104"/>
        <v>SINAPI 105716</v>
      </c>
      <c r="B6713" s="18" t="s">
        <v>5935</v>
      </c>
      <c r="C6713" s="18">
        <v>105716</v>
      </c>
      <c r="D6713" s="19" t="s">
        <v>6751</v>
      </c>
      <c r="E6713" s="18" t="s">
        <v>168</v>
      </c>
      <c r="F6713" s="20">
        <v>0</v>
      </c>
      <c r="G6713" s="20">
        <v>0</v>
      </c>
      <c r="J6713" s="22"/>
      <c r="K6713" s="22"/>
    </row>
    <row r="6714" spans="1:11" ht="22.5" x14ac:dyDescent="0.2">
      <c r="A6714" s="17" t="str">
        <f t="shared" si="104"/>
        <v>SINAPI 105624</v>
      </c>
      <c r="B6714" s="18" t="s">
        <v>5935</v>
      </c>
      <c r="C6714" s="18">
        <v>105624</v>
      </c>
      <c r="D6714" s="19" t="s">
        <v>6752</v>
      </c>
      <c r="E6714" s="18" t="s">
        <v>168</v>
      </c>
      <c r="F6714" s="20">
        <v>116.63</v>
      </c>
      <c r="G6714" s="20">
        <v>117.13</v>
      </c>
      <c r="J6714" s="22">
        <v>7.6899999999999996E-2</v>
      </c>
      <c r="K6714" s="22">
        <v>7.6600000000000001E-2</v>
      </c>
    </row>
    <row r="6715" spans="1:11" ht="22.5" x14ac:dyDescent="0.2">
      <c r="A6715" s="17" t="str">
        <f t="shared" si="104"/>
        <v>SINAPI 96391</v>
      </c>
      <c r="B6715" s="18" t="s">
        <v>5935</v>
      </c>
      <c r="C6715" s="18">
        <v>96391</v>
      </c>
      <c r="D6715" s="19" t="s">
        <v>6753</v>
      </c>
      <c r="E6715" s="18" t="s">
        <v>168</v>
      </c>
      <c r="F6715" s="20">
        <v>111.28</v>
      </c>
      <c r="G6715" s="20">
        <v>111.61</v>
      </c>
      <c r="J6715" s="22">
        <v>5.5500000000000001E-2</v>
      </c>
      <c r="K6715" s="22">
        <v>5.5399999999999998E-2</v>
      </c>
    </row>
    <row r="6716" spans="1:11" ht="22.5" x14ac:dyDescent="0.2">
      <c r="A6716" s="17" t="str">
        <f t="shared" si="104"/>
        <v>SINAPI 105632</v>
      </c>
      <c r="B6716" s="18" t="s">
        <v>5935</v>
      </c>
      <c r="C6716" s="18">
        <v>105632</v>
      </c>
      <c r="D6716" s="19" t="s">
        <v>6754</v>
      </c>
      <c r="E6716" s="18" t="s">
        <v>168</v>
      </c>
      <c r="F6716" s="20">
        <v>110.37</v>
      </c>
      <c r="G6716" s="20">
        <v>110.7</v>
      </c>
      <c r="J6716" s="22">
        <v>5.1999999999999998E-2</v>
      </c>
      <c r="K6716" s="22">
        <v>5.1900000000000002E-2</v>
      </c>
    </row>
    <row r="6717" spans="1:11" ht="22.5" x14ac:dyDescent="0.2">
      <c r="A6717" s="17" t="str">
        <f t="shared" si="104"/>
        <v>SINAPI 105601</v>
      </c>
      <c r="B6717" s="18" t="s">
        <v>5935</v>
      </c>
      <c r="C6717" s="18">
        <v>105601</v>
      </c>
      <c r="D6717" s="19" t="s">
        <v>6755</v>
      </c>
      <c r="E6717" s="18" t="s">
        <v>168</v>
      </c>
      <c r="F6717" s="20">
        <v>0</v>
      </c>
      <c r="G6717" s="20">
        <v>0</v>
      </c>
      <c r="J6717" s="22"/>
      <c r="K6717" s="22"/>
    </row>
    <row r="6718" spans="1:11" ht="22.5" x14ac:dyDescent="0.2">
      <c r="A6718" s="17" t="str">
        <f t="shared" si="104"/>
        <v>SINAPI 105609</v>
      </c>
      <c r="B6718" s="18" t="s">
        <v>5935</v>
      </c>
      <c r="C6718" s="18">
        <v>105609</v>
      </c>
      <c r="D6718" s="19" t="s">
        <v>6756</v>
      </c>
      <c r="E6718" s="18" t="s">
        <v>168</v>
      </c>
      <c r="F6718" s="20">
        <v>0</v>
      </c>
      <c r="G6718" s="20">
        <v>0</v>
      </c>
      <c r="J6718" s="22"/>
      <c r="K6718" s="22"/>
    </row>
    <row r="6719" spans="1:11" ht="22.5" x14ac:dyDescent="0.2">
      <c r="A6719" s="17" t="str">
        <f t="shared" si="104"/>
        <v>SINAPI 105617</v>
      </c>
      <c r="B6719" s="18" t="s">
        <v>5935</v>
      </c>
      <c r="C6719" s="18">
        <v>105617</v>
      </c>
      <c r="D6719" s="19" t="s">
        <v>6757</v>
      </c>
      <c r="E6719" s="18" t="s">
        <v>168</v>
      </c>
      <c r="F6719" s="20">
        <v>0</v>
      </c>
      <c r="G6719" s="20">
        <v>0</v>
      </c>
      <c r="J6719" s="22"/>
      <c r="K6719" s="22"/>
    </row>
    <row r="6720" spans="1:11" ht="22.5" x14ac:dyDescent="0.2">
      <c r="A6720" s="17" t="str">
        <f t="shared" si="104"/>
        <v>SINAPI 105625</v>
      </c>
      <c r="B6720" s="18" t="s">
        <v>5935</v>
      </c>
      <c r="C6720" s="18">
        <v>105625</v>
      </c>
      <c r="D6720" s="19" t="s">
        <v>6758</v>
      </c>
      <c r="E6720" s="18" t="s">
        <v>168</v>
      </c>
      <c r="F6720" s="20">
        <v>147.63999999999999</v>
      </c>
      <c r="G6720" s="20">
        <v>148.13999999999999</v>
      </c>
      <c r="J6720" s="22">
        <v>6.08E-2</v>
      </c>
      <c r="K6720" s="22">
        <v>6.0600000000000001E-2</v>
      </c>
    </row>
    <row r="6721" spans="1:11" ht="22.5" x14ac:dyDescent="0.2">
      <c r="A6721" s="17" t="str">
        <f t="shared" si="104"/>
        <v>SINAPI 96392</v>
      </c>
      <c r="B6721" s="18" t="s">
        <v>5935</v>
      </c>
      <c r="C6721" s="18">
        <v>96392</v>
      </c>
      <c r="D6721" s="19" t="s">
        <v>6759</v>
      </c>
      <c r="E6721" s="18" t="s">
        <v>168</v>
      </c>
      <c r="F6721" s="20">
        <v>142.29</v>
      </c>
      <c r="G6721" s="20">
        <v>142.62</v>
      </c>
      <c r="J6721" s="22">
        <v>4.3400000000000001E-2</v>
      </c>
      <c r="K6721" s="22">
        <v>4.3299999999999998E-2</v>
      </c>
    </row>
    <row r="6722" spans="1:11" ht="22.5" x14ac:dyDescent="0.2">
      <c r="A6722" s="17" t="str">
        <f t="shared" si="104"/>
        <v>SINAPI 105633</v>
      </c>
      <c r="B6722" s="18" t="s">
        <v>5935</v>
      </c>
      <c r="C6722" s="18">
        <v>105633</v>
      </c>
      <c r="D6722" s="19" t="s">
        <v>6760</v>
      </c>
      <c r="E6722" s="18" t="s">
        <v>168</v>
      </c>
      <c r="F6722" s="20">
        <v>141.38</v>
      </c>
      <c r="G6722" s="20">
        <v>141.71</v>
      </c>
      <c r="J6722" s="22">
        <v>4.0599999999999997E-2</v>
      </c>
      <c r="K6722" s="22">
        <v>4.0500000000000001E-2</v>
      </c>
    </row>
    <row r="6723" spans="1:11" ht="22.5" x14ac:dyDescent="0.2">
      <c r="A6723" s="17" t="str">
        <f t="shared" si="104"/>
        <v>SINAPI 105602</v>
      </c>
      <c r="B6723" s="18" t="s">
        <v>5935</v>
      </c>
      <c r="C6723" s="18">
        <v>105602</v>
      </c>
      <c r="D6723" s="19" t="s">
        <v>6761</v>
      </c>
      <c r="E6723" s="18" t="s">
        <v>168</v>
      </c>
      <c r="F6723" s="20">
        <v>0</v>
      </c>
      <c r="G6723" s="20">
        <v>0</v>
      </c>
      <c r="J6723" s="22"/>
      <c r="K6723" s="22"/>
    </row>
    <row r="6724" spans="1:11" ht="22.5" x14ac:dyDescent="0.2">
      <c r="A6724" s="17" t="str">
        <f t="shared" si="104"/>
        <v>SINAPI 105610</v>
      </c>
      <c r="B6724" s="18" t="s">
        <v>5935</v>
      </c>
      <c r="C6724" s="18">
        <v>105610</v>
      </c>
      <c r="D6724" s="19" t="s">
        <v>6762</v>
      </c>
      <c r="E6724" s="18" t="s">
        <v>168</v>
      </c>
      <c r="F6724" s="20">
        <v>0</v>
      </c>
      <c r="G6724" s="20">
        <v>0</v>
      </c>
      <c r="J6724" s="22"/>
      <c r="K6724" s="22"/>
    </row>
    <row r="6725" spans="1:11" ht="22.5" x14ac:dyDescent="0.2">
      <c r="A6725" s="17" t="str">
        <f t="shared" si="104"/>
        <v>SINAPI 105618</v>
      </c>
      <c r="B6725" s="18" t="s">
        <v>5935</v>
      </c>
      <c r="C6725" s="18">
        <v>105618</v>
      </c>
      <c r="D6725" s="19" t="s">
        <v>6763</v>
      </c>
      <c r="E6725" s="18" t="s">
        <v>168</v>
      </c>
      <c r="F6725" s="20">
        <v>0</v>
      </c>
      <c r="G6725" s="20">
        <v>0</v>
      </c>
      <c r="J6725" s="22"/>
      <c r="K6725" s="22"/>
    </row>
    <row r="6726" spans="1:11" ht="22.5" x14ac:dyDescent="0.2">
      <c r="A6726" s="17" t="str">
        <f t="shared" si="104"/>
        <v>SINAPI 105571</v>
      </c>
      <c r="B6726" s="18" t="s">
        <v>5935</v>
      </c>
      <c r="C6726" s="18">
        <v>105571</v>
      </c>
      <c r="D6726" s="19" t="s">
        <v>6764</v>
      </c>
      <c r="E6726" s="18" t="s">
        <v>168</v>
      </c>
      <c r="F6726" s="20">
        <v>52.92</v>
      </c>
      <c r="G6726" s="20">
        <v>53.42</v>
      </c>
      <c r="J6726" s="22">
        <v>0.16950000000000001</v>
      </c>
      <c r="K6726" s="22">
        <v>0.16789999999999999</v>
      </c>
    </row>
    <row r="6727" spans="1:11" ht="22.5" x14ac:dyDescent="0.2">
      <c r="A6727" s="17" t="str">
        <f t="shared" ref="A6727:A6790" si="105">CONCATENATE($B6727," ",$C6727)</f>
        <v>SINAPI 96389</v>
      </c>
      <c r="B6727" s="18" t="s">
        <v>5935</v>
      </c>
      <c r="C6727" s="18">
        <v>96389</v>
      </c>
      <c r="D6727" s="19" t="s">
        <v>6765</v>
      </c>
      <c r="E6727" s="18" t="s">
        <v>168</v>
      </c>
      <c r="F6727" s="20">
        <v>47.57</v>
      </c>
      <c r="G6727" s="20">
        <v>47.9</v>
      </c>
      <c r="J6727" s="22">
        <v>0.12989999999999999</v>
      </c>
      <c r="K6727" s="22">
        <v>0.129</v>
      </c>
    </row>
    <row r="6728" spans="1:11" ht="22.5" x14ac:dyDescent="0.2">
      <c r="A6728" s="17" t="str">
        <f t="shared" si="105"/>
        <v>SINAPI 105575</v>
      </c>
      <c r="B6728" s="18" t="s">
        <v>5935</v>
      </c>
      <c r="C6728" s="18">
        <v>105575</v>
      </c>
      <c r="D6728" s="19" t="s">
        <v>6766</v>
      </c>
      <c r="E6728" s="18" t="s">
        <v>168</v>
      </c>
      <c r="F6728" s="20">
        <v>46.66</v>
      </c>
      <c r="G6728" s="20">
        <v>46.99</v>
      </c>
      <c r="J6728" s="22">
        <v>0.123</v>
      </c>
      <c r="K6728" s="22">
        <v>0.1222</v>
      </c>
    </row>
    <row r="6729" spans="1:11" ht="22.5" x14ac:dyDescent="0.2">
      <c r="A6729" s="17" t="str">
        <f t="shared" si="105"/>
        <v>SINAPI 105599</v>
      </c>
      <c r="B6729" s="18" t="s">
        <v>5935</v>
      </c>
      <c r="C6729" s="18">
        <v>105599</v>
      </c>
      <c r="D6729" s="19" t="s">
        <v>6767</v>
      </c>
      <c r="E6729" s="18" t="s">
        <v>168</v>
      </c>
      <c r="F6729" s="20">
        <v>0</v>
      </c>
      <c r="G6729" s="20">
        <v>0</v>
      </c>
      <c r="J6729" s="22"/>
      <c r="K6729" s="22"/>
    </row>
    <row r="6730" spans="1:11" ht="22.5" x14ac:dyDescent="0.2">
      <c r="A6730" s="17" t="str">
        <f t="shared" si="105"/>
        <v>SINAPI 105607</v>
      </c>
      <c r="B6730" s="18" t="s">
        <v>5935</v>
      </c>
      <c r="C6730" s="18">
        <v>105607</v>
      </c>
      <c r="D6730" s="19" t="s">
        <v>6768</v>
      </c>
      <c r="E6730" s="18" t="s">
        <v>168</v>
      </c>
      <c r="F6730" s="20">
        <v>0</v>
      </c>
      <c r="G6730" s="20">
        <v>0</v>
      </c>
      <c r="J6730" s="22"/>
      <c r="K6730" s="22"/>
    </row>
    <row r="6731" spans="1:11" ht="22.5" x14ac:dyDescent="0.2">
      <c r="A6731" s="17" t="str">
        <f t="shared" si="105"/>
        <v>SINAPI 105615</v>
      </c>
      <c r="B6731" s="18" t="s">
        <v>5935</v>
      </c>
      <c r="C6731" s="18">
        <v>105615</v>
      </c>
      <c r="D6731" s="19" t="s">
        <v>6769</v>
      </c>
      <c r="E6731" s="18" t="s">
        <v>168</v>
      </c>
      <c r="F6731" s="20">
        <v>0</v>
      </c>
      <c r="G6731" s="20">
        <v>0</v>
      </c>
      <c r="J6731" s="22"/>
      <c r="K6731" s="22"/>
    </row>
    <row r="6732" spans="1:11" ht="22.5" x14ac:dyDescent="0.2">
      <c r="A6732" s="17" t="str">
        <f t="shared" si="105"/>
        <v>SINAPI 105623</v>
      </c>
      <c r="B6732" s="18" t="s">
        <v>5935</v>
      </c>
      <c r="C6732" s="18">
        <v>105623</v>
      </c>
      <c r="D6732" s="19" t="s">
        <v>6770</v>
      </c>
      <c r="E6732" s="18" t="s">
        <v>168</v>
      </c>
      <c r="F6732" s="20">
        <v>85.21</v>
      </c>
      <c r="G6732" s="20">
        <v>85.71</v>
      </c>
      <c r="J6732" s="22">
        <v>0.1053</v>
      </c>
      <c r="K6732" s="22">
        <v>0.1047</v>
      </c>
    </row>
    <row r="6733" spans="1:11" ht="22.5" x14ac:dyDescent="0.2">
      <c r="A6733" s="17" t="str">
        <f t="shared" si="105"/>
        <v>SINAPI 96390</v>
      </c>
      <c r="B6733" s="18" t="s">
        <v>5935</v>
      </c>
      <c r="C6733" s="18">
        <v>96390</v>
      </c>
      <c r="D6733" s="19" t="s">
        <v>6771</v>
      </c>
      <c r="E6733" s="18" t="s">
        <v>168</v>
      </c>
      <c r="F6733" s="20">
        <v>79.86</v>
      </c>
      <c r="G6733" s="20">
        <v>80.19</v>
      </c>
      <c r="J6733" s="22">
        <v>7.7399999999999997E-2</v>
      </c>
      <c r="K6733" s="22">
        <v>7.7100000000000002E-2</v>
      </c>
    </row>
    <row r="6734" spans="1:11" ht="22.5" x14ac:dyDescent="0.2">
      <c r="A6734" s="17" t="str">
        <f t="shared" si="105"/>
        <v>SINAPI 105631</v>
      </c>
      <c r="B6734" s="18" t="s">
        <v>5935</v>
      </c>
      <c r="C6734" s="18">
        <v>105631</v>
      </c>
      <c r="D6734" s="19" t="s">
        <v>6772</v>
      </c>
      <c r="E6734" s="18" t="s">
        <v>168</v>
      </c>
      <c r="F6734" s="20">
        <v>78.95</v>
      </c>
      <c r="G6734" s="20">
        <v>79.28</v>
      </c>
      <c r="J6734" s="22">
        <v>7.2700000000000001E-2</v>
      </c>
      <c r="K6734" s="22">
        <v>7.2400000000000006E-2</v>
      </c>
    </row>
    <row r="6735" spans="1:11" ht="22.5" x14ac:dyDescent="0.2">
      <c r="A6735" s="17" t="str">
        <f t="shared" si="105"/>
        <v>SINAPI 105600</v>
      </c>
      <c r="B6735" s="18" t="s">
        <v>5935</v>
      </c>
      <c r="C6735" s="18">
        <v>105600</v>
      </c>
      <c r="D6735" s="19" t="s">
        <v>6773</v>
      </c>
      <c r="E6735" s="18" t="s">
        <v>168</v>
      </c>
      <c r="F6735" s="20">
        <v>0</v>
      </c>
      <c r="G6735" s="20">
        <v>0</v>
      </c>
      <c r="J6735" s="22"/>
      <c r="K6735" s="22"/>
    </row>
    <row r="6736" spans="1:11" ht="22.5" x14ac:dyDescent="0.2">
      <c r="A6736" s="17" t="str">
        <f t="shared" si="105"/>
        <v>SINAPI 105608</v>
      </c>
      <c r="B6736" s="18" t="s">
        <v>5935</v>
      </c>
      <c r="C6736" s="18">
        <v>105608</v>
      </c>
      <c r="D6736" s="19" t="s">
        <v>6774</v>
      </c>
      <c r="E6736" s="18" t="s">
        <v>168</v>
      </c>
      <c r="F6736" s="20">
        <v>0</v>
      </c>
      <c r="G6736" s="20">
        <v>0</v>
      </c>
      <c r="J6736" s="22"/>
      <c r="K6736" s="22"/>
    </row>
    <row r="6737" spans="1:11" ht="22.5" x14ac:dyDescent="0.2">
      <c r="A6737" s="17" t="str">
        <f t="shared" si="105"/>
        <v>SINAPI 105616</v>
      </c>
      <c r="B6737" s="18" t="s">
        <v>5935</v>
      </c>
      <c r="C6737" s="18">
        <v>105616</v>
      </c>
      <c r="D6737" s="19" t="s">
        <v>6775</v>
      </c>
      <c r="E6737" s="18" t="s">
        <v>168</v>
      </c>
      <c r="F6737" s="20">
        <v>0</v>
      </c>
      <c r="G6737" s="20">
        <v>0</v>
      </c>
      <c r="J6737" s="22"/>
      <c r="K6737" s="22"/>
    </row>
    <row r="6738" spans="1:11" ht="22.5" x14ac:dyDescent="0.2">
      <c r="A6738" s="17" t="str">
        <f t="shared" si="105"/>
        <v>SINAPI 105585</v>
      </c>
      <c r="B6738" s="18" t="s">
        <v>5935</v>
      </c>
      <c r="C6738" s="18">
        <v>105585</v>
      </c>
      <c r="D6738" s="19" t="s">
        <v>6776</v>
      </c>
      <c r="E6738" s="18" t="s">
        <v>168</v>
      </c>
      <c r="F6738" s="20">
        <v>137.44</v>
      </c>
      <c r="G6738" s="20">
        <v>138.6</v>
      </c>
      <c r="J6738" s="22">
        <v>0.1368</v>
      </c>
      <c r="K6738" s="22">
        <v>0.1356</v>
      </c>
    </row>
    <row r="6739" spans="1:11" ht="22.5" x14ac:dyDescent="0.2">
      <c r="A6739" s="17" t="str">
        <f t="shared" si="105"/>
        <v>SINAPI 100572</v>
      </c>
      <c r="B6739" s="18" t="s">
        <v>5935</v>
      </c>
      <c r="C6739" s="18">
        <v>100572</v>
      </c>
      <c r="D6739" s="19" t="s">
        <v>6777</v>
      </c>
      <c r="E6739" s="18" t="s">
        <v>168</v>
      </c>
      <c r="F6739" s="20">
        <v>128.34</v>
      </c>
      <c r="G6739" s="20">
        <v>129.19999999999999</v>
      </c>
      <c r="J6739" s="22">
        <v>0.1094</v>
      </c>
      <c r="K6739" s="22">
        <v>0.1087</v>
      </c>
    </row>
    <row r="6740" spans="1:11" ht="22.5" x14ac:dyDescent="0.2">
      <c r="A6740" s="17" t="str">
        <f t="shared" si="105"/>
        <v>SINAPI 105588</v>
      </c>
      <c r="B6740" s="18" t="s">
        <v>5935</v>
      </c>
      <c r="C6740" s="18">
        <v>105588</v>
      </c>
      <c r="D6740" s="19" t="s">
        <v>6778</v>
      </c>
      <c r="E6740" s="18" t="s">
        <v>168</v>
      </c>
      <c r="F6740" s="20">
        <v>127.39</v>
      </c>
      <c r="G6740" s="20">
        <v>128.22999999999999</v>
      </c>
      <c r="J6740" s="22">
        <v>0.10639999999999999</v>
      </c>
      <c r="K6740" s="22">
        <v>0.1057</v>
      </c>
    </row>
    <row r="6741" spans="1:11" ht="22.5" x14ac:dyDescent="0.2">
      <c r="A6741" s="17" t="str">
        <f t="shared" si="105"/>
        <v>SINAPI 105583</v>
      </c>
      <c r="B6741" s="18" t="s">
        <v>5935</v>
      </c>
      <c r="C6741" s="18">
        <v>105583</v>
      </c>
      <c r="D6741" s="19" t="s">
        <v>6779</v>
      </c>
      <c r="E6741" s="18" t="s">
        <v>168</v>
      </c>
      <c r="F6741" s="20">
        <v>0</v>
      </c>
      <c r="G6741" s="20">
        <v>0</v>
      </c>
      <c r="J6741" s="22"/>
      <c r="K6741" s="22"/>
    </row>
    <row r="6742" spans="1:11" ht="22.5" x14ac:dyDescent="0.2">
      <c r="A6742" s="17" t="str">
        <f t="shared" si="105"/>
        <v>SINAPI 105719</v>
      </c>
      <c r="B6742" s="18" t="s">
        <v>5935</v>
      </c>
      <c r="C6742" s="18">
        <v>105719</v>
      </c>
      <c r="D6742" s="19" t="s">
        <v>6780</v>
      </c>
      <c r="E6742" s="18" t="s">
        <v>168</v>
      </c>
      <c r="F6742" s="20">
        <v>0</v>
      </c>
      <c r="G6742" s="20">
        <v>0</v>
      </c>
      <c r="J6742" s="22"/>
      <c r="K6742" s="22"/>
    </row>
    <row r="6743" spans="1:11" ht="22.5" x14ac:dyDescent="0.2">
      <c r="A6743" s="17" t="str">
        <f t="shared" si="105"/>
        <v>SINAPI 105721</v>
      </c>
      <c r="B6743" s="18" t="s">
        <v>5935</v>
      </c>
      <c r="C6743" s="18">
        <v>105721</v>
      </c>
      <c r="D6743" s="19" t="s">
        <v>6781</v>
      </c>
      <c r="E6743" s="18" t="s">
        <v>168</v>
      </c>
      <c r="F6743" s="20">
        <v>0</v>
      </c>
      <c r="G6743" s="20">
        <v>0</v>
      </c>
      <c r="J6743" s="22"/>
      <c r="K6743" s="22"/>
    </row>
    <row r="6744" spans="1:11" ht="22.5" x14ac:dyDescent="0.2">
      <c r="A6744" s="17" t="str">
        <f t="shared" si="105"/>
        <v>SINAPI 105592</v>
      </c>
      <c r="B6744" s="18" t="s">
        <v>5935</v>
      </c>
      <c r="C6744" s="18">
        <v>105592</v>
      </c>
      <c r="D6744" s="19" t="s">
        <v>6782</v>
      </c>
      <c r="E6744" s="18" t="s">
        <v>168</v>
      </c>
      <c r="F6744" s="20">
        <v>120.67</v>
      </c>
      <c r="G6744" s="20">
        <v>121.83</v>
      </c>
      <c r="J6744" s="22">
        <v>0.15579999999999999</v>
      </c>
      <c r="K6744" s="22">
        <v>0.15429999999999999</v>
      </c>
    </row>
    <row r="6745" spans="1:11" ht="22.5" x14ac:dyDescent="0.2">
      <c r="A6745" s="17" t="str">
        <f t="shared" si="105"/>
        <v>SINAPI 100573</v>
      </c>
      <c r="B6745" s="18" t="s">
        <v>5935</v>
      </c>
      <c r="C6745" s="18">
        <v>100573</v>
      </c>
      <c r="D6745" s="19" t="s">
        <v>6783</v>
      </c>
      <c r="E6745" s="18" t="s">
        <v>168</v>
      </c>
      <c r="F6745" s="20">
        <v>111.57</v>
      </c>
      <c r="G6745" s="20">
        <v>112.43</v>
      </c>
      <c r="J6745" s="22">
        <v>0.1258</v>
      </c>
      <c r="K6745" s="22">
        <v>0.1249</v>
      </c>
    </row>
    <row r="6746" spans="1:11" ht="22.5" x14ac:dyDescent="0.2">
      <c r="A6746" s="17" t="str">
        <f t="shared" si="105"/>
        <v>SINAPI 105595</v>
      </c>
      <c r="B6746" s="18" t="s">
        <v>5935</v>
      </c>
      <c r="C6746" s="18">
        <v>105595</v>
      </c>
      <c r="D6746" s="19" t="s">
        <v>6784</v>
      </c>
      <c r="E6746" s="18" t="s">
        <v>168</v>
      </c>
      <c r="F6746" s="20">
        <v>110.62</v>
      </c>
      <c r="G6746" s="20">
        <v>111.46</v>
      </c>
      <c r="J6746" s="22">
        <v>0.1225</v>
      </c>
      <c r="K6746" s="22">
        <v>0.1216</v>
      </c>
    </row>
    <row r="6747" spans="1:11" ht="22.5" x14ac:dyDescent="0.2">
      <c r="A6747" s="17" t="str">
        <f t="shared" si="105"/>
        <v>SINAPI 105590</v>
      </c>
      <c r="B6747" s="18" t="s">
        <v>5935</v>
      </c>
      <c r="C6747" s="18">
        <v>105590</v>
      </c>
      <c r="D6747" s="19" t="s">
        <v>6785</v>
      </c>
      <c r="E6747" s="18" t="s">
        <v>168</v>
      </c>
      <c r="F6747" s="20">
        <v>0</v>
      </c>
      <c r="G6747" s="20">
        <v>0</v>
      </c>
      <c r="J6747" s="22"/>
      <c r="K6747" s="22"/>
    </row>
    <row r="6748" spans="1:11" ht="22.5" x14ac:dyDescent="0.2">
      <c r="A6748" s="17" t="str">
        <f t="shared" si="105"/>
        <v>SINAPI 105723</v>
      </c>
      <c r="B6748" s="18" t="s">
        <v>5935</v>
      </c>
      <c r="C6748" s="18">
        <v>105723</v>
      </c>
      <c r="D6748" s="19" t="s">
        <v>6786</v>
      </c>
      <c r="E6748" s="18" t="s">
        <v>168</v>
      </c>
      <c r="F6748" s="20">
        <v>0</v>
      </c>
      <c r="G6748" s="20">
        <v>0</v>
      </c>
      <c r="J6748" s="22"/>
      <c r="K6748" s="22"/>
    </row>
    <row r="6749" spans="1:11" ht="22.5" x14ac:dyDescent="0.2">
      <c r="A6749" s="17" t="str">
        <f t="shared" si="105"/>
        <v>SINAPI 105725</v>
      </c>
      <c r="B6749" s="18" t="s">
        <v>5935</v>
      </c>
      <c r="C6749" s="18">
        <v>105725</v>
      </c>
      <c r="D6749" s="19" t="s">
        <v>6787</v>
      </c>
      <c r="E6749" s="18" t="s">
        <v>168</v>
      </c>
      <c r="F6749" s="20">
        <v>0</v>
      </c>
      <c r="G6749" s="20">
        <v>0</v>
      </c>
      <c r="J6749" s="22"/>
      <c r="K6749" s="22"/>
    </row>
    <row r="6750" spans="1:11" ht="22.5" x14ac:dyDescent="0.2">
      <c r="A6750" s="17" t="str">
        <f t="shared" si="105"/>
        <v>SINAPI 105566</v>
      </c>
      <c r="B6750" s="18" t="s">
        <v>5935</v>
      </c>
      <c r="C6750" s="18">
        <v>105566</v>
      </c>
      <c r="D6750" s="19" t="s">
        <v>6788</v>
      </c>
      <c r="E6750" s="18" t="s">
        <v>168</v>
      </c>
      <c r="F6750" s="20">
        <v>10.92</v>
      </c>
      <c r="G6750" s="20">
        <v>11.15</v>
      </c>
      <c r="J6750" s="22">
        <v>0.55679999999999996</v>
      </c>
      <c r="K6750" s="22">
        <v>0.54530000000000001</v>
      </c>
    </row>
    <row r="6751" spans="1:11" ht="22.5" x14ac:dyDescent="0.2">
      <c r="A6751" s="17" t="str">
        <f t="shared" si="105"/>
        <v>SINAPI 96388</v>
      </c>
      <c r="B6751" s="18" t="s">
        <v>5935</v>
      </c>
      <c r="C6751" s="18">
        <v>96388</v>
      </c>
      <c r="D6751" s="19" t="s">
        <v>6789</v>
      </c>
      <c r="E6751" s="18" t="s">
        <v>168</v>
      </c>
      <c r="F6751" s="20">
        <v>8.7799999999999994</v>
      </c>
      <c r="G6751" s="20">
        <v>8.94</v>
      </c>
      <c r="J6751" s="22">
        <v>0.54669999999999996</v>
      </c>
      <c r="K6751" s="22">
        <v>0.53690000000000004</v>
      </c>
    </row>
    <row r="6752" spans="1:11" ht="22.5" x14ac:dyDescent="0.2">
      <c r="A6752" s="17" t="str">
        <f t="shared" si="105"/>
        <v>SINAPI 105569</v>
      </c>
      <c r="B6752" s="18" t="s">
        <v>5935</v>
      </c>
      <c r="C6752" s="18">
        <v>105569</v>
      </c>
      <c r="D6752" s="19" t="s">
        <v>6790</v>
      </c>
      <c r="E6752" s="18" t="s">
        <v>168</v>
      </c>
      <c r="F6752" s="20">
        <v>7.28</v>
      </c>
      <c r="G6752" s="20">
        <v>7.44</v>
      </c>
      <c r="J6752" s="22">
        <v>0.53979999999999995</v>
      </c>
      <c r="K6752" s="22">
        <v>0.5282</v>
      </c>
    </row>
    <row r="6753" spans="1:11" ht="22.5" x14ac:dyDescent="0.2">
      <c r="A6753" s="17" t="str">
        <f t="shared" si="105"/>
        <v>SINAPI 101767</v>
      </c>
      <c r="B6753" s="18" t="s">
        <v>5935</v>
      </c>
      <c r="C6753" s="18">
        <v>101767</v>
      </c>
      <c r="D6753" s="19" t="s">
        <v>6791</v>
      </c>
      <c r="E6753" s="18" t="s">
        <v>168</v>
      </c>
      <c r="F6753" s="20">
        <v>28.08</v>
      </c>
      <c r="G6753" s="20">
        <v>28.94</v>
      </c>
      <c r="J6753" s="22">
        <v>0.50249999999999995</v>
      </c>
      <c r="K6753" s="22">
        <v>0.48759999999999998</v>
      </c>
    </row>
    <row r="6754" spans="1:11" ht="22.5" x14ac:dyDescent="0.2">
      <c r="A6754" s="17" t="str">
        <f t="shared" si="105"/>
        <v>SINAPI 101768</v>
      </c>
      <c r="B6754" s="18" t="s">
        <v>5935</v>
      </c>
      <c r="C6754" s="18">
        <v>101768</v>
      </c>
      <c r="D6754" s="19" t="s">
        <v>6792</v>
      </c>
      <c r="E6754" s="18" t="s">
        <v>168</v>
      </c>
      <c r="F6754" s="20">
        <v>24.34</v>
      </c>
      <c r="G6754" s="20">
        <v>24.97</v>
      </c>
      <c r="J6754" s="22">
        <v>0.57069999999999999</v>
      </c>
      <c r="K6754" s="22">
        <v>0.55630000000000002</v>
      </c>
    </row>
    <row r="6755" spans="1:11" x14ac:dyDescent="0.2">
      <c r="A6755" s="17" t="str">
        <f t="shared" si="105"/>
        <v>SINAPI 100574</v>
      </c>
      <c r="B6755" s="18" t="s">
        <v>5935</v>
      </c>
      <c r="C6755" s="18">
        <v>100574</v>
      </c>
      <c r="D6755" s="19" t="s">
        <v>6793</v>
      </c>
      <c r="E6755" s="18" t="s">
        <v>168</v>
      </c>
      <c r="F6755" s="20">
        <v>1.34</v>
      </c>
      <c r="G6755" s="20">
        <v>1.36</v>
      </c>
      <c r="J6755" s="22">
        <v>0.54479999999999995</v>
      </c>
      <c r="K6755" s="22">
        <v>0.53680000000000005</v>
      </c>
    </row>
    <row r="6756" spans="1:11" x14ac:dyDescent="0.2">
      <c r="A6756" s="17" t="str">
        <f t="shared" si="105"/>
        <v>SINAPI 102470</v>
      </c>
      <c r="B6756" s="18" t="s">
        <v>5935</v>
      </c>
      <c r="C6756" s="18">
        <v>102470</v>
      </c>
      <c r="D6756" s="19" t="s">
        <v>6794</v>
      </c>
      <c r="E6756" s="18" t="s">
        <v>425</v>
      </c>
      <c r="F6756" s="20">
        <v>0</v>
      </c>
      <c r="G6756" s="20">
        <v>0</v>
      </c>
      <c r="J6756" s="22"/>
      <c r="K6756" s="22"/>
    </row>
    <row r="6757" spans="1:11" x14ac:dyDescent="0.2">
      <c r="A6757" s="17" t="str">
        <f t="shared" si="105"/>
        <v>SINAPI 105756</v>
      </c>
      <c r="B6757" s="18" t="s">
        <v>5935</v>
      </c>
      <c r="C6757" s="18">
        <v>105756</v>
      </c>
      <c r="D6757" s="19" t="s">
        <v>6795</v>
      </c>
      <c r="E6757" s="18" t="s">
        <v>425</v>
      </c>
      <c r="F6757" s="20">
        <v>0</v>
      </c>
      <c r="G6757" s="20">
        <v>0</v>
      </c>
      <c r="J6757" s="22"/>
      <c r="K6757" s="22"/>
    </row>
    <row r="6758" spans="1:11" x14ac:dyDescent="0.2">
      <c r="A6758" s="17" t="str">
        <f t="shared" si="105"/>
        <v>SINAPI 104375</v>
      </c>
      <c r="B6758" s="18" t="s">
        <v>5935</v>
      </c>
      <c r="C6758" s="18">
        <v>104375</v>
      </c>
      <c r="D6758" s="19" t="s">
        <v>6796</v>
      </c>
      <c r="E6758" s="18" t="s">
        <v>425</v>
      </c>
      <c r="F6758" s="20">
        <v>0</v>
      </c>
      <c r="G6758" s="20">
        <v>0</v>
      </c>
      <c r="J6758" s="22"/>
      <c r="K6758" s="22"/>
    </row>
    <row r="6759" spans="1:11" x14ac:dyDescent="0.2">
      <c r="A6759" s="17" t="str">
        <f t="shared" si="105"/>
        <v>SINAPI 105757</v>
      </c>
      <c r="B6759" s="18" t="s">
        <v>5935</v>
      </c>
      <c r="C6759" s="18">
        <v>105757</v>
      </c>
      <c r="D6759" s="19" t="s">
        <v>6797</v>
      </c>
      <c r="E6759" s="18" t="s">
        <v>425</v>
      </c>
      <c r="F6759" s="20">
        <v>0</v>
      </c>
      <c r="G6759" s="20">
        <v>0</v>
      </c>
      <c r="J6759" s="22"/>
      <c r="K6759" s="22"/>
    </row>
    <row r="6760" spans="1:11" ht="22.5" x14ac:dyDescent="0.2">
      <c r="A6760" s="17" t="str">
        <f t="shared" si="105"/>
        <v>SINAPI 105562</v>
      </c>
      <c r="B6760" s="18" t="s">
        <v>5935</v>
      </c>
      <c r="C6760" s="18">
        <v>105562</v>
      </c>
      <c r="D6760" s="19" t="s">
        <v>6798</v>
      </c>
      <c r="E6760" s="18" t="s">
        <v>168</v>
      </c>
      <c r="F6760" s="20">
        <v>8.11</v>
      </c>
      <c r="G6760" s="20">
        <v>8.2899999999999991</v>
      </c>
      <c r="J6760" s="22">
        <v>0.5413</v>
      </c>
      <c r="K6760" s="22">
        <v>0.52959999999999996</v>
      </c>
    </row>
    <row r="6761" spans="1:11" ht="22.5" x14ac:dyDescent="0.2">
      <c r="A6761" s="17" t="str">
        <f t="shared" si="105"/>
        <v>SINAPI 105563</v>
      </c>
      <c r="B6761" s="18" t="s">
        <v>5935</v>
      </c>
      <c r="C6761" s="18">
        <v>105563</v>
      </c>
      <c r="D6761" s="19" t="s">
        <v>6799</v>
      </c>
      <c r="E6761" s="18" t="s">
        <v>168</v>
      </c>
      <c r="F6761" s="20">
        <v>6.56</v>
      </c>
      <c r="G6761" s="20">
        <v>6.7</v>
      </c>
      <c r="J6761" s="22">
        <v>0.52900000000000003</v>
      </c>
      <c r="K6761" s="22">
        <v>0.51790000000000003</v>
      </c>
    </row>
    <row r="6762" spans="1:11" ht="22.5" x14ac:dyDescent="0.2">
      <c r="A6762" s="17" t="str">
        <f t="shared" si="105"/>
        <v>SINAPI 105565</v>
      </c>
      <c r="B6762" s="18" t="s">
        <v>5935</v>
      </c>
      <c r="C6762" s="18">
        <v>105565</v>
      </c>
      <c r="D6762" s="19" t="s">
        <v>6800</v>
      </c>
      <c r="E6762" s="18" t="s">
        <v>168</v>
      </c>
      <c r="F6762" s="20">
        <v>6.08</v>
      </c>
      <c r="G6762" s="20">
        <v>6.21</v>
      </c>
      <c r="J6762" s="22">
        <v>0.52959999999999996</v>
      </c>
      <c r="K6762" s="22">
        <v>0.51849999999999996</v>
      </c>
    </row>
    <row r="6763" spans="1:11" ht="22.5" x14ac:dyDescent="0.2">
      <c r="A6763" s="17" t="str">
        <f t="shared" si="105"/>
        <v>SINAPI 105557</v>
      </c>
      <c r="B6763" s="18" t="s">
        <v>5935</v>
      </c>
      <c r="C6763" s="18">
        <v>105557</v>
      </c>
      <c r="D6763" s="19" t="s">
        <v>6801</v>
      </c>
      <c r="E6763" s="18" t="s">
        <v>168</v>
      </c>
      <c r="F6763" s="20">
        <v>15.26</v>
      </c>
      <c r="G6763" s="20">
        <v>15.66</v>
      </c>
      <c r="J6763" s="22">
        <v>0.54</v>
      </c>
      <c r="K6763" s="22">
        <v>0.5262</v>
      </c>
    </row>
    <row r="6764" spans="1:11" ht="22.5" x14ac:dyDescent="0.2">
      <c r="A6764" s="17" t="str">
        <f t="shared" si="105"/>
        <v>SINAPI 105558</v>
      </c>
      <c r="B6764" s="18" t="s">
        <v>5935</v>
      </c>
      <c r="C6764" s="18">
        <v>105558</v>
      </c>
      <c r="D6764" s="19" t="s">
        <v>6802</v>
      </c>
      <c r="E6764" s="18" t="s">
        <v>168</v>
      </c>
      <c r="F6764" s="20">
        <v>13.14</v>
      </c>
      <c r="G6764" s="20">
        <v>13.5</v>
      </c>
      <c r="J6764" s="22">
        <v>0.53649999999999998</v>
      </c>
      <c r="K6764" s="22">
        <v>0.5222</v>
      </c>
    </row>
    <row r="6765" spans="1:11" ht="22.5" x14ac:dyDescent="0.2">
      <c r="A6765" s="17" t="str">
        <f t="shared" si="105"/>
        <v>SINAPI 105560</v>
      </c>
      <c r="B6765" s="18" t="s">
        <v>5935</v>
      </c>
      <c r="C6765" s="18">
        <v>105560</v>
      </c>
      <c r="D6765" s="19" t="s">
        <v>6803</v>
      </c>
      <c r="E6765" s="18" t="s">
        <v>168</v>
      </c>
      <c r="F6765" s="20">
        <v>12</v>
      </c>
      <c r="G6765" s="20">
        <v>12.32</v>
      </c>
      <c r="J6765" s="22">
        <v>0.53500000000000003</v>
      </c>
      <c r="K6765" s="22">
        <v>0.52110000000000001</v>
      </c>
    </row>
    <row r="6766" spans="1:11" ht="22.5" x14ac:dyDescent="0.2">
      <c r="A6766" s="17" t="str">
        <f t="shared" si="105"/>
        <v>SINAPI 96386</v>
      </c>
      <c r="B6766" s="18" t="s">
        <v>5935</v>
      </c>
      <c r="C6766" s="18">
        <v>96386</v>
      </c>
      <c r="D6766" s="19" t="s">
        <v>6804</v>
      </c>
      <c r="E6766" s="18" t="s">
        <v>168</v>
      </c>
      <c r="F6766" s="20">
        <v>6.5</v>
      </c>
      <c r="G6766" s="20">
        <v>6.64</v>
      </c>
      <c r="J6766" s="22">
        <v>0.5292</v>
      </c>
      <c r="K6766" s="22">
        <v>0.5181</v>
      </c>
    </row>
    <row r="6767" spans="1:11" ht="22.5" x14ac:dyDescent="0.2">
      <c r="A6767" s="17" t="str">
        <f t="shared" si="105"/>
        <v>SINAPI 105564</v>
      </c>
      <c r="B6767" s="18" t="s">
        <v>5935</v>
      </c>
      <c r="C6767" s="18">
        <v>105564</v>
      </c>
      <c r="D6767" s="19" t="s">
        <v>6805</v>
      </c>
      <c r="E6767" s="18" t="s">
        <v>168</v>
      </c>
      <c r="F6767" s="20">
        <v>6.04</v>
      </c>
      <c r="G6767" s="20">
        <v>6.16</v>
      </c>
      <c r="J6767" s="22">
        <v>0.52810000000000001</v>
      </c>
      <c r="K6767" s="22">
        <v>0.51790000000000003</v>
      </c>
    </row>
    <row r="6768" spans="1:11" ht="22.5" x14ac:dyDescent="0.2">
      <c r="A6768" s="17" t="str">
        <f t="shared" si="105"/>
        <v>SINAPI 105561</v>
      </c>
      <c r="B6768" s="18" t="s">
        <v>5935</v>
      </c>
      <c r="C6768" s="18">
        <v>105561</v>
      </c>
      <c r="D6768" s="19" t="s">
        <v>6806</v>
      </c>
      <c r="E6768" s="18" t="s">
        <v>168</v>
      </c>
      <c r="F6768" s="20">
        <v>7.93</v>
      </c>
      <c r="G6768" s="20">
        <v>8.1199999999999992</v>
      </c>
      <c r="J6768" s="22">
        <v>0.54220000000000002</v>
      </c>
      <c r="K6768" s="22">
        <v>0.52959999999999996</v>
      </c>
    </row>
    <row r="6769" spans="1:11" ht="22.5" x14ac:dyDescent="0.2">
      <c r="A6769" s="17" t="str">
        <f t="shared" si="105"/>
        <v>SINAPI 96385</v>
      </c>
      <c r="B6769" s="18" t="s">
        <v>5935</v>
      </c>
      <c r="C6769" s="18">
        <v>96385</v>
      </c>
      <c r="D6769" s="19" t="s">
        <v>6807</v>
      </c>
      <c r="E6769" s="18" t="s">
        <v>168</v>
      </c>
      <c r="F6769" s="20">
        <v>11.9</v>
      </c>
      <c r="G6769" s="20">
        <v>12.21</v>
      </c>
      <c r="J6769" s="22">
        <v>0.53110000000000002</v>
      </c>
      <c r="K6769" s="22">
        <v>0.51759999999999995</v>
      </c>
    </row>
    <row r="6770" spans="1:11" ht="22.5" x14ac:dyDescent="0.2">
      <c r="A6770" s="17" t="str">
        <f t="shared" si="105"/>
        <v>SINAPI 105556</v>
      </c>
      <c r="B6770" s="18" t="s">
        <v>5935</v>
      </c>
      <c r="C6770" s="18">
        <v>105556</v>
      </c>
      <c r="D6770" s="19" t="s">
        <v>6808</v>
      </c>
      <c r="E6770" s="18" t="s">
        <v>168</v>
      </c>
      <c r="F6770" s="20">
        <v>13.35</v>
      </c>
      <c r="G6770" s="20">
        <v>13.7</v>
      </c>
      <c r="J6770" s="22">
        <v>0.53480000000000005</v>
      </c>
      <c r="K6770" s="22">
        <v>0.5212</v>
      </c>
    </row>
    <row r="6771" spans="1:11" ht="22.5" x14ac:dyDescent="0.2">
      <c r="A6771" s="17" t="str">
        <f t="shared" si="105"/>
        <v>SINAPI 105559</v>
      </c>
      <c r="B6771" s="18" t="s">
        <v>5935</v>
      </c>
      <c r="C6771" s="18">
        <v>105559</v>
      </c>
      <c r="D6771" s="19" t="s">
        <v>6809</v>
      </c>
      <c r="E6771" s="18" t="s">
        <v>168</v>
      </c>
      <c r="F6771" s="20">
        <v>10.11</v>
      </c>
      <c r="G6771" s="20">
        <v>10.37</v>
      </c>
      <c r="J6771" s="22">
        <v>0.5262</v>
      </c>
      <c r="K6771" s="22">
        <v>0.51300000000000001</v>
      </c>
    </row>
    <row r="6772" spans="1:11" ht="22.5" x14ac:dyDescent="0.2">
      <c r="A6772" s="17" t="str">
        <f t="shared" si="105"/>
        <v>SINAPI 105733</v>
      </c>
      <c r="B6772" s="18" t="s">
        <v>5935</v>
      </c>
      <c r="C6772" s="18">
        <v>105733</v>
      </c>
      <c r="D6772" s="19" t="s">
        <v>6810</v>
      </c>
      <c r="E6772" s="18" t="s">
        <v>168</v>
      </c>
      <c r="F6772" s="20">
        <v>278.17</v>
      </c>
      <c r="G6772" s="20">
        <v>279.01</v>
      </c>
      <c r="J6772" s="22">
        <v>6.7799999999999999E-2</v>
      </c>
      <c r="K6772" s="22">
        <v>6.7599999999999993E-2</v>
      </c>
    </row>
    <row r="6773" spans="1:11" ht="22.5" x14ac:dyDescent="0.2">
      <c r="A6773" s="17" t="str">
        <f t="shared" si="105"/>
        <v>SINAPI 105734</v>
      </c>
      <c r="B6773" s="18" t="s">
        <v>5935</v>
      </c>
      <c r="C6773" s="18">
        <v>105734</v>
      </c>
      <c r="D6773" s="19" t="s">
        <v>6811</v>
      </c>
      <c r="E6773" s="18" t="s">
        <v>168</v>
      </c>
      <c r="F6773" s="20">
        <v>272.33</v>
      </c>
      <c r="G6773" s="20">
        <v>272.98</v>
      </c>
      <c r="J6773" s="22">
        <v>5.6099999999999997E-2</v>
      </c>
      <c r="K6773" s="22">
        <v>5.6000000000000001E-2</v>
      </c>
    </row>
    <row r="6774" spans="1:11" ht="22.5" x14ac:dyDescent="0.2">
      <c r="A6774" s="17" t="str">
        <f t="shared" si="105"/>
        <v>SINAPI 105736</v>
      </c>
      <c r="B6774" s="18" t="s">
        <v>5935</v>
      </c>
      <c r="C6774" s="18">
        <v>105736</v>
      </c>
      <c r="D6774" s="19" t="s">
        <v>6812</v>
      </c>
      <c r="E6774" s="18" t="s">
        <v>168</v>
      </c>
      <c r="F6774" s="20">
        <v>269.38</v>
      </c>
      <c r="G6774" s="20">
        <v>269.98</v>
      </c>
      <c r="J6774" s="22">
        <v>0.05</v>
      </c>
      <c r="K6774" s="22">
        <v>4.99E-2</v>
      </c>
    </row>
    <row r="6775" spans="1:11" ht="22.5" x14ac:dyDescent="0.2">
      <c r="A6775" s="17" t="str">
        <f t="shared" si="105"/>
        <v>SINAPI 105728</v>
      </c>
      <c r="B6775" s="18" t="s">
        <v>5935</v>
      </c>
      <c r="C6775" s="18">
        <v>105728</v>
      </c>
      <c r="D6775" s="19" t="s">
        <v>6813</v>
      </c>
      <c r="E6775" s="18" t="s">
        <v>168</v>
      </c>
      <c r="F6775" s="20">
        <v>214.65</v>
      </c>
      <c r="G6775" s="20">
        <v>215.38</v>
      </c>
      <c r="J6775" s="22">
        <v>7.6100000000000001E-2</v>
      </c>
      <c r="K6775" s="22">
        <v>7.5899999999999995E-2</v>
      </c>
    </row>
    <row r="6776" spans="1:11" ht="22.5" x14ac:dyDescent="0.2">
      <c r="A6776" s="17" t="str">
        <f t="shared" si="105"/>
        <v>SINAPI 105729</v>
      </c>
      <c r="B6776" s="18" t="s">
        <v>5935</v>
      </c>
      <c r="C6776" s="18">
        <v>105729</v>
      </c>
      <c r="D6776" s="19" t="s">
        <v>6814</v>
      </c>
      <c r="E6776" s="18" t="s">
        <v>168</v>
      </c>
      <c r="F6776" s="20">
        <v>210.17</v>
      </c>
      <c r="G6776" s="20">
        <v>210.78</v>
      </c>
      <c r="J6776" s="22">
        <v>6.4699999999999994E-2</v>
      </c>
      <c r="K6776" s="22">
        <v>6.4500000000000002E-2</v>
      </c>
    </row>
    <row r="6777" spans="1:11" ht="22.5" x14ac:dyDescent="0.2">
      <c r="A6777" s="17" t="str">
        <f t="shared" si="105"/>
        <v>SINAPI 105731</v>
      </c>
      <c r="B6777" s="18" t="s">
        <v>5935</v>
      </c>
      <c r="C6777" s="18">
        <v>105731</v>
      </c>
      <c r="D6777" s="19" t="s">
        <v>6815</v>
      </c>
      <c r="E6777" s="18" t="s">
        <v>168</v>
      </c>
      <c r="F6777" s="20">
        <v>207.91</v>
      </c>
      <c r="G6777" s="20">
        <v>208.46</v>
      </c>
      <c r="J6777" s="22">
        <v>5.8900000000000001E-2</v>
      </c>
      <c r="K6777" s="22">
        <v>5.8700000000000002E-2</v>
      </c>
    </row>
    <row r="6778" spans="1:11" ht="22.5" x14ac:dyDescent="0.2">
      <c r="A6778" s="17" t="str">
        <f t="shared" si="105"/>
        <v>SINAPI 105738</v>
      </c>
      <c r="B6778" s="18" t="s">
        <v>5935</v>
      </c>
      <c r="C6778" s="18">
        <v>105738</v>
      </c>
      <c r="D6778" s="19" t="s">
        <v>6816</v>
      </c>
      <c r="E6778" s="18" t="s">
        <v>168</v>
      </c>
      <c r="F6778" s="20">
        <v>357.43</v>
      </c>
      <c r="G6778" s="20">
        <v>358.25</v>
      </c>
      <c r="J6778" s="22">
        <v>4.5499999999999999E-2</v>
      </c>
      <c r="K6778" s="22">
        <v>4.5400000000000003E-2</v>
      </c>
    </row>
    <row r="6779" spans="1:11" ht="22.5" x14ac:dyDescent="0.2">
      <c r="A6779" s="17" t="str">
        <f t="shared" si="105"/>
        <v>SINAPI 105739</v>
      </c>
      <c r="B6779" s="18" t="s">
        <v>5935</v>
      </c>
      <c r="C6779" s="18">
        <v>105739</v>
      </c>
      <c r="D6779" s="19" t="s">
        <v>6817</v>
      </c>
      <c r="E6779" s="18" t="s">
        <v>168</v>
      </c>
      <c r="F6779" s="20">
        <v>353.05</v>
      </c>
      <c r="G6779" s="20">
        <v>353.75</v>
      </c>
      <c r="J6779" s="22">
        <v>3.8399999999999997E-2</v>
      </c>
      <c r="K6779" s="22">
        <v>3.8399999999999997E-2</v>
      </c>
    </row>
    <row r="6780" spans="1:11" ht="22.5" x14ac:dyDescent="0.2">
      <c r="A6780" s="17" t="str">
        <f t="shared" si="105"/>
        <v>SINAPI 105741</v>
      </c>
      <c r="B6780" s="18" t="s">
        <v>5935</v>
      </c>
      <c r="C6780" s="18">
        <v>105741</v>
      </c>
      <c r="D6780" s="19" t="s">
        <v>6818</v>
      </c>
      <c r="E6780" s="18" t="s">
        <v>168</v>
      </c>
      <c r="F6780" s="20">
        <v>350.75</v>
      </c>
      <c r="G6780" s="20">
        <v>351.37</v>
      </c>
      <c r="J6780" s="22">
        <v>3.4700000000000002E-2</v>
      </c>
      <c r="K6780" s="22">
        <v>3.4700000000000002E-2</v>
      </c>
    </row>
    <row r="6781" spans="1:11" x14ac:dyDescent="0.2">
      <c r="A6781" s="17" t="str">
        <f t="shared" si="105"/>
        <v>SINAPI 105750</v>
      </c>
      <c r="B6781" s="18" t="s">
        <v>5935</v>
      </c>
      <c r="C6781" s="18">
        <v>105750</v>
      </c>
      <c r="D6781" s="19" t="s">
        <v>6819</v>
      </c>
      <c r="E6781" s="18" t="s">
        <v>168</v>
      </c>
      <c r="F6781" s="20">
        <v>196.43</v>
      </c>
      <c r="G6781" s="20">
        <v>197.36</v>
      </c>
      <c r="J6781" s="22">
        <v>0.1086</v>
      </c>
      <c r="K6781" s="22">
        <v>0.1081</v>
      </c>
    </row>
    <row r="6782" spans="1:11" x14ac:dyDescent="0.2">
      <c r="A6782" s="17" t="str">
        <f t="shared" si="105"/>
        <v>SINAPI 105751</v>
      </c>
      <c r="B6782" s="18" t="s">
        <v>5935</v>
      </c>
      <c r="C6782" s="18">
        <v>105751</v>
      </c>
      <c r="D6782" s="19" t="s">
        <v>6820</v>
      </c>
      <c r="E6782" s="18" t="s">
        <v>168</v>
      </c>
      <c r="F6782" s="20">
        <v>194.14</v>
      </c>
      <c r="G6782" s="20">
        <v>195.04</v>
      </c>
      <c r="J6782" s="22">
        <v>0.1033</v>
      </c>
      <c r="K6782" s="22">
        <v>0.10290000000000001</v>
      </c>
    </row>
    <row r="6783" spans="1:11" x14ac:dyDescent="0.2">
      <c r="A6783" s="17" t="str">
        <f t="shared" si="105"/>
        <v>SINAPI 105753</v>
      </c>
      <c r="B6783" s="18" t="s">
        <v>5935</v>
      </c>
      <c r="C6783" s="18">
        <v>105753</v>
      </c>
      <c r="D6783" s="19" t="s">
        <v>6821</v>
      </c>
      <c r="E6783" s="18" t="s">
        <v>168</v>
      </c>
      <c r="F6783" s="20">
        <v>192.12</v>
      </c>
      <c r="G6783" s="20">
        <v>192.94</v>
      </c>
      <c r="J6783" s="22">
        <v>9.8199999999999996E-2</v>
      </c>
      <c r="K6783" s="22">
        <v>9.7799999999999998E-2</v>
      </c>
    </row>
    <row r="6784" spans="1:11" x14ac:dyDescent="0.2">
      <c r="A6784" s="17" t="str">
        <f t="shared" si="105"/>
        <v>SINAPI 105755</v>
      </c>
      <c r="B6784" s="18" t="s">
        <v>5935</v>
      </c>
      <c r="C6784" s="18">
        <v>105755</v>
      </c>
      <c r="D6784" s="19" t="s">
        <v>6822</v>
      </c>
      <c r="E6784" s="18" t="s">
        <v>168</v>
      </c>
      <c r="F6784" s="20">
        <v>190.17</v>
      </c>
      <c r="G6784" s="20">
        <v>190.96</v>
      </c>
      <c r="J6784" s="22">
        <v>9.3100000000000002E-2</v>
      </c>
      <c r="K6784" s="22">
        <v>9.2700000000000005E-2</v>
      </c>
    </row>
    <row r="6785" spans="1:11" x14ac:dyDescent="0.2">
      <c r="A6785" s="17" t="str">
        <f t="shared" si="105"/>
        <v>SINAPI 105743</v>
      </c>
      <c r="B6785" s="18" t="s">
        <v>5935</v>
      </c>
      <c r="C6785" s="18">
        <v>105743</v>
      </c>
      <c r="D6785" s="19" t="s">
        <v>6823</v>
      </c>
      <c r="E6785" s="18" t="s">
        <v>168</v>
      </c>
      <c r="F6785" s="20">
        <v>150.03</v>
      </c>
      <c r="G6785" s="20">
        <v>150.63999999999999</v>
      </c>
      <c r="J6785" s="22">
        <v>9.5399999999999999E-2</v>
      </c>
      <c r="K6785" s="22">
        <v>9.5100000000000004E-2</v>
      </c>
    </row>
    <row r="6786" spans="1:11" x14ac:dyDescent="0.2">
      <c r="A6786" s="17" t="str">
        <f t="shared" si="105"/>
        <v>SINAPI 105744</v>
      </c>
      <c r="B6786" s="18" t="s">
        <v>5935</v>
      </c>
      <c r="C6786" s="18">
        <v>105744</v>
      </c>
      <c r="D6786" s="19" t="s">
        <v>6824</v>
      </c>
      <c r="E6786" s="18" t="s">
        <v>168</v>
      </c>
      <c r="F6786" s="20">
        <v>147.9</v>
      </c>
      <c r="G6786" s="20">
        <v>148.47</v>
      </c>
      <c r="J6786" s="22">
        <v>8.8099999999999998E-2</v>
      </c>
      <c r="K6786" s="22">
        <v>8.7800000000000003E-2</v>
      </c>
    </row>
    <row r="6787" spans="1:11" x14ac:dyDescent="0.2">
      <c r="A6787" s="17" t="str">
        <f t="shared" si="105"/>
        <v>SINAPI 105746</v>
      </c>
      <c r="B6787" s="18" t="s">
        <v>5935</v>
      </c>
      <c r="C6787" s="18">
        <v>105746</v>
      </c>
      <c r="D6787" s="19" t="s">
        <v>6825</v>
      </c>
      <c r="E6787" s="18" t="s">
        <v>168</v>
      </c>
      <c r="F6787" s="20">
        <v>145.79</v>
      </c>
      <c r="G6787" s="20">
        <v>146.28</v>
      </c>
      <c r="J6787" s="22">
        <v>8.0500000000000002E-2</v>
      </c>
      <c r="K6787" s="22">
        <v>8.0199999999999994E-2</v>
      </c>
    </row>
    <row r="6788" spans="1:11" x14ac:dyDescent="0.2">
      <c r="A6788" s="17" t="str">
        <f t="shared" si="105"/>
        <v>SINAPI 105748</v>
      </c>
      <c r="B6788" s="18" t="s">
        <v>5935</v>
      </c>
      <c r="C6788" s="18">
        <v>105748</v>
      </c>
      <c r="D6788" s="19" t="s">
        <v>6826</v>
      </c>
      <c r="E6788" s="18" t="s">
        <v>168</v>
      </c>
      <c r="F6788" s="20">
        <v>143.63</v>
      </c>
      <c r="G6788" s="20">
        <v>144.09</v>
      </c>
      <c r="J6788" s="22">
        <v>7.2599999999999998E-2</v>
      </c>
      <c r="K6788" s="22">
        <v>7.2400000000000006E-2</v>
      </c>
    </row>
    <row r="6789" spans="1:11" ht="22.5" x14ac:dyDescent="0.2">
      <c r="A6789" s="17" t="str">
        <f t="shared" si="105"/>
        <v>SINAPI 105660</v>
      </c>
      <c r="B6789" s="18" t="s">
        <v>5935</v>
      </c>
      <c r="C6789" s="18">
        <v>105660</v>
      </c>
      <c r="D6789" s="19" t="s">
        <v>6827</v>
      </c>
      <c r="E6789" s="18" t="s">
        <v>168</v>
      </c>
      <c r="F6789" s="20">
        <v>203.89</v>
      </c>
      <c r="G6789" s="20">
        <v>205.19</v>
      </c>
      <c r="J6789" s="22">
        <v>0.10150000000000001</v>
      </c>
      <c r="K6789" s="22">
        <v>0.1008</v>
      </c>
    </row>
    <row r="6790" spans="1:11" ht="22.5" x14ac:dyDescent="0.2">
      <c r="A6790" s="17" t="str">
        <f t="shared" si="105"/>
        <v>SINAPI 105663</v>
      </c>
      <c r="B6790" s="18" t="s">
        <v>5935</v>
      </c>
      <c r="C6790" s="18">
        <v>105663</v>
      </c>
      <c r="D6790" s="19" t="s">
        <v>6828</v>
      </c>
      <c r="E6790" s="18" t="s">
        <v>168</v>
      </c>
      <c r="F6790" s="20">
        <v>194.62</v>
      </c>
      <c r="G6790" s="20">
        <v>195.6</v>
      </c>
      <c r="J6790" s="22">
        <v>8.1299999999999997E-2</v>
      </c>
      <c r="K6790" s="22">
        <v>8.09E-2</v>
      </c>
    </row>
    <row r="6791" spans="1:11" ht="22.5" x14ac:dyDescent="0.2">
      <c r="A6791" s="17" t="str">
        <f t="shared" ref="A6791:A6854" si="106">CONCATENATE($B6791," ",$C6791)</f>
        <v>SINAPI 105669</v>
      </c>
      <c r="B6791" s="18" t="s">
        <v>5935</v>
      </c>
      <c r="C6791" s="18">
        <v>105669</v>
      </c>
      <c r="D6791" s="19" t="s">
        <v>6829</v>
      </c>
      <c r="E6791" s="18" t="s">
        <v>168</v>
      </c>
      <c r="F6791" s="20">
        <v>189.97</v>
      </c>
      <c r="G6791" s="20">
        <v>190.8</v>
      </c>
      <c r="J6791" s="22">
        <v>7.0400000000000004E-2</v>
      </c>
      <c r="K6791" s="22">
        <v>7.0099999999999996E-2</v>
      </c>
    </row>
    <row r="6792" spans="1:11" ht="22.5" x14ac:dyDescent="0.2">
      <c r="A6792" s="17" t="str">
        <f t="shared" si="106"/>
        <v>SINAPI 105642</v>
      </c>
      <c r="B6792" s="18" t="s">
        <v>5935</v>
      </c>
      <c r="C6792" s="18">
        <v>105642</v>
      </c>
      <c r="D6792" s="19" t="s">
        <v>6830</v>
      </c>
      <c r="E6792" s="18" t="s">
        <v>168</v>
      </c>
      <c r="F6792" s="20">
        <v>0</v>
      </c>
      <c r="G6792" s="20">
        <v>0</v>
      </c>
      <c r="J6792" s="22"/>
      <c r="K6792" s="22"/>
    </row>
    <row r="6793" spans="1:11" ht="22.5" x14ac:dyDescent="0.2">
      <c r="A6793" s="17" t="str">
        <f t="shared" si="106"/>
        <v>SINAPI 105648</v>
      </c>
      <c r="B6793" s="18" t="s">
        <v>5935</v>
      </c>
      <c r="C6793" s="18">
        <v>105648</v>
      </c>
      <c r="D6793" s="19" t="s">
        <v>6831</v>
      </c>
      <c r="E6793" s="18" t="s">
        <v>168</v>
      </c>
      <c r="F6793" s="20">
        <v>0</v>
      </c>
      <c r="G6793" s="20">
        <v>0</v>
      </c>
      <c r="J6793" s="22"/>
      <c r="K6793" s="22"/>
    </row>
    <row r="6794" spans="1:11" ht="22.5" x14ac:dyDescent="0.2">
      <c r="A6794" s="17" t="str">
        <f t="shared" si="106"/>
        <v>SINAPI 105654</v>
      </c>
      <c r="B6794" s="18" t="s">
        <v>5935</v>
      </c>
      <c r="C6794" s="18">
        <v>105654</v>
      </c>
      <c r="D6794" s="19" t="s">
        <v>6832</v>
      </c>
      <c r="E6794" s="18" t="s">
        <v>168</v>
      </c>
      <c r="F6794" s="20">
        <v>0</v>
      </c>
      <c r="G6794" s="20">
        <v>0</v>
      </c>
      <c r="J6794" s="22"/>
      <c r="K6794" s="22"/>
    </row>
    <row r="6795" spans="1:11" ht="22.5" x14ac:dyDescent="0.2">
      <c r="A6795" s="17" t="str">
        <f t="shared" si="106"/>
        <v>SINAPI 105661</v>
      </c>
      <c r="B6795" s="18" t="s">
        <v>5935</v>
      </c>
      <c r="C6795" s="18">
        <v>105661</v>
      </c>
      <c r="D6795" s="19" t="s">
        <v>6833</v>
      </c>
      <c r="E6795" s="18" t="s">
        <v>168</v>
      </c>
      <c r="F6795" s="20">
        <v>233.3</v>
      </c>
      <c r="G6795" s="20">
        <v>234.6</v>
      </c>
      <c r="J6795" s="22">
        <v>8.8700000000000001E-2</v>
      </c>
      <c r="K6795" s="22">
        <v>8.8200000000000001E-2</v>
      </c>
    </row>
    <row r="6796" spans="1:11" ht="22.5" x14ac:dyDescent="0.2">
      <c r="A6796" s="17" t="str">
        <f t="shared" si="106"/>
        <v>SINAPI 105664</v>
      </c>
      <c r="B6796" s="18" t="s">
        <v>5935</v>
      </c>
      <c r="C6796" s="18">
        <v>105664</v>
      </c>
      <c r="D6796" s="19" t="s">
        <v>6834</v>
      </c>
      <c r="E6796" s="18" t="s">
        <v>168</v>
      </c>
      <c r="F6796" s="20">
        <v>224.03</v>
      </c>
      <c r="G6796" s="20">
        <v>225.01</v>
      </c>
      <c r="J6796" s="22">
        <v>7.0599999999999996E-2</v>
      </c>
      <c r="K6796" s="22">
        <v>7.0300000000000001E-2</v>
      </c>
    </row>
    <row r="6797" spans="1:11" ht="22.5" x14ac:dyDescent="0.2">
      <c r="A6797" s="17" t="str">
        <f t="shared" si="106"/>
        <v>SINAPI 105670</v>
      </c>
      <c r="B6797" s="18" t="s">
        <v>5935</v>
      </c>
      <c r="C6797" s="18">
        <v>105670</v>
      </c>
      <c r="D6797" s="19" t="s">
        <v>6835</v>
      </c>
      <c r="E6797" s="18" t="s">
        <v>168</v>
      </c>
      <c r="F6797" s="20">
        <v>219.38</v>
      </c>
      <c r="G6797" s="20">
        <v>220.21</v>
      </c>
      <c r="J6797" s="22">
        <v>6.0900000000000003E-2</v>
      </c>
      <c r="K6797" s="22">
        <v>6.0699999999999997E-2</v>
      </c>
    </row>
    <row r="6798" spans="1:11" ht="22.5" x14ac:dyDescent="0.2">
      <c r="A6798" s="17" t="str">
        <f t="shared" si="106"/>
        <v>SINAPI 105643</v>
      </c>
      <c r="B6798" s="18" t="s">
        <v>5935</v>
      </c>
      <c r="C6798" s="18">
        <v>105643</v>
      </c>
      <c r="D6798" s="19" t="s">
        <v>6836</v>
      </c>
      <c r="E6798" s="18" t="s">
        <v>168</v>
      </c>
      <c r="F6798" s="20">
        <v>0</v>
      </c>
      <c r="G6798" s="20">
        <v>0</v>
      </c>
      <c r="J6798" s="22"/>
      <c r="K6798" s="22"/>
    </row>
    <row r="6799" spans="1:11" ht="22.5" x14ac:dyDescent="0.2">
      <c r="A6799" s="17" t="str">
        <f t="shared" si="106"/>
        <v>SINAPI 105649</v>
      </c>
      <c r="B6799" s="18" t="s">
        <v>5935</v>
      </c>
      <c r="C6799" s="18">
        <v>105649</v>
      </c>
      <c r="D6799" s="19" t="s">
        <v>6837</v>
      </c>
      <c r="E6799" s="18" t="s">
        <v>168</v>
      </c>
      <c r="F6799" s="20">
        <v>0</v>
      </c>
      <c r="G6799" s="20">
        <v>0</v>
      </c>
      <c r="J6799" s="22"/>
      <c r="K6799" s="22"/>
    </row>
    <row r="6800" spans="1:11" ht="22.5" x14ac:dyDescent="0.2">
      <c r="A6800" s="17" t="str">
        <f t="shared" si="106"/>
        <v>SINAPI 105655</v>
      </c>
      <c r="B6800" s="18" t="s">
        <v>5935</v>
      </c>
      <c r="C6800" s="18">
        <v>105655</v>
      </c>
      <c r="D6800" s="19" t="s">
        <v>6838</v>
      </c>
      <c r="E6800" s="18" t="s">
        <v>168</v>
      </c>
      <c r="F6800" s="20">
        <v>0</v>
      </c>
      <c r="G6800" s="20">
        <v>0</v>
      </c>
      <c r="J6800" s="22"/>
      <c r="K6800" s="22"/>
    </row>
    <row r="6801" spans="1:11" ht="22.5" x14ac:dyDescent="0.2">
      <c r="A6801" s="17" t="str">
        <f t="shared" si="106"/>
        <v>SINAPI 105662</v>
      </c>
      <c r="B6801" s="18" t="s">
        <v>5935</v>
      </c>
      <c r="C6801" s="18">
        <v>105662</v>
      </c>
      <c r="D6801" s="19" t="s">
        <v>6839</v>
      </c>
      <c r="E6801" s="18" t="s">
        <v>168</v>
      </c>
      <c r="F6801" s="20">
        <v>262.3</v>
      </c>
      <c r="G6801" s="20">
        <v>263.60000000000002</v>
      </c>
      <c r="J6801" s="22">
        <v>7.8899999999999998E-2</v>
      </c>
      <c r="K6801" s="22">
        <v>7.85E-2</v>
      </c>
    </row>
    <row r="6802" spans="1:11" ht="22.5" x14ac:dyDescent="0.2">
      <c r="A6802" s="17" t="str">
        <f t="shared" si="106"/>
        <v>SINAPI 105665</v>
      </c>
      <c r="B6802" s="18" t="s">
        <v>5935</v>
      </c>
      <c r="C6802" s="18">
        <v>105665</v>
      </c>
      <c r="D6802" s="19" t="s">
        <v>6840</v>
      </c>
      <c r="E6802" s="18" t="s">
        <v>168</v>
      </c>
      <c r="F6802" s="20">
        <v>253.03</v>
      </c>
      <c r="G6802" s="20">
        <v>254.01</v>
      </c>
      <c r="J6802" s="22">
        <v>6.25E-2</v>
      </c>
      <c r="K6802" s="22">
        <v>6.2300000000000001E-2</v>
      </c>
    </row>
    <row r="6803" spans="1:11" ht="22.5" x14ac:dyDescent="0.2">
      <c r="A6803" s="17" t="str">
        <f t="shared" si="106"/>
        <v>SINAPI 105671</v>
      </c>
      <c r="B6803" s="18" t="s">
        <v>5935</v>
      </c>
      <c r="C6803" s="18">
        <v>105671</v>
      </c>
      <c r="D6803" s="19" t="s">
        <v>6841</v>
      </c>
      <c r="E6803" s="18" t="s">
        <v>168</v>
      </c>
      <c r="F6803" s="20">
        <v>248.38</v>
      </c>
      <c r="G6803" s="20">
        <v>249.21</v>
      </c>
      <c r="J6803" s="22">
        <v>5.3800000000000001E-2</v>
      </c>
      <c r="K6803" s="22">
        <v>5.3600000000000002E-2</v>
      </c>
    </row>
    <row r="6804" spans="1:11" ht="22.5" x14ac:dyDescent="0.2">
      <c r="A6804" s="17" t="str">
        <f t="shared" si="106"/>
        <v>SINAPI 105644</v>
      </c>
      <c r="B6804" s="18" t="s">
        <v>5935</v>
      </c>
      <c r="C6804" s="18">
        <v>105644</v>
      </c>
      <c r="D6804" s="19" t="s">
        <v>6842</v>
      </c>
      <c r="E6804" s="18" t="s">
        <v>168</v>
      </c>
      <c r="F6804" s="20">
        <v>0</v>
      </c>
      <c r="G6804" s="20">
        <v>0</v>
      </c>
      <c r="J6804" s="22"/>
      <c r="K6804" s="22"/>
    </row>
    <row r="6805" spans="1:11" ht="22.5" x14ac:dyDescent="0.2">
      <c r="A6805" s="17" t="str">
        <f t="shared" si="106"/>
        <v>SINAPI 105650</v>
      </c>
      <c r="B6805" s="18" t="s">
        <v>5935</v>
      </c>
      <c r="C6805" s="18">
        <v>105650</v>
      </c>
      <c r="D6805" s="19" t="s">
        <v>6843</v>
      </c>
      <c r="E6805" s="18" t="s">
        <v>168</v>
      </c>
      <c r="F6805" s="20">
        <v>0</v>
      </c>
      <c r="G6805" s="20">
        <v>0</v>
      </c>
      <c r="J6805" s="22"/>
      <c r="K6805" s="22"/>
    </row>
    <row r="6806" spans="1:11" ht="22.5" x14ac:dyDescent="0.2">
      <c r="A6806" s="17" t="str">
        <f t="shared" si="106"/>
        <v>SINAPI 105656</v>
      </c>
      <c r="B6806" s="18" t="s">
        <v>5935</v>
      </c>
      <c r="C6806" s="18">
        <v>105656</v>
      </c>
      <c r="D6806" s="19" t="s">
        <v>6844</v>
      </c>
      <c r="E6806" s="18" t="s">
        <v>168</v>
      </c>
      <c r="F6806" s="20">
        <v>0</v>
      </c>
      <c r="G6806" s="20">
        <v>0</v>
      </c>
      <c r="J6806" s="22"/>
      <c r="K6806" s="22"/>
    </row>
    <row r="6807" spans="1:11" ht="22.5" x14ac:dyDescent="0.2">
      <c r="A6807" s="17" t="str">
        <f t="shared" si="106"/>
        <v>SINAPI 105577</v>
      </c>
      <c r="B6807" s="18" t="s">
        <v>5935</v>
      </c>
      <c r="C6807" s="18">
        <v>105577</v>
      </c>
      <c r="D6807" s="19" t="s">
        <v>6845</v>
      </c>
      <c r="E6807" s="18" t="s">
        <v>168</v>
      </c>
      <c r="F6807" s="20">
        <v>141.06</v>
      </c>
      <c r="G6807" s="20">
        <v>142.35</v>
      </c>
      <c r="J6807" s="22">
        <v>0.14680000000000001</v>
      </c>
      <c r="K6807" s="22">
        <v>0.14549999999999999</v>
      </c>
    </row>
    <row r="6808" spans="1:11" ht="22.5" x14ac:dyDescent="0.2">
      <c r="A6808" s="17" t="str">
        <f t="shared" si="106"/>
        <v>SINAPI 105578</v>
      </c>
      <c r="B6808" s="18" t="s">
        <v>5935</v>
      </c>
      <c r="C6808" s="18">
        <v>105578</v>
      </c>
      <c r="D6808" s="19" t="s">
        <v>6846</v>
      </c>
      <c r="E6808" s="18" t="s">
        <v>168</v>
      </c>
      <c r="F6808" s="20">
        <v>131.78</v>
      </c>
      <c r="G6808" s="20">
        <v>132.76</v>
      </c>
      <c r="J6808" s="22">
        <v>0.1202</v>
      </c>
      <c r="K6808" s="22">
        <v>0.1193</v>
      </c>
    </row>
    <row r="6809" spans="1:11" ht="22.5" x14ac:dyDescent="0.2">
      <c r="A6809" s="17" t="str">
        <f t="shared" si="106"/>
        <v>SINAPI 105712</v>
      </c>
      <c r="B6809" s="18" t="s">
        <v>5935</v>
      </c>
      <c r="C6809" s="18">
        <v>105712</v>
      </c>
      <c r="D6809" s="19" t="s">
        <v>6847</v>
      </c>
      <c r="E6809" s="18" t="s">
        <v>168</v>
      </c>
      <c r="F6809" s="20">
        <v>127.13</v>
      </c>
      <c r="G6809" s="20">
        <v>127.96</v>
      </c>
      <c r="J6809" s="22">
        <v>0.10539999999999999</v>
      </c>
      <c r="K6809" s="22">
        <v>0.1047</v>
      </c>
    </row>
    <row r="6810" spans="1:11" ht="22.5" x14ac:dyDescent="0.2">
      <c r="A6810" s="17" t="str">
        <f t="shared" si="106"/>
        <v>SINAPI 105637</v>
      </c>
      <c r="B6810" s="18" t="s">
        <v>5935</v>
      </c>
      <c r="C6810" s="18">
        <v>105637</v>
      </c>
      <c r="D6810" s="19" t="s">
        <v>6848</v>
      </c>
      <c r="E6810" s="18" t="s">
        <v>168</v>
      </c>
      <c r="F6810" s="20">
        <v>0</v>
      </c>
      <c r="G6810" s="20">
        <v>0</v>
      </c>
      <c r="J6810" s="22"/>
      <c r="K6810" s="22"/>
    </row>
    <row r="6811" spans="1:11" ht="22.5" x14ac:dyDescent="0.2">
      <c r="A6811" s="17" t="str">
        <f t="shared" si="106"/>
        <v>SINAPI 105707</v>
      </c>
      <c r="B6811" s="18" t="s">
        <v>5935</v>
      </c>
      <c r="C6811" s="18">
        <v>105707</v>
      </c>
      <c r="D6811" s="19" t="s">
        <v>6849</v>
      </c>
      <c r="E6811" s="18" t="s">
        <v>168</v>
      </c>
      <c r="F6811" s="20">
        <v>0</v>
      </c>
      <c r="G6811" s="20">
        <v>0</v>
      </c>
      <c r="J6811" s="22"/>
      <c r="K6811" s="22"/>
    </row>
    <row r="6812" spans="1:11" ht="22.5" x14ac:dyDescent="0.2">
      <c r="A6812" s="17" t="str">
        <f t="shared" si="106"/>
        <v>SINAPI 105709</v>
      </c>
      <c r="B6812" s="18" t="s">
        <v>5935</v>
      </c>
      <c r="C6812" s="18">
        <v>105709</v>
      </c>
      <c r="D6812" s="19" t="s">
        <v>6850</v>
      </c>
      <c r="E6812" s="18" t="s">
        <v>168</v>
      </c>
      <c r="F6812" s="20">
        <v>0</v>
      </c>
      <c r="G6812" s="20">
        <v>0</v>
      </c>
      <c r="J6812" s="22"/>
      <c r="K6812" s="22"/>
    </row>
    <row r="6813" spans="1:11" ht="22.5" x14ac:dyDescent="0.2">
      <c r="A6813" s="17" t="str">
        <f t="shared" si="106"/>
        <v>SINAPI 105693</v>
      </c>
      <c r="B6813" s="18" t="s">
        <v>5935</v>
      </c>
      <c r="C6813" s="18">
        <v>105693</v>
      </c>
      <c r="D6813" s="19" t="s">
        <v>6851</v>
      </c>
      <c r="E6813" s="18" t="s">
        <v>168</v>
      </c>
      <c r="F6813" s="20">
        <v>187.8</v>
      </c>
      <c r="G6813" s="20">
        <v>189.1</v>
      </c>
      <c r="J6813" s="22">
        <v>0.11020000000000001</v>
      </c>
      <c r="K6813" s="22">
        <v>0.1094</v>
      </c>
    </row>
    <row r="6814" spans="1:11" ht="22.5" x14ac:dyDescent="0.2">
      <c r="A6814" s="17" t="str">
        <f t="shared" si="106"/>
        <v>SINAPI 105696</v>
      </c>
      <c r="B6814" s="18" t="s">
        <v>5935</v>
      </c>
      <c r="C6814" s="18">
        <v>105696</v>
      </c>
      <c r="D6814" s="19" t="s">
        <v>6852</v>
      </c>
      <c r="E6814" s="18" t="s">
        <v>168</v>
      </c>
      <c r="F6814" s="20">
        <v>178.53</v>
      </c>
      <c r="G6814" s="20">
        <v>179.51</v>
      </c>
      <c r="J6814" s="22">
        <v>8.8599999999999998E-2</v>
      </c>
      <c r="K6814" s="22">
        <v>8.8099999999999998E-2</v>
      </c>
    </row>
    <row r="6815" spans="1:11" ht="22.5" x14ac:dyDescent="0.2">
      <c r="A6815" s="17" t="str">
        <f t="shared" si="106"/>
        <v>SINAPI 105702</v>
      </c>
      <c r="B6815" s="18" t="s">
        <v>5935</v>
      </c>
      <c r="C6815" s="18">
        <v>105702</v>
      </c>
      <c r="D6815" s="19" t="s">
        <v>6853</v>
      </c>
      <c r="E6815" s="18" t="s">
        <v>168</v>
      </c>
      <c r="F6815" s="20">
        <v>173.88</v>
      </c>
      <c r="G6815" s="20">
        <v>174.71</v>
      </c>
      <c r="J6815" s="22">
        <v>7.6899999999999996E-2</v>
      </c>
      <c r="K6815" s="22">
        <v>7.6499999999999999E-2</v>
      </c>
    </row>
    <row r="6816" spans="1:11" ht="22.5" x14ac:dyDescent="0.2">
      <c r="A6816" s="17" t="str">
        <f t="shared" si="106"/>
        <v>SINAPI 105675</v>
      </c>
      <c r="B6816" s="18" t="s">
        <v>5935</v>
      </c>
      <c r="C6816" s="18">
        <v>105675</v>
      </c>
      <c r="D6816" s="19" t="s">
        <v>6854</v>
      </c>
      <c r="E6816" s="18" t="s">
        <v>168</v>
      </c>
      <c r="F6816" s="20">
        <v>0</v>
      </c>
      <c r="G6816" s="20">
        <v>0</v>
      </c>
      <c r="J6816" s="22"/>
      <c r="K6816" s="22"/>
    </row>
    <row r="6817" spans="1:11" ht="22.5" x14ac:dyDescent="0.2">
      <c r="A6817" s="17" t="str">
        <f t="shared" si="106"/>
        <v>SINAPI 105681</v>
      </c>
      <c r="B6817" s="18" t="s">
        <v>5935</v>
      </c>
      <c r="C6817" s="18">
        <v>105681</v>
      </c>
      <c r="D6817" s="19" t="s">
        <v>6855</v>
      </c>
      <c r="E6817" s="18" t="s">
        <v>168</v>
      </c>
      <c r="F6817" s="20">
        <v>0</v>
      </c>
      <c r="G6817" s="20">
        <v>0</v>
      </c>
      <c r="J6817" s="22"/>
      <c r="K6817" s="22"/>
    </row>
    <row r="6818" spans="1:11" ht="22.5" x14ac:dyDescent="0.2">
      <c r="A6818" s="17" t="str">
        <f t="shared" si="106"/>
        <v>SINAPI 105687</v>
      </c>
      <c r="B6818" s="18" t="s">
        <v>5935</v>
      </c>
      <c r="C6818" s="18">
        <v>105687</v>
      </c>
      <c r="D6818" s="19" t="s">
        <v>6856</v>
      </c>
      <c r="E6818" s="18" t="s">
        <v>168</v>
      </c>
      <c r="F6818" s="20">
        <v>0</v>
      </c>
      <c r="G6818" s="20">
        <v>0</v>
      </c>
      <c r="J6818" s="22"/>
      <c r="K6818" s="22"/>
    </row>
    <row r="6819" spans="1:11" ht="22.5" x14ac:dyDescent="0.2">
      <c r="A6819" s="17" t="str">
        <f t="shared" si="106"/>
        <v>SINAPI 105694</v>
      </c>
      <c r="B6819" s="18" t="s">
        <v>5935</v>
      </c>
      <c r="C6819" s="18">
        <v>105694</v>
      </c>
      <c r="D6819" s="19" t="s">
        <v>6857</v>
      </c>
      <c r="E6819" s="18" t="s">
        <v>168</v>
      </c>
      <c r="F6819" s="20">
        <v>217.54</v>
      </c>
      <c r="G6819" s="20">
        <v>218.84</v>
      </c>
      <c r="J6819" s="22">
        <v>9.5100000000000004E-2</v>
      </c>
      <c r="K6819" s="22">
        <v>9.4500000000000001E-2</v>
      </c>
    </row>
    <row r="6820" spans="1:11" ht="22.5" x14ac:dyDescent="0.2">
      <c r="A6820" s="17" t="str">
        <f t="shared" si="106"/>
        <v>SINAPI 105697</v>
      </c>
      <c r="B6820" s="18" t="s">
        <v>5935</v>
      </c>
      <c r="C6820" s="18">
        <v>105697</v>
      </c>
      <c r="D6820" s="19" t="s">
        <v>6858</v>
      </c>
      <c r="E6820" s="18" t="s">
        <v>168</v>
      </c>
      <c r="F6820" s="20">
        <v>208.27</v>
      </c>
      <c r="G6820" s="20">
        <v>209.25</v>
      </c>
      <c r="J6820" s="22">
        <v>7.5999999999999998E-2</v>
      </c>
      <c r="K6820" s="22">
        <v>7.5600000000000001E-2</v>
      </c>
    </row>
    <row r="6821" spans="1:11" ht="22.5" x14ac:dyDescent="0.2">
      <c r="A6821" s="17" t="str">
        <f t="shared" si="106"/>
        <v>SINAPI 105703</v>
      </c>
      <c r="B6821" s="18" t="s">
        <v>5935</v>
      </c>
      <c r="C6821" s="18">
        <v>105703</v>
      </c>
      <c r="D6821" s="19" t="s">
        <v>6859</v>
      </c>
      <c r="E6821" s="18" t="s">
        <v>168</v>
      </c>
      <c r="F6821" s="20">
        <v>203.62</v>
      </c>
      <c r="G6821" s="20">
        <v>204.45</v>
      </c>
      <c r="J6821" s="22">
        <v>6.5699999999999995E-2</v>
      </c>
      <c r="K6821" s="22">
        <v>6.54E-2</v>
      </c>
    </row>
    <row r="6822" spans="1:11" ht="22.5" x14ac:dyDescent="0.2">
      <c r="A6822" s="17" t="str">
        <f t="shared" si="106"/>
        <v>SINAPI 105676</v>
      </c>
      <c r="B6822" s="18" t="s">
        <v>5935</v>
      </c>
      <c r="C6822" s="18">
        <v>105676</v>
      </c>
      <c r="D6822" s="19" t="s">
        <v>6860</v>
      </c>
      <c r="E6822" s="18" t="s">
        <v>168</v>
      </c>
      <c r="F6822" s="20">
        <v>0</v>
      </c>
      <c r="G6822" s="20">
        <v>0</v>
      </c>
      <c r="J6822" s="22"/>
      <c r="K6822" s="22"/>
    </row>
    <row r="6823" spans="1:11" ht="22.5" x14ac:dyDescent="0.2">
      <c r="A6823" s="17" t="str">
        <f t="shared" si="106"/>
        <v>SINAPI 105682</v>
      </c>
      <c r="B6823" s="18" t="s">
        <v>5935</v>
      </c>
      <c r="C6823" s="18">
        <v>105682</v>
      </c>
      <c r="D6823" s="19" t="s">
        <v>6861</v>
      </c>
      <c r="E6823" s="18" t="s">
        <v>168</v>
      </c>
      <c r="F6823" s="20">
        <v>0</v>
      </c>
      <c r="G6823" s="20">
        <v>0</v>
      </c>
      <c r="J6823" s="22"/>
      <c r="K6823" s="22"/>
    </row>
    <row r="6824" spans="1:11" ht="22.5" x14ac:dyDescent="0.2">
      <c r="A6824" s="17" t="str">
        <f t="shared" si="106"/>
        <v>SINAPI 105688</v>
      </c>
      <c r="B6824" s="18" t="s">
        <v>5935</v>
      </c>
      <c r="C6824" s="18">
        <v>105688</v>
      </c>
      <c r="D6824" s="19" t="s">
        <v>6862</v>
      </c>
      <c r="E6824" s="18" t="s">
        <v>168</v>
      </c>
      <c r="F6824" s="20">
        <v>0</v>
      </c>
      <c r="G6824" s="20">
        <v>0</v>
      </c>
      <c r="J6824" s="22"/>
      <c r="K6824" s="22"/>
    </row>
    <row r="6825" spans="1:11" ht="22.5" x14ac:dyDescent="0.2">
      <c r="A6825" s="17" t="str">
        <f t="shared" si="106"/>
        <v>SINAPI 105695</v>
      </c>
      <c r="B6825" s="18" t="s">
        <v>5935</v>
      </c>
      <c r="C6825" s="18">
        <v>105695</v>
      </c>
      <c r="D6825" s="19" t="s">
        <v>6863</v>
      </c>
      <c r="E6825" s="18" t="s">
        <v>168</v>
      </c>
      <c r="F6825" s="20">
        <v>246.88</v>
      </c>
      <c r="G6825" s="20">
        <v>248.18</v>
      </c>
      <c r="J6825" s="22">
        <v>8.3799999999999999E-2</v>
      </c>
      <c r="K6825" s="22">
        <v>8.3400000000000002E-2</v>
      </c>
    </row>
    <row r="6826" spans="1:11" ht="22.5" x14ac:dyDescent="0.2">
      <c r="A6826" s="17" t="str">
        <f t="shared" si="106"/>
        <v>SINAPI 105698</v>
      </c>
      <c r="B6826" s="18" t="s">
        <v>5935</v>
      </c>
      <c r="C6826" s="18">
        <v>105698</v>
      </c>
      <c r="D6826" s="19" t="s">
        <v>6864</v>
      </c>
      <c r="E6826" s="18" t="s">
        <v>168</v>
      </c>
      <c r="F6826" s="20">
        <v>237.61</v>
      </c>
      <c r="G6826" s="20">
        <v>238.59</v>
      </c>
      <c r="J6826" s="22">
        <v>6.6600000000000006E-2</v>
      </c>
      <c r="K6826" s="22">
        <v>6.6299999999999998E-2</v>
      </c>
    </row>
    <row r="6827" spans="1:11" ht="22.5" x14ac:dyDescent="0.2">
      <c r="A6827" s="17" t="str">
        <f t="shared" si="106"/>
        <v>SINAPI 105704</v>
      </c>
      <c r="B6827" s="18" t="s">
        <v>5935</v>
      </c>
      <c r="C6827" s="18">
        <v>105704</v>
      </c>
      <c r="D6827" s="19" t="s">
        <v>6865</v>
      </c>
      <c r="E6827" s="18" t="s">
        <v>168</v>
      </c>
      <c r="F6827" s="20">
        <v>232.96</v>
      </c>
      <c r="G6827" s="20">
        <v>233.79</v>
      </c>
      <c r="J6827" s="22">
        <v>5.74E-2</v>
      </c>
      <c r="K6827" s="22">
        <v>5.7200000000000001E-2</v>
      </c>
    </row>
    <row r="6828" spans="1:11" ht="22.5" x14ac:dyDescent="0.2">
      <c r="A6828" s="17" t="str">
        <f t="shared" si="106"/>
        <v>SINAPI 105677</v>
      </c>
      <c r="B6828" s="18" t="s">
        <v>5935</v>
      </c>
      <c r="C6828" s="18">
        <v>105677</v>
      </c>
      <c r="D6828" s="19" t="s">
        <v>6866</v>
      </c>
      <c r="E6828" s="18" t="s">
        <v>168</v>
      </c>
      <c r="F6828" s="20">
        <v>0</v>
      </c>
      <c r="G6828" s="20">
        <v>0</v>
      </c>
      <c r="J6828" s="22"/>
      <c r="K6828" s="22"/>
    </row>
    <row r="6829" spans="1:11" ht="22.5" x14ac:dyDescent="0.2">
      <c r="A6829" s="17" t="str">
        <f t="shared" si="106"/>
        <v>SINAPI 105683</v>
      </c>
      <c r="B6829" s="18" t="s">
        <v>5935</v>
      </c>
      <c r="C6829" s="18">
        <v>105683</v>
      </c>
      <c r="D6829" s="19" t="s">
        <v>6867</v>
      </c>
      <c r="E6829" s="18" t="s">
        <v>168</v>
      </c>
      <c r="F6829" s="20">
        <v>0</v>
      </c>
      <c r="G6829" s="20">
        <v>0</v>
      </c>
      <c r="J6829" s="22"/>
      <c r="K6829" s="22"/>
    </row>
    <row r="6830" spans="1:11" ht="22.5" x14ac:dyDescent="0.2">
      <c r="A6830" s="17" t="str">
        <f t="shared" si="106"/>
        <v>SINAPI 105689</v>
      </c>
      <c r="B6830" s="18" t="s">
        <v>5935</v>
      </c>
      <c r="C6830" s="18">
        <v>105689</v>
      </c>
      <c r="D6830" s="19" t="s">
        <v>6868</v>
      </c>
      <c r="E6830" s="18" t="s">
        <v>168</v>
      </c>
      <c r="F6830" s="20">
        <v>0</v>
      </c>
      <c r="G6830" s="20">
        <v>0</v>
      </c>
      <c r="J6830" s="22"/>
      <c r="K6830" s="22"/>
    </row>
    <row r="6831" spans="1:11" ht="22.5" x14ac:dyDescent="0.2">
      <c r="A6831" s="17" t="str">
        <f t="shared" si="106"/>
        <v>SINAPI 105579</v>
      </c>
      <c r="B6831" s="18" t="s">
        <v>5935</v>
      </c>
      <c r="C6831" s="18">
        <v>105579</v>
      </c>
      <c r="D6831" s="19" t="s">
        <v>6869</v>
      </c>
      <c r="E6831" s="18" t="s">
        <v>168</v>
      </c>
      <c r="F6831" s="20">
        <v>124.29</v>
      </c>
      <c r="G6831" s="20">
        <v>125.58</v>
      </c>
      <c r="J6831" s="22">
        <v>0.1666</v>
      </c>
      <c r="K6831" s="22">
        <v>0.16489999999999999</v>
      </c>
    </row>
    <row r="6832" spans="1:11" ht="22.5" x14ac:dyDescent="0.2">
      <c r="A6832" s="17" t="str">
        <f t="shared" si="106"/>
        <v>SINAPI 105580</v>
      </c>
      <c r="B6832" s="18" t="s">
        <v>5935</v>
      </c>
      <c r="C6832" s="18">
        <v>105580</v>
      </c>
      <c r="D6832" s="19" t="s">
        <v>6870</v>
      </c>
      <c r="E6832" s="18" t="s">
        <v>168</v>
      </c>
      <c r="F6832" s="20">
        <v>115.01</v>
      </c>
      <c r="G6832" s="20">
        <v>115.99</v>
      </c>
      <c r="J6832" s="22">
        <v>0.13769999999999999</v>
      </c>
      <c r="K6832" s="22">
        <v>0.1366</v>
      </c>
    </row>
    <row r="6833" spans="1:11" ht="22.5" x14ac:dyDescent="0.2">
      <c r="A6833" s="17" t="str">
        <f t="shared" si="106"/>
        <v>SINAPI 105582</v>
      </c>
      <c r="B6833" s="18" t="s">
        <v>5935</v>
      </c>
      <c r="C6833" s="18">
        <v>105582</v>
      </c>
      <c r="D6833" s="19" t="s">
        <v>6871</v>
      </c>
      <c r="E6833" s="18" t="s">
        <v>168</v>
      </c>
      <c r="F6833" s="20">
        <v>110.36</v>
      </c>
      <c r="G6833" s="20">
        <v>111.19</v>
      </c>
      <c r="J6833" s="22">
        <v>0.12139999999999999</v>
      </c>
      <c r="K6833" s="22">
        <v>0.1205</v>
      </c>
    </row>
    <row r="6834" spans="1:11" ht="22.5" x14ac:dyDescent="0.2">
      <c r="A6834" s="17" t="str">
        <f t="shared" si="106"/>
        <v>SINAPI 105638</v>
      </c>
      <c r="B6834" s="18" t="s">
        <v>5935</v>
      </c>
      <c r="C6834" s="18">
        <v>105638</v>
      </c>
      <c r="D6834" s="19" t="s">
        <v>6872</v>
      </c>
      <c r="E6834" s="18" t="s">
        <v>168</v>
      </c>
      <c r="F6834" s="20">
        <v>0</v>
      </c>
      <c r="G6834" s="20">
        <v>0</v>
      </c>
      <c r="J6834" s="22"/>
      <c r="K6834" s="22"/>
    </row>
    <row r="6835" spans="1:11" ht="22.5" x14ac:dyDescent="0.2">
      <c r="A6835" s="17" t="str">
        <f t="shared" si="106"/>
        <v>SINAPI 105715</v>
      </c>
      <c r="B6835" s="18" t="s">
        <v>5935</v>
      </c>
      <c r="C6835" s="18">
        <v>105715</v>
      </c>
      <c r="D6835" s="19" t="s">
        <v>6873</v>
      </c>
      <c r="E6835" s="18" t="s">
        <v>168</v>
      </c>
      <c r="F6835" s="20">
        <v>0</v>
      </c>
      <c r="G6835" s="20">
        <v>0</v>
      </c>
      <c r="J6835" s="22"/>
      <c r="K6835" s="22"/>
    </row>
    <row r="6836" spans="1:11" ht="22.5" x14ac:dyDescent="0.2">
      <c r="A6836" s="17" t="str">
        <f t="shared" si="106"/>
        <v>SINAPI 105717</v>
      </c>
      <c r="B6836" s="18" t="s">
        <v>5935</v>
      </c>
      <c r="C6836" s="18">
        <v>105717</v>
      </c>
      <c r="D6836" s="19" t="s">
        <v>6874</v>
      </c>
      <c r="E6836" s="18" t="s">
        <v>168</v>
      </c>
      <c r="F6836" s="20">
        <v>0</v>
      </c>
      <c r="G6836" s="20">
        <v>0</v>
      </c>
      <c r="J6836" s="22"/>
      <c r="K6836" s="22"/>
    </row>
    <row r="6837" spans="1:11" ht="22.5" x14ac:dyDescent="0.2">
      <c r="A6837" s="17" t="str">
        <f t="shared" si="106"/>
        <v>SINAPI 105626</v>
      </c>
      <c r="B6837" s="18" t="s">
        <v>5935</v>
      </c>
      <c r="C6837" s="18">
        <v>105626</v>
      </c>
      <c r="D6837" s="19" t="s">
        <v>6875</v>
      </c>
      <c r="E6837" s="18" t="s">
        <v>168</v>
      </c>
      <c r="F6837" s="20">
        <v>122.91</v>
      </c>
      <c r="G6837" s="20">
        <v>123.64</v>
      </c>
      <c r="J6837" s="22">
        <v>0.1002</v>
      </c>
      <c r="K6837" s="22">
        <v>9.9599999999999994E-2</v>
      </c>
    </row>
    <row r="6838" spans="1:11" ht="22.5" x14ac:dyDescent="0.2">
      <c r="A6838" s="17" t="str">
        <f t="shared" si="106"/>
        <v>SINAPI 105629</v>
      </c>
      <c r="B6838" s="18" t="s">
        <v>5935</v>
      </c>
      <c r="C6838" s="18">
        <v>105629</v>
      </c>
      <c r="D6838" s="19" t="s">
        <v>6876</v>
      </c>
      <c r="E6838" s="18" t="s">
        <v>168</v>
      </c>
      <c r="F6838" s="20">
        <v>115.46</v>
      </c>
      <c r="G6838" s="20">
        <v>115.96</v>
      </c>
      <c r="J6838" s="22">
        <v>7.2999999999999995E-2</v>
      </c>
      <c r="K6838" s="22">
        <v>7.2700000000000001E-2</v>
      </c>
    </row>
    <row r="6839" spans="1:11" ht="22.5" x14ac:dyDescent="0.2">
      <c r="A6839" s="17" t="str">
        <f t="shared" si="106"/>
        <v>SINAPI 105635</v>
      </c>
      <c r="B6839" s="18" t="s">
        <v>5935</v>
      </c>
      <c r="C6839" s="18">
        <v>105635</v>
      </c>
      <c r="D6839" s="19" t="s">
        <v>6877</v>
      </c>
      <c r="E6839" s="18" t="s">
        <v>168</v>
      </c>
      <c r="F6839" s="20">
        <v>114.36</v>
      </c>
      <c r="G6839" s="20">
        <v>114.84</v>
      </c>
      <c r="J6839" s="22">
        <v>6.8699999999999997E-2</v>
      </c>
      <c r="K6839" s="22">
        <v>6.8400000000000002E-2</v>
      </c>
    </row>
    <row r="6840" spans="1:11" ht="22.5" x14ac:dyDescent="0.2">
      <c r="A6840" s="17" t="str">
        <f t="shared" si="106"/>
        <v>SINAPI 105605</v>
      </c>
      <c r="B6840" s="18" t="s">
        <v>5935</v>
      </c>
      <c r="C6840" s="18">
        <v>105605</v>
      </c>
      <c r="D6840" s="19" t="s">
        <v>6878</v>
      </c>
      <c r="E6840" s="18" t="s">
        <v>168</v>
      </c>
      <c r="F6840" s="20">
        <v>0</v>
      </c>
      <c r="G6840" s="20">
        <v>0</v>
      </c>
      <c r="J6840" s="22"/>
      <c r="K6840" s="22"/>
    </row>
    <row r="6841" spans="1:11" ht="22.5" x14ac:dyDescent="0.2">
      <c r="A6841" s="17" t="str">
        <f t="shared" si="106"/>
        <v>SINAPI 105613</v>
      </c>
      <c r="B6841" s="18" t="s">
        <v>5935</v>
      </c>
      <c r="C6841" s="18">
        <v>105613</v>
      </c>
      <c r="D6841" s="19" t="s">
        <v>6879</v>
      </c>
      <c r="E6841" s="18" t="s">
        <v>168</v>
      </c>
      <c r="F6841" s="20">
        <v>0</v>
      </c>
      <c r="G6841" s="20">
        <v>0</v>
      </c>
      <c r="J6841" s="22"/>
      <c r="K6841" s="22"/>
    </row>
    <row r="6842" spans="1:11" ht="22.5" x14ac:dyDescent="0.2">
      <c r="A6842" s="17" t="str">
        <f t="shared" si="106"/>
        <v>SINAPI 105621</v>
      </c>
      <c r="B6842" s="18" t="s">
        <v>5935</v>
      </c>
      <c r="C6842" s="18">
        <v>105621</v>
      </c>
      <c r="D6842" s="19" t="s">
        <v>6880</v>
      </c>
      <c r="E6842" s="18" t="s">
        <v>168</v>
      </c>
      <c r="F6842" s="20">
        <v>0</v>
      </c>
      <c r="G6842" s="20">
        <v>0</v>
      </c>
      <c r="J6842" s="22"/>
      <c r="K6842" s="22"/>
    </row>
    <row r="6843" spans="1:11" ht="22.5" x14ac:dyDescent="0.2">
      <c r="A6843" s="17" t="str">
        <f t="shared" si="106"/>
        <v>SINAPI 105627</v>
      </c>
      <c r="B6843" s="18" t="s">
        <v>5935</v>
      </c>
      <c r="C6843" s="18">
        <v>105627</v>
      </c>
      <c r="D6843" s="19" t="s">
        <v>6881</v>
      </c>
      <c r="E6843" s="18" t="s">
        <v>168</v>
      </c>
      <c r="F6843" s="20">
        <v>153.91999999999999</v>
      </c>
      <c r="G6843" s="20">
        <v>154.65</v>
      </c>
      <c r="J6843" s="22">
        <v>0.08</v>
      </c>
      <c r="K6843" s="22">
        <v>7.9600000000000004E-2</v>
      </c>
    </row>
    <row r="6844" spans="1:11" ht="22.5" x14ac:dyDescent="0.2">
      <c r="A6844" s="17" t="str">
        <f t="shared" si="106"/>
        <v>SINAPI 105630</v>
      </c>
      <c r="B6844" s="18" t="s">
        <v>5935</v>
      </c>
      <c r="C6844" s="18">
        <v>105630</v>
      </c>
      <c r="D6844" s="19" t="s">
        <v>6882</v>
      </c>
      <c r="E6844" s="18" t="s">
        <v>168</v>
      </c>
      <c r="F6844" s="20">
        <v>146.47</v>
      </c>
      <c r="G6844" s="20">
        <v>146.97</v>
      </c>
      <c r="J6844" s="22">
        <v>5.7599999999999998E-2</v>
      </c>
      <c r="K6844" s="22">
        <v>5.74E-2</v>
      </c>
    </row>
    <row r="6845" spans="1:11" ht="22.5" x14ac:dyDescent="0.2">
      <c r="A6845" s="17" t="str">
        <f t="shared" si="106"/>
        <v>SINAPI 105636</v>
      </c>
      <c r="B6845" s="18" t="s">
        <v>5935</v>
      </c>
      <c r="C6845" s="18">
        <v>105636</v>
      </c>
      <c r="D6845" s="19" t="s">
        <v>6883</v>
      </c>
      <c r="E6845" s="18" t="s">
        <v>168</v>
      </c>
      <c r="F6845" s="20">
        <v>145.37</v>
      </c>
      <c r="G6845" s="20">
        <v>145.85</v>
      </c>
      <c r="J6845" s="22">
        <v>5.4100000000000002E-2</v>
      </c>
      <c r="K6845" s="22">
        <v>5.3900000000000003E-2</v>
      </c>
    </row>
    <row r="6846" spans="1:11" ht="22.5" x14ac:dyDescent="0.2">
      <c r="A6846" s="17" t="str">
        <f t="shared" si="106"/>
        <v>SINAPI 105606</v>
      </c>
      <c r="B6846" s="18" t="s">
        <v>5935</v>
      </c>
      <c r="C6846" s="18">
        <v>105606</v>
      </c>
      <c r="D6846" s="19" t="s">
        <v>6884</v>
      </c>
      <c r="E6846" s="18" t="s">
        <v>168</v>
      </c>
      <c r="F6846" s="20">
        <v>0</v>
      </c>
      <c r="G6846" s="20">
        <v>0</v>
      </c>
      <c r="J6846" s="22"/>
      <c r="K6846" s="22"/>
    </row>
    <row r="6847" spans="1:11" ht="22.5" x14ac:dyDescent="0.2">
      <c r="A6847" s="17" t="str">
        <f t="shared" si="106"/>
        <v>SINAPI 105614</v>
      </c>
      <c r="B6847" s="18" t="s">
        <v>5935</v>
      </c>
      <c r="C6847" s="18">
        <v>105614</v>
      </c>
      <c r="D6847" s="19" t="s">
        <v>6885</v>
      </c>
      <c r="E6847" s="18" t="s">
        <v>168</v>
      </c>
      <c r="F6847" s="20">
        <v>0</v>
      </c>
      <c r="G6847" s="20">
        <v>0</v>
      </c>
      <c r="J6847" s="22"/>
      <c r="K6847" s="22"/>
    </row>
    <row r="6848" spans="1:11" ht="22.5" x14ac:dyDescent="0.2">
      <c r="A6848" s="17" t="str">
        <f t="shared" si="106"/>
        <v>SINAPI 105622</v>
      </c>
      <c r="B6848" s="18" t="s">
        <v>5935</v>
      </c>
      <c r="C6848" s="18">
        <v>105622</v>
      </c>
      <c r="D6848" s="19" t="s">
        <v>6886</v>
      </c>
      <c r="E6848" s="18" t="s">
        <v>168</v>
      </c>
      <c r="F6848" s="20">
        <v>0</v>
      </c>
      <c r="G6848" s="20">
        <v>0</v>
      </c>
      <c r="J6848" s="22"/>
      <c r="K6848" s="22"/>
    </row>
    <row r="6849" spans="1:11" ht="22.5" x14ac:dyDescent="0.2">
      <c r="A6849" s="17" t="str">
        <f t="shared" si="106"/>
        <v>SINAPI 105572</v>
      </c>
      <c r="B6849" s="18" t="s">
        <v>5935</v>
      </c>
      <c r="C6849" s="18">
        <v>105572</v>
      </c>
      <c r="D6849" s="19" t="s">
        <v>6887</v>
      </c>
      <c r="E6849" s="18" t="s">
        <v>168</v>
      </c>
      <c r="F6849" s="20">
        <v>59.2</v>
      </c>
      <c r="G6849" s="20">
        <v>59.93</v>
      </c>
      <c r="J6849" s="22">
        <v>0.2079</v>
      </c>
      <c r="K6849" s="22">
        <v>0.2054</v>
      </c>
    </row>
    <row r="6850" spans="1:11" ht="22.5" x14ac:dyDescent="0.2">
      <c r="A6850" s="17" t="str">
        <f t="shared" si="106"/>
        <v>SINAPI 105574</v>
      </c>
      <c r="B6850" s="18" t="s">
        <v>5935</v>
      </c>
      <c r="C6850" s="18">
        <v>105574</v>
      </c>
      <c r="D6850" s="19" t="s">
        <v>6888</v>
      </c>
      <c r="E6850" s="18" t="s">
        <v>168</v>
      </c>
      <c r="F6850" s="20">
        <v>51.75</v>
      </c>
      <c r="G6850" s="20">
        <v>52.25</v>
      </c>
      <c r="J6850" s="22">
        <v>0.16289999999999999</v>
      </c>
      <c r="K6850" s="22">
        <v>0.1613</v>
      </c>
    </row>
    <row r="6851" spans="1:11" ht="22.5" x14ac:dyDescent="0.2">
      <c r="A6851" s="17" t="str">
        <f t="shared" si="106"/>
        <v>SINAPI 105576</v>
      </c>
      <c r="B6851" s="18" t="s">
        <v>5935</v>
      </c>
      <c r="C6851" s="18">
        <v>105576</v>
      </c>
      <c r="D6851" s="19" t="s">
        <v>6889</v>
      </c>
      <c r="E6851" s="18" t="s">
        <v>168</v>
      </c>
      <c r="F6851" s="20">
        <v>50.65</v>
      </c>
      <c r="G6851" s="20">
        <v>51.13</v>
      </c>
      <c r="J6851" s="22">
        <v>0.1552</v>
      </c>
      <c r="K6851" s="22">
        <v>0.1537</v>
      </c>
    </row>
    <row r="6852" spans="1:11" ht="22.5" x14ac:dyDescent="0.2">
      <c r="A6852" s="17" t="str">
        <f t="shared" si="106"/>
        <v>SINAPI 105603</v>
      </c>
      <c r="B6852" s="18" t="s">
        <v>5935</v>
      </c>
      <c r="C6852" s="18">
        <v>105603</v>
      </c>
      <c r="D6852" s="19" t="s">
        <v>6890</v>
      </c>
      <c r="E6852" s="18" t="s">
        <v>168</v>
      </c>
      <c r="F6852" s="20">
        <v>0</v>
      </c>
      <c r="G6852" s="20">
        <v>0</v>
      </c>
      <c r="J6852" s="22"/>
      <c r="K6852" s="22"/>
    </row>
    <row r="6853" spans="1:11" ht="22.5" x14ac:dyDescent="0.2">
      <c r="A6853" s="17" t="str">
        <f t="shared" si="106"/>
        <v>SINAPI 105611</v>
      </c>
      <c r="B6853" s="18" t="s">
        <v>5935</v>
      </c>
      <c r="C6853" s="18">
        <v>105611</v>
      </c>
      <c r="D6853" s="19" t="s">
        <v>6891</v>
      </c>
      <c r="E6853" s="18" t="s">
        <v>168</v>
      </c>
      <c r="F6853" s="20">
        <v>0</v>
      </c>
      <c r="G6853" s="20">
        <v>0</v>
      </c>
      <c r="J6853" s="22"/>
      <c r="K6853" s="22"/>
    </row>
    <row r="6854" spans="1:11" ht="22.5" x14ac:dyDescent="0.2">
      <c r="A6854" s="17" t="str">
        <f t="shared" si="106"/>
        <v>SINAPI 105619</v>
      </c>
      <c r="B6854" s="18" t="s">
        <v>5935</v>
      </c>
      <c r="C6854" s="18">
        <v>105619</v>
      </c>
      <c r="D6854" s="19" t="s">
        <v>6892</v>
      </c>
      <c r="E6854" s="18" t="s">
        <v>168</v>
      </c>
      <c r="F6854" s="20">
        <v>0</v>
      </c>
      <c r="G6854" s="20">
        <v>0</v>
      </c>
      <c r="J6854" s="22"/>
      <c r="K6854" s="22"/>
    </row>
    <row r="6855" spans="1:11" ht="22.5" x14ac:dyDescent="0.2">
      <c r="A6855" s="17" t="str">
        <f t="shared" ref="A6855:A6918" si="107">CONCATENATE($B6855," ",$C6855)</f>
        <v>SINAPI 105573</v>
      </c>
      <c r="B6855" s="18" t="s">
        <v>5935</v>
      </c>
      <c r="C6855" s="18">
        <v>105573</v>
      </c>
      <c r="D6855" s="19" t="s">
        <v>6893</v>
      </c>
      <c r="E6855" s="18" t="s">
        <v>168</v>
      </c>
      <c r="F6855" s="20">
        <v>91.49</v>
      </c>
      <c r="G6855" s="20">
        <v>92.22</v>
      </c>
      <c r="J6855" s="22">
        <v>0.1346</v>
      </c>
      <c r="K6855" s="22">
        <v>0.13350000000000001</v>
      </c>
    </row>
    <row r="6856" spans="1:11" ht="22.5" x14ac:dyDescent="0.2">
      <c r="A6856" s="17" t="str">
        <f t="shared" si="107"/>
        <v>SINAPI 105628</v>
      </c>
      <c r="B6856" s="18" t="s">
        <v>5935</v>
      </c>
      <c r="C6856" s="18">
        <v>105628</v>
      </c>
      <c r="D6856" s="19" t="s">
        <v>6894</v>
      </c>
      <c r="E6856" s="18" t="s">
        <v>168</v>
      </c>
      <c r="F6856" s="20">
        <v>84.04</v>
      </c>
      <c r="G6856" s="20">
        <v>84.54</v>
      </c>
      <c r="J6856" s="22">
        <v>0.1003</v>
      </c>
      <c r="K6856" s="22">
        <v>9.9699999999999997E-2</v>
      </c>
    </row>
    <row r="6857" spans="1:11" ht="22.5" x14ac:dyDescent="0.2">
      <c r="A6857" s="17" t="str">
        <f t="shared" si="107"/>
        <v>SINAPI 105634</v>
      </c>
      <c r="B6857" s="18" t="s">
        <v>5935</v>
      </c>
      <c r="C6857" s="18">
        <v>105634</v>
      </c>
      <c r="D6857" s="19" t="s">
        <v>6895</v>
      </c>
      <c r="E6857" s="18" t="s">
        <v>168</v>
      </c>
      <c r="F6857" s="20">
        <v>82.94</v>
      </c>
      <c r="G6857" s="20">
        <v>83.42</v>
      </c>
      <c r="J6857" s="22">
        <v>9.4799999999999995E-2</v>
      </c>
      <c r="K6857" s="22">
        <v>9.4200000000000006E-2</v>
      </c>
    </row>
    <row r="6858" spans="1:11" ht="22.5" x14ac:dyDescent="0.2">
      <c r="A6858" s="17" t="str">
        <f t="shared" si="107"/>
        <v>SINAPI 105604</v>
      </c>
      <c r="B6858" s="18" t="s">
        <v>5935</v>
      </c>
      <c r="C6858" s="18">
        <v>105604</v>
      </c>
      <c r="D6858" s="19" t="s">
        <v>6896</v>
      </c>
      <c r="E6858" s="18" t="s">
        <v>168</v>
      </c>
      <c r="F6858" s="20">
        <v>0</v>
      </c>
      <c r="G6858" s="20">
        <v>0</v>
      </c>
      <c r="J6858" s="22"/>
      <c r="K6858" s="22"/>
    </row>
    <row r="6859" spans="1:11" ht="22.5" x14ac:dyDescent="0.2">
      <c r="A6859" s="17" t="str">
        <f t="shared" si="107"/>
        <v>SINAPI 105612</v>
      </c>
      <c r="B6859" s="18" t="s">
        <v>5935</v>
      </c>
      <c r="C6859" s="18">
        <v>105612</v>
      </c>
      <c r="D6859" s="19" t="s">
        <v>6897</v>
      </c>
      <c r="E6859" s="18" t="s">
        <v>168</v>
      </c>
      <c r="F6859" s="20">
        <v>0</v>
      </c>
      <c r="G6859" s="20">
        <v>0</v>
      </c>
      <c r="J6859" s="22"/>
      <c r="K6859" s="22"/>
    </row>
    <row r="6860" spans="1:11" ht="22.5" x14ac:dyDescent="0.2">
      <c r="A6860" s="17" t="str">
        <f t="shared" si="107"/>
        <v>SINAPI 105620</v>
      </c>
      <c r="B6860" s="18" t="s">
        <v>5935</v>
      </c>
      <c r="C6860" s="18">
        <v>105620</v>
      </c>
      <c r="D6860" s="19" t="s">
        <v>6898</v>
      </c>
      <c r="E6860" s="18" t="s">
        <v>168</v>
      </c>
      <c r="F6860" s="20">
        <v>0</v>
      </c>
      <c r="G6860" s="20">
        <v>0</v>
      </c>
      <c r="J6860" s="22"/>
      <c r="K6860" s="22"/>
    </row>
    <row r="6861" spans="1:11" ht="22.5" x14ac:dyDescent="0.2">
      <c r="A6861" s="17" t="str">
        <f t="shared" si="107"/>
        <v>SINAPI 105586</v>
      </c>
      <c r="B6861" s="18" t="s">
        <v>5935</v>
      </c>
      <c r="C6861" s="18">
        <v>105586</v>
      </c>
      <c r="D6861" s="19" t="s">
        <v>6899</v>
      </c>
      <c r="E6861" s="18" t="s">
        <v>168</v>
      </c>
      <c r="F6861" s="20">
        <v>151.62</v>
      </c>
      <c r="G6861" s="20">
        <v>153.29</v>
      </c>
      <c r="J6861" s="22">
        <v>0.17399999999999999</v>
      </c>
      <c r="K6861" s="22">
        <v>0.1721</v>
      </c>
    </row>
    <row r="6862" spans="1:11" ht="22.5" x14ac:dyDescent="0.2">
      <c r="A6862" s="17" t="str">
        <f t="shared" si="107"/>
        <v>SINAPI 105587</v>
      </c>
      <c r="B6862" s="18" t="s">
        <v>5935</v>
      </c>
      <c r="C6862" s="18">
        <v>105587</v>
      </c>
      <c r="D6862" s="19" t="s">
        <v>6900</v>
      </c>
      <c r="E6862" s="18" t="s">
        <v>168</v>
      </c>
      <c r="F6862" s="20">
        <v>138.83000000000001</v>
      </c>
      <c r="G6862" s="20">
        <v>140.08000000000001</v>
      </c>
      <c r="J6862" s="22">
        <v>0.14149999999999999</v>
      </c>
      <c r="K6862" s="22">
        <v>0.14019999999999999</v>
      </c>
    </row>
    <row r="6863" spans="1:11" ht="22.5" x14ac:dyDescent="0.2">
      <c r="A6863" s="17" t="str">
        <f t="shared" si="107"/>
        <v>SINAPI 105589</v>
      </c>
      <c r="B6863" s="18" t="s">
        <v>5935</v>
      </c>
      <c r="C6863" s="18">
        <v>105589</v>
      </c>
      <c r="D6863" s="19" t="s">
        <v>6901</v>
      </c>
      <c r="E6863" s="18" t="s">
        <v>168</v>
      </c>
      <c r="F6863" s="20">
        <v>137.63999999999999</v>
      </c>
      <c r="G6863" s="20">
        <v>138.85</v>
      </c>
      <c r="J6863" s="22">
        <v>0.13830000000000001</v>
      </c>
      <c r="K6863" s="22">
        <v>0.1371</v>
      </c>
    </row>
    <row r="6864" spans="1:11" ht="22.5" x14ac:dyDescent="0.2">
      <c r="A6864" s="17" t="str">
        <f t="shared" si="107"/>
        <v>SINAPI 105584</v>
      </c>
      <c r="B6864" s="18" t="s">
        <v>5935</v>
      </c>
      <c r="C6864" s="18">
        <v>105584</v>
      </c>
      <c r="D6864" s="19" t="s">
        <v>6902</v>
      </c>
      <c r="E6864" s="18" t="s">
        <v>168</v>
      </c>
      <c r="F6864" s="20">
        <v>0</v>
      </c>
      <c r="G6864" s="20">
        <v>0</v>
      </c>
      <c r="J6864" s="22"/>
      <c r="K6864" s="22"/>
    </row>
    <row r="6865" spans="1:11" ht="22.5" x14ac:dyDescent="0.2">
      <c r="A6865" s="17" t="str">
        <f t="shared" si="107"/>
        <v>SINAPI 105720</v>
      </c>
      <c r="B6865" s="18" t="s">
        <v>5935</v>
      </c>
      <c r="C6865" s="18">
        <v>105720</v>
      </c>
      <c r="D6865" s="19" t="s">
        <v>6903</v>
      </c>
      <c r="E6865" s="18" t="s">
        <v>168</v>
      </c>
      <c r="F6865" s="20">
        <v>0</v>
      </c>
      <c r="G6865" s="20">
        <v>0</v>
      </c>
      <c r="J6865" s="22"/>
      <c r="K6865" s="22"/>
    </row>
    <row r="6866" spans="1:11" ht="22.5" x14ac:dyDescent="0.2">
      <c r="A6866" s="17" t="str">
        <f t="shared" si="107"/>
        <v>SINAPI 105722</v>
      </c>
      <c r="B6866" s="18" t="s">
        <v>5935</v>
      </c>
      <c r="C6866" s="18">
        <v>105722</v>
      </c>
      <c r="D6866" s="19" t="s">
        <v>6904</v>
      </c>
      <c r="E6866" s="18" t="s">
        <v>168</v>
      </c>
      <c r="F6866" s="20">
        <v>0</v>
      </c>
      <c r="G6866" s="20">
        <v>0</v>
      </c>
      <c r="J6866" s="22"/>
      <c r="K6866" s="22"/>
    </row>
    <row r="6867" spans="1:11" ht="22.5" x14ac:dyDescent="0.2">
      <c r="A6867" s="17" t="str">
        <f t="shared" si="107"/>
        <v>SINAPI 105593</v>
      </c>
      <c r="B6867" s="18" t="s">
        <v>5935</v>
      </c>
      <c r="C6867" s="18">
        <v>105593</v>
      </c>
      <c r="D6867" s="19" t="s">
        <v>6905</v>
      </c>
      <c r="E6867" s="18" t="s">
        <v>168</v>
      </c>
      <c r="F6867" s="20">
        <v>134.85</v>
      </c>
      <c r="G6867" s="20">
        <v>136.52000000000001</v>
      </c>
      <c r="J6867" s="22">
        <v>0.1956</v>
      </c>
      <c r="K6867" s="22">
        <v>0.19320000000000001</v>
      </c>
    </row>
    <row r="6868" spans="1:11" ht="22.5" x14ac:dyDescent="0.2">
      <c r="A6868" s="17" t="str">
        <f t="shared" si="107"/>
        <v>SINAPI 105594</v>
      </c>
      <c r="B6868" s="18" t="s">
        <v>5935</v>
      </c>
      <c r="C6868" s="18">
        <v>105594</v>
      </c>
      <c r="D6868" s="19" t="s">
        <v>6906</v>
      </c>
      <c r="E6868" s="18" t="s">
        <v>168</v>
      </c>
      <c r="F6868" s="20">
        <v>122.06</v>
      </c>
      <c r="G6868" s="20">
        <v>123.31</v>
      </c>
      <c r="J6868" s="22">
        <v>0.16089999999999999</v>
      </c>
      <c r="K6868" s="22">
        <v>0.1593</v>
      </c>
    </row>
    <row r="6869" spans="1:11" ht="22.5" x14ac:dyDescent="0.2">
      <c r="A6869" s="17" t="str">
        <f t="shared" si="107"/>
        <v>SINAPI 105596</v>
      </c>
      <c r="B6869" s="18" t="s">
        <v>5935</v>
      </c>
      <c r="C6869" s="18">
        <v>105596</v>
      </c>
      <c r="D6869" s="19" t="s">
        <v>6907</v>
      </c>
      <c r="E6869" s="18" t="s">
        <v>168</v>
      </c>
      <c r="F6869" s="20">
        <v>120.87</v>
      </c>
      <c r="G6869" s="20">
        <v>122.08</v>
      </c>
      <c r="J6869" s="22">
        <v>0.1575</v>
      </c>
      <c r="K6869" s="22">
        <v>0.156</v>
      </c>
    </row>
    <row r="6870" spans="1:11" ht="22.5" x14ac:dyDescent="0.2">
      <c r="A6870" s="17" t="str">
        <f t="shared" si="107"/>
        <v>SINAPI 105591</v>
      </c>
      <c r="B6870" s="18" t="s">
        <v>5935</v>
      </c>
      <c r="C6870" s="18">
        <v>105591</v>
      </c>
      <c r="D6870" s="19" t="s">
        <v>6908</v>
      </c>
      <c r="E6870" s="18" t="s">
        <v>168</v>
      </c>
      <c r="F6870" s="20">
        <v>0</v>
      </c>
      <c r="G6870" s="20">
        <v>0</v>
      </c>
      <c r="J6870" s="22"/>
      <c r="K6870" s="22"/>
    </row>
    <row r="6871" spans="1:11" ht="22.5" x14ac:dyDescent="0.2">
      <c r="A6871" s="17" t="str">
        <f t="shared" si="107"/>
        <v>SINAPI 105724</v>
      </c>
      <c r="B6871" s="18" t="s">
        <v>5935</v>
      </c>
      <c r="C6871" s="18">
        <v>105724</v>
      </c>
      <c r="D6871" s="19" t="s">
        <v>6909</v>
      </c>
      <c r="E6871" s="18" t="s">
        <v>168</v>
      </c>
      <c r="F6871" s="20">
        <v>0</v>
      </c>
      <c r="G6871" s="20">
        <v>0</v>
      </c>
      <c r="J6871" s="22"/>
      <c r="K6871" s="22"/>
    </row>
    <row r="6872" spans="1:11" ht="22.5" x14ac:dyDescent="0.2">
      <c r="A6872" s="17" t="str">
        <f t="shared" si="107"/>
        <v>SINAPI 105726</v>
      </c>
      <c r="B6872" s="18" t="s">
        <v>5935</v>
      </c>
      <c r="C6872" s="18">
        <v>105726</v>
      </c>
      <c r="D6872" s="19" t="s">
        <v>6910</v>
      </c>
      <c r="E6872" s="18" t="s">
        <v>168</v>
      </c>
      <c r="F6872" s="20">
        <v>0</v>
      </c>
      <c r="G6872" s="20">
        <v>0</v>
      </c>
      <c r="J6872" s="22"/>
      <c r="K6872" s="22"/>
    </row>
    <row r="6873" spans="1:11" ht="22.5" x14ac:dyDescent="0.2">
      <c r="A6873" s="17" t="str">
        <f t="shared" si="107"/>
        <v>SINAPI 105567</v>
      </c>
      <c r="B6873" s="18" t="s">
        <v>5935</v>
      </c>
      <c r="C6873" s="18">
        <v>105567</v>
      </c>
      <c r="D6873" s="19" t="s">
        <v>6911</v>
      </c>
      <c r="E6873" s="18" t="s">
        <v>168</v>
      </c>
      <c r="F6873" s="20">
        <v>14.37</v>
      </c>
      <c r="G6873" s="20">
        <v>14.71</v>
      </c>
      <c r="J6873" s="22">
        <v>0.57550000000000001</v>
      </c>
      <c r="K6873" s="22">
        <v>0.56220000000000003</v>
      </c>
    </row>
    <row r="6874" spans="1:11" ht="22.5" x14ac:dyDescent="0.2">
      <c r="A6874" s="17" t="str">
        <f t="shared" si="107"/>
        <v>SINAPI 105568</v>
      </c>
      <c r="B6874" s="18" t="s">
        <v>5935</v>
      </c>
      <c r="C6874" s="18">
        <v>105568</v>
      </c>
      <c r="D6874" s="19" t="s">
        <v>6912</v>
      </c>
      <c r="E6874" s="18" t="s">
        <v>168</v>
      </c>
      <c r="F6874" s="20">
        <v>11.47</v>
      </c>
      <c r="G6874" s="20">
        <v>11.73</v>
      </c>
      <c r="J6874" s="22">
        <v>0.56930000000000003</v>
      </c>
      <c r="K6874" s="22">
        <v>0.55669999999999997</v>
      </c>
    </row>
    <row r="6875" spans="1:11" ht="22.5" x14ac:dyDescent="0.2">
      <c r="A6875" s="17" t="str">
        <f t="shared" si="107"/>
        <v>SINAPI 105570</v>
      </c>
      <c r="B6875" s="18" t="s">
        <v>5935</v>
      </c>
      <c r="C6875" s="18">
        <v>105570</v>
      </c>
      <c r="D6875" s="19" t="s">
        <v>6913</v>
      </c>
      <c r="E6875" s="18" t="s">
        <v>168</v>
      </c>
      <c r="F6875" s="20">
        <v>9.4700000000000006</v>
      </c>
      <c r="G6875" s="20">
        <v>9.6999999999999993</v>
      </c>
      <c r="J6875" s="22">
        <v>0.56279999999999997</v>
      </c>
      <c r="K6875" s="22">
        <v>0.54949999999999999</v>
      </c>
    </row>
    <row r="6876" spans="1:11" x14ac:dyDescent="0.2">
      <c r="A6876" s="17" t="str">
        <f t="shared" si="107"/>
        <v>SINAPI 100575</v>
      </c>
      <c r="B6876" s="18" t="s">
        <v>5935</v>
      </c>
      <c r="C6876" s="18">
        <v>100575</v>
      </c>
      <c r="D6876" s="19" t="s">
        <v>6914</v>
      </c>
      <c r="E6876" s="18" t="s">
        <v>425</v>
      </c>
      <c r="F6876" s="20">
        <v>1.87</v>
      </c>
      <c r="G6876" s="20">
        <v>1.9</v>
      </c>
      <c r="J6876" s="22">
        <v>0.52410000000000001</v>
      </c>
      <c r="K6876" s="22">
        <v>0.51580000000000004</v>
      </c>
    </row>
    <row r="6877" spans="1:11" x14ac:dyDescent="0.2">
      <c r="A6877" s="17" t="str">
        <f t="shared" si="107"/>
        <v>SINAPI 100577</v>
      </c>
      <c r="B6877" s="18" t="s">
        <v>5935</v>
      </c>
      <c r="C6877" s="18">
        <v>100577</v>
      </c>
      <c r="D6877" s="19" t="s">
        <v>6915</v>
      </c>
      <c r="E6877" s="18" t="s">
        <v>425</v>
      </c>
      <c r="F6877" s="20">
        <v>0.45</v>
      </c>
      <c r="G6877" s="20">
        <v>0.47</v>
      </c>
      <c r="J6877" s="22">
        <v>0.5333</v>
      </c>
      <c r="K6877" s="22">
        <v>0.51060000000000005</v>
      </c>
    </row>
    <row r="6878" spans="1:11" x14ac:dyDescent="0.2">
      <c r="A6878" s="17" t="str">
        <f t="shared" si="107"/>
        <v>SINAPI 105598</v>
      </c>
      <c r="B6878" s="18" t="s">
        <v>5935</v>
      </c>
      <c r="C6878" s="18">
        <v>105598</v>
      </c>
      <c r="D6878" s="19" t="s">
        <v>6916</v>
      </c>
      <c r="E6878" s="18" t="s">
        <v>425</v>
      </c>
      <c r="F6878" s="20">
        <v>1.86</v>
      </c>
      <c r="G6878" s="20">
        <v>1.89</v>
      </c>
      <c r="J6878" s="22">
        <v>0.55910000000000004</v>
      </c>
      <c r="K6878" s="22">
        <v>0.55030000000000001</v>
      </c>
    </row>
    <row r="6879" spans="1:11" x14ac:dyDescent="0.2">
      <c r="A6879" s="17" t="str">
        <f t="shared" si="107"/>
        <v>SINAPI 100576</v>
      </c>
      <c r="B6879" s="18" t="s">
        <v>5935</v>
      </c>
      <c r="C6879" s="18">
        <v>100576</v>
      </c>
      <c r="D6879" s="19" t="s">
        <v>6917</v>
      </c>
      <c r="E6879" s="18" t="s">
        <v>425</v>
      </c>
      <c r="F6879" s="20">
        <v>1.98</v>
      </c>
      <c r="G6879" s="20">
        <v>2.0099999999999998</v>
      </c>
      <c r="J6879" s="22">
        <v>0.53029999999999999</v>
      </c>
      <c r="K6879" s="22">
        <v>0.52239999999999998</v>
      </c>
    </row>
    <row r="6880" spans="1:11" x14ac:dyDescent="0.2">
      <c r="A6880" s="17" t="str">
        <f t="shared" si="107"/>
        <v>SINAPI 105597</v>
      </c>
      <c r="B6880" s="18" t="s">
        <v>5935</v>
      </c>
      <c r="C6880" s="18">
        <v>105597</v>
      </c>
      <c r="D6880" s="19" t="s">
        <v>6918</v>
      </c>
      <c r="E6880" s="18" t="s">
        <v>425</v>
      </c>
      <c r="F6880" s="20">
        <v>3.72</v>
      </c>
      <c r="G6880" s="20">
        <v>3.82</v>
      </c>
      <c r="J6880" s="22">
        <v>0.5484</v>
      </c>
      <c r="K6880" s="22">
        <v>0.53400000000000003</v>
      </c>
    </row>
    <row r="6881" spans="1:11" x14ac:dyDescent="0.2">
      <c r="A6881" s="17" t="str">
        <f t="shared" si="107"/>
        <v>SINAPI 102730</v>
      </c>
      <c r="B6881" s="18" t="s">
        <v>5935</v>
      </c>
      <c r="C6881" s="18">
        <v>102730</v>
      </c>
      <c r="D6881" s="19" t="s">
        <v>6919</v>
      </c>
      <c r="E6881" s="18" t="s">
        <v>70</v>
      </c>
      <c r="F6881" s="20">
        <v>11.82</v>
      </c>
      <c r="G6881" s="20">
        <v>12.01</v>
      </c>
      <c r="J6881" s="22">
        <v>9.2999999999999992E-3</v>
      </c>
      <c r="K6881" s="22">
        <v>9.1999999999999998E-3</v>
      </c>
    </row>
    <row r="6882" spans="1:11" x14ac:dyDescent="0.2">
      <c r="A6882" s="17" t="str">
        <f t="shared" si="107"/>
        <v>SINAPI 102731</v>
      </c>
      <c r="B6882" s="18" t="s">
        <v>5935</v>
      </c>
      <c r="C6882" s="18">
        <v>102731</v>
      </c>
      <c r="D6882" s="19" t="s">
        <v>6920</v>
      </c>
      <c r="E6882" s="18" t="s">
        <v>70</v>
      </c>
      <c r="F6882" s="20">
        <v>9.94</v>
      </c>
      <c r="G6882" s="20">
        <v>10.08</v>
      </c>
      <c r="J6882" s="22">
        <v>8.0000000000000002E-3</v>
      </c>
      <c r="K6882" s="22">
        <v>7.9000000000000008E-3</v>
      </c>
    </row>
    <row r="6883" spans="1:11" x14ac:dyDescent="0.2">
      <c r="A6883" s="17" t="str">
        <f t="shared" si="107"/>
        <v>SINAPI 102732</v>
      </c>
      <c r="B6883" s="18" t="s">
        <v>5935</v>
      </c>
      <c r="C6883" s="18">
        <v>102732</v>
      </c>
      <c r="D6883" s="19" t="s">
        <v>6921</v>
      </c>
      <c r="E6883" s="18" t="s">
        <v>70</v>
      </c>
      <c r="F6883" s="20">
        <v>9.33</v>
      </c>
      <c r="G6883" s="20">
        <v>9.42</v>
      </c>
      <c r="J6883" s="22">
        <v>4.3E-3</v>
      </c>
      <c r="K6883" s="22">
        <v>4.1999999999999997E-3</v>
      </c>
    </row>
    <row r="6884" spans="1:11" x14ac:dyDescent="0.2">
      <c r="A6884" s="17" t="str">
        <f t="shared" si="107"/>
        <v>SINAPI 102733</v>
      </c>
      <c r="B6884" s="18" t="s">
        <v>5935</v>
      </c>
      <c r="C6884" s="18">
        <v>102733</v>
      </c>
      <c r="D6884" s="19" t="s">
        <v>6922</v>
      </c>
      <c r="E6884" s="18" t="s">
        <v>70</v>
      </c>
      <c r="F6884" s="20">
        <v>10.29</v>
      </c>
      <c r="G6884" s="20">
        <v>10.35</v>
      </c>
      <c r="J6884" s="22">
        <v>1.9E-3</v>
      </c>
      <c r="K6884" s="22">
        <v>1.9E-3</v>
      </c>
    </row>
    <row r="6885" spans="1:11" x14ac:dyDescent="0.2">
      <c r="A6885" s="17" t="str">
        <f t="shared" si="107"/>
        <v>SINAPI 102728</v>
      </c>
      <c r="B6885" s="18" t="s">
        <v>5935</v>
      </c>
      <c r="C6885" s="18">
        <v>102728</v>
      </c>
      <c r="D6885" s="19" t="s">
        <v>6923</v>
      </c>
      <c r="E6885" s="18" t="s">
        <v>70</v>
      </c>
      <c r="F6885" s="20">
        <v>14.44</v>
      </c>
      <c r="G6885" s="20">
        <v>14.82</v>
      </c>
      <c r="J6885" s="22">
        <v>1.4500000000000001E-2</v>
      </c>
      <c r="K6885" s="22">
        <v>1.4200000000000001E-2</v>
      </c>
    </row>
    <row r="6886" spans="1:11" x14ac:dyDescent="0.2">
      <c r="A6886" s="17" t="str">
        <f t="shared" si="107"/>
        <v>SINAPI 102729</v>
      </c>
      <c r="B6886" s="18" t="s">
        <v>5935</v>
      </c>
      <c r="C6886" s="18">
        <v>102729</v>
      </c>
      <c r="D6886" s="19" t="s">
        <v>6924</v>
      </c>
      <c r="E6886" s="18" t="s">
        <v>70</v>
      </c>
      <c r="F6886" s="20">
        <v>13.35</v>
      </c>
      <c r="G6886" s="20">
        <v>13.61</v>
      </c>
      <c r="J6886" s="22">
        <v>1.2E-2</v>
      </c>
      <c r="K6886" s="22">
        <v>1.18E-2</v>
      </c>
    </row>
    <row r="6887" spans="1:11" x14ac:dyDescent="0.2">
      <c r="A6887" s="17" t="str">
        <f t="shared" si="107"/>
        <v>SINAPI 102734</v>
      </c>
      <c r="B6887" s="18" t="s">
        <v>5935</v>
      </c>
      <c r="C6887" s="18">
        <v>102734</v>
      </c>
      <c r="D6887" s="19" t="s">
        <v>6925</v>
      </c>
      <c r="E6887" s="18" t="s">
        <v>70</v>
      </c>
      <c r="F6887" s="20">
        <v>13.52</v>
      </c>
      <c r="G6887" s="20">
        <v>13.8</v>
      </c>
      <c r="J6887" s="22">
        <v>3.6200000000000003E-2</v>
      </c>
      <c r="K6887" s="22">
        <v>3.5499999999999997E-2</v>
      </c>
    </row>
    <row r="6888" spans="1:11" x14ac:dyDescent="0.2">
      <c r="A6888" s="17" t="str">
        <f t="shared" si="107"/>
        <v>SINAPI 102735</v>
      </c>
      <c r="B6888" s="18" t="s">
        <v>5935</v>
      </c>
      <c r="C6888" s="18">
        <v>102735</v>
      </c>
      <c r="D6888" s="19" t="s">
        <v>6926</v>
      </c>
      <c r="E6888" s="18" t="s">
        <v>70</v>
      </c>
      <c r="F6888" s="20">
        <v>12.52</v>
      </c>
      <c r="G6888" s="20">
        <v>12.7</v>
      </c>
      <c r="J6888" s="22">
        <v>2.0799999999999999E-2</v>
      </c>
      <c r="K6888" s="22">
        <v>2.0500000000000001E-2</v>
      </c>
    </row>
    <row r="6889" spans="1:11" x14ac:dyDescent="0.2">
      <c r="A6889" s="17" t="str">
        <f t="shared" si="107"/>
        <v>SINAPI 102765</v>
      </c>
      <c r="B6889" s="18" t="s">
        <v>5935</v>
      </c>
      <c r="C6889" s="18">
        <v>102765</v>
      </c>
      <c r="D6889" s="19" t="s">
        <v>6927</v>
      </c>
      <c r="E6889" s="18" t="s">
        <v>20</v>
      </c>
      <c r="F6889" s="20">
        <v>17091.78</v>
      </c>
      <c r="G6889" s="20">
        <v>17460.12</v>
      </c>
      <c r="J6889" s="22">
        <v>5.4000000000000003E-3</v>
      </c>
      <c r="K6889" s="22">
        <v>5.3E-3</v>
      </c>
    </row>
    <row r="6890" spans="1:11" x14ac:dyDescent="0.2">
      <c r="A6890" s="17" t="str">
        <f t="shared" si="107"/>
        <v>SINAPI 102795</v>
      </c>
      <c r="B6890" s="18" t="s">
        <v>5935</v>
      </c>
      <c r="C6890" s="18">
        <v>102795</v>
      </c>
      <c r="D6890" s="19" t="s">
        <v>6928</v>
      </c>
      <c r="E6890" s="18" t="s">
        <v>20</v>
      </c>
      <c r="F6890" s="20">
        <v>36087.67</v>
      </c>
      <c r="G6890" s="20">
        <v>36661.99</v>
      </c>
      <c r="J6890" s="22">
        <v>8.0199999999999994E-2</v>
      </c>
      <c r="K6890" s="22">
        <v>7.9000000000000001E-2</v>
      </c>
    </row>
    <row r="6891" spans="1:11" x14ac:dyDescent="0.2">
      <c r="A6891" s="17" t="str">
        <f t="shared" si="107"/>
        <v>SINAPI 102766</v>
      </c>
      <c r="B6891" s="18" t="s">
        <v>5935</v>
      </c>
      <c r="C6891" s="18">
        <v>102766</v>
      </c>
      <c r="D6891" s="19" t="s">
        <v>6929</v>
      </c>
      <c r="E6891" s="18" t="s">
        <v>20</v>
      </c>
      <c r="F6891" s="20">
        <v>25724.7</v>
      </c>
      <c r="G6891" s="20">
        <v>26236.560000000001</v>
      </c>
      <c r="J6891" s="22">
        <v>6.0000000000000001E-3</v>
      </c>
      <c r="K6891" s="22">
        <v>5.8999999999999999E-3</v>
      </c>
    </row>
    <row r="6892" spans="1:11" x14ac:dyDescent="0.2">
      <c r="A6892" s="17" t="str">
        <f t="shared" si="107"/>
        <v>SINAPI 102796</v>
      </c>
      <c r="B6892" s="18" t="s">
        <v>5935</v>
      </c>
      <c r="C6892" s="18">
        <v>102796</v>
      </c>
      <c r="D6892" s="19" t="s">
        <v>6930</v>
      </c>
      <c r="E6892" s="18" t="s">
        <v>20</v>
      </c>
      <c r="F6892" s="20">
        <v>58460.87</v>
      </c>
      <c r="G6892" s="20">
        <v>59333.86</v>
      </c>
      <c r="J6892" s="22">
        <v>7.51E-2</v>
      </c>
      <c r="K6892" s="22">
        <v>7.3999999999999996E-2</v>
      </c>
    </row>
    <row r="6893" spans="1:11" x14ac:dyDescent="0.2">
      <c r="A6893" s="17" t="str">
        <f t="shared" si="107"/>
        <v>SINAPI 102767</v>
      </c>
      <c r="B6893" s="18" t="s">
        <v>5935</v>
      </c>
      <c r="C6893" s="18">
        <v>102767</v>
      </c>
      <c r="D6893" s="19" t="s">
        <v>6931</v>
      </c>
      <c r="E6893" s="18" t="s">
        <v>20</v>
      </c>
      <c r="F6893" s="20">
        <v>35861.919999999998</v>
      </c>
      <c r="G6893" s="20">
        <v>36553.79</v>
      </c>
      <c r="J6893" s="22">
        <v>6.1999999999999998E-3</v>
      </c>
      <c r="K6893" s="22">
        <v>6.1000000000000004E-3</v>
      </c>
    </row>
    <row r="6894" spans="1:11" x14ac:dyDescent="0.2">
      <c r="A6894" s="17" t="str">
        <f t="shared" si="107"/>
        <v>SINAPI 102797</v>
      </c>
      <c r="B6894" s="18" t="s">
        <v>5935</v>
      </c>
      <c r="C6894" s="18">
        <v>102797</v>
      </c>
      <c r="D6894" s="19" t="s">
        <v>6932</v>
      </c>
      <c r="E6894" s="18" t="s">
        <v>20</v>
      </c>
      <c r="F6894" s="20">
        <v>83050.759999999995</v>
      </c>
      <c r="G6894" s="20">
        <v>84259.03</v>
      </c>
      <c r="J6894" s="22">
        <v>7.3200000000000001E-2</v>
      </c>
      <c r="K6894" s="22">
        <v>7.2099999999999997E-2</v>
      </c>
    </row>
    <row r="6895" spans="1:11" x14ac:dyDescent="0.2">
      <c r="A6895" s="17" t="str">
        <f t="shared" si="107"/>
        <v>SINAPI 102768</v>
      </c>
      <c r="B6895" s="18" t="s">
        <v>5935</v>
      </c>
      <c r="C6895" s="18">
        <v>102768</v>
      </c>
      <c r="D6895" s="19" t="s">
        <v>6933</v>
      </c>
      <c r="E6895" s="18" t="s">
        <v>20</v>
      </c>
      <c r="F6895" s="20">
        <v>50065.83</v>
      </c>
      <c r="G6895" s="20">
        <v>50955.1</v>
      </c>
      <c r="J6895" s="22">
        <v>5.1000000000000004E-3</v>
      </c>
      <c r="K6895" s="22">
        <v>5.0000000000000001E-3</v>
      </c>
    </row>
    <row r="6896" spans="1:11" x14ac:dyDescent="0.2">
      <c r="A6896" s="17" t="str">
        <f t="shared" si="107"/>
        <v>SINAPI 102798</v>
      </c>
      <c r="B6896" s="18" t="s">
        <v>5935</v>
      </c>
      <c r="C6896" s="18">
        <v>102798</v>
      </c>
      <c r="D6896" s="19" t="s">
        <v>6934</v>
      </c>
      <c r="E6896" s="18" t="s">
        <v>20</v>
      </c>
      <c r="F6896" s="20">
        <v>101741.61</v>
      </c>
      <c r="G6896" s="20">
        <v>103197.24</v>
      </c>
      <c r="J6896" s="22">
        <v>7.1800000000000003E-2</v>
      </c>
      <c r="K6896" s="22">
        <v>7.0800000000000002E-2</v>
      </c>
    </row>
    <row r="6897" spans="1:11" x14ac:dyDescent="0.2">
      <c r="A6897" s="17" t="str">
        <f t="shared" si="107"/>
        <v>SINAPI 102744</v>
      </c>
      <c r="B6897" s="18" t="s">
        <v>5935</v>
      </c>
      <c r="C6897" s="18">
        <v>102744</v>
      </c>
      <c r="D6897" s="19" t="s">
        <v>6935</v>
      </c>
      <c r="E6897" s="18" t="s">
        <v>20</v>
      </c>
      <c r="F6897" s="20">
        <v>7145.88</v>
      </c>
      <c r="G6897" s="20">
        <v>7288.03</v>
      </c>
      <c r="J6897" s="22">
        <v>6.4000000000000003E-3</v>
      </c>
      <c r="K6897" s="22">
        <v>6.1999999999999998E-3</v>
      </c>
    </row>
    <row r="6898" spans="1:11" x14ac:dyDescent="0.2">
      <c r="A6898" s="17" t="str">
        <f t="shared" si="107"/>
        <v>SINAPI 102755</v>
      </c>
      <c r="B6898" s="18" t="s">
        <v>5935</v>
      </c>
      <c r="C6898" s="18">
        <v>102755</v>
      </c>
      <c r="D6898" s="19" t="s">
        <v>6936</v>
      </c>
      <c r="E6898" s="18" t="s">
        <v>20</v>
      </c>
      <c r="F6898" s="20">
        <v>11049.33</v>
      </c>
      <c r="G6898" s="20">
        <v>11255.77</v>
      </c>
      <c r="J6898" s="22">
        <v>7.0000000000000001E-3</v>
      </c>
      <c r="K6898" s="22">
        <v>6.7999999999999996E-3</v>
      </c>
    </row>
    <row r="6899" spans="1:11" x14ac:dyDescent="0.2">
      <c r="A6899" s="17" t="str">
        <f t="shared" si="107"/>
        <v>SINAPI 102782</v>
      </c>
      <c r="B6899" s="18" t="s">
        <v>5935</v>
      </c>
      <c r="C6899" s="18">
        <v>102782</v>
      </c>
      <c r="D6899" s="19" t="s">
        <v>6937</v>
      </c>
      <c r="E6899" s="18" t="s">
        <v>20</v>
      </c>
      <c r="F6899" s="20">
        <v>17565.72</v>
      </c>
      <c r="G6899" s="20">
        <v>17851.28</v>
      </c>
      <c r="J6899" s="22">
        <v>8.2000000000000003E-2</v>
      </c>
      <c r="K6899" s="22">
        <v>8.0600000000000005E-2</v>
      </c>
    </row>
    <row r="6900" spans="1:11" x14ac:dyDescent="0.2">
      <c r="A6900" s="17" t="str">
        <f t="shared" si="107"/>
        <v>SINAPI 102745</v>
      </c>
      <c r="B6900" s="18" t="s">
        <v>5935</v>
      </c>
      <c r="C6900" s="18">
        <v>102745</v>
      </c>
      <c r="D6900" s="19" t="s">
        <v>6938</v>
      </c>
      <c r="E6900" s="18" t="s">
        <v>20</v>
      </c>
      <c r="F6900" s="20">
        <v>10031.92</v>
      </c>
      <c r="G6900" s="20">
        <v>10226.93</v>
      </c>
      <c r="J6900" s="22">
        <v>6.6E-3</v>
      </c>
      <c r="K6900" s="22">
        <v>6.4999999999999997E-3</v>
      </c>
    </row>
    <row r="6901" spans="1:11" x14ac:dyDescent="0.2">
      <c r="A6901" s="17" t="str">
        <f t="shared" si="107"/>
        <v>SINAPI 102756</v>
      </c>
      <c r="B6901" s="18" t="s">
        <v>5935</v>
      </c>
      <c r="C6901" s="18">
        <v>102756</v>
      </c>
      <c r="D6901" s="19" t="s">
        <v>6939</v>
      </c>
      <c r="E6901" s="18" t="s">
        <v>20</v>
      </c>
      <c r="F6901" s="20">
        <v>16386.87</v>
      </c>
      <c r="G6901" s="20">
        <v>16684.060000000001</v>
      </c>
      <c r="J6901" s="22">
        <v>7.1999999999999998E-3</v>
      </c>
      <c r="K6901" s="22">
        <v>7.1000000000000004E-3</v>
      </c>
    </row>
    <row r="6902" spans="1:11" x14ac:dyDescent="0.2">
      <c r="A6902" s="17" t="str">
        <f t="shared" si="107"/>
        <v>SINAPI 102783</v>
      </c>
      <c r="B6902" s="18" t="s">
        <v>5935</v>
      </c>
      <c r="C6902" s="18">
        <v>102783</v>
      </c>
      <c r="D6902" s="19" t="s">
        <v>6940</v>
      </c>
      <c r="E6902" s="18" t="s">
        <v>20</v>
      </c>
      <c r="F6902" s="20">
        <v>23229.05</v>
      </c>
      <c r="G6902" s="20">
        <v>23613.38</v>
      </c>
      <c r="J6902" s="22">
        <v>8.3299999999999999E-2</v>
      </c>
      <c r="K6902" s="22">
        <v>8.2000000000000003E-2</v>
      </c>
    </row>
    <row r="6903" spans="1:11" x14ac:dyDescent="0.2">
      <c r="A6903" s="17" t="str">
        <f t="shared" si="107"/>
        <v>SINAPI 102746</v>
      </c>
      <c r="B6903" s="18" t="s">
        <v>5935</v>
      </c>
      <c r="C6903" s="18">
        <v>102746</v>
      </c>
      <c r="D6903" s="19" t="s">
        <v>6941</v>
      </c>
      <c r="E6903" s="18" t="s">
        <v>20</v>
      </c>
      <c r="F6903" s="20">
        <v>17373.02</v>
      </c>
      <c r="G6903" s="20">
        <v>17702.25</v>
      </c>
      <c r="J6903" s="22">
        <v>6.7999999999999996E-3</v>
      </c>
      <c r="K6903" s="22">
        <v>6.7000000000000002E-3</v>
      </c>
    </row>
    <row r="6904" spans="1:11" x14ac:dyDescent="0.2">
      <c r="A6904" s="17" t="str">
        <f t="shared" si="107"/>
        <v>SINAPI 102757</v>
      </c>
      <c r="B6904" s="18" t="s">
        <v>5935</v>
      </c>
      <c r="C6904" s="18">
        <v>102757</v>
      </c>
      <c r="D6904" s="19" t="s">
        <v>6942</v>
      </c>
      <c r="E6904" s="18" t="s">
        <v>20</v>
      </c>
      <c r="F6904" s="20">
        <v>30453.49</v>
      </c>
      <c r="G6904" s="20">
        <v>30989.03</v>
      </c>
      <c r="J6904" s="22">
        <v>7.4999999999999997E-3</v>
      </c>
      <c r="K6904" s="22">
        <v>7.3000000000000001E-3</v>
      </c>
    </row>
    <row r="6905" spans="1:11" x14ac:dyDescent="0.2">
      <c r="A6905" s="17" t="str">
        <f t="shared" si="107"/>
        <v>SINAPI 102784</v>
      </c>
      <c r="B6905" s="18" t="s">
        <v>5935</v>
      </c>
      <c r="C6905" s="18">
        <v>102784</v>
      </c>
      <c r="D6905" s="19" t="s">
        <v>6943</v>
      </c>
      <c r="E6905" s="18" t="s">
        <v>20</v>
      </c>
      <c r="F6905" s="20">
        <v>36996.6</v>
      </c>
      <c r="G6905" s="20">
        <v>37439.85</v>
      </c>
      <c r="J6905" s="22">
        <v>5.9900000000000002E-2</v>
      </c>
      <c r="K6905" s="22">
        <v>5.9200000000000003E-2</v>
      </c>
    </row>
    <row r="6906" spans="1:11" x14ac:dyDescent="0.2">
      <c r="A6906" s="17" t="str">
        <f t="shared" si="107"/>
        <v>SINAPI 102779</v>
      </c>
      <c r="B6906" s="18" t="s">
        <v>5935</v>
      </c>
      <c r="C6906" s="18">
        <v>102779</v>
      </c>
      <c r="D6906" s="19" t="s">
        <v>6944</v>
      </c>
      <c r="E6906" s="18" t="s">
        <v>20</v>
      </c>
      <c r="F6906" s="20">
        <v>9212.58</v>
      </c>
      <c r="G6906" s="20">
        <v>9373.94</v>
      </c>
      <c r="J6906" s="22">
        <v>8.8599999999999998E-2</v>
      </c>
      <c r="K6906" s="22">
        <v>8.7099999999999997E-2</v>
      </c>
    </row>
    <row r="6907" spans="1:11" x14ac:dyDescent="0.2">
      <c r="A6907" s="17" t="str">
        <f t="shared" si="107"/>
        <v>SINAPI 102780</v>
      </c>
      <c r="B6907" s="18" t="s">
        <v>5935</v>
      </c>
      <c r="C6907" s="18">
        <v>102780</v>
      </c>
      <c r="D6907" s="19" t="s">
        <v>6945</v>
      </c>
      <c r="E6907" s="18" t="s">
        <v>20</v>
      </c>
      <c r="F6907" s="20">
        <v>10602.03</v>
      </c>
      <c r="G6907" s="20">
        <v>10787.76</v>
      </c>
      <c r="J6907" s="22">
        <v>8.8700000000000001E-2</v>
      </c>
      <c r="K6907" s="22">
        <v>8.7099999999999997E-2</v>
      </c>
    </row>
    <row r="6908" spans="1:11" x14ac:dyDescent="0.2">
      <c r="A6908" s="17" t="str">
        <f t="shared" si="107"/>
        <v>SINAPI 102743</v>
      </c>
      <c r="B6908" s="18" t="s">
        <v>5935</v>
      </c>
      <c r="C6908" s="18">
        <v>102743</v>
      </c>
      <c r="D6908" s="19" t="s">
        <v>6946</v>
      </c>
      <c r="E6908" s="18" t="s">
        <v>20</v>
      </c>
      <c r="F6908" s="20">
        <v>4776.58</v>
      </c>
      <c r="G6908" s="20">
        <v>4873.8599999999997</v>
      </c>
      <c r="J6908" s="22">
        <v>6.1000000000000004E-3</v>
      </c>
      <c r="K6908" s="22">
        <v>6.0000000000000001E-3</v>
      </c>
    </row>
    <row r="6909" spans="1:11" x14ac:dyDescent="0.2">
      <c r="A6909" s="17" t="str">
        <f t="shared" si="107"/>
        <v>SINAPI 102781</v>
      </c>
      <c r="B6909" s="18" t="s">
        <v>5935</v>
      </c>
      <c r="C6909" s="18">
        <v>102781</v>
      </c>
      <c r="D6909" s="19" t="s">
        <v>6947</v>
      </c>
      <c r="E6909" s="18" t="s">
        <v>20</v>
      </c>
      <c r="F6909" s="20">
        <v>15699.02</v>
      </c>
      <c r="G6909" s="20">
        <v>15973.65</v>
      </c>
      <c r="J6909" s="22">
        <v>8.8300000000000003E-2</v>
      </c>
      <c r="K6909" s="22">
        <v>8.6800000000000002E-2</v>
      </c>
    </row>
    <row r="6910" spans="1:11" x14ac:dyDescent="0.2">
      <c r="A6910" s="17" t="str">
        <f t="shared" si="107"/>
        <v>SINAPI 102761</v>
      </c>
      <c r="B6910" s="18" t="s">
        <v>5935</v>
      </c>
      <c r="C6910" s="18">
        <v>102761</v>
      </c>
      <c r="D6910" s="19" t="s">
        <v>6948</v>
      </c>
      <c r="E6910" s="18" t="s">
        <v>20</v>
      </c>
      <c r="F6910" s="20">
        <v>13676.2</v>
      </c>
      <c r="G6910" s="20">
        <v>13973.81</v>
      </c>
      <c r="J6910" s="22">
        <v>5.4000000000000003E-3</v>
      </c>
      <c r="K6910" s="22">
        <v>5.3E-3</v>
      </c>
    </row>
    <row r="6911" spans="1:11" x14ac:dyDescent="0.2">
      <c r="A6911" s="17" t="str">
        <f t="shared" si="107"/>
        <v>SINAPI 102791</v>
      </c>
      <c r="B6911" s="18" t="s">
        <v>5935</v>
      </c>
      <c r="C6911" s="18">
        <v>102791</v>
      </c>
      <c r="D6911" s="19" t="s">
        <v>6949</v>
      </c>
      <c r="E6911" s="18" t="s">
        <v>20</v>
      </c>
      <c r="F6911" s="20">
        <v>33818.230000000003</v>
      </c>
      <c r="G6911" s="20">
        <v>34355.279999999999</v>
      </c>
      <c r="J6911" s="22">
        <v>0.08</v>
      </c>
      <c r="K6911" s="22">
        <v>7.8700000000000006E-2</v>
      </c>
    </row>
    <row r="6912" spans="1:11" x14ac:dyDescent="0.2">
      <c r="A6912" s="17" t="str">
        <f t="shared" si="107"/>
        <v>SINAPI 102762</v>
      </c>
      <c r="B6912" s="18" t="s">
        <v>5935</v>
      </c>
      <c r="C6912" s="18">
        <v>102762</v>
      </c>
      <c r="D6912" s="19" t="s">
        <v>6950</v>
      </c>
      <c r="E6912" s="18" t="s">
        <v>20</v>
      </c>
      <c r="F6912" s="20">
        <v>21122.55</v>
      </c>
      <c r="G6912" s="20">
        <v>21546.23</v>
      </c>
      <c r="J6912" s="22">
        <v>5.7000000000000002E-3</v>
      </c>
      <c r="K6912" s="22">
        <v>5.5999999999999999E-3</v>
      </c>
    </row>
    <row r="6913" spans="1:11" x14ac:dyDescent="0.2">
      <c r="A6913" s="17" t="str">
        <f t="shared" si="107"/>
        <v>SINAPI 102792</v>
      </c>
      <c r="B6913" s="18" t="s">
        <v>5935</v>
      </c>
      <c r="C6913" s="18">
        <v>102792</v>
      </c>
      <c r="D6913" s="19" t="s">
        <v>6951</v>
      </c>
      <c r="E6913" s="18" t="s">
        <v>20</v>
      </c>
      <c r="F6913" s="20">
        <v>55224.08</v>
      </c>
      <c r="G6913" s="20">
        <v>56053.67</v>
      </c>
      <c r="J6913" s="22">
        <v>7.5499999999999998E-2</v>
      </c>
      <c r="K6913" s="22">
        <v>7.4399999999999994E-2</v>
      </c>
    </row>
    <row r="6914" spans="1:11" x14ac:dyDescent="0.2">
      <c r="A6914" s="17" t="str">
        <f t="shared" si="107"/>
        <v>SINAPI 102763</v>
      </c>
      <c r="B6914" s="18" t="s">
        <v>5935</v>
      </c>
      <c r="C6914" s="18">
        <v>102763</v>
      </c>
      <c r="D6914" s="19" t="s">
        <v>6952</v>
      </c>
      <c r="E6914" s="18" t="s">
        <v>20</v>
      </c>
      <c r="F6914" s="20">
        <v>29300.2</v>
      </c>
      <c r="G6914" s="20">
        <v>29871.38</v>
      </c>
      <c r="J6914" s="22">
        <v>5.8999999999999999E-3</v>
      </c>
      <c r="K6914" s="22">
        <v>5.7999999999999996E-3</v>
      </c>
    </row>
    <row r="6915" spans="1:11" x14ac:dyDescent="0.2">
      <c r="A6915" s="17" t="str">
        <f t="shared" si="107"/>
        <v>SINAPI 102793</v>
      </c>
      <c r="B6915" s="18" t="s">
        <v>5935</v>
      </c>
      <c r="C6915" s="18">
        <v>102793</v>
      </c>
      <c r="D6915" s="19" t="s">
        <v>6953</v>
      </c>
      <c r="E6915" s="18" t="s">
        <v>20</v>
      </c>
      <c r="F6915" s="20">
        <v>74711.149999999994</v>
      </c>
      <c r="G6915" s="20">
        <v>75759.27</v>
      </c>
      <c r="J6915" s="22">
        <v>7.0400000000000004E-2</v>
      </c>
      <c r="K6915" s="22">
        <v>6.9400000000000003E-2</v>
      </c>
    </row>
    <row r="6916" spans="1:11" x14ac:dyDescent="0.2">
      <c r="A6916" s="17" t="str">
        <f t="shared" si="107"/>
        <v>SINAPI 102764</v>
      </c>
      <c r="B6916" s="18" t="s">
        <v>5935</v>
      </c>
      <c r="C6916" s="18">
        <v>102764</v>
      </c>
      <c r="D6916" s="19" t="s">
        <v>6954</v>
      </c>
      <c r="E6916" s="18" t="s">
        <v>20</v>
      </c>
      <c r="F6916" s="20">
        <v>41289.71</v>
      </c>
      <c r="G6916" s="20">
        <v>42032.28</v>
      </c>
      <c r="J6916" s="22">
        <v>5.0000000000000001E-3</v>
      </c>
      <c r="K6916" s="22">
        <v>4.8999999999999998E-3</v>
      </c>
    </row>
    <row r="6917" spans="1:11" x14ac:dyDescent="0.2">
      <c r="A6917" s="17" t="str">
        <f t="shared" si="107"/>
        <v>SINAPI 102794</v>
      </c>
      <c r="B6917" s="18" t="s">
        <v>5935</v>
      </c>
      <c r="C6917" s="18">
        <v>102794</v>
      </c>
      <c r="D6917" s="19" t="s">
        <v>6955</v>
      </c>
      <c r="E6917" s="18" t="s">
        <v>20</v>
      </c>
      <c r="F6917" s="20">
        <v>107161.16</v>
      </c>
      <c r="G6917" s="20">
        <v>108628.74</v>
      </c>
      <c r="J6917" s="22">
        <v>6.8599999999999994E-2</v>
      </c>
      <c r="K6917" s="22">
        <v>6.7699999999999996E-2</v>
      </c>
    </row>
    <row r="6918" spans="1:11" x14ac:dyDescent="0.2">
      <c r="A6918" s="17" t="str">
        <f t="shared" si="107"/>
        <v>SINAPI 102740</v>
      </c>
      <c r="B6918" s="18" t="s">
        <v>5935</v>
      </c>
      <c r="C6918" s="18">
        <v>102740</v>
      </c>
      <c r="D6918" s="19" t="s">
        <v>6956</v>
      </c>
      <c r="E6918" s="18" t="s">
        <v>20</v>
      </c>
      <c r="F6918" s="20">
        <v>5890.05</v>
      </c>
      <c r="G6918" s="20">
        <v>6008.28</v>
      </c>
      <c r="J6918" s="22">
        <v>6.1000000000000004E-3</v>
      </c>
      <c r="K6918" s="22">
        <v>6.0000000000000001E-3</v>
      </c>
    </row>
    <row r="6919" spans="1:11" x14ac:dyDescent="0.2">
      <c r="A6919" s="17" t="str">
        <f t="shared" ref="A6919:A6982" si="108">CONCATENATE($B6919," ",$C6919)</f>
        <v>SINAPI 102752</v>
      </c>
      <c r="B6919" s="18" t="s">
        <v>5935</v>
      </c>
      <c r="C6919" s="18">
        <v>102752</v>
      </c>
      <c r="D6919" s="19" t="s">
        <v>6957</v>
      </c>
      <c r="E6919" s="18" t="s">
        <v>20</v>
      </c>
      <c r="F6919" s="20">
        <v>7906.47</v>
      </c>
      <c r="G6919" s="20">
        <v>8058.1</v>
      </c>
      <c r="J6919" s="22">
        <v>6.6E-3</v>
      </c>
      <c r="K6919" s="22">
        <v>6.4000000000000003E-3</v>
      </c>
    </row>
    <row r="6920" spans="1:11" x14ac:dyDescent="0.2">
      <c r="A6920" s="17" t="str">
        <f t="shared" si="108"/>
        <v>SINAPI 102776</v>
      </c>
      <c r="B6920" s="18" t="s">
        <v>5935</v>
      </c>
      <c r="C6920" s="18">
        <v>102776</v>
      </c>
      <c r="D6920" s="19" t="s">
        <v>6958</v>
      </c>
      <c r="E6920" s="18" t="s">
        <v>20</v>
      </c>
      <c r="F6920" s="20">
        <v>13743.24</v>
      </c>
      <c r="G6920" s="20">
        <v>13983.62</v>
      </c>
      <c r="J6920" s="22">
        <v>8.8300000000000003E-2</v>
      </c>
      <c r="K6920" s="22">
        <v>8.6800000000000002E-2</v>
      </c>
    </row>
    <row r="6921" spans="1:11" x14ac:dyDescent="0.2">
      <c r="A6921" s="17" t="str">
        <f t="shared" si="108"/>
        <v>SINAPI 102741</v>
      </c>
      <c r="B6921" s="18" t="s">
        <v>5935</v>
      </c>
      <c r="C6921" s="18">
        <v>102741</v>
      </c>
      <c r="D6921" s="19" t="s">
        <v>6959</v>
      </c>
      <c r="E6921" s="18" t="s">
        <v>20</v>
      </c>
      <c r="F6921" s="20">
        <v>8258.32</v>
      </c>
      <c r="G6921" s="20">
        <v>8420.48</v>
      </c>
      <c r="J6921" s="22">
        <v>6.3E-3</v>
      </c>
      <c r="K6921" s="22">
        <v>6.1999999999999998E-3</v>
      </c>
    </row>
    <row r="6922" spans="1:11" x14ac:dyDescent="0.2">
      <c r="A6922" s="17" t="str">
        <f t="shared" si="108"/>
        <v>SINAPI 102753</v>
      </c>
      <c r="B6922" s="18" t="s">
        <v>5935</v>
      </c>
      <c r="C6922" s="18">
        <v>102753</v>
      </c>
      <c r="D6922" s="19" t="s">
        <v>6960</v>
      </c>
      <c r="E6922" s="18" t="s">
        <v>20</v>
      </c>
      <c r="F6922" s="20">
        <v>11688.86</v>
      </c>
      <c r="G6922" s="20">
        <v>11906.68</v>
      </c>
      <c r="J6922" s="22">
        <v>6.7999999999999996E-3</v>
      </c>
      <c r="K6922" s="22">
        <v>6.7000000000000002E-3</v>
      </c>
    </row>
    <row r="6923" spans="1:11" x14ac:dyDescent="0.2">
      <c r="A6923" s="17" t="str">
        <f t="shared" si="108"/>
        <v>SINAPI 102777</v>
      </c>
      <c r="B6923" s="18" t="s">
        <v>5935</v>
      </c>
      <c r="C6923" s="18">
        <v>102777</v>
      </c>
      <c r="D6923" s="19" t="s">
        <v>6961</v>
      </c>
      <c r="E6923" s="18" t="s">
        <v>20</v>
      </c>
      <c r="F6923" s="20">
        <v>20796.009999999998</v>
      </c>
      <c r="G6923" s="20">
        <v>21159.54</v>
      </c>
      <c r="J6923" s="22">
        <v>8.8099999999999998E-2</v>
      </c>
      <c r="K6923" s="22">
        <v>8.6599999999999996E-2</v>
      </c>
    </row>
    <row r="6924" spans="1:11" x14ac:dyDescent="0.2">
      <c r="A6924" s="17" t="str">
        <f t="shared" si="108"/>
        <v>SINAPI 102742</v>
      </c>
      <c r="B6924" s="18" t="s">
        <v>5935</v>
      </c>
      <c r="C6924" s="18">
        <v>102742</v>
      </c>
      <c r="D6924" s="19" t="s">
        <v>6962</v>
      </c>
      <c r="E6924" s="18" t="s">
        <v>20</v>
      </c>
      <c r="F6924" s="20">
        <v>14285.13</v>
      </c>
      <c r="G6924" s="20">
        <v>14559.07</v>
      </c>
      <c r="J6924" s="22">
        <v>6.6E-3</v>
      </c>
      <c r="K6924" s="22">
        <v>6.4000000000000003E-3</v>
      </c>
    </row>
    <row r="6925" spans="1:11" x14ac:dyDescent="0.2">
      <c r="A6925" s="17" t="str">
        <f t="shared" si="108"/>
        <v>SINAPI 102754</v>
      </c>
      <c r="B6925" s="18" t="s">
        <v>5935</v>
      </c>
      <c r="C6925" s="18">
        <v>102754</v>
      </c>
      <c r="D6925" s="19" t="s">
        <v>6963</v>
      </c>
      <c r="E6925" s="18" t="s">
        <v>20</v>
      </c>
      <c r="F6925" s="20">
        <v>22198.57</v>
      </c>
      <c r="G6925" s="20">
        <v>22599.91</v>
      </c>
      <c r="J6925" s="22">
        <v>7.0000000000000001E-3</v>
      </c>
      <c r="K6925" s="22">
        <v>6.8999999999999999E-3</v>
      </c>
    </row>
    <row r="6926" spans="1:11" x14ac:dyDescent="0.2">
      <c r="A6926" s="17" t="str">
        <f t="shared" si="108"/>
        <v>SINAPI 102778</v>
      </c>
      <c r="B6926" s="18" t="s">
        <v>5935</v>
      </c>
      <c r="C6926" s="18">
        <v>102778</v>
      </c>
      <c r="D6926" s="19" t="s">
        <v>6964</v>
      </c>
      <c r="E6926" s="18" t="s">
        <v>20</v>
      </c>
      <c r="F6926" s="20">
        <v>31596.400000000001</v>
      </c>
      <c r="G6926" s="20">
        <v>32013.08</v>
      </c>
      <c r="J6926" s="22">
        <v>6.6100000000000006E-2</v>
      </c>
      <c r="K6926" s="22">
        <v>6.5199999999999994E-2</v>
      </c>
    </row>
    <row r="6927" spans="1:11" x14ac:dyDescent="0.2">
      <c r="A6927" s="17" t="str">
        <f t="shared" si="108"/>
        <v>SINAPI 102737</v>
      </c>
      <c r="B6927" s="18" t="s">
        <v>5935</v>
      </c>
      <c r="C6927" s="18">
        <v>102737</v>
      </c>
      <c r="D6927" s="19" t="s">
        <v>6965</v>
      </c>
      <c r="E6927" s="18" t="s">
        <v>20</v>
      </c>
      <c r="F6927" s="20">
        <v>1151.17</v>
      </c>
      <c r="G6927" s="20">
        <v>1176.42</v>
      </c>
      <c r="J6927" s="22">
        <v>5.3E-3</v>
      </c>
      <c r="K6927" s="22">
        <v>5.1999999999999998E-3</v>
      </c>
    </row>
    <row r="6928" spans="1:11" x14ac:dyDescent="0.2">
      <c r="A6928" s="17" t="str">
        <f t="shared" si="108"/>
        <v>SINAPI 102773</v>
      </c>
      <c r="B6928" s="18" t="s">
        <v>5935</v>
      </c>
      <c r="C6928" s="18">
        <v>102773</v>
      </c>
      <c r="D6928" s="19" t="s">
        <v>6966</v>
      </c>
      <c r="E6928" s="18" t="s">
        <v>20</v>
      </c>
      <c r="F6928" s="20">
        <v>9212.58</v>
      </c>
      <c r="G6928" s="20">
        <v>9373.94</v>
      </c>
      <c r="J6928" s="22">
        <v>8.8599999999999998E-2</v>
      </c>
      <c r="K6928" s="22">
        <v>8.7099999999999997E-2</v>
      </c>
    </row>
    <row r="6929" spans="1:11" x14ac:dyDescent="0.2">
      <c r="A6929" s="17" t="str">
        <f t="shared" si="108"/>
        <v>SINAPI 102738</v>
      </c>
      <c r="B6929" s="18" t="s">
        <v>5935</v>
      </c>
      <c r="C6929" s="18">
        <v>102738</v>
      </c>
      <c r="D6929" s="19" t="s">
        <v>6967</v>
      </c>
      <c r="E6929" s="18" t="s">
        <v>20</v>
      </c>
      <c r="F6929" s="20">
        <v>2352.88</v>
      </c>
      <c r="G6929" s="20">
        <v>2402.3000000000002</v>
      </c>
      <c r="J6929" s="22">
        <v>5.7000000000000002E-3</v>
      </c>
      <c r="K6929" s="22">
        <v>5.5999999999999999E-3</v>
      </c>
    </row>
    <row r="6930" spans="1:11" x14ac:dyDescent="0.2">
      <c r="A6930" s="17" t="str">
        <f t="shared" si="108"/>
        <v>SINAPI 102750</v>
      </c>
      <c r="B6930" s="18" t="s">
        <v>5935</v>
      </c>
      <c r="C6930" s="18">
        <v>102750</v>
      </c>
      <c r="D6930" s="19" t="s">
        <v>6968</v>
      </c>
      <c r="E6930" s="18" t="s">
        <v>20</v>
      </c>
      <c r="F6930" s="20">
        <v>2866.9</v>
      </c>
      <c r="G6930" s="20">
        <v>2926.14</v>
      </c>
      <c r="J6930" s="22">
        <v>5.7999999999999996E-3</v>
      </c>
      <c r="K6930" s="22">
        <v>5.7000000000000002E-3</v>
      </c>
    </row>
    <row r="6931" spans="1:11" x14ac:dyDescent="0.2">
      <c r="A6931" s="17" t="str">
        <f t="shared" si="108"/>
        <v>SINAPI 102774</v>
      </c>
      <c r="B6931" s="18" t="s">
        <v>5935</v>
      </c>
      <c r="C6931" s="18">
        <v>102774</v>
      </c>
      <c r="D6931" s="19" t="s">
        <v>6969</v>
      </c>
      <c r="E6931" s="18" t="s">
        <v>20</v>
      </c>
      <c r="F6931" s="20">
        <v>9212.58</v>
      </c>
      <c r="G6931" s="20">
        <v>9373.94</v>
      </c>
      <c r="J6931" s="22">
        <v>8.8599999999999998E-2</v>
      </c>
      <c r="K6931" s="22">
        <v>8.7099999999999997E-2</v>
      </c>
    </row>
    <row r="6932" spans="1:11" x14ac:dyDescent="0.2">
      <c r="A6932" s="17" t="str">
        <f t="shared" si="108"/>
        <v>SINAPI 102739</v>
      </c>
      <c r="B6932" s="18" t="s">
        <v>5935</v>
      </c>
      <c r="C6932" s="18">
        <v>102739</v>
      </c>
      <c r="D6932" s="19" t="s">
        <v>6970</v>
      </c>
      <c r="E6932" s="18" t="s">
        <v>20</v>
      </c>
      <c r="F6932" s="20">
        <v>3934.45</v>
      </c>
      <c r="G6932" s="20">
        <v>4015.23</v>
      </c>
      <c r="J6932" s="22">
        <v>5.8999999999999999E-3</v>
      </c>
      <c r="K6932" s="22">
        <v>5.7999999999999996E-3</v>
      </c>
    </row>
    <row r="6933" spans="1:11" x14ac:dyDescent="0.2">
      <c r="A6933" s="17" t="str">
        <f t="shared" si="108"/>
        <v>SINAPI 102751</v>
      </c>
      <c r="B6933" s="18" t="s">
        <v>5935</v>
      </c>
      <c r="C6933" s="18">
        <v>102751</v>
      </c>
      <c r="D6933" s="19" t="s">
        <v>6971</v>
      </c>
      <c r="E6933" s="18" t="s">
        <v>20</v>
      </c>
      <c r="F6933" s="20">
        <v>4970.3100000000004</v>
      </c>
      <c r="G6933" s="20">
        <v>5068.76</v>
      </c>
      <c r="J6933" s="22">
        <v>6.3E-3</v>
      </c>
      <c r="K6933" s="22">
        <v>6.1000000000000004E-3</v>
      </c>
    </row>
    <row r="6934" spans="1:11" x14ac:dyDescent="0.2">
      <c r="A6934" s="17" t="str">
        <f t="shared" si="108"/>
        <v>SINAPI 102775</v>
      </c>
      <c r="B6934" s="18" t="s">
        <v>5935</v>
      </c>
      <c r="C6934" s="18">
        <v>102775</v>
      </c>
      <c r="D6934" s="19" t="s">
        <v>6972</v>
      </c>
      <c r="E6934" s="18" t="s">
        <v>20</v>
      </c>
      <c r="F6934" s="20">
        <v>13743.24</v>
      </c>
      <c r="G6934" s="20">
        <v>13983.62</v>
      </c>
      <c r="J6934" s="22">
        <v>8.8300000000000003E-2</v>
      </c>
      <c r="K6934" s="22">
        <v>8.6800000000000002E-2</v>
      </c>
    </row>
    <row r="6935" spans="1:11" x14ac:dyDescent="0.2">
      <c r="A6935" s="17" t="str">
        <f t="shared" si="108"/>
        <v>SINAPI 102769</v>
      </c>
      <c r="B6935" s="18" t="s">
        <v>5935</v>
      </c>
      <c r="C6935" s="18">
        <v>102769</v>
      </c>
      <c r="D6935" s="19" t="s">
        <v>6973</v>
      </c>
      <c r="E6935" s="18" t="s">
        <v>20</v>
      </c>
      <c r="F6935" s="20">
        <v>19821.23</v>
      </c>
      <c r="G6935" s="20">
        <v>20237.490000000002</v>
      </c>
      <c r="J6935" s="22">
        <v>5.5999999999999999E-3</v>
      </c>
      <c r="K6935" s="22">
        <v>5.4999999999999997E-3</v>
      </c>
    </row>
    <row r="6936" spans="1:11" x14ac:dyDescent="0.2">
      <c r="A6936" s="17" t="str">
        <f t="shared" si="108"/>
        <v>SINAPI 102799</v>
      </c>
      <c r="B6936" s="18" t="s">
        <v>5935</v>
      </c>
      <c r="C6936" s="18">
        <v>102799</v>
      </c>
      <c r="D6936" s="19" t="s">
        <v>6974</v>
      </c>
      <c r="E6936" s="18" t="s">
        <v>20</v>
      </c>
      <c r="F6936" s="20">
        <v>36842.78</v>
      </c>
      <c r="G6936" s="20">
        <v>37430.269999999997</v>
      </c>
      <c r="J6936" s="22">
        <v>8.0399999999999999E-2</v>
      </c>
      <c r="K6936" s="22">
        <v>7.9100000000000004E-2</v>
      </c>
    </row>
    <row r="6937" spans="1:11" x14ac:dyDescent="0.2">
      <c r="A6937" s="17" t="str">
        <f t="shared" si="108"/>
        <v>SINAPI 102770</v>
      </c>
      <c r="B6937" s="18" t="s">
        <v>5935</v>
      </c>
      <c r="C6937" s="18">
        <v>102770</v>
      </c>
      <c r="D6937" s="19" t="s">
        <v>6975</v>
      </c>
      <c r="E6937" s="18" t="s">
        <v>20</v>
      </c>
      <c r="F6937" s="20">
        <v>30377.759999999998</v>
      </c>
      <c r="G6937" s="20">
        <v>30978.1</v>
      </c>
      <c r="J6937" s="22">
        <v>6.3E-3</v>
      </c>
      <c r="K6937" s="22">
        <v>6.1000000000000004E-3</v>
      </c>
    </row>
    <row r="6938" spans="1:11" x14ac:dyDescent="0.2">
      <c r="A6938" s="17" t="str">
        <f t="shared" si="108"/>
        <v>SINAPI 102800</v>
      </c>
      <c r="B6938" s="18" t="s">
        <v>5935</v>
      </c>
      <c r="C6938" s="18">
        <v>102800</v>
      </c>
      <c r="D6938" s="19" t="s">
        <v>6976</v>
      </c>
      <c r="E6938" s="18" t="s">
        <v>20</v>
      </c>
      <c r="F6938" s="20">
        <v>64162.91</v>
      </c>
      <c r="G6938" s="20">
        <v>65125.01</v>
      </c>
      <c r="J6938" s="22">
        <v>7.5499999999999998E-2</v>
      </c>
      <c r="K6938" s="22">
        <v>7.4300000000000005E-2</v>
      </c>
    </row>
    <row r="6939" spans="1:11" x14ac:dyDescent="0.2">
      <c r="A6939" s="17" t="str">
        <f t="shared" si="108"/>
        <v>SINAPI 102771</v>
      </c>
      <c r="B6939" s="18" t="s">
        <v>5935</v>
      </c>
      <c r="C6939" s="18">
        <v>102771</v>
      </c>
      <c r="D6939" s="19" t="s">
        <v>6977</v>
      </c>
      <c r="E6939" s="18" t="s">
        <v>20</v>
      </c>
      <c r="F6939" s="20">
        <v>42332.86</v>
      </c>
      <c r="G6939" s="20">
        <v>43143.55</v>
      </c>
      <c r="J6939" s="22">
        <v>6.4000000000000003E-3</v>
      </c>
      <c r="K6939" s="22">
        <v>6.3E-3</v>
      </c>
    </row>
    <row r="6940" spans="1:11" x14ac:dyDescent="0.2">
      <c r="A6940" s="17" t="str">
        <f t="shared" si="108"/>
        <v>SINAPI 102801</v>
      </c>
      <c r="B6940" s="18" t="s">
        <v>5935</v>
      </c>
      <c r="C6940" s="18">
        <v>102801</v>
      </c>
      <c r="D6940" s="19" t="s">
        <v>6978</v>
      </c>
      <c r="E6940" s="18" t="s">
        <v>20</v>
      </c>
      <c r="F6940" s="20">
        <v>90075.44</v>
      </c>
      <c r="G6940" s="20">
        <v>91379.7</v>
      </c>
      <c r="J6940" s="22">
        <v>7.2800000000000004E-2</v>
      </c>
      <c r="K6940" s="22">
        <v>7.1800000000000003E-2</v>
      </c>
    </row>
    <row r="6941" spans="1:11" x14ac:dyDescent="0.2">
      <c r="A6941" s="17" t="str">
        <f t="shared" si="108"/>
        <v>SINAPI 102772</v>
      </c>
      <c r="B6941" s="18" t="s">
        <v>5935</v>
      </c>
      <c r="C6941" s="18">
        <v>102772</v>
      </c>
      <c r="D6941" s="19" t="s">
        <v>6979</v>
      </c>
      <c r="E6941" s="18" t="s">
        <v>20</v>
      </c>
      <c r="F6941" s="20">
        <v>59409.19</v>
      </c>
      <c r="G6941" s="20">
        <v>60451.66</v>
      </c>
      <c r="J6941" s="22">
        <v>5.1000000000000004E-3</v>
      </c>
      <c r="K6941" s="22">
        <v>5.1000000000000004E-3</v>
      </c>
    </row>
    <row r="6942" spans="1:11" x14ac:dyDescent="0.2">
      <c r="A6942" s="17" t="str">
        <f t="shared" si="108"/>
        <v>SINAPI 102802</v>
      </c>
      <c r="B6942" s="18" t="s">
        <v>5935</v>
      </c>
      <c r="C6942" s="18">
        <v>102802</v>
      </c>
      <c r="D6942" s="19" t="s">
        <v>6980</v>
      </c>
      <c r="E6942" s="18" t="s">
        <v>20</v>
      </c>
      <c r="F6942" s="20">
        <v>108070.96</v>
      </c>
      <c r="G6942" s="20">
        <v>109621.75</v>
      </c>
      <c r="J6942" s="22">
        <v>7.2099999999999997E-2</v>
      </c>
      <c r="K6942" s="22">
        <v>7.1099999999999997E-2</v>
      </c>
    </row>
    <row r="6943" spans="1:11" x14ac:dyDescent="0.2">
      <c r="A6943" s="17" t="str">
        <f t="shared" si="108"/>
        <v>SINAPI 102747</v>
      </c>
      <c r="B6943" s="18" t="s">
        <v>5935</v>
      </c>
      <c r="C6943" s="18">
        <v>102747</v>
      </c>
      <c r="D6943" s="19" t="s">
        <v>6981</v>
      </c>
      <c r="E6943" s="18" t="s">
        <v>20</v>
      </c>
      <c r="F6943" s="20">
        <v>8875.73</v>
      </c>
      <c r="G6943" s="20">
        <v>9049.77</v>
      </c>
      <c r="J6943" s="22">
        <v>6.7000000000000002E-3</v>
      </c>
      <c r="K6943" s="22">
        <v>6.6E-3</v>
      </c>
    </row>
    <row r="6944" spans="1:11" x14ac:dyDescent="0.2">
      <c r="A6944" s="17" t="str">
        <f t="shared" si="108"/>
        <v>SINAPI 102758</v>
      </c>
      <c r="B6944" s="18" t="s">
        <v>5935</v>
      </c>
      <c r="C6944" s="18">
        <v>102758</v>
      </c>
      <c r="D6944" s="19" t="s">
        <v>6982</v>
      </c>
      <c r="E6944" s="18" t="s">
        <v>20</v>
      </c>
      <c r="F6944" s="20">
        <v>14205.85</v>
      </c>
      <c r="G6944" s="20">
        <v>14467.43</v>
      </c>
      <c r="J6944" s="22">
        <v>7.3000000000000001E-3</v>
      </c>
      <c r="K6944" s="22">
        <v>7.1999999999999998E-3</v>
      </c>
    </row>
    <row r="6945" spans="1:11" x14ac:dyDescent="0.2">
      <c r="A6945" s="17" t="str">
        <f t="shared" si="108"/>
        <v>SINAPI 102788</v>
      </c>
      <c r="B6945" s="18" t="s">
        <v>5935</v>
      </c>
      <c r="C6945" s="18">
        <v>102788</v>
      </c>
      <c r="D6945" s="19" t="s">
        <v>6983</v>
      </c>
      <c r="E6945" s="18" t="s">
        <v>20</v>
      </c>
      <c r="F6945" s="20">
        <v>19415.72</v>
      </c>
      <c r="G6945" s="20">
        <v>19707.830000000002</v>
      </c>
      <c r="J6945" s="22">
        <v>7.5700000000000003E-2</v>
      </c>
      <c r="K6945" s="22">
        <v>7.46E-2</v>
      </c>
    </row>
    <row r="6946" spans="1:11" x14ac:dyDescent="0.2">
      <c r="A6946" s="17" t="str">
        <f t="shared" si="108"/>
        <v>SINAPI 102748</v>
      </c>
      <c r="B6946" s="18" t="s">
        <v>5935</v>
      </c>
      <c r="C6946" s="18">
        <v>102748</v>
      </c>
      <c r="D6946" s="19" t="s">
        <v>6984</v>
      </c>
      <c r="E6946" s="18" t="s">
        <v>20</v>
      </c>
      <c r="F6946" s="20">
        <v>12406.8</v>
      </c>
      <c r="G6946" s="20">
        <v>12644.72</v>
      </c>
      <c r="J6946" s="22">
        <v>6.8999999999999999E-3</v>
      </c>
      <c r="K6946" s="22">
        <v>6.7999999999999996E-3</v>
      </c>
    </row>
    <row r="6947" spans="1:11" x14ac:dyDescent="0.2">
      <c r="A6947" s="17" t="str">
        <f t="shared" si="108"/>
        <v>SINAPI 102759</v>
      </c>
      <c r="B6947" s="18" t="s">
        <v>5935</v>
      </c>
      <c r="C6947" s="18">
        <v>102759</v>
      </c>
      <c r="D6947" s="19" t="s">
        <v>6985</v>
      </c>
      <c r="E6947" s="18" t="s">
        <v>20</v>
      </c>
      <c r="F6947" s="20">
        <v>21105.58</v>
      </c>
      <c r="G6947" s="20">
        <v>21482.66</v>
      </c>
      <c r="J6947" s="22">
        <v>7.6E-3</v>
      </c>
      <c r="K6947" s="22">
        <v>7.4999999999999997E-3</v>
      </c>
    </row>
    <row r="6948" spans="1:11" x14ac:dyDescent="0.2">
      <c r="A6948" s="17" t="str">
        <f t="shared" si="108"/>
        <v>SINAPI 102789</v>
      </c>
      <c r="B6948" s="18" t="s">
        <v>5935</v>
      </c>
      <c r="C6948" s="18">
        <v>102789</v>
      </c>
      <c r="D6948" s="19" t="s">
        <v>6986</v>
      </c>
      <c r="E6948" s="18" t="s">
        <v>20</v>
      </c>
      <c r="F6948" s="20">
        <v>25561.87</v>
      </c>
      <c r="G6948" s="20">
        <v>25940.77</v>
      </c>
      <c r="J6948" s="22">
        <v>7.4499999999999997E-2</v>
      </c>
      <c r="K6948" s="22">
        <v>7.3400000000000007E-2</v>
      </c>
    </row>
    <row r="6949" spans="1:11" x14ac:dyDescent="0.2">
      <c r="A6949" s="17" t="str">
        <f t="shared" si="108"/>
        <v>SINAPI 102749</v>
      </c>
      <c r="B6949" s="18" t="s">
        <v>5935</v>
      </c>
      <c r="C6949" s="18">
        <v>102749</v>
      </c>
      <c r="D6949" s="19" t="s">
        <v>6987</v>
      </c>
      <c r="E6949" s="18" t="s">
        <v>20</v>
      </c>
      <c r="F6949" s="20">
        <v>21280.18</v>
      </c>
      <c r="G6949" s="20">
        <v>21677.98</v>
      </c>
      <c r="J6949" s="22">
        <v>7.1000000000000004E-3</v>
      </c>
      <c r="K6949" s="22">
        <v>7.0000000000000001E-3</v>
      </c>
    </row>
    <row r="6950" spans="1:11" x14ac:dyDescent="0.2">
      <c r="A6950" s="17" t="str">
        <f t="shared" si="108"/>
        <v>SINAPI 102760</v>
      </c>
      <c r="B6950" s="18" t="s">
        <v>5935</v>
      </c>
      <c r="C6950" s="18">
        <v>102760</v>
      </c>
      <c r="D6950" s="19" t="s">
        <v>6988</v>
      </c>
      <c r="E6950" s="18" t="s">
        <v>20</v>
      </c>
      <c r="F6950" s="20">
        <v>38861.620000000003</v>
      </c>
      <c r="G6950" s="20">
        <v>39534.81</v>
      </c>
      <c r="J6950" s="22">
        <v>7.7999999999999996E-3</v>
      </c>
      <c r="K6950" s="22">
        <v>7.7000000000000002E-3</v>
      </c>
    </row>
    <row r="6951" spans="1:11" x14ac:dyDescent="0.2">
      <c r="A6951" s="17" t="str">
        <f t="shared" si="108"/>
        <v>SINAPI 102790</v>
      </c>
      <c r="B6951" s="18" t="s">
        <v>5935</v>
      </c>
      <c r="C6951" s="18">
        <v>102790</v>
      </c>
      <c r="D6951" s="19" t="s">
        <v>6989</v>
      </c>
      <c r="E6951" s="18" t="s">
        <v>20</v>
      </c>
      <c r="F6951" s="20">
        <v>42675.17</v>
      </c>
      <c r="G6951" s="20">
        <v>43217.87</v>
      </c>
      <c r="J6951" s="22">
        <v>6.3700000000000007E-2</v>
      </c>
      <c r="K6951" s="22">
        <v>6.2899999999999998E-2</v>
      </c>
    </row>
    <row r="6952" spans="1:11" x14ac:dyDescent="0.2">
      <c r="A6952" s="17" t="str">
        <f t="shared" si="108"/>
        <v>SINAPI 102785</v>
      </c>
      <c r="B6952" s="18" t="s">
        <v>5935</v>
      </c>
      <c r="C6952" s="18">
        <v>102785</v>
      </c>
      <c r="D6952" s="19" t="s">
        <v>6990</v>
      </c>
      <c r="E6952" s="18" t="s">
        <v>20</v>
      </c>
      <c r="F6952" s="20">
        <v>10602.03</v>
      </c>
      <c r="G6952" s="20">
        <v>10787.76</v>
      </c>
      <c r="J6952" s="22">
        <v>8.8700000000000001E-2</v>
      </c>
      <c r="K6952" s="22">
        <v>8.7099999999999997E-2</v>
      </c>
    </row>
    <row r="6953" spans="1:11" x14ac:dyDescent="0.2">
      <c r="A6953" s="17" t="str">
        <f t="shared" si="108"/>
        <v>SINAPI 102786</v>
      </c>
      <c r="B6953" s="18" t="s">
        <v>5935</v>
      </c>
      <c r="C6953" s="18">
        <v>102786</v>
      </c>
      <c r="D6953" s="19" t="s">
        <v>6991</v>
      </c>
      <c r="E6953" s="18" t="s">
        <v>20</v>
      </c>
      <c r="F6953" s="20">
        <v>11902.4</v>
      </c>
      <c r="G6953" s="20">
        <v>12089.18</v>
      </c>
      <c r="J6953" s="22">
        <v>7.9299999999999995E-2</v>
      </c>
      <c r="K6953" s="22">
        <v>7.8E-2</v>
      </c>
    </row>
    <row r="6954" spans="1:11" x14ac:dyDescent="0.2">
      <c r="A6954" s="17" t="str">
        <f t="shared" si="108"/>
        <v>SINAPI 102787</v>
      </c>
      <c r="B6954" s="18" t="s">
        <v>5935</v>
      </c>
      <c r="C6954" s="18">
        <v>102787</v>
      </c>
      <c r="D6954" s="19" t="s">
        <v>6992</v>
      </c>
      <c r="E6954" s="18" t="s">
        <v>20</v>
      </c>
      <c r="F6954" s="20">
        <v>17565.72</v>
      </c>
      <c r="G6954" s="20">
        <v>17851.28</v>
      </c>
      <c r="J6954" s="22">
        <v>8.2000000000000003E-2</v>
      </c>
      <c r="K6954" s="22">
        <v>8.0600000000000005E-2</v>
      </c>
    </row>
    <row r="6955" spans="1:11" x14ac:dyDescent="0.2">
      <c r="A6955" s="17" t="str">
        <f t="shared" si="108"/>
        <v>SINAPI 102736</v>
      </c>
      <c r="B6955" s="18" t="s">
        <v>5935</v>
      </c>
      <c r="C6955" s="18">
        <v>102736</v>
      </c>
      <c r="D6955" s="19" t="s">
        <v>6993</v>
      </c>
      <c r="E6955" s="18" t="s">
        <v>168</v>
      </c>
      <c r="F6955" s="20">
        <v>738.98</v>
      </c>
      <c r="G6955" s="20">
        <v>742.52</v>
      </c>
      <c r="J6955" s="22">
        <v>1E-4</v>
      </c>
      <c r="K6955" s="22">
        <v>1E-4</v>
      </c>
    </row>
    <row r="6956" spans="1:11" ht="22.5" x14ac:dyDescent="0.2">
      <c r="A6956" s="17" t="str">
        <f t="shared" si="108"/>
        <v>SINAPI 102727</v>
      </c>
      <c r="B6956" s="18" t="s">
        <v>5935</v>
      </c>
      <c r="C6956" s="18">
        <v>102727</v>
      </c>
      <c r="D6956" s="19" t="s">
        <v>6994</v>
      </c>
      <c r="E6956" s="18" t="s">
        <v>425</v>
      </c>
      <c r="F6956" s="20">
        <v>106.19</v>
      </c>
      <c r="G6956" s="20">
        <v>109.89</v>
      </c>
      <c r="J6956" s="22">
        <v>0</v>
      </c>
      <c r="K6956" s="22">
        <v>0</v>
      </c>
    </row>
    <row r="6957" spans="1:11" x14ac:dyDescent="0.2">
      <c r="A6957" s="17" t="str">
        <f t="shared" si="108"/>
        <v>SINAPI 102112</v>
      </c>
      <c r="B6957" s="18" t="s">
        <v>5935</v>
      </c>
      <c r="C6957" s="18">
        <v>102112</v>
      </c>
      <c r="D6957" s="19" t="s">
        <v>6995</v>
      </c>
      <c r="E6957" s="18" t="s">
        <v>20</v>
      </c>
      <c r="F6957" s="20">
        <v>137.4</v>
      </c>
      <c r="G6957" s="20">
        <v>147.72999999999999</v>
      </c>
      <c r="J6957" s="22">
        <v>5.0700000000000002E-2</v>
      </c>
      <c r="K6957" s="22">
        <v>4.7100000000000003E-2</v>
      </c>
    </row>
    <row r="6958" spans="1:11" x14ac:dyDescent="0.2">
      <c r="A6958" s="17" t="str">
        <f t="shared" si="108"/>
        <v>SINAPI 102111</v>
      </c>
      <c r="B6958" s="18" t="s">
        <v>5935</v>
      </c>
      <c r="C6958" s="18">
        <v>102111</v>
      </c>
      <c r="D6958" s="19" t="s">
        <v>6996</v>
      </c>
      <c r="E6958" s="18" t="s">
        <v>20</v>
      </c>
      <c r="F6958" s="20">
        <v>898.96</v>
      </c>
      <c r="G6958" s="20">
        <v>909.29</v>
      </c>
      <c r="J6958" s="22">
        <v>7.7000000000000002E-3</v>
      </c>
      <c r="K6958" s="22">
        <v>7.7000000000000002E-3</v>
      </c>
    </row>
    <row r="6959" spans="1:11" x14ac:dyDescent="0.2">
      <c r="A6959" s="17" t="str">
        <f t="shared" si="108"/>
        <v>SINAPI 102114</v>
      </c>
      <c r="B6959" s="18" t="s">
        <v>5935</v>
      </c>
      <c r="C6959" s="18">
        <v>102114</v>
      </c>
      <c r="D6959" s="19" t="s">
        <v>6997</v>
      </c>
      <c r="E6959" s="18" t="s">
        <v>20</v>
      </c>
      <c r="F6959" s="20">
        <v>140.87</v>
      </c>
      <c r="G6959" s="20">
        <v>151.46</v>
      </c>
      <c r="J6959" s="22">
        <v>4.9399999999999999E-2</v>
      </c>
      <c r="K6959" s="22">
        <v>4.5999999999999999E-2</v>
      </c>
    </row>
    <row r="6960" spans="1:11" x14ac:dyDescent="0.2">
      <c r="A6960" s="17" t="str">
        <f t="shared" si="108"/>
        <v>SINAPI 102113</v>
      </c>
      <c r="B6960" s="18" t="s">
        <v>5935</v>
      </c>
      <c r="C6960" s="18">
        <v>102113</v>
      </c>
      <c r="D6960" s="19" t="s">
        <v>6998</v>
      </c>
      <c r="E6960" s="18" t="s">
        <v>20</v>
      </c>
      <c r="F6960" s="20">
        <v>1424.61</v>
      </c>
      <c r="G6960" s="20">
        <v>1435.2</v>
      </c>
      <c r="J6960" s="22">
        <v>4.8999999999999998E-3</v>
      </c>
      <c r="K6960" s="22">
        <v>4.7999999999999996E-3</v>
      </c>
    </row>
    <row r="6961" spans="1:11" x14ac:dyDescent="0.2">
      <c r="A6961" s="17" t="str">
        <f t="shared" si="108"/>
        <v>SINAPI 102117</v>
      </c>
      <c r="B6961" s="18" t="s">
        <v>5935</v>
      </c>
      <c r="C6961" s="18">
        <v>102117</v>
      </c>
      <c r="D6961" s="19" t="s">
        <v>6999</v>
      </c>
      <c r="E6961" s="18" t="s">
        <v>20</v>
      </c>
      <c r="F6961" s="20">
        <v>145.07</v>
      </c>
      <c r="G6961" s="20">
        <v>156</v>
      </c>
      <c r="J6961" s="22">
        <v>4.8000000000000001E-2</v>
      </c>
      <c r="K6961" s="22">
        <v>4.4600000000000001E-2</v>
      </c>
    </row>
    <row r="6962" spans="1:11" x14ac:dyDescent="0.2">
      <c r="A6962" s="17" t="str">
        <f t="shared" si="108"/>
        <v>SINAPI 102116</v>
      </c>
      <c r="B6962" s="18" t="s">
        <v>5935</v>
      </c>
      <c r="C6962" s="18">
        <v>102116</v>
      </c>
      <c r="D6962" s="19" t="s">
        <v>7000</v>
      </c>
      <c r="E6962" s="18" t="s">
        <v>20</v>
      </c>
      <c r="F6962" s="20">
        <v>1521.24</v>
      </c>
      <c r="G6962" s="20">
        <v>1532.17</v>
      </c>
      <c r="J6962" s="22">
        <v>4.5999999999999999E-3</v>
      </c>
      <c r="K6962" s="22">
        <v>4.4999999999999997E-3</v>
      </c>
    </row>
    <row r="6963" spans="1:11" ht="22.5" x14ac:dyDescent="0.2">
      <c r="A6963" s="17" t="str">
        <f t="shared" si="108"/>
        <v>SINAPI 102132</v>
      </c>
      <c r="B6963" s="18" t="s">
        <v>5935</v>
      </c>
      <c r="C6963" s="18">
        <v>102132</v>
      </c>
      <c r="D6963" s="19" t="s">
        <v>7001</v>
      </c>
      <c r="E6963" s="18" t="s">
        <v>20</v>
      </c>
      <c r="F6963" s="20">
        <v>0</v>
      </c>
      <c r="G6963" s="20">
        <v>0</v>
      </c>
      <c r="J6963" s="22"/>
      <c r="K6963" s="22"/>
    </row>
    <row r="6964" spans="1:11" x14ac:dyDescent="0.2">
      <c r="A6964" s="17" t="str">
        <f t="shared" si="108"/>
        <v>SINAPI 102115</v>
      </c>
      <c r="B6964" s="18" t="s">
        <v>5935</v>
      </c>
      <c r="C6964" s="18">
        <v>102115</v>
      </c>
      <c r="D6964" s="19" t="s">
        <v>7002</v>
      </c>
      <c r="E6964" s="18" t="s">
        <v>20</v>
      </c>
      <c r="F6964" s="20">
        <v>2481.0300000000002</v>
      </c>
      <c r="G6964" s="20">
        <v>2496.14</v>
      </c>
      <c r="J6964" s="22">
        <v>2.8E-3</v>
      </c>
      <c r="K6964" s="22">
        <v>2.8E-3</v>
      </c>
    </row>
    <row r="6965" spans="1:11" x14ac:dyDescent="0.2">
      <c r="A6965" s="17" t="str">
        <f t="shared" si="108"/>
        <v>SINAPI 102123</v>
      </c>
      <c r="B6965" s="18" t="s">
        <v>5935</v>
      </c>
      <c r="C6965" s="18">
        <v>102123</v>
      </c>
      <c r="D6965" s="19" t="s">
        <v>7003</v>
      </c>
      <c r="E6965" s="18" t="s">
        <v>20</v>
      </c>
      <c r="F6965" s="20">
        <v>197.31</v>
      </c>
      <c r="G6965" s="20">
        <v>212.42</v>
      </c>
      <c r="J6965" s="22">
        <v>3.5299999999999998E-2</v>
      </c>
      <c r="K6965" s="22">
        <v>3.2800000000000003E-2</v>
      </c>
    </row>
    <row r="6966" spans="1:11" x14ac:dyDescent="0.2">
      <c r="A6966" s="17" t="str">
        <f t="shared" si="108"/>
        <v>SINAPI 102122</v>
      </c>
      <c r="B6966" s="18" t="s">
        <v>5935</v>
      </c>
      <c r="C6966" s="18">
        <v>102122</v>
      </c>
      <c r="D6966" s="19" t="s">
        <v>7004</v>
      </c>
      <c r="E6966" s="18" t="s">
        <v>20</v>
      </c>
      <c r="F6966" s="20">
        <v>6969.55</v>
      </c>
      <c r="G6966" s="20">
        <v>6984.66</v>
      </c>
      <c r="J6966" s="22">
        <v>1E-3</v>
      </c>
      <c r="K6966" s="22">
        <v>1E-3</v>
      </c>
    </row>
    <row r="6967" spans="1:11" x14ac:dyDescent="0.2">
      <c r="A6967" s="17" t="str">
        <f t="shared" si="108"/>
        <v>SINAPI 102119</v>
      </c>
      <c r="B6967" s="18" t="s">
        <v>5935</v>
      </c>
      <c r="C6967" s="18">
        <v>102119</v>
      </c>
      <c r="D6967" s="19" t="s">
        <v>7005</v>
      </c>
      <c r="E6967" s="18" t="s">
        <v>20</v>
      </c>
      <c r="F6967" s="20">
        <v>148.69</v>
      </c>
      <c r="G6967" s="20">
        <v>159.91</v>
      </c>
      <c r="J6967" s="22">
        <v>4.6800000000000001E-2</v>
      </c>
      <c r="K6967" s="22">
        <v>4.3499999999999997E-2</v>
      </c>
    </row>
    <row r="6968" spans="1:11" x14ac:dyDescent="0.2">
      <c r="A6968" s="17" t="str">
        <f t="shared" si="108"/>
        <v>SINAPI 102118</v>
      </c>
      <c r="B6968" s="18" t="s">
        <v>5935</v>
      </c>
      <c r="C6968" s="18">
        <v>102118</v>
      </c>
      <c r="D6968" s="19" t="s">
        <v>7006</v>
      </c>
      <c r="E6968" s="18" t="s">
        <v>20</v>
      </c>
      <c r="F6968" s="20">
        <v>2068.88</v>
      </c>
      <c r="G6968" s="20">
        <v>2080.1</v>
      </c>
      <c r="J6968" s="22">
        <v>3.3999999999999998E-3</v>
      </c>
      <c r="K6968" s="22">
        <v>3.3E-3</v>
      </c>
    </row>
    <row r="6969" spans="1:11" ht="22.5" x14ac:dyDescent="0.2">
      <c r="A6969" s="17" t="str">
        <f t="shared" si="108"/>
        <v>SINAPI 102133</v>
      </c>
      <c r="B6969" s="18" t="s">
        <v>5935</v>
      </c>
      <c r="C6969" s="18">
        <v>102133</v>
      </c>
      <c r="D6969" s="19" t="s">
        <v>7007</v>
      </c>
      <c r="E6969" s="18" t="s">
        <v>20</v>
      </c>
      <c r="F6969" s="20">
        <v>0</v>
      </c>
      <c r="G6969" s="20">
        <v>0</v>
      </c>
      <c r="J6969" s="22"/>
      <c r="K6969" s="22"/>
    </row>
    <row r="6970" spans="1:11" x14ac:dyDescent="0.2">
      <c r="A6970" s="17" t="str">
        <f t="shared" si="108"/>
        <v>SINAPI 102127</v>
      </c>
      <c r="B6970" s="18" t="s">
        <v>5935</v>
      </c>
      <c r="C6970" s="18">
        <v>102127</v>
      </c>
      <c r="D6970" s="19" t="s">
        <v>7008</v>
      </c>
      <c r="E6970" s="18" t="s">
        <v>20</v>
      </c>
      <c r="F6970" s="20">
        <v>0</v>
      </c>
      <c r="G6970" s="20">
        <v>0</v>
      </c>
      <c r="J6970" s="22"/>
      <c r="K6970" s="22"/>
    </row>
    <row r="6971" spans="1:11" x14ac:dyDescent="0.2">
      <c r="A6971" s="17" t="str">
        <f t="shared" si="108"/>
        <v>SINAPI 102126</v>
      </c>
      <c r="B6971" s="18" t="s">
        <v>5935</v>
      </c>
      <c r="C6971" s="18">
        <v>102126</v>
      </c>
      <c r="D6971" s="19" t="s">
        <v>7009</v>
      </c>
      <c r="E6971" s="18" t="s">
        <v>20</v>
      </c>
      <c r="F6971" s="20">
        <v>0</v>
      </c>
      <c r="G6971" s="20">
        <v>0</v>
      </c>
      <c r="J6971" s="22"/>
      <c r="K6971" s="22"/>
    </row>
    <row r="6972" spans="1:11" x14ac:dyDescent="0.2">
      <c r="A6972" s="17" t="str">
        <f t="shared" si="108"/>
        <v>SINAPI 102137</v>
      </c>
      <c r="B6972" s="18" t="s">
        <v>5935</v>
      </c>
      <c r="C6972" s="18">
        <v>102137</v>
      </c>
      <c r="D6972" s="19" t="s">
        <v>7010</v>
      </c>
      <c r="E6972" s="18" t="s">
        <v>20</v>
      </c>
      <c r="F6972" s="20">
        <v>74.88</v>
      </c>
      <c r="G6972" s="20">
        <v>77.36</v>
      </c>
      <c r="J6972" s="22">
        <v>0</v>
      </c>
      <c r="K6972" s="22">
        <v>0</v>
      </c>
    </row>
    <row r="6973" spans="1:11" x14ac:dyDescent="0.2">
      <c r="A6973" s="17" t="str">
        <f t="shared" si="108"/>
        <v>SINAPI 102136</v>
      </c>
      <c r="B6973" s="18" t="s">
        <v>5935</v>
      </c>
      <c r="C6973" s="18">
        <v>102136</v>
      </c>
      <c r="D6973" s="19" t="s">
        <v>7011</v>
      </c>
      <c r="E6973" s="18" t="s">
        <v>20</v>
      </c>
      <c r="F6973" s="20">
        <v>71.31</v>
      </c>
      <c r="G6973" s="20">
        <v>76.8</v>
      </c>
      <c r="J6973" s="22">
        <v>0</v>
      </c>
      <c r="K6973" s="22">
        <v>0</v>
      </c>
    </row>
    <row r="6974" spans="1:11" x14ac:dyDescent="0.2">
      <c r="A6974" s="17" t="str">
        <f t="shared" si="108"/>
        <v>SINAPI 102121</v>
      </c>
      <c r="B6974" s="18" t="s">
        <v>5935</v>
      </c>
      <c r="C6974" s="18">
        <v>102121</v>
      </c>
      <c r="D6974" s="19" t="s">
        <v>7012</v>
      </c>
      <c r="E6974" s="18" t="s">
        <v>20</v>
      </c>
      <c r="F6974" s="20">
        <v>186.53</v>
      </c>
      <c r="G6974" s="20">
        <v>200.78</v>
      </c>
      <c r="J6974" s="22">
        <v>3.73E-2</v>
      </c>
      <c r="K6974" s="22">
        <v>3.4700000000000002E-2</v>
      </c>
    </row>
    <row r="6975" spans="1:11" x14ac:dyDescent="0.2">
      <c r="A6975" s="17" t="str">
        <f t="shared" si="108"/>
        <v>SINAPI 102120</v>
      </c>
      <c r="B6975" s="18" t="s">
        <v>5935</v>
      </c>
      <c r="C6975" s="18">
        <v>102120</v>
      </c>
      <c r="D6975" s="19" t="s">
        <v>7013</v>
      </c>
      <c r="E6975" s="18" t="s">
        <v>20</v>
      </c>
      <c r="F6975" s="20">
        <v>0</v>
      </c>
      <c r="G6975" s="20">
        <v>0</v>
      </c>
      <c r="J6975" s="22"/>
      <c r="K6975" s="22"/>
    </row>
    <row r="6976" spans="1:11" x14ac:dyDescent="0.2">
      <c r="A6976" s="17" t="str">
        <f t="shared" si="108"/>
        <v>SINAPI 102138</v>
      </c>
      <c r="B6976" s="18" t="s">
        <v>5935</v>
      </c>
      <c r="C6976" s="18">
        <v>102138</v>
      </c>
      <c r="D6976" s="19" t="s">
        <v>7014</v>
      </c>
      <c r="E6976" s="18" t="s">
        <v>20</v>
      </c>
      <c r="F6976" s="20">
        <v>214.85</v>
      </c>
      <c r="G6976" s="20">
        <v>231.37</v>
      </c>
      <c r="J6976" s="22">
        <v>3.2399999999999998E-2</v>
      </c>
      <c r="K6976" s="22">
        <v>3.0099999999999998E-2</v>
      </c>
    </row>
    <row r="6977" spans="1:11" x14ac:dyDescent="0.2">
      <c r="A6977" s="17" t="str">
        <f t="shared" si="108"/>
        <v>SINAPI 102334</v>
      </c>
      <c r="B6977" s="18" t="s">
        <v>5935</v>
      </c>
      <c r="C6977" s="18">
        <v>102334</v>
      </c>
      <c r="D6977" s="19" t="s">
        <v>7015</v>
      </c>
      <c r="E6977" s="18" t="s">
        <v>20</v>
      </c>
      <c r="F6977" s="20">
        <v>0</v>
      </c>
      <c r="G6977" s="20">
        <v>0</v>
      </c>
      <c r="J6977" s="22"/>
      <c r="K6977" s="22"/>
    </row>
    <row r="6978" spans="1:11" x14ac:dyDescent="0.2">
      <c r="A6978" s="17" t="str">
        <f t="shared" si="108"/>
        <v>SINAPI 102129</v>
      </c>
      <c r="B6978" s="18" t="s">
        <v>5935</v>
      </c>
      <c r="C6978" s="18">
        <v>102129</v>
      </c>
      <c r="D6978" s="19" t="s">
        <v>7016</v>
      </c>
      <c r="E6978" s="18" t="s">
        <v>20</v>
      </c>
      <c r="F6978" s="20">
        <v>0</v>
      </c>
      <c r="G6978" s="20">
        <v>0</v>
      </c>
      <c r="J6978" s="22"/>
      <c r="K6978" s="22"/>
    </row>
    <row r="6979" spans="1:11" x14ac:dyDescent="0.2">
      <c r="A6979" s="17" t="str">
        <f t="shared" si="108"/>
        <v>SINAPI 102128</v>
      </c>
      <c r="B6979" s="18" t="s">
        <v>5935</v>
      </c>
      <c r="C6979" s="18">
        <v>102128</v>
      </c>
      <c r="D6979" s="19" t="s">
        <v>7017</v>
      </c>
      <c r="E6979" s="18" t="s">
        <v>20</v>
      </c>
      <c r="F6979" s="20">
        <v>0</v>
      </c>
      <c r="G6979" s="20">
        <v>0</v>
      </c>
      <c r="J6979" s="22"/>
      <c r="K6979" s="22"/>
    </row>
    <row r="6980" spans="1:11" x14ac:dyDescent="0.2">
      <c r="A6980" s="17" t="str">
        <f t="shared" si="108"/>
        <v>SINAPI 102131</v>
      </c>
      <c r="B6980" s="18" t="s">
        <v>5935</v>
      </c>
      <c r="C6980" s="18">
        <v>102131</v>
      </c>
      <c r="D6980" s="19" t="s">
        <v>7018</v>
      </c>
      <c r="E6980" s="18" t="s">
        <v>20</v>
      </c>
      <c r="F6980" s="20">
        <v>0</v>
      </c>
      <c r="G6980" s="20">
        <v>0</v>
      </c>
      <c r="J6980" s="22"/>
      <c r="K6980" s="22"/>
    </row>
    <row r="6981" spans="1:11" x14ac:dyDescent="0.2">
      <c r="A6981" s="17" t="str">
        <f t="shared" si="108"/>
        <v>SINAPI 102130</v>
      </c>
      <c r="B6981" s="18" t="s">
        <v>5935</v>
      </c>
      <c r="C6981" s="18">
        <v>102130</v>
      </c>
      <c r="D6981" s="19" t="s">
        <v>7019</v>
      </c>
      <c r="E6981" s="18" t="s">
        <v>20</v>
      </c>
      <c r="F6981" s="20">
        <v>0</v>
      </c>
      <c r="G6981" s="20">
        <v>0</v>
      </c>
      <c r="J6981" s="22"/>
      <c r="K6981" s="22"/>
    </row>
    <row r="6982" spans="1:11" x14ac:dyDescent="0.2">
      <c r="A6982" s="17" t="str">
        <f t="shared" si="108"/>
        <v>SINAPI 102134</v>
      </c>
      <c r="B6982" s="18" t="s">
        <v>5935</v>
      </c>
      <c r="C6982" s="18">
        <v>102134</v>
      </c>
      <c r="D6982" s="19" t="s">
        <v>7020</v>
      </c>
      <c r="E6982" s="18" t="s">
        <v>20</v>
      </c>
      <c r="F6982" s="20">
        <v>0</v>
      </c>
      <c r="G6982" s="20">
        <v>0</v>
      </c>
      <c r="J6982" s="22"/>
      <c r="K6982" s="22"/>
    </row>
    <row r="6983" spans="1:11" x14ac:dyDescent="0.2">
      <c r="A6983" s="17" t="str">
        <f t="shared" ref="A6983:A7046" si="109">CONCATENATE($B6983," ",$C6983)</f>
        <v>SINAPI 102135</v>
      </c>
      <c r="B6983" s="18" t="s">
        <v>5935</v>
      </c>
      <c r="C6983" s="18">
        <v>102135</v>
      </c>
      <c r="D6983" s="19" t="s">
        <v>7021</v>
      </c>
      <c r="E6983" s="18" t="s">
        <v>20</v>
      </c>
      <c r="F6983" s="20">
        <v>0</v>
      </c>
      <c r="G6983" s="20">
        <v>0</v>
      </c>
      <c r="J6983" s="22"/>
      <c r="K6983" s="22"/>
    </row>
    <row r="6984" spans="1:11" ht="22.5" x14ac:dyDescent="0.2">
      <c r="A6984" s="17" t="str">
        <f t="shared" si="109"/>
        <v>SINAPI 104941</v>
      </c>
      <c r="B6984" s="18" t="s">
        <v>5935</v>
      </c>
      <c r="C6984" s="18">
        <v>104941</v>
      </c>
      <c r="D6984" s="19" t="s">
        <v>7022</v>
      </c>
      <c r="E6984" s="18" t="s">
        <v>425</v>
      </c>
      <c r="F6984" s="20">
        <v>0</v>
      </c>
      <c r="G6984" s="20">
        <v>0</v>
      </c>
      <c r="J6984" s="22"/>
      <c r="K6984" s="22"/>
    </row>
    <row r="6985" spans="1:11" ht="22.5" x14ac:dyDescent="0.2">
      <c r="A6985" s="17" t="str">
        <f t="shared" si="109"/>
        <v>SINAPI 104942</v>
      </c>
      <c r="B6985" s="18" t="s">
        <v>5935</v>
      </c>
      <c r="C6985" s="18">
        <v>104942</v>
      </c>
      <c r="D6985" s="19" t="s">
        <v>7023</v>
      </c>
      <c r="E6985" s="18" t="s">
        <v>425</v>
      </c>
      <c r="F6985" s="20">
        <v>0</v>
      </c>
      <c r="G6985" s="20">
        <v>0</v>
      </c>
      <c r="J6985" s="22"/>
      <c r="K6985" s="22"/>
    </row>
    <row r="6986" spans="1:11" ht="22.5" x14ac:dyDescent="0.2">
      <c r="A6986" s="17" t="str">
        <f t="shared" si="109"/>
        <v>SINAPI 104940</v>
      </c>
      <c r="B6986" s="18" t="s">
        <v>5935</v>
      </c>
      <c r="C6986" s="18">
        <v>104940</v>
      </c>
      <c r="D6986" s="19" t="s">
        <v>7024</v>
      </c>
      <c r="E6986" s="18" t="s">
        <v>20</v>
      </c>
      <c r="F6986" s="20">
        <v>0</v>
      </c>
      <c r="G6986" s="20">
        <v>0</v>
      </c>
      <c r="J6986" s="22"/>
      <c r="K6986" s="22"/>
    </row>
    <row r="6987" spans="1:11" ht="22.5" x14ac:dyDescent="0.2">
      <c r="A6987" s="17" t="str">
        <f t="shared" si="109"/>
        <v>SINAPI 104943</v>
      </c>
      <c r="B6987" s="18" t="s">
        <v>5935</v>
      </c>
      <c r="C6987" s="18">
        <v>104943</v>
      </c>
      <c r="D6987" s="19" t="s">
        <v>7025</v>
      </c>
      <c r="E6987" s="18" t="s">
        <v>425</v>
      </c>
      <c r="F6987" s="20">
        <v>0</v>
      </c>
      <c r="G6987" s="20">
        <v>0</v>
      </c>
      <c r="J6987" s="22"/>
      <c r="K6987" s="22"/>
    </row>
    <row r="6988" spans="1:11" x14ac:dyDescent="0.2">
      <c r="A6988" s="17" t="str">
        <f t="shared" si="109"/>
        <v>SINAPI 101801</v>
      </c>
      <c r="B6988" s="18" t="s">
        <v>5935</v>
      </c>
      <c r="C6988" s="18">
        <v>101801</v>
      </c>
      <c r="D6988" s="19" t="s">
        <v>7026</v>
      </c>
      <c r="E6988" s="18" t="s">
        <v>20</v>
      </c>
      <c r="F6988" s="20">
        <v>1001.03</v>
      </c>
      <c r="G6988" s="20">
        <v>1025.55</v>
      </c>
      <c r="J6988" s="22">
        <v>0.28970000000000001</v>
      </c>
      <c r="K6988" s="22">
        <v>0.2828</v>
      </c>
    </row>
    <row r="6989" spans="1:11" ht="22.5" x14ac:dyDescent="0.2">
      <c r="A6989" s="17" t="str">
        <f t="shared" si="109"/>
        <v>SINAPI 101800</v>
      </c>
      <c r="B6989" s="18" t="s">
        <v>5935</v>
      </c>
      <c r="C6989" s="18">
        <v>101800</v>
      </c>
      <c r="D6989" s="19" t="s">
        <v>7027</v>
      </c>
      <c r="E6989" s="18" t="s">
        <v>20</v>
      </c>
      <c r="F6989" s="20">
        <v>1450.69</v>
      </c>
      <c r="G6989" s="20">
        <v>1489.97</v>
      </c>
      <c r="J6989" s="22">
        <v>0.19989999999999999</v>
      </c>
      <c r="K6989" s="22">
        <v>0.1946</v>
      </c>
    </row>
    <row r="6990" spans="1:11" ht="22.5" x14ac:dyDescent="0.2">
      <c r="A6990" s="17" t="str">
        <f t="shared" si="109"/>
        <v>SINAPI 98108</v>
      </c>
      <c r="B6990" s="18" t="s">
        <v>5935</v>
      </c>
      <c r="C6990" s="18">
        <v>98108</v>
      </c>
      <c r="D6990" s="19" t="s">
        <v>7028</v>
      </c>
      <c r="E6990" s="18" t="s">
        <v>20</v>
      </c>
      <c r="F6990" s="20">
        <v>489.78</v>
      </c>
      <c r="G6990" s="20">
        <v>511.7</v>
      </c>
      <c r="J6990" s="22">
        <v>2E-3</v>
      </c>
      <c r="K6990" s="22">
        <v>2E-3</v>
      </c>
    </row>
    <row r="6991" spans="1:11" ht="22.5" x14ac:dyDescent="0.2">
      <c r="A6991" s="17" t="str">
        <f t="shared" si="109"/>
        <v>SINAPI 98105</v>
      </c>
      <c r="B6991" s="18" t="s">
        <v>5935</v>
      </c>
      <c r="C6991" s="18">
        <v>98105</v>
      </c>
      <c r="D6991" s="19" t="s">
        <v>7029</v>
      </c>
      <c r="E6991" s="18" t="s">
        <v>20</v>
      </c>
      <c r="F6991" s="20">
        <v>649.1</v>
      </c>
      <c r="G6991" s="20">
        <v>677.96</v>
      </c>
      <c r="J6991" s="22">
        <v>1.5E-3</v>
      </c>
      <c r="K6991" s="22">
        <v>1.5E-3</v>
      </c>
    </row>
    <row r="6992" spans="1:11" ht="22.5" x14ac:dyDescent="0.2">
      <c r="A6992" s="17" t="str">
        <f t="shared" si="109"/>
        <v>SINAPI 98109</v>
      </c>
      <c r="B6992" s="18" t="s">
        <v>5935</v>
      </c>
      <c r="C6992" s="18">
        <v>98109</v>
      </c>
      <c r="D6992" s="19" t="s">
        <v>7030</v>
      </c>
      <c r="E6992" s="18" t="s">
        <v>20</v>
      </c>
      <c r="F6992" s="20">
        <v>796.23</v>
      </c>
      <c r="G6992" s="20">
        <v>831.61</v>
      </c>
      <c r="J6992" s="22">
        <v>3.0000000000000001E-3</v>
      </c>
      <c r="K6992" s="22">
        <v>2.8999999999999998E-3</v>
      </c>
    </row>
    <row r="6993" spans="1:11" ht="22.5" x14ac:dyDescent="0.2">
      <c r="A6993" s="17" t="str">
        <f t="shared" si="109"/>
        <v>SINAPI 98106</v>
      </c>
      <c r="B6993" s="18" t="s">
        <v>5935</v>
      </c>
      <c r="C6993" s="18">
        <v>98106</v>
      </c>
      <c r="D6993" s="19" t="s">
        <v>7031</v>
      </c>
      <c r="E6993" s="18" t="s">
        <v>20</v>
      </c>
      <c r="F6993" s="20">
        <v>1072.33</v>
      </c>
      <c r="G6993" s="20">
        <v>1119.7</v>
      </c>
      <c r="J6993" s="22">
        <v>2.2000000000000001E-3</v>
      </c>
      <c r="K6993" s="22">
        <v>2.0999999999999999E-3</v>
      </c>
    </row>
    <row r="6994" spans="1:11" x14ac:dyDescent="0.2">
      <c r="A6994" s="17" t="str">
        <f t="shared" si="109"/>
        <v>SINAPI 98110</v>
      </c>
      <c r="B6994" s="18" t="s">
        <v>5935</v>
      </c>
      <c r="C6994" s="18">
        <v>98110</v>
      </c>
      <c r="D6994" s="19" t="s">
        <v>7032</v>
      </c>
      <c r="E6994" s="18" t="s">
        <v>20</v>
      </c>
      <c r="F6994" s="20">
        <v>413.51</v>
      </c>
      <c r="G6994" s="20">
        <v>414.64</v>
      </c>
      <c r="J6994" s="22">
        <v>0</v>
      </c>
      <c r="K6994" s="22">
        <v>0</v>
      </c>
    </row>
    <row r="6995" spans="1:11" ht="22.5" x14ac:dyDescent="0.2">
      <c r="A6995" s="17" t="str">
        <f t="shared" si="109"/>
        <v>SINAPI 98107</v>
      </c>
      <c r="B6995" s="18" t="s">
        <v>5935</v>
      </c>
      <c r="C6995" s="18">
        <v>98107</v>
      </c>
      <c r="D6995" s="19" t="s">
        <v>7033</v>
      </c>
      <c r="E6995" s="18" t="s">
        <v>20</v>
      </c>
      <c r="F6995" s="20">
        <v>274.24</v>
      </c>
      <c r="G6995" s="20">
        <v>286.32</v>
      </c>
      <c r="J6995" s="22">
        <v>2E-3</v>
      </c>
      <c r="K6995" s="22">
        <v>1.9E-3</v>
      </c>
    </row>
    <row r="6996" spans="1:11" ht="22.5" x14ac:dyDescent="0.2">
      <c r="A6996" s="17" t="str">
        <f t="shared" si="109"/>
        <v>SINAPI 98104</v>
      </c>
      <c r="B6996" s="18" t="s">
        <v>5935</v>
      </c>
      <c r="C6996" s="18">
        <v>98104</v>
      </c>
      <c r="D6996" s="19" t="s">
        <v>7034</v>
      </c>
      <c r="E6996" s="18" t="s">
        <v>20</v>
      </c>
      <c r="F6996" s="20">
        <v>372.91</v>
      </c>
      <c r="G6996" s="20">
        <v>389.29</v>
      </c>
      <c r="J6996" s="22">
        <v>1.4E-3</v>
      </c>
      <c r="K6996" s="22">
        <v>1.4E-3</v>
      </c>
    </row>
    <row r="6997" spans="1:11" x14ac:dyDescent="0.2">
      <c r="A6997" s="17" t="str">
        <f t="shared" si="109"/>
        <v>SINAPI 98102</v>
      </c>
      <c r="B6997" s="18" t="s">
        <v>5935</v>
      </c>
      <c r="C6997" s="18">
        <v>98102</v>
      </c>
      <c r="D6997" s="19" t="s">
        <v>7035</v>
      </c>
      <c r="E6997" s="18" t="s">
        <v>20</v>
      </c>
      <c r="F6997" s="20">
        <v>185.8</v>
      </c>
      <c r="G6997" s="20">
        <v>186.23</v>
      </c>
      <c r="J6997" s="22">
        <v>0.94899999999999995</v>
      </c>
      <c r="K6997" s="22">
        <v>0.94679999999999997</v>
      </c>
    </row>
    <row r="6998" spans="1:11" x14ac:dyDescent="0.2">
      <c r="A6998" s="17" t="str">
        <f t="shared" si="109"/>
        <v>SINAPI 98111</v>
      </c>
      <c r="B6998" s="18" t="s">
        <v>5935</v>
      </c>
      <c r="C6998" s="18">
        <v>98111</v>
      </c>
      <c r="D6998" s="19" t="s">
        <v>7036</v>
      </c>
      <c r="E6998" s="18" t="s">
        <v>20</v>
      </c>
      <c r="F6998" s="20">
        <v>55.92</v>
      </c>
      <c r="G6998" s="20">
        <v>56.53</v>
      </c>
      <c r="J6998" s="22">
        <v>0</v>
      </c>
      <c r="K6998" s="22">
        <v>0</v>
      </c>
    </row>
    <row r="6999" spans="1:11" ht="22.5" x14ac:dyDescent="0.2">
      <c r="A6999" s="17" t="str">
        <f t="shared" si="109"/>
        <v>SINAPI 97891</v>
      </c>
      <c r="B6999" s="18" t="s">
        <v>5935</v>
      </c>
      <c r="C6999" s="18">
        <v>97891</v>
      </c>
      <c r="D6999" s="19" t="s">
        <v>7037</v>
      </c>
      <c r="E6999" s="18" t="s">
        <v>20</v>
      </c>
      <c r="F6999" s="20">
        <v>204.99</v>
      </c>
      <c r="G6999" s="20">
        <v>214.47</v>
      </c>
      <c r="J6999" s="22">
        <v>4.0000000000000001E-3</v>
      </c>
      <c r="K6999" s="22">
        <v>3.8E-3</v>
      </c>
    </row>
    <row r="7000" spans="1:11" ht="22.5" x14ac:dyDescent="0.2">
      <c r="A7000" s="17" t="str">
        <f t="shared" si="109"/>
        <v>SINAPI 97892</v>
      </c>
      <c r="B7000" s="18" t="s">
        <v>5935</v>
      </c>
      <c r="C7000" s="18">
        <v>97892</v>
      </c>
      <c r="D7000" s="19" t="s">
        <v>7038</v>
      </c>
      <c r="E7000" s="18" t="s">
        <v>20</v>
      </c>
      <c r="F7000" s="20">
        <v>384.93</v>
      </c>
      <c r="G7000" s="20">
        <v>401.9</v>
      </c>
      <c r="J7000" s="22">
        <v>6.3E-3</v>
      </c>
      <c r="K7000" s="22">
        <v>6.0000000000000001E-3</v>
      </c>
    </row>
    <row r="7001" spans="1:11" ht="22.5" x14ac:dyDescent="0.2">
      <c r="A7001" s="17" t="str">
        <f t="shared" si="109"/>
        <v>SINAPI 97893</v>
      </c>
      <c r="B7001" s="18" t="s">
        <v>5935</v>
      </c>
      <c r="C7001" s="18">
        <v>97893</v>
      </c>
      <c r="D7001" s="19" t="s">
        <v>7039</v>
      </c>
      <c r="E7001" s="18" t="s">
        <v>20</v>
      </c>
      <c r="F7001" s="20">
        <v>531.70000000000005</v>
      </c>
      <c r="G7001" s="20">
        <v>555.30999999999995</v>
      </c>
      <c r="J7001" s="22">
        <v>7.1999999999999998E-3</v>
      </c>
      <c r="K7001" s="22">
        <v>6.8999999999999999E-3</v>
      </c>
    </row>
    <row r="7002" spans="1:11" x14ac:dyDescent="0.2">
      <c r="A7002" s="17" t="str">
        <f t="shared" si="109"/>
        <v>SINAPI 97894</v>
      </c>
      <c r="B7002" s="18" t="s">
        <v>5935</v>
      </c>
      <c r="C7002" s="18">
        <v>97894</v>
      </c>
      <c r="D7002" s="19" t="s">
        <v>7040</v>
      </c>
      <c r="E7002" s="18" t="s">
        <v>20</v>
      </c>
      <c r="F7002" s="20">
        <v>593.67999999999995</v>
      </c>
      <c r="G7002" s="20">
        <v>616.23</v>
      </c>
      <c r="J7002" s="22">
        <v>2.9499999999999998E-2</v>
      </c>
      <c r="K7002" s="22">
        <v>2.8400000000000002E-2</v>
      </c>
    </row>
    <row r="7003" spans="1:11" ht="22.5" x14ac:dyDescent="0.2">
      <c r="A7003" s="17" t="str">
        <f t="shared" si="109"/>
        <v>SINAPI 97886</v>
      </c>
      <c r="B7003" s="18" t="s">
        <v>5935</v>
      </c>
      <c r="C7003" s="18">
        <v>97886</v>
      </c>
      <c r="D7003" s="19" t="s">
        <v>7041</v>
      </c>
      <c r="E7003" s="18" t="s">
        <v>20</v>
      </c>
      <c r="F7003" s="20">
        <v>169.2</v>
      </c>
      <c r="G7003" s="20">
        <v>176.94</v>
      </c>
      <c r="J7003" s="22">
        <v>3.3E-3</v>
      </c>
      <c r="K7003" s="22">
        <v>3.2000000000000002E-3</v>
      </c>
    </row>
    <row r="7004" spans="1:11" ht="22.5" x14ac:dyDescent="0.2">
      <c r="A7004" s="17" t="str">
        <f t="shared" si="109"/>
        <v>SINAPI 97887</v>
      </c>
      <c r="B7004" s="18" t="s">
        <v>5935</v>
      </c>
      <c r="C7004" s="18">
        <v>97887</v>
      </c>
      <c r="D7004" s="19" t="s">
        <v>7042</v>
      </c>
      <c r="E7004" s="18" t="s">
        <v>20</v>
      </c>
      <c r="F7004" s="20">
        <v>266.63</v>
      </c>
      <c r="G7004" s="20">
        <v>278.79000000000002</v>
      </c>
      <c r="J7004" s="22">
        <v>3.0999999999999999E-3</v>
      </c>
      <c r="K7004" s="22">
        <v>2.8999999999999998E-3</v>
      </c>
    </row>
    <row r="7005" spans="1:11" ht="22.5" x14ac:dyDescent="0.2">
      <c r="A7005" s="17" t="str">
        <f t="shared" si="109"/>
        <v>SINAPI 97888</v>
      </c>
      <c r="B7005" s="18" t="s">
        <v>5935</v>
      </c>
      <c r="C7005" s="18">
        <v>97888</v>
      </c>
      <c r="D7005" s="19" t="s">
        <v>7043</v>
      </c>
      <c r="E7005" s="18" t="s">
        <v>20</v>
      </c>
      <c r="F7005" s="20">
        <v>515.27</v>
      </c>
      <c r="G7005" s="20">
        <v>537.91</v>
      </c>
      <c r="J7005" s="22">
        <v>4.7000000000000002E-3</v>
      </c>
      <c r="K7005" s="22">
        <v>4.4999999999999997E-3</v>
      </c>
    </row>
    <row r="7006" spans="1:11" ht="22.5" x14ac:dyDescent="0.2">
      <c r="A7006" s="17" t="str">
        <f t="shared" si="109"/>
        <v>SINAPI 97889</v>
      </c>
      <c r="B7006" s="18" t="s">
        <v>5935</v>
      </c>
      <c r="C7006" s="18">
        <v>97889</v>
      </c>
      <c r="D7006" s="19" t="s">
        <v>7044</v>
      </c>
      <c r="E7006" s="18" t="s">
        <v>20</v>
      </c>
      <c r="F7006" s="20">
        <v>697.94</v>
      </c>
      <c r="G7006" s="20">
        <v>728.75</v>
      </c>
      <c r="J7006" s="22">
        <v>5.4999999999999997E-3</v>
      </c>
      <c r="K7006" s="22">
        <v>5.1999999999999998E-3</v>
      </c>
    </row>
    <row r="7007" spans="1:11" ht="22.5" x14ac:dyDescent="0.2">
      <c r="A7007" s="17" t="str">
        <f t="shared" si="109"/>
        <v>SINAPI 97890</v>
      </c>
      <c r="B7007" s="18" t="s">
        <v>5935</v>
      </c>
      <c r="C7007" s="18">
        <v>97890</v>
      </c>
      <c r="D7007" s="19" t="s">
        <v>7045</v>
      </c>
      <c r="E7007" s="18" t="s">
        <v>20</v>
      </c>
      <c r="F7007" s="20">
        <v>795.12</v>
      </c>
      <c r="G7007" s="20">
        <v>826.41</v>
      </c>
      <c r="J7007" s="22">
        <v>2.1999999999999999E-2</v>
      </c>
      <c r="K7007" s="22">
        <v>2.12E-2</v>
      </c>
    </row>
    <row r="7008" spans="1:11" x14ac:dyDescent="0.2">
      <c r="A7008" s="17" t="str">
        <f t="shared" si="109"/>
        <v>SINAPI 97881</v>
      </c>
      <c r="B7008" s="18" t="s">
        <v>5935</v>
      </c>
      <c r="C7008" s="18">
        <v>97881</v>
      </c>
      <c r="D7008" s="19" t="s">
        <v>7046</v>
      </c>
      <c r="E7008" s="18" t="s">
        <v>20</v>
      </c>
      <c r="F7008" s="20">
        <v>140.88</v>
      </c>
      <c r="G7008" s="20">
        <v>142.97999999999999</v>
      </c>
      <c r="J7008" s="22">
        <v>0.69920000000000004</v>
      </c>
      <c r="K7008" s="22">
        <v>0.68889999999999996</v>
      </c>
    </row>
    <row r="7009" spans="1:11" x14ac:dyDescent="0.2">
      <c r="A7009" s="17" t="str">
        <f t="shared" si="109"/>
        <v>SINAPI 97882</v>
      </c>
      <c r="B7009" s="18" t="s">
        <v>5935</v>
      </c>
      <c r="C7009" s="18">
        <v>97882</v>
      </c>
      <c r="D7009" s="19" t="s">
        <v>7047</v>
      </c>
      <c r="E7009" s="18" t="s">
        <v>20</v>
      </c>
      <c r="F7009" s="20">
        <v>223.09</v>
      </c>
      <c r="G7009" s="20">
        <v>226.09</v>
      </c>
      <c r="J7009" s="22">
        <v>0.73280000000000001</v>
      </c>
      <c r="K7009" s="22">
        <v>0.72309999999999997</v>
      </c>
    </row>
    <row r="7010" spans="1:11" x14ac:dyDescent="0.2">
      <c r="A7010" s="17" t="str">
        <f t="shared" si="109"/>
        <v>SINAPI 97883</v>
      </c>
      <c r="B7010" s="18" t="s">
        <v>5935</v>
      </c>
      <c r="C7010" s="18">
        <v>97883</v>
      </c>
      <c r="D7010" s="19" t="s">
        <v>7048</v>
      </c>
      <c r="E7010" s="18" t="s">
        <v>20</v>
      </c>
      <c r="F7010" s="20">
        <v>430.81</v>
      </c>
      <c r="G7010" s="20">
        <v>435.99</v>
      </c>
      <c r="J7010" s="22">
        <v>0.74519999999999997</v>
      </c>
      <c r="K7010" s="22">
        <v>0.73629999999999995</v>
      </c>
    </row>
    <row r="7011" spans="1:11" x14ac:dyDescent="0.2">
      <c r="A7011" s="17" t="str">
        <f t="shared" si="109"/>
        <v>SINAPI 97884</v>
      </c>
      <c r="B7011" s="18" t="s">
        <v>5935</v>
      </c>
      <c r="C7011" s="18">
        <v>97884</v>
      </c>
      <c r="D7011" s="19" t="s">
        <v>7049</v>
      </c>
      <c r="E7011" s="18" t="s">
        <v>20</v>
      </c>
      <c r="F7011" s="20">
        <v>847.45</v>
      </c>
      <c r="G7011" s="20">
        <v>856.12</v>
      </c>
      <c r="J7011" s="22">
        <v>0.78349999999999997</v>
      </c>
      <c r="K7011" s="22">
        <v>0.77559999999999996</v>
      </c>
    </row>
    <row r="7012" spans="1:11" x14ac:dyDescent="0.2">
      <c r="A7012" s="17" t="str">
        <f t="shared" si="109"/>
        <v>SINAPI 97885</v>
      </c>
      <c r="B7012" s="18" t="s">
        <v>5935</v>
      </c>
      <c r="C7012" s="18">
        <v>97885</v>
      </c>
      <c r="D7012" s="19" t="s">
        <v>7050</v>
      </c>
      <c r="E7012" s="18" t="s">
        <v>20</v>
      </c>
      <c r="F7012" s="20">
        <v>1306.3599999999999</v>
      </c>
      <c r="G7012" s="20">
        <v>1318.09</v>
      </c>
      <c r="J7012" s="22">
        <v>0.80349999999999999</v>
      </c>
      <c r="K7012" s="22">
        <v>0.7964</v>
      </c>
    </row>
    <row r="7013" spans="1:11" ht="22.5" x14ac:dyDescent="0.2">
      <c r="A7013" s="17" t="str">
        <f t="shared" si="109"/>
        <v>SINAPI 99250</v>
      </c>
      <c r="B7013" s="18" t="s">
        <v>5935</v>
      </c>
      <c r="C7013" s="18">
        <v>99250</v>
      </c>
      <c r="D7013" s="19" t="s">
        <v>7051</v>
      </c>
      <c r="E7013" s="18" t="s">
        <v>20</v>
      </c>
      <c r="F7013" s="20">
        <v>183.12</v>
      </c>
      <c r="G7013" s="20">
        <v>191.28</v>
      </c>
      <c r="J7013" s="22">
        <v>3.0999999999999999E-3</v>
      </c>
      <c r="K7013" s="22">
        <v>2.8999999999999998E-3</v>
      </c>
    </row>
    <row r="7014" spans="1:11" ht="22.5" x14ac:dyDescent="0.2">
      <c r="A7014" s="17" t="str">
        <f t="shared" si="109"/>
        <v>SINAPI 97900</v>
      </c>
      <c r="B7014" s="18" t="s">
        <v>5935</v>
      </c>
      <c r="C7014" s="18">
        <v>97900</v>
      </c>
      <c r="D7014" s="19" t="s">
        <v>7052</v>
      </c>
      <c r="E7014" s="18" t="s">
        <v>20</v>
      </c>
      <c r="F7014" s="20">
        <v>187.65</v>
      </c>
      <c r="G7014" s="20">
        <v>195.83</v>
      </c>
      <c r="J7014" s="22">
        <v>3.0000000000000001E-3</v>
      </c>
      <c r="K7014" s="22">
        <v>2.8999999999999998E-3</v>
      </c>
    </row>
    <row r="7015" spans="1:11" ht="22.5" x14ac:dyDescent="0.2">
      <c r="A7015" s="17" t="str">
        <f t="shared" si="109"/>
        <v>SINAPI 99251</v>
      </c>
      <c r="B7015" s="18" t="s">
        <v>5935</v>
      </c>
      <c r="C7015" s="18">
        <v>99251</v>
      </c>
      <c r="D7015" s="19" t="s">
        <v>7053</v>
      </c>
      <c r="E7015" s="18" t="s">
        <v>20</v>
      </c>
      <c r="F7015" s="20">
        <v>287.33999999999997</v>
      </c>
      <c r="G7015" s="20">
        <v>300.26</v>
      </c>
      <c r="J7015" s="22">
        <v>2.8E-3</v>
      </c>
      <c r="K7015" s="22">
        <v>2.7000000000000001E-3</v>
      </c>
    </row>
    <row r="7016" spans="1:11" ht="22.5" x14ac:dyDescent="0.2">
      <c r="A7016" s="17" t="str">
        <f t="shared" si="109"/>
        <v>SINAPI 97901</v>
      </c>
      <c r="B7016" s="18" t="s">
        <v>5935</v>
      </c>
      <c r="C7016" s="18">
        <v>97901</v>
      </c>
      <c r="D7016" s="19" t="s">
        <v>7054</v>
      </c>
      <c r="E7016" s="18" t="s">
        <v>20</v>
      </c>
      <c r="F7016" s="20">
        <v>295.12</v>
      </c>
      <c r="G7016" s="20">
        <v>308.05</v>
      </c>
      <c r="J7016" s="22">
        <v>2.7000000000000001E-3</v>
      </c>
      <c r="K7016" s="22">
        <v>2.5999999999999999E-3</v>
      </c>
    </row>
    <row r="7017" spans="1:11" ht="22.5" x14ac:dyDescent="0.2">
      <c r="A7017" s="17" t="str">
        <f t="shared" si="109"/>
        <v>SINAPI 99253</v>
      </c>
      <c r="B7017" s="18" t="s">
        <v>5935</v>
      </c>
      <c r="C7017" s="18">
        <v>99253</v>
      </c>
      <c r="D7017" s="19" t="s">
        <v>7055</v>
      </c>
      <c r="E7017" s="18" t="s">
        <v>20</v>
      </c>
      <c r="F7017" s="20">
        <v>556.92999999999995</v>
      </c>
      <c r="G7017" s="20">
        <v>581.37</v>
      </c>
      <c r="J7017" s="22">
        <v>4.3E-3</v>
      </c>
      <c r="K7017" s="22">
        <v>4.1999999999999997E-3</v>
      </c>
    </row>
    <row r="7018" spans="1:11" ht="22.5" x14ac:dyDescent="0.2">
      <c r="A7018" s="17" t="str">
        <f t="shared" si="109"/>
        <v>SINAPI 97902</v>
      </c>
      <c r="B7018" s="18" t="s">
        <v>5935</v>
      </c>
      <c r="C7018" s="18">
        <v>97902</v>
      </c>
      <c r="D7018" s="19" t="s">
        <v>7056</v>
      </c>
      <c r="E7018" s="18" t="s">
        <v>20</v>
      </c>
      <c r="F7018" s="20">
        <v>574.38</v>
      </c>
      <c r="G7018" s="20">
        <v>598.87</v>
      </c>
      <c r="J7018" s="22">
        <v>4.1999999999999997E-3</v>
      </c>
      <c r="K7018" s="22">
        <v>4.0000000000000001E-3</v>
      </c>
    </row>
    <row r="7019" spans="1:11" ht="22.5" x14ac:dyDescent="0.2">
      <c r="A7019" s="17" t="str">
        <f t="shared" si="109"/>
        <v>SINAPI 99255</v>
      </c>
      <c r="B7019" s="18" t="s">
        <v>5935</v>
      </c>
      <c r="C7019" s="18">
        <v>99255</v>
      </c>
      <c r="D7019" s="19" t="s">
        <v>7057</v>
      </c>
      <c r="E7019" s="18" t="s">
        <v>20</v>
      </c>
      <c r="F7019" s="20">
        <v>774.46</v>
      </c>
      <c r="G7019" s="20">
        <v>808.46</v>
      </c>
      <c r="J7019" s="22">
        <v>4.8999999999999998E-3</v>
      </c>
      <c r="K7019" s="22">
        <v>4.7000000000000002E-3</v>
      </c>
    </row>
    <row r="7020" spans="1:11" ht="22.5" x14ac:dyDescent="0.2">
      <c r="A7020" s="17" t="str">
        <f t="shared" si="109"/>
        <v>SINAPI 97903</v>
      </c>
      <c r="B7020" s="18" t="s">
        <v>5935</v>
      </c>
      <c r="C7020" s="18">
        <v>97903</v>
      </c>
      <c r="D7020" s="19" t="s">
        <v>7058</v>
      </c>
      <c r="E7020" s="18" t="s">
        <v>20</v>
      </c>
      <c r="F7020" s="20">
        <v>798.39</v>
      </c>
      <c r="G7020" s="20">
        <v>832.45</v>
      </c>
      <c r="J7020" s="22">
        <v>4.7000000000000002E-3</v>
      </c>
      <c r="K7020" s="22">
        <v>4.5999999999999999E-3</v>
      </c>
    </row>
    <row r="7021" spans="1:11" ht="22.5" x14ac:dyDescent="0.2">
      <c r="A7021" s="17" t="str">
        <f t="shared" si="109"/>
        <v>SINAPI 99257</v>
      </c>
      <c r="B7021" s="18" t="s">
        <v>5935</v>
      </c>
      <c r="C7021" s="18">
        <v>99257</v>
      </c>
      <c r="D7021" s="19" t="s">
        <v>7059</v>
      </c>
      <c r="E7021" s="18" t="s">
        <v>20</v>
      </c>
      <c r="F7021" s="20">
        <v>911.43</v>
      </c>
      <c r="G7021" s="20">
        <v>948.09</v>
      </c>
      <c r="J7021" s="22">
        <v>1.37E-2</v>
      </c>
      <c r="K7021" s="22">
        <v>1.32E-2</v>
      </c>
    </row>
    <row r="7022" spans="1:11" ht="22.5" x14ac:dyDescent="0.2">
      <c r="A7022" s="17" t="str">
        <f t="shared" si="109"/>
        <v>SINAPI 97904</v>
      </c>
      <c r="B7022" s="18" t="s">
        <v>5935</v>
      </c>
      <c r="C7022" s="18">
        <v>97904</v>
      </c>
      <c r="D7022" s="19" t="s">
        <v>7060</v>
      </c>
      <c r="E7022" s="18" t="s">
        <v>20</v>
      </c>
      <c r="F7022" s="20">
        <v>942.38</v>
      </c>
      <c r="G7022" s="20">
        <v>979.12</v>
      </c>
      <c r="J7022" s="22">
        <v>1.32E-2</v>
      </c>
      <c r="K7022" s="22">
        <v>1.2699999999999999E-2</v>
      </c>
    </row>
    <row r="7023" spans="1:11" ht="22.5" x14ac:dyDescent="0.2">
      <c r="A7023" s="17" t="str">
        <f t="shared" si="109"/>
        <v>SINAPI 99258</v>
      </c>
      <c r="B7023" s="18" t="s">
        <v>5935</v>
      </c>
      <c r="C7023" s="18">
        <v>99258</v>
      </c>
      <c r="D7023" s="19" t="s">
        <v>7061</v>
      </c>
      <c r="E7023" s="18" t="s">
        <v>20</v>
      </c>
      <c r="F7023" s="20">
        <v>235.22</v>
      </c>
      <c r="G7023" s="20">
        <v>245.76</v>
      </c>
      <c r="J7023" s="22">
        <v>3.3999999999999998E-3</v>
      </c>
      <c r="K7023" s="22">
        <v>3.3E-3</v>
      </c>
    </row>
    <row r="7024" spans="1:11" ht="22.5" x14ac:dyDescent="0.2">
      <c r="A7024" s="17" t="str">
        <f t="shared" si="109"/>
        <v>SINAPI 97905</v>
      </c>
      <c r="B7024" s="18" t="s">
        <v>5935</v>
      </c>
      <c r="C7024" s="18">
        <v>97905</v>
      </c>
      <c r="D7024" s="19" t="s">
        <v>7062</v>
      </c>
      <c r="E7024" s="18" t="s">
        <v>20</v>
      </c>
      <c r="F7024" s="20">
        <v>240.15</v>
      </c>
      <c r="G7024" s="20">
        <v>250.71</v>
      </c>
      <c r="J7024" s="22">
        <v>3.3999999999999998E-3</v>
      </c>
      <c r="K7024" s="22">
        <v>3.2000000000000002E-3</v>
      </c>
    </row>
    <row r="7025" spans="1:11" ht="22.5" x14ac:dyDescent="0.2">
      <c r="A7025" s="17" t="str">
        <f t="shared" si="109"/>
        <v>SINAPI 99260</v>
      </c>
      <c r="B7025" s="18" t="s">
        <v>5935</v>
      </c>
      <c r="C7025" s="18">
        <v>99260</v>
      </c>
      <c r="D7025" s="19" t="s">
        <v>7063</v>
      </c>
      <c r="E7025" s="18" t="s">
        <v>20</v>
      </c>
      <c r="F7025" s="20">
        <v>435.87</v>
      </c>
      <c r="G7025" s="20">
        <v>454.79</v>
      </c>
      <c r="J7025" s="22">
        <v>5.5999999999999999E-3</v>
      </c>
      <c r="K7025" s="22">
        <v>5.3E-3</v>
      </c>
    </row>
    <row r="7026" spans="1:11" ht="22.5" x14ac:dyDescent="0.2">
      <c r="A7026" s="17" t="str">
        <f t="shared" si="109"/>
        <v>SINAPI 97906</v>
      </c>
      <c r="B7026" s="18" t="s">
        <v>5935</v>
      </c>
      <c r="C7026" s="18">
        <v>97906</v>
      </c>
      <c r="D7026" s="19" t="s">
        <v>7064</v>
      </c>
      <c r="E7026" s="18" t="s">
        <v>20</v>
      </c>
      <c r="F7026" s="20">
        <v>446.86</v>
      </c>
      <c r="G7026" s="20">
        <v>465.81</v>
      </c>
      <c r="J7026" s="22">
        <v>5.4000000000000003E-3</v>
      </c>
      <c r="K7026" s="22">
        <v>5.1999999999999998E-3</v>
      </c>
    </row>
    <row r="7027" spans="1:11" ht="22.5" x14ac:dyDescent="0.2">
      <c r="A7027" s="17" t="str">
        <f t="shared" si="109"/>
        <v>SINAPI 99262</v>
      </c>
      <c r="B7027" s="18" t="s">
        <v>5935</v>
      </c>
      <c r="C7027" s="18">
        <v>99262</v>
      </c>
      <c r="D7027" s="19" t="s">
        <v>7065</v>
      </c>
      <c r="E7027" s="18" t="s">
        <v>20</v>
      </c>
      <c r="F7027" s="20">
        <v>619.98</v>
      </c>
      <c r="G7027" s="20">
        <v>646.91999999999996</v>
      </c>
      <c r="J7027" s="22">
        <v>6.1000000000000004E-3</v>
      </c>
      <c r="K7027" s="22">
        <v>5.8999999999999999E-3</v>
      </c>
    </row>
    <row r="7028" spans="1:11" ht="22.5" x14ac:dyDescent="0.2">
      <c r="A7028" s="17" t="str">
        <f t="shared" si="109"/>
        <v>SINAPI 97907</v>
      </c>
      <c r="B7028" s="18" t="s">
        <v>5935</v>
      </c>
      <c r="C7028" s="18">
        <v>97907</v>
      </c>
      <c r="D7028" s="19" t="s">
        <v>7066</v>
      </c>
      <c r="E7028" s="18" t="s">
        <v>20</v>
      </c>
      <c r="F7028" s="20">
        <v>635.66</v>
      </c>
      <c r="G7028" s="20">
        <v>662.65</v>
      </c>
      <c r="J7028" s="22">
        <v>6.0000000000000001E-3</v>
      </c>
      <c r="K7028" s="22">
        <v>5.7000000000000002E-3</v>
      </c>
    </row>
    <row r="7029" spans="1:11" ht="22.5" x14ac:dyDescent="0.2">
      <c r="A7029" s="17" t="str">
        <f t="shared" si="109"/>
        <v>SINAPI 99264</v>
      </c>
      <c r="B7029" s="18" t="s">
        <v>5935</v>
      </c>
      <c r="C7029" s="18">
        <v>99264</v>
      </c>
      <c r="D7029" s="19" t="s">
        <v>7067</v>
      </c>
      <c r="E7029" s="18" t="s">
        <v>20</v>
      </c>
      <c r="F7029" s="20">
        <v>728.63</v>
      </c>
      <c r="G7029" s="20">
        <v>756.94</v>
      </c>
      <c r="J7029" s="22">
        <v>1.7100000000000001E-2</v>
      </c>
      <c r="K7029" s="22">
        <v>1.6500000000000001E-2</v>
      </c>
    </row>
    <row r="7030" spans="1:11" ht="22.5" x14ac:dyDescent="0.2">
      <c r="A7030" s="17" t="str">
        <f t="shared" si="109"/>
        <v>SINAPI 97908</v>
      </c>
      <c r="B7030" s="18" t="s">
        <v>5935</v>
      </c>
      <c r="C7030" s="18">
        <v>97908</v>
      </c>
      <c r="D7030" s="19" t="s">
        <v>7068</v>
      </c>
      <c r="E7030" s="18" t="s">
        <v>20</v>
      </c>
      <c r="F7030" s="20">
        <v>749.82</v>
      </c>
      <c r="G7030" s="20">
        <v>778.19</v>
      </c>
      <c r="J7030" s="22">
        <v>1.66E-2</v>
      </c>
      <c r="K7030" s="22">
        <v>1.6E-2</v>
      </c>
    </row>
    <row r="7031" spans="1:11" x14ac:dyDescent="0.2">
      <c r="A7031" s="17" t="str">
        <f t="shared" si="109"/>
        <v>SINAPI 97895</v>
      </c>
      <c r="B7031" s="18" t="s">
        <v>5935</v>
      </c>
      <c r="C7031" s="18">
        <v>97895</v>
      </c>
      <c r="D7031" s="19" t="s">
        <v>7069</v>
      </c>
      <c r="E7031" s="18" t="s">
        <v>20</v>
      </c>
      <c r="F7031" s="20">
        <v>196</v>
      </c>
      <c r="G7031" s="20">
        <v>196.26</v>
      </c>
      <c r="J7031" s="22">
        <v>0.9677</v>
      </c>
      <c r="K7031" s="22">
        <v>0.96640000000000004</v>
      </c>
    </row>
    <row r="7032" spans="1:11" x14ac:dyDescent="0.2">
      <c r="A7032" s="17" t="str">
        <f t="shared" si="109"/>
        <v>SINAPI 97896</v>
      </c>
      <c r="B7032" s="18" t="s">
        <v>5935</v>
      </c>
      <c r="C7032" s="18">
        <v>97896</v>
      </c>
      <c r="D7032" s="19" t="s">
        <v>7070</v>
      </c>
      <c r="E7032" s="18" t="s">
        <v>20</v>
      </c>
      <c r="F7032" s="20">
        <v>362.64</v>
      </c>
      <c r="G7032" s="20">
        <v>363.18</v>
      </c>
      <c r="J7032" s="22">
        <v>0.9677</v>
      </c>
      <c r="K7032" s="22">
        <v>0.96630000000000005</v>
      </c>
    </row>
    <row r="7033" spans="1:11" x14ac:dyDescent="0.2">
      <c r="A7033" s="17" t="str">
        <f t="shared" si="109"/>
        <v>SINAPI 97897</v>
      </c>
      <c r="B7033" s="18" t="s">
        <v>5935</v>
      </c>
      <c r="C7033" s="18">
        <v>97897</v>
      </c>
      <c r="D7033" s="19" t="s">
        <v>7071</v>
      </c>
      <c r="E7033" s="18" t="s">
        <v>20</v>
      </c>
      <c r="F7033" s="20">
        <v>470.07</v>
      </c>
      <c r="G7033" s="20">
        <v>471.06</v>
      </c>
      <c r="J7033" s="22">
        <v>0.95450000000000002</v>
      </c>
      <c r="K7033" s="22">
        <v>0.95250000000000001</v>
      </c>
    </row>
    <row r="7034" spans="1:11" x14ac:dyDescent="0.2">
      <c r="A7034" s="17" t="str">
        <f t="shared" si="109"/>
        <v>SINAPI 97898</v>
      </c>
      <c r="B7034" s="18" t="s">
        <v>5935</v>
      </c>
      <c r="C7034" s="18">
        <v>97898</v>
      </c>
      <c r="D7034" s="19" t="s">
        <v>7072</v>
      </c>
      <c r="E7034" s="18" t="s">
        <v>20</v>
      </c>
      <c r="F7034" s="20">
        <v>896.77</v>
      </c>
      <c r="G7034" s="20">
        <v>904.97</v>
      </c>
      <c r="J7034" s="22">
        <v>0.81069999999999998</v>
      </c>
      <c r="K7034" s="22">
        <v>0.8034</v>
      </c>
    </row>
    <row r="7035" spans="1:11" x14ac:dyDescent="0.2">
      <c r="A7035" s="17" t="str">
        <f t="shared" si="109"/>
        <v>SINAPI 97899</v>
      </c>
      <c r="B7035" s="18" t="s">
        <v>5935</v>
      </c>
      <c r="C7035" s="18">
        <v>97899</v>
      </c>
      <c r="D7035" s="19" t="s">
        <v>7073</v>
      </c>
      <c r="E7035" s="18" t="s">
        <v>20</v>
      </c>
      <c r="F7035" s="20">
        <v>0</v>
      </c>
      <c r="G7035" s="20">
        <v>0</v>
      </c>
      <c r="J7035" s="22"/>
      <c r="K7035" s="22"/>
    </row>
    <row r="7036" spans="1:11" ht="22.5" x14ac:dyDescent="0.2">
      <c r="A7036" s="17" t="str">
        <f t="shared" si="109"/>
        <v>SINAPI 101795</v>
      </c>
      <c r="B7036" s="18" t="s">
        <v>5935</v>
      </c>
      <c r="C7036" s="18">
        <v>101795</v>
      </c>
      <c r="D7036" s="19" t="s">
        <v>7074</v>
      </c>
      <c r="E7036" s="18" t="s">
        <v>20</v>
      </c>
      <c r="F7036" s="20">
        <v>587.44000000000005</v>
      </c>
      <c r="G7036" s="20">
        <v>608.58000000000004</v>
      </c>
      <c r="J7036" s="22">
        <v>1.0800000000000001E-2</v>
      </c>
      <c r="K7036" s="22">
        <v>1.04E-2</v>
      </c>
    </row>
    <row r="7037" spans="1:11" ht="22.5" x14ac:dyDescent="0.2">
      <c r="A7037" s="17" t="str">
        <f t="shared" si="109"/>
        <v>SINAPI 101796</v>
      </c>
      <c r="B7037" s="18" t="s">
        <v>5935</v>
      </c>
      <c r="C7037" s="18">
        <v>101796</v>
      </c>
      <c r="D7037" s="19" t="s">
        <v>7075</v>
      </c>
      <c r="E7037" s="18" t="s">
        <v>20</v>
      </c>
      <c r="F7037" s="20">
        <v>0</v>
      </c>
      <c r="G7037" s="20">
        <v>0</v>
      </c>
      <c r="J7037" s="22"/>
      <c r="K7037" s="22"/>
    </row>
    <row r="7038" spans="1:11" ht="22.5" x14ac:dyDescent="0.2">
      <c r="A7038" s="17" t="str">
        <f t="shared" si="109"/>
        <v>SINAPI 101797</v>
      </c>
      <c r="B7038" s="18" t="s">
        <v>5935</v>
      </c>
      <c r="C7038" s="18">
        <v>101797</v>
      </c>
      <c r="D7038" s="19" t="s">
        <v>7076</v>
      </c>
      <c r="E7038" s="18" t="s">
        <v>20</v>
      </c>
      <c r="F7038" s="20">
        <v>0</v>
      </c>
      <c r="G7038" s="20">
        <v>0</v>
      </c>
      <c r="J7038" s="22"/>
      <c r="K7038" s="22"/>
    </row>
    <row r="7039" spans="1:11" ht="22.5" x14ac:dyDescent="0.2">
      <c r="A7039" s="17" t="str">
        <f t="shared" si="109"/>
        <v>SINAPI 101802</v>
      </c>
      <c r="B7039" s="18" t="s">
        <v>5935</v>
      </c>
      <c r="C7039" s="18">
        <v>101802</v>
      </c>
      <c r="D7039" s="19" t="s">
        <v>7077</v>
      </c>
      <c r="E7039" s="18" t="s">
        <v>20</v>
      </c>
      <c r="F7039" s="20">
        <v>1728.03</v>
      </c>
      <c r="G7039" s="20">
        <v>1786.28</v>
      </c>
      <c r="J7039" s="22">
        <v>1.47E-2</v>
      </c>
      <c r="K7039" s="22">
        <v>1.4200000000000001E-2</v>
      </c>
    </row>
    <row r="7040" spans="1:11" ht="22.5" x14ac:dyDescent="0.2">
      <c r="A7040" s="17" t="str">
        <f t="shared" si="109"/>
        <v>SINAPI 101803</v>
      </c>
      <c r="B7040" s="18" t="s">
        <v>5935</v>
      </c>
      <c r="C7040" s="18">
        <v>101803</v>
      </c>
      <c r="D7040" s="19" t="s">
        <v>7078</v>
      </c>
      <c r="E7040" s="18" t="s">
        <v>20</v>
      </c>
      <c r="F7040" s="20">
        <v>1097.17</v>
      </c>
      <c r="G7040" s="20">
        <v>1137.98</v>
      </c>
      <c r="J7040" s="22">
        <v>6.4999999999999997E-3</v>
      </c>
      <c r="K7040" s="22">
        <v>6.3E-3</v>
      </c>
    </row>
    <row r="7041" spans="1:11" ht="22.5" x14ac:dyDescent="0.2">
      <c r="A7041" s="17" t="str">
        <f t="shared" si="109"/>
        <v>SINAPI 101804</v>
      </c>
      <c r="B7041" s="18" t="s">
        <v>5935</v>
      </c>
      <c r="C7041" s="18">
        <v>101804</v>
      </c>
      <c r="D7041" s="19" t="s">
        <v>7079</v>
      </c>
      <c r="E7041" s="18" t="s">
        <v>20</v>
      </c>
      <c r="F7041" s="20">
        <v>1380.72</v>
      </c>
      <c r="G7041" s="20">
        <v>1428.58</v>
      </c>
      <c r="J7041" s="22">
        <v>1.38E-2</v>
      </c>
      <c r="K7041" s="22">
        <v>1.34E-2</v>
      </c>
    </row>
    <row r="7042" spans="1:11" ht="22.5" x14ac:dyDescent="0.2">
      <c r="A7042" s="17" t="str">
        <f t="shared" si="109"/>
        <v>SINAPI 101805</v>
      </c>
      <c r="B7042" s="18" t="s">
        <v>5935</v>
      </c>
      <c r="C7042" s="18">
        <v>101805</v>
      </c>
      <c r="D7042" s="19" t="s">
        <v>7080</v>
      </c>
      <c r="E7042" s="18" t="s">
        <v>20</v>
      </c>
      <c r="F7042" s="20">
        <v>1756.69</v>
      </c>
      <c r="G7042" s="20">
        <v>1817.65</v>
      </c>
      <c r="J7042" s="22">
        <v>1.4800000000000001E-2</v>
      </c>
      <c r="K7042" s="22">
        <v>1.43E-2</v>
      </c>
    </row>
    <row r="7043" spans="1:11" x14ac:dyDescent="0.2">
      <c r="A7043" s="17" t="str">
        <f t="shared" si="109"/>
        <v>SINAPI 98115</v>
      </c>
      <c r="B7043" s="18" t="s">
        <v>5935</v>
      </c>
      <c r="C7043" s="18">
        <v>98115</v>
      </c>
      <c r="D7043" s="19" t="s">
        <v>7081</v>
      </c>
      <c r="E7043" s="18" t="s">
        <v>20</v>
      </c>
      <c r="F7043" s="20">
        <v>97.85</v>
      </c>
      <c r="G7043" s="20">
        <v>102.7</v>
      </c>
      <c r="J7043" s="22">
        <v>1.11E-2</v>
      </c>
      <c r="K7043" s="22">
        <v>1.06E-2</v>
      </c>
    </row>
    <row r="7044" spans="1:11" x14ac:dyDescent="0.2">
      <c r="A7044" s="17" t="str">
        <f t="shared" si="109"/>
        <v>SINAPI 98114</v>
      </c>
      <c r="B7044" s="18" t="s">
        <v>5935</v>
      </c>
      <c r="C7044" s="18">
        <v>98114</v>
      </c>
      <c r="D7044" s="19" t="s">
        <v>7082</v>
      </c>
      <c r="E7044" s="18" t="s">
        <v>20</v>
      </c>
      <c r="F7044" s="20">
        <v>538.29999999999995</v>
      </c>
      <c r="G7044" s="20">
        <v>542.44000000000005</v>
      </c>
      <c r="J7044" s="22">
        <v>0.87929999999999997</v>
      </c>
      <c r="K7044" s="22">
        <v>0.87260000000000004</v>
      </c>
    </row>
    <row r="7045" spans="1:11" x14ac:dyDescent="0.2">
      <c r="A7045" s="17" t="str">
        <f t="shared" si="109"/>
        <v>SINAPI 98112</v>
      </c>
      <c r="B7045" s="18" t="s">
        <v>5935</v>
      </c>
      <c r="C7045" s="18">
        <v>98112</v>
      </c>
      <c r="D7045" s="19" t="s">
        <v>7083</v>
      </c>
      <c r="E7045" s="18" t="s">
        <v>20</v>
      </c>
      <c r="F7045" s="20">
        <v>97.99</v>
      </c>
      <c r="G7045" s="20">
        <v>99.7</v>
      </c>
      <c r="J7045" s="22">
        <v>0</v>
      </c>
      <c r="K7045" s="22">
        <v>0</v>
      </c>
    </row>
    <row r="7046" spans="1:11" x14ac:dyDescent="0.2">
      <c r="A7046" s="17" t="str">
        <f t="shared" si="109"/>
        <v>SINAPI 100128</v>
      </c>
      <c r="B7046" s="18" t="s">
        <v>5935</v>
      </c>
      <c r="C7046" s="18">
        <v>100128</v>
      </c>
      <c r="D7046" s="19" t="s">
        <v>7084</v>
      </c>
      <c r="E7046" s="18" t="s">
        <v>20</v>
      </c>
      <c r="F7046" s="20">
        <v>1609.24</v>
      </c>
      <c r="G7046" s="20">
        <v>1611.69</v>
      </c>
      <c r="J7046" s="22">
        <v>0</v>
      </c>
      <c r="K7046" s="22">
        <v>0</v>
      </c>
    </row>
    <row r="7047" spans="1:11" x14ac:dyDescent="0.2">
      <c r="A7047" s="17" t="str">
        <f t="shared" ref="A7047:A7110" si="110">CONCATENATE($B7047," ",$C7047)</f>
        <v>SINAPI 102623</v>
      </c>
      <c r="B7047" s="18" t="s">
        <v>5935</v>
      </c>
      <c r="C7047" s="18">
        <v>102623</v>
      </c>
      <c r="D7047" s="19" t="s">
        <v>7085</v>
      </c>
      <c r="E7047" s="18" t="s">
        <v>20</v>
      </c>
      <c r="F7047" s="20">
        <v>760.4</v>
      </c>
      <c r="G7047" s="20">
        <v>768.46</v>
      </c>
      <c r="J7047" s="22">
        <v>0</v>
      </c>
      <c r="K7047" s="22">
        <v>0</v>
      </c>
    </row>
    <row r="7048" spans="1:11" x14ac:dyDescent="0.2">
      <c r="A7048" s="17" t="str">
        <f t="shared" si="110"/>
        <v>SINAPI 102607</v>
      </c>
      <c r="B7048" s="18" t="s">
        <v>5935</v>
      </c>
      <c r="C7048" s="18">
        <v>102607</v>
      </c>
      <c r="D7048" s="19" t="s">
        <v>7086</v>
      </c>
      <c r="E7048" s="18" t="s">
        <v>20</v>
      </c>
      <c r="F7048" s="20">
        <v>436.69</v>
      </c>
      <c r="G7048" s="20">
        <v>437.27</v>
      </c>
      <c r="J7048" s="22">
        <v>0</v>
      </c>
      <c r="K7048" s="22">
        <v>0</v>
      </c>
    </row>
    <row r="7049" spans="1:11" x14ac:dyDescent="0.2">
      <c r="A7049" s="17" t="str">
        <f t="shared" si="110"/>
        <v>SINAPI 102608</v>
      </c>
      <c r="B7049" s="18" t="s">
        <v>5935</v>
      </c>
      <c r="C7049" s="18">
        <v>102608</v>
      </c>
      <c r="D7049" s="19" t="s">
        <v>7087</v>
      </c>
      <c r="E7049" s="18" t="s">
        <v>20</v>
      </c>
      <c r="F7049" s="20">
        <v>1000.86</v>
      </c>
      <c r="G7049" s="20">
        <v>1001.63</v>
      </c>
      <c r="J7049" s="22">
        <v>0</v>
      </c>
      <c r="K7049" s="22">
        <v>0</v>
      </c>
    </row>
    <row r="7050" spans="1:11" x14ac:dyDescent="0.2">
      <c r="A7050" s="17" t="str">
        <f t="shared" si="110"/>
        <v>SINAPI 102609</v>
      </c>
      <c r="B7050" s="18" t="s">
        <v>5935</v>
      </c>
      <c r="C7050" s="18">
        <v>102609</v>
      </c>
      <c r="D7050" s="19" t="s">
        <v>7088</v>
      </c>
      <c r="E7050" s="18" t="s">
        <v>20</v>
      </c>
      <c r="F7050" s="20">
        <v>1137.29</v>
      </c>
      <c r="G7050" s="20">
        <v>1138.32</v>
      </c>
      <c r="J7050" s="22">
        <v>0</v>
      </c>
      <c r="K7050" s="22">
        <v>0</v>
      </c>
    </row>
    <row r="7051" spans="1:11" x14ac:dyDescent="0.2">
      <c r="A7051" s="17" t="str">
        <f t="shared" si="110"/>
        <v>SINAPI 102610</v>
      </c>
      <c r="B7051" s="18" t="s">
        <v>5935</v>
      </c>
      <c r="C7051" s="18">
        <v>102610</v>
      </c>
      <c r="D7051" s="19" t="s">
        <v>7089</v>
      </c>
      <c r="E7051" s="18" t="s">
        <v>20</v>
      </c>
      <c r="F7051" s="20">
        <v>1954.55</v>
      </c>
      <c r="G7051" s="20">
        <v>1955.85</v>
      </c>
      <c r="J7051" s="22">
        <v>0</v>
      </c>
      <c r="K7051" s="22">
        <v>0</v>
      </c>
    </row>
    <row r="7052" spans="1:11" x14ac:dyDescent="0.2">
      <c r="A7052" s="17" t="str">
        <f t="shared" si="110"/>
        <v>SINAPI 102622</v>
      </c>
      <c r="B7052" s="18" t="s">
        <v>5935</v>
      </c>
      <c r="C7052" s="18">
        <v>102622</v>
      </c>
      <c r="D7052" s="19" t="s">
        <v>7090</v>
      </c>
      <c r="E7052" s="18" t="s">
        <v>20</v>
      </c>
      <c r="F7052" s="20">
        <v>543.52</v>
      </c>
      <c r="G7052" s="20">
        <v>550.80999999999995</v>
      </c>
      <c r="J7052" s="22">
        <v>0</v>
      </c>
      <c r="K7052" s="22">
        <v>0</v>
      </c>
    </row>
    <row r="7053" spans="1:11" x14ac:dyDescent="0.2">
      <c r="A7053" s="17" t="str">
        <f t="shared" si="110"/>
        <v>SINAPI 102605</v>
      </c>
      <c r="B7053" s="18" t="s">
        <v>5935</v>
      </c>
      <c r="C7053" s="18">
        <v>102605</v>
      </c>
      <c r="D7053" s="19" t="s">
        <v>7091</v>
      </c>
      <c r="E7053" s="18" t="s">
        <v>20</v>
      </c>
      <c r="F7053" s="20">
        <v>264.74</v>
      </c>
      <c r="G7053" s="20">
        <v>265.14999999999998</v>
      </c>
      <c r="J7053" s="22">
        <v>0</v>
      </c>
      <c r="K7053" s="22">
        <v>0</v>
      </c>
    </row>
    <row r="7054" spans="1:11" x14ac:dyDescent="0.2">
      <c r="A7054" s="17" t="str">
        <f t="shared" si="110"/>
        <v>SINAPI 102606</v>
      </c>
      <c r="B7054" s="18" t="s">
        <v>5935</v>
      </c>
      <c r="C7054" s="18">
        <v>102606</v>
      </c>
      <c r="D7054" s="19" t="s">
        <v>7092</v>
      </c>
      <c r="E7054" s="18" t="s">
        <v>20</v>
      </c>
      <c r="F7054" s="20">
        <v>407.93</v>
      </c>
      <c r="G7054" s="20">
        <v>408.43</v>
      </c>
      <c r="J7054" s="22">
        <v>0</v>
      </c>
      <c r="K7054" s="22">
        <v>0</v>
      </c>
    </row>
    <row r="7055" spans="1:11" x14ac:dyDescent="0.2">
      <c r="A7055" s="17" t="str">
        <f t="shared" si="110"/>
        <v>SINAPI 102613</v>
      </c>
      <c r="B7055" s="18" t="s">
        <v>5935</v>
      </c>
      <c r="C7055" s="18">
        <v>102613</v>
      </c>
      <c r="D7055" s="19" t="s">
        <v>7093</v>
      </c>
      <c r="E7055" s="18" t="s">
        <v>20</v>
      </c>
      <c r="F7055" s="20">
        <v>612.1</v>
      </c>
      <c r="G7055" s="20">
        <v>612.70000000000005</v>
      </c>
      <c r="J7055" s="22">
        <v>0</v>
      </c>
      <c r="K7055" s="22">
        <v>0</v>
      </c>
    </row>
    <row r="7056" spans="1:11" x14ac:dyDescent="0.2">
      <c r="A7056" s="17" t="str">
        <f t="shared" si="110"/>
        <v>SINAPI 102619</v>
      </c>
      <c r="B7056" s="18" t="s">
        <v>5935</v>
      </c>
      <c r="C7056" s="18">
        <v>102619</v>
      </c>
      <c r="D7056" s="19" t="s">
        <v>7094</v>
      </c>
      <c r="E7056" s="18" t="s">
        <v>20</v>
      </c>
      <c r="F7056" s="20">
        <v>5238.72</v>
      </c>
      <c r="G7056" s="20">
        <v>5250.69</v>
      </c>
      <c r="J7056" s="22">
        <v>8.2699999999999996E-2</v>
      </c>
      <c r="K7056" s="22">
        <v>8.2500000000000004E-2</v>
      </c>
    </row>
    <row r="7057" spans="1:11" x14ac:dyDescent="0.2">
      <c r="A7057" s="17" t="str">
        <f t="shared" si="110"/>
        <v>SINAPI 102614</v>
      </c>
      <c r="B7057" s="18" t="s">
        <v>5935</v>
      </c>
      <c r="C7057" s="18">
        <v>102614</v>
      </c>
      <c r="D7057" s="19" t="s">
        <v>7095</v>
      </c>
      <c r="E7057" s="18" t="s">
        <v>20</v>
      </c>
      <c r="F7057" s="20">
        <v>941.17</v>
      </c>
      <c r="G7057" s="20">
        <v>941.93</v>
      </c>
      <c r="J7057" s="22">
        <v>0</v>
      </c>
      <c r="K7057" s="22">
        <v>0</v>
      </c>
    </row>
    <row r="7058" spans="1:11" x14ac:dyDescent="0.2">
      <c r="A7058" s="17" t="str">
        <f t="shared" si="110"/>
        <v>SINAPI 102620</v>
      </c>
      <c r="B7058" s="18" t="s">
        <v>5935</v>
      </c>
      <c r="C7058" s="18">
        <v>102620</v>
      </c>
      <c r="D7058" s="19" t="s">
        <v>7096</v>
      </c>
      <c r="E7058" s="18" t="s">
        <v>20</v>
      </c>
      <c r="F7058" s="20">
        <v>7600.52</v>
      </c>
      <c r="G7058" s="20">
        <v>7612.49</v>
      </c>
      <c r="J7058" s="22">
        <v>5.7000000000000002E-2</v>
      </c>
      <c r="K7058" s="22">
        <v>5.6899999999999999E-2</v>
      </c>
    </row>
    <row r="7059" spans="1:11" x14ac:dyDescent="0.2">
      <c r="A7059" s="17" t="str">
        <f t="shared" si="110"/>
        <v>SINAPI 102615</v>
      </c>
      <c r="B7059" s="18" t="s">
        <v>5935</v>
      </c>
      <c r="C7059" s="18">
        <v>102615</v>
      </c>
      <c r="D7059" s="19" t="s">
        <v>7097</v>
      </c>
      <c r="E7059" s="18" t="s">
        <v>20</v>
      </c>
      <c r="F7059" s="20">
        <v>1181.1600000000001</v>
      </c>
      <c r="G7059" s="20">
        <v>1182.1199999999999</v>
      </c>
      <c r="J7059" s="22">
        <v>0</v>
      </c>
      <c r="K7059" s="22">
        <v>0</v>
      </c>
    </row>
    <row r="7060" spans="1:11" x14ac:dyDescent="0.2">
      <c r="A7060" s="17" t="str">
        <f t="shared" si="110"/>
        <v>SINAPI 102621</v>
      </c>
      <c r="B7060" s="18" t="s">
        <v>5935</v>
      </c>
      <c r="C7060" s="18">
        <v>102621</v>
      </c>
      <c r="D7060" s="19" t="s">
        <v>7098</v>
      </c>
      <c r="E7060" s="18" t="s">
        <v>20</v>
      </c>
      <c r="F7060" s="20">
        <v>11670.51</v>
      </c>
      <c r="G7060" s="20">
        <v>11682.48</v>
      </c>
      <c r="J7060" s="22">
        <v>3.7100000000000001E-2</v>
      </c>
      <c r="K7060" s="22">
        <v>3.7100000000000001E-2</v>
      </c>
    </row>
    <row r="7061" spans="1:11" x14ac:dyDescent="0.2">
      <c r="A7061" s="17" t="str">
        <f t="shared" si="110"/>
        <v>SINAPI 102616</v>
      </c>
      <c r="B7061" s="18" t="s">
        <v>5935</v>
      </c>
      <c r="C7061" s="18">
        <v>102616</v>
      </c>
      <c r="D7061" s="19" t="s">
        <v>7099</v>
      </c>
      <c r="E7061" s="18" t="s">
        <v>20</v>
      </c>
      <c r="F7061" s="20">
        <v>1748.48</v>
      </c>
      <c r="G7061" s="20">
        <v>1749.73</v>
      </c>
      <c r="J7061" s="22">
        <v>0</v>
      </c>
      <c r="K7061" s="22">
        <v>0</v>
      </c>
    </row>
    <row r="7062" spans="1:11" x14ac:dyDescent="0.2">
      <c r="A7062" s="17" t="str">
        <f t="shared" si="110"/>
        <v>SINAPI 102611</v>
      </c>
      <c r="B7062" s="18" t="s">
        <v>5935</v>
      </c>
      <c r="C7062" s="18">
        <v>102611</v>
      </c>
      <c r="D7062" s="19" t="s">
        <v>7100</v>
      </c>
      <c r="E7062" s="18" t="s">
        <v>20</v>
      </c>
      <c r="F7062" s="20">
        <v>439.83</v>
      </c>
      <c r="G7062" s="20">
        <v>440.28</v>
      </c>
      <c r="J7062" s="22">
        <v>0</v>
      </c>
      <c r="K7062" s="22">
        <v>0</v>
      </c>
    </row>
    <row r="7063" spans="1:11" x14ac:dyDescent="0.2">
      <c r="A7063" s="17" t="str">
        <f t="shared" si="110"/>
        <v>SINAPI 102617</v>
      </c>
      <c r="B7063" s="18" t="s">
        <v>5935</v>
      </c>
      <c r="C7063" s="18">
        <v>102617</v>
      </c>
      <c r="D7063" s="19" t="s">
        <v>7101</v>
      </c>
      <c r="E7063" s="18" t="s">
        <v>20</v>
      </c>
      <c r="F7063" s="20">
        <v>3252.54</v>
      </c>
      <c r="G7063" s="20">
        <v>3264.51</v>
      </c>
      <c r="J7063" s="22">
        <v>0.13320000000000001</v>
      </c>
      <c r="K7063" s="22">
        <v>0.13270000000000001</v>
      </c>
    </row>
    <row r="7064" spans="1:11" x14ac:dyDescent="0.2">
      <c r="A7064" s="17" t="str">
        <f t="shared" si="110"/>
        <v>SINAPI 102618</v>
      </c>
      <c r="B7064" s="18" t="s">
        <v>5935</v>
      </c>
      <c r="C7064" s="18">
        <v>102618</v>
      </c>
      <c r="D7064" s="19" t="s">
        <v>7102</v>
      </c>
      <c r="E7064" s="18" t="s">
        <v>20</v>
      </c>
      <c r="F7064" s="20">
        <v>3908.3</v>
      </c>
      <c r="G7064" s="20">
        <v>3920.27</v>
      </c>
      <c r="J7064" s="22">
        <v>0.1108</v>
      </c>
      <c r="K7064" s="22">
        <v>0.1105</v>
      </c>
    </row>
    <row r="7065" spans="1:11" x14ac:dyDescent="0.2">
      <c r="A7065" s="17" t="str">
        <f t="shared" si="110"/>
        <v>SINAPI 102612</v>
      </c>
      <c r="B7065" s="18" t="s">
        <v>5935</v>
      </c>
      <c r="C7065" s="18">
        <v>102612</v>
      </c>
      <c r="D7065" s="19" t="s">
        <v>7103</v>
      </c>
      <c r="E7065" s="18" t="s">
        <v>20</v>
      </c>
      <c r="F7065" s="20">
        <v>631.42999999999995</v>
      </c>
      <c r="G7065" s="20">
        <v>631.92999999999995</v>
      </c>
      <c r="J7065" s="22">
        <v>0</v>
      </c>
      <c r="K7065" s="22">
        <v>0</v>
      </c>
    </row>
    <row r="7066" spans="1:11" x14ac:dyDescent="0.2">
      <c r="A7066" s="17" t="str">
        <f t="shared" si="110"/>
        <v>SINAPI 102603</v>
      </c>
      <c r="B7066" s="18" t="s">
        <v>5935</v>
      </c>
      <c r="C7066" s="18">
        <v>102603</v>
      </c>
      <c r="D7066" s="19" t="s">
        <v>7104</v>
      </c>
      <c r="E7066" s="18" t="s">
        <v>20</v>
      </c>
      <c r="F7066" s="20">
        <v>9.7899999999999991</v>
      </c>
      <c r="G7066" s="20">
        <v>10.57</v>
      </c>
      <c r="J7066" s="22">
        <v>0</v>
      </c>
      <c r="K7066" s="22">
        <v>0</v>
      </c>
    </row>
    <row r="7067" spans="1:11" x14ac:dyDescent="0.2">
      <c r="A7067" s="17" t="str">
        <f t="shared" si="110"/>
        <v>SINAPI 102587</v>
      </c>
      <c r="B7067" s="18" t="s">
        <v>5935</v>
      </c>
      <c r="C7067" s="18">
        <v>102587</v>
      </c>
      <c r="D7067" s="19" t="s">
        <v>7105</v>
      </c>
      <c r="E7067" s="18" t="s">
        <v>20</v>
      </c>
      <c r="F7067" s="20">
        <v>3.36</v>
      </c>
      <c r="G7067" s="20">
        <v>3.63</v>
      </c>
      <c r="J7067" s="22">
        <v>0</v>
      </c>
      <c r="K7067" s="22">
        <v>0</v>
      </c>
    </row>
    <row r="7068" spans="1:11" x14ac:dyDescent="0.2">
      <c r="A7068" s="17" t="str">
        <f t="shared" si="110"/>
        <v>SINAPI 102589</v>
      </c>
      <c r="B7068" s="18" t="s">
        <v>5935</v>
      </c>
      <c r="C7068" s="18">
        <v>102589</v>
      </c>
      <c r="D7068" s="19" t="s">
        <v>7106</v>
      </c>
      <c r="E7068" s="18" t="s">
        <v>20</v>
      </c>
      <c r="F7068" s="20">
        <v>3.73</v>
      </c>
      <c r="G7068" s="20">
        <v>4.03</v>
      </c>
      <c r="J7068" s="22">
        <v>0</v>
      </c>
      <c r="K7068" s="22">
        <v>0</v>
      </c>
    </row>
    <row r="7069" spans="1:11" x14ac:dyDescent="0.2">
      <c r="A7069" s="17" t="str">
        <f t="shared" si="110"/>
        <v>SINAPI 102591</v>
      </c>
      <c r="B7069" s="18" t="s">
        <v>5935</v>
      </c>
      <c r="C7069" s="18">
        <v>102591</v>
      </c>
      <c r="D7069" s="19" t="s">
        <v>7107</v>
      </c>
      <c r="E7069" s="18" t="s">
        <v>20</v>
      </c>
      <c r="F7069" s="20">
        <v>4.1100000000000003</v>
      </c>
      <c r="G7069" s="20">
        <v>4.43</v>
      </c>
      <c r="J7069" s="22">
        <v>0</v>
      </c>
      <c r="K7069" s="22">
        <v>0</v>
      </c>
    </row>
    <row r="7070" spans="1:11" x14ac:dyDescent="0.2">
      <c r="A7070" s="17" t="str">
        <f t="shared" si="110"/>
        <v>SINAPI 102593</v>
      </c>
      <c r="B7070" s="18" t="s">
        <v>5935</v>
      </c>
      <c r="C7070" s="18">
        <v>102593</v>
      </c>
      <c r="D7070" s="19" t="s">
        <v>7108</v>
      </c>
      <c r="E7070" s="18" t="s">
        <v>20</v>
      </c>
      <c r="F7070" s="20">
        <v>4.6399999999999997</v>
      </c>
      <c r="G7070" s="20">
        <v>5.01</v>
      </c>
      <c r="J7070" s="22">
        <v>0</v>
      </c>
      <c r="K7070" s="22">
        <v>0</v>
      </c>
    </row>
    <row r="7071" spans="1:11" x14ac:dyDescent="0.2">
      <c r="A7071" s="17" t="str">
        <f t="shared" si="110"/>
        <v>SINAPI 102595</v>
      </c>
      <c r="B7071" s="18" t="s">
        <v>5935</v>
      </c>
      <c r="C7071" s="18">
        <v>102595</v>
      </c>
      <c r="D7071" s="19" t="s">
        <v>7109</v>
      </c>
      <c r="E7071" s="18" t="s">
        <v>20</v>
      </c>
      <c r="F7071" s="20">
        <v>5.24</v>
      </c>
      <c r="G7071" s="20">
        <v>5.67</v>
      </c>
      <c r="J7071" s="22">
        <v>0</v>
      </c>
      <c r="K7071" s="22">
        <v>0</v>
      </c>
    </row>
    <row r="7072" spans="1:11" x14ac:dyDescent="0.2">
      <c r="A7072" s="17" t="str">
        <f t="shared" si="110"/>
        <v>SINAPI 102597</v>
      </c>
      <c r="B7072" s="18" t="s">
        <v>5935</v>
      </c>
      <c r="C7072" s="18">
        <v>102597</v>
      </c>
      <c r="D7072" s="19" t="s">
        <v>7110</v>
      </c>
      <c r="E7072" s="18" t="s">
        <v>20</v>
      </c>
      <c r="F7072" s="20">
        <v>6</v>
      </c>
      <c r="G7072" s="20">
        <v>6.49</v>
      </c>
      <c r="J7072" s="22">
        <v>0</v>
      </c>
      <c r="K7072" s="22">
        <v>0</v>
      </c>
    </row>
    <row r="7073" spans="1:11" x14ac:dyDescent="0.2">
      <c r="A7073" s="17" t="str">
        <f t="shared" si="110"/>
        <v>SINAPI 102599</v>
      </c>
      <c r="B7073" s="18" t="s">
        <v>5935</v>
      </c>
      <c r="C7073" s="18">
        <v>102599</v>
      </c>
      <c r="D7073" s="19" t="s">
        <v>7111</v>
      </c>
      <c r="E7073" s="18" t="s">
        <v>20</v>
      </c>
      <c r="F7073" s="20">
        <v>6.76</v>
      </c>
      <c r="G7073" s="20">
        <v>7.3</v>
      </c>
      <c r="J7073" s="22">
        <v>0</v>
      </c>
      <c r="K7073" s="22">
        <v>0</v>
      </c>
    </row>
    <row r="7074" spans="1:11" x14ac:dyDescent="0.2">
      <c r="A7074" s="17" t="str">
        <f t="shared" si="110"/>
        <v>SINAPI 102601</v>
      </c>
      <c r="B7074" s="18" t="s">
        <v>5935</v>
      </c>
      <c r="C7074" s="18">
        <v>102601</v>
      </c>
      <c r="D7074" s="19" t="s">
        <v>7112</v>
      </c>
      <c r="E7074" s="18" t="s">
        <v>20</v>
      </c>
      <c r="F7074" s="20">
        <v>7.9</v>
      </c>
      <c r="G7074" s="20">
        <v>8.5299999999999994</v>
      </c>
      <c r="J7074" s="22">
        <v>0</v>
      </c>
      <c r="K7074" s="22">
        <v>0</v>
      </c>
    </row>
    <row r="7075" spans="1:11" x14ac:dyDescent="0.2">
      <c r="A7075" s="17" t="str">
        <f t="shared" si="110"/>
        <v>SINAPI 102604</v>
      </c>
      <c r="B7075" s="18" t="s">
        <v>5935</v>
      </c>
      <c r="C7075" s="18">
        <v>102604</v>
      </c>
      <c r="D7075" s="19" t="s">
        <v>7113</v>
      </c>
      <c r="E7075" s="18" t="s">
        <v>20</v>
      </c>
      <c r="F7075" s="20">
        <v>11.29</v>
      </c>
      <c r="G7075" s="20">
        <v>12.19</v>
      </c>
      <c r="J7075" s="22">
        <v>0</v>
      </c>
      <c r="K7075" s="22">
        <v>0</v>
      </c>
    </row>
    <row r="7076" spans="1:11" x14ac:dyDescent="0.2">
      <c r="A7076" s="17" t="str">
        <f t="shared" si="110"/>
        <v>SINAPI 102588</v>
      </c>
      <c r="B7076" s="18" t="s">
        <v>5935</v>
      </c>
      <c r="C7076" s="18">
        <v>102588</v>
      </c>
      <c r="D7076" s="19" t="s">
        <v>7114</v>
      </c>
      <c r="E7076" s="18" t="s">
        <v>20</v>
      </c>
      <c r="F7076" s="20">
        <v>4.8499999999999996</v>
      </c>
      <c r="G7076" s="20">
        <v>5.24</v>
      </c>
      <c r="J7076" s="22">
        <v>0</v>
      </c>
      <c r="K7076" s="22">
        <v>0</v>
      </c>
    </row>
    <row r="7077" spans="1:11" x14ac:dyDescent="0.2">
      <c r="A7077" s="17" t="str">
        <f t="shared" si="110"/>
        <v>SINAPI 102590</v>
      </c>
      <c r="B7077" s="18" t="s">
        <v>5935</v>
      </c>
      <c r="C7077" s="18">
        <v>102590</v>
      </c>
      <c r="D7077" s="19" t="s">
        <v>7115</v>
      </c>
      <c r="E7077" s="18" t="s">
        <v>20</v>
      </c>
      <c r="F7077" s="20">
        <v>5.23</v>
      </c>
      <c r="G7077" s="20">
        <v>5.65</v>
      </c>
      <c r="J7077" s="22">
        <v>0</v>
      </c>
      <c r="K7077" s="22">
        <v>0</v>
      </c>
    </row>
    <row r="7078" spans="1:11" x14ac:dyDescent="0.2">
      <c r="A7078" s="17" t="str">
        <f t="shared" si="110"/>
        <v>SINAPI 102592</v>
      </c>
      <c r="B7078" s="18" t="s">
        <v>5935</v>
      </c>
      <c r="C7078" s="18">
        <v>102592</v>
      </c>
      <c r="D7078" s="19" t="s">
        <v>7116</v>
      </c>
      <c r="E7078" s="18" t="s">
        <v>20</v>
      </c>
      <c r="F7078" s="20">
        <v>5.61</v>
      </c>
      <c r="G7078" s="20">
        <v>6.06</v>
      </c>
      <c r="J7078" s="22">
        <v>0</v>
      </c>
      <c r="K7078" s="22">
        <v>0</v>
      </c>
    </row>
    <row r="7079" spans="1:11" x14ac:dyDescent="0.2">
      <c r="A7079" s="17" t="str">
        <f t="shared" si="110"/>
        <v>SINAPI 102594</v>
      </c>
      <c r="B7079" s="18" t="s">
        <v>5935</v>
      </c>
      <c r="C7079" s="18">
        <v>102594</v>
      </c>
      <c r="D7079" s="19" t="s">
        <v>7117</v>
      </c>
      <c r="E7079" s="18" t="s">
        <v>20</v>
      </c>
      <c r="F7079" s="20">
        <v>6.14</v>
      </c>
      <c r="G7079" s="20">
        <v>6.63</v>
      </c>
      <c r="J7079" s="22">
        <v>0</v>
      </c>
      <c r="K7079" s="22">
        <v>0</v>
      </c>
    </row>
    <row r="7080" spans="1:11" x14ac:dyDescent="0.2">
      <c r="A7080" s="17" t="str">
        <f t="shared" si="110"/>
        <v>SINAPI 102596</v>
      </c>
      <c r="B7080" s="18" t="s">
        <v>5935</v>
      </c>
      <c r="C7080" s="18">
        <v>102596</v>
      </c>
      <c r="D7080" s="19" t="s">
        <v>7118</v>
      </c>
      <c r="E7080" s="18" t="s">
        <v>20</v>
      </c>
      <c r="F7080" s="20">
        <v>6.74</v>
      </c>
      <c r="G7080" s="20">
        <v>7.29</v>
      </c>
      <c r="J7080" s="22">
        <v>0</v>
      </c>
      <c r="K7080" s="22">
        <v>0</v>
      </c>
    </row>
    <row r="7081" spans="1:11" x14ac:dyDescent="0.2">
      <c r="A7081" s="17" t="str">
        <f t="shared" si="110"/>
        <v>SINAPI 102598</v>
      </c>
      <c r="B7081" s="18" t="s">
        <v>5935</v>
      </c>
      <c r="C7081" s="18">
        <v>102598</v>
      </c>
      <c r="D7081" s="19" t="s">
        <v>7119</v>
      </c>
      <c r="E7081" s="18" t="s">
        <v>20</v>
      </c>
      <c r="F7081" s="20">
        <v>7.5</v>
      </c>
      <c r="G7081" s="20">
        <v>8.1</v>
      </c>
      <c r="J7081" s="22">
        <v>0</v>
      </c>
      <c r="K7081" s="22">
        <v>0</v>
      </c>
    </row>
    <row r="7082" spans="1:11" x14ac:dyDescent="0.2">
      <c r="A7082" s="17" t="str">
        <f t="shared" si="110"/>
        <v>SINAPI 102600</v>
      </c>
      <c r="B7082" s="18" t="s">
        <v>5935</v>
      </c>
      <c r="C7082" s="18">
        <v>102600</v>
      </c>
      <c r="D7082" s="19" t="s">
        <v>7120</v>
      </c>
      <c r="E7082" s="18" t="s">
        <v>20</v>
      </c>
      <c r="F7082" s="20">
        <v>8.26</v>
      </c>
      <c r="G7082" s="20">
        <v>8.92</v>
      </c>
      <c r="J7082" s="22">
        <v>0</v>
      </c>
      <c r="K7082" s="22">
        <v>0</v>
      </c>
    </row>
    <row r="7083" spans="1:11" x14ac:dyDescent="0.2">
      <c r="A7083" s="17" t="str">
        <f t="shared" si="110"/>
        <v>SINAPI 102602</v>
      </c>
      <c r="B7083" s="18" t="s">
        <v>5935</v>
      </c>
      <c r="C7083" s="18">
        <v>102602</v>
      </c>
      <c r="D7083" s="19" t="s">
        <v>7121</v>
      </c>
      <c r="E7083" s="18" t="s">
        <v>20</v>
      </c>
      <c r="F7083" s="20">
        <v>9.4</v>
      </c>
      <c r="G7083" s="20">
        <v>10.15</v>
      </c>
      <c r="J7083" s="22">
        <v>0</v>
      </c>
      <c r="K7083" s="22">
        <v>0</v>
      </c>
    </row>
    <row r="7084" spans="1:11" ht="22.5" x14ac:dyDescent="0.2">
      <c r="A7084" s="17" t="str">
        <f t="shared" si="110"/>
        <v>SINAPI 103005</v>
      </c>
      <c r="B7084" s="18" t="s">
        <v>5935</v>
      </c>
      <c r="C7084" s="18">
        <v>103005</v>
      </c>
      <c r="D7084" s="19" t="s">
        <v>7122</v>
      </c>
      <c r="E7084" s="18" t="s">
        <v>20</v>
      </c>
      <c r="F7084" s="20">
        <v>555.70000000000005</v>
      </c>
      <c r="G7084" s="20">
        <v>570.24</v>
      </c>
      <c r="J7084" s="22">
        <v>0.28789999999999999</v>
      </c>
      <c r="K7084" s="22">
        <v>0.28060000000000002</v>
      </c>
    </row>
    <row r="7085" spans="1:11" ht="22.5" x14ac:dyDescent="0.2">
      <c r="A7085" s="17" t="str">
        <f t="shared" si="110"/>
        <v>SINAPI 103006</v>
      </c>
      <c r="B7085" s="18" t="s">
        <v>5935</v>
      </c>
      <c r="C7085" s="18">
        <v>103006</v>
      </c>
      <c r="D7085" s="19" t="s">
        <v>7123</v>
      </c>
      <c r="E7085" s="18" t="s">
        <v>20</v>
      </c>
      <c r="F7085" s="20">
        <v>765.19</v>
      </c>
      <c r="G7085" s="20">
        <v>785.12</v>
      </c>
      <c r="J7085" s="22">
        <v>0.26569999999999999</v>
      </c>
      <c r="K7085" s="22">
        <v>0.25900000000000001</v>
      </c>
    </row>
    <row r="7086" spans="1:11" ht="22.5" x14ac:dyDescent="0.2">
      <c r="A7086" s="17" t="str">
        <f t="shared" si="110"/>
        <v>SINAPI 103007</v>
      </c>
      <c r="B7086" s="18" t="s">
        <v>5935</v>
      </c>
      <c r="C7086" s="18">
        <v>103007</v>
      </c>
      <c r="D7086" s="19" t="s">
        <v>7124</v>
      </c>
      <c r="E7086" s="18" t="s">
        <v>20</v>
      </c>
      <c r="F7086" s="20">
        <v>1008.38</v>
      </c>
      <c r="G7086" s="20">
        <v>1033.75</v>
      </c>
      <c r="J7086" s="22">
        <v>0.28760000000000002</v>
      </c>
      <c r="K7086" s="22">
        <v>0.28050000000000003</v>
      </c>
    </row>
    <row r="7087" spans="1:11" x14ac:dyDescent="0.2">
      <c r="A7087" s="17" t="str">
        <f t="shared" si="110"/>
        <v>SINAPI 103004</v>
      </c>
      <c r="B7087" s="18" t="s">
        <v>5935</v>
      </c>
      <c r="C7087" s="18">
        <v>103004</v>
      </c>
      <c r="D7087" s="19" t="s">
        <v>7125</v>
      </c>
      <c r="E7087" s="18" t="s">
        <v>66</v>
      </c>
      <c r="F7087" s="20">
        <v>0</v>
      </c>
      <c r="G7087" s="20">
        <v>0</v>
      </c>
      <c r="J7087" s="22"/>
      <c r="K7087" s="22"/>
    </row>
    <row r="7088" spans="1:11" x14ac:dyDescent="0.2">
      <c r="A7088" s="17" t="str">
        <f t="shared" si="110"/>
        <v>SINAPI 102989</v>
      </c>
      <c r="B7088" s="18" t="s">
        <v>5935</v>
      </c>
      <c r="C7088" s="18">
        <v>102989</v>
      </c>
      <c r="D7088" s="19" t="s">
        <v>7126</v>
      </c>
      <c r="E7088" s="18" t="s">
        <v>66</v>
      </c>
      <c r="F7088" s="20">
        <v>41</v>
      </c>
      <c r="G7088" s="20">
        <v>41.93</v>
      </c>
      <c r="J7088" s="22">
        <v>0.69220000000000004</v>
      </c>
      <c r="K7088" s="22">
        <v>0.67679999999999996</v>
      </c>
    </row>
    <row r="7089" spans="1:11" x14ac:dyDescent="0.2">
      <c r="A7089" s="17" t="str">
        <f t="shared" si="110"/>
        <v>SINAPI 102990</v>
      </c>
      <c r="B7089" s="18" t="s">
        <v>5935</v>
      </c>
      <c r="C7089" s="18">
        <v>102990</v>
      </c>
      <c r="D7089" s="19" t="s">
        <v>7127</v>
      </c>
      <c r="E7089" s="18" t="s">
        <v>66</v>
      </c>
      <c r="F7089" s="20">
        <v>49.85</v>
      </c>
      <c r="G7089" s="20">
        <v>50.95</v>
      </c>
      <c r="J7089" s="22">
        <v>0.69589999999999996</v>
      </c>
      <c r="K7089" s="22">
        <v>0.68089999999999995</v>
      </c>
    </row>
    <row r="7090" spans="1:11" x14ac:dyDescent="0.2">
      <c r="A7090" s="17" t="str">
        <f t="shared" si="110"/>
        <v>SINAPI 102991</v>
      </c>
      <c r="B7090" s="18" t="s">
        <v>5935</v>
      </c>
      <c r="C7090" s="18">
        <v>102991</v>
      </c>
      <c r="D7090" s="19" t="s">
        <v>7128</v>
      </c>
      <c r="E7090" s="18" t="s">
        <v>66</v>
      </c>
      <c r="F7090" s="20">
        <v>64.599999999999994</v>
      </c>
      <c r="G7090" s="20">
        <v>65.989999999999995</v>
      </c>
      <c r="J7090" s="22">
        <v>0.70230000000000004</v>
      </c>
      <c r="K7090" s="22">
        <v>0.6875</v>
      </c>
    </row>
    <row r="7091" spans="1:11" x14ac:dyDescent="0.2">
      <c r="A7091" s="17" t="str">
        <f t="shared" si="110"/>
        <v>SINAPI 102992</v>
      </c>
      <c r="B7091" s="18" t="s">
        <v>5935</v>
      </c>
      <c r="C7091" s="18">
        <v>102992</v>
      </c>
      <c r="D7091" s="19" t="s">
        <v>7129</v>
      </c>
      <c r="E7091" s="18" t="s">
        <v>66</v>
      </c>
      <c r="F7091" s="20">
        <v>95.57</v>
      </c>
      <c r="G7091" s="20">
        <v>97.13</v>
      </c>
      <c r="J7091" s="22">
        <v>0.7702</v>
      </c>
      <c r="K7091" s="22">
        <v>0.75790000000000002</v>
      </c>
    </row>
    <row r="7092" spans="1:11" x14ac:dyDescent="0.2">
      <c r="A7092" s="17" t="str">
        <f t="shared" si="110"/>
        <v>SINAPI 102993</v>
      </c>
      <c r="B7092" s="18" t="s">
        <v>5935</v>
      </c>
      <c r="C7092" s="18">
        <v>102993</v>
      </c>
      <c r="D7092" s="19" t="s">
        <v>7130</v>
      </c>
      <c r="E7092" s="18" t="s">
        <v>66</v>
      </c>
      <c r="F7092" s="20">
        <v>124.39</v>
      </c>
      <c r="G7092" s="20">
        <v>126.48</v>
      </c>
      <c r="J7092" s="22">
        <v>0.76539999999999997</v>
      </c>
      <c r="K7092" s="22">
        <v>0.75280000000000002</v>
      </c>
    </row>
    <row r="7093" spans="1:11" x14ac:dyDescent="0.2">
      <c r="A7093" s="17" t="str">
        <f t="shared" si="110"/>
        <v>SINAPI 102994</v>
      </c>
      <c r="B7093" s="18" t="s">
        <v>5935</v>
      </c>
      <c r="C7093" s="18">
        <v>102994</v>
      </c>
      <c r="D7093" s="19" t="s">
        <v>7131</v>
      </c>
      <c r="E7093" s="18" t="s">
        <v>66</v>
      </c>
      <c r="F7093" s="20">
        <v>213.29</v>
      </c>
      <c r="G7093" s="20">
        <v>215.75</v>
      </c>
      <c r="J7093" s="22">
        <v>0.83420000000000005</v>
      </c>
      <c r="K7093" s="22">
        <v>0.82469999999999999</v>
      </c>
    </row>
    <row r="7094" spans="1:11" ht="22.5" x14ac:dyDescent="0.2">
      <c r="A7094" s="17" t="str">
        <f t="shared" si="110"/>
        <v>SINAPI 102995</v>
      </c>
      <c r="B7094" s="18" t="s">
        <v>5935</v>
      </c>
      <c r="C7094" s="18">
        <v>102995</v>
      </c>
      <c r="D7094" s="19" t="s">
        <v>7132</v>
      </c>
      <c r="E7094" s="18" t="s">
        <v>66</v>
      </c>
      <c r="F7094" s="20">
        <v>54.95</v>
      </c>
      <c r="G7094" s="20">
        <v>56.53</v>
      </c>
      <c r="J7094" s="22">
        <v>0</v>
      </c>
      <c r="K7094" s="22">
        <v>0</v>
      </c>
    </row>
    <row r="7095" spans="1:11" ht="22.5" x14ac:dyDescent="0.2">
      <c r="A7095" s="17" t="str">
        <f t="shared" si="110"/>
        <v>SINAPI 102996</v>
      </c>
      <c r="B7095" s="18" t="s">
        <v>5935</v>
      </c>
      <c r="C7095" s="18">
        <v>102996</v>
      </c>
      <c r="D7095" s="19" t="s">
        <v>7133</v>
      </c>
      <c r="E7095" s="18" t="s">
        <v>66</v>
      </c>
      <c r="F7095" s="20">
        <v>77.73</v>
      </c>
      <c r="G7095" s="20">
        <v>79.92</v>
      </c>
      <c r="J7095" s="22">
        <v>0</v>
      </c>
      <c r="K7095" s="22">
        <v>0</v>
      </c>
    </row>
    <row r="7096" spans="1:11" ht="22.5" x14ac:dyDescent="0.2">
      <c r="A7096" s="17" t="str">
        <f t="shared" si="110"/>
        <v>SINAPI 102998</v>
      </c>
      <c r="B7096" s="18" t="s">
        <v>5935</v>
      </c>
      <c r="C7096" s="18">
        <v>102998</v>
      </c>
      <c r="D7096" s="19" t="s">
        <v>7134</v>
      </c>
      <c r="E7096" s="18" t="s">
        <v>66</v>
      </c>
      <c r="F7096" s="20">
        <v>99.39</v>
      </c>
      <c r="G7096" s="20">
        <v>102</v>
      </c>
      <c r="J7096" s="22">
        <v>0</v>
      </c>
      <c r="K7096" s="22">
        <v>0</v>
      </c>
    </row>
    <row r="7097" spans="1:11" ht="22.5" x14ac:dyDescent="0.2">
      <c r="A7097" s="17" t="str">
        <f t="shared" si="110"/>
        <v>SINAPI 102999</v>
      </c>
      <c r="B7097" s="18" t="s">
        <v>5935</v>
      </c>
      <c r="C7097" s="18">
        <v>102999</v>
      </c>
      <c r="D7097" s="19" t="s">
        <v>7135</v>
      </c>
      <c r="E7097" s="18" t="s">
        <v>66</v>
      </c>
      <c r="F7097" s="20">
        <v>125.76</v>
      </c>
      <c r="G7097" s="20">
        <v>129.04</v>
      </c>
      <c r="J7097" s="22">
        <v>0</v>
      </c>
      <c r="K7097" s="22">
        <v>0</v>
      </c>
    </row>
    <row r="7098" spans="1:11" ht="22.5" x14ac:dyDescent="0.2">
      <c r="A7098" s="17" t="str">
        <f t="shared" si="110"/>
        <v>SINAPI 103000</v>
      </c>
      <c r="B7098" s="18" t="s">
        <v>5935</v>
      </c>
      <c r="C7098" s="18">
        <v>103000</v>
      </c>
      <c r="D7098" s="19" t="s">
        <v>7136</v>
      </c>
      <c r="E7098" s="18" t="s">
        <v>66</v>
      </c>
      <c r="F7098" s="20">
        <v>126.28</v>
      </c>
      <c r="G7098" s="20">
        <v>129.57</v>
      </c>
      <c r="J7098" s="22">
        <v>0</v>
      </c>
      <c r="K7098" s="22">
        <v>0</v>
      </c>
    </row>
    <row r="7099" spans="1:11" ht="22.5" x14ac:dyDescent="0.2">
      <c r="A7099" s="17" t="str">
        <f t="shared" si="110"/>
        <v>SINAPI 102997</v>
      </c>
      <c r="B7099" s="18" t="s">
        <v>5935</v>
      </c>
      <c r="C7099" s="18">
        <v>102997</v>
      </c>
      <c r="D7099" s="19" t="s">
        <v>7137</v>
      </c>
      <c r="E7099" s="18" t="s">
        <v>66</v>
      </c>
      <c r="F7099" s="20">
        <v>104</v>
      </c>
      <c r="G7099" s="20">
        <v>106.64</v>
      </c>
      <c r="J7099" s="22">
        <v>0</v>
      </c>
      <c r="K7099" s="22">
        <v>0</v>
      </c>
    </row>
    <row r="7100" spans="1:11" ht="22.5" x14ac:dyDescent="0.2">
      <c r="A7100" s="17" t="str">
        <f t="shared" si="110"/>
        <v>SINAPI 103001</v>
      </c>
      <c r="B7100" s="18" t="s">
        <v>5935</v>
      </c>
      <c r="C7100" s="18">
        <v>103001</v>
      </c>
      <c r="D7100" s="19" t="s">
        <v>7138</v>
      </c>
      <c r="E7100" s="18" t="s">
        <v>20</v>
      </c>
      <c r="F7100" s="20">
        <v>185.92</v>
      </c>
      <c r="G7100" s="20">
        <v>187.71</v>
      </c>
      <c r="J7100" s="22">
        <v>0.86050000000000004</v>
      </c>
      <c r="K7100" s="22">
        <v>0.85229999999999995</v>
      </c>
    </row>
    <row r="7101" spans="1:11" ht="22.5" x14ac:dyDescent="0.2">
      <c r="A7101" s="17" t="str">
        <f t="shared" si="110"/>
        <v>SINAPI 103002</v>
      </c>
      <c r="B7101" s="18" t="s">
        <v>5935</v>
      </c>
      <c r="C7101" s="18">
        <v>103002</v>
      </c>
      <c r="D7101" s="19" t="s">
        <v>7139</v>
      </c>
      <c r="E7101" s="18" t="s">
        <v>20</v>
      </c>
      <c r="F7101" s="20">
        <v>230.35</v>
      </c>
      <c r="G7101" s="20">
        <v>232.21</v>
      </c>
      <c r="J7101" s="22">
        <v>0.88270000000000004</v>
      </c>
      <c r="K7101" s="22">
        <v>0.87560000000000004</v>
      </c>
    </row>
    <row r="7102" spans="1:11" ht="22.5" x14ac:dyDescent="0.2">
      <c r="A7102" s="17" t="str">
        <f t="shared" si="110"/>
        <v>SINAPI 103003</v>
      </c>
      <c r="B7102" s="18" t="s">
        <v>5935</v>
      </c>
      <c r="C7102" s="18">
        <v>103003</v>
      </c>
      <c r="D7102" s="19" t="s">
        <v>7140</v>
      </c>
      <c r="E7102" s="18" t="s">
        <v>20</v>
      </c>
      <c r="F7102" s="20">
        <v>319.24</v>
      </c>
      <c r="G7102" s="20">
        <v>321.27</v>
      </c>
      <c r="J7102" s="22">
        <v>0.90839999999999999</v>
      </c>
      <c r="K7102" s="22">
        <v>0.90259999999999996</v>
      </c>
    </row>
    <row r="7103" spans="1:11" x14ac:dyDescent="0.2">
      <c r="A7103" s="17" t="str">
        <f t="shared" si="110"/>
        <v>SINAPI 98522</v>
      </c>
      <c r="B7103" s="18" t="s">
        <v>5935</v>
      </c>
      <c r="C7103" s="18">
        <v>98522</v>
      </c>
      <c r="D7103" s="19" t="s">
        <v>7141</v>
      </c>
      <c r="E7103" s="18" t="s">
        <v>66</v>
      </c>
      <c r="F7103" s="20">
        <v>158.08000000000001</v>
      </c>
      <c r="G7103" s="20">
        <v>162.5</v>
      </c>
      <c r="J7103" s="22">
        <v>0</v>
      </c>
      <c r="K7103" s="22">
        <v>0</v>
      </c>
    </row>
    <row r="7104" spans="1:11" x14ac:dyDescent="0.2">
      <c r="A7104" s="17" t="str">
        <f t="shared" si="110"/>
        <v>SINAPI 98523</v>
      </c>
      <c r="B7104" s="18" t="s">
        <v>5935</v>
      </c>
      <c r="C7104" s="18">
        <v>98523</v>
      </c>
      <c r="D7104" s="19" t="s">
        <v>7142</v>
      </c>
      <c r="E7104" s="18" t="s">
        <v>66</v>
      </c>
      <c r="F7104" s="20">
        <v>0</v>
      </c>
      <c r="G7104" s="20">
        <v>0</v>
      </c>
      <c r="J7104" s="22"/>
      <c r="K7104" s="22"/>
    </row>
    <row r="7105" spans="1:11" ht="22.5" x14ac:dyDescent="0.2">
      <c r="A7105" s="17" t="str">
        <f t="shared" si="110"/>
        <v>SINAPI 102364</v>
      </c>
      <c r="B7105" s="18" t="s">
        <v>5935</v>
      </c>
      <c r="C7105" s="18">
        <v>102364</v>
      </c>
      <c r="D7105" s="19" t="s">
        <v>7143</v>
      </c>
      <c r="E7105" s="18" t="s">
        <v>425</v>
      </c>
      <c r="F7105" s="20">
        <v>201.13</v>
      </c>
      <c r="G7105" s="20">
        <v>204.85</v>
      </c>
      <c r="J7105" s="22">
        <v>0.44790000000000002</v>
      </c>
      <c r="K7105" s="22">
        <v>0.43980000000000002</v>
      </c>
    </row>
    <row r="7106" spans="1:11" ht="22.5" x14ac:dyDescent="0.2">
      <c r="A7106" s="17" t="str">
        <f t="shared" si="110"/>
        <v>SINAPI 102363</v>
      </c>
      <c r="B7106" s="18" t="s">
        <v>5935</v>
      </c>
      <c r="C7106" s="18">
        <v>102363</v>
      </c>
      <c r="D7106" s="19" t="s">
        <v>7144</v>
      </c>
      <c r="E7106" s="18" t="s">
        <v>425</v>
      </c>
      <c r="F7106" s="20">
        <v>179.81</v>
      </c>
      <c r="G7106" s="20">
        <v>183.53</v>
      </c>
      <c r="J7106" s="22">
        <v>0.501</v>
      </c>
      <c r="K7106" s="22">
        <v>0.4909</v>
      </c>
    </row>
    <row r="7107" spans="1:11" ht="22.5" x14ac:dyDescent="0.2">
      <c r="A7107" s="17" t="str">
        <f t="shared" si="110"/>
        <v>SINAPI 102362</v>
      </c>
      <c r="B7107" s="18" t="s">
        <v>5935</v>
      </c>
      <c r="C7107" s="18">
        <v>102362</v>
      </c>
      <c r="D7107" s="19" t="s">
        <v>7145</v>
      </c>
      <c r="E7107" s="18" t="s">
        <v>425</v>
      </c>
      <c r="F7107" s="20">
        <v>168.16</v>
      </c>
      <c r="G7107" s="20">
        <v>171.91</v>
      </c>
      <c r="J7107" s="22">
        <v>0.53569999999999995</v>
      </c>
      <c r="K7107" s="22">
        <v>0.52410000000000001</v>
      </c>
    </row>
    <row r="7108" spans="1:11" ht="22.5" x14ac:dyDescent="0.2">
      <c r="A7108" s="17" t="str">
        <f t="shared" si="110"/>
        <v>SINAPI 101196</v>
      </c>
      <c r="B7108" s="18" t="s">
        <v>5935</v>
      </c>
      <c r="C7108" s="18">
        <v>101196</v>
      </c>
      <c r="D7108" s="19" t="s">
        <v>7146</v>
      </c>
      <c r="E7108" s="18" t="s">
        <v>66</v>
      </c>
      <c r="F7108" s="20">
        <v>0</v>
      </c>
      <c r="G7108" s="20">
        <v>0</v>
      </c>
      <c r="J7108" s="22"/>
      <c r="K7108" s="22"/>
    </row>
    <row r="7109" spans="1:11" ht="22.5" x14ac:dyDescent="0.2">
      <c r="A7109" s="17" t="str">
        <f t="shared" si="110"/>
        <v>SINAPI 101195</v>
      </c>
      <c r="B7109" s="18" t="s">
        <v>5935</v>
      </c>
      <c r="C7109" s="18">
        <v>101195</v>
      </c>
      <c r="D7109" s="19" t="s">
        <v>7147</v>
      </c>
      <c r="E7109" s="18" t="s">
        <v>66</v>
      </c>
      <c r="F7109" s="20">
        <v>0</v>
      </c>
      <c r="G7109" s="20">
        <v>0</v>
      </c>
      <c r="J7109" s="22"/>
      <c r="K7109" s="22"/>
    </row>
    <row r="7110" spans="1:11" ht="22.5" x14ac:dyDescent="0.2">
      <c r="A7110" s="17" t="str">
        <f t="shared" si="110"/>
        <v>SINAPI 101193</v>
      </c>
      <c r="B7110" s="18" t="s">
        <v>5935</v>
      </c>
      <c r="C7110" s="18">
        <v>101193</v>
      </c>
      <c r="D7110" s="19" t="s">
        <v>7148</v>
      </c>
      <c r="E7110" s="18" t="s">
        <v>66</v>
      </c>
      <c r="F7110" s="20">
        <v>64.52</v>
      </c>
      <c r="G7110" s="20">
        <v>66.58</v>
      </c>
      <c r="J7110" s="22">
        <v>0</v>
      </c>
      <c r="K7110" s="22">
        <v>0</v>
      </c>
    </row>
    <row r="7111" spans="1:11" ht="22.5" x14ac:dyDescent="0.2">
      <c r="A7111" s="17" t="str">
        <f t="shared" ref="A7111:A7174" si="111">CONCATENATE($B7111," ",$C7111)</f>
        <v>SINAPI 101192</v>
      </c>
      <c r="B7111" s="18" t="s">
        <v>5935</v>
      </c>
      <c r="C7111" s="18">
        <v>101192</v>
      </c>
      <c r="D7111" s="19" t="s">
        <v>7149</v>
      </c>
      <c r="E7111" s="18" t="s">
        <v>66</v>
      </c>
      <c r="F7111" s="20">
        <v>72.680000000000007</v>
      </c>
      <c r="G7111" s="20">
        <v>74.739999999999995</v>
      </c>
      <c r="J7111" s="22">
        <v>0</v>
      </c>
      <c r="K7111" s="22">
        <v>0</v>
      </c>
    </row>
    <row r="7112" spans="1:11" ht="22.5" x14ac:dyDescent="0.2">
      <c r="A7112" s="17" t="str">
        <f t="shared" si="111"/>
        <v>SINAPI 101194</v>
      </c>
      <c r="B7112" s="18" t="s">
        <v>5935</v>
      </c>
      <c r="C7112" s="18">
        <v>101194</v>
      </c>
      <c r="D7112" s="19" t="s">
        <v>7150</v>
      </c>
      <c r="E7112" s="18" t="s">
        <v>66</v>
      </c>
      <c r="F7112" s="20">
        <v>64.95</v>
      </c>
      <c r="G7112" s="20">
        <v>67.010000000000005</v>
      </c>
      <c r="J7112" s="22">
        <v>0</v>
      </c>
      <c r="K7112" s="22">
        <v>0</v>
      </c>
    </row>
    <row r="7113" spans="1:11" ht="22.5" x14ac:dyDescent="0.2">
      <c r="A7113" s="17" t="str">
        <f t="shared" si="111"/>
        <v>SINAPI 101190</v>
      </c>
      <c r="B7113" s="18" t="s">
        <v>5935</v>
      </c>
      <c r="C7113" s="18">
        <v>101190</v>
      </c>
      <c r="D7113" s="19" t="s">
        <v>7151</v>
      </c>
      <c r="E7113" s="18" t="s">
        <v>66</v>
      </c>
      <c r="F7113" s="20">
        <v>70.69</v>
      </c>
      <c r="G7113" s="20">
        <v>72.75</v>
      </c>
      <c r="J7113" s="22">
        <v>0</v>
      </c>
      <c r="K7113" s="22">
        <v>0</v>
      </c>
    </row>
    <row r="7114" spans="1:11" ht="22.5" x14ac:dyDescent="0.2">
      <c r="A7114" s="17" t="str">
        <f t="shared" si="111"/>
        <v>SINAPI 101189</v>
      </c>
      <c r="B7114" s="18" t="s">
        <v>5935</v>
      </c>
      <c r="C7114" s="18">
        <v>101189</v>
      </c>
      <c r="D7114" s="19" t="s">
        <v>7152</v>
      </c>
      <c r="E7114" s="18" t="s">
        <v>66</v>
      </c>
      <c r="F7114" s="20">
        <v>71.55</v>
      </c>
      <c r="G7114" s="20">
        <v>73.61</v>
      </c>
      <c r="J7114" s="22">
        <v>0</v>
      </c>
      <c r="K7114" s="22">
        <v>0</v>
      </c>
    </row>
    <row r="7115" spans="1:11" ht="22.5" x14ac:dyDescent="0.2">
      <c r="A7115" s="17" t="str">
        <f t="shared" si="111"/>
        <v>SINAPI 101191</v>
      </c>
      <c r="B7115" s="18" t="s">
        <v>5935</v>
      </c>
      <c r="C7115" s="18">
        <v>101191</v>
      </c>
      <c r="D7115" s="19" t="s">
        <v>7153</v>
      </c>
      <c r="E7115" s="18" t="s">
        <v>66</v>
      </c>
      <c r="F7115" s="20">
        <v>71.12</v>
      </c>
      <c r="G7115" s="20">
        <v>73.180000000000007</v>
      </c>
      <c r="J7115" s="22">
        <v>0</v>
      </c>
      <c r="K7115" s="22">
        <v>0</v>
      </c>
    </row>
    <row r="7116" spans="1:11" ht="22.5" x14ac:dyDescent="0.2">
      <c r="A7116" s="17" t="str">
        <f t="shared" si="111"/>
        <v>SINAPI 101198</v>
      </c>
      <c r="B7116" s="18" t="s">
        <v>5935</v>
      </c>
      <c r="C7116" s="18">
        <v>101198</v>
      </c>
      <c r="D7116" s="19" t="s">
        <v>7154</v>
      </c>
      <c r="E7116" s="18" t="s">
        <v>66</v>
      </c>
      <c r="F7116" s="20">
        <v>97.74</v>
      </c>
      <c r="G7116" s="20">
        <v>101.02</v>
      </c>
      <c r="J7116" s="22">
        <v>0</v>
      </c>
      <c r="K7116" s="22">
        <v>0</v>
      </c>
    </row>
    <row r="7117" spans="1:11" ht="22.5" x14ac:dyDescent="0.2">
      <c r="A7117" s="17" t="str">
        <f t="shared" si="111"/>
        <v>SINAPI 101197</v>
      </c>
      <c r="B7117" s="18" t="s">
        <v>5935</v>
      </c>
      <c r="C7117" s="18">
        <v>101197</v>
      </c>
      <c r="D7117" s="19" t="s">
        <v>7155</v>
      </c>
      <c r="E7117" s="18" t="s">
        <v>66</v>
      </c>
      <c r="F7117" s="20">
        <v>134.51</v>
      </c>
      <c r="G7117" s="20">
        <v>138.22999999999999</v>
      </c>
      <c r="J7117" s="22">
        <v>0</v>
      </c>
      <c r="K7117" s="22">
        <v>0</v>
      </c>
    </row>
    <row r="7118" spans="1:11" ht="22.5" x14ac:dyDescent="0.2">
      <c r="A7118" s="17" t="str">
        <f t="shared" si="111"/>
        <v>SINAPI 101199</v>
      </c>
      <c r="B7118" s="18" t="s">
        <v>5935</v>
      </c>
      <c r="C7118" s="18">
        <v>101199</v>
      </c>
      <c r="D7118" s="19" t="s">
        <v>7156</v>
      </c>
      <c r="E7118" s="18" t="s">
        <v>66</v>
      </c>
      <c r="F7118" s="20">
        <v>98.81</v>
      </c>
      <c r="G7118" s="20">
        <v>102.09</v>
      </c>
      <c r="J7118" s="22">
        <v>0</v>
      </c>
      <c r="K7118" s="22">
        <v>0</v>
      </c>
    </row>
    <row r="7119" spans="1:11" ht="22.5" x14ac:dyDescent="0.2">
      <c r="A7119" s="17" t="str">
        <f t="shared" si="111"/>
        <v>SINAPI 101203</v>
      </c>
      <c r="B7119" s="18" t="s">
        <v>5935</v>
      </c>
      <c r="C7119" s="18">
        <v>101203</v>
      </c>
      <c r="D7119" s="19" t="s">
        <v>7157</v>
      </c>
      <c r="E7119" s="18" t="s">
        <v>66</v>
      </c>
      <c r="F7119" s="20">
        <v>43.43</v>
      </c>
      <c r="G7119" s="20">
        <v>45.46</v>
      </c>
      <c r="J7119" s="22">
        <v>0</v>
      </c>
      <c r="K7119" s="22">
        <v>0</v>
      </c>
    </row>
    <row r="7120" spans="1:11" ht="22.5" x14ac:dyDescent="0.2">
      <c r="A7120" s="17" t="str">
        <f t="shared" si="111"/>
        <v>SINAPI 101202</v>
      </c>
      <c r="B7120" s="18" t="s">
        <v>5935</v>
      </c>
      <c r="C7120" s="18">
        <v>101202</v>
      </c>
      <c r="D7120" s="19" t="s">
        <v>7158</v>
      </c>
      <c r="E7120" s="18" t="s">
        <v>66</v>
      </c>
      <c r="F7120" s="20">
        <v>44.5</v>
      </c>
      <c r="G7120" s="20">
        <v>46.53</v>
      </c>
      <c r="J7120" s="22">
        <v>0</v>
      </c>
      <c r="K7120" s="22">
        <v>0</v>
      </c>
    </row>
    <row r="7121" spans="1:11" ht="22.5" x14ac:dyDescent="0.2">
      <c r="A7121" s="17" t="str">
        <f t="shared" si="111"/>
        <v>SINAPI 101204</v>
      </c>
      <c r="B7121" s="18" t="s">
        <v>5935</v>
      </c>
      <c r="C7121" s="18">
        <v>101204</v>
      </c>
      <c r="D7121" s="19" t="s">
        <v>7159</v>
      </c>
      <c r="E7121" s="18" t="s">
        <v>66</v>
      </c>
      <c r="F7121" s="20">
        <v>43.86</v>
      </c>
      <c r="G7121" s="20">
        <v>45.89</v>
      </c>
      <c r="J7121" s="22">
        <v>0</v>
      </c>
      <c r="K7121" s="22">
        <v>0</v>
      </c>
    </row>
    <row r="7122" spans="1:11" ht="22.5" x14ac:dyDescent="0.2">
      <c r="A7122" s="17" t="str">
        <f t="shared" si="111"/>
        <v>SINAPI 101200</v>
      </c>
      <c r="B7122" s="18" t="s">
        <v>5935</v>
      </c>
      <c r="C7122" s="18">
        <v>101200</v>
      </c>
      <c r="D7122" s="19" t="s">
        <v>7160</v>
      </c>
      <c r="E7122" s="18" t="s">
        <v>66</v>
      </c>
      <c r="F7122" s="20">
        <v>52.65</v>
      </c>
      <c r="G7122" s="20">
        <v>54.53</v>
      </c>
      <c r="J7122" s="22">
        <v>0</v>
      </c>
      <c r="K7122" s="22">
        <v>0</v>
      </c>
    </row>
    <row r="7123" spans="1:11" ht="22.5" x14ac:dyDescent="0.2">
      <c r="A7123" s="17" t="str">
        <f t="shared" si="111"/>
        <v>SINAPI 101201</v>
      </c>
      <c r="B7123" s="18" t="s">
        <v>5935</v>
      </c>
      <c r="C7123" s="18">
        <v>101201</v>
      </c>
      <c r="D7123" s="19" t="s">
        <v>7161</v>
      </c>
      <c r="E7123" s="18" t="s">
        <v>66</v>
      </c>
      <c r="F7123" s="20">
        <v>66.900000000000006</v>
      </c>
      <c r="G7123" s="20">
        <v>69.34</v>
      </c>
      <c r="J7123" s="22">
        <v>0</v>
      </c>
      <c r="K7123" s="22">
        <v>0</v>
      </c>
    </row>
    <row r="7124" spans="1:11" ht="22.5" x14ac:dyDescent="0.2">
      <c r="A7124" s="17" t="str">
        <f t="shared" si="111"/>
        <v>SINAPI 101205</v>
      </c>
      <c r="B7124" s="18" t="s">
        <v>5935</v>
      </c>
      <c r="C7124" s="18">
        <v>101205</v>
      </c>
      <c r="D7124" s="19" t="s">
        <v>7162</v>
      </c>
      <c r="E7124" s="18" t="s">
        <v>66</v>
      </c>
      <c r="F7124" s="20">
        <v>44.5</v>
      </c>
      <c r="G7124" s="20">
        <v>46.53</v>
      </c>
      <c r="J7124" s="22">
        <v>0</v>
      </c>
      <c r="K7124" s="22">
        <v>0</v>
      </c>
    </row>
    <row r="7125" spans="1:11" ht="22.5" x14ac:dyDescent="0.2">
      <c r="A7125" s="17" t="str">
        <f t="shared" si="111"/>
        <v>SINAPI 101188</v>
      </c>
      <c r="B7125" s="18" t="s">
        <v>5935</v>
      </c>
      <c r="C7125" s="18">
        <v>101188</v>
      </c>
      <c r="D7125" s="19" t="s">
        <v>7163</v>
      </c>
      <c r="E7125" s="18" t="s">
        <v>66</v>
      </c>
      <c r="F7125" s="20">
        <v>6.45</v>
      </c>
      <c r="G7125" s="20">
        <v>6.81</v>
      </c>
      <c r="J7125" s="22">
        <v>0</v>
      </c>
      <c r="K7125" s="22">
        <v>0</v>
      </c>
    </row>
    <row r="7126" spans="1:11" ht="22.5" x14ac:dyDescent="0.2">
      <c r="A7126" s="17" t="str">
        <f t="shared" si="111"/>
        <v>SINAPI 87905</v>
      </c>
      <c r="B7126" s="18" t="s">
        <v>5935</v>
      </c>
      <c r="C7126" s="18">
        <v>87905</v>
      </c>
      <c r="D7126" s="19" t="s">
        <v>7164</v>
      </c>
      <c r="E7126" s="18" t="s">
        <v>425</v>
      </c>
      <c r="F7126" s="20">
        <v>8.02</v>
      </c>
      <c r="G7126" s="20">
        <v>8.52</v>
      </c>
      <c r="J7126" s="22">
        <v>0</v>
      </c>
      <c r="K7126" s="22">
        <v>0</v>
      </c>
    </row>
    <row r="7127" spans="1:11" ht="22.5" x14ac:dyDescent="0.2">
      <c r="A7127" s="17" t="str">
        <f t="shared" si="111"/>
        <v>SINAPI 87904</v>
      </c>
      <c r="B7127" s="18" t="s">
        <v>5935</v>
      </c>
      <c r="C7127" s="18">
        <v>87904</v>
      </c>
      <c r="D7127" s="19" t="s">
        <v>7165</v>
      </c>
      <c r="E7127" s="18" t="s">
        <v>425</v>
      </c>
      <c r="F7127" s="20">
        <v>8.5500000000000007</v>
      </c>
      <c r="G7127" s="20">
        <v>9.09</v>
      </c>
      <c r="J7127" s="22">
        <v>0</v>
      </c>
      <c r="K7127" s="22">
        <v>0</v>
      </c>
    </row>
    <row r="7128" spans="1:11" ht="22.5" x14ac:dyDescent="0.2">
      <c r="A7128" s="17" t="str">
        <f t="shared" si="111"/>
        <v>SINAPI 87908</v>
      </c>
      <c r="B7128" s="18" t="s">
        <v>5935</v>
      </c>
      <c r="C7128" s="18">
        <v>87908</v>
      </c>
      <c r="D7128" s="19" t="s">
        <v>7166</v>
      </c>
      <c r="E7128" s="18" t="s">
        <v>425</v>
      </c>
      <c r="F7128" s="20">
        <v>6.16</v>
      </c>
      <c r="G7128" s="20">
        <v>6.45</v>
      </c>
      <c r="J7128" s="22">
        <v>0.13150000000000001</v>
      </c>
      <c r="K7128" s="22">
        <v>0.12559999999999999</v>
      </c>
    </row>
    <row r="7129" spans="1:11" ht="22.5" x14ac:dyDescent="0.2">
      <c r="A7129" s="17" t="str">
        <f t="shared" si="111"/>
        <v>SINAPI 87907</v>
      </c>
      <c r="B7129" s="18" t="s">
        <v>5935</v>
      </c>
      <c r="C7129" s="18">
        <v>87907</v>
      </c>
      <c r="D7129" s="19" t="s">
        <v>7167</v>
      </c>
      <c r="E7129" s="18" t="s">
        <v>425</v>
      </c>
      <c r="F7129" s="20">
        <v>6.69</v>
      </c>
      <c r="G7129" s="20">
        <v>7.02</v>
      </c>
      <c r="J7129" s="22">
        <v>0.1211</v>
      </c>
      <c r="K7129" s="22">
        <v>0.1154</v>
      </c>
    </row>
    <row r="7130" spans="1:11" ht="22.5" x14ac:dyDescent="0.2">
      <c r="A7130" s="17" t="str">
        <f t="shared" si="111"/>
        <v>SINAPI 87903</v>
      </c>
      <c r="B7130" s="18" t="s">
        <v>5935</v>
      </c>
      <c r="C7130" s="18">
        <v>87903</v>
      </c>
      <c r="D7130" s="19" t="s">
        <v>7168</v>
      </c>
      <c r="E7130" s="18" t="s">
        <v>425</v>
      </c>
      <c r="F7130" s="20">
        <v>11.71</v>
      </c>
      <c r="G7130" s="20">
        <v>12.03</v>
      </c>
      <c r="J7130" s="22">
        <v>0</v>
      </c>
      <c r="K7130" s="22">
        <v>0</v>
      </c>
    </row>
    <row r="7131" spans="1:11" ht="22.5" x14ac:dyDescent="0.2">
      <c r="A7131" s="17" t="str">
        <f t="shared" si="111"/>
        <v>SINAPI 87902</v>
      </c>
      <c r="B7131" s="18" t="s">
        <v>5935</v>
      </c>
      <c r="C7131" s="18">
        <v>87902</v>
      </c>
      <c r="D7131" s="19" t="s">
        <v>7169</v>
      </c>
      <c r="E7131" s="18" t="s">
        <v>425</v>
      </c>
      <c r="F7131" s="20">
        <v>12.12</v>
      </c>
      <c r="G7131" s="20">
        <v>12.47</v>
      </c>
      <c r="J7131" s="22">
        <v>0</v>
      </c>
      <c r="K7131" s="22">
        <v>0</v>
      </c>
    </row>
    <row r="7132" spans="1:11" ht="22.5" x14ac:dyDescent="0.2">
      <c r="A7132" s="17" t="str">
        <f t="shared" si="111"/>
        <v>SINAPI 87900</v>
      </c>
      <c r="B7132" s="18" t="s">
        <v>5935</v>
      </c>
      <c r="C7132" s="18">
        <v>87900</v>
      </c>
      <c r="D7132" s="19" t="s">
        <v>7170</v>
      </c>
      <c r="E7132" s="18" t="s">
        <v>425</v>
      </c>
      <c r="F7132" s="20">
        <v>8.19</v>
      </c>
      <c r="G7132" s="20">
        <v>8.51</v>
      </c>
      <c r="J7132" s="22">
        <v>0</v>
      </c>
      <c r="K7132" s="22">
        <v>0</v>
      </c>
    </row>
    <row r="7133" spans="1:11" ht="22.5" x14ac:dyDescent="0.2">
      <c r="A7133" s="17" t="str">
        <f t="shared" si="111"/>
        <v>SINAPI 87899</v>
      </c>
      <c r="B7133" s="18" t="s">
        <v>5935</v>
      </c>
      <c r="C7133" s="18">
        <v>87899</v>
      </c>
      <c r="D7133" s="19" t="s">
        <v>7171</v>
      </c>
      <c r="E7133" s="18" t="s">
        <v>425</v>
      </c>
      <c r="F7133" s="20">
        <v>8.3800000000000008</v>
      </c>
      <c r="G7133" s="20">
        <v>8.7100000000000009</v>
      </c>
      <c r="J7133" s="22">
        <v>0</v>
      </c>
      <c r="K7133" s="22">
        <v>0</v>
      </c>
    </row>
    <row r="7134" spans="1:11" ht="22.5" x14ac:dyDescent="0.2">
      <c r="A7134" s="17" t="str">
        <f t="shared" si="111"/>
        <v>SINAPI 87894</v>
      </c>
      <c r="B7134" s="18" t="s">
        <v>5935</v>
      </c>
      <c r="C7134" s="18">
        <v>87894</v>
      </c>
      <c r="D7134" s="19" t="s">
        <v>7172</v>
      </c>
      <c r="E7134" s="18" t="s">
        <v>425</v>
      </c>
      <c r="F7134" s="20">
        <v>6.86</v>
      </c>
      <c r="G7134" s="20">
        <v>7.27</v>
      </c>
      <c r="J7134" s="22">
        <v>0</v>
      </c>
      <c r="K7134" s="22">
        <v>0</v>
      </c>
    </row>
    <row r="7135" spans="1:11" ht="22.5" x14ac:dyDescent="0.2">
      <c r="A7135" s="17" t="str">
        <f t="shared" si="111"/>
        <v>SINAPI 87893</v>
      </c>
      <c r="B7135" s="18" t="s">
        <v>5935</v>
      </c>
      <c r="C7135" s="18">
        <v>87893</v>
      </c>
      <c r="D7135" s="19" t="s">
        <v>7173</v>
      </c>
      <c r="E7135" s="18" t="s">
        <v>425</v>
      </c>
      <c r="F7135" s="20">
        <v>7.39</v>
      </c>
      <c r="G7135" s="20">
        <v>7.84</v>
      </c>
      <c r="J7135" s="22">
        <v>0</v>
      </c>
      <c r="K7135" s="22">
        <v>0</v>
      </c>
    </row>
    <row r="7136" spans="1:11" ht="22.5" x14ac:dyDescent="0.2">
      <c r="A7136" s="17" t="str">
        <f t="shared" si="111"/>
        <v>SINAPI 87897</v>
      </c>
      <c r="B7136" s="18" t="s">
        <v>5935</v>
      </c>
      <c r="C7136" s="18">
        <v>87897</v>
      </c>
      <c r="D7136" s="19" t="s">
        <v>7174</v>
      </c>
      <c r="E7136" s="18" t="s">
        <v>425</v>
      </c>
      <c r="F7136" s="20">
        <v>5.07</v>
      </c>
      <c r="G7136" s="20">
        <v>5.29</v>
      </c>
      <c r="J7136" s="22">
        <v>0.1183</v>
      </c>
      <c r="K7136" s="22">
        <v>0.1134</v>
      </c>
    </row>
    <row r="7137" spans="1:11" ht="22.5" x14ac:dyDescent="0.2">
      <c r="A7137" s="17" t="str">
        <f t="shared" si="111"/>
        <v>SINAPI 87896</v>
      </c>
      <c r="B7137" s="18" t="s">
        <v>5935</v>
      </c>
      <c r="C7137" s="18">
        <v>87896</v>
      </c>
      <c r="D7137" s="19" t="s">
        <v>7175</v>
      </c>
      <c r="E7137" s="18" t="s">
        <v>425</v>
      </c>
      <c r="F7137" s="20">
        <v>5.6</v>
      </c>
      <c r="G7137" s="20">
        <v>5.86</v>
      </c>
      <c r="J7137" s="22">
        <v>0.1071</v>
      </c>
      <c r="K7137" s="22">
        <v>0.1024</v>
      </c>
    </row>
    <row r="7138" spans="1:11" ht="22.5" x14ac:dyDescent="0.2">
      <c r="A7138" s="17" t="str">
        <f t="shared" si="111"/>
        <v>SINAPI 87892</v>
      </c>
      <c r="B7138" s="18" t="s">
        <v>5935</v>
      </c>
      <c r="C7138" s="18">
        <v>87892</v>
      </c>
      <c r="D7138" s="19" t="s">
        <v>7176</v>
      </c>
      <c r="E7138" s="18" t="s">
        <v>425</v>
      </c>
      <c r="F7138" s="20">
        <v>10.99</v>
      </c>
      <c r="G7138" s="20">
        <v>11.24</v>
      </c>
      <c r="J7138" s="22">
        <v>0</v>
      </c>
      <c r="K7138" s="22">
        <v>0</v>
      </c>
    </row>
    <row r="7139" spans="1:11" ht="22.5" x14ac:dyDescent="0.2">
      <c r="A7139" s="17" t="str">
        <f t="shared" si="111"/>
        <v>SINAPI 87889</v>
      </c>
      <c r="B7139" s="18" t="s">
        <v>5935</v>
      </c>
      <c r="C7139" s="18">
        <v>87889</v>
      </c>
      <c r="D7139" s="19" t="s">
        <v>7177</v>
      </c>
      <c r="E7139" s="18" t="s">
        <v>425</v>
      </c>
      <c r="F7139" s="20">
        <v>7.47</v>
      </c>
      <c r="G7139" s="20">
        <v>7.72</v>
      </c>
      <c r="J7139" s="22">
        <v>0</v>
      </c>
      <c r="K7139" s="22">
        <v>0</v>
      </c>
    </row>
    <row r="7140" spans="1:11" ht="22.5" x14ac:dyDescent="0.2">
      <c r="A7140" s="17" t="str">
        <f t="shared" si="111"/>
        <v>SINAPI 87888</v>
      </c>
      <c r="B7140" s="18" t="s">
        <v>5935</v>
      </c>
      <c r="C7140" s="18">
        <v>87888</v>
      </c>
      <c r="D7140" s="19" t="s">
        <v>7178</v>
      </c>
      <c r="E7140" s="18" t="s">
        <v>425</v>
      </c>
      <c r="F7140" s="20">
        <v>7.66</v>
      </c>
      <c r="G7140" s="20">
        <v>7.92</v>
      </c>
      <c r="J7140" s="22">
        <v>0</v>
      </c>
      <c r="K7140" s="22">
        <v>0</v>
      </c>
    </row>
    <row r="7141" spans="1:11" ht="22.5" x14ac:dyDescent="0.2">
      <c r="A7141" s="17" t="str">
        <f t="shared" si="111"/>
        <v>SINAPI 87891</v>
      </c>
      <c r="B7141" s="18" t="s">
        <v>5935</v>
      </c>
      <c r="C7141" s="18">
        <v>87891</v>
      </c>
      <c r="D7141" s="19" t="s">
        <v>7179</v>
      </c>
      <c r="E7141" s="18" t="s">
        <v>425</v>
      </c>
      <c r="F7141" s="20">
        <v>11.4</v>
      </c>
      <c r="G7141" s="20">
        <v>11.68</v>
      </c>
      <c r="J7141" s="22">
        <v>0</v>
      </c>
      <c r="K7141" s="22">
        <v>0</v>
      </c>
    </row>
    <row r="7142" spans="1:11" ht="22.5" x14ac:dyDescent="0.2">
      <c r="A7142" s="17" t="str">
        <f t="shared" si="111"/>
        <v>SINAPI 104411</v>
      </c>
      <c r="B7142" s="18" t="s">
        <v>5935</v>
      </c>
      <c r="C7142" s="18">
        <v>104411</v>
      </c>
      <c r="D7142" s="19" t="s">
        <v>7180</v>
      </c>
      <c r="E7142" s="18" t="s">
        <v>425</v>
      </c>
      <c r="F7142" s="20">
        <v>5.14</v>
      </c>
      <c r="G7142" s="20">
        <v>5.36</v>
      </c>
      <c r="J7142" s="22">
        <v>8.5599999999999996E-2</v>
      </c>
      <c r="K7142" s="22">
        <v>8.2100000000000006E-2</v>
      </c>
    </row>
    <row r="7143" spans="1:11" ht="22.5" x14ac:dyDescent="0.2">
      <c r="A7143" s="17" t="str">
        <f t="shared" si="111"/>
        <v>SINAPI 104410</v>
      </c>
      <c r="B7143" s="18" t="s">
        <v>5935</v>
      </c>
      <c r="C7143" s="18">
        <v>104410</v>
      </c>
      <c r="D7143" s="19" t="s">
        <v>7181</v>
      </c>
      <c r="E7143" s="18" t="s">
        <v>425</v>
      </c>
      <c r="F7143" s="20">
        <v>5.14</v>
      </c>
      <c r="G7143" s="20">
        <v>5.36</v>
      </c>
      <c r="J7143" s="22">
        <v>8.5599999999999996E-2</v>
      </c>
      <c r="K7143" s="22">
        <v>8.2100000000000006E-2</v>
      </c>
    </row>
    <row r="7144" spans="1:11" ht="22.5" x14ac:dyDescent="0.2">
      <c r="A7144" s="17" t="str">
        <f t="shared" si="111"/>
        <v>SINAPI 87879</v>
      </c>
      <c r="B7144" s="18" t="s">
        <v>5935</v>
      </c>
      <c r="C7144" s="18">
        <v>87879</v>
      </c>
      <c r="D7144" s="19" t="s">
        <v>7182</v>
      </c>
      <c r="E7144" s="18" t="s">
        <v>425</v>
      </c>
      <c r="F7144" s="20">
        <v>4.41</v>
      </c>
      <c r="G7144" s="20">
        <v>4.63</v>
      </c>
      <c r="J7144" s="22">
        <v>0</v>
      </c>
      <c r="K7144" s="22">
        <v>0</v>
      </c>
    </row>
    <row r="7145" spans="1:11" ht="22.5" x14ac:dyDescent="0.2">
      <c r="A7145" s="17" t="str">
        <f t="shared" si="111"/>
        <v>SINAPI 87878</v>
      </c>
      <c r="B7145" s="18" t="s">
        <v>5935</v>
      </c>
      <c r="C7145" s="18">
        <v>87878</v>
      </c>
      <c r="D7145" s="19" t="s">
        <v>7183</v>
      </c>
      <c r="E7145" s="18" t="s">
        <v>425</v>
      </c>
      <c r="F7145" s="20">
        <v>4.9400000000000004</v>
      </c>
      <c r="G7145" s="20">
        <v>5.2</v>
      </c>
      <c r="J7145" s="22">
        <v>0</v>
      </c>
      <c r="K7145" s="22">
        <v>0</v>
      </c>
    </row>
    <row r="7146" spans="1:11" ht="22.5" x14ac:dyDescent="0.2">
      <c r="A7146" s="17" t="str">
        <f t="shared" si="111"/>
        <v>SINAPI 87885</v>
      </c>
      <c r="B7146" s="18" t="s">
        <v>5935</v>
      </c>
      <c r="C7146" s="18">
        <v>87885</v>
      </c>
      <c r="D7146" s="19" t="s">
        <v>7184</v>
      </c>
      <c r="E7146" s="18" t="s">
        <v>425</v>
      </c>
      <c r="F7146" s="20">
        <v>9.34</v>
      </c>
      <c r="G7146" s="20">
        <v>9.4600000000000009</v>
      </c>
      <c r="J7146" s="22">
        <v>0</v>
      </c>
      <c r="K7146" s="22">
        <v>0</v>
      </c>
    </row>
    <row r="7147" spans="1:11" ht="22.5" x14ac:dyDescent="0.2">
      <c r="A7147" s="17" t="str">
        <f t="shared" si="111"/>
        <v>SINAPI 87884</v>
      </c>
      <c r="B7147" s="18" t="s">
        <v>5935</v>
      </c>
      <c r="C7147" s="18">
        <v>87884</v>
      </c>
      <c r="D7147" s="19" t="s">
        <v>7185</v>
      </c>
      <c r="E7147" s="18" t="s">
        <v>425</v>
      </c>
      <c r="F7147" s="20">
        <v>9.75</v>
      </c>
      <c r="G7147" s="20">
        <v>9.9</v>
      </c>
      <c r="J7147" s="22">
        <v>0</v>
      </c>
      <c r="K7147" s="22">
        <v>0</v>
      </c>
    </row>
    <row r="7148" spans="1:11" ht="22.5" x14ac:dyDescent="0.2">
      <c r="A7148" s="17" t="str">
        <f t="shared" si="111"/>
        <v>SINAPI 87882</v>
      </c>
      <c r="B7148" s="18" t="s">
        <v>5935</v>
      </c>
      <c r="C7148" s="18">
        <v>87882</v>
      </c>
      <c r="D7148" s="19" t="s">
        <v>7186</v>
      </c>
      <c r="E7148" s="18" t="s">
        <v>425</v>
      </c>
      <c r="F7148" s="20">
        <v>5.82</v>
      </c>
      <c r="G7148" s="20">
        <v>5.94</v>
      </c>
      <c r="J7148" s="22">
        <v>0</v>
      </c>
      <c r="K7148" s="22">
        <v>0</v>
      </c>
    </row>
    <row r="7149" spans="1:11" ht="22.5" x14ac:dyDescent="0.2">
      <c r="A7149" s="17" t="str">
        <f t="shared" si="111"/>
        <v>SINAPI 87881</v>
      </c>
      <c r="B7149" s="18" t="s">
        <v>5935</v>
      </c>
      <c r="C7149" s="18">
        <v>87881</v>
      </c>
      <c r="D7149" s="19" t="s">
        <v>7187</v>
      </c>
      <c r="E7149" s="18" t="s">
        <v>425</v>
      </c>
      <c r="F7149" s="20">
        <v>6.01</v>
      </c>
      <c r="G7149" s="20">
        <v>6.14</v>
      </c>
      <c r="J7149" s="22">
        <v>0</v>
      </c>
      <c r="K7149" s="22">
        <v>0</v>
      </c>
    </row>
    <row r="7150" spans="1:11" ht="22.5" x14ac:dyDescent="0.2">
      <c r="A7150" s="17" t="str">
        <f t="shared" si="111"/>
        <v>SINAPI 87887</v>
      </c>
      <c r="B7150" s="18" t="s">
        <v>5935</v>
      </c>
      <c r="C7150" s="18">
        <v>87887</v>
      </c>
      <c r="D7150" s="19" t="s">
        <v>7188</v>
      </c>
      <c r="E7150" s="18" t="s">
        <v>425</v>
      </c>
      <c r="F7150" s="20">
        <v>15.95</v>
      </c>
      <c r="G7150" s="20">
        <v>16.34</v>
      </c>
      <c r="J7150" s="22">
        <v>0</v>
      </c>
      <c r="K7150" s="22">
        <v>0</v>
      </c>
    </row>
    <row r="7151" spans="1:11" ht="22.5" x14ac:dyDescent="0.2">
      <c r="A7151" s="17" t="str">
        <f t="shared" si="111"/>
        <v>SINAPI 87886</v>
      </c>
      <c r="B7151" s="18" t="s">
        <v>5935</v>
      </c>
      <c r="C7151" s="18">
        <v>87886</v>
      </c>
      <c r="D7151" s="19" t="s">
        <v>7189</v>
      </c>
      <c r="E7151" s="18" t="s">
        <v>425</v>
      </c>
      <c r="F7151" s="20">
        <v>16.82</v>
      </c>
      <c r="G7151" s="20">
        <v>17.27</v>
      </c>
      <c r="J7151" s="22">
        <v>0</v>
      </c>
      <c r="K7151" s="22">
        <v>0</v>
      </c>
    </row>
    <row r="7152" spans="1:11" ht="22.5" x14ac:dyDescent="0.2">
      <c r="A7152" s="17" t="str">
        <f t="shared" si="111"/>
        <v>SINAPI 87911</v>
      </c>
      <c r="B7152" s="18" t="s">
        <v>5935</v>
      </c>
      <c r="C7152" s="18">
        <v>87911</v>
      </c>
      <c r="D7152" s="19" t="s">
        <v>7190</v>
      </c>
      <c r="E7152" s="18" t="s">
        <v>425</v>
      </c>
      <c r="F7152" s="20">
        <v>21.45</v>
      </c>
      <c r="G7152" s="20">
        <v>22.28</v>
      </c>
      <c r="J7152" s="22">
        <v>0</v>
      </c>
      <c r="K7152" s="22">
        <v>0</v>
      </c>
    </row>
    <row r="7153" spans="1:11" ht="22.5" x14ac:dyDescent="0.2">
      <c r="A7153" s="17" t="str">
        <f t="shared" si="111"/>
        <v>SINAPI 87910</v>
      </c>
      <c r="B7153" s="18" t="s">
        <v>5935</v>
      </c>
      <c r="C7153" s="18">
        <v>87910</v>
      </c>
      <c r="D7153" s="19" t="s">
        <v>7191</v>
      </c>
      <c r="E7153" s="18" t="s">
        <v>425</v>
      </c>
      <c r="F7153" s="20">
        <v>22.32</v>
      </c>
      <c r="G7153" s="20">
        <v>23.21</v>
      </c>
      <c r="J7153" s="22">
        <v>0</v>
      </c>
      <c r="K7153" s="22">
        <v>0</v>
      </c>
    </row>
    <row r="7154" spans="1:11" x14ac:dyDescent="0.2">
      <c r="A7154" s="17" t="str">
        <f t="shared" si="111"/>
        <v>SINAPI 103686</v>
      </c>
      <c r="B7154" s="18" t="s">
        <v>5935</v>
      </c>
      <c r="C7154" s="18">
        <v>103686</v>
      </c>
      <c r="D7154" s="19" t="s">
        <v>7192</v>
      </c>
      <c r="E7154" s="18" t="s">
        <v>168</v>
      </c>
      <c r="F7154" s="20">
        <v>823.67</v>
      </c>
      <c r="G7154" s="20">
        <v>832.4</v>
      </c>
      <c r="J7154" s="22">
        <v>5.0000000000000001E-4</v>
      </c>
      <c r="K7154" s="22">
        <v>5.0000000000000001E-4</v>
      </c>
    </row>
    <row r="7155" spans="1:11" x14ac:dyDescent="0.2">
      <c r="A7155" s="17" t="str">
        <f t="shared" si="111"/>
        <v>SINAPI 103685</v>
      </c>
      <c r="B7155" s="18" t="s">
        <v>5935</v>
      </c>
      <c r="C7155" s="18">
        <v>103685</v>
      </c>
      <c r="D7155" s="19" t="s">
        <v>7193</v>
      </c>
      <c r="E7155" s="18" t="s">
        <v>168</v>
      </c>
      <c r="F7155" s="20">
        <v>761.79</v>
      </c>
      <c r="G7155" s="20">
        <v>765.42</v>
      </c>
      <c r="J7155" s="22">
        <v>2.0000000000000001E-4</v>
      </c>
      <c r="K7155" s="22">
        <v>2.0000000000000001E-4</v>
      </c>
    </row>
    <row r="7156" spans="1:11" x14ac:dyDescent="0.2">
      <c r="A7156" s="17" t="str">
        <f t="shared" si="111"/>
        <v>SINAPI 103669</v>
      </c>
      <c r="B7156" s="18" t="s">
        <v>5935</v>
      </c>
      <c r="C7156" s="18">
        <v>103669</v>
      </c>
      <c r="D7156" s="19" t="s">
        <v>7194</v>
      </c>
      <c r="E7156" s="18" t="s">
        <v>168</v>
      </c>
      <c r="F7156" s="20">
        <v>1052.6099999999999</v>
      </c>
      <c r="G7156" s="20">
        <v>1074.96</v>
      </c>
      <c r="J7156" s="22">
        <v>1.6000000000000001E-3</v>
      </c>
      <c r="K7156" s="22">
        <v>1.5E-3</v>
      </c>
    </row>
    <row r="7157" spans="1:11" x14ac:dyDescent="0.2">
      <c r="A7157" s="17" t="str">
        <f t="shared" si="111"/>
        <v>SINAPI 103672</v>
      </c>
      <c r="B7157" s="18" t="s">
        <v>5935</v>
      </c>
      <c r="C7157" s="18">
        <v>103672</v>
      </c>
      <c r="D7157" s="19" t="s">
        <v>7195</v>
      </c>
      <c r="E7157" s="18" t="s">
        <v>168</v>
      </c>
      <c r="F7157" s="20">
        <v>755.86</v>
      </c>
      <c r="G7157" s="20">
        <v>758.91</v>
      </c>
      <c r="J7157" s="22">
        <v>2.0000000000000001E-4</v>
      </c>
      <c r="K7157" s="22">
        <v>2.0000000000000001E-4</v>
      </c>
    </row>
    <row r="7158" spans="1:11" x14ac:dyDescent="0.2">
      <c r="A7158" s="17" t="str">
        <f t="shared" si="111"/>
        <v>SINAPI 103671</v>
      </c>
      <c r="B7158" s="18" t="s">
        <v>5935</v>
      </c>
      <c r="C7158" s="18">
        <v>103671</v>
      </c>
      <c r="D7158" s="19" t="s">
        <v>7196</v>
      </c>
      <c r="E7158" s="18" t="s">
        <v>168</v>
      </c>
      <c r="F7158" s="20">
        <v>806.35</v>
      </c>
      <c r="G7158" s="20">
        <v>809.97</v>
      </c>
      <c r="J7158" s="22">
        <v>2.9999999999999997E-4</v>
      </c>
      <c r="K7158" s="22">
        <v>2.9999999999999997E-4</v>
      </c>
    </row>
    <row r="7159" spans="1:11" x14ac:dyDescent="0.2">
      <c r="A7159" s="17" t="str">
        <f t="shared" si="111"/>
        <v>SINAPI 103688</v>
      </c>
      <c r="B7159" s="18" t="s">
        <v>5935</v>
      </c>
      <c r="C7159" s="18">
        <v>103688</v>
      </c>
      <c r="D7159" s="19" t="s">
        <v>7197</v>
      </c>
      <c r="E7159" s="18" t="s">
        <v>168</v>
      </c>
      <c r="F7159" s="20">
        <v>932.74</v>
      </c>
      <c r="G7159" s="20">
        <v>945.88</v>
      </c>
      <c r="J7159" s="22">
        <v>5.9999999999999995E-4</v>
      </c>
      <c r="K7159" s="22">
        <v>5.9999999999999995E-4</v>
      </c>
    </row>
    <row r="7160" spans="1:11" x14ac:dyDescent="0.2">
      <c r="A7160" s="17" t="str">
        <f t="shared" si="111"/>
        <v>SINAPI 103687</v>
      </c>
      <c r="B7160" s="18" t="s">
        <v>5935</v>
      </c>
      <c r="C7160" s="18">
        <v>103687</v>
      </c>
      <c r="D7160" s="19" t="s">
        <v>7198</v>
      </c>
      <c r="E7160" s="18" t="s">
        <v>168</v>
      </c>
      <c r="F7160" s="20">
        <v>1173.77</v>
      </c>
      <c r="G7160" s="20">
        <v>1205.29</v>
      </c>
      <c r="J7160" s="22">
        <v>8.9999999999999998E-4</v>
      </c>
      <c r="K7160" s="22">
        <v>8.9999999999999998E-4</v>
      </c>
    </row>
    <row r="7161" spans="1:11" x14ac:dyDescent="0.2">
      <c r="A7161" s="17" t="str">
        <f t="shared" si="111"/>
        <v>SINAPI 103684</v>
      </c>
      <c r="B7161" s="18" t="s">
        <v>5935</v>
      </c>
      <c r="C7161" s="18">
        <v>103684</v>
      </c>
      <c r="D7161" s="19" t="s">
        <v>7199</v>
      </c>
      <c r="E7161" s="18" t="s">
        <v>168</v>
      </c>
      <c r="F7161" s="20">
        <v>774.21</v>
      </c>
      <c r="G7161" s="20">
        <v>778.79</v>
      </c>
      <c r="J7161" s="22">
        <v>2.0000000000000001E-4</v>
      </c>
      <c r="K7161" s="22">
        <v>2.0000000000000001E-4</v>
      </c>
    </row>
    <row r="7162" spans="1:11" ht="22.5" x14ac:dyDescent="0.2">
      <c r="A7162" s="17" t="str">
        <f t="shared" si="111"/>
        <v>SINAPI 103681</v>
      </c>
      <c r="B7162" s="18" t="s">
        <v>5935</v>
      </c>
      <c r="C7162" s="18">
        <v>103681</v>
      </c>
      <c r="D7162" s="19" t="s">
        <v>7200</v>
      </c>
      <c r="E7162" s="18" t="s">
        <v>168</v>
      </c>
      <c r="F7162" s="20">
        <v>833.09</v>
      </c>
      <c r="G7162" s="20">
        <v>838.92</v>
      </c>
      <c r="J7162" s="22">
        <v>2.9999999999999997E-4</v>
      </c>
      <c r="K7162" s="22">
        <v>2.9999999999999997E-4</v>
      </c>
    </row>
    <row r="7163" spans="1:11" ht="22.5" x14ac:dyDescent="0.2">
      <c r="A7163" s="17" t="str">
        <f t="shared" si="111"/>
        <v>SINAPI 103679</v>
      </c>
      <c r="B7163" s="18" t="s">
        <v>5935</v>
      </c>
      <c r="C7163" s="18">
        <v>103679</v>
      </c>
      <c r="D7163" s="19" t="s">
        <v>7201</v>
      </c>
      <c r="E7163" s="18" t="s">
        <v>168</v>
      </c>
      <c r="F7163" s="20">
        <v>896.94</v>
      </c>
      <c r="G7163" s="20">
        <v>907.29</v>
      </c>
      <c r="J7163" s="22">
        <v>5.0000000000000001E-4</v>
      </c>
      <c r="K7163" s="22">
        <v>5.0000000000000001E-4</v>
      </c>
    </row>
    <row r="7164" spans="1:11" ht="22.5" x14ac:dyDescent="0.2">
      <c r="A7164" s="17" t="str">
        <f t="shared" si="111"/>
        <v>SINAPI 103677</v>
      </c>
      <c r="B7164" s="18" t="s">
        <v>5935</v>
      </c>
      <c r="C7164" s="18">
        <v>103677</v>
      </c>
      <c r="D7164" s="19" t="s">
        <v>7202</v>
      </c>
      <c r="E7164" s="18" t="s">
        <v>168</v>
      </c>
      <c r="F7164" s="20">
        <v>938.78</v>
      </c>
      <c r="G7164" s="20">
        <v>952.33</v>
      </c>
      <c r="J7164" s="22">
        <v>4.0000000000000002E-4</v>
      </c>
      <c r="K7164" s="22">
        <v>4.0000000000000002E-4</v>
      </c>
    </row>
    <row r="7165" spans="1:11" ht="22.5" x14ac:dyDescent="0.2">
      <c r="A7165" s="17" t="str">
        <f t="shared" si="111"/>
        <v>SINAPI 103675</v>
      </c>
      <c r="B7165" s="18" t="s">
        <v>5935</v>
      </c>
      <c r="C7165" s="18">
        <v>103675</v>
      </c>
      <c r="D7165" s="19" t="s">
        <v>7203</v>
      </c>
      <c r="E7165" s="18" t="s">
        <v>168</v>
      </c>
      <c r="F7165" s="20">
        <v>757.18</v>
      </c>
      <c r="G7165" s="20">
        <v>760.45</v>
      </c>
      <c r="J7165" s="22">
        <v>2.0000000000000001E-4</v>
      </c>
      <c r="K7165" s="22">
        <v>2.0000000000000001E-4</v>
      </c>
    </row>
    <row r="7166" spans="1:11" ht="22.5" x14ac:dyDescent="0.2">
      <c r="A7166" s="17" t="str">
        <f t="shared" si="111"/>
        <v>SINAPI 103680</v>
      </c>
      <c r="B7166" s="18" t="s">
        <v>5935</v>
      </c>
      <c r="C7166" s="18">
        <v>103680</v>
      </c>
      <c r="D7166" s="19" t="s">
        <v>7204</v>
      </c>
      <c r="E7166" s="18" t="s">
        <v>168</v>
      </c>
      <c r="F7166" s="20">
        <v>947.76</v>
      </c>
      <c r="G7166" s="20">
        <v>962.58</v>
      </c>
      <c r="J7166" s="22">
        <v>6.9999999999999999E-4</v>
      </c>
      <c r="K7166" s="22">
        <v>6.9999999999999999E-4</v>
      </c>
    </row>
    <row r="7167" spans="1:11" ht="22.5" x14ac:dyDescent="0.2">
      <c r="A7167" s="17" t="str">
        <f t="shared" si="111"/>
        <v>SINAPI 103678</v>
      </c>
      <c r="B7167" s="18" t="s">
        <v>5935</v>
      </c>
      <c r="C7167" s="18">
        <v>103678</v>
      </c>
      <c r="D7167" s="19" t="s">
        <v>7205</v>
      </c>
      <c r="E7167" s="18" t="s">
        <v>168</v>
      </c>
      <c r="F7167" s="20">
        <v>1012</v>
      </c>
      <c r="G7167" s="20">
        <v>1030.96</v>
      </c>
      <c r="J7167" s="22">
        <v>8.0000000000000004E-4</v>
      </c>
      <c r="K7167" s="22">
        <v>8.0000000000000004E-4</v>
      </c>
    </row>
    <row r="7168" spans="1:11" ht="22.5" x14ac:dyDescent="0.2">
      <c r="A7168" s="17" t="str">
        <f t="shared" si="111"/>
        <v>SINAPI 103676</v>
      </c>
      <c r="B7168" s="18" t="s">
        <v>5935</v>
      </c>
      <c r="C7168" s="18">
        <v>103676</v>
      </c>
      <c r="D7168" s="19" t="s">
        <v>7206</v>
      </c>
      <c r="E7168" s="18" t="s">
        <v>168</v>
      </c>
      <c r="F7168" s="20">
        <v>1106.1199999999999</v>
      </c>
      <c r="G7168" s="20">
        <v>1132.29</v>
      </c>
      <c r="J7168" s="22">
        <v>6.9999999999999999E-4</v>
      </c>
      <c r="K7168" s="22">
        <v>6.9999999999999999E-4</v>
      </c>
    </row>
    <row r="7169" spans="1:11" ht="22.5" x14ac:dyDescent="0.2">
      <c r="A7169" s="17" t="str">
        <f t="shared" si="111"/>
        <v>SINAPI 103674</v>
      </c>
      <c r="B7169" s="18" t="s">
        <v>5935</v>
      </c>
      <c r="C7169" s="18">
        <v>103674</v>
      </c>
      <c r="D7169" s="19" t="s">
        <v>7207</v>
      </c>
      <c r="E7169" s="18" t="s">
        <v>168</v>
      </c>
      <c r="F7169" s="20">
        <v>776.96</v>
      </c>
      <c r="G7169" s="20">
        <v>781.77</v>
      </c>
      <c r="J7169" s="22">
        <v>2.9999999999999997E-4</v>
      </c>
      <c r="K7169" s="22">
        <v>2.9999999999999997E-4</v>
      </c>
    </row>
    <row r="7170" spans="1:11" ht="22.5" x14ac:dyDescent="0.2">
      <c r="A7170" s="17" t="str">
        <f t="shared" si="111"/>
        <v>SINAPI 103683</v>
      </c>
      <c r="B7170" s="18" t="s">
        <v>5935</v>
      </c>
      <c r="C7170" s="18">
        <v>103683</v>
      </c>
      <c r="D7170" s="19" t="s">
        <v>7208</v>
      </c>
      <c r="E7170" s="18" t="s">
        <v>168</v>
      </c>
      <c r="F7170" s="20">
        <v>1354.09</v>
      </c>
      <c r="G7170" s="20">
        <v>1399.25</v>
      </c>
      <c r="J7170" s="22">
        <v>1.2999999999999999E-3</v>
      </c>
      <c r="K7170" s="22">
        <v>1.2999999999999999E-3</v>
      </c>
    </row>
    <row r="7171" spans="1:11" ht="22.5" x14ac:dyDescent="0.2">
      <c r="A7171" s="17" t="str">
        <f t="shared" si="111"/>
        <v>SINAPI 103682</v>
      </c>
      <c r="B7171" s="18" t="s">
        <v>5935</v>
      </c>
      <c r="C7171" s="18">
        <v>103682</v>
      </c>
      <c r="D7171" s="19" t="s">
        <v>7209</v>
      </c>
      <c r="E7171" s="18" t="s">
        <v>168</v>
      </c>
      <c r="F7171" s="20">
        <v>1069.51</v>
      </c>
      <c r="G7171" s="20">
        <v>1093.08</v>
      </c>
      <c r="J7171" s="22">
        <v>8.9999999999999998E-4</v>
      </c>
      <c r="K7171" s="22">
        <v>8.9999999999999998E-4</v>
      </c>
    </row>
    <row r="7172" spans="1:11" x14ac:dyDescent="0.2">
      <c r="A7172" s="17" t="str">
        <f t="shared" si="111"/>
        <v>SINAPI 103670</v>
      </c>
      <c r="B7172" s="18" t="s">
        <v>5935</v>
      </c>
      <c r="C7172" s="18">
        <v>103670</v>
      </c>
      <c r="D7172" s="19" t="s">
        <v>7210</v>
      </c>
      <c r="E7172" s="18" t="s">
        <v>168</v>
      </c>
      <c r="F7172" s="20">
        <v>293.91000000000003</v>
      </c>
      <c r="G7172" s="20">
        <v>316.26</v>
      </c>
      <c r="J7172" s="22">
        <v>5.5999999999999999E-3</v>
      </c>
      <c r="K7172" s="22">
        <v>5.1999999999999998E-3</v>
      </c>
    </row>
    <row r="7173" spans="1:11" x14ac:dyDescent="0.2">
      <c r="A7173" s="17" t="str">
        <f t="shared" si="111"/>
        <v>SINAPI 103673</v>
      </c>
      <c r="B7173" s="18" t="s">
        <v>5935</v>
      </c>
      <c r="C7173" s="18">
        <v>103673</v>
      </c>
      <c r="D7173" s="19" t="s">
        <v>7211</v>
      </c>
      <c r="E7173" s="18" t="s">
        <v>168</v>
      </c>
      <c r="F7173" s="20">
        <v>40.82</v>
      </c>
      <c r="G7173" s="20">
        <v>43.87</v>
      </c>
      <c r="J7173" s="22">
        <v>3.3999999999999998E-3</v>
      </c>
      <c r="K7173" s="22">
        <v>3.2000000000000002E-3</v>
      </c>
    </row>
    <row r="7174" spans="1:11" ht="22.5" x14ac:dyDescent="0.2">
      <c r="A7174" s="17" t="str">
        <f t="shared" si="111"/>
        <v>SINAPI 91084</v>
      </c>
      <c r="B7174" s="18" t="s">
        <v>5935</v>
      </c>
      <c r="C7174" s="18">
        <v>91084</v>
      </c>
      <c r="D7174" s="19" t="s">
        <v>7212</v>
      </c>
      <c r="E7174" s="18" t="s">
        <v>425</v>
      </c>
      <c r="F7174" s="20">
        <v>260.99</v>
      </c>
      <c r="G7174" s="20">
        <v>270.04000000000002</v>
      </c>
      <c r="J7174" s="22">
        <v>9.0399999999999994E-2</v>
      </c>
      <c r="K7174" s="22">
        <v>8.7400000000000005E-2</v>
      </c>
    </row>
    <row r="7175" spans="1:11" ht="22.5" x14ac:dyDescent="0.2">
      <c r="A7175" s="17" t="str">
        <f t="shared" ref="A7175:A7238" si="112">CONCATENATE($B7175," ",$C7175)</f>
        <v>SINAPI 91080</v>
      </c>
      <c r="B7175" s="18" t="s">
        <v>5935</v>
      </c>
      <c r="C7175" s="18">
        <v>91080</v>
      </c>
      <c r="D7175" s="19" t="s">
        <v>7213</v>
      </c>
      <c r="E7175" s="18" t="s">
        <v>425</v>
      </c>
      <c r="F7175" s="20">
        <v>207.84</v>
      </c>
      <c r="G7175" s="20">
        <v>213.39</v>
      </c>
      <c r="J7175" s="22">
        <v>6.8599999999999994E-2</v>
      </c>
      <c r="K7175" s="22">
        <v>6.6799999999999998E-2</v>
      </c>
    </row>
    <row r="7176" spans="1:11" ht="22.5" x14ac:dyDescent="0.2">
      <c r="A7176" s="17" t="str">
        <f t="shared" si="112"/>
        <v>SINAPI 91101</v>
      </c>
      <c r="B7176" s="18" t="s">
        <v>5935</v>
      </c>
      <c r="C7176" s="18">
        <v>91101</v>
      </c>
      <c r="D7176" s="19" t="s">
        <v>7214</v>
      </c>
      <c r="E7176" s="18" t="s">
        <v>425</v>
      </c>
      <c r="F7176" s="20">
        <v>243.09</v>
      </c>
      <c r="G7176" s="20">
        <v>250.98</v>
      </c>
      <c r="J7176" s="22">
        <v>8.4500000000000006E-2</v>
      </c>
      <c r="K7176" s="22">
        <v>8.1900000000000001E-2</v>
      </c>
    </row>
    <row r="7177" spans="1:11" ht="22.5" x14ac:dyDescent="0.2">
      <c r="A7177" s="17" t="str">
        <f t="shared" si="112"/>
        <v>SINAPI 91097</v>
      </c>
      <c r="B7177" s="18" t="s">
        <v>5935</v>
      </c>
      <c r="C7177" s="18">
        <v>91097</v>
      </c>
      <c r="D7177" s="19" t="s">
        <v>7215</v>
      </c>
      <c r="E7177" s="18" t="s">
        <v>425</v>
      </c>
      <c r="F7177" s="20">
        <v>201.12</v>
      </c>
      <c r="G7177" s="20">
        <v>206.23</v>
      </c>
      <c r="J7177" s="22">
        <v>6.5000000000000002E-2</v>
      </c>
      <c r="K7177" s="22">
        <v>6.3399999999999998E-2</v>
      </c>
    </row>
    <row r="7178" spans="1:11" ht="22.5" x14ac:dyDescent="0.2">
      <c r="A7178" s="17" t="str">
        <f t="shared" si="112"/>
        <v>SINAPI 91082</v>
      </c>
      <c r="B7178" s="18" t="s">
        <v>5935</v>
      </c>
      <c r="C7178" s="18">
        <v>91082</v>
      </c>
      <c r="D7178" s="19" t="s">
        <v>7216</v>
      </c>
      <c r="E7178" s="18" t="s">
        <v>425</v>
      </c>
      <c r="F7178" s="20">
        <v>235.86</v>
      </c>
      <c r="G7178" s="20">
        <v>243.13</v>
      </c>
      <c r="J7178" s="22">
        <v>8.72E-2</v>
      </c>
      <c r="K7178" s="22">
        <v>8.4599999999999995E-2</v>
      </c>
    </row>
    <row r="7179" spans="1:11" ht="22.5" x14ac:dyDescent="0.2">
      <c r="A7179" s="17" t="str">
        <f t="shared" si="112"/>
        <v>SINAPI 91078</v>
      </c>
      <c r="B7179" s="18" t="s">
        <v>5935</v>
      </c>
      <c r="C7179" s="18">
        <v>91078</v>
      </c>
      <c r="D7179" s="19" t="s">
        <v>7217</v>
      </c>
      <c r="E7179" s="18" t="s">
        <v>425</v>
      </c>
      <c r="F7179" s="20">
        <v>196.2</v>
      </c>
      <c r="G7179" s="20">
        <v>200.88</v>
      </c>
      <c r="J7179" s="22">
        <v>6.6699999999999995E-2</v>
      </c>
      <c r="K7179" s="22">
        <v>6.5199999999999994E-2</v>
      </c>
    </row>
    <row r="7180" spans="1:11" ht="22.5" x14ac:dyDescent="0.2">
      <c r="A7180" s="17" t="str">
        <f t="shared" si="112"/>
        <v>SINAPI 91099</v>
      </c>
      <c r="B7180" s="18" t="s">
        <v>5935</v>
      </c>
      <c r="C7180" s="18">
        <v>91099</v>
      </c>
      <c r="D7180" s="19" t="s">
        <v>7218</v>
      </c>
      <c r="E7180" s="18" t="s">
        <v>425</v>
      </c>
      <c r="F7180" s="20">
        <v>223.29</v>
      </c>
      <c r="G7180" s="20">
        <v>229.75</v>
      </c>
      <c r="J7180" s="22">
        <v>8.1600000000000006E-2</v>
      </c>
      <c r="K7180" s="22">
        <v>7.9299999999999995E-2</v>
      </c>
    </row>
    <row r="7181" spans="1:11" ht="22.5" x14ac:dyDescent="0.2">
      <c r="A7181" s="17" t="str">
        <f t="shared" si="112"/>
        <v>SINAPI 91095</v>
      </c>
      <c r="B7181" s="18" t="s">
        <v>5935</v>
      </c>
      <c r="C7181" s="18">
        <v>91095</v>
      </c>
      <c r="D7181" s="19" t="s">
        <v>7219</v>
      </c>
      <c r="E7181" s="18" t="s">
        <v>425</v>
      </c>
      <c r="F7181" s="20">
        <v>190.87</v>
      </c>
      <c r="G7181" s="20">
        <v>195.23</v>
      </c>
      <c r="J7181" s="22">
        <v>6.3299999999999995E-2</v>
      </c>
      <c r="K7181" s="22">
        <v>6.1899999999999997E-2</v>
      </c>
    </row>
    <row r="7182" spans="1:11" ht="22.5" x14ac:dyDescent="0.2">
      <c r="A7182" s="17" t="str">
        <f t="shared" si="112"/>
        <v>SINAPI 91076</v>
      </c>
      <c r="B7182" s="18" t="s">
        <v>5935</v>
      </c>
      <c r="C7182" s="18">
        <v>91076</v>
      </c>
      <c r="D7182" s="19" t="s">
        <v>7220</v>
      </c>
      <c r="E7182" s="18" t="s">
        <v>425</v>
      </c>
      <c r="F7182" s="20">
        <v>349.15</v>
      </c>
      <c r="G7182" s="20">
        <v>369.88</v>
      </c>
      <c r="J7182" s="22">
        <v>5.8500000000000003E-2</v>
      </c>
      <c r="K7182" s="22">
        <v>5.5199999999999999E-2</v>
      </c>
    </row>
    <row r="7183" spans="1:11" ht="22.5" x14ac:dyDescent="0.2">
      <c r="A7183" s="17" t="str">
        <f t="shared" si="112"/>
        <v>SINAPI 91072</v>
      </c>
      <c r="B7183" s="18" t="s">
        <v>5935</v>
      </c>
      <c r="C7183" s="18">
        <v>91072</v>
      </c>
      <c r="D7183" s="19" t="s">
        <v>7221</v>
      </c>
      <c r="E7183" s="18" t="s">
        <v>425</v>
      </c>
      <c r="F7183" s="20">
        <v>307.14</v>
      </c>
      <c r="G7183" s="20">
        <v>325.08999999999997</v>
      </c>
      <c r="J7183" s="22">
        <v>4.24E-2</v>
      </c>
      <c r="K7183" s="22">
        <v>4.0099999999999997E-2</v>
      </c>
    </row>
    <row r="7184" spans="1:11" ht="22.5" x14ac:dyDescent="0.2">
      <c r="A7184" s="17" t="str">
        <f t="shared" si="112"/>
        <v>SINAPI 91093</v>
      </c>
      <c r="B7184" s="18" t="s">
        <v>5935</v>
      </c>
      <c r="C7184" s="18">
        <v>91093</v>
      </c>
      <c r="D7184" s="19" t="s">
        <v>7222</v>
      </c>
      <c r="E7184" s="18" t="s">
        <v>425</v>
      </c>
      <c r="F7184" s="20">
        <v>361.93</v>
      </c>
      <c r="G7184" s="20">
        <v>384.13</v>
      </c>
      <c r="J7184" s="22">
        <v>0.05</v>
      </c>
      <c r="K7184" s="22">
        <v>4.7100000000000003E-2</v>
      </c>
    </row>
    <row r="7185" spans="1:11" ht="22.5" x14ac:dyDescent="0.2">
      <c r="A7185" s="17" t="str">
        <f t="shared" si="112"/>
        <v>SINAPI 91089</v>
      </c>
      <c r="B7185" s="18" t="s">
        <v>5935</v>
      </c>
      <c r="C7185" s="18">
        <v>91089</v>
      </c>
      <c r="D7185" s="19" t="s">
        <v>7223</v>
      </c>
      <c r="E7185" s="18" t="s">
        <v>425</v>
      </c>
      <c r="F7185" s="20">
        <v>327.58</v>
      </c>
      <c r="G7185" s="20">
        <v>347.5</v>
      </c>
      <c r="J7185" s="22">
        <v>3.6799999999999999E-2</v>
      </c>
      <c r="K7185" s="22">
        <v>3.4599999999999999E-2</v>
      </c>
    </row>
    <row r="7186" spans="1:11" ht="22.5" x14ac:dyDescent="0.2">
      <c r="A7186" s="17" t="str">
        <f t="shared" si="112"/>
        <v>SINAPI 91074</v>
      </c>
      <c r="B7186" s="18" t="s">
        <v>5935</v>
      </c>
      <c r="C7186" s="18">
        <v>91074</v>
      </c>
      <c r="D7186" s="19" t="s">
        <v>7224</v>
      </c>
      <c r="E7186" s="18" t="s">
        <v>425</v>
      </c>
      <c r="F7186" s="20">
        <v>230.68</v>
      </c>
      <c r="G7186" s="20">
        <v>241.01</v>
      </c>
      <c r="J7186" s="22">
        <v>7.85E-2</v>
      </c>
      <c r="K7186" s="22">
        <v>7.51E-2</v>
      </c>
    </row>
    <row r="7187" spans="1:11" ht="22.5" x14ac:dyDescent="0.2">
      <c r="A7187" s="17" t="str">
        <f t="shared" si="112"/>
        <v>SINAPI 91070</v>
      </c>
      <c r="B7187" s="18" t="s">
        <v>5935</v>
      </c>
      <c r="C7187" s="18">
        <v>91070</v>
      </c>
      <c r="D7187" s="19" t="s">
        <v>7225</v>
      </c>
      <c r="E7187" s="18" t="s">
        <v>425</v>
      </c>
      <c r="F7187" s="20">
        <v>198.59</v>
      </c>
      <c r="G7187" s="20">
        <v>206.83</v>
      </c>
      <c r="J7187" s="22">
        <v>6.0699999999999997E-2</v>
      </c>
      <c r="K7187" s="22">
        <v>5.8299999999999998E-2</v>
      </c>
    </row>
    <row r="7188" spans="1:11" ht="22.5" x14ac:dyDescent="0.2">
      <c r="A7188" s="17" t="str">
        <f t="shared" si="112"/>
        <v>SINAPI 91091</v>
      </c>
      <c r="B7188" s="18" t="s">
        <v>5935</v>
      </c>
      <c r="C7188" s="18">
        <v>91091</v>
      </c>
      <c r="D7188" s="19" t="s">
        <v>7226</v>
      </c>
      <c r="E7188" s="18" t="s">
        <v>425</v>
      </c>
      <c r="F7188" s="20">
        <v>244.58</v>
      </c>
      <c r="G7188" s="20">
        <v>256.41000000000003</v>
      </c>
      <c r="J7188" s="22">
        <v>6.6500000000000004E-2</v>
      </c>
      <c r="K7188" s="22">
        <v>6.3399999999999998E-2</v>
      </c>
    </row>
    <row r="7189" spans="1:11" ht="22.5" x14ac:dyDescent="0.2">
      <c r="A7189" s="17" t="str">
        <f t="shared" si="112"/>
        <v>SINAPI 91087</v>
      </c>
      <c r="B7189" s="18" t="s">
        <v>5935</v>
      </c>
      <c r="C7189" s="18">
        <v>91087</v>
      </c>
      <c r="D7189" s="19" t="s">
        <v>7227</v>
      </c>
      <c r="E7189" s="18" t="s">
        <v>425</v>
      </c>
      <c r="F7189" s="20">
        <v>217.79</v>
      </c>
      <c r="G7189" s="20">
        <v>227.87</v>
      </c>
      <c r="J7189" s="22">
        <v>5.1400000000000001E-2</v>
      </c>
      <c r="K7189" s="22">
        <v>4.9200000000000001E-2</v>
      </c>
    </row>
    <row r="7190" spans="1:11" ht="22.5" x14ac:dyDescent="0.2">
      <c r="A7190" s="17" t="str">
        <f t="shared" si="112"/>
        <v>SINAPI 91083</v>
      </c>
      <c r="B7190" s="18" t="s">
        <v>5935</v>
      </c>
      <c r="C7190" s="18">
        <v>91083</v>
      </c>
      <c r="D7190" s="19" t="s">
        <v>7228</v>
      </c>
      <c r="E7190" s="18" t="s">
        <v>425</v>
      </c>
      <c r="F7190" s="20">
        <v>318.51</v>
      </c>
      <c r="G7190" s="20">
        <v>332.53</v>
      </c>
      <c r="J7190" s="22">
        <v>0.1157</v>
      </c>
      <c r="K7190" s="22">
        <v>0.1108</v>
      </c>
    </row>
    <row r="7191" spans="1:11" ht="22.5" x14ac:dyDescent="0.2">
      <c r="A7191" s="17" t="str">
        <f t="shared" si="112"/>
        <v>SINAPI 91079</v>
      </c>
      <c r="B7191" s="18" t="s">
        <v>5935</v>
      </c>
      <c r="C7191" s="18">
        <v>91079</v>
      </c>
      <c r="D7191" s="19" t="s">
        <v>7229</v>
      </c>
      <c r="E7191" s="18" t="s">
        <v>425</v>
      </c>
      <c r="F7191" s="20">
        <v>193.79</v>
      </c>
      <c r="G7191" s="20">
        <v>199.6</v>
      </c>
      <c r="J7191" s="22">
        <v>7.7200000000000005E-2</v>
      </c>
      <c r="K7191" s="22">
        <v>7.4999999999999997E-2</v>
      </c>
    </row>
    <row r="7192" spans="1:11" ht="22.5" x14ac:dyDescent="0.2">
      <c r="A7192" s="17" t="str">
        <f t="shared" si="112"/>
        <v>SINAPI 91100</v>
      </c>
      <c r="B7192" s="18" t="s">
        <v>5935</v>
      </c>
      <c r="C7192" s="18">
        <v>91100</v>
      </c>
      <c r="D7192" s="19" t="s">
        <v>7230</v>
      </c>
      <c r="E7192" s="18" t="s">
        <v>425</v>
      </c>
      <c r="F7192" s="20">
        <v>266.14999999999998</v>
      </c>
      <c r="G7192" s="20">
        <v>276.72000000000003</v>
      </c>
      <c r="J7192" s="22">
        <v>0.104</v>
      </c>
      <c r="K7192" s="22">
        <v>0.1</v>
      </c>
    </row>
    <row r="7193" spans="1:11" ht="22.5" x14ac:dyDescent="0.2">
      <c r="A7193" s="17" t="str">
        <f t="shared" si="112"/>
        <v>SINAPI 91096</v>
      </c>
      <c r="B7193" s="18" t="s">
        <v>5935</v>
      </c>
      <c r="C7193" s="18">
        <v>91096</v>
      </c>
      <c r="D7193" s="19" t="s">
        <v>7231</v>
      </c>
      <c r="E7193" s="18" t="s">
        <v>425</v>
      </c>
      <c r="F7193" s="20">
        <v>183.61</v>
      </c>
      <c r="G7193" s="20">
        <v>188.77</v>
      </c>
      <c r="J7193" s="22">
        <v>7.1800000000000003E-2</v>
      </c>
      <c r="K7193" s="22">
        <v>6.9900000000000004E-2</v>
      </c>
    </row>
    <row r="7194" spans="1:11" ht="22.5" x14ac:dyDescent="0.2">
      <c r="A7194" s="17" t="str">
        <f t="shared" si="112"/>
        <v>SINAPI 91081</v>
      </c>
      <c r="B7194" s="18" t="s">
        <v>5935</v>
      </c>
      <c r="C7194" s="18">
        <v>91081</v>
      </c>
      <c r="D7194" s="19" t="s">
        <v>7232</v>
      </c>
      <c r="E7194" s="18" t="s">
        <v>425</v>
      </c>
      <c r="F7194" s="20">
        <v>255.85</v>
      </c>
      <c r="G7194" s="20">
        <v>265.58</v>
      </c>
      <c r="J7194" s="22">
        <v>0.10829999999999999</v>
      </c>
      <c r="K7194" s="22">
        <v>0.10440000000000001</v>
      </c>
    </row>
    <row r="7195" spans="1:11" ht="22.5" x14ac:dyDescent="0.2">
      <c r="A7195" s="17" t="str">
        <f t="shared" si="112"/>
        <v>SINAPI 91077</v>
      </c>
      <c r="B7195" s="18" t="s">
        <v>5935</v>
      </c>
      <c r="C7195" s="18">
        <v>91077</v>
      </c>
      <c r="D7195" s="19" t="s">
        <v>7233</v>
      </c>
      <c r="E7195" s="18" t="s">
        <v>425</v>
      </c>
      <c r="F7195" s="20">
        <v>178.66</v>
      </c>
      <c r="G7195" s="20">
        <v>183.4</v>
      </c>
      <c r="J7195" s="22">
        <v>7.3899999999999993E-2</v>
      </c>
      <c r="K7195" s="22">
        <v>7.1999999999999995E-2</v>
      </c>
    </row>
    <row r="7196" spans="1:11" ht="22.5" x14ac:dyDescent="0.2">
      <c r="A7196" s="17" t="str">
        <f t="shared" si="112"/>
        <v>SINAPI 91098</v>
      </c>
      <c r="B7196" s="18" t="s">
        <v>5935</v>
      </c>
      <c r="C7196" s="18">
        <v>91098</v>
      </c>
      <c r="D7196" s="19" t="s">
        <v>7234</v>
      </c>
      <c r="E7196" s="18" t="s">
        <v>425</v>
      </c>
      <c r="F7196" s="20">
        <v>226.36</v>
      </c>
      <c r="G7196" s="20">
        <v>234.2</v>
      </c>
      <c r="J7196" s="22">
        <v>9.8000000000000004E-2</v>
      </c>
      <c r="K7196" s="22">
        <v>9.4700000000000006E-2</v>
      </c>
    </row>
    <row r="7197" spans="1:11" ht="22.5" x14ac:dyDescent="0.2">
      <c r="A7197" s="17" t="str">
        <f t="shared" si="112"/>
        <v>SINAPI 91094</v>
      </c>
      <c r="B7197" s="18" t="s">
        <v>5935</v>
      </c>
      <c r="C7197" s="18">
        <v>91094</v>
      </c>
      <c r="D7197" s="19" t="s">
        <v>7235</v>
      </c>
      <c r="E7197" s="18" t="s">
        <v>425</v>
      </c>
      <c r="F7197" s="20">
        <v>171.19</v>
      </c>
      <c r="G7197" s="20">
        <v>175.43</v>
      </c>
      <c r="J7197" s="22">
        <v>6.8900000000000003E-2</v>
      </c>
      <c r="K7197" s="22">
        <v>6.7299999999999999E-2</v>
      </c>
    </row>
    <row r="7198" spans="1:11" ht="22.5" x14ac:dyDescent="0.2">
      <c r="A7198" s="17" t="str">
        <f t="shared" si="112"/>
        <v>SINAPI 91075</v>
      </c>
      <c r="B7198" s="18" t="s">
        <v>5935</v>
      </c>
      <c r="C7198" s="18">
        <v>91075</v>
      </c>
      <c r="D7198" s="19" t="s">
        <v>7236</v>
      </c>
      <c r="E7198" s="18" t="s">
        <v>425</v>
      </c>
      <c r="F7198" s="20">
        <v>378.84</v>
      </c>
      <c r="G7198" s="20">
        <v>402.18</v>
      </c>
      <c r="J7198" s="22">
        <v>7.22E-2</v>
      </c>
      <c r="K7198" s="22">
        <v>6.8000000000000005E-2</v>
      </c>
    </row>
    <row r="7199" spans="1:11" ht="22.5" x14ac:dyDescent="0.2">
      <c r="A7199" s="17" t="str">
        <f t="shared" si="112"/>
        <v>SINAPI 91071</v>
      </c>
      <c r="B7199" s="18" t="s">
        <v>5935</v>
      </c>
      <c r="C7199" s="18">
        <v>91071</v>
      </c>
      <c r="D7199" s="19" t="s">
        <v>7237</v>
      </c>
      <c r="E7199" s="18" t="s">
        <v>425</v>
      </c>
      <c r="F7199" s="20">
        <v>297.74</v>
      </c>
      <c r="G7199" s="20">
        <v>315.73</v>
      </c>
      <c r="J7199" s="22">
        <v>4.41E-2</v>
      </c>
      <c r="K7199" s="22">
        <v>4.1599999999999998E-2</v>
      </c>
    </row>
    <row r="7200" spans="1:11" ht="22.5" x14ac:dyDescent="0.2">
      <c r="A7200" s="17" t="str">
        <f t="shared" si="112"/>
        <v>SINAPI 91092</v>
      </c>
      <c r="B7200" s="18" t="s">
        <v>5935</v>
      </c>
      <c r="C7200" s="18">
        <v>91092</v>
      </c>
      <c r="D7200" s="19" t="s">
        <v>7238</v>
      </c>
      <c r="E7200" s="18" t="s">
        <v>425</v>
      </c>
      <c r="F7200" s="20">
        <v>374.11</v>
      </c>
      <c r="G7200" s="20">
        <v>397.76</v>
      </c>
      <c r="J7200" s="22">
        <v>5.8700000000000002E-2</v>
      </c>
      <c r="K7200" s="22">
        <v>5.5199999999999999E-2</v>
      </c>
    </row>
    <row r="7201" spans="1:11" ht="22.5" x14ac:dyDescent="0.2">
      <c r="A7201" s="17" t="str">
        <f t="shared" si="112"/>
        <v>SINAPI 91088</v>
      </c>
      <c r="B7201" s="18" t="s">
        <v>5935</v>
      </c>
      <c r="C7201" s="18">
        <v>91088</v>
      </c>
      <c r="D7201" s="19" t="s">
        <v>7239</v>
      </c>
      <c r="E7201" s="18" t="s">
        <v>425</v>
      </c>
      <c r="F7201" s="20">
        <v>315.93</v>
      </c>
      <c r="G7201" s="20">
        <v>335.74</v>
      </c>
      <c r="J7201" s="22">
        <v>3.7100000000000001E-2</v>
      </c>
      <c r="K7201" s="22">
        <v>3.49E-2</v>
      </c>
    </row>
    <row r="7202" spans="1:11" ht="22.5" x14ac:dyDescent="0.2">
      <c r="A7202" s="17" t="str">
        <f t="shared" si="112"/>
        <v>SINAPI 91073</v>
      </c>
      <c r="B7202" s="18" t="s">
        <v>5935</v>
      </c>
      <c r="C7202" s="18">
        <v>91073</v>
      </c>
      <c r="D7202" s="19" t="s">
        <v>7240</v>
      </c>
      <c r="E7202" s="18" t="s">
        <v>425</v>
      </c>
      <c r="F7202" s="20">
        <v>241.48</v>
      </c>
      <c r="G7202" s="20">
        <v>253.14</v>
      </c>
      <c r="J7202" s="22">
        <v>9.0999999999999998E-2</v>
      </c>
      <c r="K7202" s="22">
        <v>8.6800000000000002E-2</v>
      </c>
    </row>
    <row r="7203" spans="1:11" ht="22.5" x14ac:dyDescent="0.2">
      <c r="A7203" s="17" t="str">
        <f t="shared" si="112"/>
        <v>SINAPI 91069</v>
      </c>
      <c r="B7203" s="18" t="s">
        <v>5935</v>
      </c>
      <c r="C7203" s="18">
        <v>91069</v>
      </c>
      <c r="D7203" s="19" t="s">
        <v>7241</v>
      </c>
      <c r="E7203" s="18" t="s">
        <v>425</v>
      </c>
      <c r="F7203" s="20">
        <v>187.06</v>
      </c>
      <c r="G7203" s="20">
        <v>195.2</v>
      </c>
      <c r="J7203" s="22">
        <v>6.2799999999999995E-2</v>
      </c>
      <c r="K7203" s="22">
        <v>6.0100000000000001E-2</v>
      </c>
    </row>
    <row r="7204" spans="1:11" ht="22.5" x14ac:dyDescent="0.2">
      <c r="A7204" s="17" t="str">
        <f t="shared" si="112"/>
        <v>SINAPI 91090</v>
      </c>
      <c r="B7204" s="18" t="s">
        <v>5935</v>
      </c>
      <c r="C7204" s="18">
        <v>91090</v>
      </c>
      <c r="D7204" s="19" t="s">
        <v>7242</v>
      </c>
      <c r="E7204" s="18" t="s">
        <v>425</v>
      </c>
      <c r="F7204" s="20">
        <v>245.88</v>
      </c>
      <c r="G7204" s="20">
        <v>258.44</v>
      </c>
      <c r="J7204" s="22">
        <v>7.4700000000000003E-2</v>
      </c>
      <c r="K7204" s="22">
        <v>7.0999999999999994E-2</v>
      </c>
    </row>
    <row r="7205" spans="1:11" ht="22.5" x14ac:dyDescent="0.2">
      <c r="A7205" s="17" t="str">
        <f t="shared" si="112"/>
        <v>SINAPI 91086</v>
      </c>
      <c r="B7205" s="18" t="s">
        <v>5935</v>
      </c>
      <c r="C7205" s="18">
        <v>91086</v>
      </c>
      <c r="D7205" s="19" t="s">
        <v>7243</v>
      </c>
      <c r="E7205" s="18" t="s">
        <v>425</v>
      </c>
      <c r="F7205" s="20">
        <v>204.8</v>
      </c>
      <c r="G7205" s="20">
        <v>214.7</v>
      </c>
      <c r="J7205" s="22">
        <v>5.1900000000000002E-2</v>
      </c>
      <c r="K7205" s="22">
        <v>4.9500000000000002E-2</v>
      </c>
    </row>
    <row r="7206" spans="1:11" x14ac:dyDescent="0.2">
      <c r="A7206" s="17" t="str">
        <f t="shared" si="112"/>
        <v>SINAPI 105522</v>
      </c>
      <c r="B7206" s="18" t="s">
        <v>5935</v>
      </c>
      <c r="C7206" s="18">
        <v>105522</v>
      </c>
      <c r="D7206" s="19" t="s">
        <v>7244</v>
      </c>
      <c r="E7206" s="18" t="s">
        <v>425</v>
      </c>
      <c r="F7206" s="20">
        <v>0</v>
      </c>
      <c r="G7206" s="20">
        <v>0</v>
      </c>
      <c r="J7206" s="22"/>
      <c r="K7206" s="22"/>
    </row>
    <row r="7207" spans="1:11" x14ac:dyDescent="0.2">
      <c r="A7207" s="17" t="str">
        <f t="shared" si="112"/>
        <v>SINAPI 104281</v>
      </c>
      <c r="B7207" s="18" t="s">
        <v>5935</v>
      </c>
      <c r="C7207" s="18">
        <v>104281</v>
      </c>
      <c r="D7207" s="19" t="s">
        <v>7245</v>
      </c>
      <c r="E7207" s="18" t="s">
        <v>20</v>
      </c>
      <c r="F7207" s="20">
        <v>0</v>
      </c>
      <c r="G7207" s="20">
        <v>0</v>
      </c>
      <c r="J7207" s="22"/>
      <c r="K7207" s="22"/>
    </row>
    <row r="7208" spans="1:11" x14ac:dyDescent="0.2">
      <c r="A7208" s="17" t="str">
        <f t="shared" si="112"/>
        <v>SINAPI 104287</v>
      </c>
      <c r="B7208" s="18" t="s">
        <v>5935</v>
      </c>
      <c r="C7208" s="18">
        <v>104287</v>
      </c>
      <c r="D7208" s="19" t="s">
        <v>7246</v>
      </c>
      <c r="E7208" s="18" t="s">
        <v>20</v>
      </c>
      <c r="F7208" s="20">
        <v>0</v>
      </c>
      <c r="G7208" s="20">
        <v>0</v>
      </c>
      <c r="J7208" s="22"/>
      <c r="K7208" s="22"/>
    </row>
    <row r="7209" spans="1:11" x14ac:dyDescent="0.2">
      <c r="A7209" s="17" t="str">
        <f t="shared" si="112"/>
        <v>SINAPI 104286</v>
      </c>
      <c r="B7209" s="18" t="s">
        <v>5935</v>
      </c>
      <c r="C7209" s="18">
        <v>104286</v>
      </c>
      <c r="D7209" s="19" t="s">
        <v>7247</v>
      </c>
      <c r="E7209" s="18" t="s">
        <v>20</v>
      </c>
      <c r="F7209" s="20">
        <v>0</v>
      </c>
      <c r="G7209" s="20">
        <v>0</v>
      </c>
      <c r="J7209" s="22"/>
      <c r="K7209" s="22"/>
    </row>
    <row r="7210" spans="1:11" x14ac:dyDescent="0.2">
      <c r="A7210" s="17" t="str">
        <f t="shared" si="112"/>
        <v>SINAPI 104292</v>
      </c>
      <c r="B7210" s="18" t="s">
        <v>5935</v>
      </c>
      <c r="C7210" s="18">
        <v>104292</v>
      </c>
      <c r="D7210" s="19" t="s">
        <v>7248</v>
      </c>
      <c r="E7210" s="18" t="s">
        <v>20</v>
      </c>
      <c r="F7210" s="20">
        <v>0</v>
      </c>
      <c r="G7210" s="20">
        <v>0</v>
      </c>
      <c r="J7210" s="22"/>
      <c r="K7210" s="22"/>
    </row>
    <row r="7211" spans="1:11" x14ac:dyDescent="0.2">
      <c r="A7211" s="17" t="str">
        <f t="shared" si="112"/>
        <v>SINAPI 104282</v>
      </c>
      <c r="B7211" s="18" t="s">
        <v>5935</v>
      </c>
      <c r="C7211" s="18">
        <v>104282</v>
      </c>
      <c r="D7211" s="19" t="s">
        <v>7249</v>
      </c>
      <c r="E7211" s="18" t="s">
        <v>20</v>
      </c>
      <c r="F7211" s="20">
        <v>0</v>
      </c>
      <c r="G7211" s="20">
        <v>0</v>
      </c>
      <c r="J7211" s="22"/>
      <c r="K7211" s="22"/>
    </row>
    <row r="7212" spans="1:11" x14ac:dyDescent="0.2">
      <c r="A7212" s="17" t="str">
        <f t="shared" si="112"/>
        <v>SINAPI 104288</v>
      </c>
      <c r="B7212" s="18" t="s">
        <v>5935</v>
      </c>
      <c r="C7212" s="18">
        <v>104288</v>
      </c>
      <c r="D7212" s="19" t="s">
        <v>7250</v>
      </c>
      <c r="E7212" s="18" t="s">
        <v>20</v>
      </c>
      <c r="F7212" s="20">
        <v>0</v>
      </c>
      <c r="G7212" s="20">
        <v>0</v>
      </c>
      <c r="J7212" s="22"/>
      <c r="K7212" s="22"/>
    </row>
    <row r="7213" spans="1:11" x14ac:dyDescent="0.2">
      <c r="A7213" s="17" t="str">
        <f t="shared" si="112"/>
        <v>SINAPI 104283</v>
      </c>
      <c r="B7213" s="18" t="s">
        <v>5935</v>
      </c>
      <c r="C7213" s="18">
        <v>104283</v>
      </c>
      <c r="D7213" s="19" t="s">
        <v>7251</v>
      </c>
      <c r="E7213" s="18" t="s">
        <v>20</v>
      </c>
      <c r="F7213" s="20">
        <v>0</v>
      </c>
      <c r="G7213" s="20">
        <v>0</v>
      </c>
      <c r="J7213" s="22"/>
      <c r="K7213" s="22"/>
    </row>
    <row r="7214" spans="1:11" x14ac:dyDescent="0.2">
      <c r="A7214" s="17" t="str">
        <f t="shared" si="112"/>
        <v>SINAPI 104289</v>
      </c>
      <c r="B7214" s="18" t="s">
        <v>5935</v>
      </c>
      <c r="C7214" s="18">
        <v>104289</v>
      </c>
      <c r="D7214" s="19" t="s">
        <v>7252</v>
      </c>
      <c r="E7214" s="18" t="s">
        <v>20</v>
      </c>
      <c r="F7214" s="20">
        <v>0</v>
      </c>
      <c r="G7214" s="20">
        <v>0</v>
      </c>
      <c r="J7214" s="22"/>
      <c r="K7214" s="22"/>
    </row>
    <row r="7215" spans="1:11" x14ac:dyDescent="0.2">
      <c r="A7215" s="17" t="str">
        <f t="shared" si="112"/>
        <v>SINAPI 104284</v>
      </c>
      <c r="B7215" s="18" t="s">
        <v>5935</v>
      </c>
      <c r="C7215" s="18">
        <v>104284</v>
      </c>
      <c r="D7215" s="19" t="s">
        <v>7253</v>
      </c>
      <c r="E7215" s="18" t="s">
        <v>20</v>
      </c>
      <c r="F7215" s="20">
        <v>0</v>
      </c>
      <c r="G7215" s="20">
        <v>0</v>
      </c>
      <c r="J7215" s="22"/>
      <c r="K7215" s="22"/>
    </row>
    <row r="7216" spans="1:11" x14ac:dyDescent="0.2">
      <c r="A7216" s="17" t="str">
        <f t="shared" si="112"/>
        <v>SINAPI 104290</v>
      </c>
      <c r="B7216" s="18" t="s">
        <v>5935</v>
      </c>
      <c r="C7216" s="18">
        <v>104290</v>
      </c>
      <c r="D7216" s="19" t="s">
        <v>7254</v>
      </c>
      <c r="E7216" s="18" t="s">
        <v>20</v>
      </c>
      <c r="F7216" s="20">
        <v>0</v>
      </c>
      <c r="G7216" s="20">
        <v>0</v>
      </c>
      <c r="J7216" s="22"/>
      <c r="K7216" s="22"/>
    </row>
    <row r="7217" spans="1:11" x14ac:dyDescent="0.2">
      <c r="A7217" s="17" t="str">
        <f t="shared" si="112"/>
        <v>SINAPI 104285</v>
      </c>
      <c r="B7217" s="18" t="s">
        <v>5935</v>
      </c>
      <c r="C7217" s="18">
        <v>104285</v>
      </c>
      <c r="D7217" s="19" t="s">
        <v>7255</v>
      </c>
      <c r="E7217" s="18" t="s">
        <v>20</v>
      </c>
      <c r="F7217" s="20">
        <v>0</v>
      </c>
      <c r="G7217" s="20">
        <v>0</v>
      </c>
      <c r="J7217" s="22"/>
      <c r="K7217" s="22"/>
    </row>
    <row r="7218" spans="1:11" x14ac:dyDescent="0.2">
      <c r="A7218" s="17" t="str">
        <f t="shared" si="112"/>
        <v>SINAPI 104291</v>
      </c>
      <c r="B7218" s="18" t="s">
        <v>5935</v>
      </c>
      <c r="C7218" s="18">
        <v>104291</v>
      </c>
      <c r="D7218" s="19" t="s">
        <v>7256</v>
      </c>
      <c r="E7218" s="18" t="s">
        <v>20</v>
      </c>
      <c r="F7218" s="20">
        <v>0</v>
      </c>
      <c r="G7218" s="20">
        <v>0</v>
      </c>
      <c r="J7218" s="22"/>
      <c r="K7218" s="22"/>
    </row>
    <row r="7219" spans="1:11" x14ac:dyDescent="0.2">
      <c r="A7219" s="17" t="str">
        <f t="shared" si="112"/>
        <v>SINAPI 104267</v>
      </c>
      <c r="B7219" s="18" t="s">
        <v>5935</v>
      </c>
      <c r="C7219" s="18">
        <v>104267</v>
      </c>
      <c r="D7219" s="19" t="s">
        <v>7257</v>
      </c>
      <c r="E7219" s="18" t="s">
        <v>20</v>
      </c>
      <c r="F7219" s="20">
        <v>0</v>
      </c>
      <c r="G7219" s="20">
        <v>0</v>
      </c>
      <c r="J7219" s="22"/>
      <c r="K7219" s="22"/>
    </row>
    <row r="7220" spans="1:11" x14ac:dyDescent="0.2">
      <c r="A7220" s="17" t="str">
        <f t="shared" si="112"/>
        <v>SINAPI 104268</v>
      </c>
      <c r="B7220" s="18" t="s">
        <v>5935</v>
      </c>
      <c r="C7220" s="18">
        <v>104268</v>
      </c>
      <c r="D7220" s="19" t="s">
        <v>7258</v>
      </c>
      <c r="E7220" s="18" t="s">
        <v>20</v>
      </c>
      <c r="F7220" s="20">
        <v>0</v>
      </c>
      <c r="G7220" s="20">
        <v>0</v>
      </c>
      <c r="J7220" s="22"/>
      <c r="K7220" s="22"/>
    </row>
    <row r="7221" spans="1:11" x14ac:dyDescent="0.2">
      <c r="A7221" s="17" t="str">
        <f t="shared" si="112"/>
        <v>SINAPI 104269</v>
      </c>
      <c r="B7221" s="18" t="s">
        <v>5935</v>
      </c>
      <c r="C7221" s="18">
        <v>104269</v>
      </c>
      <c r="D7221" s="19" t="s">
        <v>7259</v>
      </c>
      <c r="E7221" s="18" t="s">
        <v>20</v>
      </c>
      <c r="F7221" s="20">
        <v>0</v>
      </c>
      <c r="G7221" s="20">
        <v>0</v>
      </c>
      <c r="J7221" s="22"/>
      <c r="K7221" s="22"/>
    </row>
    <row r="7222" spans="1:11" x14ac:dyDescent="0.2">
      <c r="A7222" s="17" t="str">
        <f t="shared" si="112"/>
        <v>SINAPI 104270</v>
      </c>
      <c r="B7222" s="18" t="s">
        <v>5935</v>
      </c>
      <c r="C7222" s="18">
        <v>104270</v>
      </c>
      <c r="D7222" s="19" t="s">
        <v>7260</v>
      </c>
      <c r="E7222" s="18" t="s">
        <v>20</v>
      </c>
      <c r="F7222" s="20">
        <v>0</v>
      </c>
      <c r="G7222" s="20">
        <v>0</v>
      </c>
      <c r="J7222" s="22"/>
      <c r="K7222" s="22"/>
    </row>
    <row r="7223" spans="1:11" x14ac:dyDescent="0.2">
      <c r="A7223" s="17" t="str">
        <f t="shared" si="112"/>
        <v>SINAPI 104276</v>
      </c>
      <c r="B7223" s="18" t="s">
        <v>5935</v>
      </c>
      <c r="C7223" s="18">
        <v>104276</v>
      </c>
      <c r="D7223" s="19" t="s">
        <v>7261</v>
      </c>
      <c r="E7223" s="18" t="s">
        <v>20</v>
      </c>
      <c r="F7223" s="20">
        <v>0</v>
      </c>
      <c r="G7223" s="20">
        <v>0</v>
      </c>
      <c r="J7223" s="22"/>
      <c r="K7223" s="22"/>
    </row>
    <row r="7224" spans="1:11" x14ac:dyDescent="0.2">
      <c r="A7224" s="17" t="str">
        <f t="shared" si="112"/>
        <v>SINAPI 104280</v>
      </c>
      <c r="B7224" s="18" t="s">
        <v>5935</v>
      </c>
      <c r="C7224" s="18">
        <v>104280</v>
      </c>
      <c r="D7224" s="19" t="s">
        <v>7262</v>
      </c>
      <c r="E7224" s="18" t="s">
        <v>20</v>
      </c>
      <c r="F7224" s="20">
        <v>0</v>
      </c>
      <c r="G7224" s="20">
        <v>0</v>
      </c>
      <c r="J7224" s="22"/>
      <c r="K7224" s="22"/>
    </row>
    <row r="7225" spans="1:11" x14ac:dyDescent="0.2">
      <c r="A7225" s="17" t="str">
        <f t="shared" si="112"/>
        <v>SINAPI 104271</v>
      </c>
      <c r="B7225" s="18" t="s">
        <v>5935</v>
      </c>
      <c r="C7225" s="18">
        <v>104271</v>
      </c>
      <c r="D7225" s="19" t="s">
        <v>7263</v>
      </c>
      <c r="E7225" s="18" t="s">
        <v>20</v>
      </c>
      <c r="F7225" s="20">
        <v>0</v>
      </c>
      <c r="G7225" s="20">
        <v>0</v>
      </c>
      <c r="J7225" s="22"/>
      <c r="K7225" s="22"/>
    </row>
    <row r="7226" spans="1:11" x14ac:dyDescent="0.2">
      <c r="A7226" s="17" t="str">
        <f t="shared" si="112"/>
        <v>SINAPI 104272</v>
      </c>
      <c r="B7226" s="18" t="s">
        <v>5935</v>
      </c>
      <c r="C7226" s="18">
        <v>104272</v>
      </c>
      <c r="D7226" s="19" t="s">
        <v>7264</v>
      </c>
      <c r="E7226" s="18" t="s">
        <v>20</v>
      </c>
      <c r="F7226" s="20">
        <v>0</v>
      </c>
      <c r="G7226" s="20">
        <v>0</v>
      </c>
      <c r="J7226" s="22"/>
      <c r="K7226" s="22"/>
    </row>
    <row r="7227" spans="1:11" x14ac:dyDescent="0.2">
      <c r="A7227" s="17" t="str">
        <f t="shared" si="112"/>
        <v>SINAPI 104273</v>
      </c>
      <c r="B7227" s="18" t="s">
        <v>5935</v>
      </c>
      <c r="C7227" s="18">
        <v>104273</v>
      </c>
      <c r="D7227" s="19" t="s">
        <v>7265</v>
      </c>
      <c r="E7227" s="18" t="s">
        <v>20</v>
      </c>
      <c r="F7227" s="20">
        <v>0</v>
      </c>
      <c r="G7227" s="20">
        <v>0</v>
      </c>
      <c r="J7227" s="22"/>
      <c r="K7227" s="22"/>
    </row>
    <row r="7228" spans="1:11" x14ac:dyDescent="0.2">
      <c r="A7228" s="17" t="str">
        <f t="shared" si="112"/>
        <v>SINAPI 104277</v>
      </c>
      <c r="B7228" s="18" t="s">
        <v>5935</v>
      </c>
      <c r="C7228" s="18">
        <v>104277</v>
      </c>
      <c r="D7228" s="19" t="s">
        <v>7266</v>
      </c>
      <c r="E7228" s="18" t="s">
        <v>20</v>
      </c>
      <c r="F7228" s="20">
        <v>0</v>
      </c>
      <c r="G7228" s="20">
        <v>0</v>
      </c>
      <c r="J7228" s="22"/>
      <c r="K7228" s="22"/>
    </row>
    <row r="7229" spans="1:11" x14ac:dyDescent="0.2">
      <c r="A7229" s="17" t="str">
        <f t="shared" si="112"/>
        <v>SINAPI 104274</v>
      </c>
      <c r="B7229" s="18" t="s">
        <v>5935</v>
      </c>
      <c r="C7229" s="18">
        <v>104274</v>
      </c>
      <c r="D7229" s="19" t="s">
        <v>7267</v>
      </c>
      <c r="E7229" s="18" t="s">
        <v>20</v>
      </c>
      <c r="F7229" s="20">
        <v>0</v>
      </c>
      <c r="G7229" s="20">
        <v>0</v>
      </c>
      <c r="J7229" s="22"/>
      <c r="K7229" s="22"/>
    </row>
    <row r="7230" spans="1:11" x14ac:dyDescent="0.2">
      <c r="A7230" s="17" t="str">
        <f t="shared" si="112"/>
        <v>SINAPI 104278</v>
      </c>
      <c r="B7230" s="18" t="s">
        <v>5935</v>
      </c>
      <c r="C7230" s="18">
        <v>104278</v>
      </c>
      <c r="D7230" s="19" t="s">
        <v>7268</v>
      </c>
      <c r="E7230" s="18" t="s">
        <v>20</v>
      </c>
      <c r="F7230" s="20">
        <v>0</v>
      </c>
      <c r="G7230" s="20">
        <v>0</v>
      </c>
      <c r="J7230" s="22"/>
      <c r="K7230" s="22"/>
    </row>
    <row r="7231" spans="1:11" x14ac:dyDescent="0.2">
      <c r="A7231" s="17" t="str">
        <f t="shared" si="112"/>
        <v>SINAPI 104275</v>
      </c>
      <c r="B7231" s="18" t="s">
        <v>5935</v>
      </c>
      <c r="C7231" s="18">
        <v>104275</v>
      </c>
      <c r="D7231" s="19" t="s">
        <v>7269</v>
      </c>
      <c r="E7231" s="18" t="s">
        <v>20</v>
      </c>
      <c r="F7231" s="20">
        <v>0</v>
      </c>
      <c r="G7231" s="20">
        <v>0</v>
      </c>
      <c r="J7231" s="22"/>
      <c r="K7231" s="22"/>
    </row>
    <row r="7232" spans="1:11" x14ac:dyDescent="0.2">
      <c r="A7232" s="17" t="str">
        <f t="shared" si="112"/>
        <v>SINAPI 104279</v>
      </c>
      <c r="B7232" s="18" t="s">
        <v>5935</v>
      </c>
      <c r="C7232" s="18">
        <v>104279</v>
      </c>
      <c r="D7232" s="19" t="s">
        <v>7270</v>
      </c>
      <c r="E7232" s="18" t="s">
        <v>20</v>
      </c>
      <c r="F7232" s="20">
        <v>0</v>
      </c>
      <c r="G7232" s="20">
        <v>0</v>
      </c>
      <c r="J7232" s="22"/>
      <c r="K7232" s="22"/>
    </row>
    <row r="7233" spans="1:11" x14ac:dyDescent="0.2">
      <c r="A7233" s="17" t="str">
        <f t="shared" si="112"/>
        <v>SINAPI 104265</v>
      </c>
      <c r="B7233" s="18" t="s">
        <v>5935</v>
      </c>
      <c r="C7233" s="18">
        <v>104265</v>
      </c>
      <c r="D7233" s="19" t="s">
        <v>7271</v>
      </c>
      <c r="E7233" s="18" t="s">
        <v>20</v>
      </c>
      <c r="F7233" s="20">
        <v>0</v>
      </c>
      <c r="G7233" s="20">
        <v>0</v>
      </c>
      <c r="J7233" s="22"/>
      <c r="K7233" s="22"/>
    </row>
    <row r="7234" spans="1:11" x14ac:dyDescent="0.2">
      <c r="A7234" s="17" t="str">
        <f t="shared" si="112"/>
        <v>SINAPI 104266</v>
      </c>
      <c r="B7234" s="18" t="s">
        <v>5935</v>
      </c>
      <c r="C7234" s="18">
        <v>104266</v>
      </c>
      <c r="D7234" s="19" t="s">
        <v>7272</v>
      </c>
      <c r="E7234" s="18" t="s">
        <v>20</v>
      </c>
      <c r="F7234" s="20">
        <v>0</v>
      </c>
      <c r="G7234" s="20">
        <v>0</v>
      </c>
      <c r="J7234" s="22"/>
      <c r="K7234" s="22"/>
    </row>
    <row r="7235" spans="1:11" x14ac:dyDescent="0.2">
      <c r="A7235" s="17" t="str">
        <f t="shared" si="112"/>
        <v>SINAPI 104305</v>
      </c>
      <c r="B7235" s="18" t="s">
        <v>5935</v>
      </c>
      <c r="C7235" s="18">
        <v>104305</v>
      </c>
      <c r="D7235" s="19" t="s">
        <v>7273</v>
      </c>
      <c r="E7235" s="18" t="s">
        <v>66</v>
      </c>
      <c r="F7235" s="20">
        <v>0</v>
      </c>
      <c r="G7235" s="20">
        <v>0</v>
      </c>
      <c r="J7235" s="22"/>
      <c r="K7235" s="22"/>
    </row>
    <row r="7236" spans="1:11" x14ac:dyDescent="0.2">
      <c r="A7236" s="17" t="str">
        <f t="shared" si="112"/>
        <v>SINAPI 104306</v>
      </c>
      <c r="B7236" s="18" t="s">
        <v>5935</v>
      </c>
      <c r="C7236" s="18">
        <v>104306</v>
      </c>
      <c r="D7236" s="19" t="s">
        <v>7274</v>
      </c>
      <c r="E7236" s="18" t="s">
        <v>66</v>
      </c>
      <c r="F7236" s="20">
        <v>0</v>
      </c>
      <c r="G7236" s="20">
        <v>0</v>
      </c>
      <c r="J7236" s="22"/>
      <c r="K7236" s="22"/>
    </row>
    <row r="7237" spans="1:11" x14ac:dyDescent="0.2">
      <c r="A7237" s="17" t="str">
        <f t="shared" si="112"/>
        <v>SINAPI 104307</v>
      </c>
      <c r="B7237" s="18" t="s">
        <v>5935</v>
      </c>
      <c r="C7237" s="18">
        <v>104307</v>
      </c>
      <c r="D7237" s="19" t="s">
        <v>7275</v>
      </c>
      <c r="E7237" s="18" t="s">
        <v>66</v>
      </c>
      <c r="F7237" s="20">
        <v>0</v>
      </c>
      <c r="G7237" s="20">
        <v>0</v>
      </c>
      <c r="J7237" s="22"/>
      <c r="K7237" s="22"/>
    </row>
    <row r="7238" spans="1:11" x14ac:dyDescent="0.2">
      <c r="A7238" s="17" t="str">
        <f t="shared" si="112"/>
        <v>SINAPI 104308</v>
      </c>
      <c r="B7238" s="18" t="s">
        <v>5935</v>
      </c>
      <c r="C7238" s="18">
        <v>104308</v>
      </c>
      <c r="D7238" s="19" t="s">
        <v>7276</v>
      </c>
      <c r="E7238" s="18" t="s">
        <v>66</v>
      </c>
      <c r="F7238" s="20">
        <v>0</v>
      </c>
      <c r="G7238" s="20">
        <v>0</v>
      </c>
      <c r="J7238" s="22"/>
      <c r="K7238" s="22"/>
    </row>
    <row r="7239" spans="1:11" x14ac:dyDescent="0.2">
      <c r="A7239" s="17" t="str">
        <f t="shared" ref="A7239:A7302" si="113">CONCATENATE($B7239," ",$C7239)</f>
        <v>SINAPI 104309</v>
      </c>
      <c r="B7239" s="18" t="s">
        <v>5935</v>
      </c>
      <c r="C7239" s="18">
        <v>104309</v>
      </c>
      <c r="D7239" s="19" t="s">
        <v>7277</v>
      </c>
      <c r="E7239" s="18" t="s">
        <v>66</v>
      </c>
      <c r="F7239" s="20">
        <v>0</v>
      </c>
      <c r="G7239" s="20">
        <v>0</v>
      </c>
      <c r="J7239" s="22"/>
      <c r="K7239" s="22"/>
    </row>
    <row r="7240" spans="1:11" x14ac:dyDescent="0.2">
      <c r="A7240" s="17" t="str">
        <f t="shared" si="113"/>
        <v>SINAPI 104310</v>
      </c>
      <c r="B7240" s="18" t="s">
        <v>5935</v>
      </c>
      <c r="C7240" s="18">
        <v>104310</v>
      </c>
      <c r="D7240" s="19" t="s">
        <v>7278</v>
      </c>
      <c r="E7240" s="18" t="s">
        <v>66</v>
      </c>
      <c r="F7240" s="20">
        <v>0</v>
      </c>
      <c r="G7240" s="20">
        <v>0</v>
      </c>
      <c r="J7240" s="22"/>
      <c r="K7240" s="22"/>
    </row>
    <row r="7241" spans="1:11" x14ac:dyDescent="0.2">
      <c r="A7241" s="17" t="str">
        <f t="shared" si="113"/>
        <v>SINAPI 104311</v>
      </c>
      <c r="B7241" s="18" t="s">
        <v>5935</v>
      </c>
      <c r="C7241" s="18">
        <v>104311</v>
      </c>
      <c r="D7241" s="19" t="s">
        <v>7279</v>
      </c>
      <c r="E7241" s="18" t="s">
        <v>66</v>
      </c>
      <c r="F7241" s="20">
        <v>0</v>
      </c>
      <c r="G7241" s="20">
        <v>0</v>
      </c>
      <c r="J7241" s="22"/>
      <c r="K7241" s="22"/>
    </row>
    <row r="7242" spans="1:11" ht="22.5" x14ac:dyDescent="0.2">
      <c r="A7242" s="17" t="str">
        <f t="shared" si="113"/>
        <v>SINAPI 104301</v>
      </c>
      <c r="B7242" s="18" t="s">
        <v>5935</v>
      </c>
      <c r="C7242" s="18">
        <v>104301</v>
      </c>
      <c r="D7242" s="19" t="s">
        <v>7280</v>
      </c>
      <c r="E7242" s="18" t="s">
        <v>70</v>
      </c>
      <c r="F7242" s="20">
        <v>0</v>
      </c>
      <c r="G7242" s="20">
        <v>0</v>
      </c>
      <c r="J7242" s="22"/>
      <c r="K7242" s="22"/>
    </row>
    <row r="7243" spans="1:11" ht="22.5" x14ac:dyDescent="0.2">
      <c r="A7243" s="17" t="str">
        <f t="shared" si="113"/>
        <v>SINAPI 104302</v>
      </c>
      <c r="B7243" s="18" t="s">
        <v>5935</v>
      </c>
      <c r="C7243" s="18">
        <v>104302</v>
      </c>
      <c r="D7243" s="19" t="s">
        <v>7281</v>
      </c>
      <c r="E7243" s="18" t="s">
        <v>70</v>
      </c>
      <c r="F7243" s="20">
        <v>0</v>
      </c>
      <c r="G7243" s="20">
        <v>0</v>
      </c>
      <c r="J7243" s="22"/>
      <c r="K7243" s="22"/>
    </row>
    <row r="7244" spans="1:11" ht="22.5" x14ac:dyDescent="0.2">
      <c r="A7244" s="17" t="str">
        <f t="shared" si="113"/>
        <v>SINAPI 104303</v>
      </c>
      <c r="B7244" s="18" t="s">
        <v>5935</v>
      </c>
      <c r="C7244" s="18">
        <v>104303</v>
      </c>
      <c r="D7244" s="19" t="s">
        <v>7282</v>
      </c>
      <c r="E7244" s="18" t="s">
        <v>70</v>
      </c>
      <c r="F7244" s="20">
        <v>0</v>
      </c>
      <c r="G7244" s="20">
        <v>0</v>
      </c>
      <c r="J7244" s="22"/>
      <c r="K7244" s="22"/>
    </row>
    <row r="7245" spans="1:11" ht="22.5" x14ac:dyDescent="0.2">
      <c r="A7245" s="17" t="str">
        <f t="shared" si="113"/>
        <v>SINAPI 104304</v>
      </c>
      <c r="B7245" s="18" t="s">
        <v>5935</v>
      </c>
      <c r="C7245" s="18">
        <v>104304</v>
      </c>
      <c r="D7245" s="19" t="s">
        <v>7283</v>
      </c>
      <c r="E7245" s="18" t="s">
        <v>70</v>
      </c>
      <c r="F7245" s="20">
        <v>0</v>
      </c>
      <c r="G7245" s="20">
        <v>0</v>
      </c>
      <c r="J7245" s="22"/>
      <c r="K7245" s="22"/>
    </row>
    <row r="7246" spans="1:11" ht="22.5" x14ac:dyDescent="0.2">
      <c r="A7246" s="17" t="str">
        <f t="shared" si="113"/>
        <v>SINAPI 104293</v>
      </c>
      <c r="B7246" s="18" t="s">
        <v>5935</v>
      </c>
      <c r="C7246" s="18">
        <v>104293</v>
      </c>
      <c r="D7246" s="19" t="s">
        <v>7284</v>
      </c>
      <c r="E7246" s="18" t="s">
        <v>70</v>
      </c>
      <c r="F7246" s="20">
        <v>0</v>
      </c>
      <c r="G7246" s="20">
        <v>0</v>
      </c>
      <c r="J7246" s="22"/>
      <c r="K7246" s="22"/>
    </row>
    <row r="7247" spans="1:11" ht="22.5" x14ac:dyDescent="0.2">
      <c r="A7247" s="17" t="str">
        <f t="shared" si="113"/>
        <v>SINAPI 104297</v>
      </c>
      <c r="B7247" s="18" t="s">
        <v>5935</v>
      </c>
      <c r="C7247" s="18">
        <v>104297</v>
      </c>
      <c r="D7247" s="19" t="s">
        <v>7285</v>
      </c>
      <c r="E7247" s="18" t="s">
        <v>70</v>
      </c>
      <c r="F7247" s="20">
        <v>0</v>
      </c>
      <c r="G7247" s="20">
        <v>0</v>
      </c>
      <c r="J7247" s="22"/>
      <c r="K7247" s="22"/>
    </row>
    <row r="7248" spans="1:11" ht="22.5" x14ac:dyDescent="0.2">
      <c r="A7248" s="17" t="str">
        <f t="shared" si="113"/>
        <v>SINAPI 104295</v>
      </c>
      <c r="B7248" s="18" t="s">
        <v>5935</v>
      </c>
      <c r="C7248" s="18">
        <v>104295</v>
      </c>
      <c r="D7248" s="19" t="s">
        <v>7286</v>
      </c>
      <c r="E7248" s="18" t="s">
        <v>70</v>
      </c>
      <c r="F7248" s="20">
        <v>0</v>
      </c>
      <c r="G7248" s="20">
        <v>0</v>
      </c>
      <c r="J7248" s="22"/>
      <c r="K7248" s="22"/>
    </row>
    <row r="7249" spans="1:11" ht="22.5" x14ac:dyDescent="0.2">
      <c r="A7249" s="17" t="str">
        <f t="shared" si="113"/>
        <v>SINAPI 104299</v>
      </c>
      <c r="B7249" s="18" t="s">
        <v>5935</v>
      </c>
      <c r="C7249" s="18">
        <v>104299</v>
      </c>
      <c r="D7249" s="19" t="s">
        <v>7287</v>
      </c>
      <c r="E7249" s="18" t="s">
        <v>70</v>
      </c>
      <c r="F7249" s="20">
        <v>0</v>
      </c>
      <c r="G7249" s="20">
        <v>0</v>
      </c>
      <c r="J7249" s="22"/>
      <c r="K7249" s="22"/>
    </row>
    <row r="7250" spans="1:11" ht="22.5" x14ac:dyDescent="0.2">
      <c r="A7250" s="17" t="str">
        <f t="shared" si="113"/>
        <v>SINAPI 104294</v>
      </c>
      <c r="B7250" s="18" t="s">
        <v>5935</v>
      </c>
      <c r="C7250" s="18">
        <v>104294</v>
      </c>
      <c r="D7250" s="19" t="s">
        <v>7288</v>
      </c>
      <c r="E7250" s="18" t="s">
        <v>70</v>
      </c>
      <c r="F7250" s="20">
        <v>0</v>
      </c>
      <c r="G7250" s="20">
        <v>0</v>
      </c>
      <c r="J7250" s="22"/>
      <c r="K7250" s="22"/>
    </row>
    <row r="7251" spans="1:11" ht="22.5" x14ac:dyDescent="0.2">
      <c r="A7251" s="17" t="str">
        <f t="shared" si="113"/>
        <v>SINAPI 104298</v>
      </c>
      <c r="B7251" s="18" t="s">
        <v>5935</v>
      </c>
      <c r="C7251" s="18">
        <v>104298</v>
      </c>
      <c r="D7251" s="19" t="s">
        <v>7289</v>
      </c>
      <c r="E7251" s="18" t="s">
        <v>70</v>
      </c>
      <c r="F7251" s="20">
        <v>0</v>
      </c>
      <c r="G7251" s="20">
        <v>0</v>
      </c>
      <c r="J7251" s="22"/>
      <c r="K7251" s="22"/>
    </row>
    <row r="7252" spans="1:11" ht="22.5" x14ac:dyDescent="0.2">
      <c r="A7252" s="17" t="str">
        <f t="shared" si="113"/>
        <v>SINAPI 104296</v>
      </c>
      <c r="B7252" s="18" t="s">
        <v>5935</v>
      </c>
      <c r="C7252" s="18">
        <v>104296</v>
      </c>
      <c r="D7252" s="19" t="s">
        <v>7290</v>
      </c>
      <c r="E7252" s="18" t="s">
        <v>70</v>
      </c>
      <c r="F7252" s="20">
        <v>0</v>
      </c>
      <c r="G7252" s="20">
        <v>0</v>
      </c>
      <c r="J7252" s="22"/>
      <c r="K7252" s="22"/>
    </row>
    <row r="7253" spans="1:11" ht="22.5" x14ac:dyDescent="0.2">
      <c r="A7253" s="17" t="str">
        <f t="shared" si="113"/>
        <v>SINAPI 104300</v>
      </c>
      <c r="B7253" s="18" t="s">
        <v>5935</v>
      </c>
      <c r="C7253" s="18">
        <v>104300</v>
      </c>
      <c r="D7253" s="19" t="s">
        <v>7291</v>
      </c>
      <c r="E7253" s="18" t="s">
        <v>70</v>
      </c>
      <c r="F7253" s="20">
        <v>0</v>
      </c>
      <c r="G7253" s="20">
        <v>0</v>
      </c>
      <c r="J7253" s="22"/>
      <c r="K7253" s="22"/>
    </row>
    <row r="7254" spans="1:11" ht="22.5" x14ac:dyDescent="0.2">
      <c r="A7254" s="17" t="str">
        <f t="shared" si="113"/>
        <v>SINAPI 90944</v>
      </c>
      <c r="B7254" s="18" t="s">
        <v>5935</v>
      </c>
      <c r="C7254" s="18">
        <v>90944</v>
      </c>
      <c r="D7254" s="19" t="s">
        <v>7292</v>
      </c>
      <c r="E7254" s="18" t="s">
        <v>425</v>
      </c>
      <c r="F7254" s="20">
        <v>186.8</v>
      </c>
      <c r="G7254" s="20">
        <v>189.67</v>
      </c>
      <c r="J7254" s="22">
        <v>0</v>
      </c>
      <c r="K7254" s="22">
        <v>0</v>
      </c>
    </row>
    <row r="7255" spans="1:11" ht="22.5" x14ac:dyDescent="0.2">
      <c r="A7255" s="17" t="str">
        <f t="shared" si="113"/>
        <v>SINAPI 90934</v>
      </c>
      <c r="B7255" s="18" t="s">
        <v>5935</v>
      </c>
      <c r="C7255" s="18">
        <v>90934</v>
      </c>
      <c r="D7255" s="19" t="s">
        <v>7293</v>
      </c>
      <c r="E7255" s="18" t="s">
        <v>425</v>
      </c>
      <c r="F7255" s="20">
        <v>173.06</v>
      </c>
      <c r="G7255" s="20">
        <v>175.67</v>
      </c>
      <c r="J7255" s="22">
        <v>0</v>
      </c>
      <c r="K7255" s="22">
        <v>0</v>
      </c>
    </row>
    <row r="7256" spans="1:11" ht="22.5" x14ac:dyDescent="0.2">
      <c r="A7256" s="17" t="str">
        <f t="shared" si="113"/>
        <v>SINAPI 90954</v>
      </c>
      <c r="B7256" s="18" t="s">
        <v>5935</v>
      </c>
      <c r="C7256" s="18">
        <v>90954</v>
      </c>
      <c r="D7256" s="19" t="s">
        <v>7294</v>
      </c>
      <c r="E7256" s="18" t="s">
        <v>425</v>
      </c>
      <c r="F7256" s="20">
        <v>211.95</v>
      </c>
      <c r="G7256" s="20">
        <v>215.29</v>
      </c>
      <c r="J7256" s="22">
        <v>0</v>
      </c>
      <c r="K7256" s="22">
        <v>0</v>
      </c>
    </row>
    <row r="7257" spans="1:11" ht="22.5" x14ac:dyDescent="0.2">
      <c r="A7257" s="17" t="str">
        <f t="shared" si="113"/>
        <v>SINAPI 90933</v>
      </c>
      <c r="B7257" s="18" t="s">
        <v>5935</v>
      </c>
      <c r="C7257" s="18">
        <v>90933</v>
      </c>
      <c r="D7257" s="19" t="s">
        <v>7295</v>
      </c>
      <c r="E7257" s="18" t="s">
        <v>425</v>
      </c>
      <c r="F7257" s="20">
        <v>159.09</v>
      </c>
      <c r="G7257" s="20">
        <v>160.79</v>
      </c>
      <c r="J7257" s="22">
        <v>0</v>
      </c>
      <c r="K7257" s="22">
        <v>0</v>
      </c>
    </row>
    <row r="7258" spans="1:11" ht="22.5" x14ac:dyDescent="0.2">
      <c r="A7258" s="17" t="str">
        <f t="shared" si="113"/>
        <v>SINAPI 90943</v>
      </c>
      <c r="B7258" s="18" t="s">
        <v>5935</v>
      </c>
      <c r="C7258" s="18">
        <v>90943</v>
      </c>
      <c r="D7258" s="19" t="s">
        <v>7296</v>
      </c>
      <c r="E7258" s="18" t="s">
        <v>425</v>
      </c>
      <c r="F7258" s="20">
        <v>171.59</v>
      </c>
      <c r="G7258" s="20">
        <v>173.47</v>
      </c>
      <c r="J7258" s="22">
        <v>0</v>
      </c>
      <c r="K7258" s="22">
        <v>0</v>
      </c>
    </row>
    <row r="7259" spans="1:11" ht="22.5" x14ac:dyDescent="0.2">
      <c r="A7259" s="17" t="str">
        <f t="shared" si="113"/>
        <v>SINAPI 90953</v>
      </c>
      <c r="B7259" s="18" t="s">
        <v>5935</v>
      </c>
      <c r="C7259" s="18">
        <v>90953</v>
      </c>
      <c r="D7259" s="19" t="s">
        <v>7297</v>
      </c>
      <c r="E7259" s="18" t="s">
        <v>425</v>
      </c>
      <c r="F7259" s="20">
        <v>194.46</v>
      </c>
      <c r="G7259" s="20">
        <v>196.67</v>
      </c>
      <c r="J7259" s="22">
        <v>0</v>
      </c>
      <c r="K7259" s="22">
        <v>0</v>
      </c>
    </row>
    <row r="7260" spans="1:11" ht="22.5" x14ac:dyDescent="0.2">
      <c r="A7260" s="17" t="str">
        <f t="shared" si="113"/>
        <v>SINAPI 90932</v>
      </c>
      <c r="B7260" s="18" t="s">
        <v>5935</v>
      </c>
      <c r="C7260" s="18">
        <v>90932</v>
      </c>
      <c r="D7260" s="19" t="s">
        <v>7298</v>
      </c>
      <c r="E7260" s="18" t="s">
        <v>425</v>
      </c>
      <c r="F7260" s="20">
        <v>85.65</v>
      </c>
      <c r="G7260" s="20">
        <v>88.03</v>
      </c>
      <c r="J7260" s="22">
        <v>0</v>
      </c>
      <c r="K7260" s="22">
        <v>0</v>
      </c>
    </row>
    <row r="7261" spans="1:11" ht="22.5" x14ac:dyDescent="0.2">
      <c r="A7261" s="17" t="str">
        <f t="shared" si="113"/>
        <v>SINAPI 90942</v>
      </c>
      <c r="B7261" s="18" t="s">
        <v>5935</v>
      </c>
      <c r="C7261" s="18">
        <v>90942</v>
      </c>
      <c r="D7261" s="19" t="s">
        <v>7299</v>
      </c>
      <c r="E7261" s="18" t="s">
        <v>425</v>
      </c>
      <c r="F7261" s="20">
        <v>91.61</v>
      </c>
      <c r="G7261" s="20">
        <v>94.23</v>
      </c>
      <c r="J7261" s="22">
        <v>0</v>
      </c>
      <c r="K7261" s="22">
        <v>0</v>
      </c>
    </row>
    <row r="7262" spans="1:11" ht="22.5" x14ac:dyDescent="0.2">
      <c r="A7262" s="17" t="str">
        <f t="shared" si="113"/>
        <v>SINAPI 90952</v>
      </c>
      <c r="B7262" s="18" t="s">
        <v>5935</v>
      </c>
      <c r="C7262" s="18">
        <v>90952</v>
      </c>
      <c r="D7262" s="19" t="s">
        <v>7300</v>
      </c>
      <c r="E7262" s="18" t="s">
        <v>425</v>
      </c>
      <c r="F7262" s="20">
        <v>102.51</v>
      </c>
      <c r="G7262" s="20">
        <v>105.57</v>
      </c>
      <c r="J7262" s="22">
        <v>0</v>
      </c>
      <c r="K7262" s="22">
        <v>0</v>
      </c>
    </row>
    <row r="7263" spans="1:11" ht="22.5" x14ac:dyDescent="0.2">
      <c r="A7263" s="17" t="str">
        <f t="shared" si="113"/>
        <v>SINAPI 90930</v>
      </c>
      <c r="B7263" s="18" t="s">
        <v>5935</v>
      </c>
      <c r="C7263" s="18">
        <v>90930</v>
      </c>
      <c r="D7263" s="19" t="s">
        <v>7301</v>
      </c>
      <c r="E7263" s="18" t="s">
        <v>425</v>
      </c>
      <c r="F7263" s="20">
        <v>77.569999999999993</v>
      </c>
      <c r="G7263" s="20">
        <v>79.34</v>
      </c>
      <c r="J7263" s="22">
        <v>0</v>
      </c>
      <c r="K7263" s="22">
        <v>0</v>
      </c>
    </row>
    <row r="7264" spans="1:11" ht="22.5" x14ac:dyDescent="0.2">
      <c r="A7264" s="17" t="str">
        <f t="shared" si="113"/>
        <v>SINAPI 90940</v>
      </c>
      <c r="B7264" s="18" t="s">
        <v>5935</v>
      </c>
      <c r="C7264" s="18">
        <v>90940</v>
      </c>
      <c r="D7264" s="19" t="s">
        <v>7302</v>
      </c>
      <c r="E7264" s="18" t="s">
        <v>425</v>
      </c>
      <c r="F7264" s="20">
        <v>82.82</v>
      </c>
      <c r="G7264" s="20">
        <v>84.77</v>
      </c>
      <c r="J7264" s="22">
        <v>0</v>
      </c>
      <c r="K7264" s="22">
        <v>0</v>
      </c>
    </row>
    <row r="7265" spans="1:11" ht="22.5" x14ac:dyDescent="0.2">
      <c r="A7265" s="17" t="str">
        <f t="shared" si="113"/>
        <v>SINAPI 90950</v>
      </c>
      <c r="B7265" s="18" t="s">
        <v>5935</v>
      </c>
      <c r="C7265" s="18">
        <v>90950</v>
      </c>
      <c r="D7265" s="19" t="s">
        <v>7303</v>
      </c>
      <c r="E7265" s="18" t="s">
        <v>425</v>
      </c>
      <c r="F7265" s="20">
        <v>92.4</v>
      </c>
      <c r="G7265" s="20">
        <v>94.69</v>
      </c>
      <c r="J7265" s="22">
        <v>0</v>
      </c>
      <c r="K7265" s="22">
        <v>0</v>
      </c>
    </row>
    <row r="7266" spans="1:11" x14ac:dyDescent="0.2">
      <c r="A7266" s="17" t="str">
        <f t="shared" si="113"/>
        <v>SINAPI 88476</v>
      </c>
      <c r="B7266" s="18" t="s">
        <v>5935</v>
      </c>
      <c r="C7266" s="18">
        <v>88476</v>
      </c>
      <c r="D7266" s="19" t="s">
        <v>7304</v>
      </c>
      <c r="E7266" s="18" t="s">
        <v>425</v>
      </c>
      <c r="F7266" s="20">
        <v>24.54</v>
      </c>
      <c r="G7266" s="20">
        <v>24.7</v>
      </c>
      <c r="J7266" s="22">
        <v>0</v>
      </c>
      <c r="K7266" s="22">
        <v>0</v>
      </c>
    </row>
    <row r="7267" spans="1:11" x14ac:dyDescent="0.2">
      <c r="A7267" s="17" t="str">
        <f t="shared" si="113"/>
        <v>SINAPI 88477</v>
      </c>
      <c r="B7267" s="18" t="s">
        <v>5935</v>
      </c>
      <c r="C7267" s="18">
        <v>88477</v>
      </c>
      <c r="D7267" s="19" t="s">
        <v>7305</v>
      </c>
      <c r="E7267" s="18" t="s">
        <v>425</v>
      </c>
      <c r="F7267" s="20">
        <v>33.979999999999997</v>
      </c>
      <c r="G7267" s="20">
        <v>34.29</v>
      </c>
      <c r="J7267" s="22">
        <v>0</v>
      </c>
      <c r="K7267" s="22">
        <v>0</v>
      </c>
    </row>
    <row r="7268" spans="1:11" x14ac:dyDescent="0.2">
      <c r="A7268" s="17" t="str">
        <f t="shared" si="113"/>
        <v>SINAPI 88478</v>
      </c>
      <c r="B7268" s="18" t="s">
        <v>5935</v>
      </c>
      <c r="C7268" s="18">
        <v>88478</v>
      </c>
      <c r="D7268" s="19" t="s">
        <v>7306</v>
      </c>
      <c r="E7268" s="18" t="s">
        <v>425</v>
      </c>
      <c r="F7268" s="20">
        <v>41.8</v>
      </c>
      <c r="G7268" s="20">
        <v>42.22</v>
      </c>
      <c r="J7268" s="22">
        <v>0</v>
      </c>
      <c r="K7268" s="22">
        <v>0</v>
      </c>
    </row>
    <row r="7269" spans="1:11" x14ac:dyDescent="0.2">
      <c r="A7269" s="17" t="str">
        <f t="shared" si="113"/>
        <v>SINAPI 88470</v>
      </c>
      <c r="B7269" s="18" t="s">
        <v>5935</v>
      </c>
      <c r="C7269" s="18">
        <v>88470</v>
      </c>
      <c r="D7269" s="19" t="s">
        <v>7307</v>
      </c>
      <c r="E7269" s="18" t="s">
        <v>425</v>
      </c>
      <c r="F7269" s="20">
        <v>30.5</v>
      </c>
      <c r="G7269" s="20">
        <v>30.76</v>
      </c>
      <c r="J7269" s="22">
        <v>0</v>
      </c>
      <c r="K7269" s="22">
        <v>0</v>
      </c>
    </row>
    <row r="7270" spans="1:11" x14ac:dyDescent="0.2">
      <c r="A7270" s="17" t="str">
        <f t="shared" si="113"/>
        <v>SINAPI 88471</v>
      </c>
      <c r="B7270" s="18" t="s">
        <v>5935</v>
      </c>
      <c r="C7270" s="18">
        <v>88471</v>
      </c>
      <c r="D7270" s="19" t="s">
        <v>7308</v>
      </c>
      <c r="E7270" s="18" t="s">
        <v>425</v>
      </c>
      <c r="F7270" s="20">
        <v>38.090000000000003</v>
      </c>
      <c r="G7270" s="20">
        <v>38.450000000000003</v>
      </c>
      <c r="J7270" s="22">
        <v>0</v>
      </c>
      <c r="K7270" s="22">
        <v>0</v>
      </c>
    </row>
    <row r="7271" spans="1:11" x14ac:dyDescent="0.2">
      <c r="A7271" s="17" t="str">
        <f t="shared" si="113"/>
        <v>SINAPI 88472</v>
      </c>
      <c r="B7271" s="18" t="s">
        <v>5935</v>
      </c>
      <c r="C7271" s="18">
        <v>88472</v>
      </c>
      <c r="D7271" s="19" t="s">
        <v>7309</v>
      </c>
      <c r="E7271" s="18" t="s">
        <v>425</v>
      </c>
      <c r="F7271" s="20">
        <v>44.13</v>
      </c>
      <c r="G7271" s="20">
        <v>44.55</v>
      </c>
      <c r="J7271" s="22">
        <v>0</v>
      </c>
      <c r="K7271" s="22">
        <v>0</v>
      </c>
    </row>
    <row r="7272" spans="1:11" ht="22.5" x14ac:dyDescent="0.2">
      <c r="A7272" s="17" t="str">
        <f t="shared" si="113"/>
        <v>SINAPI 87759</v>
      </c>
      <c r="B7272" s="18" t="s">
        <v>5935</v>
      </c>
      <c r="C7272" s="18">
        <v>87759</v>
      </c>
      <c r="D7272" s="19" t="s">
        <v>7310</v>
      </c>
      <c r="E7272" s="18" t="s">
        <v>425</v>
      </c>
      <c r="F7272" s="20">
        <v>117.92</v>
      </c>
      <c r="G7272" s="20">
        <v>120.59</v>
      </c>
      <c r="J7272" s="22">
        <v>0</v>
      </c>
      <c r="K7272" s="22">
        <v>0</v>
      </c>
    </row>
    <row r="7273" spans="1:11" ht="22.5" x14ac:dyDescent="0.2">
      <c r="A7273" s="17" t="str">
        <f t="shared" si="113"/>
        <v>SINAPI 87769</v>
      </c>
      <c r="B7273" s="18" t="s">
        <v>5935</v>
      </c>
      <c r="C7273" s="18">
        <v>87769</v>
      </c>
      <c r="D7273" s="19" t="s">
        <v>7311</v>
      </c>
      <c r="E7273" s="18" t="s">
        <v>425</v>
      </c>
      <c r="F7273" s="20">
        <v>140.75</v>
      </c>
      <c r="G7273" s="20">
        <v>143.71</v>
      </c>
      <c r="J7273" s="22">
        <v>0</v>
      </c>
      <c r="K7273" s="22">
        <v>0</v>
      </c>
    </row>
    <row r="7274" spans="1:11" ht="22.5" x14ac:dyDescent="0.2">
      <c r="A7274" s="17" t="str">
        <f t="shared" si="113"/>
        <v>SINAPI 87739</v>
      </c>
      <c r="B7274" s="18" t="s">
        <v>5935</v>
      </c>
      <c r="C7274" s="18">
        <v>87739</v>
      </c>
      <c r="D7274" s="19" t="s">
        <v>7312</v>
      </c>
      <c r="E7274" s="18" t="s">
        <v>425</v>
      </c>
      <c r="F7274" s="20">
        <v>91.83</v>
      </c>
      <c r="G7274" s="20">
        <v>94.07</v>
      </c>
      <c r="J7274" s="22">
        <v>0</v>
      </c>
      <c r="K7274" s="22">
        <v>0</v>
      </c>
    </row>
    <row r="7275" spans="1:11" ht="22.5" x14ac:dyDescent="0.2">
      <c r="A7275" s="17" t="str">
        <f t="shared" si="113"/>
        <v>SINAPI 87749</v>
      </c>
      <c r="B7275" s="18" t="s">
        <v>5935</v>
      </c>
      <c r="C7275" s="18">
        <v>87749</v>
      </c>
      <c r="D7275" s="19" t="s">
        <v>7313</v>
      </c>
      <c r="E7275" s="18" t="s">
        <v>425</v>
      </c>
      <c r="F7275" s="20">
        <v>119.66</v>
      </c>
      <c r="G7275" s="20">
        <v>122.24</v>
      </c>
      <c r="J7275" s="22">
        <v>0</v>
      </c>
      <c r="K7275" s="22">
        <v>0</v>
      </c>
    </row>
    <row r="7276" spans="1:11" ht="22.5" x14ac:dyDescent="0.2">
      <c r="A7276" s="17" t="str">
        <f t="shared" si="113"/>
        <v>SINAPI 87624</v>
      </c>
      <c r="B7276" s="18" t="s">
        <v>5935</v>
      </c>
      <c r="C7276" s="18">
        <v>87624</v>
      </c>
      <c r="D7276" s="19" t="s">
        <v>7314</v>
      </c>
      <c r="E7276" s="18" t="s">
        <v>425</v>
      </c>
      <c r="F7276" s="20">
        <v>79.650000000000006</v>
      </c>
      <c r="G7276" s="20">
        <v>80.92</v>
      </c>
      <c r="J7276" s="22">
        <v>0</v>
      </c>
      <c r="K7276" s="22">
        <v>0</v>
      </c>
    </row>
    <row r="7277" spans="1:11" ht="22.5" x14ac:dyDescent="0.2">
      <c r="A7277" s="17" t="str">
        <f t="shared" si="113"/>
        <v>SINAPI 87634</v>
      </c>
      <c r="B7277" s="18" t="s">
        <v>5935</v>
      </c>
      <c r="C7277" s="18">
        <v>87634</v>
      </c>
      <c r="D7277" s="19" t="s">
        <v>7315</v>
      </c>
      <c r="E7277" s="18" t="s">
        <v>425</v>
      </c>
      <c r="F7277" s="20">
        <v>107.48</v>
      </c>
      <c r="G7277" s="20">
        <v>109.1</v>
      </c>
      <c r="J7277" s="22">
        <v>0</v>
      </c>
      <c r="K7277" s="22">
        <v>0</v>
      </c>
    </row>
    <row r="7278" spans="1:11" ht="22.5" x14ac:dyDescent="0.2">
      <c r="A7278" s="17" t="str">
        <f t="shared" si="113"/>
        <v>SINAPI 87644</v>
      </c>
      <c r="B7278" s="18" t="s">
        <v>5935</v>
      </c>
      <c r="C7278" s="18">
        <v>87644</v>
      </c>
      <c r="D7278" s="19" t="s">
        <v>7316</v>
      </c>
      <c r="E7278" s="18" t="s">
        <v>425</v>
      </c>
      <c r="F7278" s="20">
        <v>130.26</v>
      </c>
      <c r="G7278" s="20">
        <v>132.16999999999999</v>
      </c>
      <c r="J7278" s="22">
        <v>0</v>
      </c>
      <c r="K7278" s="22">
        <v>0</v>
      </c>
    </row>
    <row r="7279" spans="1:11" ht="22.5" x14ac:dyDescent="0.2">
      <c r="A7279" s="17" t="str">
        <f t="shared" si="113"/>
        <v>SINAPI 87684</v>
      </c>
      <c r="B7279" s="18" t="s">
        <v>5935</v>
      </c>
      <c r="C7279" s="18">
        <v>87684</v>
      </c>
      <c r="D7279" s="19" t="s">
        <v>7317</v>
      </c>
      <c r="E7279" s="18" t="s">
        <v>425</v>
      </c>
      <c r="F7279" s="20">
        <v>126.18</v>
      </c>
      <c r="G7279" s="20">
        <v>128.02000000000001</v>
      </c>
      <c r="J7279" s="22">
        <v>0</v>
      </c>
      <c r="K7279" s="22">
        <v>0</v>
      </c>
    </row>
    <row r="7280" spans="1:11" ht="22.5" x14ac:dyDescent="0.2">
      <c r="A7280" s="17" t="str">
        <f t="shared" si="113"/>
        <v>SINAPI 87694</v>
      </c>
      <c r="B7280" s="18" t="s">
        <v>5935</v>
      </c>
      <c r="C7280" s="18">
        <v>87694</v>
      </c>
      <c r="D7280" s="19" t="s">
        <v>7318</v>
      </c>
      <c r="E7280" s="18" t="s">
        <v>425</v>
      </c>
      <c r="F7280" s="20">
        <v>144.55000000000001</v>
      </c>
      <c r="G7280" s="20">
        <v>146.65</v>
      </c>
      <c r="J7280" s="22">
        <v>0</v>
      </c>
      <c r="K7280" s="22">
        <v>0</v>
      </c>
    </row>
    <row r="7281" spans="1:11" ht="22.5" x14ac:dyDescent="0.2">
      <c r="A7281" s="17" t="str">
        <f t="shared" si="113"/>
        <v>SINAPI 87704</v>
      </c>
      <c r="B7281" s="18" t="s">
        <v>5935</v>
      </c>
      <c r="C7281" s="18">
        <v>87704</v>
      </c>
      <c r="D7281" s="19" t="s">
        <v>7319</v>
      </c>
      <c r="E7281" s="18" t="s">
        <v>425</v>
      </c>
      <c r="F7281" s="20">
        <v>156.96</v>
      </c>
      <c r="G7281" s="20">
        <v>159.22</v>
      </c>
      <c r="J7281" s="22">
        <v>0</v>
      </c>
      <c r="K7281" s="22">
        <v>0</v>
      </c>
    </row>
    <row r="7282" spans="1:11" ht="22.5" x14ac:dyDescent="0.2">
      <c r="A7282" s="17" t="str">
        <f t="shared" si="113"/>
        <v>SINAPI 87758</v>
      </c>
      <c r="B7282" s="18" t="s">
        <v>5935</v>
      </c>
      <c r="C7282" s="18">
        <v>87758</v>
      </c>
      <c r="D7282" s="19" t="s">
        <v>7320</v>
      </c>
      <c r="E7282" s="18" t="s">
        <v>425</v>
      </c>
      <c r="F7282" s="20">
        <v>108</v>
      </c>
      <c r="G7282" s="20">
        <v>110.03</v>
      </c>
      <c r="J7282" s="22">
        <v>0</v>
      </c>
      <c r="K7282" s="22">
        <v>0</v>
      </c>
    </row>
    <row r="7283" spans="1:11" ht="22.5" x14ac:dyDescent="0.2">
      <c r="A7283" s="17" t="str">
        <f t="shared" si="113"/>
        <v>SINAPI 87768</v>
      </c>
      <c r="B7283" s="18" t="s">
        <v>5935</v>
      </c>
      <c r="C7283" s="18">
        <v>87768</v>
      </c>
      <c r="D7283" s="19" t="s">
        <v>7321</v>
      </c>
      <c r="E7283" s="18" t="s">
        <v>425</v>
      </c>
      <c r="F7283" s="20">
        <v>128.56</v>
      </c>
      <c r="G7283" s="20">
        <v>130.72</v>
      </c>
      <c r="J7283" s="22">
        <v>0</v>
      </c>
      <c r="K7283" s="22">
        <v>0</v>
      </c>
    </row>
    <row r="7284" spans="1:11" ht="22.5" x14ac:dyDescent="0.2">
      <c r="A7284" s="17" t="str">
        <f t="shared" si="113"/>
        <v>SINAPI 87738</v>
      </c>
      <c r="B7284" s="18" t="s">
        <v>5935</v>
      </c>
      <c r="C7284" s="18">
        <v>87738</v>
      </c>
      <c r="D7284" s="19" t="s">
        <v>7322</v>
      </c>
      <c r="E7284" s="18" t="s">
        <v>425</v>
      </c>
      <c r="F7284" s="20">
        <v>84.69</v>
      </c>
      <c r="G7284" s="20">
        <v>86.48</v>
      </c>
      <c r="J7284" s="22">
        <v>0</v>
      </c>
      <c r="K7284" s="22">
        <v>0</v>
      </c>
    </row>
    <row r="7285" spans="1:11" ht="22.5" x14ac:dyDescent="0.2">
      <c r="A7285" s="17" t="str">
        <f t="shared" si="113"/>
        <v>SINAPI 87748</v>
      </c>
      <c r="B7285" s="18" t="s">
        <v>5935</v>
      </c>
      <c r="C7285" s="18">
        <v>87748</v>
      </c>
      <c r="D7285" s="19" t="s">
        <v>7323</v>
      </c>
      <c r="E7285" s="18" t="s">
        <v>425</v>
      </c>
      <c r="F7285" s="20">
        <v>109.74</v>
      </c>
      <c r="G7285" s="20">
        <v>111.68</v>
      </c>
      <c r="J7285" s="22">
        <v>0</v>
      </c>
      <c r="K7285" s="22">
        <v>0</v>
      </c>
    </row>
    <row r="7286" spans="1:11" ht="22.5" x14ac:dyDescent="0.2">
      <c r="A7286" s="17" t="str">
        <f t="shared" si="113"/>
        <v>SINAPI 87623</v>
      </c>
      <c r="B7286" s="18" t="s">
        <v>5935</v>
      </c>
      <c r="C7286" s="18">
        <v>87623</v>
      </c>
      <c r="D7286" s="19" t="s">
        <v>7324</v>
      </c>
      <c r="E7286" s="18" t="s">
        <v>425</v>
      </c>
      <c r="F7286" s="20">
        <v>72.510000000000005</v>
      </c>
      <c r="G7286" s="20">
        <v>73.33</v>
      </c>
      <c r="J7286" s="22">
        <v>0</v>
      </c>
      <c r="K7286" s="22">
        <v>0</v>
      </c>
    </row>
    <row r="7287" spans="1:11" ht="22.5" x14ac:dyDescent="0.2">
      <c r="A7287" s="17" t="str">
        <f t="shared" si="113"/>
        <v>SINAPI 87633</v>
      </c>
      <c r="B7287" s="18" t="s">
        <v>5935</v>
      </c>
      <c r="C7287" s="18">
        <v>87633</v>
      </c>
      <c r="D7287" s="19" t="s">
        <v>7325</v>
      </c>
      <c r="E7287" s="18" t="s">
        <v>425</v>
      </c>
      <c r="F7287" s="20">
        <v>97.56</v>
      </c>
      <c r="G7287" s="20">
        <v>98.54</v>
      </c>
      <c r="J7287" s="22">
        <v>0</v>
      </c>
      <c r="K7287" s="22">
        <v>0</v>
      </c>
    </row>
    <row r="7288" spans="1:11" ht="22.5" x14ac:dyDescent="0.2">
      <c r="A7288" s="17" t="str">
        <f t="shared" si="113"/>
        <v>SINAPI 87643</v>
      </c>
      <c r="B7288" s="18" t="s">
        <v>5935</v>
      </c>
      <c r="C7288" s="18">
        <v>87643</v>
      </c>
      <c r="D7288" s="19" t="s">
        <v>7326</v>
      </c>
      <c r="E7288" s="18" t="s">
        <v>425</v>
      </c>
      <c r="F7288" s="20">
        <v>118.07</v>
      </c>
      <c r="G7288" s="20">
        <v>119.18</v>
      </c>
      <c r="J7288" s="22">
        <v>0</v>
      </c>
      <c r="K7288" s="22">
        <v>0</v>
      </c>
    </row>
    <row r="7289" spans="1:11" ht="22.5" x14ac:dyDescent="0.2">
      <c r="A7289" s="17" t="str">
        <f t="shared" si="113"/>
        <v>SINAPI 87683</v>
      </c>
      <c r="B7289" s="18" t="s">
        <v>5935</v>
      </c>
      <c r="C7289" s="18">
        <v>87683</v>
      </c>
      <c r="D7289" s="19" t="s">
        <v>7327</v>
      </c>
      <c r="E7289" s="18" t="s">
        <v>425</v>
      </c>
      <c r="F7289" s="20">
        <v>113.99</v>
      </c>
      <c r="G7289" s="20">
        <v>115.03</v>
      </c>
      <c r="J7289" s="22">
        <v>0</v>
      </c>
      <c r="K7289" s="22">
        <v>0</v>
      </c>
    </row>
    <row r="7290" spans="1:11" ht="22.5" x14ac:dyDescent="0.2">
      <c r="A7290" s="17" t="str">
        <f t="shared" si="113"/>
        <v>SINAPI 87703</v>
      </c>
      <c r="B7290" s="18" t="s">
        <v>5935</v>
      </c>
      <c r="C7290" s="18">
        <v>87703</v>
      </c>
      <c r="D7290" s="19" t="s">
        <v>7328</v>
      </c>
      <c r="E7290" s="18" t="s">
        <v>425</v>
      </c>
      <c r="F7290" s="20">
        <v>141.75</v>
      </c>
      <c r="G7290" s="20">
        <v>143.02000000000001</v>
      </c>
      <c r="J7290" s="22">
        <v>0</v>
      </c>
      <c r="K7290" s="22">
        <v>0</v>
      </c>
    </row>
    <row r="7291" spans="1:11" ht="22.5" x14ac:dyDescent="0.2">
      <c r="A7291" s="17" t="str">
        <f t="shared" si="113"/>
        <v>SINAPI 87693</v>
      </c>
      <c r="B7291" s="18" t="s">
        <v>5935</v>
      </c>
      <c r="C7291" s="18">
        <v>87693</v>
      </c>
      <c r="D7291" s="19" t="s">
        <v>7329</v>
      </c>
      <c r="E7291" s="18" t="s">
        <v>425</v>
      </c>
      <c r="F7291" s="20">
        <v>130.58000000000001</v>
      </c>
      <c r="G7291" s="20">
        <v>131.77000000000001</v>
      </c>
      <c r="J7291" s="22">
        <v>0</v>
      </c>
      <c r="K7291" s="22">
        <v>0</v>
      </c>
    </row>
    <row r="7292" spans="1:11" ht="22.5" x14ac:dyDescent="0.2">
      <c r="A7292" s="17" t="str">
        <f t="shared" si="113"/>
        <v>SINAPI 87757</v>
      </c>
      <c r="B7292" s="18" t="s">
        <v>5935</v>
      </c>
      <c r="C7292" s="18">
        <v>87757</v>
      </c>
      <c r="D7292" s="19" t="s">
        <v>7330</v>
      </c>
      <c r="E7292" s="18" t="s">
        <v>425</v>
      </c>
      <c r="F7292" s="20">
        <v>55.85</v>
      </c>
      <c r="G7292" s="20">
        <v>58.37</v>
      </c>
      <c r="J7292" s="22">
        <v>0</v>
      </c>
      <c r="K7292" s="22">
        <v>0</v>
      </c>
    </row>
    <row r="7293" spans="1:11" ht="22.5" x14ac:dyDescent="0.2">
      <c r="A7293" s="17" t="str">
        <f t="shared" si="113"/>
        <v>SINAPI 87767</v>
      </c>
      <c r="B7293" s="18" t="s">
        <v>5935</v>
      </c>
      <c r="C7293" s="18">
        <v>87767</v>
      </c>
      <c r="D7293" s="19" t="s">
        <v>7331</v>
      </c>
      <c r="E7293" s="18" t="s">
        <v>425</v>
      </c>
      <c r="F7293" s="20">
        <v>64.430000000000007</v>
      </c>
      <c r="G7293" s="20">
        <v>67.19</v>
      </c>
      <c r="J7293" s="22">
        <v>0</v>
      </c>
      <c r="K7293" s="22">
        <v>0</v>
      </c>
    </row>
    <row r="7294" spans="1:11" ht="22.5" x14ac:dyDescent="0.2">
      <c r="A7294" s="17" t="str">
        <f t="shared" si="113"/>
        <v>SINAPI 87737</v>
      </c>
      <c r="B7294" s="18" t="s">
        <v>5935</v>
      </c>
      <c r="C7294" s="18">
        <v>87737</v>
      </c>
      <c r="D7294" s="19" t="s">
        <v>7332</v>
      </c>
      <c r="E7294" s="18" t="s">
        <v>425</v>
      </c>
      <c r="F7294" s="20">
        <v>47.18</v>
      </c>
      <c r="G7294" s="20">
        <v>49.32</v>
      </c>
      <c r="J7294" s="22">
        <v>0</v>
      </c>
      <c r="K7294" s="22">
        <v>0</v>
      </c>
    </row>
    <row r="7295" spans="1:11" ht="22.5" x14ac:dyDescent="0.2">
      <c r="A7295" s="17" t="str">
        <f t="shared" si="113"/>
        <v>SINAPI 87747</v>
      </c>
      <c r="B7295" s="18" t="s">
        <v>5935</v>
      </c>
      <c r="C7295" s="18">
        <v>87747</v>
      </c>
      <c r="D7295" s="19" t="s">
        <v>7333</v>
      </c>
      <c r="E7295" s="18" t="s">
        <v>425</v>
      </c>
      <c r="F7295" s="20">
        <v>57.59</v>
      </c>
      <c r="G7295" s="20">
        <v>60.02</v>
      </c>
      <c r="J7295" s="22">
        <v>0</v>
      </c>
      <c r="K7295" s="22">
        <v>0</v>
      </c>
    </row>
    <row r="7296" spans="1:11" ht="22.5" x14ac:dyDescent="0.2">
      <c r="A7296" s="17" t="str">
        <f t="shared" si="113"/>
        <v>SINAPI 87622</v>
      </c>
      <c r="B7296" s="18" t="s">
        <v>5935</v>
      </c>
      <c r="C7296" s="18">
        <v>87622</v>
      </c>
      <c r="D7296" s="19" t="s">
        <v>7334</v>
      </c>
      <c r="E7296" s="18" t="s">
        <v>425</v>
      </c>
      <c r="F7296" s="20">
        <v>35</v>
      </c>
      <c r="G7296" s="20">
        <v>36.17</v>
      </c>
      <c r="J7296" s="22">
        <v>0</v>
      </c>
      <c r="K7296" s="22">
        <v>0</v>
      </c>
    </row>
    <row r="7297" spans="1:11" ht="22.5" x14ac:dyDescent="0.2">
      <c r="A7297" s="17" t="str">
        <f t="shared" si="113"/>
        <v>SINAPI 87632</v>
      </c>
      <c r="B7297" s="18" t="s">
        <v>5935</v>
      </c>
      <c r="C7297" s="18">
        <v>87632</v>
      </c>
      <c r="D7297" s="19" t="s">
        <v>7335</v>
      </c>
      <c r="E7297" s="18" t="s">
        <v>425</v>
      </c>
      <c r="F7297" s="20">
        <v>45.41</v>
      </c>
      <c r="G7297" s="20">
        <v>46.88</v>
      </c>
      <c r="J7297" s="22">
        <v>0</v>
      </c>
      <c r="K7297" s="22">
        <v>0</v>
      </c>
    </row>
    <row r="7298" spans="1:11" ht="22.5" x14ac:dyDescent="0.2">
      <c r="A7298" s="17" t="str">
        <f t="shared" si="113"/>
        <v>SINAPI 87642</v>
      </c>
      <c r="B7298" s="18" t="s">
        <v>5935</v>
      </c>
      <c r="C7298" s="18">
        <v>87642</v>
      </c>
      <c r="D7298" s="19" t="s">
        <v>7336</v>
      </c>
      <c r="E7298" s="18" t="s">
        <v>425</v>
      </c>
      <c r="F7298" s="20">
        <v>53.94</v>
      </c>
      <c r="G7298" s="20">
        <v>55.65</v>
      </c>
      <c r="J7298" s="22">
        <v>0</v>
      </c>
      <c r="K7298" s="22">
        <v>0</v>
      </c>
    </row>
    <row r="7299" spans="1:11" ht="22.5" x14ac:dyDescent="0.2">
      <c r="A7299" s="17" t="str">
        <f t="shared" si="113"/>
        <v>SINAPI 87682</v>
      </c>
      <c r="B7299" s="18" t="s">
        <v>5935</v>
      </c>
      <c r="C7299" s="18">
        <v>87682</v>
      </c>
      <c r="D7299" s="19" t="s">
        <v>7337</v>
      </c>
      <c r="E7299" s="18" t="s">
        <v>425</v>
      </c>
      <c r="F7299" s="20">
        <v>49.86</v>
      </c>
      <c r="G7299" s="20">
        <v>51.5</v>
      </c>
      <c r="J7299" s="22">
        <v>0</v>
      </c>
      <c r="K7299" s="22">
        <v>0</v>
      </c>
    </row>
    <row r="7300" spans="1:11" ht="22.5" x14ac:dyDescent="0.2">
      <c r="A7300" s="17" t="str">
        <f t="shared" si="113"/>
        <v>SINAPI 87692</v>
      </c>
      <c r="B7300" s="18" t="s">
        <v>5935</v>
      </c>
      <c r="C7300" s="18">
        <v>87692</v>
      </c>
      <c r="D7300" s="19" t="s">
        <v>7338</v>
      </c>
      <c r="E7300" s="18" t="s">
        <v>425</v>
      </c>
      <c r="F7300" s="20">
        <v>57.14</v>
      </c>
      <c r="G7300" s="20">
        <v>59.01</v>
      </c>
      <c r="J7300" s="22">
        <v>0</v>
      </c>
      <c r="K7300" s="22">
        <v>0</v>
      </c>
    </row>
    <row r="7301" spans="1:11" ht="22.5" x14ac:dyDescent="0.2">
      <c r="A7301" s="17" t="str">
        <f t="shared" si="113"/>
        <v>SINAPI 87702</v>
      </c>
      <c r="B7301" s="18" t="s">
        <v>5935</v>
      </c>
      <c r="C7301" s="18">
        <v>87702</v>
      </c>
      <c r="D7301" s="19" t="s">
        <v>7339</v>
      </c>
      <c r="E7301" s="18" t="s">
        <v>425</v>
      </c>
      <c r="F7301" s="20">
        <v>61.77</v>
      </c>
      <c r="G7301" s="20">
        <v>63.78</v>
      </c>
      <c r="J7301" s="22">
        <v>0</v>
      </c>
      <c r="K7301" s="22">
        <v>0</v>
      </c>
    </row>
    <row r="7302" spans="1:11" ht="22.5" x14ac:dyDescent="0.2">
      <c r="A7302" s="17" t="str">
        <f t="shared" si="113"/>
        <v>SINAPI 87755</v>
      </c>
      <c r="B7302" s="18" t="s">
        <v>5935</v>
      </c>
      <c r="C7302" s="18">
        <v>87755</v>
      </c>
      <c r="D7302" s="19" t="s">
        <v>7340</v>
      </c>
      <c r="E7302" s="18" t="s">
        <v>425</v>
      </c>
      <c r="F7302" s="20">
        <v>50.12</v>
      </c>
      <c r="G7302" s="20">
        <v>52.2</v>
      </c>
      <c r="J7302" s="22">
        <v>0</v>
      </c>
      <c r="K7302" s="22">
        <v>0</v>
      </c>
    </row>
    <row r="7303" spans="1:11" ht="22.5" x14ac:dyDescent="0.2">
      <c r="A7303" s="17" t="str">
        <f t="shared" ref="A7303:A7366" si="114">CONCATENATE($B7303," ",$C7303)</f>
        <v>SINAPI 87765</v>
      </c>
      <c r="B7303" s="18" t="s">
        <v>5935</v>
      </c>
      <c r="C7303" s="18">
        <v>87765</v>
      </c>
      <c r="D7303" s="19" t="s">
        <v>7341</v>
      </c>
      <c r="E7303" s="18" t="s">
        <v>425</v>
      </c>
      <c r="F7303" s="20">
        <v>57.38</v>
      </c>
      <c r="G7303" s="20">
        <v>59.6</v>
      </c>
      <c r="J7303" s="22">
        <v>0</v>
      </c>
      <c r="K7303" s="22">
        <v>0</v>
      </c>
    </row>
    <row r="7304" spans="1:11" ht="22.5" x14ac:dyDescent="0.2">
      <c r="A7304" s="17" t="str">
        <f t="shared" si="114"/>
        <v>SINAPI 87735</v>
      </c>
      <c r="B7304" s="18" t="s">
        <v>5935</v>
      </c>
      <c r="C7304" s="18">
        <v>87735</v>
      </c>
      <c r="D7304" s="19" t="s">
        <v>7342</v>
      </c>
      <c r="E7304" s="18" t="s">
        <v>425</v>
      </c>
      <c r="F7304" s="20">
        <v>43.06</v>
      </c>
      <c r="G7304" s="20">
        <v>44.88</v>
      </c>
      <c r="J7304" s="22">
        <v>0</v>
      </c>
      <c r="K7304" s="22">
        <v>0</v>
      </c>
    </row>
    <row r="7305" spans="1:11" ht="22.5" x14ac:dyDescent="0.2">
      <c r="A7305" s="17" t="str">
        <f t="shared" si="114"/>
        <v>SINAPI 87745</v>
      </c>
      <c r="B7305" s="18" t="s">
        <v>5935</v>
      </c>
      <c r="C7305" s="18">
        <v>87745</v>
      </c>
      <c r="D7305" s="19" t="s">
        <v>7343</v>
      </c>
      <c r="E7305" s="18" t="s">
        <v>425</v>
      </c>
      <c r="F7305" s="20">
        <v>51.86</v>
      </c>
      <c r="G7305" s="20">
        <v>53.85</v>
      </c>
      <c r="J7305" s="22">
        <v>0</v>
      </c>
      <c r="K7305" s="22">
        <v>0</v>
      </c>
    </row>
    <row r="7306" spans="1:11" ht="22.5" x14ac:dyDescent="0.2">
      <c r="A7306" s="17" t="str">
        <f t="shared" si="114"/>
        <v>SINAPI 87620</v>
      </c>
      <c r="B7306" s="18" t="s">
        <v>5935</v>
      </c>
      <c r="C7306" s="18">
        <v>87620</v>
      </c>
      <c r="D7306" s="19" t="s">
        <v>7344</v>
      </c>
      <c r="E7306" s="18" t="s">
        <v>425</v>
      </c>
      <c r="F7306" s="20">
        <v>30.88</v>
      </c>
      <c r="G7306" s="20">
        <v>31.73</v>
      </c>
      <c r="J7306" s="22">
        <v>0</v>
      </c>
      <c r="K7306" s="22">
        <v>0</v>
      </c>
    </row>
    <row r="7307" spans="1:11" ht="22.5" x14ac:dyDescent="0.2">
      <c r="A7307" s="17" t="str">
        <f t="shared" si="114"/>
        <v>SINAPI 87630</v>
      </c>
      <c r="B7307" s="18" t="s">
        <v>5935</v>
      </c>
      <c r="C7307" s="18">
        <v>87630</v>
      </c>
      <c r="D7307" s="19" t="s">
        <v>7345</v>
      </c>
      <c r="E7307" s="18" t="s">
        <v>425</v>
      </c>
      <c r="F7307" s="20">
        <v>39.68</v>
      </c>
      <c r="G7307" s="20">
        <v>40.71</v>
      </c>
      <c r="J7307" s="22">
        <v>0</v>
      </c>
      <c r="K7307" s="22">
        <v>0</v>
      </c>
    </row>
    <row r="7308" spans="1:11" ht="22.5" x14ac:dyDescent="0.2">
      <c r="A7308" s="17" t="str">
        <f t="shared" si="114"/>
        <v>SINAPI 87640</v>
      </c>
      <c r="B7308" s="18" t="s">
        <v>5935</v>
      </c>
      <c r="C7308" s="18">
        <v>87640</v>
      </c>
      <c r="D7308" s="19" t="s">
        <v>7346</v>
      </c>
      <c r="E7308" s="18" t="s">
        <v>425</v>
      </c>
      <c r="F7308" s="20">
        <v>46.89</v>
      </c>
      <c r="G7308" s="20">
        <v>48.06</v>
      </c>
      <c r="J7308" s="22">
        <v>0</v>
      </c>
      <c r="K7308" s="22">
        <v>0</v>
      </c>
    </row>
    <row r="7309" spans="1:11" ht="22.5" x14ac:dyDescent="0.2">
      <c r="A7309" s="17" t="str">
        <f t="shared" si="114"/>
        <v>SINAPI 87680</v>
      </c>
      <c r="B7309" s="18" t="s">
        <v>5935</v>
      </c>
      <c r="C7309" s="18">
        <v>87680</v>
      </c>
      <c r="D7309" s="19" t="s">
        <v>7347</v>
      </c>
      <c r="E7309" s="18" t="s">
        <v>425</v>
      </c>
      <c r="F7309" s="20">
        <v>42.81</v>
      </c>
      <c r="G7309" s="20">
        <v>43.91</v>
      </c>
      <c r="J7309" s="22">
        <v>0</v>
      </c>
      <c r="K7309" s="22">
        <v>0</v>
      </c>
    </row>
    <row r="7310" spans="1:11" ht="22.5" x14ac:dyDescent="0.2">
      <c r="A7310" s="17" t="str">
        <f t="shared" si="114"/>
        <v>SINAPI 87690</v>
      </c>
      <c r="B7310" s="18" t="s">
        <v>5935</v>
      </c>
      <c r="C7310" s="18">
        <v>87690</v>
      </c>
      <c r="D7310" s="19" t="s">
        <v>7348</v>
      </c>
      <c r="E7310" s="18" t="s">
        <v>425</v>
      </c>
      <c r="F7310" s="20">
        <v>49.06</v>
      </c>
      <c r="G7310" s="20">
        <v>50.32</v>
      </c>
      <c r="J7310" s="22">
        <v>0</v>
      </c>
      <c r="K7310" s="22">
        <v>0</v>
      </c>
    </row>
    <row r="7311" spans="1:11" ht="22.5" x14ac:dyDescent="0.2">
      <c r="A7311" s="17" t="str">
        <f t="shared" si="114"/>
        <v>SINAPI 87700</v>
      </c>
      <c r="B7311" s="18" t="s">
        <v>5935</v>
      </c>
      <c r="C7311" s="18">
        <v>87700</v>
      </c>
      <c r="D7311" s="19" t="s">
        <v>7349</v>
      </c>
      <c r="E7311" s="18" t="s">
        <v>425</v>
      </c>
      <c r="F7311" s="20">
        <v>52.98</v>
      </c>
      <c r="G7311" s="20">
        <v>54.32</v>
      </c>
      <c r="J7311" s="22">
        <v>0</v>
      </c>
      <c r="K7311" s="22">
        <v>0</v>
      </c>
    </row>
    <row r="7312" spans="1:11" x14ac:dyDescent="0.2">
      <c r="A7312" s="17" t="str">
        <f t="shared" si="114"/>
        <v>SINAPI 102803</v>
      </c>
      <c r="B7312" s="18" t="s">
        <v>5935</v>
      </c>
      <c r="C7312" s="18">
        <v>102803</v>
      </c>
      <c r="D7312" s="19" t="s">
        <v>7350</v>
      </c>
      <c r="E7312" s="18" t="s">
        <v>425</v>
      </c>
      <c r="F7312" s="20">
        <v>2.36</v>
      </c>
      <c r="G7312" s="20">
        <v>2.52</v>
      </c>
      <c r="J7312" s="22">
        <v>0</v>
      </c>
      <c r="K7312" s="22">
        <v>0</v>
      </c>
    </row>
    <row r="7313" spans="1:11" x14ac:dyDescent="0.2">
      <c r="A7313" s="17" t="str">
        <f t="shared" si="114"/>
        <v>SINAPI 92717</v>
      </c>
      <c r="B7313" s="18" t="s">
        <v>5935</v>
      </c>
      <c r="C7313" s="18">
        <v>92717</v>
      </c>
      <c r="D7313" s="19" t="s">
        <v>7351</v>
      </c>
      <c r="E7313" s="18" t="s">
        <v>7352</v>
      </c>
      <c r="F7313" s="20">
        <v>0.24</v>
      </c>
      <c r="G7313" s="20">
        <v>0.24</v>
      </c>
      <c r="J7313" s="22">
        <v>0</v>
      </c>
      <c r="K7313" s="22">
        <v>0</v>
      </c>
    </row>
    <row r="7314" spans="1:11" x14ac:dyDescent="0.2">
      <c r="A7314" s="17" t="str">
        <f t="shared" si="114"/>
        <v>SINAPI 92716</v>
      </c>
      <c r="B7314" s="18" t="s">
        <v>5935</v>
      </c>
      <c r="C7314" s="18">
        <v>92716</v>
      </c>
      <c r="D7314" s="19" t="s">
        <v>7353</v>
      </c>
      <c r="E7314" s="18" t="s">
        <v>7354</v>
      </c>
      <c r="F7314" s="20">
        <v>76.98</v>
      </c>
      <c r="G7314" s="20">
        <v>76.98</v>
      </c>
      <c r="J7314" s="22">
        <v>0</v>
      </c>
      <c r="K7314" s="22">
        <v>0</v>
      </c>
    </row>
    <row r="7315" spans="1:11" ht="22.5" x14ac:dyDescent="0.2">
      <c r="A7315" s="17" t="str">
        <f t="shared" si="114"/>
        <v>SINAPI 103668</v>
      </c>
      <c r="B7315" s="18" t="s">
        <v>5935</v>
      </c>
      <c r="C7315" s="18">
        <v>103668</v>
      </c>
      <c r="D7315" s="19" t="s">
        <v>7355</v>
      </c>
      <c r="E7315" s="18" t="s">
        <v>7352</v>
      </c>
      <c r="F7315" s="20">
        <v>0</v>
      </c>
      <c r="G7315" s="20">
        <v>0</v>
      </c>
      <c r="J7315" s="22"/>
      <c r="K7315" s="22"/>
    </row>
    <row r="7316" spans="1:11" ht="22.5" x14ac:dyDescent="0.2">
      <c r="A7316" s="17" t="str">
        <f t="shared" si="114"/>
        <v>SINAPI 103667</v>
      </c>
      <c r="B7316" s="18" t="s">
        <v>5935</v>
      </c>
      <c r="C7316" s="18">
        <v>103667</v>
      </c>
      <c r="D7316" s="19" t="s">
        <v>7356</v>
      </c>
      <c r="E7316" s="18" t="s">
        <v>7354</v>
      </c>
      <c r="F7316" s="20">
        <v>0</v>
      </c>
      <c r="G7316" s="20">
        <v>0</v>
      </c>
      <c r="J7316" s="22"/>
      <c r="K7316" s="22"/>
    </row>
    <row r="7317" spans="1:11" x14ac:dyDescent="0.2">
      <c r="A7317" s="17" t="str">
        <f t="shared" si="114"/>
        <v>SINAPI 89218</v>
      </c>
      <c r="B7317" s="18" t="s">
        <v>5935</v>
      </c>
      <c r="C7317" s="18">
        <v>89218</v>
      </c>
      <c r="D7317" s="19" t="s">
        <v>7357</v>
      </c>
      <c r="E7317" s="18" t="s">
        <v>7352</v>
      </c>
      <c r="F7317" s="20">
        <v>105.5</v>
      </c>
      <c r="G7317" s="20">
        <v>111.52</v>
      </c>
      <c r="J7317" s="22">
        <v>0.36909999999999998</v>
      </c>
      <c r="K7317" s="22">
        <v>0.34920000000000001</v>
      </c>
    </row>
    <row r="7318" spans="1:11" x14ac:dyDescent="0.2">
      <c r="A7318" s="17" t="str">
        <f t="shared" si="114"/>
        <v>SINAPI 89843</v>
      </c>
      <c r="B7318" s="18" t="s">
        <v>5935</v>
      </c>
      <c r="C7318" s="18">
        <v>89843</v>
      </c>
      <c r="D7318" s="19" t="s">
        <v>7358</v>
      </c>
      <c r="E7318" s="18" t="s">
        <v>7354</v>
      </c>
      <c r="F7318" s="20">
        <v>230.9</v>
      </c>
      <c r="G7318" s="20">
        <v>236.92</v>
      </c>
      <c r="J7318" s="22">
        <v>0.28960000000000002</v>
      </c>
      <c r="K7318" s="22">
        <v>0.2823</v>
      </c>
    </row>
    <row r="7319" spans="1:11" x14ac:dyDescent="0.2">
      <c r="A7319" s="17" t="str">
        <f t="shared" si="114"/>
        <v>SINAPI 87446</v>
      </c>
      <c r="B7319" s="18" t="s">
        <v>5935</v>
      </c>
      <c r="C7319" s="18">
        <v>87446</v>
      </c>
      <c r="D7319" s="19" t="s">
        <v>7359</v>
      </c>
      <c r="E7319" s="18" t="s">
        <v>7352</v>
      </c>
      <c r="F7319" s="20">
        <v>0.5</v>
      </c>
      <c r="G7319" s="20">
        <v>0.5</v>
      </c>
      <c r="J7319" s="22">
        <v>0</v>
      </c>
      <c r="K7319" s="22">
        <v>0</v>
      </c>
    </row>
    <row r="7320" spans="1:11" x14ac:dyDescent="0.2">
      <c r="A7320" s="17" t="str">
        <f t="shared" si="114"/>
        <v>SINAPI 87445</v>
      </c>
      <c r="B7320" s="18" t="s">
        <v>5935</v>
      </c>
      <c r="C7320" s="18">
        <v>87445</v>
      </c>
      <c r="D7320" s="19" t="s">
        <v>7360</v>
      </c>
      <c r="E7320" s="18" t="s">
        <v>7354</v>
      </c>
      <c r="F7320" s="20">
        <v>5.41</v>
      </c>
      <c r="G7320" s="20">
        <v>5.41</v>
      </c>
      <c r="J7320" s="22">
        <v>0</v>
      </c>
      <c r="K7320" s="22">
        <v>0</v>
      </c>
    </row>
    <row r="7321" spans="1:11" ht="22.5" x14ac:dyDescent="0.2">
      <c r="A7321" s="17" t="str">
        <f t="shared" si="114"/>
        <v>SINAPI 93234</v>
      </c>
      <c r="B7321" s="18" t="s">
        <v>5935</v>
      </c>
      <c r="C7321" s="18">
        <v>93234</v>
      </c>
      <c r="D7321" s="19" t="s">
        <v>7361</v>
      </c>
      <c r="E7321" s="18" t="s">
        <v>7352</v>
      </c>
      <c r="F7321" s="20">
        <v>0.46</v>
      </c>
      <c r="G7321" s="20">
        <v>0.46</v>
      </c>
      <c r="J7321" s="22">
        <v>0</v>
      </c>
      <c r="K7321" s="22">
        <v>0</v>
      </c>
    </row>
    <row r="7322" spans="1:11" ht="22.5" x14ac:dyDescent="0.2">
      <c r="A7322" s="17" t="str">
        <f t="shared" si="114"/>
        <v>SINAPI 93233</v>
      </c>
      <c r="B7322" s="18" t="s">
        <v>5935</v>
      </c>
      <c r="C7322" s="18">
        <v>93233</v>
      </c>
      <c r="D7322" s="19" t="s">
        <v>7362</v>
      </c>
      <c r="E7322" s="18" t="s">
        <v>7354</v>
      </c>
      <c r="F7322" s="20">
        <v>5.82</v>
      </c>
      <c r="G7322" s="20">
        <v>5.82</v>
      </c>
      <c r="J7322" s="22">
        <v>0</v>
      </c>
      <c r="K7322" s="22">
        <v>0</v>
      </c>
    </row>
    <row r="7323" spans="1:11" x14ac:dyDescent="0.2">
      <c r="A7323" s="17" t="str">
        <f t="shared" si="114"/>
        <v>SINAPI 102953</v>
      </c>
      <c r="B7323" s="18" t="s">
        <v>5935</v>
      </c>
      <c r="C7323" s="18">
        <v>102953</v>
      </c>
      <c r="D7323" s="19" t="s">
        <v>7363</v>
      </c>
      <c r="E7323" s="18" t="s">
        <v>7352</v>
      </c>
      <c r="F7323" s="20">
        <v>0</v>
      </c>
      <c r="G7323" s="20">
        <v>0</v>
      </c>
      <c r="J7323" s="22"/>
      <c r="K7323" s="22"/>
    </row>
    <row r="7324" spans="1:11" x14ac:dyDescent="0.2">
      <c r="A7324" s="17" t="str">
        <f t="shared" si="114"/>
        <v>SINAPI 102952</v>
      </c>
      <c r="B7324" s="18" t="s">
        <v>5935</v>
      </c>
      <c r="C7324" s="18">
        <v>102952</v>
      </c>
      <c r="D7324" s="19" t="s">
        <v>7364</v>
      </c>
      <c r="E7324" s="18" t="s">
        <v>7354</v>
      </c>
      <c r="F7324" s="20">
        <v>0</v>
      </c>
      <c r="G7324" s="20">
        <v>0</v>
      </c>
      <c r="J7324" s="22"/>
      <c r="K7324" s="22"/>
    </row>
    <row r="7325" spans="1:11" ht="22.5" x14ac:dyDescent="0.2">
      <c r="A7325" s="17" t="str">
        <f t="shared" si="114"/>
        <v>SINAPI 88831</v>
      </c>
      <c r="B7325" s="18" t="s">
        <v>5935</v>
      </c>
      <c r="C7325" s="18">
        <v>88831</v>
      </c>
      <c r="D7325" s="19" t="s">
        <v>7365</v>
      </c>
      <c r="E7325" s="18" t="s">
        <v>7352</v>
      </c>
      <c r="F7325" s="20">
        <v>0.37</v>
      </c>
      <c r="G7325" s="20">
        <v>0.37</v>
      </c>
      <c r="J7325" s="22">
        <v>0</v>
      </c>
      <c r="K7325" s="22">
        <v>0</v>
      </c>
    </row>
    <row r="7326" spans="1:11" ht="22.5" x14ac:dyDescent="0.2">
      <c r="A7326" s="17" t="str">
        <f t="shared" si="114"/>
        <v>SINAPI 88830</v>
      </c>
      <c r="B7326" s="18" t="s">
        <v>5935</v>
      </c>
      <c r="C7326" s="18">
        <v>88830</v>
      </c>
      <c r="D7326" s="19" t="s">
        <v>7366</v>
      </c>
      <c r="E7326" s="18" t="s">
        <v>7354</v>
      </c>
      <c r="F7326" s="20">
        <v>1.91</v>
      </c>
      <c r="G7326" s="20">
        <v>1.91</v>
      </c>
      <c r="J7326" s="22">
        <v>0</v>
      </c>
      <c r="K7326" s="22">
        <v>0</v>
      </c>
    </row>
    <row r="7327" spans="1:11" ht="22.5" x14ac:dyDescent="0.2">
      <c r="A7327" s="17" t="str">
        <f t="shared" si="114"/>
        <v>SINAPI 89226</v>
      </c>
      <c r="B7327" s="18" t="s">
        <v>5935</v>
      </c>
      <c r="C7327" s="18">
        <v>89226</v>
      </c>
      <c r="D7327" s="19" t="s">
        <v>7367</v>
      </c>
      <c r="E7327" s="18" t="s">
        <v>7352</v>
      </c>
      <c r="F7327" s="20">
        <v>1.52</v>
      </c>
      <c r="G7327" s="20">
        <v>1.52</v>
      </c>
      <c r="J7327" s="22">
        <v>0</v>
      </c>
      <c r="K7327" s="22">
        <v>0</v>
      </c>
    </row>
    <row r="7328" spans="1:11" ht="22.5" x14ac:dyDescent="0.2">
      <c r="A7328" s="17" t="str">
        <f t="shared" si="114"/>
        <v>SINAPI 89225</v>
      </c>
      <c r="B7328" s="18" t="s">
        <v>5935</v>
      </c>
      <c r="C7328" s="18">
        <v>89225</v>
      </c>
      <c r="D7328" s="19" t="s">
        <v>7368</v>
      </c>
      <c r="E7328" s="18" t="s">
        <v>7354</v>
      </c>
      <c r="F7328" s="20">
        <v>5.3</v>
      </c>
      <c r="G7328" s="20">
        <v>5.3</v>
      </c>
      <c r="J7328" s="22">
        <v>0</v>
      </c>
      <c r="K7328" s="22">
        <v>0</v>
      </c>
    </row>
    <row r="7329" spans="1:11" ht="22.5" x14ac:dyDescent="0.2">
      <c r="A7329" s="17" t="str">
        <f t="shared" si="114"/>
        <v>SINAPI 89279</v>
      </c>
      <c r="B7329" s="18" t="s">
        <v>5935</v>
      </c>
      <c r="C7329" s="18">
        <v>89279</v>
      </c>
      <c r="D7329" s="19" t="s">
        <v>7369</v>
      </c>
      <c r="E7329" s="18" t="s">
        <v>7352</v>
      </c>
      <c r="F7329" s="20">
        <v>1.86</v>
      </c>
      <c r="G7329" s="20">
        <v>1.86</v>
      </c>
      <c r="J7329" s="22">
        <v>0</v>
      </c>
      <c r="K7329" s="22">
        <v>0</v>
      </c>
    </row>
    <row r="7330" spans="1:11" ht="22.5" x14ac:dyDescent="0.2">
      <c r="A7330" s="17" t="str">
        <f t="shared" si="114"/>
        <v>SINAPI 89278</v>
      </c>
      <c r="B7330" s="18" t="s">
        <v>5935</v>
      </c>
      <c r="C7330" s="18">
        <v>89278</v>
      </c>
      <c r="D7330" s="19" t="s">
        <v>7370</v>
      </c>
      <c r="E7330" s="18" t="s">
        <v>7354</v>
      </c>
      <c r="F7330" s="20">
        <v>12.54</v>
      </c>
      <c r="G7330" s="20">
        <v>12.54</v>
      </c>
      <c r="J7330" s="22">
        <v>0</v>
      </c>
      <c r="K7330" s="22">
        <v>0</v>
      </c>
    </row>
    <row r="7331" spans="1:11" ht="22.5" x14ac:dyDescent="0.2">
      <c r="A7331" s="17" t="str">
        <f t="shared" si="114"/>
        <v>SINAPI 90651</v>
      </c>
      <c r="B7331" s="18" t="s">
        <v>5935</v>
      </c>
      <c r="C7331" s="18">
        <v>90651</v>
      </c>
      <c r="D7331" s="19" t="s">
        <v>7371</v>
      </c>
      <c r="E7331" s="18" t="s">
        <v>7352</v>
      </c>
      <c r="F7331" s="20">
        <v>0.88</v>
      </c>
      <c r="G7331" s="20">
        <v>0.88</v>
      </c>
      <c r="J7331" s="22">
        <v>0</v>
      </c>
      <c r="K7331" s="22">
        <v>0</v>
      </c>
    </row>
    <row r="7332" spans="1:11" ht="22.5" x14ac:dyDescent="0.2">
      <c r="A7332" s="17" t="str">
        <f t="shared" si="114"/>
        <v>SINAPI 90650</v>
      </c>
      <c r="B7332" s="18" t="s">
        <v>5935</v>
      </c>
      <c r="C7332" s="18">
        <v>90650</v>
      </c>
      <c r="D7332" s="19" t="s">
        <v>7372</v>
      </c>
      <c r="E7332" s="18" t="s">
        <v>7354</v>
      </c>
      <c r="F7332" s="20">
        <v>11.08</v>
      </c>
      <c r="G7332" s="20">
        <v>11.08</v>
      </c>
      <c r="J7332" s="22">
        <v>0</v>
      </c>
      <c r="K7332" s="22">
        <v>0</v>
      </c>
    </row>
    <row r="7333" spans="1:11" x14ac:dyDescent="0.2">
      <c r="A7333" s="17" t="str">
        <f t="shared" si="114"/>
        <v>SINAPI 90657</v>
      </c>
      <c r="B7333" s="18" t="s">
        <v>5935</v>
      </c>
      <c r="C7333" s="18">
        <v>90657</v>
      </c>
      <c r="D7333" s="19" t="s">
        <v>7373</v>
      </c>
      <c r="E7333" s="18" t="s">
        <v>7352</v>
      </c>
      <c r="F7333" s="20">
        <v>4.5999999999999996</v>
      </c>
      <c r="G7333" s="20">
        <v>4.5999999999999996</v>
      </c>
      <c r="J7333" s="22">
        <v>0</v>
      </c>
      <c r="K7333" s="22">
        <v>0</v>
      </c>
    </row>
    <row r="7334" spans="1:11" x14ac:dyDescent="0.2">
      <c r="A7334" s="17" t="str">
        <f t="shared" si="114"/>
        <v>SINAPI 90656</v>
      </c>
      <c r="B7334" s="18" t="s">
        <v>5935</v>
      </c>
      <c r="C7334" s="18">
        <v>90656</v>
      </c>
      <c r="D7334" s="19" t="s">
        <v>7374</v>
      </c>
      <c r="E7334" s="18" t="s">
        <v>7354</v>
      </c>
      <c r="F7334" s="20">
        <v>14.88</v>
      </c>
      <c r="G7334" s="20">
        <v>14.88</v>
      </c>
      <c r="J7334" s="22">
        <v>0</v>
      </c>
      <c r="K7334" s="22">
        <v>0</v>
      </c>
    </row>
    <row r="7335" spans="1:11" x14ac:dyDescent="0.2">
      <c r="A7335" s="17" t="str">
        <f t="shared" si="114"/>
        <v>SINAPI 90663</v>
      </c>
      <c r="B7335" s="18" t="s">
        <v>5935</v>
      </c>
      <c r="C7335" s="18">
        <v>90663</v>
      </c>
      <c r="D7335" s="19" t="s">
        <v>7375</v>
      </c>
      <c r="E7335" s="18" t="s">
        <v>7352</v>
      </c>
      <c r="F7335" s="20">
        <v>4.93</v>
      </c>
      <c r="G7335" s="20">
        <v>4.93</v>
      </c>
      <c r="J7335" s="22">
        <v>0</v>
      </c>
      <c r="K7335" s="22">
        <v>0</v>
      </c>
    </row>
    <row r="7336" spans="1:11" x14ac:dyDescent="0.2">
      <c r="A7336" s="17" t="str">
        <f t="shared" si="114"/>
        <v>SINAPI 90662</v>
      </c>
      <c r="B7336" s="18" t="s">
        <v>5935</v>
      </c>
      <c r="C7336" s="18">
        <v>90662</v>
      </c>
      <c r="D7336" s="19" t="s">
        <v>7376</v>
      </c>
      <c r="E7336" s="18" t="s">
        <v>7354</v>
      </c>
      <c r="F7336" s="20">
        <v>15.5</v>
      </c>
      <c r="G7336" s="20">
        <v>15.5</v>
      </c>
      <c r="J7336" s="22">
        <v>0</v>
      </c>
      <c r="K7336" s="22">
        <v>0</v>
      </c>
    </row>
    <row r="7337" spans="1:11" ht="22.5" x14ac:dyDescent="0.2">
      <c r="A7337" s="17" t="str">
        <f t="shared" si="114"/>
        <v>SINAPI 89022</v>
      </c>
      <c r="B7337" s="18" t="s">
        <v>5935</v>
      </c>
      <c r="C7337" s="18">
        <v>89022</v>
      </c>
      <c r="D7337" s="19" t="s">
        <v>7377</v>
      </c>
      <c r="E7337" s="18" t="s">
        <v>7352</v>
      </c>
      <c r="F7337" s="20">
        <v>0.49</v>
      </c>
      <c r="G7337" s="20">
        <v>0.49</v>
      </c>
      <c r="J7337" s="22">
        <v>0</v>
      </c>
      <c r="K7337" s="22">
        <v>0</v>
      </c>
    </row>
    <row r="7338" spans="1:11" ht="22.5" x14ac:dyDescent="0.2">
      <c r="A7338" s="17" t="str">
        <f t="shared" si="114"/>
        <v>SINAPI 89021</v>
      </c>
      <c r="B7338" s="18" t="s">
        <v>5935</v>
      </c>
      <c r="C7338" s="18">
        <v>89021</v>
      </c>
      <c r="D7338" s="19" t="s">
        <v>7378</v>
      </c>
      <c r="E7338" s="18" t="s">
        <v>7354</v>
      </c>
      <c r="F7338" s="20">
        <v>2.79</v>
      </c>
      <c r="G7338" s="20">
        <v>2.79</v>
      </c>
      <c r="J7338" s="22">
        <v>0</v>
      </c>
      <c r="K7338" s="22">
        <v>0</v>
      </c>
    </row>
    <row r="7339" spans="1:11" x14ac:dyDescent="0.2">
      <c r="A7339" s="17" t="str">
        <f t="shared" si="114"/>
        <v>SINAPI 90644</v>
      </c>
      <c r="B7339" s="18" t="s">
        <v>5935</v>
      </c>
      <c r="C7339" s="18">
        <v>90644</v>
      </c>
      <c r="D7339" s="19" t="s">
        <v>7379</v>
      </c>
      <c r="E7339" s="18" t="s">
        <v>7352</v>
      </c>
      <c r="F7339" s="20">
        <v>7.07</v>
      </c>
      <c r="G7339" s="20">
        <v>7.07</v>
      </c>
      <c r="J7339" s="22">
        <v>0</v>
      </c>
      <c r="K7339" s="22">
        <v>0</v>
      </c>
    </row>
    <row r="7340" spans="1:11" x14ac:dyDescent="0.2">
      <c r="A7340" s="17" t="str">
        <f t="shared" si="114"/>
        <v>SINAPI 90643</v>
      </c>
      <c r="B7340" s="18" t="s">
        <v>5935</v>
      </c>
      <c r="C7340" s="18">
        <v>90643</v>
      </c>
      <c r="D7340" s="19" t="s">
        <v>7380</v>
      </c>
      <c r="E7340" s="18" t="s">
        <v>7354</v>
      </c>
      <c r="F7340" s="20">
        <v>26.54</v>
      </c>
      <c r="G7340" s="20">
        <v>26.54</v>
      </c>
      <c r="J7340" s="22">
        <v>0</v>
      </c>
      <c r="K7340" s="22">
        <v>0</v>
      </c>
    </row>
    <row r="7341" spans="1:11" x14ac:dyDescent="0.2">
      <c r="A7341" s="17" t="str">
        <f t="shared" si="114"/>
        <v>SINAPI 102811</v>
      </c>
      <c r="B7341" s="18" t="s">
        <v>5935</v>
      </c>
      <c r="C7341" s="18">
        <v>102811</v>
      </c>
      <c r="D7341" s="19" t="s">
        <v>7381</v>
      </c>
      <c r="E7341" s="18" t="s">
        <v>7352</v>
      </c>
      <c r="F7341" s="20">
        <v>0</v>
      </c>
      <c r="G7341" s="20">
        <v>0</v>
      </c>
      <c r="J7341" s="22"/>
      <c r="K7341" s="22"/>
    </row>
    <row r="7342" spans="1:11" x14ac:dyDescent="0.2">
      <c r="A7342" s="17" t="str">
        <f t="shared" si="114"/>
        <v>SINAPI 102810</v>
      </c>
      <c r="B7342" s="18" t="s">
        <v>5935</v>
      </c>
      <c r="C7342" s="18">
        <v>102810</v>
      </c>
      <c r="D7342" s="19" t="s">
        <v>7382</v>
      </c>
      <c r="E7342" s="18" t="s">
        <v>7354</v>
      </c>
      <c r="F7342" s="20">
        <v>0</v>
      </c>
      <c r="G7342" s="20">
        <v>0</v>
      </c>
      <c r="J7342" s="22"/>
      <c r="K7342" s="22"/>
    </row>
    <row r="7343" spans="1:11" x14ac:dyDescent="0.2">
      <c r="A7343" s="17" t="str">
        <f t="shared" si="114"/>
        <v>SINAPI 92146</v>
      </c>
      <c r="B7343" s="18" t="s">
        <v>5935</v>
      </c>
      <c r="C7343" s="18">
        <v>92146</v>
      </c>
      <c r="D7343" s="19" t="s">
        <v>7383</v>
      </c>
      <c r="E7343" s="18" t="s">
        <v>7352</v>
      </c>
      <c r="F7343" s="20">
        <v>34.1</v>
      </c>
      <c r="G7343" s="20">
        <v>36.44</v>
      </c>
      <c r="J7343" s="22">
        <v>0</v>
      </c>
      <c r="K7343" s="22">
        <v>0</v>
      </c>
    </row>
    <row r="7344" spans="1:11" x14ac:dyDescent="0.2">
      <c r="A7344" s="17" t="str">
        <f t="shared" si="114"/>
        <v>SINAPI 92145</v>
      </c>
      <c r="B7344" s="18" t="s">
        <v>5935</v>
      </c>
      <c r="C7344" s="18">
        <v>92145</v>
      </c>
      <c r="D7344" s="19" t="s">
        <v>7384</v>
      </c>
      <c r="E7344" s="18" t="s">
        <v>7354</v>
      </c>
      <c r="F7344" s="20">
        <v>82.41</v>
      </c>
      <c r="G7344" s="20">
        <v>84.75</v>
      </c>
      <c r="J7344" s="22">
        <v>0</v>
      </c>
      <c r="K7344" s="22">
        <v>0</v>
      </c>
    </row>
    <row r="7345" spans="1:11" x14ac:dyDescent="0.2">
      <c r="A7345" s="17" t="str">
        <f t="shared" si="114"/>
        <v>SINAPI 92139</v>
      </c>
      <c r="B7345" s="18" t="s">
        <v>5935</v>
      </c>
      <c r="C7345" s="18">
        <v>92139</v>
      </c>
      <c r="D7345" s="19" t="s">
        <v>7385</v>
      </c>
      <c r="E7345" s="18" t="s">
        <v>7352</v>
      </c>
      <c r="F7345" s="20">
        <v>45.82</v>
      </c>
      <c r="G7345" s="20">
        <v>48.16</v>
      </c>
      <c r="J7345" s="22">
        <v>0</v>
      </c>
      <c r="K7345" s="22">
        <v>0</v>
      </c>
    </row>
    <row r="7346" spans="1:11" x14ac:dyDescent="0.2">
      <c r="A7346" s="17" t="str">
        <f t="shared" si="114"/>
        <v>SINAPI 92138</v>
      </c>
      <c r="B7346" s="18" t="s">
        <v>5935</v>
      </c>
      <c r="C7346" s="18">
        <v>92138</v>
      </c>
      <c r="D7346" s="19" t="s">
        <v>7386</v>
      </c>
      <c r="E7346" s="18" t="s">
        <v>7354</v>
      </c>
      <c r="F7346" s="20">
        <v>98.92</v>
      </c>
      <c r="G7346" s="20">
        <v>101.26</v>
      </c>
      <c r="J7346" s="22">
        <v>0</v>
      </c>
      <c r="K7346" s="22">
        <v>0</v>
      </c>
    </row>
    <row r="7347" spans="1:11" ht="22.5" x14ac:dyDescent="0.2">
      <c r="A7347" s="17" t="str">
        <f t="shared" si="114"/>
        <v>SINAPI 91387</v>
      </c>
      <c r="B7347" s="18" t="s">
        <v>5935</v>
      </c>
      <c r="C7347" s="18">
        <v>91387</v>
      </c>
      <c r="D7347" s="19" t="s">
        <v>7387</v>
      </c>
      <c r="E7347" s="18" t="s">
        <v>7352</v>
      </c>
      <c r="F7347" s="20">
        <v>78.47</v>
      </c>
      <c r="G7347" s="20">
        <v>81.400000000000006</v>
      </c>
      <c r="J7347" s="22">
        <v>0.58520000000000005</v>
      </c>
      <c r="K7347" s="22">
        <v>0.56410000000000005</v>
      </c>
    </row>
    <row r="7348" spans="1:11" ht="22.5" x14ac:dyDescent="0.2">
      <c r="A7348" s="17" t="str">
        <f t="shared" si="114"/>
        <v>SINAPI 91386</v>
      </c>
      <c r="B7348" s="18" t="s">
        <v>5935</v>
      </c>
      <c r="C7348" s="18">
        <v>91386</v>
      </c>
      <c r="D7348" s="19" t="s">
        <v>7388</v>
      </c>
      <c r="E7348" s="18" t="s">
        <v>7354</v>
      </c>
      <c r="F7348" s="20">
        <v>280.99</v>
      </c>
      <c r="G7348" s="20">
        <v>283.92</v>
      </c>
      <c r="J7348" s="22">
        <v>0.35449999999999998</v>
      </c>
      <c r="K7348" s="22">
        <v>0.3508</v>
      </c>
    </row>
    <row r="7349" spans="1:11" ht="22.5" x14ac:dyDescent="0.2">
      <c r="A7349" s="17" t="str">
        <f t="shared" si="114"/>
        <v>SINAPI 96036</v>
      </c>
      <c r="B7349" s="18" t="s">
        <v>5935</v>
      </c>
      <c r="C7349" s="18">
        <v>96036</v>
      </c>
      <c r="D7349" s="19" t="s">
        <v>7389</v>
      </c>
      <c r="E7349" s="18" t="s">
        <v>7352</v>
      </c>
      <c r="F7349" s="20">
        <v>86.78</v>
      </c>
      <c r="G7349" s="20">
        <v>89.71</v>
      </c>
      <c r="J7349" s="22">
        <v>0.62490000000000001</v>
      </c>
      <c r="K7349" s="22">
        <v>0.60450000000000004</v>
      </c>
    </row>
    <row r="7350" spans="1:11" ht="22.5" x14ac:dyDescent="0.2">
      <c r="A7350" s="17" t="str">
        <f t="shared" si="114"/>
        <v>SINAPI 96035</v>
      </c>
      <c r="B7350" s="18" t="s">
        <v>5935</v>
      </c>
      <c r="C7350" s="18">
        <v>96035</v>
      </c>
      <c r="D7350" s="19" t="s">
        <v>7390</v>
      </c>
      <c r="E7350" s="18" t="s">
        <v>7354</v>
      </c>
      <c r="F7350" s="20">
        <v>294.69</v>
      </c>
      <c r="G7350" s="20">
        <v>297.62</v>
      </c>
      <c r="J7350" s="22">
        <v>0.38450000000000001</v>
      </c>
      <c r="K7350" s="22">
        <v>0.38069999999999998</v>
      </c>
    </row>
    <row r="7351" spans="1:11" ht="22.5" x14ac:dyDescent="0.2">
      <c r="A7351" s="17" t="str">
        <f t="shared" si="114"/>
        <v>SINAPI 89877</v>
      </c>
      <c r="B7351" s="18" t="s">
        <v>5935</v>
      </c>
      <c r="C7351" s="18">
        <v>89877</v>
      </c>
      <c r="D7351" s="19" t="s">
        <v>7391</v>
      </c>
      <c r="E7351" s="18" t="s">
        <v>7352</v>
      </c>
      <c r="F7351" s="20">
        <v>91.64</v>
      </c>
      <c r="G7351" s="20">
        <v>94.57</v>
      </c>
      <c r="J7351" s="22">
        <v>0.64480000000000004</v>
      </c>
      <c r="K7351" s="22">
        <v>0.62480000000000002</v>
      </c>
    </row>
    <row r="7352" spans="1:11" ht="22.5" x14ac:dyDescent="0.2">
      <c r="A7352" s="17" t="str">
        <f t="shared" si="114"/>
        <v>SINAPI 89876</v>
      </c>
      <c r="B7352" s="18" t="s">
        <v>5935</v>
      </c>
      <c r="C7352" s="18">
        <v>89876</v>
      </c>
      <c r="D7352" s="19" t="s">
        <v>7392</v>
      </c>
      <c r="E7352" s="18" t="s">
        <v>7354</v>
      </c>
      <c r="F7352" s="20">
        <v>344.32</v>
      </c>
      <c r="G7352" s="20">
        <v>347.25</v>
      </c>
      <c r="J7352" s="22">
        <v>0.36799999999999999</v>
      </c>
      <c r="K7352" s="22">
        <v>0.3649</v>
      </c>
    </row>
    <row r="7353" spans="1:11" ht="22.5" x14ac:dyDescent="0.2">
      <c r="A7353" s="17" t="str">
        <f t="shared" si="114"/>
        <v>SINAPI 89884</v>
      </c>
      <c r="B7353" s="18" t="s">
        <v>5935</v>
      </c>
      <c r="C7353" s="18">
        <v>89884</v>
      </c>
      <c r="D7353" s="19" t="s">
        <v>7393</v>
      </c>
      <c r="E7353" s="18" t="s">
        <v>7352</v>
      </c>
      <c r="F7353" s="20">
        <v>95.5</v>
      </c>
      <c r="G7353" s="20">
        <v>98.43</v>
      </c>
      <c r="J7353" s="22">
        <v>0.65920000000000001</v>
      </c>
      <c r="K7353" s="22">
        <v>0.63949999999999996</v>
      </c>
    </row>
    <row r="7354" spans="1:11" ht="22.5" x14ac:dyDescent="0.2">
      <c r="A7354" s="17" t="str">
        <f t="shared" si="114"/>
        <v>SINAPI 89883</v>
      </c>
      <c r="B7354" s="18" t="s">
        <v>5935</v>
      </c>
      <c r="C7354" s="18">
        <v>89883</v>
      </c>
      <c r="D7354" s="19" t="s">
        <v>7394</v>
      </c>
      <c r="E7354" s="18" t="s">
        <v>7354</v>
      </c>
      <c r="F7354" s="20">
        <v>380.76</v>
      </c>
      <c r="G7354" s="20">
        <v>383.69</v>
      </c>
      <c r="J7354" s="22">
        <v>0.35370000000000001</v>
      </c>
      <c r="K7354" s="22">
        <v>0.35099999999999998</v>
      </c>
    </row>
    <row r="7355" spans="1:11" ht="22.5" x14ac:dyDescent="0.2">
      <c r="A7355" s="17" t="str">
        <f t="shared" si="114"/>
        <v>SINAPI 67827</v>
      </c>
      <c r="B7355" s="18" t="s">
        <v>5935</v>
      </c>
      <c r="C7355" s="18">
        <v>67827</v>
      </c>
      <c r="D7355" s="19" t="s">
        <v>7395</v>
      </c>
      <c r="E7355" s="18" t="s">
        <v>7352</v>
      </c>
      <c r="F7355" s="20">
        <v>68.680000000000007</v>
      </c>
      <c r="G7355" s="20">
        <v>71.61</v>
      </c>
      <c r="J7355" s="22">
        <v>0.52610000000000001</v>
      </c>
      <c r="K7355" s="22">
        <v>0.50449999999999995</v>
      </c>
    </row>
    <row r="7356" spans="1:11" ht="22.5" x14ac:dyDescent="0.2">
      <c r="A7356" s="17" t="str">
        <f t="shared" si="114"/>
        <v>SINAPI 67826</v>
      </c>
      <c r="B7356" s="18" t="s">
        <v>5935</v>
      </c>
      <c r="C7356" s="18">
        <v>67826</v>
      </c>
      <c r="D7356" s="19" t="s">
        <v>7396</v>
      </c>
      <c r="E7356" s="18" t="s">
        <v>7354</v>
      </c>
      <c r="F7356" s="20">
        <v>196.51</v>
      </c>
      <c r="G7356" s="20">
        <v>199.44</v>
      </c>
      <c r="J7356" s="22">
        <v>0.39910000000000001</v>
      </c>
      <c r="K7356" s="22">
        <v>0.39329999999999998</v>
      </c>
    </row>
    <row r="7357" spans="1:11" ht="22.5" x14ac:dyDescent="0.2">
      <c r="A7357" s="17" t="str">
        <f t="shared" si="114"/>
        <v>SINAPI 5961</v>
      </c>
      <c r="B7357" s="18" t="s">
        <v>5935</v>
      </c>
      <c r="C7357" s="18">
        <v>5961</v>
      </c>
      <c r="D7357" s="19" t="s">
        <v>7397</v>
      </c>
      <c r="E7357" s="18" t="s">
        <v>7352</v>
      </c>
      <c r="F7357" s="20">
        <v>67.45</v>
      </c>
      <c r="G7357" s="20">
        <v>70.38</v>
      </c>
      <c r="J7357" s="22">
        <v>0.51739999999999997</v>
      </c>
      <c r="K7357" s="22">
        <v>0.49590000000000001</v>
      </c>
    </row>
    <row r="7358" spans="1:11" ht="22.5" x14ac:dyDescent="0.2">
      <c r="A7358" s="17" t="str">
        <f t="shared" si="114"/>
        <v>SINAPI 5811</v>
      </c>
      <c r="B7358" s="18" t="s">
        <v>5935</v>
      </c>
      <c r="C7358" s="18">
        <v>5811</v>
      </c>
      <c r="D7358" s="19" t="s">
        <v>7398</v>
      </c>
      <c r="E7358" s="18" t="s">
        <v>7354</v>
      </c>
      <c r="F7358" s="20">
        <v>214.66</v>
      </c>
      <c r="G7358" s="20">
        <v>217.59</v>
      </c>
      <c r="J7358" s="22">
        <v>0.35310000000000002</v>
      </c>
      <c r="K7358" s="22">
        <v>0.3483</v>
      </c>
    </row>
    <row r="7359" spans="1:11" ht="22.5" x14ac:dyDescent="0.2">
      <c r="A7359" s="17" t="str">
        <f t="shared" si="114"/>
        <v>SINAPI 92243</v>
      </c>
      <c r="B7359" s="18" t="s">
        <v>5935</v>
      </c>
      <c r="C7359" s="18">
        <v>92243</v>
      </c>
      <c r="D7359" s="19" t="s">
        <v>7399</v>
      </c>
      <c r="E7359" s="18" t="s">
        <v>7352</v>
      </c>
      <c r="F7359" s="20">
        <v>83.83</v>
      </c>
      <c r="G7359" s="20">
        <v>87.34</v>
      </c>
      <c r="J7359" s="22">
        <v>0.55000000000000004</v>
      </c>
      <c r="K7359" s="22">
        <v>0.52790000000000004</v>
      </c>
    </row>
    <row r="7360" spans="1:11" ht="22.5" x14ac:dyDescent="0.2">
      <c r="A7360" s="17" t="str">
        <f t="shared" si="114"/>
        <v>SINAPI 92242</v>
      </c>
      <c r="B7360" s="18" t="s">
        <v>5935</v>
      </c>
      <c r="C7360" s="18">
        <v>92242</v>
      </c>
      <c r="D7360" s="19" t="s">
        <v>7400</v>
      </c>
      <c r="E7360" s="18" t="s">
        <v>7354</v>
      </c>
      <c r="F7360" s="20">
        <v>426.5</v>
      </c>
      <c r="G7360" s="20">
        <v>430.01</v>
      </c>
      <c r="J7360" s="22">
        <v>0.23200000000000001</v>
      </c>
      <c r="K7360" s="22">
        <v>0.2301</v>
      </c>
    </row>
    <row r="7361" spans="1:11" ht="22.5" x14ac:dyDescent="0.2">
      <c r="A7361" s="17" t="str">
        <f t="shared" si="114"/>
        <v>SINAPI 91646</v>
      </c>
      <c r="B7361" s="18" t="s">
        <v>5935</v>
      </c>
      <c r="C7361" s="18">
        <v>91646</v>
      </c>
      <c r="D7361" s="19" t="s">
        <v>7401</v>
      </c>
      <c r="E7361" s="18" t="s">
        <v>7352</v>
      </c>
      <c r="F7361" s="20">
        <v>101.09</v>
      </c>
      <c r="G7361" s="20">
        <v>104.6</v>
      </c>
      <c r="J7361" s="22">
        <v>0.62690000000000001</v>
      </c>
      <c r="K7361" s="22">
        <v>0.60580000000000001</v>
      </c>
    </row>
    <row r="7362" spans="1:11" ht="22.5" x14ac:dyDescent="0.2">
      <c r="A7362" s="17" t="str">
        <f t="shared" si="114"/>
        <v>SINAPI 91645</v>
      </c>
      <c r="B7362" s="18" t="s">
        <v>5935</v>
      </c>
      <c r="C7362" s="18">
        <v>91645</v>
      </c>
      <c r="D7362" s="19" t="s">
        <v>7402</v>
      </c>
      <c r="E7362" s="18" t="s">
        <v>7354</v>
      </c>
      <c r="F7362" s="20">
        <v>490.12</v>
      </c>
      <c r="G7362" s="20">
        <v>493.63</v>
      </c>
      <c r="J7362" s="22">
        <v>0.27800000000000002</v>
      </c>
      <c r="K7362" s="22">
        <v>0.27610000000000001</v>
      </c>
    </row>
    <row r="7363" spans="1:11" ht="22.5" x14ac:dyDescent="0.2">
      <c r="A7363" s="17" t="str">
        <f t="shared" si="114"/>
        <v>SINAPI 92107</v>
      </c>
      <c r="B7363" s="18" t="s">
        <v>5935</v>
      </c>
      <c r="C7363" s="18">
        <v>92107</v>
      </c>
      <c r="D7363" s="19" t="s">
        <v>7403</v>
      </c>
      <c r="E7363" s="18" t="s">
        <v>7352</v>
      </c>
      <c r="F7363" s="20">
        <v>99.91</v>
      </c>
      <c r="G7363" s="20">
        <v>102.73</v>
      </c>
      <c r="J7363" s="22">
        <v>0.68400000000000005</v>
      </c>
      <c r="K7363" s="22">
        <v>0.66520000000000001</v>
      </c>
    </row>
    <row r="7364" spans="1:11" ht="22.5" x14ac:dyDescent="0.2">
      <c r="A7364" s="17" t="str">
        <f t="shared" si="114"/>
        <v>SINAPI 92106</v>
      </c>
      <c r="B7364" s="18" t="s">
        <v>5935</v>
      </c>
      <c r="C7364" s="18">
        <v>92106</v>
      </c>
      <c r="D7364" s="19" t="s">
        <v>7404</v>
      </c>
      <c r="E7364" s="18" t="s">
        <v>7354</v>
      </c>
      <c r="F7364" s="20">
        <v>376.51</v>
      </c>
      <c r="G7364" s="20">
        <v>379.33</v>
      </c>
      <c r="J7364" s="22">
        <v>0.37980000000000003</v>
      </c>
      <c r="K7364" s="22">
        <v>0.37690000000000001</v>
      </c>
    </row>
    <row r="7365" spans="1:11" ht="22.5" x14ac:dyDescent="0.2">
      <c r="A7365" s="17" t="str">
        <f t="shared" si="114"/>
        <v>SINAPI 5903</v>
      </c>
      <c r="B7365" s="18" t="s">
        <v>5935</v>
      </c>
      <c r="C7365" s="18">
        <v>5903</v>
      </c>
      <c r="D7365" s="19" t="s">
        <v>7405</v>
      </c>
      <c r="E7365" s="18" t="s">
        <v>7352</v>
      </c>
      <c r="F7365" s="20">
        <v>77.42</v>
      </c>
      <c r="G7365" s="20">
        <v>80.239999999999995</v>
      </c>
      <c r="J7365" s="22">
        <v>0.59219999999999995</v>
      </c>
      <c r="K7365" s="22">
        <v>0.57140000000000002</v>
      </c>
    </row>
    <row r="7366" spans="1:11" ht="22.5" x14ac:dyDescent="0.2">
      <c r="A7366" s="17" t="str">
        <f t="shared" si="114"/>
        <v>SINAPI 5901</v>
      </c>
      <c r="B7366" s="18" t="s">
        <v>5935</v>
      </c>
      <c r="C7366" s="18">
        <v>5901</v>
      </c>
      <c r="D7366" s="19" t="s">
        <v>7406</v>
      </c>
      <c r="E7366" s="18" t="s">
        <v>7354</v>
      </c>
      <c r="F7366" s="20">
        <v>332.14</v>
      </c>
      <c r="G7366" s="20">
        <v>334.96</v>
      </c>
      <c r="J7366" s="22">
        <v>0.2969</v>
      </c>
      <c r="K7366" s="22">
        <v>0.2944</v>
      </c>
    </row>
    <row r="7367" spans="1:11" ht="22.5" x14ac:dyDescent="0.2">
      <c r="A7367" s="17" t="str">
        <f t="shared" ref="A7367:A7430" si="115">CONCATENATE($B7367," ",$C7367)</f>
        <v>SINAPI 6260</v>
      </c>
      <c r="B7367" s="18" t="s">
        <v>5935</v>
      </c>
      <c r="C7367" s="18">
        <v>6260</v>
      </c>
      <c r="D7367" s="19" t="s">
        <v>7407</v>
      </c>
      <c r="E7367" s="18" t="s">
        <v>7352</v>
      </c>
      <c r="F7367" s="20">
        <v>64.489999999999995</v>
      </c>
      <c r="G7367" s="20">
        <v>67.31</v>
      </c>
      <c r="J7367" s="22">
        <v>0.51049999999999995</v>
      </c>
      <c r="K7367" s="22">
        <v>0.48909999999999998</v>
      </c>
    </row>
    <row r="7368" spans="1:11" ht="22.5" x14ac:dyDescent="0.2">
      <c r="A7368" s="17" t="str">
        <f t="shared" si="115"/>
        <v>SINAPI 6259</v>
      </c>
      <c r="B7368" s="18" t="s">
        <v>5935</v>
      </c>
      <c r="C7368" s="18">
        <v>6259</v>
      </c>
      <c r="D7368" s="19" t="s">
        <v>7408</v>
      </c>
      <c r="E7368" s="18" t="s">
        <v>7354</v>
      </c>
      <c r="F7368" s="20">
        <v>268.14999999999998</v>
      </c>
      <c r="G7368" s="20">
        <v>270.97000000000003</v>
      </c>
      <c r="J7368" s="22">
        <v>0.26329999999999998</v>
      </c>
      <c r="K7368" s="22">
        <v>0.26050000000000001</v>
      </c>
    </row>
    <row r="7369" spans="1:11" ht="22.5" x14ac:dyDescent="0.2">
      <c r="A7369" s="17" t="str">
        <f t="shared" si="115"/>
        <v>SINAPI 104705</v>
      </c>
      <c r="B7369" s="18" t="s">
        <v>5935</v>
      </c>
      <c r="C7369" s="18">
        <v>104705</v>
      </c>
      <c r="D7369" s="19" t="s">
        <v>7409</v>
      </c>
      <c r="E7369" s="18" t="s">
        <v>7352</v>
      </c>
      <c r="F7369" s="20">
        <v>0</v>
      </c>
      <c r="G7369" s="20">
        <v>0</v>
      </c>
      <c r="J7369" s="22"/>
      <c r="K7369" s="22"/>
    </row>
    <row r="7370" spans="1:11" ht="22.5" x14ac:dyDescent="0.2">
      <c r="A7370" s="17" t="str">
        <f t="shared" si="115"/>
        <v>SINAPI 104704</v>
      </c>
      <c r="B7370" s="18" t="s">
        <v>5935</v>
      </c>
      <c r="C7370" s="18">
        <v>104704</v>
      </c>
      <c r="D7370" s="19" t="s">
        <v>7410</v>
      </c>
      <c r="E7370" s="18" t="s">
        <v>7354</v>
      </c>
      <c r="F7370" s="20">
        <v>0</v>
      </c>
      <c r="G7370" s="20">
        <v>0</v>
      </c>
      <c r="J7370" s="22"/>
      <c r="K7370" s="22"/>
    </row>
    <row r="7371" spans="1:11" ht="22.5" x14ac:dyDescent="0.2">
      <c r="A7371" s="17" t="str">
        <f t="shared" si="115"/>
        <v>SINAPI 91395</v>
      </c>
      <c r="B7371" s="18" t="s">
        <v>5935</v>
      </c>
      <c r="C7371" s="18">
        <v>91395</v>
      </c>
      <c r="D7371" s="19" t="s">
        <v>7411</v>
      </c>
      <c r="E7371" s="18" t="s">
        <v>7352</v>
      </c>
      <c r="F7371" s="20">
        <v>62.29</v>
      </c>
      <c r="G7371" s="20">
        <v>65.11</v>
      </c>
      <c r="J7371" s="22">
        <v>0.49320000000000003</v>
      </c>
      <c r="K7371" s="22">
        <v>0.4718</v>
      </c>
    </row>
    <row r="7372" spans="1:11" ht="22.5" x14ac:dyDescent="0.2">
      <c r="A7372" s="17" t="str">
        <f t="shared" si="115"/>
        <v>SINAPI 73467</v>
      </c>
      <c r="B7372" s="18" t="s">
        <v>5935</v>
      </c>
      <c r="C7372" s="18">
        <v>73467</v>
      </c>
      <c r="D7372" s="19" t="s">
        <v>7412</v>
      </c>
      <c r="E7372" s="18" t="s">
        <v>7354</v>
      </c>
      <c r="F7372" s="20">
        <v>260.67</v>
      </c>
      <c r="G7372" s="20">
        <v>263.49</v>
      </c>
      <c r="J7372" s="22">
        <v>0.25559999999999999</v>
      </c>
      <c r="K7372" s="22">
        <v>0.25290000000000001</v>
      </c>
    </row>
    <row r="7373" spans="1:11" ht="22.5" x14ac:dyDescent="0.2">
      <c r="A7373" s="17" t="str">
        <f t="shared" si="115"/>
        <v>SINAPI 5826</v>
      </c>
      <c r="B7373" s="18" t="s">
        <v>5935</v>
      </c>
      <c r="C7373" s="18">
        <v>5826</v>
      </c>
      <c r="D7373" s="19" t="s">
        <v>7413</v>
      </c>
      <c r="E7373" s="18" t="s">
        <v>7352</v>
      </c>
      <c r="F7373" s="20">
        <v>65.23</v>
      </c>
      <c r="G7373" s="20">
        <v>68.05</v>
      </c>
      <c r="J7373" s="22">
        <v>0.51600000000000001</v>
      </c>
      <c r="K7373" s="22">
        <v>0.49459999999999998</v>
      </c>
    </row>
    <row r="7374" spans="1:11" ht="22.5" x14ac:dyDescent="0.2">
      <c r="A7374" s="17" t="str">
        <f t="shared" si="115"/>
        <v>SINAPI 5824</v>
      </c>
      <c r="B7374" s="18" t="s">
        <v>5935</v>
      </c>
      <c r="C7374" s="18">
        <v>5824</v>
      </c>
      <c r="D7374" s="19" t="s">
        <v>7414</v>
      </c>
      <c r="E7374" s="18" t="s">
        <v>7354</v>
      </c>
      <c r="F7374" s="20">
        <v>226.88</v>
      </c>
      <c r="G7374" s="20">
        <v>229.7</v>
      </c>
      <c r="J7374" s="22">
        <v>0.32190000000000002</v>
      </c>
      <c r="K7374" s="22">
        <v>0.318</v>
      </c>
    </row>
    <row r="7375" spans="1:11" ht="22.5" x14ac:dyDescent="0.2">
      <c r="A7375" s="17" t="str">
        <f t="shared" si="115"/>
        <v>SINAPI 5892</v>
      </c>
      <c r="B7375" s="18" t="s">
        <v>5935</v>
      </c>
      <c r="C7375" s="18">
        <v>5892</v>
      </c>
      <c r="D7375" s="19" t="s">
        <v>7415</v>
      </c>
      <c r="E7375" s="18" t="s">
        <v>7352</v>
      </c>
      <c r="F7375" s="20">
        <v>60.04</v>
      </c>
      <c r="G7375" s="20">
        <v>62.86</v>
      </c>
      <c r="J7375" s="22">
        <v>0.47420000000000001</v>
      </c>
      <c r="K7375" s="22">
        <v>0.45290000000000002</v>
      </c>
    </row>
    <row r="7376" spans="1:11" ht="22.5" x14ac:dyDescent="0.2">
      <c r="A7376" s="17" t="str">
        <f t="shared" si="115"/>
        <v>SINAPI 5890</v>
      </c>
      <c r="B7376" s="18" t="s">
        <v>5935</v>
      </c>
      <c r="C7376" s="18">
        <v>5890</v>
      </c>
      <c r="D7376" s="19" t="s">
        <v>7416</v>
      </c>
      <c r="E7376" s="18" t="s">
        <v>7354</v>
      </c>
      <c r="F7376" s="20">
        <v>213.58</v>
      </c>
      <c r="G7376" s="20">
        <v>216.4</v>
      </c>
      <c r="J7376" s="22">
        <v>0.2918</v>
      </c>
      <c r="K7376" s="22">
        <v>0.28799999999999998</v>
      </c>
    </row>
    <row r="7377" spans="1:11" ht="22.5" x14ac:dyDescent="0.2">
      <c r="A7377" s="17" t="str">
        <f t="shared" si="115"/>
        <v>SINAPI 5896</v>
      </c>
      <c r="B7377" s="18" t="s">
        <v>5935</v>
      </c>
      <c r="C7377" s="18">
        <v>5896</v>
      </c>
      <c r="D7377" s="19" t="s">
        <v>7417</v>
      </c>
      <c r="E7377" s="18" t="s">
        <v>7352</v>
      </c>
      <c r="F7377" s="20">
        <v>62.82</v>
      </c>
      <c r="G7377" s="20">
        <v>65.64</v>
      </c>
      <c r="J7377" s="22">
        <v>0.4975</v>
      </c>
      <c r="K7377" s="22">
        <v>0.47610000000000002</v>
      </c>
    </row>
    <row r="7378" spans="1:11" ht="22.5" x14ac:dyDescent="0.2">
      <c r="A7378" s="17" t="str">
        <f t="shared" si="115"/>
        <v>SINAPI 5894</v>
      </c>
      <c r="B7378" s="18" t="s">
        <v>5935</v>
      </c>
      <c r="C7378" s="18">
        <v>5894</v>
      </c>
      <c r="D7378" s="19" t="s">
        <v>7418</v>
      </c>
      <c r="E7378" s="18" t="s">
        <v>7354</v>
      </c>
      <c r="F7378" s="20">
        <v>222.25</v>
      </c>
      <c r="G7378" s="20">
        <v>225.07</v>
      </c>
      <c r="J7378" s="22">
        <v>0.30780000000000002</v>
      </c>
      <c r="K7378" s="22">
        <v>0.3039</v>
      </c>
    </row>
    <row r="7379" spans="1:11" ht="22.5" x14ac:dyDescent="0.2">
      <c r="A7379" s="17" t="str">
        <f t="shared" si="115"/>
        <v>SINAPI 91032</v>
      </c>
      <c r="B7379" s="18" t="s">
        <v>5935</v>
      </c>
      <c r="C7379" s="18">
        <v>91032</v>
      </c>
      <c r="D7379" s="19" t="s">
        <v>7419</v>
      </c>
      <c r="E7379" s="18" t="s">
        <v>7352</v>
      </c>
      <c r="F7379" s="20">
        <v>71.180000000000007</v>
      </c>
      <c r="G7379" s="20">
        <v>74</v>
      </c>
      <c r="J7379" s="22">
        <v>0.55649999999999999</v>
      </c>
      <c r="K7379" s="22">
        <v>0.5353</v>
      </c>
    </row>
    <row r="7380" spans="1:11" ht="22.5" x14ac:dyDescent="0.2">
      <c r="A7380" s="17" t="str">
        <f t="shared" si="115"/>
        <v>SINAPI 91031</v>
      </c>
      <c r="B7380" s="18" t="s">
        <v>5935</v>
      </c>
      <c r="C7380" s="18">
        <v>91031</v>
      </c>
      <c r="D7380" s="19" t="s">
        <v>7420</v>
      </c>
      <c r="E7380" s="18" t="s">
        <v>7354</v>
      </c>
      <c r="F7380" s="20">
        <v>271.64999999999998</v>
      </c>
      <c r="G7380" s="20">
        <v>274.47000000000003</v>
      </c>
      <c r="J7380" s="22">
        <v>0.317</v>
      </c>
      <c r="K7380" s="22">
        <v>0.31369999999999998</v>
      </c>
    </row>
    <row r="7381" spans="1:11" ht="22.5" x14ac:dyDescent="0.2">
      <c r="A7381" s="17" t="str">
        <f t="shared" si="115"/>
        <v>SINAPI 102817</v>
      </c>
      <c r="B7381" s="18" t="s">
        <v>5935</v>
      </c>
      <c r="C7381" s="18">
        <v>102817</v>
      </c>
      <c r="D7381" s="19" t="s">
        <v>7421</v>
      </c>
      <c r="E7381" s="18" t="s">
        <v>7352</v>
      </c>
      <c r="F7381" s="20">
        <v>0</v>
      </c>
      <c r="G7381" s="20">
        <v>0</v>
      </c>
      <c r="J7381" s="22"/>
      <c r="K7381" s="22"/>
    </row>
    <row r="7382" spans="1:11" ht="22.5" x14ac:dyDescent="0.2">
      <c r="A7382" s="17" t="str">
        <f t="shared" si="115"/>
        <v>SINAPI 102816</v>
      </c>
      <c r="B7382" s="18" t="s">
        <v>5935</v>
      </c>
      <c r="C7382" s="18">
        <v>102816</v>
      </c>
      <c r="D7382" s="19" t="s">
        <v>7422</v>
      </c>
      <c r="E7382" s="18" t="s">
        <v>7354</v>
      </c>
      <c r="F7382" s="20">
        <v>0</v>
      </c>
      <c r="G7382" s="20">
        <v>0</v>
      </c>
      <c r="J7382" s="22"/>
      <c r="K7382" s="22"/>
    </row>
    <row r="7383" spans="1:11" x14ac:dyDescent="0.2">
      <c r="A7383" s="17" t="str">
        <f t="shared" si="115"/>
        <v>SINAPI 91534</v>
      </c>
      <c r="B7383" s="18" t="s">
        <v>5935</v>
      </c>
      <c r="C7383" s="18">
        <v>91534</v>
      </c>
      <c r="D7383" s="19" t="s">
        <v>7423</v>
      </c>
      <c r="E7383" s="18" t="s">
        <v>7352</v>
      </c>
      <c r="F7383" s="20">
        <v>22.07</v>
      </c>
      <c r="G7383" s="20">
        <v>23.71</v>
      </c>
      <c r="J7383" s="22">
        <v>4.8000000000000001E-2</v>
      </c>
      <c r="K7383" s="22">
        <v>4.4699999999999997E-2</v>
      </c>
    </row>
    <row r="7384" spans="1:11" x14ac:dyDescent="0.2">
      <c r="A7384" s="17" t="str">
        <f t="shared" si="115"/>
        <v>SINAPI 91533</v>
      </c>
      <c r="B7384" s="18" t="s">
        <v>5935</v>
      </c>
      <c r="C7384" s="18">
        <v>91533</v>
      </c>
      <c r="D7384" s="19" t="s">
        <v>7424</v>
      </c>
      <c r="E7384" s="18" t="s">
        <v>7354</v>
      </c>
      <c r="F7384" s="20">
        <v>29.65</v>
      </c>
      <c r="G7384" s="20">
        <v>31.29</v>
      </c>
      <c r="J7384" s="22">
        <v>7.1199999999999999E-2</v>
      </c>
      <c r="K7384" s="22">
        <v>6.7400000000000002E-2</v>
      </c>
    </row>
    <row r="7385" spans="1:11" x14ac:dyDescent="0.2">
      <c r="A7385" s="17" t="str">
        <f t="shared" si="115"/>
        <v>SINAPI 95265</v>
      </c>
      <c r="B7385" s="18" t="s">
        <v>5935</v>
      </c>
      <c r="C7385" s="18">
        <v>95265</v>
      </c>
      <c r="D7385" s="19" t="s">
        <v>7425</v>
      </c>
      <c r="E7385" s="18" t="s">
        <v>7352</v>
      </c>
      <c r="F7385" s="20">
        <v>0.86</v>
      </c>
      <c r="G7385" s="20">
        <v>0.86</v>
      </c>
      <c r="J7385" s="22">
        <v>1</v>
      </c>
      <c r="K7385" s="22">
        <v>1</v>
      </c>
    </row>
    <row r="7386" spans="1:11" x14ac:dyDescent="0.2">
      <c r="A7386" s="17" t="str">
        <f t="shared" si="115"/>
        <v>SINAPI 95264</v>
      </c>
      <c r="B7386" s="18" t="s">
        <v>5935</v>
      </c>
      <c r="C7386" s="18">
        <v>95264</v>
      </c>
      <c r="D7386" s="19" t="s">
        <v>7426</v>
      </c>
      <c r="E7386" s="18" t="s">
        <v>7354</v>
      </c>
      <c r="F7386" s="20">
        <v>6.65</v>
      </c>
      <c r="G7386" s="20">
        <v>6.65</v>
      </c>
      <c r="J7386" s="22">
        <v>0.2571</v>
      </c>
      <c r="K7386" s="22">
        <v>0.2571</v>
      </c>
    </row>
    <row r="7387" spans="1:11" x14ac:dyDescent="0.2">
      <c r="A7387" s="17" t="str">
        <f t="shared" si="115"/>
        <v>SINAPI 90973</v>
      </c>
      <c r="B7387" s="18" t="s">
        <v>5935</v>
      </c>
      <c r="C7387" s="18">
        <v>90973</v>
      </c>
      <c r="D7387" s="19" t="s">
        <v>7427</v>
      </c>
      <c r="E7387" s="18" t="s">
        <v>7352</v>
      </c>
      <c r="F7387" s="20">
        <v>8.44</v>
      </c>
      <c r="G7387" s="20">
        <v>8.44</v>
      </c>
      <c r="J7387" s="22">
        <v>1</v>
      </c>
      <c r="K7387" s="22">
        <v>1</v>
      </c>
    </row>
    <row r="7388" spans="1:11" x14ac:dyDescent="0.2">
      <c r="A7388" s="17" t="str">
        <f t="shared" si="115"/>
        <v>SINAPI 90972</v>
      </c>
      <c r="B7388" s="18" t="s">
        <v>5935</v>
      </c>
      <c r="C7388" s="18">
        <v>90972</v>
      </c>
      <c r="D7388" s="19" t="s">
        <v>7428</v>
      </c>
      <c r="E7388" s="18" t="s">
        <v>7354</v>
      </c>
      <c r="F7388" s="20">
        <v>80.39</v>
      </c>
      <c r="G7388" s="20">
        <v>80.39</v>
      </c>
      <c r="J7388" s="22">
        <v>0.2087</v>
      </c>
      <c r="K7388" s="22">
        <v>0.2087</v>
      </c>
    </row>
    <row r="7389" spans="1:11" x14ac:dyDescent="0.2">
      <c r="A7389" s="17" t="str">
        <f t="shared" si="115"/>
        <v>SINAPI 91001</v>
      </c>
      <c r="B7389" s="18" t="s">
        <v>5935</v>
      </c>
      <c r="C7389" s="18">
        <v>91001</v>
      </c>
      <c r="D7389" s="19" t="s">
        <v>7429</v>
      </c>
      <c r="E7389" s="18" t="s">
        <v>7352</v>
      </c>
      <c r="F7389" s="20">
        <v>10.02</v>
      </c>
      <c r="G7389" s="20">
        <v>10.02</v>
      </c>
      <c r="J7389" s="22">
        <v>1</v>
      </c>
      <c r="K7389" s="22">
        <v>1</v>
      </c>
    </row>
    <row r="7390" spans="1:11" x14ac:dyDescent="0.2">
      <c r="A7390" s="17" t="str">
        <f t="shared" si="115"/>
        <v>SINAPI 90999</v>
      </c>
      <c r="B7390" s="18" t="s">
        <v>5935</v>
      </c>
      <c r="C7390" s="18">
        <v>90999</v>
      </c>
      <c r="D7390" s="19" t="s">
        <v>7430</v>
      </c>
      <c r="E7390" s="18" t="s">
        <v>7354</v>
      </c>
      <c r="F7390" s="20">
        <v>106.32</v>
      </c>
      <c r="G7390" s="20">
        <v>106.32</v>
      </c>
      <c r="J7390" s="22">
        <v>0.18729999999999999</v>
      </c>
      <c r="K7390" s="22">
        <v>0.18729999999999999</v>
      </c>
    </row>
    <row r="7391" spans="1:11" x14ac:dyDescent="0.2">
      <c r="A7391" s="17" t="str">
        <f t="shared" si="115"/>
        <v>SINAPI 5954</v>
      </c>
      <c r="B7391" s="18" t="s">
        <v>5935</v>
      </c>
      <c r="C7391" s="18">
        <v>5954</v>
      </c>
      <c r="D7391" s="19" t="s">
        <v>7431</v>
      </c>
      <c r="E7391" s="18" t="s">
        <v>7352</v>
      </c>
      <c r="F7391" s="20">
        <v>6.3</v>
      </c>
      <c r="G7391" s="20">
        <v>6.3</v>
      </c>
      <c r="J7391" s="22">
        <v>1</v>
      </c>
      <c r="K7391" s="22">
        <v>1</v>
      </c>
    </row>
    <row r="7392" spans="1:11" x14ac:dyDescent="0.2">
      <c r="A7392" s="17" t="str">
        <f t="shared" si="115"/>
        <v>SINAPI 5953</v>
      </c>
      <c r="B7392" s="18" t="s">
        <v>5935</v>
      </c>
      <c r="C7392" s="18">
        <v>5953</v>
      </c>
      <c r="D7392" s="19" t="s">
        <v>7432</v>
      </c>
      <c r="E7392" s="18" t="s">
        <v>7354</v>
      </c>
      <c r="F7392" s="20">
        <v>62</v>
      </c>
      <c r="G7392" s="20">
        <v>62</v>
      </c>
      <c r="J7392" s="22">
        <v>0.2019</v>
      </c>
      <c r="K7392" s="22">
        <v>0.2019</v>
      </c>
    </row>
    <row r="7393" spans="1:11" x14ac:dyDescent="0.2">
      <c r="A7393" s="17" t="str">
        <f t="shared" si="115"/>
        <v>SINAPI 90982</v>
      </c>
      <c r="B7393" s="18" t="s">
        <v>5935</v>
      </c>
      <c r="C7393" s="18">
        <v>90982</v>
      </c>
      <c r="D7393" s="19" t="s">
        <v>7433</v>
      </c>
      <c r="E7393" s="18" t="s">
        <v>7352</v>
      </c>
      <c r="F7393" s="20">
        <v>21.46</v>
      </c>
      <c r="G7393" s="20">
        <v>21.46</v>
      </c>
      <c r="J7393" s="22">
        <v>1</v>
      </c>
      <c r="K7393" s="22">
        <v>1</v>
      </c>
    </row>
    <row r="7394" spans="1:11" x14ac:dyDescent="0.2">
      <c r="A7394" s="17" t="str">
        <f t="shared" si="115"/>
        <v>SINAPI 90979</v>
      </c>
      <c r="B7394" s="18" t="s">
        <v>5935</v>
      </c>
      <c r="C7394" s="18">
        <v>90979</v>
      </c>
      <c r="D7394" s="19" t="s">
        <v>7434</v>
      </c>
      <c r="E7394" s="18" t="s">
        <v>7354</v>
      </c>
      <c r="F7394" s="20">
        <v>207.66</v>
      </c>
      <c r="G7394" s="20">
        <v>207.66</v>
      </c>
      <c r="J7394" s="22">
        <v>0.20530000000000001</v>
      </c>
      <c r="K7394" s="22">
        <v>0.20530000000000001</v>
      </c>
    </row>
    <row r="7395" spans="1:11" x14ac:dyDescent="0.2">
      <c r="A7395" s="17" t="str">
        <f t="shared" si="115"/>
        <v>SINAPI 90965</v>
      </c>
      <c r="B7395" s="18" t="s">
        <v>5935</v>
      </c>
      <c r="C7395" s="18">
        <v>90965</v>
      </c>
      <c r="D7395" s="19" t="s">
        <v>7435</v>
      </c>
      <c r="E7395" s="18" t="s">
        <v>7352</v>
      </c>
      <c r="F7395" s="20">
        <v>8.42</v>
      </c>
      <c r="G7395" s="20">
        <v>8.42</v>
      </c>
      <c r="J7395" s="22">
        <v>1</v>
      </c>
      <c r="K7395" s="22">
        <v>1</v>
      </c>
    </row>
    <row r="7396" spans="1:11" x14ac:dyDescent="0.2">
      <c r="A7396" s="17" t="str">
        <f t="shared" si="115"/>
        <v>SINAPI 90964</v>
      </c>
      <c r="B7396" s="18" t="s">
        <v>5935</v>
      </c>
      <c r="C7396" s="18">
        <v>90964</v>
      </c>
      <c r="D7396" s="19" t="s">
        <v>7436</v>
      </c>
      <c r="E7396" s="18" t="s">
        <v>7354</v>
      </c>
      <c r="F7396" s="20">
        <v>32.43</v>
      </c>
      <c r="G7396" s="20">
        <v>32.43</v>
      </c>
      <c r="J7396" s="22">
        <v>0.51590000000000003</v>
      </c>
      <c r="K7396" s="22">
        <v>0.51590000000000003</v>
      </c>
    </row>
    <row r="7397" spans="1:11" ht="22.5" x14ac:dyDescent="0.2">
      <c r="A7397" s="17" t="str">
        <f t="shared" si="115"/>
        <v>SINAPI 102970</v>
      </c>
      <c r="B7397" s="18" t="s">
        <v>5935</v>
      </c>
      <c r="C7397" s="18">
        <v>102970</v>
      </c>
      <c r="D7397" s="19" t="s">
        <v>7437</v>
      </c>
      <c r="E7397" s="18" t="s">
        <v>7352</v>
      </c>
      <c r="F7397" s="20">
        <v>0</v>
      </c>
      <c r="G7397" s="20">
        <v>0</v>
      </c>
      <c r="J7397" s="22"/>
      <c r="K7397" s="22"/>
    </row>
    <row r="7398" spans="1:11" ht="22.5" x14ac:dyDescent="0.2">
      <c r="A7398" s="17" t="str">
        <f t="shared" si="115"/>
        <v>SINAPI 102971</v>
      </c>
      <c r="B7398" s="18" t="s">
        <v>5935</v>
      </c>
      <c r="C7398" s="18">
        <v>102971</v>
      </c>
      <c r="D7398" s="19" t="s">
        <v>7438</v>
      </c>
      <c r="E7398" s="18" t="s">
        <v>7354</v>
      </c>
      <c r="F7398" s="20">
        <v>0</v>
      </c>
      <c r="G7398" s="20">
        <v>0</v>
      </c>
      <c r="J7398" s="22"/>
      <c r="K7398" s="22"/>
    </row>
    <row r="7399" spans="1:11" ht="22.5" x14ac:dyDescent="0.2">
      <c r="A7399" s="17" t="str">
        <f t="shared" si="115"/>
        <v>SINAPI 102822</v>
      </c>
      <c r="B7399" s="18" t="s">
        <v>5935</v>
      </c>
      <c r="C7399" s="18">
        <v>102822</v>
      </c>
      <c r="D7399" s="19" t="s">
        <v>7439</v>
      </c>
      <c r="E7399" s="18" t="s">
        <v>7352</v>
      </c>
      <c r="F7399" s="20">
        <v>0</v>
      </c>
      <c r="G7399" s="20">
        <v>0</v>
      </c>
      <c r="J7399" s="22"/>
      <c r="K7399" s="22"/>
    </row>
    <row r="7400" spans="1:11" ht="22.5" x14ac:dyDescent="0.2">
      <c r="A7400" s="17" t="str">
        <f t="shared" si="115"/>
        <v>SINAPI 102821</v>
      </c>
      <c r="B7400" s="18" t="s">
        <v>5935</v>
      </c>
      <c r="C7400" s="18">
        <v>102821</v>
      </c>
      <c r="D7400" s="19" t="s">
        <v>7440</v>
      </c>
      <c r="E7400" s="18" t="s">
        <v>7354</v>
      </c>
      <c r="F7400" s="20">
        <v>0</v>
      </c>
      <c r="G7400" s="20">
        <v>0</v>
      </c>
      <c r="J7400" s="22"/>
      <c r="K7400" s="22"/>
    </row>
    <row r="7401" spans="1:11" x14ac:dyDescent="0.2">
      <c r="A7401" s="17" t="str">
        <f t="shared" si="115"/>
        <v>SINAPI 102828</v>
      </c>
      <c r="B7401" s="18" t="s">
        <v>5935</v>
      </c>
      <c r="C7401" s="18">
        <v>102828</v>
      </c>
      <c r="D7401" s="19" t="s">
        <v>7441</v>
      </c>
      <c r="E7401" s="18" t="s">
        <v>7352</v>
      </c>
      <c r="F7401" s="20">
        <v>0</v>
      </c>
      <c r="G7401" s="20">
        <v>0</v>
      </c>
      <c r="J7401" s="22"/>
      <c r="K7401" s="22"/>
    </row>
    <row r="7402" spans="1:11" x14ac:dyDescent="0.2">
      <c r="A7402" s="17" t="str">
        <f t="shared" si="115"/>
        <v>SINAPI 102827</v>
      </c>
      <c r="B7402" s="18" t="s">
        <v>5935</v>
      </c>
      <c r="C7402" s="18">
        <v>102827</v>
      </c>
      <c r="D7402" s="19" t="s">
        <v>7442</v>
      </c>
      <c r="E7402" s="18" t="s">
        <v>7354</v>
      </c>
      <c r="F7402" s="20">
        <v>0</v>
      </c>
      <c r="G7402" s="20">
        <v>0</v>
      </c>
      <c r="J7402" s="22"/>
      <c r="K7402" s="22"/>
    </row>
    <row r="7403" spans="1:11" ht="22.5" x14ac:dyDescent="0.2">
      <c r="A7403" s="17" t="str">
        <f t="shared" si="115"/>
        <v>SINAPI 103939</v>
      </c>
      <c r="B7403" s="18" t="s">
        <v>5935</v>
      </c>
      <c r="C7403" s="18">
        <v>103939</v>
      </c>
      <c r="D7403" s="19" t="s">
        <v>7443</v>
      </c>
      <c r="E7403" s="18" t="s">
        <v>7352</v>
      </c>
      <c r="F7403" s="20">
        <v>0</v>
      </c>
      <c r="G7403" s="20">
        <v>0</v>
      </c>
      <c r="J7403" s="22"/>
      <c r="K7403" s="22"/>
    </row>
    <row r="7404" spans="1:11" ht="22.5" x14ac:dyDescent="0.2">
      <c r="A7404" s="17" t="str">
        <f t="shared" si="115"/>
        <v>SINAPI 103938</v>
      </c>
      <c r="B7404" s="18" t="s">
        <v>5935</v>
      </c>
      <c r="C7404" s="18">
        <v>103938</v>
      </c>
      <c r="D7404" s="19" t="s">
        <v>7444</v>
      </c>
      <c r="E7404" s="18" t="s">
        <v>7354</v>
      </c>
      <c r="F7404" s="20">
        <v>0</v>
      </c>
      <c r="G7404" s="20">
        <v>0</v>
      </c>
      <c r="J7404" s="22"/>
      <c r="K7404" s="22"/>
    </row>
    <row r="7405" spans="1:11" ht="22.5" x14ac:dyDescent="0.2">
      <c r="A7405" s="17" t="str">
        <f t="shared" si="115"/>
        <v>SINAPI 103945</v>
      </c>
      <c r="B7405" s="18" t="s">
        <v>5935</v>
      </c>
      <c r="C7405" s="18">
        <v>103945</v>
      </c>
      <c r="D7405" s="19" t="s">
        <v>7445</v>
      </c>
      <c r="E7405" s="18" t="s">
        <v>7352</v>
      </c>
      <c r="F7405" s="20">
        <v>0</v>
      </c>
      <c r="G7405" s="20">
        <v>0</v>
      </c>
      <c r="J7405" s="22"/>
      <c r="K7405" s="22"/>
    </row>
    <row r="7406" spans="1:11" ht="22.5" x14ac:dyDescent="0.2">
      <c r="A7406" s="17" t="str">
        <f t="shared" si="115"/>
        <v>SINAPI 103944</v>
      </c>
      <c r="B7406" s="18" t="s">
        <v>5935</v>
      </c>
      <c r="C7406" s="18">
        <v>103944</v>
      </c>
      <c r="D7406" s="19" t="s">
        <v>7446</v>
      </c>
      <c r="E7406" s="18" t="s">
        <v>7354</v>
      </c>
      <c r="F7406" s="20">
        <v>0</v>
      </c>
      <c r="G7406" s="20">
        <v>0</v>
      </c>
      <c r="J7406" s="22"/>
      <c r="K7406" s="22"/>
    </row>
    <row r="7407" spans="1:11" ht="22.5" x14ac:dyDescent="0.2">
      <c r="A7407" s="17" t="str">
        <f t="shared" si="115"/>
        <v>SINAPI 91285</v>
      </c>
      <c r="B7407" s="18" t="s">
        <v>5935</v>
      </c>
      <c r="C7407" s="18">
        <v>91285</v>
      </c>
      <c r="D7407" s="19" t="s">
        <v>7447</v>
      </c>
      <c r="E7407" s="18" t="s">
        <v>7352</v>
      </c>
      <c r="F7407" s="20">
        <v>0.98</v>
      </c>
      <c r="G7407" s="20">
        <v>0.98</v>
      </c>
      <c r="J7407" s="22">
        <v>4.0800000000000003E-2</v>
      </c>
      <c r="K7407" s="22">
        <v>4.0800000000000003E-2</v>
      </c>
    </row>
    <row r="7408" spans="1:11" ht="22.5" x14ac:dyDescent="0.2">
      <c r="A7408" s="17" t="str">
        <f t="shared" si="115"/>
        <v>SINAPI 91283</v>
      </c>
      <c r="B7408" s="18" t="s">
        <v>5935</v>
      </c>
      <c r="C7408" s="18">
        <v>91283</v>
      </c>
      <c r="D7408" s="19" t="s">
        <v>7448</v>
      </c>
      <c r="E7408" s="18" t="s">
        <v>7354</v>
      </c>
      <c r="F7408" s="20">
        <v>11.18</v>
      </c>
      <c r="G7408" s="20">
        <v>11.18</v>
      </c>
      <c r="J7408" s="22">
        <v>8.0999999999999996E-3</v>
      </c>
      <c r="K7408" s="22">
        <v>8.0999999999999996E-3</v>
      </c>
    </row>
    <row r="7409" spans="1:11" x14ac:dyDescent="0.2">
      <c r="A7409" s="17" t="str">
        <f t="shared" si="115"/>
        <v>SINAPI 95283</v>
      </c>
      <c r="B7409" s="18" t="s">
        <v>5935</v>
      </c>
      <c r="C7409" s="18">
        <v>95283</v>
      </c>
      <c r="D7409" s="19" t="s">
        <v>7449</v>
      </c>
      <c r="E7409" s="18" t="s">
        <v>7352</v>
      </c>
      <c r="F7409" s="20">
        <v>0.8</v>
      </c>
      <c r="G7409" s="20">
        <v>0.8</v>
      </c>
      <c r="J7409" s="22">
        <v>1</v>
      </c>
      <c r="K7409" s="22">
        <v>1</v>
      </c>
    </row>
    <row r="7410" spans="1:11" x14ac:dyDescent="0.2">
      <c r="A7410" s="17" t="str">
        <f t="shared" si="115"/>
        <v>SINAPI 95282</v>
      </c>
      <c r="B7410" s="18" t="s">
        <v>5935</v>
      </c>
      <c r="C7410" s="18">
        <v>95282</v>
      </c>
      <c r="D7410" s="19" t="s">
        <v>7450</v>
      </c>
      <c r="E7410" s="18" t="s">
        <v>7354</v>
      </c>
      <c r="F7410" s="20">
        <v>10.57</v>
      </c>
      <c r="G7410" s="20">
        <v>10.57</v>
      </c>
      <c r="J7410" s="22">
        <v>0.13719999999999999</v>
      </c>
      <c r="K7410" s="22">
        <v>0.13719999999999999</v>
      </c>
    </row>
    <row r="7411" spans="1:11" x14ac:dyDescent="0.2">
      <c r="A7411" s="17" t="str">
        <f t="shared" si="115"/>
        <v>SINAPI 95128</v>
      </c>
      <c r="B7411" s="18" t="s">
        <v>5935</v>
      </c>
      <c r="C7411" s="18">
        <v>95128</v>
      </c>
      <c r="D7411" s="19" t="s">
        <v>7451</v>
      </c>
      <c r="E7411" s="18" t="s">
        <v>7352</v>
      </c>
      <c r="F7411" s="20">
        <v>44.39</v>
      </c>
      <c r="G7411" s="20">
        <v>46.03</v>
      </c>
      <c r="J7411" s="22">
        <v>0.52669999999999995</v>
      </c>
      <c r="K7411" s="22">
        <v>0.50790000000000002</v>
      </c>
    </row>
    <row r="7412" spans="1:11" x14ac:dyDescent="0.2">
      <c r="A7412" s="17" t="str">
        <f t="shared" si="115"/>
        <v>SINAPI 95127</v>
      </c>
      <c r="B7412" s="18" t="s">
        <v>5935</v>
      </c>
      <c r="C7412" s="18">
        <v>95127</v>
      </c>
      <c r="D7412" s="19" t="s">
        <v>7452</v>
      </c>
      <c r="E7412" s="18" t="s">
        <v>7354</v>
      </c>
      <c r="F7412" s="20">
        <v>218.5</v>
      </c>
      <c r="G7412" s="20">
        <v>220.14</v>
      </c>
      <c r="J7412" s="22">
        <v>0.19650000000000001</v>
      </c>
      <c r="K7412" s="22">
        <v>0.1951</v>
      </c>
    </row>
    <row r="7413" spans="1:11" x14ac:dyDescent="0.2">
      <c r="A7413" s="17" t="str">
        <f t="shared" si="115"/>
        <v>SINAPI 92044</v>
      </c>
      <c r="B7413" s="18" t="s">
        <v>5935</v>
      </c>
      <c r="C7413" s="18">
        <v>92044</v>
      </c>
      <c r="D7413" s="19" t="s">
        <v>7453</v>
      </c>
      <c r="E7413" s="18" t="s">
        <v>7352</v>
      </c>
      <c r="F7413" s="20">
        <v>7.8</v>
      </c>
      <c r="G7413" s="20">
        <v>7.8</v>
      </c>
      <c r="J7413" s="22">
        <v>1</v>
      </c>
      <c r="K7413" s="22">
        <v>1</v>
      </c>
    </row>
    <row r="7414" spans="1:11" x14ac:dyDescent="0.2">
      <c r="A7414" s="17" t="str">
        <f t="shared" si="115"/>
        <v>SINAPI 92043</v>
      </c>
      <c r="B7414" s="18" t="s">
        <v>5935</v>
      </c>
      <c r="C7414" s="18">
        <v>92043</v>
      </c>
      <c r="D7414" s="19" t="s">
        <v>7454</v>
      </c>
      <c r="E7414" s="18" t="s">
        <v>7354</v>
      </c>
      <c r="F7414" s="20">
        <v>13.19</v>
      </c>
      <c r="G7414" s="20">
        <v>13.19</v>
      </c>
      <c r="J7414" s="22">
        <v>1</v>
      </c>
      <c r="K7414" s="22">
        <v>1</v>
      </c>
    </row>
    <row r="7415" spans="1:11" x14ac:dyDescent="0.2">
      <c r="A7415" s="17" t="str">
        <f t="shared" si="115"/>
        <v>SINAPI 102834</v>
      </c>
      <c r="B7415" s="18" t="s">
        <v>5935</v>
      </c>
      <c r="C7415" s="18">
        <v>102834</v>
      </c>
      <c r="D7415" s="19" t="s">
        <v>7455</v>
      </c>
      <c r="E7415" s="18" t="s">
        <v>7352</v>
      </c>
      <c r="F7415" s="20">
        <v>0</v>
      </c>
      <c r="G7415" s="20">
        <v>0</v>
      </c>
      <c r="J7415" s="22"/>
      <c r="K7415" s="22"/>
    </row>
    <row r="7416" spans="1:11" x14ac:dyDescent="0.2">
      <c r="A7416" s="17" t="str">
        <f t="shared" si="115"/>
        <v>SINAPI 102833</v>
      </c>
      <c r="B7416" s="18" t="s">
        <v>5935</v>
      </c>
      <c r="C7416" s="18">
        <v>102833</v>
      </c>
      <c r="D7416" s="19" t="s">
        <v>7456</v>
      </c>
      <c r="E7416" s="18" t="s">
        <v>7354</v>
      </c>
      <c r="F7416" s="20">
        <v>0</v>
      </c>
      <c r="G7416" s="20">
        <v>0</v>
      </c>
      <c r="J7416" s="22"/>
      <c r="K7416" s="22"/>
    </row>
    <row r="7417" spans="1:11" x14ac:dyDescent="0.2">
      <c r="A7417" s="17" t="str">
        <f t="shared" si="115"/>
        <v>SINAPI 92119</v>
      </c>
      <c r="B7417" s="18" t="s">
        <v>5935</v>
      </c>
      <c r="C7417" s="18">
        <v>92119</v>
      </c>
      <c r="D7417" s="19" t="s">
        <v>7457</v>
      </c>
      <c r="E7417" s="18" t="s">
        <v>7352</v>
      </c>
      <c r="F7417" s="20">
        <v>0.26</v>
      </c>
      <c r="G7417" s="20">
        <v>0.26</v>
      </c>
      <c r="J7417" s="22">
        <v>0</v>
      </c>
      <c r="K7417" s="22">
        <v>0</v>
      </c>
    </row>
    <row r="7418" spans="1:11" x14ac:dyDescent="0.2">
      <c r="A7418" s="17" t="str">
        <f t="shared" si="115"/>
        <v>SINAPI 92118</v>
      </c>
      <c r="B7418" s="18" t="s">
        <v>5935</v>
      </c>
      <c r="C7418" s="18">
        <v>92118</v>
      </c>
      <c r="D7418" s="19" t="s">
        <v>7458</v>
      </c>
      <c r="E7418" s="18" t="s">
        <v>7354</v>
      </c>
      <c r="F7418" s="20">
        <v>0.41</v>
      </c>
      <c r="G7418" s="20">
        <v>0.41</v>
      </c>
      <c r="J7418" s="22">
        <v>0</v>
      </c>
      <c r="K7418" s="22">
        <v>0</v>
      </c>
    </row>
    <row r="7419" spans="1:11" x14ac:dyDescent="0.2">
      <c r="A7419" s="17" t="str">
        <f t="shared" si="115"/>
        <v>SINAPI 102917</v>
      </c>
      <c r="B7419" s="18" t="s">
        <v>5935</v>
      </c>
      <c r="C7419" s="18">
        <v>102917</v>
      </c>
      <c r="D7419" s="19" t="s">
        <v>7459</v>
      </c>
      <c r="E7419" s="18" t="s">
        <v>7352</v>
      </c>
      <c r="F7419" s="20">
        <v>0</v>
      </c>
      <c r="G7419" s="20">
        <v>0</v>
      </c>
      <c r="J7419" s="22"/>
      <c r="K7419" s="22"/>
    </row>
    <row r="7420" spans="1:11" x14ac:dyDescent="0.2">
      <c r="A7420" s="17" t="str">
        <f t="shared" si="115"/>
        <v>SINAPI 102916</v>
      </c>
      <c r="B7420" s="18" t="s">
        <v>5935</v>
      </c>
      <c r="C7420" s="18">
        <v>102916</v>
      </c>
      <c r="D7420" s="19" t="s">
        <v>7460</v>
      </c>
      <c r="E7420" s="18" t="s">
        <v>7354</v>
      </c>
      <c r="F7420" s="20">
        <v>0</v>
      </c>
      <c r="G7420" s="20">
        <v>0</v>
      </c>
      <c r="J7420" s="22"/>
      <c r="K7420" s="22"/>
    </row>
    <row r="7421" spans="1:11" ht="22.5" x14ac:dyDescent="0.2">
      <c r="A7421" s="17" t="str">
        <f t="shared" si="115"/>
        <v>SINAPI 95721</v>
      </c>
      <c r="B7421" s="18" t="s">
        <v>5935</v>
      </c>
      <c r="C7421" s="18">
        <v>95721</v>
      </c>
      <c r="D7421" s="19" t="s">
        <v>7461</v>
      </c>
      <c r="E7421" s="18" t="s">
        <v>7352</v>
      </c>
      <c r="F7421" s="20">
        <v>110.1</v>
      </c>
      <c r="G7421" s="20">
        <v>112.38</v>
      </c>
      <c r="J7421" s="22">
        <v>0.75690000000000002</v>
      </c>
      <c r="K7421" s="22">
        <v>0.74150000000000005</v>
      </c>
    </row>
    <row r="7422" spans="1:11" ht="22.5" x14ac:dyDescent="0.2">
      <c r="A7422" s="17" t="str">
        <f t="shared" si="115"/>
        <v>SINAPI 95720</v>
      </c>
      <c r="B7422" s="18" t="s">
        <v>5935</v>
      </c>
      <c r="C7422" s="18">
        <v>95720</v>
      </c>
      <c r="D7422" s="19" t="s">
        <v>7462</v>
      </c>
      <c r="E7422" s="18" t="s">
        <v>7354</v>
      </c>
      <c r="F7422" s="20">
        <v>286.87</v>
      </c>
      <c r="G7422" s="20">
        <v>289.14999999999998</v>
      </c>
      <c r="J7422" s="22">
        <v>0.57769999999999999</v>
      </c>
      <c r="K7422" s="22">
        <v>0.57310000000000005</v>
      </c>
    </row>
    <row r="7423" spans="1:11" ht="22.5" x14ac:dyDescent="0.2">
      <c r="A7423" s="17" t="str">
        <f t="shared" si="115"/>
        <v>SINAPI 104716</v>
      </c>
      <c r="B7423" s="18" t="s">
        <v>5935</v>
      </c>
      <c r="C7423" s="18">
        <v>104716</v>
      </c>
      <c r="D7423" s="19" t="s">
        <v>7463</v>
      </c>
      <c r="E7423" s="18" t="s">
        <v>7354</v>
      </c>
      <c r="F7423" s="20">
        <v>276.89999999999998</v>
      </c>
      <c r="G7423" s="20">
        <v>279.18</v>
      </c>
      <c r="J7423" s="22">
        <v>0.5625</v>
      </c>
      <c r="K7423" s="22">
        <v>0.55789999999999995</v>
      </c>
    </row>
    <row r="7424" spans="1:11" ht="22.5" x14ac:dyDescent="0.2">
      <c r="A7424" s="17" t="str">
        <f t="shared" si="115"/>
        <v>SINAPI 104717</v>
      </c>
      <c r="B7424" s="18" t="s">
        <v>5935</v>
      </c>
      <c r="C7424" s="18">
        <v>104717</v>
      </c>
      <c r="D7424" s="19" t="s">
        <v>7464</v>
      </c>
      <c r="E7424" s="18" t="s">
        <v>7352</v>
      </c>
      <c r="F7424" s="20">
        <v>105.09</v>
      </c>
      <c r="G7424" s="20">
        <v>107.37</v>
      </c>
      <c r="J7424" s="22">
        <v>0.74529999999999996</v>
      </c>
      <c r="K7424" s="22">
        <v>0.72940000000000005</v>
      </c>
    </row>
    <row r="7425" spans="1:11" ht="22.5" x14ac:dyDescent="0.2">
      <c r="A7425" s="17" t="str">
        <f t="shared" si="115"/>
        <v>SINAPI 102899</v>
      </c>
      <c r="B7425" s="18" t="s">
        <v>5935</v>
      </c>
      <c r="C7425" s="18">
        <v>102899</v>
      </c>
      <c r="D7425" s="19" t="s">
        <v>7465</v>
      </c>
      <c r="E7425" s="18" t="s">
        <v>7352</v>
      </c>
      <c r="F7425" s="20">
        <v>0</v>
      </c>
      <c r="G7425" s="20">
        <v>0</v>
      </c>
      <c r="J7425" s="22"/>
      <c r="K7425" s="22"/>
    </row>
    <row r="7426" spans="1:11" ht="22.5" x14ac:dyDescent="0.2">
      <c r="A7426" s="17" t="str">
        <f t="shared" si="115"/>
        <v>SINAPI 102898</v>
      </c>
      <c r="B7426" s="18" t="s">
        <v>5935</v>
      </c>
      <c r="C7426" s="18">
        <v>102898</v>
      </c>
      <c r="D7426" s="19" t="s">
        <v>7466</v>
      </c>
      <c r="E7426" s="18" t="s">
        <v>7354</v>
      </c>
      <c r="F7426" s="20">
        <v>0</v>
      </c>
      <c r="G7426" s="20">
        <v>0</v>
      </c>
      <c r="J7426" s="22"/>
      <c r="K7426" s="22"/>
    </row>
    <row r="7427" spans="1:11" x14ac:dyDescent="0.2">
      <c r="A7427" s="17" t="str">
        <f t="shared" si="115"/>
        <v>SINAPI 5632</v>
      </c>
      <c r="B7427" s="18" t="s">
        <v>5935</v>
      </c>
      <c r="C7427" s="18">
        <v>5632</v>
      </c>
      <c r="D7427" s="19" t="s">
        <v>7467</v>
      </c>
      <c r="E7427" s="18" t="s">
        <v>7352</v>
      </c>
      <c r="F7427" s="20">
        <v>86.95</v>
      </c>
      <c r="G7427" s="20">
        <v>89.23</v>
      </c>
      <c r="J7427" s="22">
        <v>0.69210000000000005</v>
      </c>
      <c r="K7427" s="22">
        <v>0.6744</v>
      </c>
    </row>
    <row r="7428" spans="1:11" x14ac:dyDescent="0.2">
      <c r="A7428" s="17" t="str">
        <f t="shared" si="115"/>
        <v>SINAPI 5631</v>
      </c>
      <c r="B7428" s="18" t="s">
        <v>5935</v>
      </c>
      <c r="C7428" s="18">
        <v>5631</v>
      </c>
      <c r="D7428" s="19" t="s">
        <v>7468</v>
      </c>
      <c r="E7428" s="18" t="s">
        <v>7354</v>
      </c>
      <c r="F7428" s="20">
        <v>214.08</v>
      </c>
      <c r="G7428" s="20">
        <v>216.36</v>
      </c>
      <c r="J7428" s="22">
        <v>0.55900000000000005</v>
      </c>
      <c r="K7428" s="22">
        <v>0.55320000000000003</v>
      </c>
    </row>
    <row r="7429" spans="1:11" x14ac:dyDescent="0.2">
      <c r="A7429" s="17" t="str">
        <f t="shared" si="115"/>
        <v>SINAPI 88908</v>
      </c>
      <c r="B7429" s="18" t="s">
        <v>5935</v>
      </c>
      <c r="C7429" s="18">
        <v>88908</v>
      </c>
      <c r="D7429" s="19" t="s">
        <v>7469</v>
      </c>
      <c r="E7429" s="18" t="s">
        <v>7352</v>
      </c>
      <c r="F7429" s="20">
        <v>94.86</v>
      </c>
      <c r="G7429" s="20">
        <v>97.14</v>
      </c>
      <c r="J7429" s="22">
        <v>0.71779999999999999</v>
      </c>
      <c r="K7429" s="22">
        <v>0.70089999999999997</v>
      </c>
    </row>
    <row r="7430" spans="1:11" x14ac:dyDescent="0.2">
      <c r="A7430" s="17" t="str">
        <f t="shared" si="115"/>
        <v>SINAPI 88907</v>
      </c>
      <c r="B7430" s="18" t="s">
        <v>5935</v>
      </c>
      <c r="C7430" s="18">
        <v>88907</v>
      </c>
      <c r="D7430" s="19" t="s">
        <v>7470</v>
      </c>
      <c r="E7430" s="18" t="s">
        <v>7354</v>
      </c>
      <c r="F7430" s="20">
        <v>256.56</v>
      </c>
      <c r="G7430" s="20">
        <v>258.83999999999997</v>
      </c>
      <c r="J7430" s="22">
        <v>0.52780000000000005</v>
      </c>
      <c r="K7430" s="22">
        <v>0.52310000000000001</v>
      </c>
    </row>
    <row r="7431" spans="1:11" x14ac:dyDescent="0.2">
      <c r="A7431" s="17" t="str">
        <f t="shared" ref="A7431:A7494" si="116">CONCATENATE($B7431," ",$C7431)</f>
        <v>SINAPI 5911</v>
      </c>
      <c r="B7431" s="18" t="s">
        <v>5935</v>
      </c>
      <c r="C7431" s="18">
        <v>5911</v>
      </c>
      <c r="D7431" s="19" t="s">
        <v>7471</v>
      </c>
      <c r="E7431" s="18" t="s">
        <v>7352</v>
      </c>
      <c r="F7431" s="20">
        <v>25.91</v>
      </c>
      <c r="G7431" s="20">
        <v>27.41</v>
      </c>
      <c r="J7431" s="22">
        <v>0.19259999999999999</v>
      </c>
      <c r="K7431" s="22">
        <v>0.18210000000000001</v>
      </c>
    </row>
    <row r="7432" spans="1:11" x14ac:dyDescent="0.2">
      <c r="A7432" s="17" t="str">
        <f t="shared" si="116"/>
        <v>SINAPI 5909</v>
      </c>
      <c r="B7432" s="18" t="s">
        <v>5935</v>
      </c>
      <c r="C7432" s="18">
        <v>5909</v>
      </c>
      <c r="D7432" s="19" t="s">
        <v>7472</v>
      </c>
      <c r="E7432" s="18" t="s">
        <v>7354</v>
      </c>
      <c r="F7432" s="20">
        <v>33.590000000000003</v>
      </c>
      <c r="G7432" s="20">
        <v>35.090000000000003</v>
      </c>
      <c r="J7432" s="22">
        <v>0.28670000000000001</v>
      </c>
      <c r="K7432" s="22">
        <v>0.27439999999999998</v>
      </c>
    </row>
    <row r="7433" spans="1:11" ht="22.5" x14ac:dyDescent="0.2">
      <c r="A7433" s="17" t="str">
        <f t="shared" si="116"/>
        <v>SINAPI 91486</v>
      </c>
      <c r="B7433" s="18" t="s">
        <v>5935</v>
      </c>
      <c r="C7433" s="18">
        <v>91486</v>
      </c>
      <c r="D7433" s="19" t="s">
        <v>7473</v>
      </c>
      <c r="E7433" s="18" t="s">
        <v>7352</v>
      </c>
      <c r="F7433" s="20">
        <v>71.739999999999995</v>
      </c>
      <c r="G7433" s="20">
        <v>74.56</v>
      </c>
      <c r="J7433" s="22">
        <v>0.55989999999999995</v>
      </c>
      <c r="K7433" s="22">
        <v>0.53879999999999995</v>
      </c>
    </row>
    <row r="7434" spans="1:11" ht="22.5" x14ac:dyDescent="0.2">
      <c r="A7434" s="17" t="str">
        <f t="shared" si="116"/>
        <v>SINAPI 83362</v>
      </c>
      <c r="B7434" s="18" t="s">
        <v>5935</v>
      </c>
      <c r="C7434" s="18">
        <v>83362</v>
      </c>
      <c r="D7434" s="19" t="s">
        <v>7474</v>
      </c>
      <c r="E7434" s="18" t="s">
        <v>7354</v>
      </c>
      <c r="F7434" s="20">
        <v>277.83</v>
      </c>
      <c r="G7434" s="20">
        <v>280.64999999999998</v>
      </c>
      <c r="J7434" s="22">
        <v>0.30159999999999998</v>
      </c>
      <c r="K7434" s="22">
        <v>0.29859999999999998</v>
      </c>
    </row>
    <row r="7435" spans="1:11" ht="22.5" x14ac:dyDescent="0.2">
      <c r="A7435" s="17" t="str">
        <f t="shared" si="116"/>
        <v>SINAPI 102839</v>
      </c>
      <c r="B7435" s="18" t="s">
        <v>5935</v>
      </c>
      <c r="C7435" s="18">
        <v>102839</v>
      </c>
      <c r="D7435" s="19" t="s">
        <v>7475</v>
      </c>
      <c r="E7435" s="18" t="s">
        <v>7352</v>
      </c>
      <c r="F7435" s="20">
        <v>0</v>
      </c>
      <c r="G7435" s="20">
        <v>0</v>
      </c>
      <c r="J7435" s="22"/>
      <c r="K7435" s="22"/>
    </row>
    <row r="7436" spans="1:11" ht="22.5" x14ac:dyDescent="0.2">
      <c r="A7436" s="17" t="str">
        <f t="shared" si="116"/>
        <v>SINAPI 102838</v>
      </c>
      <c r="B7436" s="18" t="s">
        <v>5935</v>
      </c>
      <c r="C7436" s="18">
        <v>102838</v>
      </c>
      <c r="D7436" s="19" t="s">
        <v>7476</v>
      </c>
      <c r="E7436" s="18" t="s">
        <v>7354</v>
      </c>
      <c r="F7436" s="20">
        <v>0</v>
      </c>
      <c r="G7436" s="20">
        <v>0</v>
      </c>
      <c r="J7436" s="22"/>
      <c r="K7436" s="22"/>
    </row>
    <row r="7437" spans="1:11" x14ac:dyDescent="0.2">
      <c r="A7437" s="17" t="str">
        <f t="shared" si="116"/>
        <v>SINAPI 89235</v>
      </c>
      <c r="B7437" s="18" t="s">
        <v>5935</v>
      </c>
      <c r="C7437" s="18">
        <v>89235</v>
      </c>
      <c r="D7437" s="19" t="s">
        <v>7477</v>
      </c>
      <c r="E7437" s="18" t="s">
        <v>7352</v>
      </c>
      <c r="F7437" s="20">
        <v>168.68</v>
      </c>
      <c r="G7437" s="20">
        <v>170.13</v>
      </c>
      <c r="J7437" s="22">
        <v>0.88519999999999999</v>
      </c>
      <c r="K7437" s="22">
        <v>0.87770000000000004</v>
      </c>
    </row>
    <row r="7438" spans="1:11" x14ac:dyDescent="0.2">
      <c r="A7438" s="17" t="str">
        <f t="shared" si="116"/>
        <v>SINAPI 89234</v>
      </c>
      <c r="B7438" s="18" t="s">
        <v>5935</v>
      </c>
      <c r="C7438" s="18">
        <v>89234</v>
      </c>
      <c r="D7438" s="19" t="s">
        <v>7478</v>
      </c>
      <c r="E7438" s="18" t="s">
        <v>7354</v>
      </c>
      <c r="F7438" s="20">
        <v>548.01</v>
      </c>
      <c r="G7438" s="20">
        <v>549.46</v>
      </c>
      <c r="J7438" s="22">
        <v>0.64459999999999995</v>
      </c>
      <c r="K7438" s="22">
        <v>0.64290000000000003</v>
      </c>
    </row>
    <row r="7439" spans="1:11" x14ac:dyDescent="0.2">
      <c r="A7439" s="17" t="str">
        <f t="shared" si="116"/>
        <v>SINAPI 89243</v>
      </c>
      <c r="B7439" s="18" t="s">
        <v>5935</v>
      </c>
      <c r="C7439" s="18">
        <v>89243</v>
      </c>
      <c r="D7439" s="19" t="s">
        <v>7479</v>
      </c>
      <c r="E7439" s="18" t="s">
        <v>7352</v>
      </c>
      <c r="F7439" s="20">
        <v>368.19</v>
      </c>
      <c r="G7439" s="20">
        <v>369.64</v>
      </c>
      <c r="J7439" s="22">
        <v>0.94740000000000002</v>
      </c>
      <c r="K7439" s="22">
        <v>0.94369999999999998</v>
      </c>
    </row>
    <row r="7440" spans="1:11" x14ac:dyDescent="0.2">
      <c r="A7440" s="17" t="str">
        <f t="shared" si="116"/>
        <v>SINAPI 89242</v>
      </c>
      <c r="B7440" s="18" t="s">
        <v>5935</v>
      </c>
      <c r="C7440" s="18">
        <v>89242</v>
      </c>
      <c r="D7440" s="19" t="s">
        <v>7480</v>
      </c>
      <c r="E7440" s="18" t="s">
        <v>7354</v>
      </c>
      <c r="F7440" s="20">
        <v>1308.4000000000001</v>
      </c>
      <c r="G7440" s="20">
        <v>1309.8499999999999</v>
      </c>
      <c r="J7440" s="22">
        <v>0.63070000000000004</v>
      </c>
      <c r="K7440" s="22">
        <v>0.63</v>
      </c>
    </row>
    <row r="7441" spans="1:11" ht="22.5" x14ac:dyDescent="0.2">
      <c r="A7441" s="17" t="str">
        <f t="shared" si="116"/>
        <v>SINAPI 102935</v>
      </c>
      <c r="B7441" s="18" t="s">
        <v>5935</v>
      </c>
      <c r="C7441" s="18">
        <v>102935</v>
      </c>
      <c r="D7441" s="19" t="s">
        <v>7481</v>
      </c>
      <c r="E7441" s="18" t="s">
        <v>7352</v>
      </c>
      <c r="F7441" s="20">
        <v>0</v>
      </c>
      <c r="G7441" s="20">
        <v>0</v>
      </c>
      <c r="J7441" s="22"/>
      <c r="K7441" s="22"/>
    </row>
    <row r="7442" spans="1:11" ht="22.5" x14ac:dyDescent="0.2">
      <c r="A7442" s="17" t="str">
        <f t="shared" si="116"/>
        <v>SINAPI 102934</v>
      </c>
      <c r="B7442" s="18" t="s">
        <v>5935</v>
      </c>
      <c r="C7442" s="18">
        <v>102934</v>
      </c>
      <c r="D7442" s="19" t="s">
        <v>7482</v>
      </c>
      <c r="E7442" s="18" t="s">
        <v>7354</v>
      </c>
      <c r="F7442" s="20">
        <v>0</v>
      </c>
      <c r="G7442" s="20">
        <v>0</v>
      </c>
      <c r="J7442" s="22"/>
      <c r="K7442" s="22"/>
    </row>
    <row r="7443" spans="1:11" x14ac:dyDescent="0.2">
      <c r="A7443" s="17" t="str">
        <f t="shared" si="116"/>
        <v>SINAPI 93416</v>
      </c>
      <c r="B7443" s="18" t="s">
        <v>5935</v>
      </c>
      <c r="C7443" s="18">
        <v>93416</v>
      </c>
      <c r="D7443" s="19" t="s">
        <v>7483</v>
      </c>
      <c r="E7443" s="18" t="s">
        <v>7352</v>
      </c>
      <c r="F7443" s="20">
        <v>0.49</v>
      </c>
      <c r="G7443" s="20">
        <v>0.49</v>
      </c>
      <c r="J7443" s="22">
        <v>1</v>
      </c>
      <c r="K7443" s="22">
        <v>1</v>
      </c>
    </row>
    <row r="7444" spans="1:11" x14ac:dyDescent="0.2">
      <c r="A7444" s="17" t="str">
        <f t="shared" si="116"/>
        <v>SINAPI 93415</v>
      </c>
      <c r="B7444" s="18" t="s">
        <v>5935</v>
      </c>
      <c r="C7444" s="18">
        <v>93415</v>
      </c>
      <c r="D7444" s="19" t="s">
        <v>7484</v>
      </c>
      <c r="E7444" s="18" t="s">
        <v>7354</v>
      </c>
      <c r="F7444" s="20">
        <v>12.34</v>
      </c>
      <c r="G7444" s="20">
        <v>12.34</v>
      </c>
      <c r="J7444" s="22">
        <v>6.5600000000000006E-2</v>
      </c>
      <c r="K7444" s="22">
        <v>6.5600000000000006E-2</v>
      </c>
    </row>
    <row r="7445" spans="1:11" x14ac:dyDescent="0.2">
      <c r="A7445" s="17" t="str">
        <f t="shared" si="116"/>
        <v>SINAPI 5689</v>
      </c>
      <c r="B7445" s="18" t="s">
        <v>5935</v>
      </c>
      <c r="C7445" s="18">
        <v>5689</v>
      </c>
      <c r="D7445" s="19" t="s">
        <v>7485</v>
      </c>
      <c r="E7445" s="18" t="s">
        <v>7354</v>
      </c>
      <c r="F7445" s="20">
        <v>6.52</v>
      </c>
      <c r="G7445" s="20">
        <v>6.52</v>
      </c>
      <c r="J7445" s="22">
        <v>1</v>
      </c>
      <c r="K7445" s="22">
        <v>1</v>
      </c>
    </row>
    <row r="7446" spans="1:11" x14ac:dyDescent="0.2">
      <c r="A7446" s="17" t="str">
        <f t="shared" si="116"/>
        <v>SINAPI 5690</v>
      </c>
      <c r="B7446" s="18" t="s">
        <v>5935</v>
      </c>
      <c r="C7446" s="18">
        <v>5690</v>
      </c>
      <c r="D7446" s="19" t="s">
        <v>7486</v>
      </c>
      <c r="E7446" s="18" t="s">
        <v>7352</v>
      </c>
      <c r="F7446" s="20">
        <v>4.22</v>
      </c>
      <c r="G7446" s="20">
        <v>4.22</v>
      </c>
      <c r="J7446" s="22">
        <v>1</v>
      </c>
      <c r="K7446" s="22">
        <v>1</v>
      </c>
    </row>
    <row r="7447" spans="1:11" x14ac:dyDescent="0.2">
      <c r="A7447" s="17" t="str">
        <f t="shared" si="116"/>
        <v>SINAPI 5923</v>
      </c>
      <c r="B7447" s="18" t="s">
        <v>5935</v>
      </c>
      <c r="C7447" s="18">
        <v>5923</v>
      </c>
      <c r="D7447" s="19" t="s">
        <v>7487</v>
      </c>
      <c r="E7447" s="18" t="s">
        <v>7352</v>
      </c>
      <c r="F7447" s="20">
        <v>3.31</v>
      </c>
      <c r="G7447" s="20">
        <v>3.31</v>
      </c>
      <c r="J7447" s="22">
        <v>1</v>
      </c>
      <c r="K7447" s="22">
        <v>1</v>
      </c>
    </row>
    <row r="7448" spans="1:11" x14ac:dyDescent="0.2">
      <c r="A7448" s="17" t="str">
        <f t="shared" si="116"/>
        <v>SINAPI 5921</v>
      </c>
      <c r="B7448" s="18" t="s">
        <v>5935</v>
      </c>
      <c r="C7448" s="18">
        <v>5921</v>
      </c>
      <c r="D7448" s="19" t="s">
        <v>7488</v>
      </c>
      <c r="E7448" s="18" t="s">
        <v>7354</v>
      </c>
      <c r="F7448" s="20">
        <v>5.1100000000000003</v>
      </c>
      <c r="G7448" s="20">
        <v>5.1100000000000003</v>
      </c>
      <c r="J7448" s="22">
        <v>1</v>
      </c>
      <c r="K7448" s="22">
        <v>1</v>
      </c>
    </row>
    <row r="7449" spans="1:11" x14ac:dyDescent="0.2">
      <c r="A7449" s="17" t="str">
        <f t="shared" si="116"/>
        <v>SINAPI 95212</v>
      </c>
      <c r="B7449" s="18" t="s">
        <v>5935</v>
      </c>
      <c r="C7449" s="18">
        <v>95212</v>
      </c>
      <c r="D7449" s="19" t="s">
        <v>7489</v>
      </c>
      <c r="E7449" s="18" t="s">
        <v>7354</v>
      </c>
      <c r="F7449" s="20">
        <v>161.6</v>
      </c>
      <c r="G7449" s="20">
        <v>163.99</v>
      </c>
      <c r="J7449" s="22">
        <v>0.77270000000000005</v>
      </c>
      <c r="K7449" s="22">
        <v>0.76139999999999997</v>
      </c>
    </row>
    <row r="7450" spans="1:11" x14ac:dyDescent="0.2">
      <c r="A7450" s="17" t="str">
        <f t="shared" si="116"/>
        <v>SINAPI 95213</v>
      </c>
      <c r="B7450" s="18" t="s">
        <v>5935</v>
      </c>
      <c r="C7450" s="18">
        <v>95213</v>
      </c>
      <c r="D7450" s="19" t="s">
        <v>7490</v>
      </c>
      <c r="E7450" s="18" t="s">
        <v>7352</v>
      </c>
      <c r="F7450" s="20">
        <v>93.8</v>
      </c>
      <c r="G7450" s="20">
        <v>96.19</v>
      </c>
      <c r="J7450" s="22">
        <v>0.70499999999999996</v>
      </c>
      <c r="K7450" s="22">
        <v>0.6875</v>
      </c>
    </row>
    <row r="7451" spans="1:11" x14ac:dyDescent="0.2">
      <c r="A7451" s="17" t="str">
        <f t="shared" si="116"/>
        <v>SINAPI 93272</v>
      </c>
      <c r="B7451" s="18" t="s">
        <v>5935</v>
      </c>
      <c r="C7451" s="18">
        <v>93272</v>
      </c>
      <c r="D7451" s="19" t="s">
        <v>7491</v>
      </c>
      <c r="E7451" s="18" t="s">
        <v>7354</v>
      </c>
      <c r="F7451" s="20">
        <v>99.31</v>
      </c>
      <c r="G7451" s="20">
        <v>101.7</v>
      </c>
      <c r="J7451" s="22">
        <v>0.63009999999999999</v>
      </c>
      <c r="K7451" s="22">
        <v>0.61529999999999996</v>
      </c>
    </row>
    <row r="7452" spans="1:11" x14ac:dyDescent="0.2">
      <c r="A7452" s="17" t="str">
        <f t="shared" si="116"/>
        <v>SINAPI 93274</v>
      </c>
      <c r="B7452" s="18" t="s">
        <v>5935</v>
      </c>
      <c r="C7452" s="18">
        <v>93274</v>
      </c>
      <c r="D7452" s="19" t="s">
        <v>7492</v>
      </c>
      <c r="E7452" s="18" t="s">
        <v>7352</v>
      </c>
      <c r="F7452" s="20">
        <v>64.33</v>
      </c>
      <c r="G7452" s="20">
        <v>66.72</v>
      </c>
      <c r="J7452" s="22">
        <v>0.56989999999999996</v>
      </c>
      <c r="K7452" s="22">
        <v>0.54949999999999999</v>
      </c>
    </row>
    <row r="7453" spans="1:11" x14ac:dyDescent="0.2">
      <c r="A7453" s="17" t="str">
        <f t="shared" si="116"/>
        <v>SINAPI 83766</v>
      </c>
      <c r="B7453" s="18" t="s">
        <v>5935</v>
      </c>
      <c r="C7453" s="18">
        <v>83766</v>
      </c>
      <c r="D7453" s="19" t="s">
        <v>7493</v>
      </c>
      <c r="E7453" s="18" t="s">
        <v>7352</v>
      </c>
      <c r="F7453" s="20">
        <v>42.71</v>
      </c>
      <c r="G7453" s="20">
        <v>44.99</v>
      </c>
      <c r="J7453" s="22">
        <v>0.32329999999999998</v>
      </c>
      <c r="K7453" s="22">
        <v>0.307</v>
      </c>
    </row>
    <row r="7454" spans="1:11" x14ac:dyDescent="0.2">
      <c r="A7454" s="17" t="str">
        <f t="shared" si="116"/>
        <v>SINAPI 83765</v>
      </c>
      <c r="B7454" s="18" t="s">
        <v>5935</v>
      </c>
      <c r="C7454" s="18">
        <v>83765</v>
      </c>
      <c r="D7454" s="19" t="s">
        <v>7494</v>
      </c>
      <c r="E7454" s="18" t="s">
        <v>7354</v>
      </c>
      <c r="F7454" s="20">
        <v>104.5</v>
      </c>
      <c r="G7454" s="20">
        <v>106.78</v>
      </c>
      <c r="J7454" s="22">
        <v>0.21929999999999999</v>
      </c>
      <c r="K7454" s="22">
        <v>0.21460000000000001</v>
      </c>
    </row>
    <row r="7455" spans="1:11" x14ac:dyDescent="0.2">
      <c r="A7455" s="17" t="str">
        <f t="shared" si="116"/>
        <v>SINAPI 95873</v>
      </c>
      <c r="B7455" s="18" t="s">
        <v>5935</v>
      </c>
      <c r="C7455" s="18">
        <v>95873</v>
      </c>
      <c r="D7455" s="19" t="s">
        <v>7495</v>
      </c>
      <c r="E7455" s="18" t="s">
        <v>7352</v>
      </c>
      <c r="F7455" s="20">
        <v>14.75</v>
      </c>
      <c r="G7455" s="20">
        <v>14.75</v>
      </c>
      <c r="J7455" s="22">
        <v>1</v>
      </c>
      <c r="K7455" s="22">
        <v>1</v>
      </c>
    </row>
    <row r="7456" spans="1:11" x14ac:dyDescent="0.2">
      <c r="A7456" s="17" t="str">
        <f t="shared" si="116"/>
        <v>SINAPI 95872</v>
      </c>
      <c r="B7456" s="18" t="s">
        <v>5935</v>
      </c>
      <c r="C7456" s="18">
        <v>95872</v>
      </c>
      <c r="D7456" s="19" t="s">
        <v>7496</v>
      </c>
      <c r="E7456" s="18" t="s">
        <v>7354</v>
      </c>
      <c r="F7456" s="20">
        <v>311.08999999999997</v>
      </c>
      <c r="G7456" s="20">
        <v>311.08999999999997</v>
      </c>
      <c r="J7456" s="22">
        <v>7.8700000000000006E-2</v>
      </c>
      <c r="K7456" s="22">
        <v>7.8700000000000006E-2</v>
      </c>
    </row>
    <row r="7457" spans="1:11" ht="22.5" x14ac:dyDescent="0.2">
      <c r="A7457" s="17" t="str">
        <f t="shared" si="116"/>
        <v>SINAPI 104689</v>
      </c>
      <c r="B7457" s="18" t="s">
        <v>5935</v>
      </c>
      <c r="C7457" s="18">
        <v>104689</v>
      </c>
      <c r="D7457" s="19" t="s">
        <v>7497</v>
      </c>
      <c r="E7457" s="18" t="s">
        <v>7352</v>
      </c>
      <c r="F7457" s="20">
        <v>0</v>
      </c>
      <c r="G7457" s="20">
        <v>0</v>
      </c>
      <c r="J7457" s="22"/>
      <c r="K7457" s="22"/>
    </row>
    <row r="7458" spans="1:11" ht="22.5" x14ac:dyDescent="0.2">
      <c r="A7458" s="17" t="str">
        <f t="shared" si="116"/>
        <v>SINAPI 104688</v>
      </c>
      <c r="B7458" s="18" t="s">
        <v>5935</v>
      </c>
      <c r="C7458" s="18">
        <v>104688</v>
      </c>
      <c r="D7458" s="19" t="s">
        <v>7498</v>
      </c>
      <c r="E7458" s="18" t="s">
        <v>7354</v>
      </c>
      <c r="F7458" s="20">
        <v>0</v>
      </c>
      <c r="G7458" s="20">
        <v>0</v>
      </c>
      <c r="J7458" s="22"/>
      <c r="K7458" s="22"/>
    </row>
    <row r="7459" spans="1:11" x14ac:dyDescent="0.2">
      <c r="A7459" s="17" t="str">
        <f t="shared" si="116"/>
        <v>SINAPI 73395</v>
      </c>
      <c r="B7459" s="18" t="s">
        <v>5935</v>
      </c>
      <c r="C7459" s="18">
        <v>73395</v>
      </c>
      <c r="D7459" s="19" t="s">
        <v>7499</v>
      </c>
      <c r="E7459" s="18" t="s">
        <v>7352</v>
      </c>
      <c r="F7459" s="20">
        <v>10.36</v>
      </c>
      <c r="G7459" s="20">
        <v>10.36</v>
      </c>
      <c r="J7459" s="22">
        <v>1</v>
      </c>
      <c r="K7459" s="22">
        <v>1</v>
      </c>
    </row>
    <row r="7460" spans="1:11" x14ac:dyDescent="0.2">
      <c r="A7460" s="17" t="str">
        <f t="shared" si="116"/>
        <v>SINAPI 73417</v>
      </c>
      <c r="B7460" s="18" t="s">
        <v>5935</v>
      </c>
      <c r="C7460" s="18">
        <v>73417</v>
      </c>
      <c r="D7460" s="19" t="s">
        <v>7500</v>
      </c>
      <c r="E7460" s="18" t="s">
        <v>7354</v>
      </c>
      <c r="F7460" s="20">
        <v>201.45</v>
      </c>
      <c r="G7460" s="20">
        <v>201.45</v>
      </c>
      <c r="J7460" s="22">
        <v>7.1999999999999995E-2</v>
      </c>
      <c r="K7460" s="22">
        <v>7.1999999999999995E-2</v>
      </c>
    </row>
    <row r="7461" spans="1:11" x14ac:dyDescent="0.2">
      <c r="A7461" s="17" t="str">
        <f t="shared" si="116"/>
        <v>SINAPI 93428</v>
      </c>
      <c r="B7461" s="18" t="s">
        <v>5935</v>
      </c>
      <c r="C7461" s="18">
        <v>93428</v>
      </c>
      <c r="D7461" s="19" t="s">
        <v>7501</v>
      </c>
      <c r="E7461" s="18" t="s">
        <v>7352</v>
      </c>
      <c r="F7461" s="20">
        <v>9.2200000000000006</v>
      </c>
      <c r="G7461" s="20">
        <v>9.2200000000000006</v>
      </c>
      <c r="J7461" s="22">
        <v>1</v>
      </c>
      <c r="K7461" s="22">
        <v>1</v>
      </c>
    </row>
    <row r="7462" spans="1:11" x14ac:dyDescent="0.2">
      <c r="A7462" s="17" t="str">
        <f t="shared" si="116"/>
        <v>SINAPI 93427</v>
      </c>
      <c r="B7462" s="18" t="s">
        <v>5935</v>
      </c>
      <c r="C7462" s="18">
        <v>93427</v>
      </c>
      <c r="D7462" s="19" t="s">
        <v>7502</v>
      </c>
      <c r="E7462" s="18" t="s">
        <v>7354</v>
      </c>
      <c r="F7462" s="20">
        <v>183.55</v>
      </c>
      <c r="G7462" s="20">
        <v>183.55</v>
      </c>
      <c r="J7462" s="22">
        <v>8.3400000000000002E-2</v>
      </c>
      <c r="K7462" s="22">
        <v>8.3400000000000002E-2</v>
      </c>
    </row>
    <row r="7463" spans="1:11" x14ac:dyDescent="0.2">
      <c r="A7463" s="17" t="str">
        <f t="shared" si="116"/>
        <v>SINAPI 93422</v>
      </c>
      <c r="B7463" s="18" t="s">
        <v>5935</v>
      </c>
      <c r="C7463" s="18">
        <v>93422</v>
      </c>
      <c r="D7463" s="19" t="s">
        <v>7503</v>
      </c>
      <c r="E7463" s="18" t="s">
        <v>7352</v>
      </c>
      <c r="F7463" s="20">
        <v>6.52</v>
      </c>
      <c r="G7463" s="20">
        <v>6.52</v>
      </c>
      <c r="J7463" s="22">
        <v>1</v>
      </c>
      <c r="K7463" s="22">
        <v>1</v>
      </c>
    </row>
    <row r="7464" spans="1:11" x14ac:dyDescent="0.2">
      <c r="A7464" s="17" t="str">
        <f t="shared" si="116"/>
        <v>SINAPI 93421</v>
      </c>
      <c r="B7464" s="18" t="s">
        <v>5935</v>
      </c>
      <c r="C7464" s="18">
        <v>93421</v>
      </c>
      <c r="D7464" s="19" t="s">
        <v>7504</v>
      </c>
      <c r="E7464" s="18" t="s">
        <v>7354</v>
      </c>
      <c r="F7464" s="20">
        <v>81.209999999999994</v>
      </c>
      <c r="G7464" s="20">
        <v>81.209999999999994</v>
      </c>
      <c r="J7464" s="22">
        <v>0.13320000000000001</v>
      </c>
      <c r="K7464" s="22">
        <v>0.13320000000000001</v>
      </c>
    </row>
    <row r="7465" spans="1:11" x14ac:dyDescent="0.2">
      <c r="A7465" s="17" t="str">
        <f t="shared" si="116"/>
        <v>SINAPI 93282</v>
      </c>
      <c r="B7465" s="18" t="s">
        <v>5935</v>
      </c>
      <c r="C7465" s="18">
        <v>93282</v>
      </c>
      <c r="D7465" s="19" t="s">
        <v>7505</v>
      </c>
      <c r="E7465" s="18" t="s">
        <v>7352</v>
      </c>
      <c r="F7465" s="20">
        <v>17.75</v>
      </c>
      <c r="G7465" s="20">
        <v>18.98</v>
      </c>
      <c r="J7465" s="22">
        <v>0</v>
      </c>
      <c r="K7465" s="22">
        <v>0</v>
      </c>
    </row>
    <row r="7466" spans="1:11" x14ac:dyDescent="0.2">
      <c r="A7466" s="17" t="str">
        <f t="shared" si="116"/>
        <v>SINAPI 93281</v>
      </c>
      <c r="B7466" s="18" t="s">
        <v>5935</v>
      </c>
      <c r="C7466" s="18">
        <v>93281</v>
      </c>
      <c r="D7466" s="19" t="s">
        <v>7506</v>
      </c>
      <c r="E7466" s="18" t="s">
        <v>7354</v>
      </c>
      <c r="F7466" s="20">
        <v>18.82</v>
      </c>
      <c r="G7466" s="20">
        <v>20.05</v>
      </c>
      <c r="J7466" s="22">
        <v>0</v>
      </c>
      <c r="K7466" s="22">
        <v>0</v>
      </c>
    </row>
    <row r="7467" spans="1:11" x14ac:dyDescent="0.2">
      <c r="A7467" s="17" t="str">
        <f t="shared" si="116"/>
        <v>SINAPI 104914</v>
      </c>
      <c r="B7467" s="18" t="s">
        <v>5935</v>
      </c>
      <c r="C7467" s="18">
        <v>104914</v>
      </c>
      <c r="D7467" s="19" t="s">
        <v>7507</v>
      </c>
      <c r="E7467" s="18" t="s">
        <v>7352</v>
      </c>
      <c r="F7467" s="20">
        <v>0</v>
      </c>
      <c r="G7467" s="20">
        <v>0</v>
      </c>
      <c r="J7467" s="22"/>
      <c r="K7467" s="22"/>
    </row>
    <row r="7468" spans="1:11" x14ac:dyDescent="0.2">
      <c r="A7468" s="17" t="str">
        <f t="shared" si="116"/>
        <v>SINAPI 104913</v>
      </c>
      <c r="B7468" s="18" t="s">
        <v>5935</v>
      </c>
      <c r="C7468" s="18">
        <v>104913</v>
      </c>
      <c r="D7468" s="19" t="s">
        <v>7508</v>
      </c>
      <c r="E7468" s="18" t="s">
        <v>7354</v>
      </c>
      <c r="F7468" s="20">
        <v>0</v>
      </c>
      <c r="G7468" s="20">
        <v>0</v>
      </c>
      <c r="J7468" s="22"/>
      <c r="K7468" s="22"/>
    </row>
    <row r="7469" spans="1:11" ht="22.5" x14ac:dyDescent="0.2">
      <c r="A7469" s="17" t="str">
        <f t="shared" si="116"/>
        <v>SINAPI 102845</v>
      </c>
      <c r="B7469" s="18" t="s">
        <v>5935</v>
      </c>
      <c r="C7469" s="18">
        <v>102845</v>
      </c>
      <c r="D7469" s="19" t="s">
        <v>7509</v>
      </c>
      <c r="E7469" s="18" t="s">
        <v>7352</v>
      </c>
      <c r="F7469" s="20">
        <v>0</v>
      </c>
      <c r="G7469" s="20">
        <v>0</v>
      </c>
      <c r="J7469" s="22"/>
      <c r="K7469" s="22"/>
    </row>
    <row r="7470" spans="1:11" ht="22.5" x14ac:dyDescent="0.2">
      <c r="A7470" s="17" t="str">
        <f t="shared" si="116"/>
        <v>SINAPI 102844</v>
      </c>
      <c r="B7470" s="18" t="s">
        <v>5935</v>
      </c>
      <c r="C7470" s="18">
        <v>102844</v>
      </c>
      <c r="D7470" s="19" t="s">
        <v>7510</v>
      </c>
      <c r="E7470" s="18" t="s">
        <v>7354</v>
      </c>
      <c r="F7470" s="20">
        <v>0</v>
      </c>
      <c r="G7470" s="20">
        <v>0</v>
      </c>
      <c r="J7470" s="22"/>
      <c r="K7470" s="22"/>
    </row>
    <row r="7471" spans="1:11" ht="22.5" x14ac:dyDescent="0.2">
      <c r="A7471" s="17" t="str">
        <f t="shared" si="116"/>
        <v>SINAPI 89273</v>
      </c>
      <c r="B7471" s="18" t="s">
        <v>5935</v>
      </c>
      <c r="C7471" s="18">
        <v>89273</v>
      </c>
      <c r="D7471" s="19" t="s">
        <v>7511</v>
      </c>
      <c r="E7471" s="18" t="s">
        <v>7352</v>
      </c>
      <c r="F7471" s="20">
        <v>105.12</v>
      </c>
      <c r="G7471" s="20">
        <v>107.51</v>
      </c>
      <c r="J7471" s="22">
        <v>0.73680000000000001</v>
      </c>
      <c r="K7471" s="22">
        <v>0.72040000000000004</v>
      </c>
    </row>
    <row r="7472" spans="1:11" ht="22.5" x14ac:dyDescent="0.2">
      <c r="A7472" s="17" t="str">
        <f t="shared" si="116"/>
        <v>SINAPI 89272</v>
      </c>
      <c r="B7472" s="18" t="s">
        <v>5935</v>
      </c>
      <c r="C7472" s="18">
        <v>89272</v>
      </c>
      <c r="D7472" s="19" t="s">
        <v>7512</v>
      </c>
      <c r="E7472" s="18" t="s">
        <v>7354</v>
      </c>
      <c r="F7472" s="20">
        <v>218.86</v>
      </c>
      <c r="G7472" s="20">
        <v>221.25</v>
      </c>
      <c r="J7472" s="22">
        <v>0.73440000000000005</v>
      </c>
      <c r="K7472" s="22">
        <v>0.72650000000000003</v>
      </c>
    </row>
    <row r="7473" spans="1:11" x14ac:dyDescent="0.2">
      <c r="A7473" s="17" t="str">
        <f t="shared" si="116"/>
        <v>SINAPI 93288</v>
      </c>
      <c r="B7473" s="18" t="s">
        <v>5935</v>
      </c>
      <c r="C7473" s="18">
        <v>93288</v>
      </c>
      <c r="D7473" s="19" t="s">
        <v>7513</v>
      </c>
      <c r="E7473" s="18" t="s">
        <v>7352</v>
      </c>
      <c r="F7473" s="20">
        <v>176.62</v>
      </c>
      <c r="G7473" s="20">
        <v>179.01</v>
      </c>
      <c r="J7473" s="22">
        <v>0.84330000000000005</v>
      </c>
      <c r="K7473" s="22">
        <v>0.83209999999999995</v>
      </c>
    </row>
    <row r="7474" spans="1:11" x14ac:dyDescent="0.2">
      <c r="A7474" s="17" t="str">
        <f t="shared" si="116"/>
        <v>SINAPI 93287</v>
      </c>
      <c r="B7474" s="18" t="s">
        <v>5935</v>
      </c>
      <c r="C7474" s="18">
        <v>93287</v>
      </c>
      <c r="D7474" s="19" t="s">
        <v>7514</v>
      </c>
      <c r="E7474" s="18" t="s">
        <v>7354</v>
      </c>
      <c r="F7474" s="20">
        <v>349.4</v>
      </c>
      <c r="G7474" s="20">
        <v>351.79</v>
      </c>
      <c r="J7474" s="22">
        <v>0.88470000000000004</v>
      </c>
      <c r="K7474" s="22">
        <v>0.87870000000000004</v>
      </c>
    </row>
    <row r="7475" spans="1:11" ht="22.5" x14ac:dyDescent="0.2">
      <c r="A7475" s="17" t="str">
        <f t="shared" si="116"/>
        <v>SINAPI 104711</v>
      </c>
      <c r="B7475" s="18" t="s">
        <v>5935</v>
      </c>
      <c r="C7475" s="18">
        <v>104711</v>
      </c>
      <c r="D7475" s="19" t="s">
        <v>7515</v>
      </c>
      <c r="E7475" s="18" t="s">
        <v>7352</v>
      </c>
      <c r="F7475" s="20">
        <v>0</v>
      </c>
      <c r="G7475" s="20">
        <v>0</v>
      </c>
      <c r="J7475" s="22"/>
      <c r="K7475" s="22"/>
    </row>
    <row r="7476" spans="1:11" ht="22.5" x14ac:dyDescent="0.2">
      <c r="A7476" s="17" t="str">
        <f t="shared" si="116"/>
        <v>SINAPI 104710</v>
      </c>
      <c r="B7476" s="18" t="s">
        <v>5935</v>
      </c>
      <c r="C7476" s="18">
        <v>104710</v>
      </c>
      <c r="D7476" s="19" t="s">
        <v>7516</v>
      </c>
      <c r="E7476" s="18" t="s">
        <v>7354</v>
      </c>
      <c r="F7476" s="20">
        <v>0</v>
      </c>
      <c r="G7476" s="20">
        <v>0</v>
      </c>
      <c r="J7476" s="22"/>
      <c r="K7476" s="22"/>
    </row>
    <row r="7477" spans="1:11" ht="22.5" x14ac:dyDescent="0.2">
      <c r="A7477" s="17" t="str">
        <f t="shared" si="116"/>
        <v>SINAPI 104908</v>
      </c>
      <c r="B7477" s="18" t="s">
        <v>5935</v>
      </c>
      <c r="C7477" s="18">
        <v>104908</v>
      </c>
      <c r="D7477" s="19" t="s">
        <v>7517</v>
      </c>
      <c r="E7477" s="18" t="s">
        <v>7352</v>
      </c>
      <c r="F7477" s="20">
        <v>0</v>
      </c>
      <c r="G7477" s="20">
        <v>0</v>
      </c>
      <c r="J7477" s="22"/>
      <c r="K7477" s="22"/>
    </row>
    <row r="7478" spans="1:11" ht="22.5" x14ac:dyDescent="0.2">
      <c r="A7478" s="17" t="str">
        <f t="shared" si="116"/>
        <v>SINAPI 104907</v>
      </c>
      <c r="B7478" s="18" t="s">
        <v>5935</v>
      </c>
      <c r="C7478" s="18">
        <v>104907</v>
      </c>
      <c r="D7478" s="19" t="s">
        <v>7518</v>
      </c>
      <c r="E7478" s="18" t="s">
        <v>7354</v>
      </c>
      <c r="F7478" s="20">
        <v>0</v>
      </c>
      <c r="G7478" s="20">
        <v>0</v>
      </c>
      <c r="J7478" s="22"/>
      <c r="K7478" s="22"/>
    </row>
    <row r="7479" spans="1:11" x14ac:dyDescent="0.2">
      <c r="A7479" s="17" t="str">
        <f t="shared" si="116"/>
        <v>SINAPI 102851</v>
      </c>
      <c r="B7479" s="18" t="s">
        <v>5935</v>
      </c>
      <c r="C7479" s="18">
        <v>102851</v>
      </c>
      <c r="D7479" s="19" t="s">
        <v>7519</v>
      </c>
      <c r="E7479" s="18" t="s">
        <v>7352</v>
      </c>
      <c r="F7479" s="20">
        <v>0</v>
      </c>
      <c r="G7479" s="20">
        <v>0</v>
      </c>
      <c r="J7479" s="22"/>
      <c r="K7479" s="22"/>
    </row>
    <row r="7480" spans="1:11" x14ac:dyDescent="0.2">
      <c r="A7480" s="17" t="str">
        <f t="shared" si="116"/>
        <v>SINAPI 102850</v>
      </c>
      <c r="B7480" s="18" t="s">
        <v>5935</v>
      </c>
      <c r="C7480" s="18">
        <v>102850</v>
      </c>
      <c r="D7480" s="19" t="s">
        <v>7520</v>
      </c>
      <c r="E7480" s="18" t="s">
        <v>7354</v>
      </c>
      <c r="F7480" s="20">
        <v>0</v>
      </c>
      <c r="G7480" s="20">
        <v>0</v>
      </c>
      <c r="J7480" s="22"/>
      <c r="K7480" s="22"/>
    </row>
    <row r="7481" spans="1:11" x14ac:dyDescent="0.2">
      <c r="A7481" s="17" t="str">
        <f t="shared" si="116"/>
        <v>SINAPI 102857</v>
      </c>
      <c r="B7481" s="18" t="s">
        <v>5935</v>
      </c>
      <c r="C7481" s="18">
        <v>102857</v>
      </c>
      <c r="D7481" s="19" t="s">
        <v>7521</v>
      </c>
      <c r="E7481" s="18" t="s">
        <v>7352</v>
      </c>
      <c r="F7481" s="20">
        <v>0</v>
      </c>
      <c r="G7481" s="20">
        <v>0</v>
      </c>
      <c r="J7481" s="22"/>
      <c r="K7481" s="22"/>
    </row>
    <row r="7482" spans="1:11" x14ac:dyDescent="0.2">
      <c r="A7482" s="17" t="str">
        <f t="shared" si="116"/>
        <v>SINAPI 102856</v>
      </c>
      <c r="B7482" s="18" t="s">
        <v>5935</v>
      </c>
      <c r="C7482" s="18">
        <v>102856</v>
      </c>
      <c r="D7482" s="19" t="s">
        <v>7522</v>
      </c>
      <c r="E7482" s="18" t="s">
        <v>7354</v>
      </c>
      <c r="F7482" s="20">
        <v>0</v>
      </c>
      <c r="G7482" s="20">
        <v>0</v>
      </c>
      <c r="J7482" s="22"/>
      <c r="K7482" s="22"/>
    </row>
    <row r="7483" spans="1:11" ht="22.5" x14ac:dyDescent="0.2">
      <c r="A7483" s="17" t="str">
        <f t="shared" si="116"/>
        <v>SINAPI 93403</v>
      </c>
      <c r="B7483" s="18" t="s">
        <v>5935</v>
      </c>
      <c r="C7483" s="18">
        <v>93403</v>
      </c>
      <c r="D7483" s="19" t="s">
        <v>7523</v>
      </c>
      <c r="E7483" s="18" t="s">
        <v>7352</v>
      </c>
      <c r="F7483" s="20">
        <v>73.099999999999994</v>
      </c>
      <c r="G7483" s="20">
        <v>76.209999999999994</v>
      </c>
      <c r="J7483" s="22">
        <v>0.53269999999999995</v>
      </c>
      <c r="K7483" s="22">
        <v>0.51100000000000001</v>
      </c>
    </row>
    <row r="7484" spans="1:11" ht="22.5" x14ac:dyDescent="0.2">
      <c r="A7484" s="17" t="str">
        <f t="shared" si="116"/>
        <v>SINAPI 93402</v>
      </c>
      <c r="B7484" s="18" t="s">
        <v>5935</v>
      </c>
      <c r="C7484" s="18">
        <v>93402</v>
      </c>
      <c r="D7484" s="19" t="s">
        <v>7524</v>
      </c>
      <c r="E7484" s="18" t="s">
        <v>7354</v>
      </c>
      <c r="F7484" s="20">
        <v>283.27999999999997</v>
      </c>
      <c r="G7484" s="20">
        <v>286.39</v>
      </c>
      <c r="J7484" s="22">
        <v>0.29349999999999998</v>
      </c>
      <c r="K7484" s="22">
        <v>0.2903</v>
      </c>
    </row>
    <row r="7485" spans="1:11" ht="22.5" x14ac:dyDescent="0.2">
      <c r="A7485" s="17" t="str">
        <f t="shared" si="116"/>
        <v>SINAPI 5930</v>
      </c>
      <c r="B7485" s="18" t="s">
        <v>5935</v>
      </c>
      <c r="C7485" s="18">
        <v>5930</v>
      </c>
      <c r="D7485" s="19" t="s">
        <v>7525</v>
      </c>
      <c r="E7485" s="18" t="s">
        <v>7352</v>
      </c>
      <c r="F7485" s="20">
        <v>76.23</v>
      </c>
      <c r="G7485" s="20">
        <v>79.34</v>
      </c>
      <c r="J7485" s="22">
        <v>0.55189999999999995</v>
      </c>
      <c r="K7485" s="22">
        <v>0.5302</v>
      </c>
    </row>
    <row r="7486" spans="1:11" ht="22.5" x14ac:dyDescent="0.2">
      <c r="A7486" s="17" t="str">
        <f t="shared" si="116"/>
        <v>SINAPI 5928</v>
      </c>
      <c r="B7486" s="18" t="s">
        <v>5935</v>
      </c>
      <c r="C7486" s="18">
        <v>5928</v>
      </c>
      <c r="D7486" s="19" t="s">
        <v>7526</v>
      </c>
      <c r="E7486" s="18" t="s">
        <v>7354</v>
      </c>
      <c r="F7486" s="20">
        <v>289.27</v>
      </c>
      <c r="G7486" s="20">
        <v>292.38</v>
      </c>
      <c r="J7486" s="22">
        <v>0.30809999999999998</v>
      </c>
      <c r="K7486" s="22">
        <v>0.30480000000000002</v>
      </c>
    </row>
    <row r="7487" spans="1:11" ht="22.5" x14ac:dyDescent="0.2">
      <c r="A7487" s="17" t="str">
        <f t="shared" si="116"/>
        <v>SINAPI 105845</v>
      </c>
      <c r="B7487" s="18" t="s">
        <v>5935</v>
      </c>
      <c r="C7487" s="18">
        <v>105845</v>
      </c>
      <c r="D7487" s="19" t="s">
        <v>7527</v>
      </c>
      <c r="E7487" s="18" t="s">
        <v>7352</v>
      </c>
      <c r="F7487" s="20">
        <v>0</v>
      </c>
      <c r="G7487" s="20">
        <v>0</v>
      </c>
      <c r="J7487" s="22"/>
      <c r="K7487" s="22"/>
    </row>
    <row r="7488" spans="1:11" ht="22.5" x14ac:dyDescent="0.2">
      <c r="A7488" s="17" t="str">
        <f t="shared" si="116"/>
        <v>SINAPI 105844</v>
      </c>
      <c r="B7488" s="18" t="s">
        <v>5935</v>
      </c>
      <c r="C7488" s="18">
        <v>105844</v>
      </c>
      <c r="D7488" s="19" t="s">
        <v>7528</v>
      </c>
      <c r="E7488" s="18" t="s">
        <v>7354</v>
      </c>
      <c r="F7488" s="20">
        <v>0</v>
      </c>
      <c r="G7488" s="20">
        <v>0</v>
      </c>
      <c r="J7488" s="22"/>
      <c r="K7488" s="22"/>
    </row>
    <row r="7489" spans="1:11" ht="22.5" x14ac:dyDescent="0.2">
      <c r="A7489" s="17" t="str">
        <f t="shared" si="116"/>
        <v>SINAPI 91635</v>
      </c>
      <c r="B7489" s="18" t="s">
        <v>5935</v>
      </c>
      <c r="C7489" s="18">
        <v>91635</v>
      </c>
      <c r="D7489" s="19" t="s">
        <v>7529</v>
      </c>
      <c r="E7489" s="18" t="s">
        <v>7352</v>
      </c>
      <c r="F7489" s="20">
        <v>67.64</v>
      </c>
      <c r="G7489" s="20">
        <v>70.75</v>
      </c>
      <c r="J7489" s="22">
        <v>0.495</v>
      </c>
      <c r="K7489" s="22">
        <v>0.47320000000000001</v>
      </c>
    </row>
    <row r="7490" spans="1:11" ht="22.5" x14ac:dyDescent="0.2">
      <c r="A7490" s="17" t="str">
        <f t="shared" si="116"/>
        <v>SINAPI 91634</v>
      </c>
      <c r="B7490" s="18" t="s">
        <v>5935</v>
      </c>
      <c r="C7490" s="18">
        <v>91634</v>
      </c>
      <c r="D7490" s="19" t="s">
        <v>7530</v>
      </c>
      <c r="E7490" s="18" t="s">
        <v>7354</v>
      </c>
      <c r="F7490" s="20">
        <v>245.83</v>
      </c>
      <c r="G7490" s="20">
        <v>248.94</v>
      </c>
      <c r="J7490" s="22">
        <v>0.28960000000000002</v>
      </c>
      <c r="K7490" s="22">
        <v>0.28599999999999998</v>
      </c>
    </row>
    <row r="7491" spans="1:11" ht="22.5" x14ac:dyDescent="0.2">
      <c r="A7491" s="17" t="str">
        <f t="shared" si="116"/>
        <v>SINAPI 98765</v>
      </c>
      <c r="B7491" s="18" t="s">
        <v>5935</v>
      </c>
      <c r="C7491" s="18">
        <v>98765</v>
      </c>
      <c r="D7491" s="19" t="s">
        <v>7531</v>
      </c>
      <c r="E7491" s="18" t="s">
        <v>7352</v>
      </c>
      <c r="F7491" s="20">
        <v>0.08</v>
      </c>
      <c r="G7491" s="20">
        <v>0.08</v>
      </c>
      <c r="J7491" s="22">
        <v>0</v>
      </c>
      <c r="K7491" s="22">
        <v>0</v>
      </c>
    </row>
    <row r="7492" spans="1:11" ht="22.5" x14ac:dyDescent="0.2">
      <c r="A7492" s="17" t="str">
        <f t="shared" si="116"/>
        <v>SINAPI 98764</v>
      </c>
      <c r="B7492" s="18" t="s">
        <v>5935</v>
      </c>
      <c r="C7492" s="18">
        <v>98764</v>
      </c>
      <c r="D7492" s="19" t="s">
        <v>7532</v>
      </c>
      <c r="E7492" s="18" t="s">
        <v>7354</v>
      </c>
      <c r="F7492" s="20">
        <v>4.62</v>
      </c>
      <c r="G7492" s="20">
        <v>4.62</v>
      </c>
      <c r="J7492" s="22">
        <v>0</v>
      </c>
      <c r="K7492" s="22">
        <v>0</v>
      </c>
    </row>
    <row r="7493" spans="1:11" ht="22.5" x14ac:dyDescent="0.2">
      <c r="A7493" s="17" t="str">
        <f t="shared" si="116"/>
        <v>SINAPI 99834</v>
      </c>
      <c r="B7493" s="18" t="s">
        <v>5935</v>
      </c>
      <c r="C7493" s="18">
        <v>99834</v>
      </c>
      <c r="D7493" s="19" t="s">
        <v>7533</v>
      </c>
      <c r="E7493" s="18" t="s">
        <v>7352</v>
      </c>
      <c r="F7493" s="20">
        <v>0.16</v>
      </c>
      <c r="G7493" s="20">
        <v>0.16</v>
      </c>
      <c r="J7493" s="22">
        <v>0</v>
      </c>
      <c r="K7493" s="22">
        <v>0</v>
      </c>
    </row>
    <row r="7494" spans="1:11" ht="22.5" x14ac:dyDescent="0.2">
      <c r="A7494" s="17" t="str">
        <f t="shared" si="116"/>
        <v>SINAPI 99833</v>
      </c>
      <c r="B7494" s="18" t="s">
        <v>5935</v>
      </c>
      <c r="C7494" s="18">
        <v>99833</v>
      </c>
      <c r="D7494" s="19" t="s">
        <v>7534</v>
      </c>
      <c r="E7494" s="18" t="s">
        <v>7354</v>
      </c>
      <c r="F7494" s="20">
        <v>4.54</v>
      </c>
      <c r="G7494" s="20">
        <v>4.54</v>
      </c>
      <c r="J7494" s="22">
        <v>0</v>
      </c>
      <c r="K7494" s="22">
        <v>0</v>
      </c>
    </row>
    <row r="7495" spans="1:11" ht="22.5" x14ac:dyDescent="0.2">
      <c r="A7495" s="17" t="str">
        <f t="shared" ref="A7495:A7558" si="117">CONCATENATE($B7495," ",$C7495)</f>
        <v>SINAPI 104521</v>
      </c>
      <c r="B7495" s="18" t="s">
        <v>5935</v>
      </c>
      <c r="C7495" s="18">
        <v>104521</v>
      </c>
      <c r="D7495" s="19" t="s">
        <v>7535</v>
      </c>
      <c r="E7495" s="18" t="s">
        <v>7352</v>
      </c>
      <c r="F7495" s="20">
        <v>0</v>
      </c>
      <c r="G7495" s="20">
        <v>0</v>
      </c>
      <c r="J7495" s="22"/>
      <c r="K7495" s="22"/>
    </row>
    <row r="7496" spans="1:11" ht="22.5" x14ac:dyDescent="0.2">
      <c r="A7496" s="17" t="str">
        <f t="shared" si="117"/>
        <v>SINAPI 104520</v>
      </c>
      <c r="B7496" s="18" t="s">
        <v>5935</v>
      </c>
      <c r="C7496" s="18">
        <v>104520</v>
      </c>
      <c r="D7496" s="19" t="s">
        <v>7536</v>
      </c>
      <c r="E7496" s="18" t="s">
        <v>7354</v>
      </c>
      <c r="F7496" s="20">
        <v>0</v>
      </c>
      <c r="G7496" s="20">
        <v>0</v>
      </c>
      <c r="J7496" s="22"/>
      <c r="K7496" s="22"/>
    </row>
    <row r="7497" spans="1:11" ht="22.5" x14ac:dyDescent="0.2">
      <c r="A7497" s="17" t="str">
        <f t="shared" si="117"/>
        <v>SINAPI 90687</v>
      </c>
      <c r="B7497" s="18" t="s">
        <v>5935</v>
      </c>
      <c r="C7497" s="18">
        <v>90687</v>
      </c>
      <c r="D7497" s="19" t="s">
        <v>7537</v>
      </c>
      <c r="E7497" s="18" t="s">
        <v>7352</v>
      </c>
      <c r="F7497" s="20">
        <v>66.709999999999994</v>
      </c>
      <c r="G7497" s="20">
        <v>68.16</v>
      </c>
      <c r="J7497" s="22">
        <v>0.70979999999999999</v>
      </c>
      <c r="K7497" s="22">
        <v>0.69469999999999998</v>
      </c>
    </row>
    <row r="7498" spans="1:11" ht="22.5" x14ac:dyDescent="0.2">
      <c r="A7498" s="17" t="str">
        <f t="shared" si="117"/>
        <v>SINAPI 90686</v>
      </c>
      <c r="B7498" s="18" t="s">
        <v>5935</v>
      </c>
      <c r="C7498" s="18">
        <v>90686</v>
      </c>
      <c r="D7498" s="19" t="s">
        <v>7538</v>
      </c>
      <c r="E7498" s="18" t="s">
        <v>7354</v>
      </c>
      <c r="F7498" s="20">
        <v>168.5</v>
      </c>
      <c r="G7498" s="20">
        <v>169.95</v>
      </c>
      <c r="J7498" s="22">
        <v>0.53069999999999995</v>
      </c>
      <c r="K7498" s="22">
        <v>0.5262</v>
      </c>
    </row>
    <row r="7499" spans="1:11" x14ac:dyDescent="0.2">
      <c r="A7499" s="17" t="str">
        <f t="shared" si="117"/>
        <v>SINAPI 5952</v>
      </c>
      <c r="B7499" s="18" t="s">
        <v>5935</v>
      </c>
      <c r="C7499" s="18">
        <v>5952</v>
      </c>
      <c r="D7499" s="19" t="s">
        <v>7539</v>
      </c>
      <c r="E7499" s="18" t="s">
        <v>7352</v>
      </c>
      <c r="F7499" s="20">
        <v>23.48</v>
      </c>
      <c r="G7499" s="20">
        <v>25.18</v>
      </c>
      <c r="J7499" s="22">
        <v>8.2199999999999995E-2</v>
      </c>
      <c r="K7499" s="22">
        <v>7.6600000000000001E-2</v>
      </c>
    </row>
    <row r="7500" spans="1:11" x14ac:dyDescent="0.2">
      <c r="A7500" s="17" t="str">
        <f t="shared" si="117"/>
        <v>SINAPI 5795</v>
      </c>
      <c r="B7500" s="18" t="s">
        <v>5935</v>
      </c>
      <c r="C7500" s="18">
        <v>5795</v>
      </c>
      <c r="D7500" s="19" t="s">
        <v>7540</v>
      </c>
      <c r="E7500" s="18" t="s">
        <v>7354</v>
      </c>
      <c r="F7500" s="20">
        <v>25.45</v>
      </c>
      <c r="G7500" s="20">
        <v>27.15</v>
      </c>
      <c r="J7500" s="22">
        <v>0.1532</v>
      </c>
      <c r="K7500" s="22">
        <v>0.14360000000000001</v>
      </c>
    </row>
    <row r="7501" spans="1:11" x14ac:dyDescent="0.2">
      <c r="A7501" s="17" t="str">
        <f t="shared" si="117"/>
        <v>SINAPI 104657</v>
      </c>
      <c r="B7501" s="18" t="s">
        <v>5935</v>
      </c>
      <c r="C7501" s="18">
        <v>104657</v>
      </c>
      <c r="D7501" s="19" t="s">
        <v>7541</v>
      </c>
      <c r="E7501" s="18" t="s">
        <v>7352</v>
      </c>
      <c r="F7501" s="20">
        <v>0</v>
      </c>
      <c r="G7501" s="20">
        <v>0</v>
      </c>
      <c r="J7501" s="22"/>
      <c r="K7501" s="22"/>
    </row>
    <row r="7502" spans="1:11" x14ac:dyDescent="0.2">
      <c r="A7502" s="17" t="str">
        <f t="shared" si="117"/>
        <v>SINAPI 104656</v>
      </c>
      <c r="B7502" s="18" t="s">
        <v>5935</v>
      </c>
      <c r="C7502" s="18">
        <v>104656</v>
      </c>
      <c r="D7502" s="19" t="s">
        <v>7542</v>
      </c>
      <c r="E7502" s="18" t="s">
        <v>7354</v>
      </c>
      <c r="F7502" s="20">
        <v>0</v>
      </c>
      <c r="G7502" s="20">
        <v>0</v>
      </c>
      <c r="J7502" s="22"/>
      <c r="K7502" s="22"/>
    </row>
    <row r="7503" spans="1:11" x14ac:dyDescent="0.2">
      <c r="A7503" s="17" t="str">
        <f t="shared" si="117"/>
        <v>SINAPI 102274</v>
      </c>
      <c r="B7503" s="18" t="s">
        <v>5935</v>
      </c>
      <c r="C7503" s="18">
        <v>102274</v>
      </c>
      <c r="D7503" s="19" t="s">
        <v>7543</v>
      </c>
      <c r="E7503" s="18" t="s">
        <v>7352</v>
      </c>
      <c r="F7503" s="20">
        <v>22.39</v>
      </c>
      <c r="G7503" s="20">
        <v>24.09</v>
      </c>
      <c r="J7503" s="22">
        <v>3.7499999999999999E-2</v>
      </c>
      <c r="K7503" s="22">
        <v>3.49E-2</v>
      </c>
    </row>
    <row r="7504" spans="1:11" x14ac:dyDescent="0.2">
      <c r="A7504" s="17" t="str">
        <f t="shared" si="117"/>
        <v>SINAPI 102275</v>
      </c>
      <c r="B7504" s="18" t="s">
        <v>5935</v>
      </c>
      <c r="C7504" s="18">
        <v>102275</v>
      </c>
      <c r="D7504" s="19" t="s">
        <v>7544</v>
      </c>
      <c r="E7504" s="18" t="s">
        <v>7354</v>
      </c>
      <c r="F7504" s="20">
        <v>24.89</v>
      </c>
      <c r="G7504" s="20">
        <v>26.59</v>
      </c>
      <c r="J7504" s="22">
        <v>6.83E-2</v>
      </c>
      <c r="K7504" s="22">
        <v>6.3899999999999998E-2</v>
      </c>
    </row>
    <row r="7505" spans="1:11" x14ac:dyDescent="0.2">
      <c r="A7505" s="17" t="str">
        <f t="shared" si="117"/>
        <v>SINAPI 95259</v>
      </c>
      <c r="B7505" s="18" t="s">
        <v>5935</v>
      </c>
      <c r="C7505" s="18">
        <v>95259</v>
      </c>
      <c r="D7505" s="19" t="s">
        <v>7545</v>
      </c>
      <c r="E7505" s="18" t="s">
        <v>7352</v>
      </c>
      <c r="F7505" s="20">
        <v>23.27</v>
      </c>
      <c r="G7505" s="20">
        <v>24.97</v>
      </c>
      <c r="J7505" s="22">
        <v>7.3899999999999993E-2</v>
      </c>
      <c r="K7505" s="22">
        <v>6.8900000000000003E-2</v>
      </c>
    </row>
    <row r="7506" spans="1:11" x14ac:dyDescent="0.2">
      <c r="A7506" s="17" t="str">
        <f t="shared" si="117"/>
        <v>SINAPI 95258</v>
      </c>
      <c r="B7506" s="18" t="s">
        <v>5935</v>
      </c>
      <c r="C7506" s="18">
        <v>95258</v>
      </c>
      <c r="D7506" s="19" t="s">
        <v>7546</v>
      </c>
      <c r="E7506" s="18" t="s">
        <v>7354</v>
      </c>
      <c r="F7506" s="20">
        <v>25.02</v>
      </c>
      <c r="G7506" s="20">
        <v>26.72</v>
      </c>
      <c r="J7506" s="22">
        <v>0.13869999999999999</v>
      </c>
      <c r="K7506" s="22">
        <v>0.12989999999999999</v>
      </c>
    </row>
    <row r="7507" spans="1:11" x14ac:dyDescent="0.2">
      <c r="A7507" s="17" t="str">
        <f t="shared" si="117"/>
        <v>SINAPI 105917</v>
      </c>
      <c r="B7507" s="18" t="s">
        <v>5935</v>
      </c>
      <c r="C7507" s="18">
        <v>105917</v>
      </c>
      <c r="D7507" s="19" t="s">
        <v>7547</v>
      </c>
      <c r="E7507" s="18" t="s">
        <v>7352</v>
      </c>
      <c r="F7507" s="20">
        <v>0</v>
      </c>
      <c r="G7507" s="20">
        <v>0</v>
      </c>
      <c r="J7507" s="22"/>
      <c r="K7507" s="22"/>
    </row>
    <row r="7508" spans="1:11" x14ac:dyDescent="0.2">
      <c r="A7508" s="17" t="str">
        <f t="shared" si="117"/>
        <v>SINAPI 105916</v>
      </c>
      <c r="B7508" s="18" t="s">
        <v>5935</v>
      </c>
      <c r="C7508" s="18">
        <v>105916</v>
      </c>
      <c r="D7508" s="19" t="s">
        <v>7548</v>
      </c>
      <c r="E7508" s="18" t="s">
        <v>7354</v>
      </c>
      <c r="F7508" s="20">
        <v>0</v>
      </c>
      <c r="G7508" s="20">
        <v>0</v>
      </c>
      <c r="J7508" s="22"/>
      <c r="K7508" s="22"/>
    </row>
    <row r="7509" spans="1:11" x14ac:dyDescent="0.2">
      <c r="A7509" s="17" t="str">
        <f t="shared" si="117"/>
        <v>SINAPI 92967</v>
      </c>
      <c r="B7509" s="18" t="s">
        <v>5935</v>
      </c>
      <c r="C7509" s="18">
        <v>92967</v>
      </c>
      <c r="D7509" s="19" t="s">
        <v>7549</v>
      </c>
      <c r="E7509" s="18" t="s">
        <v>7352</v>
      </c>
      <c r="F7509" s="20">
        <v>23.54</v>
      </c>
      <c r="G7509" s="20">
        <v>25.24</v>
      </c>
      <c r="J7509" s="22">
        <v>8.4500000000000006E-2</v>
      </c>
      <c r="K7509" s="22">
        <v>7.8799999999999995E-2</v>
      </c>
    </row>
    <row r="7510" spans="1:11" x14ac:dyDescent="0.2">
      <c r="A7510" s="17" t="str">
        <f t="shared" si="117"/>
        <v>SINAPI 92966</v>
      </c>
      <c r="B7510" s="18" t="s">
        <v>5935</v>
      </c>
      <c r="C7510" s="18">
        <v>92966</v>
      </c>
      <c r="D7510" s="19" t="s">
        <v>7550</v>
      </c>
      <c r="E7510" s="18" t="s">
        <v>7354</v>
      </c>
      <c r="F7510" s="20">
        <v>25.56</v>
      </c>
      <c r="G7510" s="20">
        <v>27.26</v>
      </c>
      <c r="J7510" s="22">
        <v>0.15690000000000001</v>
      </c>
      <c r="K7510" s="22">
        <v>0.14710000000000001</v>
      </c>
    </row>
    <row r="7511" spans="1:11" ht="22.5" x14ac:dyDescent="0.2">
      <c r="A7511" s="17" t="str">
        <f t="shared" si="117"/>
        <v>SINAPI 103794</v>
      </c>
      <c r="B7511" s="18" t="s">
        <v>5935</v>
      </c>
      <c r="C7511" s="18">
        <v>103794</v>
      </c>
      <c r="D7511" s="19" t="s">
        <v>7551</v>
      </c>
      <c r="E7511" s="18" t="s">
        <v>7352</v>
      </c>
      <c r="F7511" s="20">
        <v>0</v>
      </c>
      <c r="G7511" s="20">
        <v>0</v>
      </c>
      <c r="J7511" s="22"/>
      <c r="K7511" s="22"/>
    </row>
    <row r="7512" spans="1:11" ht="22.5" x14ac:dyDescent="0.2">
      <c r="A7512" s="17" t="str">
        <f t="shared" si="117"/>
        <v>SINAPI 103793</v>
      </c>
      <c r="B7512" s="18" t="s">
        <v>5935</v>
      </c>
      <c r="C7512" s="18">
        <v>103793</v>
      </c>
      <c r="D7512" s="19" t="s">
        <v>7552</v>
      </c>
      <c r="E7512" s="18" t="s">
        <v>7354</v>
      </c>
      <c r="F7512" s="20">
        <v>0</v>
      </c>
      <c r="G7512" s="20">
        <v>0</v>
      </c>
      <c r="J7512" s="22"/>
      <c r="K7512" s="22"/>
    </row>
    <row r="7513" spans="1:11" x14ac:dyDescent="0.2">
      <c r="A7513" s="17" t="str">
        <f t="shared" si="117"/>
        <v>SINAPI 96156</v>
      </c>
      <c r="B7513" s="18" t="s">
        <v>5935</v>
      </c>
      <c r="C7513" s="18">
        <v>96156</v>
      </c>
      <c r="D7513" s="19" t="s">
        <v>7553</v>
      </c>
      <c r="E7513" s="18" t="s">
        <v>7352</v>
      </c>
      <c r="F7513" s="20">
        <v>56.05</v>
      </c>
      <c r="G7513" s="20">
        <v>57.5</v>
      </c>
      <c r="J7513" s="22">
        <v>0.65459999999999996</v>
      </c>
      <c r="K7513" s="22">
        <v>0.6381</v>
      </c>
    </row>
    <row r="7514" spans="1:11" x14ac:dyDescent="0.2">
      <c r="A7514" s="17" t="str">
        <f t="shared" si="117"/>
        <v>SINAPI 96158</v>
      </c>
      <c r="B7514" s="18" t="s">
        <v>5935</v>
      </c>
      <c r="C7514" s="18">
        <v>96158</v>
      </c>
      <c r="D7514" s="19" t="s">
        <v>7554</v>
      </c>
      <c r="E7514" s="18" t="s">
        <v>7354</v>
      </c>
      <c r="F7514" s="20">
        <v>135.9</v>
      </c>
      <c r="G7514" s="20">
        <v>137.35</v>
      </c>
      <c r="J7514" s="22">
        <v>0.54979999999999996</v>
      </c>
      <c r="K7514" s="22">
        <v>0.54400000000000004</v>
      </c>
    </row>
    <row r="7515" spans="1:11" x14ac:dyDescent="0.2">
      <c r="A7515" s="17" t="str">
        <f t="shared" si="117"/>
        <v>SINAPI 90693</v>
      </c>
      <c r="B7515" s="18" t="s">
        <v>5935</v>
      </c>
      <c r="C7515" s="18">
        <v>90693</v>
      </c>
      <c r="D7515" s="19" t="s">
        <v>7555</v>
      </c>
      <c r="E7515" s="18" t="s">
        <v>7352</v>
      </c>
      <c r="F7515" s="20">
        <v>51.21</v>
      </c>
      <c r="G7515" s="20">
        <v>52.66</v>
      </c>
      <c r="J7515" s="22">
        <v>0.62190000000000001</v>
      </c>
      <c r="K7515" s="22">
        <v>0.6048</v>
      </c>
    </row>
    <row r="7516" spans="1:11" x14ac:dyDescent="0.2">
      <c r="A7516" s="17" t="str">
        <f t="shared" si="117"/>
        <v>SINAPI 90692</v>
      </c>
      <c r="B7516" s="18" t="s">
        <v>5935</v>
      </c>
      <c r="C7516" s="18">
        <v>90692</v>
      </c>
      <c r="D7516" s="19" t="s">
        <v>7556</v>
      </c>
      <c r="E7516" s="18" t="s">
        <v>7354</v>
      </c>
      <c r="F7516" s="20">
        <v>126.28</v>
      </c>
      <c r="G7516" s="20">
        <v>127.73</v>
      </c>
      <c r="J7516" s="22">
        <v>0.51549999999999996</v>
      </c>
      <c r="K7516" s="22">
        <v>0.50970000000000004</v>
      </c>
    </row>
    <row r="7517" spans="1:11" x14ac:dyDescent="0.2">
      <c r="A7517" s="17" t="str">
        <f t="shared" si="117"/>
        <v>SINAPI 96246</v>
      </c>
      <c r="B7517" s="18" t="s">
        <v>5935</v>
      </c>
      <c r="C7517" s="18">
        <v>96246</v>
      </c>
      <c r="D7517" s="19" t="s">
        <v>7557</v>
      </c>
      <c r="E7517" s="18" t="s">
        <v>7352</v>
      </c>
      <c r="F7517" s="20">
        <v>62.5</v>
      </c>
      <c r="G7517" s="20">
        <v>64.78</v>
      </c>
      <c r="J7517" s="22">
        <v>0.57169999999999999</v>
      </c>
      <c r="K7517" s="22">
        <v>0.55159999999999998</v>
      </c>
    </row>
    <row r="7518" spans="1:11" x14ac:dyDescent="0.2">
      <c r="A7518" s="17" t="str">
        <f t="shared" si="117"/>
        <v>SINAPI 96245</v>
      </c>
      <c r="B7518" s="18" t="s">
        <v>5935</v>
      </c>
      <c r="C7518" s="18">
        <v>96245</v>
      </c>
      <c r="D7518" s="19" t="s">
        <v>7558</v>
      </c>
      <c r="E7518" s="18" t="s">
        <v>7354</v>
      </c>
      <c r="F7518" s="20">
        <v>116.1</v>
      </c>
      <c r="G7518" s="20">
        <v>118.38</v>
      </c>
      <c r="J7518" s="22">
        <v>0.61209999999999998</v>
      </c>
      <c r="K7518" s="22">
        <v>0.60029999999999994</v>
      </c>
    </row>
    <row r="7519" spans="1:11" x14ac:dyDescent="0.2">
      <c r="A7519" s="17" t="str">
        <f t="shared" si="117"/>
        <v>SINAPI 88404</v>
      </c>
      <c r="B7519" s="18" t="s">
        <v>5935</v>
      </c>
      <c r="C7519" s="18">
        <v>88404</v>
      </c>
      <c r="D7519" s="19" t="s">
        <v>7559</v>
      </c>
      <c r="E7519" s="18" t="s">
        <v>7352</v>
      </c>
      <c r="F7519" s="20">
        <v>0.93</v>
      </c>
      <c r="G7519" s="20">
        <v>0.93</v>
      </c>
      <c r="J7519" s="22">
        <v>0</v>
      </c>
      <c r="K7519" s="22">
        <v>0</v>
      </c>
    </row>
    <row r="7520" spans="1:11" x14ac:dyDescent="0.2">
      <c r="A7520" s="17" t="str">
        <f t="shared" si="117"/>
        <v>SINAPI 88399</v>
      </c>
      <c r="B7520" s="18" t="s">
        <v>5935</v>
      </c>
      <c r="C7520" s="18">
        <v>88399</v>
      </c>
      <c r="D7520" s="19" t="s">
        <v>7560</v>
      </c>
      <c r="E7520" s="18" t="s">
        <v>7354</v>
      </c>
      <c r="F7520" s="20">
        <v>3.59</v>
      </c>
      <c r="G7520" s="20">
        <v>3.59</v>
      </c>
      <c r="J7520" s="22">
        <v>0</v>
      </c>
      <c r="K7520" s="22">
        <v>0</v>
      </c>
    </row>
    <row r="7521" spans="1:11" x14ac:dyDescent="0.2">
      <c r="A7521" s="17" t="str">
        <f t="shared" si="117"/>
        <v>SINAPI 88392</v>
      </c>
      <c r="B7521" s="18" t="s">
        <v>5935</v>
      </c>
      <c r="C7521" s="18">
        <v>88392</v>
      </c>
      <c r="D7521" s="19" t="s">
        <v>7561</v>
      </c>
      <c r="E7521" s="18" t="s">
        <v>7352</v>
      </c>
      <c r="F7521" s="20">
        <v>0.99</v>
      </c>
      <c r="G7521" s="20">
        <v>0.99</v>
      </c>
      <c r="J7521" s="22">
        <v>0</v>
      </c>
      <c r="K7521" s="22">
        <v>0</v>
      </c>
    </row>
    <row r="7522" spans="1:11" x14ac:dyDescent="0.2">
      <c r="A7522" s="17" t="str">
        <f t="shared" si="117"/>
        <v>SINAPI 88386</v>
      </c>
      <c r="B7522" s="18" t="s">
        <v>5935</v>
      </c>
      <c r="C7522" s="18">
        <v>88386</v>
      </c>
      <c r="D7522" s="19" t="s">
        <v>7562</v>
      </c>
      <c r="E7522" s="18" t="s">
        <v>7354</v>
      </c>
      <c r="F7522" s="20">
        <v>4.91</v>
      </c>
      <c r="G7522" s="20">
        <v>4.91</v>
      </c>
      <c r="J7522" s="22">
        <v>0</v>
      </c>
      <c r="K7522" s="22">
        <v>0</v>
      </c>
    </row>
    <row r="7523" spans="1:11" x14ac:dyDescent="0.2">
      <c r="A7523" s="17" t="str">
        <f t="shared" si="117"/>
        <v>SINAPI 88398</v>
      </c>
      <c r="B7523" s="18" t="s">
        <v>5935</v>
      </c>
      <c r="C7523" s="18">
        <v>88398</v>
      </c>
      <c r="D7523" s="19" t="s">
        <v>7563</v>
      </c>
      <c r="E7523" s="18" t="s">
        <v>7352</v>
      </c>
      <c r="F7523" s="20">
        <v>1.18</v>
      </c>
      <c r="G7523" s="20">
        <v>1.18</v>
      </c>
      <c r="J7523" s="22">
        <v>0</v>
      </c>
      <c r="K7523" s="22">
        <v>0</v>
      </c>
    </row>
    <row r="7524" spans="1:11" x14ac:dyDescent="0.2">
      <c r="A7524" s="17" t="str">
        <f t="shared" si="117"/>
        <v>SINAPI 88393</v>
      </c>
      <c r="B7524" s="18" t="s">
        <v>5935</v>
      </c>
      <c r="C7524" s="18">
        <v>88393</v>
      </c>
      <c r="D7524" s="19" t="s">
        <v>7564</v>
      </c>
      <c r="E7524" s="18" t="s">
        <v>7354</v>
      </c>
      <c r="F7524" s="20">
        <v>6.77</v>
      </c>
      <c r="G7524" s="20">
        <v>6.77</v>
      </c>
      <c r="J7524" s="22">
        <v>0</v>
      </c>
      <c r="K7524" s="22">
        <v>0</v>
      </c>
    </row>
    <row r="7525" spans="1:11" ht="22.5" x14ac:dyDescent="0.2">
      <c r="A7525" s="17" t="str">
        <f t="shared" si="117"/>
        <v>SINAPI 90638</v>
      </c>
      <c r="B7525" s="18" t="s">
        <v>5935</v>
      </c>
      <c r="C7525" s="18">
        <v>90638</v>
      </c>
      <c r="D7525" s="19" t="s">
        <v>7565</v>
      </c>
      <c r="E7525" s="18" t="s">
        <v>7352</v>
      </c>
      <c r="F7525" s="20">
        <v>4.74</v>
      </c>
      <c r="G7525" s="20">
        <v>4.74</v>
      </c>
      <c r="J7525" s="22">
        <v>0</v>
      </c>
      <c r="K7525" s="22">
        <v>0</v>
      </c>
    </row>
    <row r="7526" spans="1:11" ht="22.5" x14ac:dyDescent="0.2">
      <c r="A7526" s="17" t="str">
        <f t="shared" si="117"/>
        <v>SINAPI 90637</v>
      </c>
      <c r="B7526" s="18" t="s">
        <v>5935</v>
      </c>
      <c r="C7526" s="18">
        <v>90637</v>
      </c>
      <c r="D7526" s="19" t="s">
        <v>7566</v>
      </c>
      <c r="E7526" s="18" t="s">
        <v>7354</v>
      </c>
      <c r="F7526" s="20">
        <v>15.02</v>
      </c>
      <c r="G7526" s="20">
        <v>15.02</v>
      </c>
      <c r="J7526" s="22">
        <v>0</v>
      </c>
      <c r="K7526" s="22">
        <v>0</v>
      </c>
    </row>
    <row r="7527" spans="1:11" ht="22.5" x14ac:dyDescent="0.2">
      <c r="A7527" s="17" t="str">
        <f t="shared" si="117"/>
        <v>SINAPI 103243</v>
      </c>
      <c r="B7527" s="18" t="s">
        <v>5935</v>
      </c>
      <c r="C7527" s="18">
        <v>103243</v>
      </c>
      <c r="D7527" s="19" t="s">
        <v>7567</v>
      </c>
      <c r="E7527" s="18" t="s">
        <v>7352</v>
      </c>
      <c r="F7527" s="20">
        <v>0</v>
      </c>
      <c r="G7527" s="20">
        <v>0</v>
      </c>
      <c r="J7527" s="22"/>
      <c r="K7527" s="22"/>
    </row>
    <row r="7528" spans="1:11" ht="22.5" x14ac:dyDescent="0.2">
      <c r="A7528" s="17" t="str">
        <f t="shared" si="117"/>
        <v>SINAPI 103242</v>
      </c>
      <c r="B7528" s="18" t="s">
        <v>5935</v>
      </c>
      <c r="C7528" s="18">
        <v>103242</v>
      </c>
      <c r="D7528" s="19" t="s">
        <v>7568</v>
      </c>
      <c r="E7528" s="18" t="s">
        <v>7354</v>
      </c>
      <c r="F7528" s="20">
        <v>0</v>
      </c>
      <c r="G7528" s="20">
        <v>0</v>
      </c>
      <c r="J7528" s="22"/>
      <c r="K7528" s="22"/>
    </row>
    <row r="7529" spans="1:11" ht="22.5" x14ac:dyDescent="0.2">
      <c r="A7529" s="17" t="str">
        <f t="shared" si="117"/>
        <v>SINAPI 5806</v>
      </c>
      <c r="B7529" s="18" t="s">
        <v>5935</v>
      </c>
      <c r="C7529" s="18">
        <v>5806</v>
      </c>
      <c r="D7529" s="19" t="s">
        <v>7569</v>
      </c>
      <c r="E7529" s="18" t="s">
        <v>7352</v>
      </c>
      <c r="F7529" s="20">
        <v>0.24</v>
      </c>
      <c r="G7529" s="20">
        <v>0.24</v>
      </c>
      <c r="J7529" s="22">
        <v>0</v>
      </c>
      <c r="K7529" s="22">
        <v>0</v>
      </c>
    </row>
    <row r="7530" spans="1:11" ht="22.5" x14ac:dyDescent="0.2">
      <c r="A7530" s="17" t="str">
        <f t="shared" si="117"/>
        <v>SINAPI 73536</v>
      </c>
      <c r="B7530" s="18" t="s">
        <v>5935</v>
      </c>
      <c r="C7530" s="18">
        <v>73536</v>
      </c>
      <c r="D7530" s="19" t="s">
        <v>7570</v>
      </c>
      <c r="E7530" s="18" t="s">
        <v>7354</v>
      </c>
      <c r="F7530" s="20">
        <v>22.26</v>
      </c>
      <c r="G7530" s="20">
        <v>22.26</v>
      </c>
      <c r="J7530" s="22">
        <v>0</v>
      </c>
      <c r="K7530" s="22">
        <v>0</v>
      </c>
    </row>
    <row r="7531" spans="1:11" ht="22.5" x14ac:dyDescent="0.2">
      <c r="A7531" s="17" t="str">
        <f t="shared" si="117"/>
        <v>SINAPI 7043</v>
      </c>
      <c r="B7531" s="18" t="s">
        <v>5935</v>
      </c>
      <c r="C7531" s="18">
        <v>7043</v>
      </c>
      <c r="D7531" s="19" t="s">
        <v>7571</v>
      </c>
      <c r="E7531" s="18" t="s">
        <v>7352</v>
      </c>
      <c r="F7531" s="20">
        <v>0.3</v>
      </c>
      <c r="G7531" s="20">
        <v>0.3</v>
      </c>
      <c r="J7531" s="22">
        <v>0</v>
      </c>
      <c r="K7531" s="22">
        <v>0</v>
      </c>
    </row>
    <row r="7532" spans="1:11" ht="22.5" x14ac:dyDescent="0.2">
      <c r="A7532" s="17" t="str">
        <f t="shared" si="117"/>
        <v>SINAPI 7042</v>
      </c>
      <c r="B7532" s="18" t="s">
        <v>5935</v>
      </c>
      <c r="C7532" s="18">
        <v>7042</v>
      </c>
      <c r="D7532" s="19" t="s">
        <v>7572</v>
      </c>
      <c r="E7532" s="18" t="s">
        <v>7354</v>
      </c>
      <c r="F7532" s="20">
        <v>26.31</v>
      </c>
      <c r="G7532" s="20">
        <v>26.31</v>
      </c>
      <c r="J7532" s="22">
        <v>0</v>
      </c>
      <c r="K7532" s="22">
        <v>0</v>
      </c>
    </row>
    <row r="7533" spans="1:11" ht="22.5" x14ac:dyDescent="0.2">
      <c r="A7533" s="17" t="str">
        <f t="shared" si="117"/>
        <v>SINAPI 5934</v>
      </c>
      <c r="B7533" s="18" t="s">
        <v>5935</v>
      </c>
      <c r="C7533" s="18">
        <v>5934</v>
      </c>
      <c r="D7533" s="19" t="s">
        <v>7573</v>
      </c>
      <c r="E7533" s="18" t="s">
        <v>7352</v>
      </c>
      <c r="F7533" s="20">
        <v>92.9</v>
      </c>
      <c r="G7533" s="20">
        <v>95.61</v>
      </c>
      <c r="J7533" s="22">
        <v>0.66959999999999997</v>
      </c>
      <c r="K7533" s="22">
        <v>0.65069999999999995</v>
      </c>
    </row>
    <row r="7534" spans="1:11" ht="22.5" x14ac:dyDescent="0.2">
      <c r="A7534" s="17" t="str">
        <f t="shared" si="117"/>
        <v>SINAPI 5932</v>
      </c>
      <c r="B7534" s="18" t="s">
        <v>5935</v>
      </c>
      <c r="C7534" s="18">
        <v>5932</v>
      </c>
      <c r="D7534" s="19" t="s">
        <v>7574</v>
      </c>
      <c r="E7534" s="18" t="s">
        <v>7354</v>
      </c>
      <c r="F7534" s="20">
        <v>254.69</v>
      </c>
      <c r="G7534" s="20">
        <v>257.39999999999998</v>
      </c>
      <c r="J7534" s="22">
        <v>0.53459999999999996</v>
      </c>
      <c r="K7534" s="22">
        <v>0.52890000000000004</v>
      </c>
    </row>
    <row r="7535" spans="1:11" x14ac:dyDescent="0.2">
      <c r="A7535" s="17" t="str">
        <f t="shared" si="117"/>
        <v>SINAPI 96159</v>
      </c>
      <c r="B7535" s="18" t="s">
        <v>5935</v>
      </c>
      <c r="C7535" s="18">
        <v>96159</v>
      </c>
      <c r="D7535" s="19" t="s">
        <v>7575</v>
      </c>
      <c r="E7535" s="18" t="s">
        <v>7352</v>
      </c>
      <c r="F7535" s="20">
        <v>84.62</v>
      </c>
      <c r="G7535" s="20">
        <v>86.07</v>
      </c>
      <c r="J7535" s="22">
        <v>0.7712</v>
      </c>
      <c r="K7535" s="22">
        <v>0.75819999999999999</v>
      </c>
    </row>
    <row r="7536" spans="1:11" x14ac:dyDescent="0.2">
      <c r="A7536" s="17" t="str">
        <f t="shared" si="117"/>
        <v>SINAPI 95133</v>
      </c>
      <c r="B7536" s="18" t="s">
        <v>5935</v>
      </c>
      <c r="C7536" s="18">
        <v>95133</v>
      </c>
      <c r="D7536" s="19" t="s">
        <v>7576</v>
      </c>
      <c r="E7536" s="18" t="s">
        <v>7354</v>
      </c>
      <c r="F7536" s="20">
        <v>174.84</v>
      </c>
      <c r="G7536" s="20">
        <v>176.29</v>
      </c>
      <c r="J7536" s="22">
        <v>0.69569999999999999</v>
      </c>
      <c r="K7536" s="22">
        <v>0.69</v>
      </c>
    </row>
    <row r="7537" spans="1:11" x14ac:dyDescent="0.2">
      <c r="A7537" s="17" t="str">
        <f t="shared" si="117"/>
        <v>SINAPI 102986</v>
      </c>
      <c r="B7537" s="18" t="s">
        <v>5935</v>
      </c>
      <c r="C7537" s="18">
        <v>102986</v>
      </c>
      <c r="D7537" s="19" t="s">
        <v>7577</v>
      </c>
      <c r="E7537" s="18" t="s">
        <v>7352</v>
      </c>
      <c r="F7537" s="20">
        <v>0</v>
      </c>
      <c r="G7537" s="20">
        <v>0</v>
      </c>
      <c r="J7537" s="22"/>
      <c r="K7537" s="22"/>
    </row>
    <row r="7538" spans="1:11" x14ac:dyDescent="0.2">
      <c r="A7538" s="17" t="str">
        <f t="shared" si="117"/>
        <v>SINAPI 102987</v>
      </c>
      <c r="B7538" s="18" t="s">
        <v>5935</v>
      </c>
      <c r="C7538" s="18">
        <v>102987</v>
      </c>
      <c r="D7538" s="19" t="s">
        <v>7578</v>
      </c>
      <c r="E7538" s="18" t="s">
        <v>7354</v>
      </c>
      <c r="F7538" s="20">
        <v>0</v>
      </c>
      <c r="G7538" s="20">
        <v>0</v>
      </c>
      <c r="J7538" s="22"/>
      <c r="K7538" s="22"/>
    </row>
    <row r="7539" spans="1:11" x14ac:dyDescent="0.2">
      <c r="A7539" s="17" t="str">
        <f t="shared" si="117"/>
        <v>SINAPI 92961</v>
      </c>
      <c r="B7539" s="18" t="s">
        <v>5935</v>
      </c>
      <c r="C7539" s="18">
        <v>92961</v>
      </c>
      <c r="D7539" s="19" t="s">
        <v>7579</v>
      </c>
      <c r="E7539" s="18" t="s">
        <v>7352</v>
      </c>
      <c r="F7539" s="20">
        <v>5.43</v>
      </c>
      <c r="G7539" s="20">
        <v>5.43</v>
      </c>
      <c r="J7539" s="22">
        <v>1</v>
      </c>
      <c r="K7539" s="22">
        <v>1</v>
      </c>
    </row>
    <row r="7540" spans="1:11" x14ac:dyDescent="0.2">
      <c r="A7540" s="17" t="str">
        <f t="shared" si="117"/>
        <v>SINAPI 92960</v>
      </c>
      <c r="B7540" s="18" t="s">
        <v>5935</v>
      </c>
      <c r="C7540" s="18">
        <v>92960</v>
      </c>
      <c r="D7540" s="19" t="s">
        <v>7580</v>
      </c>
      <c r="E7540" s="18" t="s">
        <v>7354</v>
      </c>
      <c r="F7540" s="20">
        <v>19.989999999999998</v>
      </c>
      <c r="G7540" s="20">
        <v>19.989999999999998</v>
      </c>
      <c r="J7540" s="22">
        <v>0.51329999999999998</v>
      </c>
      <c r="K7540" s="22">
        <v>0.51329999999999998</v>
      </c>
    </row>
    <row r="7541" spans="1:11" x14ac:dyDescent="0.2">
      <c r="A7541" s="17" t="str">
        <f t="shared" si="117"/>
        <v>SINAPI 102863</v>
      </c>
      <c r="B7541" s="18" t="s">
        <v>5935</v>
      </c>
      <c r="C7541" s="18">
        <v>102863</v>
      </c>
      <c r="D7541" s="19" t="s">
        <v>7581</v>
      </c>
      <c r="E7541" s="18" t="s">
        <v>7352</v>
      </c>
      <c r="F7541" s="20">
        <v>0</v>
      </c>
      <c r="G7541" s="20">
        <v>0</v>
      </c>
      <c r="J7541" s="22"/>
      <c r="K7541" s="22"/>
    </row>
    <row r="7542" spans="1:11" x14ac:dyDescent="0.2">
      <c r="A7542" s="17" t="str">
        <f t="shared" si="117"/>
        <v>SINAPI 102862</v>
      </c>
      <c r="B7542" s="18" t="s">
        <v>5935</v>
      </c>
      <c r="C7542" s="18">
        <v>102862</v>
      </c>
      <c r="D7542" s="19" t="s">
        <v>7582</v>
      </c>
      <c r="E7542" s="18" t="s">
        <v>7354</v>
      </c>
      <c r="F7542" s="20">
        <v>0</v>
      </c>
      <c r="G7542" s="20">
        <v>0</v>
      </c>
      <c r="J7542" s="22"/>
      <c r="K7542" s="22"/>
    </row>
    <row r="7543" spans="1:11" ht="22.5" x14ac:dyDescent="0.2">
      <c r="A7543" s="17" t="str">
        <f t="shared" si="117"/>
        <v>SINAPI 93409</v>
      </c>
      <c r="B7543" s="18" t="s">
        <v>5935</v>
      </c>
      <c r="C7543" s="18">
        <v>93409</v>
      </c>
      <c r="D7543" s="19" t="s">
        <v>7583</v>
      </c>
      <c r="E7543" s="18" t="s">
        <v>7352</v>
      </c>
      <c r="F7543" s="20">
        <v>34.130000000000003</v>
      </c>
      <c r="G7543" s="20">
        <v>36.21</v>
      </c>
      <c r="J7543" s="22">
        <v>0.26960000000000001</v>
      </c>
      <c r="K7543" s="22">
        <v>0.25409999999999999</v>
      </c>
    </row>
    <row r="7544" spans="1:11" ht="22.5" x14ac:dyDescent="0.2">
      <c r="A7544" s="17" t="str">
        <f t="shared" si="117"/>
        <v>SINAPI 93408</v>
      </c>
      <c r="B7544" s="18" t="s">
        <v>5935</v>
      </c>
      <c r="C7544" s="18">
        <v>93408</v>
      </c>
      <c r="D7544" s="19" t="s">
        <v>7584</v>
      </c>
      <c r="E7544" s="18" t="s">
        <v>7354</v>
      </c>
      <c r="F7544" s="20">
        <v>92.41</v>
      </c>
      <c r="G7544" s="20">
        <v>94.49</v>
      </c>
      <c r="J7544" s="22">
        <v>0.1948</v>
      </c>
      <c r="K7544" s="22">
        <v>0.1905</v>
      </c>
    </row>
    <row r="7545" spans="1:11" x14ac:dyDescent="0.2">
      <c r="A7545" s="17" t="str">
        <f t="shared" si="117"/>
        <v>SINAPI 102941</v>
      </c>
      <c r="B7545" s="18" t="s">
        <v>5935</v>
      </c>
      <c r="C7545" s="18">
        <v>102941</v>
      </c>
      <c r="D7545" s="19" t="s">
        <v>7585</v>
      </c>
      <c r="E7545" s="18" t="s">
        <v>7352</v>
      </c>
      <c r="F7545" s="20">
        <v>0</v>
      </c>
      <c r="G7545" s="20">
        <v>0</v>
      </c>
      <c r="J7545" s="22"/>
      <c r="K7545" s="22"/>
    </row>
    <row r="7546" spans="1:11" x14ac:dyDescent="0.2">
      <c r="A7546" s="17" t="str">
        <f t="shared" si="117"/>
        <v>SINAPI 102940</v>
      </c>
      <c r="B7546" s="18" t="s">
        <v>5935</v>
      </c>
      <c r="C7546" s="18">
        <v>102940</v>
      </c>
      <c r="D7546" s="19" t="s">
        <v>7586</v>
      </c>
      <c r="E7546" s="18" t="s">
        <v>7354</v>
      </c>
      <c r="F7546" s="20">
        <v>0</v>
      </c>
      <c r="G7546" s="20">
        <v>0</v>
      </c>
      <c r="J7546" s="22"/>
      <c r="K7546" s="22"/>
    </row>
    <row r="7547" spans="1:11" ht="22.5" x14ac:dyDescent="0.2">
      <c r="A7547" s="17" t="str">
        <f t="shared" si="117"/>
        <v>SINAPI 103164</v>
      </c>
      <c r="B7547" s="18" t="s">
        <v>5935</v>
      </c>
      <c r="C7547" s="18">
        <v>103164</v>
      </c>
      <c r="D7547" s="19" t="s">
        <v>7587</v>
      </c>
      <c r="E7547" s="18" t="s">
        <v>7352</v>
      </c>
      <c r="F7547" s="20">
        <v>0</v>
      </c>
      <c r="G7547" s="20">
        <v>0</v>
      </c>
      <c r="J7547" s="22"/>
      <c r="K7547" s="22"/>
    </row>
    <row r="7548" spans="1:11" ht="22.5" x14ac:dyDescent="0.2">
      <c r="A7548" s="17" t="str">
        <f t="shared" si="117"/>
        <v>SINAPI 103163</v>
      </c>
      <c r="B7548" s="18" t="s">
        <v>5935</v>
      </c>
      <c r="C7548" s="18">
        <v>103163</v>
      </c>
      <c r="D7548" s="19" t="s">
        <v>7588</v>
      </c>
      <c r="E7548" s="18" t="s">
        <v>7354</v>
      </c>
      <c r="F7548" s="20">
        <v>0</v>
      </c>
      <c r="G7548" s="20">
        <v>0</v>
      </c>
      <c r="J7548" s="22"/>
      <c r="K7548" s="22"/>
    </row>
    <row r="7549" spans="1:11" ht="22.5" x14ac:dyDescent="0.2">
      <c r="A7549" s="17" t="str">
        <f t="shared" si="117"/>
        <v>SINAPI 103158</v>
      </c>
      <c r="B7549" s="18" t="s">
        <v>5935</v>
      </c>
      <c r="C7549" s="18">
        <v>103158</v>
      </c>
      <c r="D7549" s="19" t="s">
        <v>7589</v>
      </c>
      <c r="E7549" s="18" t="s">
        <v>7352</v>
      </c>
      <c r="F7549" s="20">
        <v>0</v>
      </c>
      <c r="G7549" s="20">
        <v>0</v>
      </c>
      <c r="J7549" s="22"/>
      <c r="K7549" s="22"/>
    </row>
    <row r="7550" spans="1:11" ht="22.5" x14ac:dyDescent="0.2">
      <c r="A7550" s="17" t="str">
        <f t="shared" si="117"/>
        <v>SINAPI 103157</v>
      </c>
      <c r="B7550" s="18" t="s">
        <v>5935</v>
      </c>
      <c r="C7550" s="18">
        <v>103157</v>
      </c>
      <c r="D7550" s="19" t="s">
        <v>7590</v>
      </c>
      <c r="E7550" s="18" t="s">
        <v>7354</v>
      </c>
      <c r="F7550" s="20">
        <v>0</v>
      </c>
      <c r="G7550" s="20">
        <v>0</v>
      </c>
      <c r="J7550" s="22"/>
      <c r="K7550" s="22"/>
    </row>
    <row r="7551" spans="1:11" ht="22.5" x14ac:dyDescent="0.2">
      <c r="A7551" s="17" t="str">
        <f t="shared" si="117"/>
        <v>SINAPI 103176</v>
      </c>
      <c r="B7551" s="18" t="s">
        <v>5935</v>
      </c>
      <c r="C7551" s="18">
        <v>103176</v>
      </c>
      <c r="D7551" s="19" t="s">
        <v>7591</v>
      </c>
      <c r="E7551" s="18" t="s">
        <v>7352</v>
      </c>
      <c r="F7551" s="20">
        <v>0</v>
      </c>
      <c r="G7551" s="20">
        <v>0</v>
      </c>
      <c r="J7551" s="22"/>
      <c r="K7551" s="22"/>
    </row>
    <row r="7552" spans="1:11" ht="22.5" x14ac:dyDescent="0.2">
      <c r="A7552" s="17" t="str">
        <f t="shared" si="117"/>
        <v>SINAPI 103175</v>
      </c>
      <c r="B7552" s="18" t="s">
        <v>5935</v>
      </c>
      <c r="C7552" s="18">
        <v>103175</v>
      </c>
      <c r="D7552" s="19" t="s">
        <v>7592</v>
      </c>
      <c r="E7552" s="18" t="s">
        <v>7354</v>
      </c>
      <c r="F7552" s="20">
        <v>0</v>
      </c>
      <c r="G7552" s="20">
        <v>0</v>
      </c>
      <c r="J7552" s="22"/>
      <c r="K7552" s="22"/>
    </row>
    <row r="7553" spans="1:11" ht="22.5" x14ac:dyDescent="0.2">
      <c r="A7553" s="17" t="str">
        <f t="shared" si="117"/>
        <v>SINAPI 103182</v>
      </c>
      <c r="B7553" s="18" t="s">
        <v>5935</v>
      </c>
      <c r="C7553" s="18">
        <v>103182</v>
      </c>
      <c r="D7553" s="19" t="s">
        <v>7593</v>
      </c>
      <c r="E7553" s="18" t="s">
        <v>7352</v>
      </c>
      <c r="F7553" s="20">
        <v>0</v>
      </c>
      <c r="G7553" s="20">
        <v>0</v>
      </c>
      <c r="J7553" s="22"/>
      <c r="K7553" s="22"/>
    </row>
    <row r="7554" spans="1:11" ht="22.5" x14ac:dyDescent="0.2">
      <c r="A7554" s="17" t="str">
        <f t="shared" si="117"/>
        <v>SINAPI 103181</v>
      </c>
      <c r="B7554" s="18" t="s">
        <v>5935</v>
      </c>
      <c r="C7554" s="18">
        <v>103181</v>
      </c>
      <c r="D7554" s="19" t="s">
        <v>7594</v>
      </c>
      <c r="E7554" s="18" t="s">
        <v>7354</v>
      </c>
      <c r="F7554" s="20">
        <v>0</v>
      </c>
      <c r="G7554" s="20">
        <v>0</v>
      </c>
      <c r="J7554" s="22"/>
      <c r="K7554" s="22"/>
    </row>
    <row r="7555" spans="1:11" ht="22.5" x14ac:dyDescent="0.2">
      <c r="A7555" s="17" t="str">
        <f t="shared" si="117"/>
        <v>SINAPI 103170</v>
      </c>
      <c r="B7555" s="18" t="s">
        <v>5935</v>
      </c>
      <c r="C7555" s="18">
        <v>103170</v>
      </c>
      <c r="D7555" s="19" t="s">
        <v>7595</v>
      </c>
      <c r="E7555" s="18" t="s">
        <v>7352</v>
      </c>
      <c r="F7555" s="20">
        <v>0</v>
      </c>
      <c r="G7555" s="20">
        <v>0</v>
      </c>
      <c r="J7555" s="22"/>
      <c r="K7555" s="22"/>
    </row>
    <row r="7556" spans="1:11" ht="22.5" x14ac:dyDescent="0.2">
      <c r="A7556" s="17" t="str">
        <f t="shared" si="117"/>
        <v>SINAPI 103169</v>
      </c>
      <c r="B7556" s="18" t="s">
        <v>5935</v>
      </c>
      <c r="C7556" s="18">
        <v>103169</v>
      </c>
      <c r="D7556" s="19" t="s">
        <v>7596</v>
      </c>
      <c r="E7556" s="18" t="s">
        <v>7354</v>
      </c>
      <c r="F7556" s="20">
        <v>0</v>
      </c>
      <c r="G7556" s="20">
        <v>0</v>
      </c>
      <c r="J7556" s="22"/>
      <c r="K7556" s="22"/>
    </row>
    <row r="7557" spans="1:11" x14ac:dyDescent="0.2">
      <c r="A7557" s="17" t="str">
        <f t="shared" si="117"/>
        <v>SINAPI 102869</v>
      </c>
      <c r="B7557" s="18" t="s">
        <v>5935</v>
      </c>
      <c r="C7557" s="18">
        <v>102869</v>
      </c>
      <c r="D7557" s="19" t="s">
        <v>7597</v>
      </c>
      <c r="E7557" s="18" t="s">
        <v>7352</v>
      </c>
      <c r="F7557" s="20">
        <v>0</v>
      </c>
      <c r="G7557" s="20">
        <v>0</v>
      </c>
      <c r="J7557" s="22"/>
      <c r="K7557" s="22"/>
    </row>
    <row r="7558" spans="1:11" x14ac:dyDescent="0.2">
      <c r="A7558" s="17" t="str">
        <f t="shared" si="117"/>
        <v>SINAPI 102868</v>
      </c>
      <c r="B7558" s="18" t="s">
        <v>5935</v>
      </c>
      <c r="C7558" s="18">
        <v>102868</v>
      </c>
      <c r="D7558" s="19" t="s">
        <v>7598</v>
      </c>
      <c r="E7558" s="18" t="s">
        <v>7354</v>
      </c>
      <c r="F7558" s="20">
        <v>0</v>
      </c>
      <c r="G7558" s="20">
        <v>0</v>
      </c>
      <c r="J7558" s="22"/>
      <c r="K7558" s="22"/>
    </row>
    <row r="7559" spans="1:11" x14ac:dyDescent="0.2">
      <c r="A7559" s="17" t="str">
        <f t="shared" ref="A7559:A7622" si="118">CONCATENATE($B7559," ",$C7559)</f>
        <v>SINAPI 92113</v>
      </c>
      <c r="B7559" s="18" t="s">
        <v>5935</v>
      </c>
      <c r="C7559" s="18">
        <v>92113</v>
      </c>
      <c r="D7559" s="19" t="s">
        <v>7599</v>
      </c>
      <c r="E7559" s="18" t="s">
        <v>7352</v>
      </c>
      <c r="F7559" s="20">
        <v>1.1000000000000001</v>
      </c>
      <c r="G7559" s="20">
        <v>1.1000000000000001</v>
      </c>
      <c r="J7559" s="22">
        <v>0</v>
      </c>
      <c r="K7559" s="22">
        <v>0</v>
      </c>
    </row>
    <row r="7560" spans="1:11" x14ac:dyDescent="0.2">
      <c r="A7560" s="17" t="str">
        <f t="shared" si="118"/>
        <v>SINAPI 92112</v>
      </c>
      <c r="B7560" s="18" t="s">
        <v>5935</v>
      </c>
      <c r="C7560" s="18">
        <v>92112</v>
      </c>
      <c r="D7560" s="19" t="s">
        <v>7600</v>
      </c>
      <c r="E7560" s="18" t="s">
        <v>7354</v>
      </c>
      <c r="F7560" s="20">
        <v>3.43</v>
      </c>
      <c r="G7560" s="20">
        <v>3.43</v>
      </c>
      <c r="J7560" s="22">
        <v>0</v>
      </c>
      <c r="K7560" s="22">
        <v>0</v>
      </c>
    </row>
    <row r="7561" spans="1:11" ht="22.5" x14ac:dyDescent="0.2">
      <c r="A7561" s="17" t="str">
        <f t="shared" si="118"/>
        <v>SINAPI 90675</v>
      </c>
      <c r="B7561" s="18" t="s">
        <v>5935</v>
      </c>
      <c r="C7561" s="18">
        <v>90675</v>
      </c>
      <c r="D7561" s="19" t="s">
        <v>7601</v>
      </c>
      <c r="E7561" s="18" t="s">
        <v>7352</v>
      </c>
      <c r="F7561" s="20">
        <v>331.6</v>
      </c>
      <c r="G7561" s="20">
        <v>333.24</v>
      </c>
      <c r="J7561" s="22">
        <v>0.93659999999999999</v>
      </c>
      <c r="K7561" s="22">
        <v>0.93200000000000005</v>
      </c>
    </row>
    <row r="7562" spans="1:11" ht="22.5" x14ac:dyDescent="0.2">
      <c r="A7562" s="17" t="str">
        <f t="shared" si="118"/>
        <v>SINAPI 90674</v>
      </c>
      <c r="B7562" s="18" t="s">
        <v>5935</v>
      </c>
      <c r="C7562" s="18">
        <v>90674</v>
      </c>
      <c r="D7562" s="19" t="s">
        <v>7602</v>
      </c>
      <c r="E7562" s="18" t="s">
        <v>7354</v>
      </c>
      <c r="F7562" s="20">
        <v>763.58</v>
      </c>
      <c r="G7562" s="20">
        <v>765.22</v>
      </c>
      <c r="J7562" s="22">
        <v>0.80810000000000004</v>
      </c>
      <c r="K7562" s="22">
        <v>0.80640000000000001</v>
      </c>
    </row>
    <row r="7563" spans="1:11" ht="22.5" x14ac:dyDescent="0.2">
      <c r="A7563" s="17" t="str">
        <f t="shared" si="118"/>
        <v>SINAPI 93225</v>
      </c>
      <c r="B7563" s="18" t="s">
        <v>5935</v>
      </c>
      <c r="C7563" s="18">
        <v>93225</v>
      </c>
      <c r="D7563" s="19" t="s">
        <v>7603</v>
      </c>
      <c r="E7563" s="18" t="s">
        <v>7352</v>
      </c>
      <c r="F7563" s="20">
        <v>497.25</v>
      </c>
      <c r="G7563" s="20">
        <v>498.89</v>
      </c>
      <c r="J7563" s="22">
        <v>0.9577</v>
      </c>
      <c r="K7563" s="22">
        <v>0.9546</v>
      </c>
    </row>
    <row r="7564" spans="1:11" ht="22.5" x14ac:dyDescent="0.2">
      <c r="A7564" s="17" t="str">
        <f t="shared" si="118"/>
        <v>SINAPI 93224</v>
      </c>
      <c r="B7564" s="18" t="s">
        <v>5935</v>
      </c>
      <c r="C7564" s="18">
        <v>93224</v>
      </c>
      <c r="D7564" s="19" t="s">
        <v>7604</v>
      </c>
      <c r="E7564" s="18" t="s">
        <v>7354</v>
      </c>
      <c r="F7564" s="20">
        <v>1131.1199999999999</v>
      </c>
      <c r="G7564" s="20">
        <v>1132.76</v>
      </c>
      <c r="J7564" s="22">
        <v>0.83650000000000002</v>
      </c>
      <c r="K7564" s="22">
        <v>0.83530000000000004</v>
      </c>
    </row>
    <row r="7565" spans="1:11" x14ac:dyDescent="0.2">
      <c r="A7565" s="17" t="str">
        <f t="shared" si="118"/>
        <v>SINAPI 104696</v>
      </c>
      <c r="B7565" s="18" t="s">
        <v>5935</v>
      </c>
      <c r="C7565" s="18">
        <v>104696</v>
      </c>
      <c r="D7565" s="19" t="s">
        <v>7605</v>
      </c>
      <c r="E7565" s="18" t="s">
        <v>7352</v>
      </c>
      <c r="F7565" s="20">
        <v>22.2</v>
      </c>
      <c r="G7565" s="20">
        <v>23.84</v>
      </c>
      <c r="J7565" s="22">
        <v>5.3600000000000002E-2</v>
      </c>
      <c r="K7565" s="22">
        <v>4.99E-2</v>
      </c>
    </row>
    <row r="7566" spans="1:11" x14ac:dyDescent="0.2">
      <c r="A7566" s="17" t="str">
        <f t="shared" si="118"/>
        <v>SINAPI 104695</v>
      </c>
      <c r="B7566" s="18" t="s">
        <v>5935</v>
      </c>
      <c r="C7566" s="18">
        <v>104695</v>
      </c>
      <c r="D7566" s="19" t="s">
        <v>7606</v>
      </c>
      <c r="E7566" s="18" t="s">
        <v>7354</v>
      </c>
      <c r="F7566" s="20">
        <v>25.48</v>
      </c>
      <c r="G7566" s="20">
        <v>27.12</v>
      </c>
      <c r="J7566" s="22">
        <v>9.4600000000000004E-2</v>
      </c>
      <c r="K7566" s="22">
        <v>8.8900000000000007E-2</v>
      </c>
    </row>
    <row r="7567" spans="1:11" ht="22.5" x14ac:dyDescent="0.2">
      <c r="A7567" s="17" t="str">
        <f t="shared" si="118"/>
        <v>SINAPI 90681</v>
      </c>
      <c r="B7567" s="18" t="s">
        <v>5935</v>
      </c>
      <c r="C7567" s="18">
        <v>90681</v>
      </c>
      <c r="D7567" s="19" t="s">
        <v>7607</v>
      </c>
      <c r="E7567" s="18" t="s">
        <v>7352</v>
      </c>
      <c r="F7567" s="20">
        <v>163.59</v>
      </c>
      <c r="G7567" s="20">
        <v>165.23</v>
      </c>
      <c r="J7567" s="22">
        <v>0.87160000000000004</v>
      </c>
      <c r="K7567" s="22">
        <v>0.8629</v>
      </c>
    </row>
    <row r="7568" spans="1:11" ht="22.5" x14ac:dyDescent="0.2">
      <c r="A7568" s="17" t="str">
        <f t="shared" si="118"/>
        <v>SINAPI 90680</v>
      </c>
      <c r="B7568" s="18" t="s">
        <v>5935</v>
      </c>
      <c r="C7568" s="18">
        <v>90680</v>
      </c>
      <c r="D7568" s="19" t="s">
        <v>7608</v>
      </c>
      <c r="E7568" s="18" t="s">
        <v>7354</v>
      </c>
      <c r="F7568" s="20">
        <v>399.89</v>
      </c>
      <c r="G7568" s="20">
        <v>401.53</v>
      </c>
      <c r="J7568" s="22">
        <v>0.70669999999999999</v>
      </c>
      <c r="K7568" s="22">
        <v>0.70379999999999998</v>
      </c>
    </row>
    <row r="7569" spans="1:11" ht="22.5" x14ac:dyDescent="0.2">
      <c r="A7569" s="17" t="str">
        <f t="shared" si="118"/>
        <v>SINAPI 102875</v>
      </c>
      <c r="B7569" s="18" t="s">
        <v>5935</v>
      </c>
      <c r="C7569" s="18">
        <v>102875</v>
      </c>
      <c r="D7569" s="19" t="s">
        <v>7609</v>
      </c>
      <c r="E7569" s="18" t="s">
        <v>7352</v>
      </c>
      <c r="F7569" s="20">
        <v>474.63</v>
      </c>
      <c r="G7569" s="20">
        <v>476.27</v>
      </c>
      <c r="J7569" s="22">
        <v>0.95569999999999999</v>
      </c>
      <c r="K7569" s="22">
        <v>0.95240000000000002</v>
      </c>
    </row>
    <row r="7570" spans="1:11" ht="22.5" x14ac:dyDescent="0.2">
      <c r="A7570" s="17" t="str">
        <f t="shared" si="118"/>
        <v>SINAPI 102874</v>
      </c>
      <c r="B7570" s="18" t="s">
        <v>5935</v>
      </c>
      <c r="C7570" s="18">
        <v>102874</v>
      </c>
      <c r="D7570" s="19" t="s">
        <v>7610</v>
      </c>
      <c r="E7570" s="18" t="s">
        <v>7354</v>
      </c>
      <c r="F7570" s="20">
        <v>1047.0899999999999</v>
      </c>
      <c r="G7570" s="20">
        <v>1048.73</v>
      </c>
      <c r="J7570" s="22">
        <v>0.86009999999999998</v>
      </c>
      <c r="K7570" s="22">
        <v>0.85870000000000002</v>
      </c>
    </row>
    <row r="7571" spans="1:11" ht="22.5" x14ac:dyDescent="0.2">
      <c r="A7571" s="17" t="str">
        <f t="shared" si="118"/>
        <v>SINAPI 102965</v>
      </c>
      <c r="B7571" s="18" t="s">
        <v>5935</v>
      </c>
      <c r="C7571" s="18">
        <v>102965</v>
      </c>
      <c r="D7571" s="19" t="s">
        <v>7611</v>
      </c>
      <c r="E7571" s="18" t="s">
        <v>7352</v>
      </c>
      <c r="F7571" s="20">
        <v>241.15</v>
      </c>
      <c r="G7571" s="20">
        <v>242.79</v>
      </c>
      <c r="J7571" s="22">
        <v>0.91290000000000004</v>
      </c>
      <c r="K7571" s="22">
        <v>0.90669999999999995</v>
      </c>
    </row>
    <row r="7572" spans="1:11" ht="22.5" x14ac:dyDescent="0.2">
      <c r="A7572" s="17" t="str">
        <f t="shared" si="118"/>
        <v>SINAPI 102964</v>
      </c>
      <c r="B7572" s="18" t="s">
        <v>5935</v>
      </c>
      <c r="C7572" s="18">
        <v>102964</v>
      </c>
      <c r="D7572" s="19" t="s">
        <v>7612</v>
      </c>
      <c r="E7572" s="18" t="s">
        <v>7354</v>
      </c>
      <c r="F7572" s="20">
        <v>492.72</v>
      </c>
      <c r="G7572" s="20">
        <v>494.36</v>
      </c>
      <c r="J7572" s="22">
        <v>0.77680000000000005</v>
      </c>
      <c r="K7572" s="22">
        <v>0.7742</v>
      </c>
    </row>
    <row r="7573" spans="1:11" ht="22.5" x14ac:dyDescent="0.2">
      <c r="A7573" s="17" t="str">
        <f t="shared" si="118"/>
        <v>SINAPI 95703</v>
      </c>
      <c r="B7573" s="18" t="s">
        <v>5935</v>
      </c>
      <c r="C7573" s="18">
        <v>95703</v>
      </c>
      <c r="D7573" s="19" t="s">
        <v>7613</v>
      </c>
      <c r="E7573" s="18" t="s">
        <v>7352</v>
      </c>
      <c r="F7573" s="20">
        <v>26.73</v>
      </c>
      <c r="G7573" s="20">
        <v>28.37</v>
      </c>
      <c r="J7573" s="22">
        <v>0.214</v>
      </c>
      <c r="K7573" s="22">
        <v>0.2016</v>
      </c>
    </row>
    <row r="7574" spans="1:11" ht="22.5" x14ac:dyDescent="0.2">
      <c r="A7574" s="17" t="str">
        <f t="shared" si="118"/>
        <v>SINAPI 95702</v>
      </c>
      <c r="B7574" s="18" t="s">
        <v>5935</v>
      </c>
      <c r="C7574" s="18">
        <v>95702</v>
      </c>
      <c r="D7574" s="19" t="s">
        <v>7614</v>
      </c>
      <c r="E7574" s="18" t="s">
        <v>7354</v>
      </c>
      <c r="F7574" s="20">
        <v>35.58</v>
      </c>
      <c r="G7574" s="20">
        <v>37.22</v>
      </c>
      <c r="J7574" s="22">
        <v>0.32429999999999998</v>
      </c>
      <c r="K7574" s="22">
        <v>0.31</v>
      </c>
    </row>
    <row r="7575" spans="1:11" x14ac:dyDescent="0.2">
      <c r="A7575" s="17" t="str">
        <f t="shared" si="118"/>
        <v>SINAPI 90626</v>
      </c>
      <c r="B7575" s="18" t="s">
        <v>5935</v>
      </c>
      <c r="C7575" s="18">
        <v>90626</v>
      </c>
      <c r="D7575" s="19" t="s">
        <v>7615</v>
      </c>
      <c r="E7575" s="18" t="s">
        <v>7352</v>
      </c>
      <c r="F7575" s="20">
        <v>2.58</v>
      </c>
      <c r="G7575" s="20">
        <v>2.58</v>
      </c>
      <c r="J7575" s="22">
        <v>1</v>
      </c>
      <c r="K7575" s="22">
        <v>1</v>
      </c>
    </row>
    <row r="7576" spans="1:11" x14ac:dyDescent="0.2">
      <c r="A7576" s="17" t="str">
        <f t="shared" si="118"/>
        <v>SINAPI 90625</v>
      </c>
      <c r="B7576" s="18" t="s">
        <v>5935</v>
      </c>
      <c r="C7576" s="18">
        <v>90625</v>
      </c>
      <c r="D7576" s="19" t="s">
        <v>7616</v>
      </c>
      <c r="E7576" s="18" t="s">
        <v>7354</v>
      </c>
      <c r="F7576" s="20">
        <v>8.23</v>
      </c>
      <c r="G7576" s="20">
        <v>8.23</v>
      </c>
      <c r="J7576" s="22">
        <v>0.63180000000000003</v>
      </c>
      <c r="K7576" s="22">
        <v>0.63180000000000003</v>
      </c>
    </row>
    <row r="7577" spans="1:11" x14ac:dyDescent="0.2">
      <c r="A7577" s="17" t="str">
        <f t="shared" si="118"/>
        <v>SINAPI 102881</v>
      </c>
      <c r="B7577" s="18" t="s">
        <v>5935</v>
      </c>
      <c r="C7577" s="18">
        <v>102881</v>
      </c>
      <c r="D7577" s="19" t="s">
        <v>7617</v>
      </c>
      <c r="E7577" s="18" t="s">
        <v>7352</v>
      </c>
      <c r="F7577" s="20">
        <v>651.4</v>
      </c>
      <c r="G7577" s="20">
        <v>653.04</v>
      </c>
      <c r="J7577" s="22">
        <v>0.9677</v>
      </c>
      <c r="K7577" s="22">
        <v>0.96530000000000005</v>
      </c>
    </row>
    <row r="7578" spans="1:11" x14ac:dyDescent="0.2">
      <c r="A7578" s="17" t="str">
        <f t="shared" si="118"/>
        <v>SINAPI 102880</v>
      </c>
      <c r="B7578" s="18" t="s">
        <v>5935</v>
      </c>
      <c r="C7578" s="18">
        <v>102880</v>
      </c>
      <c r="D7578" s="19" t="s">
        <v>7618</v>
      </c>
      <c r="E7578" s="18" t="s">
        <v>7354</v>
      </c>
      <c r="F7578" s="20">
        <v>1460.89</v>
      </c>
      <c r="G7578" s="20">
        <v>1462.53</v>
      </c>
      <c r="J7578" s="22">
        <v>0.85670000000000002</v>
      </c>
      <c r="K7578" s="22">
        <v>0.85570000000000002</v>
      </c>
    </row>
    <row r="7579" spans="1:11" ht="22.5" x14ac:dyDescent="0.2">
      <c r="A7579" s="17" t="str">
        <f t="shared" si="118"/>
        <v>SINAPI 103225</v>
      </c>
      <c r="B7579" s="18" t="s">
        <v>5935</v>
      </c>
      <c r="C7579" s="18">
        <v>103225</v>
      </c>
      <c r="D7579" s="19" t="s">
        <v>7619</v>
      </c>
      <c r="E7579" s="18" t="s">
        <v>7352</v>
      </c>
      <c r="F7579" s="20">
        <v>213.79</v>
      </c>
      <c r="G7579" s="20">
        <v>215.43</v>
      </c>
      <c r="J7579" s="22">
        <v>0.90169999999999995</v>
      </c>
      <c r="K7579" s="22">
        <v>0.89490000000000003</v>
      </c>
    </row>
    <row r="7580" spans="1:11" ht="22.5" x14ac:dyDescent="0.2">
      <c r="A7580" s="17" t="str">
        <f t="shared" si="118"/>
        <v>SINAPI 103224</v>
      </c>
      <c r="B7580" s="18" t="s">
        <v>5935</v>
      </c>
      <c r="C7580" s="18">
        <v>103224</v>
      </c>
      <c r="D7580" s="19" t="s">
        <v>7620</v>
      </c>
      <c r="E7580" s="18" t="s">
        <v>7354</v>
      </c>
      <c r="F7580" s="20">
        <v>440.53</v>
      </c>
      <c r="G7580" s="20">
        <v>442.17</v>
      </c>
      <c r="J7580" s="22">
        <v>0.86880000000000002</v>
      </c>
      <c r="K7580" s="22">
        <v>0.86550000000000005</v>
      </c>
    </row>
    <row r="7581" spans="1:11" ht="22.5" x14ac:dyDescent="0.2">
      <c r="A7581" s="17" t="str">
        <f t="shared" si="118"/>
        <v>SINAPI 103237</v>
      </c>
      <c r="B7581" s="18" t="s">
        <v>5935</v>
      </c>
      <c r="C7581" s="18">
        <v>103237</v>
      </c>
      <c r="D7581" s="19" t="s">
        <v>7621</v>
      </c>
      <c r="E7581" s="18" t="s">
        <v>7352</v>
      </c>
      <c r="F7581" s="20">
        <v>625.86</v>
      </c>
      <c r="G7581" s="20">
        <v>627.5</v>
      </c>
      <c r="J7581" s="22">
        <v>0.96640000000000004</v>
      </c>
      <c r="K7581" s="22">
        <v>0.96389999999999998</v>
      </c>
    </row>
    <row r="7582" spans="1:11" ht="22.5" x14ac:dyDescent="0.2">
      <c r="A7582" s="17" t="str">
        <f t="shared" si="118"/>
        <v>SINAPI 103236</v>
      </c>
      <c r="B7582" s="18" t="s">
        <v>5935</v>
      </c>
      <c r="C7582" s="18">
        <v>103236</v>
      </c>
      <c r="D7582" s="19" t="s">
        <v>7622</v>
      </c>
      <c r="E7582" s="18" t="s">
        <v>7354</v>
      </c>
      <c r="F7582" s="20">
        <v>1359.01</v>
      </c>
      <c r="G7582" s="20">
        <v>1360.65</v>
      </c>
      <c r="J7582" s="22">
        <v>0.90529999999999999</v>
      </c>
      <c r="K7582" s="22">
        <v>0.9042</v>
      </c>
    </row>
    <row r="7583" spans="1:11" ht="22.5" x14ac:dyDescent="0.2">
      <c r="A7583" s="17" t="str">
        <f t="shared" si="118"/>
        <v>SINAPI 103231</v>
      </c>
      <c r="B7583" s="18" t="s">
        <v>5935</v>
      </c>
      <c r="C7583" s="18">
        <v>103231</v>
      </c>
      <c r="D7583" s="19" t="s">
        <v>7623</v>
      </c>
      <c r="E7583" s="18" t="s">
        <v>7352</v>
      </c>
      <c r="F7583" s="20">
        <v>463.3</v>
      </c>
      <c r="G7583" s="20">
        <v>464.94</v>
      </c>
      <c r="J7583" s="22">
        <v>0.95469999999999999</v>
      </c>
      <c r="K7583" s="22">
        <v>0.95130000000000003</v>
      </c>
    </row>
    <row r="7584" spans="1:11" ht="22.5" x14ac:dyDescent="0.2">
      <c r="A7584" s="17" t="str">
        <f t="shared" si="118"/>
        <v>SINAPI 103230</v>
      </c>
      <c r="B7584" s="18" t="s">
        <v>5935</v>
      </c>
      <c r="C7584" s="18">
        <v>103230</v>
      </c>
      <c r="D7584" s="19" t="s">
        <v>7624</v>
      </c>
      <c r="E7584" s="18" t="s">
        <v>7354</v>
      </c>
      <c r="F7584" s="20">
        <v>990.43</v>
      </c>
      <c r="G7584" s="20">
        <v>992.07</v>
      </c>
      <c r="J7584" s="22">
        <v>0.88649999999999995</v>
      </c>
      <c r="K7584" s="22">
        <v>0.8851</v>
      </c>
    </row>
    <row r="7585" spans="1:11" ht="22.5" x14ac:dyDescent="0.2">
      <c r="A7585" s="17" t="str">
        <f t="shared" si="118"/>
        <v>SINAPI 95621</v>
      </c>
      <c r="B7585" s="18" t="s">
        <v>5935</v>
      </c>
      <c r="C7585" s="18">
        <v>95621</v>
      </c>
      <c r="D7585" s="19" t="s">
        <v>7625</v>
      </c>
      <c r="E7585" s="18" t="s">
        <v>7352</v>
      </c>
      <c r="F7585" s="20">
        <v>22.95</v>
      </c>
      <c r="G7585" s="20">
        <v>24.65</v>
      </c>
      <c r="J7585" s="22">
        <v>6.0999999999999999E-2</v>
      </c>
      <c r="K7585" s="22">
        <v>5.6800000000000003E-2</v>
      </c>
    </row>
    <row r="7586" spans="1:11" ht="22.5" x14ac:dyDescent="0.2">
      <c r="A7586" s="17" t="str">
        <f t="shared" si="118"/>
        <v>SINAPI 95620</v>
      </c>
      <c r="B7586" s="18" t="s">
        <v>5935</v>
      </c>
      <c r="C7586" s="18">
        <v>95620</v>
      </c>
      <c r="D7586" s="19" t="s">
        <v>7626</v>
      </c>
      <c r="E7586" s="18" t="s">
        <v>7354</v>
      </c>
      <c r="F7586" s="20">
        <v>24.38</v>
      </c>
      <c r="G7586" s="20">
        <v>26.08</v>
      </c>
      <c r="J7586" s="22">
        <v>0.11609999999999999</v>
      </c>
      <c r="K7586" s="22">
        <v>0.1085</v>
      </c>
    </row>
    <row r="7587" spans="1:11" ht="22.5" x14ac:dyDescent="0.2">
      <c r="A7587" s="17" t="str">
        <f t="shared" si="118"/>
        <v>SINAPI 102975</v>
      </c>
      <c r="B7587" s="18" t="s">
        <v>5935</v>
      </c>
      <c r="C7587" s="18">
        <v>102975</v>
      </c>
      <c r="D7587" s="19" t="s">
        <v>7627</v>
      </c>
      <c r="E7587" s="18" t="s">
        <v>7352</v>
      </c>
      <c r="F7587" s="20">
        <v>139.19999999999999</v>
      </c>
      <c r="G7587" s="20">
        <v>140.84</v>
      </c>
      <c r="J7587" s="22">
        <v>0.84909999999999997</v>
      </c>
      <c r="K7587" s="22">
        <v>0.83919999999999995</v>
      </c>
    </row>
    <row r="7588" spans="1:11" ht="22.5" x14ac:dyDescent="0.2">
      <c r="A7588" s="17" t="str">
        <f t="shared" si="118"/>
        <v>SINAPI 102976</v>
      </c>
      <c r="B7588" s="18" t="s">
        <v>5935</v>
      </c>
      <c r="C7588" s="18">
        <v>102976</v>
      </c>
      <c r="D7588" s="19" t="s">
        <v>7628</v>
      </c>
      <c r="E7588" s="18" t="s">
        <v>7354</v>
      </c>
      <c r="F7588" s="20">
        <v>277.52999999999997</v>
      </c>
      <c r="G7588" s="20">
        <v>279.17</v>
      </c>
      <c r="J7588" s="22">
        <v>0.73860000000000003</v>
      </c>
      <c r="K7588" s="22">
        <v>0.73419999999999996</v>
      </c>
    </row>
    <row r="7589" spans="1:11" x14ac:dyDescent="0.2">
      <c r="A7589" s="17" t="str">
        <f t="shared" si="118"/>
        <v>SINAPI 90632</v>
      </c>
      <c r="B7589" s="18" t="s">
        <v>5935</v>
      </c>
      <c r="C7589" s="18">
        <v>90632</v>
      </c>
      <c r="D7589" s="19" t="s">
        <v>7629</v>
      </c>
      <c r="E7589" s="18" t="s">
        <v>7352</v>
      </c>
      <c r="F7589" s="20">
        <v>89.85</v>
      </c>
      <c r="G7589" s="20">
        <v>91.49</v>
      </c>
      <c r="J7589" s="22">
        <v>0.76619999999999999</v>
      </c>
      <c r="K7589" s="22">
        <v>0.75239999999999996</v>
      </c>
    </row>
    <row r="7590" spans="1:11" x14ac:dyDescent="0.2">
      <c r="A7590" s="17" t="str">
        <f t="shared" si="118"/>
        <v>SINAPI 90631</v>
      </c>
      <c r="B7590" s="18" t="s">
        <v>5935</v>
      </c>
      <c r="C7590" s="18">
        <v>90631</v>
      </c>
      <c r="D7590" s="19" t="s">
        <v>7630</v>
      </c>
      <c r="E7590" s="18" t="s">
        <v>7354</v>
      </c>
      <c r="F7590" s="20">
        <v>159.22</v>
      </c>
      <c r="G7590" s="20">
        <v>160.86000000000001</v>
      </c>
      <c r="J7590" s="22">
        <v>0.85899999999999999</v>
      </c>
      <c r="K7590" s="22">
        <v>0.85019999999999996</v>
      </c>
    </row>
    <row r="7591" spans="1:11" x14ac:dyDescent="0.2">
      <c r="A7591" s="17" t="str">
        <f t="shared" si="118"/>
        <v>SINAPI 95709</v>
      </c>
      <c r="B7591" s="18" t="s">
        <v>5935</v>
      </c>
      <c r="C7591" s="18">
        <v>95709</v>
      </c>
      <c r="D7591" s="19" t="s">
        <v>7631</v>
      </c>
      <c r="E7591" s="18" t="s">
        <v>7352</v>
      </c>
      <c r="F7591" s="20">
        <v>90.52</v>
      </c>
      <c r="G7591" s="20">
        <v>92.16</v>
      </c>
      <c r="J7591" s="22">
        <v>0.76790000000000003</v>
      </c>
      <c r="K7591" s="22">
        <v>0.75419999999999998</v>
      </c>
    </row>
    <row r="7592" spans="1:11" x14ac:dyDescent="0.2">
      <c r="A7592" s="17" t="str">
        <f t="shared" si="118"/>
        <v>SINAPI 95708</v>
      </c>
      <c r="B7592" s="18" t="s">
        <v>5935</v>
      </c>
      <c r="C7592" s="18">
        <v>95708</v>
      </c>
      <c r="D7592" s="19" t="s">
        <v>7632</v>
      </c>
      <c r="E7592" s="18" t="s">
        <v>7354</v>
      </c>
      <c r="F7592" s="20">
        <v>163.08000000000001</v>
      </c>
      <c r="G7592" s="20">
        <v>164.72</v>
      </c>
      <c r="J7592" s="22">
        <v>0.8468</v>
      </c>
      <c r="K7592" s="22">
        <v>0.83840000000000003</v>
      </c>
    </row>
    <row r="7593" spans="1:11" x14ac:dyDescent="0.2">
      <c r="A7593" s="17" t="str">
        <f t="shared" si="118"/>
        <v>SINAPI 91278</v>
      </c>
      <c r="B7593" s="18" t="s">
        <v>5935</v>
      </c>
      <c r="C7593" s="18">
        <v>91278</v>
      </c>
      <c r="D7593" s="19" t="s">
        <v>7633</v>
      </c>
      <c r="E7593" s="18" t="s">
        <v>7352</v>
      </c>
      <c r="F7593" s="20">
        <v>0.72</v>
      </c>
      <c r="G7593" s="20">
        <v>0.72</v>
      </c>
      <c r="J7593" s="22">
        <v>1</v>
      </c>
      <c r="K7593" s="22">
        <v>1</v>
      </c>
    </row>
    <row r="7594" spans="1:11" x14ac:dyDescent="0.2">
      <c r="A7594" s="17" t="str">
        <f t="shared" si="118"/>
        <v>SINAPI 91277</v>
      </c>
      <c r="B7594" s="18" t="s">
        <v>5935</v>
      </c>
      <c r="C7594" s="18">
        <v>91277</v>
      </c>
      <c r="D7594" s="19" t="s">
        <v>7634</v>
      </c>
      <c r="E7594" s="18" t="s">
        <v>7354</v>
      </c>
      <c r="F7594" s="20">
        <v>10.55</v>
      </c>
      <c r="G7594" s="20">
        <v>10.55</v>
      </c>
      <c r="J7594" s="22">
        <v>0.13550000000000001</v>
      </c>
      <c r="K7594" s="22">
        <v>0.13550000000000001</v>
      </c>
    </row>
    <row r="7595" spans="1:11" x14ac:dyDescent="0.2">
      <c r="A7595" s="17" t="str">
        <f t="shared" si="118"/>
        <v>SINAPI 102887</v>
      </c>
      <c r="B7595" s="18" t="s">
        <v>5935</v>
      </c>
      <c r="C7595" s="18">
        <v>102887</v>
      </c>
      <c r="D7595" s="19" t="s">
        <v>7635</v>
      </c>
      <c r="E7595" s="18" t="s">
        <v>7352</v>
      </c>
      <c r="F7595" s="20">
        <v>0</v>
      </c>
      <c r="G7595" s="20">
        <v>0</v>
      </c>
      <c r="J7595" s="22"/>
      <c r="K7595" s="22"/>
    </row>
    <row r="7596" spans="1:11" x14ac:dyDescent="0.2">
      <c r="A7596" s="17" t="str">
        <f t="shared" si="118"/>
        <v>SINAPI 102886</v>
      </c>
      <c r="B7596" s="18" t="s">
        <v>5935</v>
      </c>
      <c r="C7596" s="18">
        <v>102886</v>
      </c>
      <c r="D7596" s="19" t="s">
        <v>7636</v>
      </c>
      <c r="E7596" s="18" t="s">
        <v>7354</v>
      </c>
      <c r="F7596" s="20">
        <v>0</v>
      </c>
      <c r="G7596" s="20">
        <v>0</v>
      </c>
      <c r="J7596" s="22"/>
      <c r="K7596" s="22"/>
    </row>
    <row r="7597" spans="1:11" x14ac:dyDescent="0.2">
      <c r="A7597" s="17" t="str">
        <f t="shared" si="118"/>
        <v>SINAPI 95277</v>
      </c>
      <c r="B7597" s="18" t="s">
        <v>5935</v>
      </c>
      <c r="C7597" s="18">
        <v>95277</v>
      </c>
      <c r="D7597" s="19" t="s">
        <v>7637</v>
      </c>
      <c r="E7597" s="18" t="s">
        <v>7352</v>
      </c>
      <c r="F7597" s="20">
        <v>0.67</v>
      </c>
      <c r="G7597" s="20">
        <v>0.67</v>
      </c>
      <c r="J7597" s="22">
        <v>1</v>
      </c>
      <c r="K7597" s="22">
        <v>1</v>
      </c>
    </row>
    <row r="7598" spans="1:11" x14ac:dyDescent="0.2">
      <c r="A7598" s="17" t="str">
        <f t="shared" si="118"/>
        <v>SINAPI 95276</v>
      </c>
      <c r="B7598" s="18" t="s">
        <v>5935</v>
      </c>
      <c r="C7598" s="18">
        <v>95276</v>
      </c>
      <c r="D7598" s="19" t="s">
        <v>7638</v>
      </c>
      <c r="E7598" s="18" t="s">
        <v>7354</v>
      </c>
      <c r="F7598" s="20">
        <v>3.56</v>
      </c>
      <c r="G7598" s="20">
        <v>3.56</v>
      </c>
      <c r="J7598" s="22">
        <v>0.309</v>
      </c>
      <c r="K7598" s="22">
        <v>0.309</v>
      </c>
    </row>
    <row r="7599" spans="1:11" x14ac:dyDescent="0.2">
      <c r="A7599" s="17" t="str">
        <f t="shared" si="118"/>
        <v>SINAPI 88430</v>
      </c>
      <c r="B7599" s="18" t="s">
        <v>5935</v>
      </c>
      <c r="C7599" s="18">
        <v>88430</v>
      </c>
      <c r="D7599" s="19" t="s">
        <v>7639</v>
      </c>
      <c r="E7599" s="18" t="s">
        <v>7352</v>
      </c>
      <c r="F7599" s="20">
        <v>6.15</v>
      </c>
      <c r="G7599" s="20">
        <v>6.15</v>
      </c>
      <c r="J7599" s="22">
        <v>0</v>
      </c>
      <c r="K7599" s="22">
        <v>0</v>
      </c>
    </row>
    <row r="7600" spans="1:11" x14ac:dyDescent="0.2">
      <c r="A7600" s="17" t="str">
        <f t="shared" si="118"/>
        <v>SINAPI 88418</v>
      </c>
      <c r="B7600" s="18" t="s">
        <v>5935</v>
      </c>
      <c r="C7600" s="18">
        <v>88418</v>
      </c>
      <c r="D7600" s="19" t="s">
        <v>7640</v>
      </c>
      <c r="E7600" s="18" t="s">
        <v>7354</v>
      </c>
      <c r="F7600" s="20">
        <v>13.42</v>
      </c>
      <c r="G7600" s="20">
        <v>13.42</v>
      </c>
      <c r="J7600" s="22">
        <v>0</v>
      </c>
      <c r="K7600" s="22">
        <v>0</v>
      </c>
    </row>
    <row r="7601" spans="1:11" x14ac:dyDescent="0.2">
      <c r="A7601" s="17" t="str">
        <f t="shared" si="118"/>
        <v>SINAPI 88438</v>
      </c>
      <c r="B7601" s="18" t="s">
        <v>5935</v>
      </c>
      <c r="C7601" s="18">
        <v>88438</v>
      </c>
      <c r="D7601" s="19" t="s">
        <v>7641</v>
      </c>
      <c r="E7601" s="18" t="s">
        <v>7352</v>
      </c>
      <c r="F7601" s="20">
        <v>8.16</v>
      </c>
      <c r="G7601" s="20">
        <v>8.16</v>
      </c>
      <c r="J7601" s="22">
        <v>0</v>
      </c>
      <c r="K7601" s="22">
        <v>0</v>
      </c>
    </row>
    <row r="7602" spans="1:11" x14ac:dyDescent="0.2">
      <c r="A7602" s="17" t="str">
        <f t="shared" si="118"/>
        <v>SINAPI 88433</v>
      </c>
      <c r="B7602" s="18" t="s">
        <v>5935</v>
      </c>
      <c r="C7602" s="18">
        <v>88433</v>
      </c>
      <c r="D7602" s="19" t="s">
        <v>7642</v>
      </c>
      <c r="E7602" s="18" t="s">
        <v>7354</v>
      </c>
      <c r="F7602" s="20">
        <v>17.47</v>
      </c>
      <c r="G7602" s="20">
        <v>17.47</v>
      </c>
      <c r="J7602" s="22">
        <v>0</v>
      </c>
      <c r="K7602" s="22">
        <v>0</v>
      </c>
    </row>
    <row r="7603" spans="1:11" ht="22.5" x14ac:dyDescent="0.2">
      <c r="A7603" s="17" t="str">
        <f t="shared" si="118"/>
        <v>SINAPI 90669</v>
      </c>
      <c r="B7603" s="18" t="s">
        <v>5935</v>
      </c>
      <c r="C7603" s="18">
        <v>90669</v>
      </c>
      <c r="D7603" s="19" t="s">
        <v>7643</v>
      </c>
      <c r="E7603" s="18" t="s">
        <v>7352</v>
      </c>
      <c r="F7603" s="20">
        <v>8.4600000000000009</v>
      </c>
      <c r="G7603" s="20">
        <v>8.4600000000000009</v>
      </c>
      <c r="J7603" s="22">
        <v>0.99529999999999996</v>
      </c>
      <c r="K7603" s="22">
        <v>0.99529999999999996</v>
      </c>
    </row>
    <row r="7604" spans="1:11" ht="22.5" x14ac:dyDescent="0.2">
      <c r="A7604" s="17" t="str">
        <f t="shared" si="118"/>
        <v>SINAPI 90668</v>
      </c>
      <c r="B7604" s="18" t="s">
        <v>5935</v>
      </c>
      <c r="C7604" s="18">
        <v>90668</v>
      </c>
      <c r="D7604" s="19" t="s">
        <v>7644</v>
      </c>
      <c r="E7604" s="18" t="s">
        <v>7354</v>
      </c>
      <c r="F7604" s="20">
        <v>32.51</v>
      </c>
      <c r="G7604" s="20">
        <v>32.51</v>
      </c>
      <c r="J7604" s="22">
        <v>0.51459999999999995</v>
      </c>
      <c r="K7604" s="22">
        <v>0.51459999999999995</v>
      </c>
    </row>
    <row r="7605" spans="1:11" x14ac:dyDescent="0.2">
      <c r="A7605" s="17" t="str">
        <f t="shared" si="118"/>
        <v>SINAPI 102980</v>
      </c>
      <c r="B7605" s="18" t="s">
        <v>5935</v>
      </c>
      <c r="C7605" s="18">
        <v>102980</v>
      </c>
      <c r="D7605" s="19" t="s">
        <v>7645</v>
      </c>
      <c r="E7605" s="18" t="s">
        <v>7352</v>
      </c>
      <c r="F7605" s="20">
        <v>0</v>
      </c>
      <c r="G7605" s="20">
        <v>0</v>
      </c>
      <c r="J7605" s="22"/>
      <c r="K7605" s="22"/>
    </row>
    <row r="7606" spans="1:11" x14ac:dyDescent="0.2">
      <c r="A7606" s="17" t="str">
        <f t="shared" si="118"/>
        <v>SINAPI 102981</v>
      </c>
      <c r="B7606" s="18" t="s">
        <v>5935</v>
      </c>
      <c r="C7606" s="18">
        <v>102981</v>
      </c>
      <c r="D7606" s="19" t="s">
        <v>7646</v>
      </c>
      <c r="E7606" s="18" t="s">
        <v>7354</v>
      </c>
      <c r="F7606" s="20">
        <v>0</v>
      </c>
      <c r="G7606" s="20">
        <v>0</v>
      </c>
      <c r="J7606" s="22"/>
      <c r="K7606" s="22"/>
    </row>
    <row r="7607" spans="1:11" x14ac:dyDescent="0.2">
      <c r="A7607" s="17" t="str">
        <f t="shared" si="118"/>
        <v>SINAPI 5946</v>
      </c>
      <c r="B7607" s="18" t="s">
        <v>5935</v>
      </c>
      <c r="C7607" s="18">
        <v>5946</v>
      </c>
      <c r="D7607" s="19" t="s">
        <v>7647</v>
      </c>
      <c r="E7607" s="18" t="s">
        <v>7352</v>
      </c>
      <c r="F7607" s="20">
        <v>84.63</v>
      </c>
      <c r="G7607" s="20">
        <v>86.08</v>
      </c>
      <c r="J7607" s="22">
        <v>0.7712</v>
      </c>
      <c r="K7607" s="22">
        <v>0.75819999999999999</v>
      </c>
    </row>
    <row r="7608" spans="1:11" x14ac:dyDescent="0.2">
      <c r="A7608" s="17" t="str">
        <f t="shared" si="118"/>
        <v>SINAPI 5944</v>
      </c>
      <c r="B7608" s="18" t="s">
        <v>5935</v>
      </c>
      <c r="C7608" s="18">
        <v>5944</v>
      </c>
      <c r="D7608" s="19" t="s">
        <v>7648</v>
      </c>
      <c r="E7608" s="18" t="s">
        <v>7354</v>
      </c>
      <c r="F7608" s="20">
        <v>223.02</v>
      </c>
      <c r="G7608" s="20">
        <v>224.47</v>
      </c>
      <c r="J7608" s="22">
        <v>0.58209999999999995</v>
      </c>
      <c r="K7608" s="22">
        <v>0.57830000000000004</v>
      </c>
    </row>
    <row r="7609" spans="1:11" ht="22.5" x14ac:dyDescent="0.2">
      <c r="A7609" s="17" t="str">
        <f t="shared" si="118"/>
        <v>SINAPI 5942</v>
      </c>
      <c r="B7609" s="18" t="s">
        <v>5935</v>
      </c>
      <c r="C7609" s="18">
        <v>5942</v>
      </c>
      <c r="D7609" s="19" t="s">
        <v>7649</v>
      </c>
      <c r="E7609" s="18" t="s">
        <v>7352</v>
      </c>
      <c r="F7609" s="20">
        <v>66.44</v>
      </c>
      <c r="G7609" s="20">
        <v>67.89</v>
      </c>
      <c r="J7609" s="22">
        <v>0.70860000000000001</v>
      </c>
      <c r="K7609" s="22">
        <v>0.69350000000000001</v>
      </c>
    </row>
    <row r="7610" spans="1:11" ht="22.5" x14ac:dyDescent="0.2">
      <c r="A7610" s="17" t="str">
        <f t="shared" si="118"/>
        <v>SINAPI 5940</v>
      </c>
      <c r="B7610" s="18" t="s">
        <v>5935</v>
      </c>
      <c r="C7610" s="18">
        <v>5940</v>
      </c>
      <c r="D7610" s="19" t="s">
        <v>7650</v>
      </c>
      <c r="E7610" s="18" t="s">
        <v>7354</v>
      </c>
      <c r="F7610" s="20">
        <v>160.96</v>
      </c>
      <c r="G7610" s="20">
        <v>162.41</v>
      </c>
      <c r="J7610" s="22">
        <v>0.58169999999999999</v>
      </c>
      <c r="K7610" s="22">
        <v>0.57650000000000001</v>
      </c>
    </row>
    <row r="7611" spans="1:11" x14ac:dyDescent="0.2">
      <c r="A7611" s="17" t="str">
        <f t="shared" si="118"/>
        <v>SINAPI 102893</v>
      </c>
      <c r="B7611" s="18" t="s">
        <v>5935</v>
      </c>
      <c r="C7611" s="18">
        <v>102893</v>
      </c>
      <c r="D7611" s="19" t="s">
        <v>7651</v>
      </c>
      <c r="E7611" s="18" t="s">
        <v>7352</v>
      </c>
      <c r="F7611" s="20">
        <v>0</v>
      </c>
      <c r="G7611" s="20">
        <v>0</v>
      </c>
      <c r="J7611" s="22"/>
      <c r="K7611" s="22"/>
    </row>
    <row r="7612" spans="1:11" x14ac:dyDescent="0.2">
      <c r="A7612" s="17" t="str">
        <f t="shared" si="118"/>
        <v>SINAPI 102892</v>
      </c>
      <c r="B7612" s="18" t="s">
        <v>5935</v>
      </c>
      <c r="C7612" s="18">
        <v>102892</v>
      </c>
      <c r="D7612" s="19" t="s">
        <v>7652</v>
      </c>
      <c r="E7612" s="18" t="s">
        <v>7354</v>
      </c>
      <c r="F7612" s="20">
        <v>0</v>
      </c>
      <c r="G7612" s="20">
        <v>0</v>
      </c>
      <c r="J7612" s="22"/>
      <c r="K7612" s="22"/>
    </row>
    <row r="7613" spans="1:11" x14ac:dyDescent="0.2">
      <c r="A7613" s="17" t="str">
        <f t="shared" si="118"/>
        <v>SINAPI 89251</v>
      </c>
      <c r="B7613" s="18" t="s">
        <v>5935</v>
      </c>
      <c r="C7613" s="18">
        <v>89251</v>
      </c>
      <c r="D7613" s="19" t="s">
        <v>7653</v>
      </c>
      <c r="E7613" s="18" t="s">
        <v>7352</v>
      </c>
      <c r="F7613" s="20">
        <v>322.48</v>
      </c>
      <c r="G7613" s="20">
        <v>323.93</v>
      </c>
      <c r="J7613" s="22">
        <v>0.94</v>
      </c>
      <c r="K7613" s="22">
        <v>0.93579999999999997</v>
      </c>
    </row>
    <row r="7614" spans="1:11" x14ac:dyDescent="0.2">
      <c r="A7614" s="17" t="str">
        <f t="shared" si="118"/>
        <v>SINAPI 89250</v>
      </c>
      <c r="B7614" s="18" t="s">
        <v>5935</v>
      </c>
      <c r="C7614" s="18">
        <v>89250</v>
      </c>
      <c r="D7614" s="19" t="s">
        <v>7654</v>
      </c>
      <c r="E7614" s="18" t="s">
        <v>7354</v>
      </c>
      <c r="F7614" s="20">
        <v>1131.8</v>
      </c>
      <c r="G7614" s="20">
        <v>1133.25</v>
      </c>
      <c r="J7614" s="22">
        <v>0.63360000000000005</v>
      </c>
      <c r="K7614" s="22">
        <v>0.63270000000000004</v>
      </c>
    </row>
    <row r="7615" spans="1:11" ht="22.5" x14ac:dyDescent="0.2">
      <c r="A7615" s="17" t="str">
        <f t="shared" si="118"/>
        <v>SINAPI 102959</v>
      </c>
      <c r="B7615" s="18" t="s">
        <v>5935</v>
      </c>
      <c r="C7615" s="18">
        <v>102959</v>
      </c>
      <c r="D7615" s="19" t="s">
        <v>7655</v>
      </c>
      <c r="E7615" s="18" t="s">
        <v>7352</v>
      </c>
      <c r="F7615" s="20">
        <v>0</v>
      </c>
      <c r="G7615" s="20">
        <v>0</v>
      </c>
      <c r="J7615" s="22"/>
      <c r="K7615" s="22"/>
    </row>
    <row r="7616" spans="1:11" ht="22.5" x14ac:dyDescent="0.2">
      <c r="A7616" s="17" t="str">
        <f t="shared" si="118"/>
        <v>SINAPI 102958</v>
      </c>
      <c r="B7616" s="18" t="s">
        <v>5935</v>
      </c>
      <c r="C7616" s="18">
        <v>102958</v>
      </c>
      <c r="D7616" s="19" t="s">
        <v>7656</v>
      </c>
      <c r="E7616" s="18" t="s">
        <v>7354</v>
      </c>
      <c r="F7616" s="20">
        <v>0</v>
      </c>
      <c r="G7616" s="20">
        <v>0</v>
      </c>
      <c r="J7616" s="22"/>
      <c r="K7616" s="22"/>
    </row>
    <row r="7617" spans="1:11" ht="22.5" x14ac:dyDescent="0.2">
      <c r="A7617" s="17" t="str">
        <f t="shared" si="118"/>
        <v>SINAPI 5681</v>
      </c>
      <c r="B7617" s="18" t="s">
        <v>5935</v>
      </c>
      <c r="C7617" s="18">
        <v>5681</v>
      </c>
      <c r="D7617" s="19" t="s">
        <v>7657</v>
      </c>
      <c r="E7617" s="18" t="s">
        <v>7352</v>
      </c>
      <c r="F7617" s="20">
        <v>56.14</v>
      </c>
      <c r="G7617" s="20">
        <v>58.42</v>
      </c>
      <c r="J7617" s="22">
        <v>0.5232</v>
      </c>
      <c r="K7617" s="22">
        <v>0.50270000000000004</v>
      </c>
    </row>
    <row r="7618" spans="1:11" ht="22.5" x14ac:dyDescent="0.2">
      <c r="A7618" s="17" t="str">
        <f t="shared" si="118"/>
        <v>SINAPI 5680</v>
      </c>
      <c r="B7618" s="18" t="s">
        <v>5935</v>
      </c>
      <c r="C7618" s="18">
        <v>5680</v>
      </c>
      <c r="D7618" s="19" t="s">
        <v>7658</v>
      </c>
      <c r="E7618" s="18" t="s">
        <v>7354</v>
      </c>
      <c r="F7618" s="20">
        <v>133.28</v>
      </c>
      <c r="G7618" s="20">
        <v>135.56</v>
      </c>
      <c r="J7618" s="22">
        <v>0.43830000000000002</v>
      </c>
      <c r="K7618" s="22">
        <v>0.43090000000000001</v>
      </c>
    </row>
    <row r="7619" spans="1:11" ht="22.5" x14ac:dyDescent="0.2">
      <c r="A7619" s="17" t="str">
        <f t="shared" si="118"/>
        <v>SINAPI 5877</v>
      </c>
      <c r="B7619" s="18" t="s">
        <v>5935</v>
      </c>
      <c r="C7619" s="18">
        <v>5877</v>
      </c>
      <c r="D7619" s="19" t="s">
        <v>7659</v>
      </c>
      <c r="E7619" s="18" t="s">
        <v>7352</v>
      </c>
      <c r="F7619" s="20">
        <v>58.63</v>
      </c>
      <c r="G7619" s="20">
        <v>60.91</v>
      </c>
      <c r="J7619" s="22">
        <v>0.54339999999999999</v>
      </c>
      <c r="K7619" s="22">
        <v>0.52310000000000001</v>
      </c>
    </row>
    <row r="7620" spans="1:11" ht="22.5" x14ac:dyDescent="0.2">
      <c r="A7620" s="17" t="str">
        <f t="shared" si="118"/>
        <v>SINAPI 5875</v>
      </c>
      <c r="B7620" s="18" t="s">
        <v>5935</v>
      </c>
      <c r="C7620" s="18">
        <v>5875</v>
      </c>
      <c r="D7620" s="19" t="s">
        <v>7660</v>
      </c>
      <c r="E7620" s="18" t="s">
        <v>7354</v>
      </c>
      <c r="F7620" s="20">
        <v>133.96</v>
      </c>
      <c r="G7620" s="20">
        <v>136.24</v>
      </c>
      <c r="J7620" s="22">
        <v>0.47299999999999998</v>
      </c>
      <c r="K7620" s="22">
        <v>0.46510000000000001</v>
      </c>
    </row>
    <row r="7621" spans="1:11" ht="22.5" x14ac:dyDescent="0.2">
      <c r="A7621" s="17" t="str">
        <f t="shared" si="118"/>
        <v>SINAPI 5679</v>
      </c>
      <c r="B7621" s="18" t="s">
        <v>5935</v>
      </c>
      <c r="C7621" s="18">
        <v>5679</v>
      </c>
      <c r="D7621" s="19" t="s">
        <v>7661</v>
      </c>
      <c r="E7621" s="18" t="s">
        <v>7352</v>
      </c>
      <c r="F7621" s="20">
        <v>59.79</v>
      </c>
      <c r="G7621" s="20">
        <v>62.07</v>
      </c>
      <c r="J7621" s="22">
        <v>0.55230000000000001</v>
      </c>
      <c r="K7621" s="22">
        <v>0.53200000000000003</v>
      </c>
    </row>
    <row r="7622" spans="1:11" ht="22.5" x14ac:dyDescent="0.2">
      <c r="A7622" s="17" t="str">
        <f t="shared" si="118"/>
        <v>SINAPI 5678</v>
      </c>
      <c r="B7622" s="18" t="s">
        <v>5935</v>
      </c>
      <c r="C7622" s="18">
        <v>5678</v>
      </c>
      <c r="D7622" s="19" t="s">
        <v>7662</v>
      </c>
      <c r="E7622" s="18" t="s">
        <v>7354</v>
      </c>
      <c r="F7622" s="20">
        <v>146</v>
      </c>
      <c r="G7622" s="20">
        <v>148.28</v>
      </c>
      <c r="J7622" s="22">
        <v>0.44979999999999998</v>
      </c>
      <c r="K7622" s="22">
        <v>0.44290000000000002</v>
      </c>
    </row>
    <row r="7623" spans="1:11" ht="22.5" x14ac:dyDescent="0.2">
      <c r="A7623" s="17" t="str">
        <f t="shared" ref="A7623:A7686" si="119">CONCATENATE($B7623," ",$C7623)</f>
        <v>SINAPI 6880</v>
      </c>
      <c r="B7623" s="18" t="s">
        <v>5935</v>
      </c>
      <c r="C7623" s="18">
        <v>6880</v>
      </c>
      <c r="D7623" s="19" t="s">
        <v>7663</v>
      </c>
      <c r="E7623" s="18" t="s">
        <v>7352</v>
      </c>
      <c r="F7623" s="20">
        <v>83.9</v>
      </c>
      <c r="G7623" s="20">
        <v>85.47</v>
      </c>
      <c r="J7623" s="22">
        <v>0.75729999999999997</v>
      </c>
      <c r="K7623" s="22">
        <v>0.74339999999999995</v>
      </c>
    </row>
    <row r="7624" spans="1:11" ht="22.5" x14ac:dyDescent="0.2">
      <c r="A7624" s="17" t="str">
        <f t="shared" si="119"/>
        <v>SINAPI 6879</v>
      </c>
      <c r="B7624" s="18" t="s">
        <v>5935</v>
      </c>
      <c r="C7624" s="18">
        <v>6879</v>
      </c>
      <c r="D7624" s="19" t="s">
        <v>7664</v>
      </c>
      <c r="E7624" s="18" t="s">
        <v>7354</v>
      </c>
      <c r="F7624" s="20">
        <v>214.22</v>
      </c>
      <c r="G7624" s="20">
        <v>215.79</v>
      </c>
      <c r="J7624" s="22">
        <v>0.58930000000000005</v>
      </c>
      <c r="K7624" s="22">
        <v>0.58499999999999996</v>
      </c>
    </row>
    <row r="7625" spans="1:11" ht="22.5" x14ac:dyDescent="0.2">
      <c r="A7625" s="17" t="str">
        <f t="shared" si="119"/>
        <v>SINAPI 96464</v>
      </c>
      <c r="B7625" s="18" t="s">
        <v>5935</v>
      </c>
      <c r="C7625" s="18">
        <v>96464</v>
      </c>
      <c r="D7625" s="19" t="s">
        <v>7665</v>
      </c>
      <c r="E7625" s="18" t="s">
        <v>7352</v>
      </c>
      <c r="F7625" s="20">
        <v>87.8</v>
      </c>
      <c r="G7625" s="20">
        <v>89.37</v>
      </c>
      <c r="J7625" s="22">
        <v>0.7681</v>
      </c>
      <c r="K7625" s="22">
        <v>0.75460000000000005</v>
      </c>
    </row>
    <row r="7626" spans="1:11" ht="22.5" x14ac:dyDescent="0.2">
      <c r="A7626" s="17" t="str">
        <f t="shared" si="119"/>
        <v>SINAPI 96463</v>
      </c>
      <c r="B7626" s="18" t="s">
        <v>5935</v>
      </c>
      <c r="C7626" s="18">
        <v>96463</v>
      </c>
      <c r="D7626" s="19" t="s">
        <v>7666</v>
      </c>
      <c r="E7626" s="18" t="s">
        <v>7354</v>
      </c>
      <c r="F7626" s="20">
        <v>221.35</v>
      </c>
      <c r="G7626" s="20">
        <v>222.92</v>
      </c>
      <c r="J7626" s="22">
        <v>0.60529999999999995</v>
      </c>
      <c r="K7626" s="22">
        <v>0.60109999999999997</v>
      </c>
    </row>
    <row r="7627" spans="1:11" ht="22.5" x14ac:dyDescent="0.2">
      <c r="A7627" s="17" t="str">
        <f t="shared" si="119"/>
        <v>SINAPI 7050</v>
      </c>
      <c r="B7627" s="18" t="s">
        <v>5935</v>
      </c>
      <c r="C7627" s="18">
        <v>7050</v>
      </c>
      <c r="D7627" s="19" t="s">
        <v>7667</v>
      </c>
      <c r="E7627" s="18" t="s">
        <v>7352</v>
      </c>
      <c r="F7627" s="20">
        <v>76.790000000000006</v>
      </c>
      <c r="G7627" s="20">
        <v>78.36</v>
      </c>
      <c r="J7627" s="22">
        <v>0.7349</v>
      </c>
      <c r="K7627" s="22">
        <v>0.72009999999999996</v>
      </c>
    </row>
    <row r="7628" spans="1:11" ht="22.5" x14ac:dyDescent="0.2">
      <c r="A7628" s="17" t="str">
        <f t="shared" si="119"/>
        <v>SINAPI 7049</v>
      </c>
      <c r="B7628" s="18" t="s">
        <v>5935</v>
      </c>
      <c r="C7628" s="18">
        <v>7049</v>
      </c>
      <c r="D7628" s="19" t="s">
        <v>7668</v>
      </c>
      <c r="E7628" s="18" t="s">
        <v>7354</v>
      </c>
      <c r="F7628" s="20">
        <v>226.09</v>
      </c>
      <c r="G7628" s="20">
        <v>227.66</v>
      </c>
      <c r="J7628" s="22">
        <v>0.49559999999999998</v>
      </c>
      <c r="K7628" s="22">
        <v>0.49209999999999998</v>
      </c>
    </row>
    <row r="7629" spans="1:11" ht="22.5" x14ac:dyDescent="0.2">
      <c r="A7629" s="17" t="str">
        <f t="shared" si="119"/>
        <v>SINAPI 95632</v>
      </c>
      <c r="B7629" s="18" t="s">
        <v>5935</v>
      </c>
      <c r="C7629" s="18">
        <v>95632</v>
      </c>
      <c r="D7629" s="19" t="s">
        <v>7669</v>
      </c>
      <c r="E7629" s="18" t="s">
        <v>7352</v>
      </c>
      <c r="F7629" s="20">
        <v>81.17</v>
      </c>
      <c r="G7629" s="20">
        <v>82.74</v>
      </c>
      <c r="J7629" s="22">
        <v>0.74919999999999998</v>
      </c>
      <c r="K7629" s="22">
        <v>0.73499999999999999</v>
      </c>
    </row>
    <row r="7630" spans="1:11" ht="22.5" x14ac:dyDescent="0.2">
      <c r="A7630" s="17" t="str">
        <f t="shared" si="119"/>
        <v>SINAPI 95631</v>
      </c>
      <c r="B7630" s="18" t="s">
        <v>5935</v>
      </c>
      <c r="C7630" s="18">
        <v>95631</v>
      </c>
      <c r="D7630" s="19" t="s">
        <v>7670</v>
      </c>
      <c r="E7630" s="18" t="s">
        <v>7354</v>
      </c>
      <c r="F7630" s="20">
        <v>234.87</v>
      </c>
      <c r="G7630" s="20">
        <v>236.44</v>
      </c>
      <c r="J7630" s="22">
        <v>0.51439999999999997</v>
      </c>
      <c r="K7630" s="22">
        <v>0.51100000000000001</v>
      </c>
    </row>
    <row r="7631" spans="1:11" ht="22.5" x14ac:dyDescent="0.2">
      <c r="A7631" s="17" t="str">
        <f t="shared" si="119"/>
        <v>SINAPI 5685</v>
      </c>
      <c r="B7631" s="18" t="s">
        <v>5935</v>
      </c>
      <c r="C7631" s="18">
        <v>5685</v>
      </c>
      <c r="D7631" s="19" t="s">
        <v>7671</v>
      </c>
      <c r="E7631" s="18" t="s">
        <v>7352</v>
      </c>
      <c r="F7631" s="20">
        <v>61.01</v>
      </c>
      <c r="G7631" s="20">
        <v>62.58</v>
      </c>
      <c r="J7631" s="22">
        <v>0.6663</v>
      </c>
      <c r="K7631" s="22">
        <v>0.64959999999999996</v>
      </c>
    </row>
    <row r="7632" spans="1:11" ht="22.5" x14ac:dyDescent="0.2">
      <c r="A7632" s="17" t="str">
        <f t="shared" si="119"/>
        <v>SINAPI 5684</v>
      </c>
      <c r="B7632" s="18" t="s">
        <v>5935</v>
      </c>
      <c r="C7632" s="18">
        <v>5684</v>
      </c>
      <c r="D7632" s="19" t="s">
        <v>7672</v>
      </c>
      <c r="E7632" s="18" t="s">
        <v>7354</v>
      </c>
      <c r="F7632" s="20">
        <v>161.09</v>
      </c>
      <c r="G7632" s="20">
        <v>162.66</v>
      </c>
      <c r="J7632" s="22">
        <v>0.50129999999999997</v>
      </c>
      <c r="K7632" s="22">
        <v>0.4965</v>
      </c>
    </row>
    <row r="7633" spans="1:11" ht="22.5" x14ac:dyDescent="0.2">
      <c r="A7633" s="17" t="str">
        <f t="shared" si="119"/>
        <v>SINAPI 93244</v>
      </c>
      <c r="B7633" s="18" t="s">
        <v>5935</v>
      </c>
      <c r="C7633" s="18">
        <v>93244</v>
      </c>
      <c r="D7633" s="19" t="s">
        <v>7673</v>
      </c>
      <c r="E7633" s="18" t="s">
        <v>7352</v>
      </c>
      <c r="F7633" s="20">
        <v>62.69</v>
      </c>
      <c r="G7633" s="20">
        <v>64.260000000000005</v>
      </c>
      <c r="J7633" s="22">
        <v>0.67520000000000002</v>
      </c>
      <c r="K7633" s="22">
        <v>0.65869999999999995</v>
      </c>
    </row>
    <row r="7634" spans="1:11" ht="22.5" x14ac:dyDescent="0.2">
      <c r="A7634" s="17" t="str">
        <f t="shared" si="119"/>
        <v>SINAPI 73436</v>
      </c>
      <c r="B7634" s="18" t="s">
        <v>5935</v>
      </c>
      <c r="C7634" s="18">
        <v>73436</v>
      </c>
      <c r="D7634" s="19" t="s">
        <v>7674</v>
      </c>
      <c r="E7634" s="18" t="s">
        <v>7354</v>
      </c>
      <c r="F7634" s="20">
        <v>164.37</v>
      </c>
      <c r="G7634" s="20">
        <v>165.94</v>
      </c>
      <c r="J7634" s="22">
        <v>0.51129999999999998</v>
      </c>
      <c r="K7634" s="22">
        <v>0.50639999999999996</v>
      </c>
    </row>
    <row r="7635" spans="1:11" ht="22.5" x14ac:dyDescent="0.2">
      <c r="A7635" s="17" t="str">
        <f t="shared" si="119"/>
        <v>SINAPI 5881</v>
      </c>
      <c r="B7635" s="18" t="s">
        <v>5935</v>
      </c>
      <c r="C7635" s="18">
        <v>5881</v>
      </c>
      <c r="D7635" s="19" t="s">
        <v>7675</v>
      </c>
      <c r="E7635" s="18" t="s">
        <v>7352</v>
      </c>
      <c r="F7635" s="20">
        <v>75.91</v>
      </c>
      <c r="G7635" s="20">
        <v>77.48</v>
      </c>
      <c r="J7635" s="22">
        <v>0.73180000000000001</v>
      </c>
      <c r="K7635" s="22">
        <v>0.71699999999999997</v>
      </c>
    </row>
    <row r="7636" spans="1:11" ht="22.5" x14ac:dyDescent="0.2">
      <c r="A7636" s="17" t="str">
        <f t="shared" si="119"/>
        <v>SINAPI 5879</v>
      </c>
      <c r="B7636" s="18" t="s">
        <v>5935</v>
      </c>
      <c r="C7636" s="18">
        <v>5879</v>
      </c>
      <c r="D7636" s="19" t="s">
        <v>7676</v>
      </c>
      <c r="E7636" s="18" t="s">
        <v>7354</v>
      </c>
      <c r="F7636" s="20">
        <v>143.28</v>
      </c>
      <c r="G7636" s="20">
        <v>144.85</v>
      </c>
      <c r="J7636" s="22">
        <v>0.7702</v>
      </c>
      <c r="K7636" s="22">
        <v>0.76190000000000002</v>
      </c>
    </row>
    <row r="7637" spans="1:11" ht="22.5" x14ac:dyDescent="0.2">
      <c r="A7637" s="17" t="str">
        <f t="shared" si="119"/>
        <v>SINAPI 5865</v>
      </c>
      <c r="B7637" s="18" t="s">
        <v>5935</v>
      </c>
      <c r="C7637" s="18">
        <v>5865</v>
      </c>
      <c r="D7637" s="19" t="s">
        <v>7677</v>
      </c>
      <c r="E7637" s="18" t="s">
        <v>7352</v>
      </c>
      <c r="F7637" s="20">
        <v>12.26</v>
      </c>
      <c r="G7637" s="20">
        <v>12.26</v>
      </c>
      <c r="J7637" s="22">
        <v>1</v>
      </c>
      <c r="K7637" s="22">
        <v>1</v>
      </c>
    </row>
    <row r="7638" spans="1:11" ht="22.5" x14ac:dyDescent="0.2">
      <c r="A7638" s="17" t="str">
        <f t="shared" si="119"/>
        <v>SINAPI 5863</v>
      </c>
      <c r="B7638" s="18" t="s">
        <v>5935</v>
      </c>
      <c r="C7638" s="18">
        <v>5863</v>
      </c>
      <c r="D7638" s="19" t="s">
        <v>7678</v>
      </c>
      <c r="E7638" s="18" t="s">
        <v>7354</v>
      </c>
      <c r="F7638" s="20">
        <v>24.36</v>
      </c>
      <c r="G7638" s="20">
        <v>24.36</v>
      </c>
      <c r="J7638" s="22">
        <v>1</v>
      </c>
      <c r="K7638" s="22">
        <v>1</v>
      </c>
    </row>
    <row r="7639" spans="1:11" ht="22.5" x14ac:dyDescent="0.2">
      <c r="A7639" s="17" t="str">
        <f t="shared" si="119"/>
        <v>SINAPI 5869</v>
      </c>
      <c r="B7639" s="18" t="s">
        <v>5935</v>
      </c>
      <c r="C7639" s="18">
        <v>5869</v>
      </c>
      <c r="D7639" s="19" t="s">
        <v>7679</v>
      </c>
      <c r="E7639" s="18" t="s">
        <v>7352</v>
      </c>
      <c r="F7639" s="20">
        <v>70.28</v>
      </c>
      <c r="G7639" s="20">
        <v>71.849999999999994</v>
      </c>
      <c r="J7639" s="22">
        <v>0.71030000000000004</v>
      </c>
      <c r="K7639" s="22">
        <v>0.69479999999999997</v>
      </c>
    </row>
    <row r="7640" spans="1:11" ht="22.5" x14ac:dyDescent="0.2">
      <c r="A7640" s="17" t="str">
        <f t="shared" si="119"/>
        <v>SINAPI 5867</v>
      </c>
      <c r="B7640" s="18" t="s">
        <v>5935</v>
      </c>
      <c r="C7640" s="18">
        <v>5867</v>
      </c>
      <c r="D7640" s="19" t="s">
        <v>7680</v>
      </c>
      <c r="E7640" s="18" t="s">
        <v>7354</v>
      </c>
      <c r="F7640" s="20">
        <v>162.43</v>
      </c>
      <c r="G7640" s="20">
        <v>164</v>
      </c>
      <c r="J7640" s="22">
        <v>0.61060000000000003</v>
      </c>
      <c r="K7640" s="22">
        <v>0.6048</v>
      </c>
    </row>
    <row r="7641" spans="1:11" x14ac:dyDescent="0.2">
      <c r="A7641" s="17" t="str">
        <f t="shared" si="119"/>
        <v>SINAPI 95271</v>
      </c>
      <c r="B7641" s="18" t="s">
        <v>5935</v>
      </c>
      <c r="C7641" s="18">
        <v>95271</v>
      </c>
      <c r="D7641" s="19" t="s">
        <v>7681</v>
      </c>
      <c r="E7641" s="18" t="s">
        <v>7352</v>
      </c>
      <c r="F7641" s="20">
        <v>0.67</v>
      </c>
      <c r="G7641" s="20">
        <v>0.67</v>
      </c>
      <c r="J7641" s="22">
        <v>1</v>
      </c>
      <c r="K7641" s="22">
        <v>1</v>
      </c>
    </row>
    <row r="7642" spans="1:11" x14ac:dyDescent="0.2">
      <c r="A7642" s="17" t="str">
        <f t="shared" si="119"/>
        <v>SINAPI 95270</v>
      </c>
      <c r="B7642" s="18" t="s">
        <v>5935</v>
      </c>
      <c r="C7642" s="18">
        <v>95270</v>
      </c>
      <c r="D7642" s="19" t="s">
        <v>7682</v>
      </c>
      <c r="E7642" s="18" t="s">
        <v>7354</v>
      </c>
      <c r="F7642" s="20">
        <v>10.34</v>
      </c>
      <c r="G7642" s="20">
        <v>10.34</v>
      </c>
      <c r="J7642" s="22">
        <v>0.11799999999999999</v>
      </c>
      <c r="K7642" s="22">
        <v>0.11799999999999999</v>
      </c>
    </row>
    <row r="7643" spans="1:11" x14ac:dyDescent="0.2">
      <c r="A7643" s="17" t="str">
        <f t="shared" si="119"/>
        <v>SINAPI 91693</v>
      </c>
      <c r="B7643" s="18" t="s">
        <v>5935</v>
      </c>
      <c r="C7643" s="18">
        <v>91693</v>
      </c>
      <c r="D7643" s="19" t="s">
        <v>7683</v>
      </c>
      <c r="E7643" s="18" t="s">
        <v>7352</v>
      </c>
      <c r="F7643" s="20">
        <v>21.11</v>
      </c>
      <c r="G7643" s="20">
        <v>22.75</v>
      </c>
      <c r="J7643" s="22">
        <v>0</v>
      </c>
      <c r="K7643" s="22">
        <v>0</v>
      </c>
    </row>
    <row r="7644" spans="1:11" x14ac:dyDescent="0.2">
      <c r="A7644" s="17" t="str">
        <f t="shared" si="119"/>
        <v>SINAPI 91692</v>
      </c>
      <c r="B7644" s="18" t="s">
        <v>5935</v>
      </c>
      <c r="C7644" s="18">
        <v>91692</v>
      </c>
      <c r="D7644" s="19" t="s">
        <v>7684</v>
      </c>
      <c r="E7644" s="18" t="s">
        <v>7354</v>
      </c>
      <c r="F7644" s="20">
        <v>22.48</v>
      </c>
      <c r="G7644" s="20">
        <v>24.12</v>
      </c>
      <c r="J7644" s="22">
        <v>0</v>
      </c>
      <c r="K7644" s="22">
        <v>0</v>
      </c>
    </row>
    <row r="7645" spans="1:11" ht="22.5" x14ac:dyDescent="0.2">
      <c r="A7645" s="17" t="str">
        <f t="shared" si="119"/>
        <v>SINAPI 102929</v>
      </c>
      <c r="B7645" s="18" t="s">
        <v>5935</v>
      </c>
      <c r="C7645" s="18">
        <v>102929</v>
      </c>
      <c r="D7645" s="19" t="s">
        <v>7685</v>
      </c>
      <c r="E7645" s="18" t="s">
        <v>7352</v>
      </c>
      <c r="F7645" s="20">
        <v>0</v>
      </c>
      <c r="G7645" s="20">
        <v>0</v>
      </c>
      <c r="J7645" s="22"/>
      <c r="K7645" s="22"/>
    </row>
    <row r="7646" spans="1:11" ht="22.5" x14ac:dyDescent="0.2">
      <c r="A7646" s="17" t="str">
        <f t="shared" si="119"/>
        <v>SINAPI 102928</v>
      </c>
      <c r="B7646" s="18" t="s">
        <v>5935</v>
      </c>
      <c r="C7646" s="18">
        <v>102928</v>
      </c>
      <c r="D7646" s="19" t="s">
        <v>7686</v>
      </c>
      <c r="E7646" s="18" t="s">
        <v>7354</v>
      </c>
      <c r="F7646" s="20">
        <v>0</v>
      </c>
      <c r="G7646" s="20">
        <v>0</v>
      </c>
      <c r="J7646" s="22"/>
      <c r="K7646" s="22"/>
    </row>
    <row r="7647" spans="1:11" x14ac:dyDescent="0.2">
      <c r="A7647" s="17" t="str">
        <f t="shared" si="119"/>
        <v>SINAPI 95140</v>
      </c>
      <c r="B7647" s="18" t="s">
        <v>5935</v>
      </c>
      <c r="C7647" s="18">
        <v>95140</v>
      </c>
      <c r="D7647" s="19" t="s">
        <v>7687</v>
      </c>
      <c r="E7647" s="18" t="s">
        <v>7352</v>
      </c>
      <c r="F7647" s="20">
        <v>0.05</v>
      </c>
      <c r="G7647" s="20">
        <v>0.05</v>
      </c>
      <c r="J7647" s="22">
        <v>0</v>
      </c>
      <c r="K7647" s="22">
        <v>0</v>
      </c>
    </row>
    <row r="7648" spans="1:11" x14ac:dyDescent="0.2">
      <c r="A7648" s="17" t="str">
        <f t="shared" si="119"/>
        <v>SINAPI 95139</v>
      </c>
      <c r="B7648" s="18" t="s">
        <v>5935</v>
      </c>
      <c r="C7648" s="18">
        <v>95139</v>
      </c>
      <c r="D7648" s="19" t="s">
        <v>7688</v>
      </c>
      <c r="E7648" s="18" t="s">
        <v>7354</v>
      </c>
      <c r="F7648" s="20">
        <v>0.08</v>
      </c>
      <c r="G7648" s="20">
        <v>0.08</v>
      </c>
      <c r="J7648" s="22">
        <v>0</v>
      </c>
      <c r="K7648" s="22">
        <v>0</v>
      </c>
    </row>
    <row r="7649" spans="1:11" x14ac:dyDescent="0.2">
      <c r="A7649" s="17" t="str">
        <f t="shared" si="119"/>
        <v>SINAPI 89027</v>
      </c>
      <c r="B7649" s="18" t="s">
        <v>5935</v>
      </c>
      <c r="C7649" s="18">
        <v>89027</v>
      </c>
      <c r="D7649" s="19" t="s">
        <v>7689</v>
      </c>
      <c r="E7649" s="18" t="s">
        <v>7352</v>
      </c>
      <c r="F7649" s="20">
        <v>5.14</v>
      </c>
      <c r="G7649" s="20">
        <v>5.14</v>
      </c>
      <c r="J7649" s="22">
        <v>1</v>
      </c>
      <c r="K7649" s="22">
        <v>1</v>
      </c>
    </row>
    <row r="7650" spans="1:11" x14ac:dyDescent="0.2">
      <c r="A7650" s="17" t="str">
        <f t="shared" si="119"/>
        <v>SINAPI 89028</v>
      </c>
      <c r="B7650" s="18" t="s">
        <v>5935</v>
      </c>
      <c r="C7650" s="18">
        <v>89028</v>
      </c>
      <c r="D7650" s="19" t="s">
        <v>7690</v>
      </c>
      <c r="E7650" s="18" t="s">
        <v>7354</v>
      </c>
      <c r="F7650" s="20">
        <v>189.36</v>
      </c>
      <c r="G7650" s="20">
        <v>189.36</v>
      </c>
      <c r="J7650" s="22">
        <v>5.2400000000000002E-2</v>
      </c>
      <c r="K7650" s="22">
        <v>5.2400000000000002E-2</v>
      </c>
    </row>
    <row r="7651" spans="1:11" x14ac:dyDescent="0.2">
      <c r="A7651" s="17" t="str">
        <f t="shared" si="119"/>
        <v>SINAPI 7031</v>
      </c>
      <c r="B7651" s="18" t="s">
        <v>5935</v>
      </c>
      <c r="C7651" s="18">
        <v>7031</v>
      </c>
      <c r="D7651" s="19" t="s">
        <v>7691</v>
      </c>
      <c r="E7651" s="18" t="s">
        <v>7352</v>
      </c>
      <c r="F7651" s="20">
        <v>6.33</v>
      </c>
      <c r="G7651" s="20">
        <v>6.33</v>
      </c>
      <c r="J7651" s="22">
        <v>1</v>
      </c>
      <c r="K7651" s="22">
        <v>1</v>
      </c>
    </row>
    <row r="7652" spans="1:11" x14ac:dyDescent="0.2">
      <c r="A7652" s="17" t="str">
        <f t="shared" si="119"/>
        <v>SINAPI 7030</v>
      </c>
      <c r="B7652" s="18" t="s">
        <v>5935</v>
      </c>
      <c r="C7652" s="18">
        <v>7030</v>
      </c>
      <c r="D7652" s="19" t="s">
        <v>7692</v>
      </c>
      <c r="E7652" s="18" t="s">
        <v>7354</v>
      </c>
      <c r="F7652" s="20">
        <v>281.38</v>
      </c>
      <c r="G7652" s="20">
        <v>281.38</v>
      </c>
      <c r="J7652" s="22">
        <v>4.3400000000000001E-2</v>
      </c>
      <c r="K7652" s="22">
        <v>4.3400000000000001E-2</v>
      </c>
    </row>
    <row r="7653" spans="1:11" ht="22.5" x14ac:dyDescent="0.2">
      <c r="A7653" s="17" t="str">
        <f t="shared" si="119"/>
        <v>SINAPI 102947</v>
      </c>
      <c r="B7653" s="18" t="s">
        <v>5935</v>
      </c>
      <c r="C7653" s="18">
        <v>102947</v>
      </c>
      <c r="D7653" s="19" t="s">
        <v>7693</v>
      </c>
      <c r="E7653" s="18" t="s">
        <v>7352</v>
      </c>
      <c r="F7653" s="20">
        <v>0</v>
      </c>
      <c r="G7653" s="20">
        <v>0</v>
      </c>
      <c r="J7653" s="22"/>
      <c r="K7653" s="22"/>
    </row>
    <row r="7654" spans="1:11" ht="22.5" x14ac:dyDescent="0.2">
      <c r="A7654" s="17" t="str">
        <f t="shared" si="119"/>
        <v>SINAPI 102946</v>
      </c>
      <c r="B7654" s="18" t="s">
        <v>5935</v>
      </c>
      <c r="C7654" s="18">
        <v>102946</v>
      </c>
      <c r="D7654" s="19" t="s">
        <v>7694</v>
      </c>
      <c r="E7654" s="18" t="s">
        <v>7354</v>
      </c>
      <c r="F7654" s="20">
        <v>0</v>
      </c>
      <c r="G7654" s="20">
        <v>0</v>
      </c>
      <c r="J7654" s="22"/>
      <c r="K7654" s="22"/>
    </row>
    <row r="7655" spans="1:11" x14ac:dyDescent="0.2">
      <c r="A7655" s="17" t="str">
        <f t="shared" si="119"/>
        <v>SINAPI 104092</v>
      </c>
      <c r="B7655" s="18" t="s">
        <v>5935</v>
      </c>
      <c r="C7655" s="18">
        <v>104092</v>
      </c>
      <c r="D7655" s="19" t="s">
        <v>7695</v>
      </c>
      <c r="E7655" s="18" t="s">
        <v>7352</v>
      </c>
      <c r="F7655" s="20">
        <v>7.0000000000000007E-2</v>
      </c>
      <c r="G7655" s="20">
        <v>7.0000000000000007E-2</v>
      </c>
      <c r="J7655" s="22">
        <v>0</v>
      </c>
      <c r="K7655" s="22">
        <v>0</v>
      </c>
    </row>
    <row r="7656" spans="1:11" x14ac:dyDescent="0.2">
      <c r="A7656" s="17" t="str">
        <f t="shared" si="119"/>
        <v>SINAPI 104091</v>
      </c>
      <c r="B7656" s="18" t="s">
        <v>5935</v>
      </c>
      <c r="C7656" s="18">
        <v>104091</v>
      </c>
      <c r="D7656" s="19" t="s">
        <v>7696</v>
      </c>
      <c r="E7656" s="18" t="s">
        <v>7354</v>
      </c>
      <c r="F7656" s="20">
        <v>0.79</v>
      </c>
      <c r="G7656" s="20">
        <v>0.79</v>
      </c>
      <c r="J7656" s="22">
        <v>0</v>
      </c>
      <c r="K7656" s="22">
        <v>0</v>
      </c>
    </row>
    <row r="7657" spans="1:11" x14ac:dyDescent="0.2">
      <c r="A7657" s="17" t="str">
        <f t="shared" si="119"/>
        <v>SINAPI 104098</v>
      </c>
      <c r="B7657" s="18" t="s">
        <v>5935</v>
      </c>
      <c r="C7657" s="18">
        <v>104098</v>
      </c>
      <c r="D7657" s="19" t="s">
        <v>7697</v>
      </c>
      <c r="E7657" s="18" t="s">
        <v>7352</v>
      </c>
      <c r="F7657" s="20">
        <v>0.1</v>
      </c>
      <c r="G7657" s="20">
        <v>0.1</v>
      </c>
      <c r="J7657" s="22">
        <v>0</v>
      </c>
      <c r="K7657" s="22">
        <v>0</v>
      </c>
    </row>
    <row r="7658" spans="1:11" x14ac:dyDescent="0.2">
      <c r="A7658" s="17" t="str">
        <f t="shared" si="119"/>
        <v>SINAPI 104097</v>
      </c>
      <c r="B7658" s="18" t="s">
        <v>5935</v>
      </c>
      <c r="C7658" s="18">
        <v>104097</v>
      </c>
      <c r="D7658" s="19" t="s">
        <v>7698</v>
      </c>
      <c r="E7658" s="18" t="s">
        <v>7354</v>
      </c>
      <c r="F7658" s="20">
        <v>1.1100000000000001</v>
      </c>
      <c r="G7658" s="20">
        <v>1.1100000000000001</v>
      </c>
      <c r="J7658" s="22">
        <v>0</v>
      </c>
      <c r="K7658" s="22">
        <v>0</v>
      </c>
    </row>
    <row r="7659" spans="1:11" x14ac:dyDescent="0.2">
      <c r="A7659" s="17" t="str">
        <f t="shared" si="119"/>
        <v>SINAPI 102905</v>
      </c>
      <c r="B7659" s="18" t="s">
        <v>5935</v>
      </c>
      <c r="C7659" s="18">
        <v>102905</v>
      </c>
      <c r="D7659" s="19" t="s">
        <v>7699</v>
      </c>
      <c r="E7659" s="18" t="s">
        <v>7352</v>
      </c>
      <c r="F7659" s="20">
        <v>0</v>
      </c>
      <c r="G7659" s="20">
        <v>0</v>
      </c>
      <c r="J7659" s="22"/>
      <c r="K7659" s="22"/>
    </row>
    <row r="7660" spans="1:11" x14ac:dyDescent="0.2">
      <c r="A7660" s="17" t="str">
        <f t="shared" si="119"/>
        <v>SINAPI 102904</v>
      </c>
      <c r="B7660" s="18" t="s">
        <v>5935</v>
      </c>
      <c r="C7660" s="18">
        <v>102904</v>
      </c>
      <c r="D7660" s="19" t="s">
        <v>7700</v>
      </c>
      <c r="E7660" s="18" t="s">
        <v>7354</v>
      </c>
      <c r="F7660" s="20">
        <v>0</v>
      </c>
      <c r="G7660" s="20">
        <v>0</v>
      </c>
      <c r="J7660" s="22"/>
      <c r="K7660" s="22"/>
    </row>
    <row r="7661" spans="1:11" x14ac:dyDescent="0.2">
      <c r="A7661" s="17" t="str">
        <f t="shared" si="119"/>
        <v>SINAPI 89031</v>
      </c>
      <c r="B7661" s="18" t="s">
        <v>5935</v>
      </c>
      <c r="C7661" s="18">
        <v>89031</v>
      </c>
      <c r="D7661" s="19" t="s">
        <v>7701</v>
      </c>
      <c r="E7661" s="18" t="s">
        <v>7352</v>
      </c>
      <c r="F7661" s="20">
        <v>69.38</v>
      </c>
      <c r="G7661" s="20">
        <v>71.02</v>
      </c>
      <c r="J7661" s="22">
        <v>0.69720000000000004</v>
      </c>
      <c r="K7661" s="22">
        <v>0.68110000000000004</v>
      </c>
    </row>
    <row r="7662" spans="1:11" x14ac:dyDescent="0.2">
      <c r="A7662" s="17" t="str">
        <f t="shared" si="119"/>
        <v>SINAPI 89032</v>
      </c>
      <c r="B7662" s="18" t="s">
        <v>5935</v>
      </c>
      <c r="C7662" s="18">
        <v>89032</v>
      </c>
      <c r="D7662" s="19" t="s">
        <v>7702</v>
      </c>
      <c r="E7662" s="18" t="s">
        <v>7354</v>
      </c>
      <c r="F7662" s="20">
        <v>194.98</v>
      </c>
      <c r="G7662" s="20">
        <v>196.62</v>
      </c>
      <c r="J7662" s="22">
        <v>0.55600000000000005</v>
      </c>
      <c r="K7662" s="22">
        <v>0.5514</v>
      </c>
    </row>
    <row r="7663" spans="1:11" x14ac:dyDescent="0.2">
      <c r="A7663" s="17" t="str">
        <f t="shared" si="119"/>
        <v>SINAPI 88844</v>
      </c>
      <c r="B7663" s="18" t="s">
        <v>5935</v>
      </c>
      <c r="C7663" s="18">
        <v>88844</v>
      </c>
      <c r="D7663" s="19" t="s">
        <v>7703</v>
      </c>
      <c r="E7663" s="18" t="s">
        <v>7352</v>
      </c>
      <c r="F7663" s="20">
        <v>71.64</v>
      </c>
      <c r="G7663" s="20">
        <v>73.28</v>
      </c>
      <c r="J7663" s="22">
        <v>0.70669999999999999</v>
      </c>
      <c r="K7663" s="22">
        <v>0.69089999999999996</v>
      </c>
    </row>
    <row r="7664" spans="1:11" x14ac:dyDescent="0.2">
      <c r="A7664" s="17" t="str">
        <f t="shared" si="119"/>
        <v>SINAPI 88843</v>
      </c>
      <c r="B7664" s="18" t="s">
        <v>5935</v>
      </c>
      <c r="C7664" s="18">
        <v>88843</v>
      </c>
      <c r="D7664" s="19" t="s">
        <v>7704</v>
      </c>
      <c r="E7664" s="18" t="s">
        <v>7354</v>
      </c>
      <c r="F7664" s="20">
        <v>216.49</v>
      </c>
      <c r="G7664" s="20">
        <v>218.13</v>
      </c>
      <c r="J7664" s="22">
        <v>0.52410000000000001</v>
      </c>
      <c r="K7664" s="22">
        <v>0.5202</v>
      </c>
    </row>
    <row r="7665" spans="1:11" x14ac:dyDescent="0.2">
      <c r="A7665" s="17" t="str">
        <f t="shared" si="119"/>
        <v>SINAPI 5853</v>
      </c>
      <c r="B7665" s="18" t="s">
        <v>5935</v>
      </c>
      <c r="C7665" s="18">
        <v>5853</v>
      </c>
      <c r="D7665" s="19" t="s">
        <v>7705</v>
      </c>
      <c r="E7665" s="18" t="s">
        <v>7352</v>
      </c>
      <c r="F7665" s="20">
        <v>83.73</v>
      </c>
      <c r="G7665" s="20">
        <v>85.37</v>
      </c>
      <c r="J7665" s="22">
        <v>0.74909999999999999</v>
      </c>
      <c r="K7665" s="22">
        <v>0.73470000000000002</v>
      </c>
    </row>
    <row r="7666" spans="1:11" x14ac:dyDescent="0.2">
      <c r="A7666" s="17" t="str">
        <f t="shared" si="119"/>
        <v>SINAPI 5851</v>
      </c>
      <c r="B7666" s="18" t="s">
        <v>5935</v>
      </c>
      <c r="C7666" s="18">
        <v>5851</v>
      </c>
      <c r="D7666" s="19" t="s">
        <v>7706</v>
      </c>
      <c r="E7666" s="18" t="s">
        <v>7354</v>
      </c>
      <c r="F7666" s="20">
        <v>259.97000000000003</v>
      </c>
      <c r="G7666" s="20">
        <v>261.61</v>
      </c>
      <c r="J7666" s="22">
        <v>0.54069999999999996</v>
      </c>
      <c r="K7666" s="22">
        <v>0.5373</v>
      </c>
    </row>
    <row r="7667" spans="1:11" x14ac:dyDescent="0.2">
      <c r="A7667" s="17" t="str">
        <f t="shared" si="119"/>
        <v>SINAPI 5849</v>
      </c>
      <c r="B7667" s="18" t="s">
        <v>5935</v>
      </c>
      <c r="C7667" s="18">
        <v>5849</v>
      </c>
      <c r="D7667" s="19" t="s">
        <v>7707</v>
      </c>
      <c r="E7667" s="18" t="s">
        <v>7352</v>
      </c>
      <c r="F7667" s="20">
        <v>83.34</v>
      </c>
      <c r="G7667" s="20">
        <v>84.98</v>
      </c>
      <c r="J7667" s="22">
        <v>0.74790000000000001</v>
      </c>
      <c r="K7667" s="22">
        <v>0.73350000000000004</v>
      </c>
    </row>
    <row r="7668" spans="1:11" x14ac:dyDescent="0.2">
      <c r="A7668" s="17" t="str">
        <f t="shared" si="119"/>
        <v>SINAPI 5847</v>
      </c>
      <c r="B7668" s="18" t="s">
        <v>5935</v>
      </c>
      <c r="C7668" s="18">
        <v>5847</v>
      </c>
      <c r="D7668" s="19" t="s">
        <v>7708</v>
      </c>
      <c r="E7668" s="18" t="s">
        <v>7354</v>
      </c>
      <c r="F7668" s="20">
        <v>272.23</v>
      </c>
      <c r="G7668" s="20">
        <v>273.87</v>
      </c>
      <c r="J7668" s="22">
        <v>0.5131</v>
      </c>
      <c r="K7668" s="22">
        <v>0.5101</v>
      </c>
    </row>
    <row r="7669" spans="1:11" x14ac:dyDescent="0.2">
      <c r="A7669" s="17" t="str">
        <f t="shared" si="119"/>
        <v>SINAPI 5857</v>
      </c>
      <c r="B7669" s="18" t="s">
        <v>5935</v>
      </c>
      <c r="C7669" s="18">
        <v>5857</v>
      </c>
      <c r="D7669" s="19" t="s">
        <v>7709</v>
      </c>
      <c r="E7669" s="18" t="s">
        <v>7352</v>
      </c>
      <c r="F7669" s="20">
        <v>226.44</v>
      </c>
      <c r="G7669" s="20">
        <v>228.08</v>
      </c>
      <c r="J7669" s="22">
        <v>0.90720000000000001</v>
      </c>
      <c r="K7669" s="22">
        <v>0.90069999999999995</v>
      </c>
    </row>
    <row r="7670" spans="1:11" x14ac:dyDescent="0.2">
      <c r="A7670" s="17" t="str">
        <f t="shared" si="119"/>
        <v>SINAPI 5855</v>
      </c>
      <c r="B7670" s="18" t="s">
        <v>5935</v>
      </c>
      <c r="C7670" s="18">
        <v>5855</v>
      </c>
      <c r="D7670" s="19" t="s">
        <v>7710</v>
      </c>
      <c r="E7670" s="18" t="s">
        <v>7354</v>
      </c>
      <c r="F7670" s="20">
        <v>708.98</v>
      </c>
      <c r="G7670" s="20">
        <v>710.62</v>
      </c>
      <c r="J7670" s="22">
        <v>0.64939999999999998</v>
      </c>
      <c r="K7670" s="22">
        <v>0.64790000000000003</v>
      </c>
    </row>
    <row r="7671" spans="1:11" x14ac:dyDescent="0.2">
      <c r="A7671" s="17" t="str">
        <f t="shared" si="119"/>
        <v>SINAPI 96021</v>
      </c>
      <c r="B7671" s="18" t="s">
        <v>5935</v>
      </c>
      <c r="C7671" s="18">
        <v>96021</v>
      </c>
      <c r="D7671" s="19" t="s">
        <v>7711</v>
      </c>
      <c r="E7671" s="18" t="s">
        <v>7352</v>
      </c>
      <c r="F7671" s="20">
        <v>49.81</v>
      </c>
      <c r="G7671" s="20">
        <v>51.45</v>
      </c>
      <c r="J7671" s="22">
        <v>0.57820000000000005</v>
      </c>
      <c r="K7671" s="22">
        <v>0.55979999999999996</v>
      </c>
    </row>
    <row r="7672" spans="1:11" x14ac:dyDescent="0.2">
      <c r="A7672" s="17" t="str">
        <f t="shared" si="119"/>
        <v>SINAPI 96020</v>
      </c>
      <c r="B7672" s="18" t="s">
        <v>5935</v>
      </c>
      <c r="C7672" s="18">
        <v>96020</v>
      </c>
      <c r="D7672" s="19" t="s">
        <v>7712</v>
      </c>
      <c r="E7672" s="18" t="s">
        <v>7354</v>
      </c>
      <c r="F7672" s="20">
        <v>176.13</v>
      </c>
      <c r="G7672" s="20">
        <v>177.77</v>
      </c>
      <c r="J7672" s="22">
        <v>0.30449999999999999</v>
      </c>
      <c r="K7672" s="22">
        <v>0.30170000000000002</v>
      </c>
    </row>
    <row r="7673" spans="1:11" x14ac:dyDescent="0.2">
      <c r="A7673" s="17" t="str">
        <f t="shared" si="119"/>
        <v>SINAPI 96014</v>
      </c>
      <c r="B7673" s="18" t="s">
        <v>5935</v>
      </c>
      <c r="C7673" s="18">
        <v>96014</v>
      </c>
      <c r="D7673" s="19" t="s">
        <v>7713</v>
      </c>
      <c r="E7673" s="18" t="s">
        <v>7352</v>
      </c>
      <c r="F7673" s="20">
        <v>50.06</v>
      </c>
      <c r="G7673" s="20">
        <v>51.7</v>
      </c>
      <c r="J7673" s="22">
        <v>0.58030000000000004</v>
      </c>
      <c r="K7673" s="22">
        <v>0.56189999999999996</v>
      </c>
    </row>
    <row r="7674" spans="1:11" x14ac:dyDescent="0.2">
      <c r="A7674" s="17" t="str">
        <f t="shared" si="119"/>
        <v>SINAPI 96013</v>
      </c>
      <c r="B7674" s="18" t="s">
        <v>5935</v>
      </c>
      <c r="C7674" s="18">
        <v>96013</v>
      </c>
      <c r="D7674" s="19" t="s">
        <v>7714</v>
      </c>
      <c r="E7674" s="18" t="s">
        <v>7354</v>
      </c>
      <c r="F7674" s="20">
        <v>176.6</v>
      </c>
      <c r="G7674" s="20">
        <v>178.24</v>
      </c>
      <c r="J7674" s="22">
        <v>0.30640000000000001</v>
      </c>
      <c r="K7674" s="22">
        <v>0.30359999999999998</v>
      </c>
    </row>
    <row r="7675" spans="1:11" x14ac:dyDescent="0.2">
      <c r="A7675" s="17" t="str">
        <f t="shared" si="119"/>
        <v>SINAPI 96029</v>
      </c>
      <c r="B7675" s="18" t="s">
        <v>5935</v>
      </c>
      <c r="C7675" s="18">
        <v>96029</v>
      </c>
      <c r="D7675" s="19" t="s">
        <v>7715</v>
      </c>
      <c r="E7675" s="18" t="s">
        <v>7352</v>
      </c>
      <c r="F7675" s="20">
        <v>43.27</v>
      </c>
      <c r="G7675" s="20">
        <v>44.91</v>
      </c>
      <c r="J7675" s="22">
        <v>0.51439999999999997</v>
      </c>
      <c r="K7675" s="22">
        <v>0.49569999999999997</v>
      </c>
    </row>
    <row r="7676" spans="1:11" x14ac:dyDescent="0.2">
      <c r="A7676" s="17" t="str">
        <f t="shared" si="119"/>
        <v>SINAPI 96028</v>
      </c>
      <c r="B7676" s="18" t="s">
        <v>5935</v>
      </c>
      <c r="C7676" s="18">
        <v>96028</v>
      </c>
      <c r="D7676" s="19" t="s">
        <v>7716</v>
      </c>
      <c r="E7676" s="18" t="s">
        <v>7354</v>
      </c>
      <c r="F7676" s="20">
        <v>133.18</v>
      </c>
      <c r="G7676" s="20">
        <v>134.82</v>
      </c>
      <c r="J7676" s="22">
        <v>0.31130000000000002</v>
      </c>
      <c r="K7676" s="22">
        <v>0.3075</v>
      </c>
    </row>
    <row r="7677" spans="1:11" x14ac:dyDescent="0.2">
      <c r="A7677" s="17" t="str">
        <f t="shared" si="119"/>
        <v>SINAPI 96155</v>
      </c>
      <c r="B7677" s="18" t="s">
        <v>5935</v>
      </c>
      <c r="C7677" s="18">
        <v>96155</v>
      </c>
      <c r="D7677" s="19" t="s">
        <v>7717</v>
      </c>
      <c r="E7677" s="18" t="s">
        <v>7352</v>
      </c>
      <c r="F7677" s="20">
        <v>43.52</v>
      </c>
      <c r="G7677" s="20">
        <v>45.16</v>
      </c>
      <c r="J7677" s="22">
        <v>0.51719999999999999</v>
      </c>
      <c r="K7677" s="22">
        <v>0.49840000000000001</v>
      </c>
    </row>
    <row r="7678" spans="1:11" x14ac:dyDescent="0.2">
      <c r="A7678" s="17" t="str">
        <f t="shared" si="119"/>
        <v>SINAPI 96157</v>
      </c>
      <c r="B7678" s="18" t="s">
        <v>5935</v>
      </c>
      <c r="C7678" s="18">
        <v>96157</v>
      </c>
      <c r="D7678" s="19" t="s">
        <v>7718</v>
      </c>
      <c r="E7678" s="18" t="s">
        <v>7354</v>
      </c>
      <c r="F7678" s="20">
        <v>133.65</v>
      </c>
      <c r="G7678" s="20">
        <v>135.29</v>
      </c>
      <c r="J7678" s="22">
        <v>0.31369999999999998</v>
      </c>
      <c r="K7678" s="22">
        <v>0.30990000000000001</v>
      </c>
    </row>
    <row r="7679" spans="1:11" x14ac:dyDescent="0.2">
      <c r="A7679" s="17" t="str">
        <f t="shared" si="119"/>
        <v>SINAPI 5845</v>
      </c>
      <c r="B7679" s="18" t="s">
        <v>5935</v>
      </c>
      <c r="C7679" s="18">
        <v>5845</v>
      </c>
      <c r="D7679" s="19" t="s">
        <v>7719</v>
      </c>
      <c r="E7679" s="18" t="s">
        <v>7352</v>
      </c>
      <c r="F7679" s="20">
        <v>45.48</v>
      </c>
      <c r="G7679" s="20">
        <v>47.12</v>
      </c>
      <c r="J7679" s="22">
        <v>0.53800000000000003</v>
      </c>
      <c r="K7679" s="22">
        <v>0.51929999999999998</v>
      </c>
    </row>
    <row r="7680" spans="1:11" x14ac:dyDescent="0.2">
      <c r="A7680" s="17" t="str">
        <f t="shared" si="119"/>
        <v>SINAPI 5843</v>
      </c>
      <c r="B7680" s="18" t="s">
        <v>5935</v>
      </c>
      <c r="C7680" s="18">
        <v>5843</v>
      </c>
      <c r="D7680" s="19" t="s">
        <v>7720</v>
      </c>
      <c r="E7680" s="18" t="s">
        <v>7354</v>
      </c>
      <c r="F7680" s="20">
        <v>168.04</v>
      </c>
      <c r="G7680" s="20">
        <v>169.68</v>
      </c>
      <c r="J7680" s="22">
        <v>0.27110000000000001</v>
      </c>
      <c r="K7680" s="22">
        <v>0.26840000000000003</v>
      </c>
    </row>
    <row r="7681" spans="1:11" x14ac:dyDescent="0.2">
      <c r="A7681" s="17" t="str">
        <f t="shared" si="119"/>
        <v>SINAPI 89036</v>
      </c>
      <c r="B7681" s="18" t="s">
        <v>5935</v>
      </c>
      <c r="C7681" s="18">
        <v>89036</v>
      </c>
      <c r="D7681" s="19" t="s">
        <v>7721</v>
      </c>
      <c r="E7681" s="18" t="s">
        <v>7352</v>
      </c>
      <c r="F7681" s="20">
        <v>38.909999999999997</v>
      </c>
      <c r="G7681" s="20">
        <v>40.549999999999997</v>
      </c>
      <c r="J7681" s="22">
        <v>0.46</v>
      </c>
      <c r="K7681" s="22">
        <v>0.44140000000000001</v>
      </c>
    </row>
    <row r="7682" spans="1:11" x14ac:dyDescent="0.2">
      <c r="A7682" s="17" t="str">
        <f t="shared" si="119"/>
        <v>SINAPI 89035</v>
      </c>
      <c r="B7682" s="18" t="s">
        <v>5935</v>
      </c>
      <c r="C7682" s="18">
        <v>89035</v>
      </c>
      <c r="D7682" s="19" t="s">
        <v>7722</v>
      </c>
      <c r="E7682" s="18" t="s">
        <v>7354</v>
      </c>
      <c r="F7682" s="20">
        <v>125.06</v>
      </c>
      <c r="G7682" s="20">
        <v>126.7</v>
      </c>
      <c r="J7682" s="22">
        <v>0.2666</v>
      </c>
      <c r="K7682" s="22">
        <v>0.2631</v>
      </c>
    </row>
    <row r="7683" spans="1:11" x14ac:dyDescent="0.2">
      <c r="A7683" s="17" t="str">
        <f t="shared" si="119"/>
        <v>SINAPI 102911</v>
      </c>
      <c r="B7683" s="18" t="s">
        <v>5935</v>
      </c>
      <c r="C7683" s="18">
        <v>102911</v>
      </c>
      <c r="D7683" s="19" t="s">
        <v>7723</v>
      </c>
      <c r="E7683" s="18" t="s">
        <v>7352</v>
      </c>
      <c r="F7683" s="20">
        <v>0</v>
      </c>
      <c r="G7683" s="20">
        <v>0</v>
      </c>
      <c r="J7683" s="22"/>
      <c r="K7683" s="22"/>
    </row>
    <row r="7684" spans="1:11" x14ac:dyDescent="0.2">
      <c r="A7684" s="17" t="str">
        <f t="shared" si="119"/>
        <v>SINAPI 102910</v>
      </c>
      <c r="B7684" s="18" t="s">
        <v>5935</v>
      </c>
      <c r="C7684" s="18">
        <v>102910</v>
      </c>
      <c r="D7684" s="19" t="s">
        <v>7724</v>
      </c>
      <c r="E7684" s="18" t="s">
        <v>7354</v>
      </c>
      <c r="F7684" s="20">
        <v>0</v>
      </c>
      <c r="G7684" s="20">
        <v>0</v>
      </c>
      <c r="J7684" s="22"/>
      <c r="K7684" s="22"/>
    </row>
    <row r="7685" spans="1:11" x14ac:dyDescent="0.2">
      <c r="A7685" s="17" t="str">
        <f t="shared" si="119"/>
        <v>SINAPI 93440</v>
      </c>
      <c r="B7685" s="18" t="s">
        <v>5935</v>
      </c>
      <c r="C7685" s="18">
        <v>93440</v>
      </c>
      <c r="D7685" s="19" t="s">
        <v>7725</v>
      </c>
      <c r="E7685" s="18" t="s">
        <v>7352</v>
      </c>
      <c r="F7685" s="20">
        <v>126.31</v>
      </c>
      <c r="G7685" s="20">
        <v>135.02000000000001</v>
      </c>
      <c r="J7685" s="22">
        <v>9.4500000000000001E-2</v>
      </c>
      <c r="K7685" s="22">
        <v>8.8400000000000006E-2</v>
      </c>
    </row>
    <row r="7686" spans="1:11" x14ac:dyDescent="0.2">
      <c r="A7686" s="17" t="str">
        <f t="shared" si="119"/>
        <v>SINAPI 93439</v>
      </c>
      <c r="B7686" s="18" t="s">
        <v>5935</v>
      </c>
      <c r="C7686" s="18">
        <v>93439</v>
      </c>
      <c r="D7686" s="19" t="s">
        <v>7726</v>
      </c>
      <c r="E7686" s="18" t="s">
        <v>7354</v>
      </c>
      <c r="F7686" s="20">
        <v>254.17</v>
      </c>
      <c r="G7686" s="20">
        <v>262.88</v>
      </c>
      <c r="J7686" s="22">
        <v>8.6300000000000002E-2</v>
      </c>
      <c r="K7686" s="22">
        <v>8.3400000000000002E-2</v>
      </c>
    </row>
    <row r="7687" spans="1:11" x14ac:dyDescent="0.2">
      <c r="A7687" s="17" t="str">
        <f t="shared" ref="A7687:A7750" si="120">CONCATENATE($B7687," ",$C7687)</f>
        <v>SINAPI 100648</v>
      </c>
      <c r="B7687" s="18" t="s">
        <v>5935</v>
      </c>
      <c r="C7687" s="18">
        <v>100648</v>
      </c>
      <c r="D7687" s="19" t="s">
        <v>7727</v>
      </c>
      <c r="E7687" s="18" t="s">
        <v>7352</v>
      </c>
      <c r="F7687" s="20">
        <v>584.75</v>
      </c>
      <c r="G7687" s="20">
        <v>587.46</v>
      </c>
      <c r="J7687" s="22">
        <v>0.94750000000000001</v>
      </c>
      <c r="K7687" s="22">
        <v>0.94310000000000005</v>
      </c>
    </row>
    <row r="7688" spans="1:11" x14ac:dyDescent="0.2">
      <c r="A7688" s="17" t="str">
        <f t="shared" si="120"/>
        <v>SINAPI 100647</v>
      </c>
      <c r="B7688" s="18" t="s">
        <v>5935</v>
      </c>
      <c r="C7688" s="18">
        <v>100647</v>
      </c>
      <c r="D7688" s="19" t="s">
        <v>7728</v>
      </c>
      <c r="E7688" s="18" t="s">
        <v>7354</v>
      </c>
      <c r="F7688" s="20">
        <v>6895.28</v>
      </c>
      <c r="G7688" s="20">
        <v>6897.99</v>
      </c>
      <c r="J7688" s="22">
        <v>0.1759</v>
      </c>
      <c r="K7688" s="22">
        <v>0.17580000000000001</v>
      </c>
    </row>
    <row r="7689" spans="1:11" x14ac:dyDescent="0.2">
      <c r="A7689" s="17" t="str">
        <f t="shared" si="120"/>
        <v>SINAPI 5829</v>
      </c>
      <c r="B7689" s="18" t="s">
        <v>5935</v>
      </c>
      <c r="C7689" s="18">
        <v>5829</v>
      </c>
      <c r="D7689" s="19" t="s">
        <v>7729</v>
      </c>
      <c r="E7689" s="18" t="s">
        <v>7352</v>
      </c>
      <c r="F7689" s="20">
        <v>156.96</v>
      </c>
      <c r="G7689" s="20">
        <v>165.67</v>
      </c>
      <c r="J7689" s="22">
        <v>0.27129999999999999</v>
      </c>
      <c r="K7689" s="22">
        <v>0.2571</v>
      </c>
    </row>
    <row r="7690" spans="1:11" x14ac:dyDescent="0.2">
      <c r="A7690" s="17" t="str">
        <f t="shared" si="120"/>
        <v>SINAPI 5823</v>
      </c>
      <c r="B7690" s="18" t="s">
        <v>5935</v>
      </c>
      <c r="C7690" s="18">
        <v>5823</v>
      </c>
      <c r="D7690" s="19" t="s">
        <v>7730</v>
      </c>
      <c r="E7690" s="18" t="s">
        <v>7354</v>
      </c>
      <c r="F7690" s="20">
        <v>215.66</v>
      </c>
      <c r="G7690" s="20">
        <v>224.37</v>
      </c>
      <c r="J7690" s="22">
        <v>0.36270000000000002</v>
      </c>
      <c r="K7690" s="22">
        <v>0.34860000000000002</v>
      </c>
    </row>
    <row r="7691" spans="1:11" ht="22.5" x14ac:dyDescent="0.2">
      <c r="A7691" s="17" t="str">
        <f t="shared" si="120"/>
        <v>SINAPI 5884</v>
      </c>
      <c r="B7691" s="18" t="s">
        <v>5935</v>
      </c>
      <c r="C7691" s="18">
        <v>5884</v>
      </c>
      <c r="D7691" s="19" t="s">
        <v>7731</v>
      </c>
      <c r="E7691" s="18" t="s">
        <v>7352</v>
      </c>
      <c r="F7691" s="20">
        <v>53.12</v>
      </c>
      <c r="G7691" s="20">
        <v>54.62</v>
      </c>
      <c r="J7691" s="22">
        <v>0.60619999999999996</v>
      </c>
      <c r="K7691" s="22">
        <v>0.58950000000000002</v>
      </c>
    </row>
    <row r="7692" spans="1:11" ht="22.5" x14ac:dyDescent="0.2">
      <c r="A7692" s="17" t="str">
        <f t="shared" si="120"/>
        <v>SINAPI 5882</v>
      </c>
      <c r="B7692" s="18" t="s">
        <v>5935</v>
      </c>
      <c r="C7692" s="18">
        <v>5882</v>
      </c>
      <c r="D7692" s="19" t="s">
        <v>7732</v>
      </c>
      <c r="E7692" s="18" t="s">
        <v>7354</v>
      </c>
      <c r="F7692" s="20">
        <v>124.85</v>
      </c>
      <c r="G7692" s="20">
        <v>126.35</v>
      </c>
      <c r="J7692" s="22">
        <v>0.60060000000000002</v>
      </c>
      <c r="K7692" s="22">
        <v>0.59340000000000004</v>
      </c>
    </row>
    <row r="7693" spans="1:11" x14ac:dyDescent="0.2">
      <c r="A7693" s="17" t="str">
        <f t="shared" si="120"/>
        <v>SINAPI 100642</v>
      </c>
      <c r="B7693" s="18" t="s">
        <v>5935</v>
      </c>
      <c r="C7693" s="18">
        <v>100642</v>
      </c>
      <c r="D7693" s="19" t="s">
        <v>7733</v>
      </c>
      <c r="E7693" s="18" t="s">
        <v>7352</v>
      </c>
      <c r="F7693" s="20">
        <v>292.07</v>
      </c>
      <c r="G7693" s="20">
        <v>294.77999999999997</v>
      </c>
      <c r="J7693" s="22">
        <v>0.89490000000000003</v>
      </c>
      <c r="K7693" s="22">
        <v>0.88670000000000004</v>
      </c>
    </row>
    <row r="7694" spans="1:11" x14ac:dyDescent="0.2">
      <c r="A7694" s="17" t="str">
        <f t="shared" si="120"/>
        <v>SINAPI 100641</v>
      </c>
      <c r="B7694" s="18" t="s">
        <v>5935</v>
      </c>
      <c r="C7694" s="18">
        <v>100641</v>
      </c>
      <c r="D7694" s="19" t="s">
        <v>7734</v>
      </c>
      <c r="E7694" s="18" t="s">
        <v>7354</v>
      </c>
      <c r="F7694" s="20">
        <v>5063.78</v>
      </c>
      <c r="G7694" s="20">
        <v>5066.49</v>
      </c>
      <c r="J7694" s="22">
        <v>0.10100000000000001</v>
      </c>
      <c r="K7694" s="22">
        <v>0.10100000000000001</v>
      </c>
    </row>
    <row r="7695" spans="1:11" x14ac:dyDescent="0.2">
      <c r="A7695" s="17" t="str">
        <f t="shared" si="120"/>
        <v>SINAPI 93434</v>
      </c>
      <c r="B7695" s="18" t="s">
        <v>5935</v>
      </c>
      <c r="C7695" s="18">
        <v>93434</v>
      </c>
      <c r="D7695" s="19" t="s">
        <v>7735</v>
      </c>
      <c r="E7695" s="18" t="s">
        <v>7352</v>
      </c>
      <c r="F7695" s="20">
        <v>327.16000000000003</v>
      </c>
      <c r="G7695" s="20">
        <v>335.87</v>
      </c>
      <c r="J7695" s="22">
        <v>0.65039999999999998</v>
      </c>
      <c r="K7695" s="22">
        <v>0.63349999999999995</v>
      </c>
    </row>
    <row r="7696" spans="1:11" x14ac:dyDescent="0.2">
      <c r="A7696" s="17" t="str">
        <f t="shared" si="120"/>
        <v>SINAPI 93433</v>
      </c>
      <c r="B7696" s="18" t="s">
        <v>5935</v>
      </c>
      <c r="C7696" s="18">
        <v>93433</v>
      </c>
      <c r="D7696" s="19" t="s">
        <v>7736</v>
      </c>
      <c r="E7696" s="18" t="s">
        <v>7354</v>
      </c>
      <c r="F7696" s="20">
        <v>2791.57</v>
      </c>
      <c r="G7696" s="20">
        <v>2800.28</v>
      </c>
      <c r="J7696" s="22">
        <v>0.1492</v>
      </c>
      <c r="K7696" s="22">
        <v>0.1487</v>
      </c>
    </row>
    <row r="7697" spans="1:11" x14ac:dyDescent="0.2">
      <c r="A7697" s="17" t="str">
        <f t="shared" si="120"/>
        <v>SINAPI 95122</v>
      </c>
      <c r="B7697" s="18" t="s">
        <v>5935</v>
      </c>
      <c r="C7697" s="18">
        <v>95122</v>
      </c>
      <c r="D7697" s="19" t="s">
        <v>7737</v>
      </c>
      <c r="E7697" s="18" t="s">
        <v>7352</v>
      </c>
      <c r="F7697" s="20">
        <v>212.05</v>
      </c>
      <c r="G7697" s="20">
        <v>220.76</v>
      </c>
      <c r="J7697" s="22">
        <v>0.46060000000000001</v>
      </c>
      <c r="K7697" s="22">
        <v>0.4425</v>
      </c>
    </row>
    <row r="7698" spans="1:11" x14ac:dyDescent="0.2">
      <c r="A7698" s="17" t="str">
        <f t="shared" si="120"/>
        <v>SINAPI 95121</v>
      </c>
      <c r="B7698" s="18" t="s">
        <v>5935</v>
      </c>
      <c r="C7698" s="18">
        <v>95121</v>
      </c>
      <c r="D7698" s="19" t="s">
        <v>7738</v>
      </c>
      <c r="E7698" s="18" t="s">
        <v>7354</v>
      </c>
      <c r="F7698" s="20">
        <v>355.55</v>
      </c>
      <c r="G7698" s="20">
        <v>364.26</v>
      </c>
      <c r="J7698" s="22">
        <v>0.50439999999999996</v>
      </c>
      <c r="K7698" s="22">
        <v>0.4924</v>
      </c>
    </row>
    <row r="7699" spans="1:11" x14ac:dyDescent="0.2">
      <c r="A7699" s="17" t="str">
        <f t="shared" si="120"/>
        <v>SINAPI 103662</v>
      </c>
      <c r="B7699" s="18" t="s">
        <v>5935</v>
      </c>
      <c r="C7699" s="18">
        <v>103662</v>
      </c>
      <c r="D7699" s="19" t="s">
        <v>7739</v>
      </c>
      <c r="E7699" s="18" t="s">
        <v>7352</v>
      </c>
      <c r="F7699" s="20">
        <v>0</v>
      </c>
      <c r="G7699" s="20">
        <v>0</v>
      </c>
      <c r="J7699" s="22"/>
      <c r="K7699" s="22"/>
    </row>
    <row r="7700" spans="1:11" x14ac:dyDescent="0.2">
      <c r="A7700" s="17" t="str">
        <f t="shared" si="120"/>
        <v>SINAPI 103661</v>
      </c>
      <c r="B7700" s="18" t="s">
        <v>5935</v>
      </c>
      <c r="C7700" s="18">
        <v>103661</v>
      </c>
      <c r="D7700" s="19" t="s">
        <v>7740</v>
      </c>
      <c r="E7700" s="18" t="s">
        <v>7354</v>
      </c>
      <c r="F7700" s="20">
        <v>0</v>
      </c>
      <c r="G7700" s="20">
        <v>0</v>
      </c>
      <c r="J7700" s="22"/>
      <c r="K7700" s="22"/>
    </row>
    <row r="7701" spans="1:11" x14ac:dyDescent="0.2">
      <c r="A7701" s="17" t="str">
        <f t="shared" si="120"/>
        <v>SINAPI 5841</v>
      </c>
      <c r="B7701" s="18" t="s">
        <v>5935</v>
      </c>
      <c r="C7701" s="18">
        <v>5841</v>
      </c>
      <c r="D7701" s="19" t="s">
        <v>7741</v>
      </c>
      <c r="E7701" s="18" t="s">
        <v>7352</v>
      </c>
      <c r="F7701" s="20">
        <v>4.84</v>
      </c>
      <c r="G7701" s="20">
        <v>4.84</v>
      </c>
      <c r="J7701" s="22">
        <v>1</v>
      </c>
      <c r="K7701" s="22">
        <v>1</v>
      </c>
    </row>
    <row r="7702" spans="1:11" x14ac:dyDescent="0.2">
      <c r="A7702" s="17" t="str">
        <f t="shared" si="120"/>
        <v>SINAPI 5839</v>
      </c>
      <c r="B7702" s="18" t="s">
        <v>5935</v>
      </c>
      <c r="C7702" s="18">
        <v>5839</v>
      </c>
      <c r="D7702" s="19" t="s">
        <v>7742</v>
      </c>
      <c r="E7702" s="18" t="s">
        <v>7354</v>
      </c>
      <c r="F7702" s="20">
        <v>9.6199999999999992</v>
      </c>
      <c r="G7702" s="20">
        <v>9.6199999999999992</v>
      </c>
      <c r="J7702" s="22">
        <v>1</v>
      </c>
      <c r="K7702" s="22">
        <v>1</v>
      </c>
    </row>
    <row r="7703" spans="1:11" x14ac:dyDescent="0.2">
      <c r="A7703" s="17" t="str">
        <f t="shared" si="120"/>
        <v>SINAPI 90587</v>
      </c>
      <c r="B7703" s="18" t="s">
        <v>5935</v>
      </c>
      <c r="C7703" s="18">
        <v>90587</v>
      </c>
      <c r="D7703" s="19" t="s">
        <v>7743</v>
      </c>
      <c r="E7703" s="18" t="s">
        <v>7352</v>
      </c>
      <c r="F7703" s="20">
        <v>0.53</v>
      </c>
      <c r="G7703" s="20">
        <v>0.53</v>
      </c>
      <c r="J7703" s="22">
        <v>1</v>
      </c>
      <c r="K7703" s="22">
        <v>1</v>
      </c>
    </row>
    <row r="7704" spans="1:11" x14ac:dyDescent="0.2">
      <c r="A7704" s="17" t="str">
        <f t="shared" si="120"/>
        <v>SINAPI 90586</v>
      </c>
      <c r="B7704" s="18" t="s">
        <v>5935</v>
      </c>
      <c r="C7704" s="18">
        <v>90586</v>
      </c>
      <c r="D7704" s="19" t="s">
        <v>7744</v>
      </c>
      <c r="E7704" s="18" t="s">
        <v>7354</v>
      </c>
      <c r="F7704" s="20">
        <v>1.36</v>
      </c>
      <c r="G7704" s="20">
        <v>1.36</v>
      </c>
      <c r="J7704" s="22">
        <v>0.63239999999999996</v>
      </c>
      <c r="K7704" s="22">
        <v>0.63239999999999996</v>
      </c>
    </row>
    <row r="7705" spans="1:11" ht="22.5" x14ac:dyDescent="0.2">
      <c r="A7705" s="17" t="str">
        <f t="shared" si="120"/>
        <v>SINAPI 5837</v>
      </c>
      <c r="B7705" s="18" t="s">
        <v>5935</v>
      </c>
      <c r="C7705" s="18">
        <v>5837</v>
      </c>
      <c r="D7705" s="19" t="s">
        <v>7745</v>
      </c>
      <c r="E7705" s="18" t="s">
        <v>7352</v>
      </c>
      <c r="F7705" s="20">
        <v>130.21</v>
      </c>
      <c r="G7705" s="20">
        <v>131.66</v>
      </c>
      <c r="J7705" s="22">
        <v>0.85129999999999995</v>
      </c>
      <c r="K7705" s="22">
        <v>0.84189999999999998</v>
      </c>
    </row>
    <row r="7706" spans="1:11" ht="22.5" x14ac:dyDescent="0.2">
      <c r="A7706" s="17" t="str">
        <f t="shared" si="120"/>
        <v>SINAPI 5835</v>
      </c>
      <c r="B7706" s="18" t="s">
        <v>5935</v>
      </c>
      <c r="C7706" s="18">
        <v>5835</v>
      </c>
      <c r="D7706" s="19" t="s">
        <v>7746</v>
      </c>
      <c r="E7706" s="18" t="s">
        <v>7354</v>
      </c>
      <c r="F7706" s="20">
        <v>355.4</v>
      </c>
      <c r="G7706" s="20">
        <v>356.85</v>
      </c>
      <c r="J7706" s="22">
        <v>0.68259999999999998</v>
      </c>
      <c r="K7706" s="22">
        <v>0.67979999999999996</v>
      </c>
    </row>
    <row r="7707" spans="1:11" ht="22.5" x14ac:dyDescent="0.2">
      <c r="A7707" s="17" t="str">
        <f t="shared" si="120"/>
        <v>SINAPI 89257</v>
      </c>
      <c r="B7707" s="18" t="s">
        <v>5935</v>
      </c>
      <c r="C7707" s="18">
        <v>89257</v>
      </c>
      <c r="D7707" s="19" t="s">
        <v>7747</v>
      </c>
      <c r="E7707" s="18" t="s">
        <v>7354</v>
      </c>
      <c r="F7707" s="20">
        <v>307.13</v>
      </c>
      <c r="G7707" s="20">
        <v>308.58</v>
      </c>
      <c r="J7707" s="22">
        <v>0.64729999999999999</v>
      </c>
      <c r="K7707" s="22">
        <v>0.64419999999999999</v>
      </c>
    </row>
    <row r="7708" spans="1:11" ht="22.5" x14ac:dyDescent="0.2">
      <c r="A7708" s="17" t="str">
        <f t="shared" si="120"/>
        <v>SINAPI 89258</v>
      </c>
      <c r="B7708" s="18" t="s">
        <v>5935</v>
      </c>
      <c r="C7708" s="18">
        <v>89258</v>
      </c>
      <c r="D7708" s="19" t="s">
        <v>7748</v>
      </c>
      <c r="E7708" s="18" t="s">
        <v>7352</v>
      </c>
      <c r="F7708" s="20">
        <v>110.19</v>
      </c>
      <c r="G7708" s="20">
        <v>111.64</v>
      </c>
      <c r="J7708" s="22">
        <v>0.82430000000000003</v>
      </c>
      <c r="K7708" s="22">
        <v>0.81359999999999999</v>
      </c>
    </row>
    <row r="7709" spans="1:11" x14ac:dyDescent="0.2">
      <c r="A7709" s="17" t="str">
        <f t="shared" si="120"/>
        <v>SINAPI 97621</v>
      </c>
      <c r="B7709" s="18" t="s">
        <v>5935</v>
      </c>
      <c r="C7709" s="18">
        <v>97621</v>
      </c>
      <c r="D7709" s="19" t="s">
        <v>7749</v>
      </c>
      <c r="E7709" s="18" t="s">
        <v>168</v>
      </c>
      <c r="F7709" s="20">
        <v>114.68</v>
      </c>
      <c r="G7709" s="20">
        <v>123.12</v>
      </c>
      <c r="J7709" s="22">
        <v>0</v>
      </c>
      <c r="K7709" s="22">
        <v>0</v>
      </c>
    </row>
    <row r="7710" spans="1:11" x14ac:dyDescent="0.2">
      <c r="A7710" s="17" t="str">
        <f t="shared" si="120"/>
        <v>SINAPI 97622</v>
      </c>
      <c r="B7710" s="18" t="s">
        <v>5935</v>
      </c>
      <c r="C7710" s="18">
        <v>97622</v>
      </c>
      <c r="D7710" s="19" t="s">
        <v>7750</v>
      </c>
      <c r="E7710" s="18" t="s">
        <v>168</v>
      </c>
      <c r="F7710" s="20">
        <v>55.89</v>
      </c>
      <c r="G7710" s="20">
        <v>60</v>
      </c>
      <c r="J7710" s="22">
        <v>0</v>
      </c>
      <c r="K7710" s="22">
        <v>0</v>
      </c>
    </row>
    <row r="7711" spans="1:11" x14ac:dyDescent="0.2">
      <c r="A7711" s="17" t="str">
        <f t="shared" si="120"/>
        <v>SINAPI 97623</v>
      </c>
      <c r="B7711" s="18" t="s">
        <v>5935</v>
      </c>
      <c r="C7711" s="18">
        <v>97623</v>
      </c>
      <c r="D7711" s="19" t="s">
        <v>7751</v>
      </c>
      <c r="E7711" s="18" t="s">
        <v>168</v>
      </c>
      <c r="F7711" s="20">
        <v>171.22</v>
      </c>
      <c r="G7711" s="20">
        <v>183.81</v>
      </c>
      <c r="J7711" s="22">
        <v>0</v>
      </c>
      <c r="K7711" s="22">
        <v>0</v>
      </c>
    </row>
    <row r="7712" spans="1:11" x14ac:dyDescent="0.2">
      <c r="A7712" s="17" t="str">
        <f t="shared" si="120"/>
        <v>SINAPI 97624</v>
      </c>
      <c r="B7712" s="18" t="s">
        <v>5935</v>
      </c>
      <c r="C7712" s="18">
        <v>97624</v>
      </c>
      <c r="D7712" s="19" t="s">
        <v>7752</v>
      </c>
      <c r="E7712" s="18" t="s">
        <v>168</v>
      </c>
      <c r="F7712" s="20">
        <v>105.09</v>
      </c>
      <c r="G7712" s="20">
        <v>112.82</v>
      </c>
      <c r="J7712" s="22">
        <v>0</v>
      </c>
      <c r="K7712" s="22">
        <v>0</v>
      </c>
    </row>
    <row r="7713" spans="1:11" x14ac:dyDescent="0.2">
      <c r="A7713" s="17" t="str">
        <f t="shared" si="120"/>
        <v>SINAPI 97625</v>
      </c>
      <c r="B7713" s="18" t="s">
        <v>5935</v>
      </c>
      <c r="C7713" s="18">
        <v>97625</v>
      </c>
      <c r="D7713" s="19" t="s">
        <v>7753</v>
      </c>
      <c r="E7713" s="18" t="s">
        <v>168</v>
      </c>
      <c r="F7713" s="20">
        <v>47.89</v>
      </c>
      <c r="G7713" s="20">
        <v>48.43</v>
      </c>
      <c r="J7713" s="22">
        <v>0.60619999999999996</v>
      </c>
      <c r="K7713" s="22">
        <v>0.59940000000000004</v>
      </c>
    </row>
    <row r="7714" spans="1:11" x14ac:dyDescent="0.2">
      <c r="A7714" s="17" t="str">
        <f t="shared" si="120"/>
        <v>SINAPI 104791</v>
      </c>
      <c r="B7714" s="18" t="s">
        <v>5935</v>
      </c>
      <c r="C7714" s="18">
        <v>104791</v>
      </c>
      <c r="D7714" s="19" t="s">
        <v>7754</v>
      </c>
      <c r="E7714" s="18" t="s">
        <v>425</v>
      </c>
      <c r="F7714" s="20">
        <v>5.73</v>
      </c>
      <c r="G7714" s="20">
        <v>6.14</v>
      </c>
      <c r="J7714" s="22">
        <v>3.32E-2</v>
      </c>
      <c r="K7714" s="22">
        <v>3.09E-2</v>
      </c>
    </row>
    <row r="7715" spans="1:11" x14ac:dyDescent="0.2">
      <c r="A7715" s="17" t="str">
        <f t="shared" si="120"/>
        <v>SINAPI 97631</v>
      </c>
      <c r="B7715" s="18" t="s">
        <v>5935</v>
      </c>
      <c r="C7715" s="18">
        <v>97631</v>
      </c>
      <c r="D7715" s="19" t="s">
        <v>7755</v>
      </c>
      <c r="E7715" s="18" t="s">
        <v>425</v>
      </c>
      <c r="F7715" s="20">
        <v>11.34</v>
      </c>
      <c r="G7715" s="20">
        <v>12.18</v>
      </c>
      <c r="J7715" s="22">
        <v>0</v>
      </c>
      <c r="K7715" s="22">
        <v>0</v>
      </c>
    </row>
    <row r="7716" spans="1:11" ht="22.5" x14ac:dyDescent="0.2">
      <c r="A7716" s="17" t="str">
        <f t="shared" si="120"/>
        <v>SINAPI 97630</v>
      </c>
      <c r="B7716" s="18" t="s">
        <v>5935</v>
      </c>
      <c r="C7716" s="18">
        <v>97630</v>
      </c>
      <c r="D7716" s="19" t="s">
        <v>7756</v>
      </c>
      <c r="E7716" s="18" t="s">
        <v>168</v>
      </c>
      <c r="F7716" s="20">
        <v>0</v>
      </c>
      <c r="G7716" s="20">
        <v>0</v>
      </c>
      <c r="J7716" s="22"/>
      <c r="K7716" s="22"/>
    </row>
    <row r="7717" spans="1:11" x14ac:dyDescent="0.2">
      <c r="A7717" s="17" t="str">
        <f t="shared" si="120"/>
        <v>SINAPI 104796</v>
      </c>
      <c r="B7717" s="18" t="s">
        <v>5935</v>
      </c>
      <c r="C7717" s="18">
        <v>104796</v>
      </c>
      <c r="D7717" s="19" t="s">
        <v>7757</v>
      </c>
      <c r="E7717" s="18" t="s">
        <v>66</v>
      </c>
      <c r="F7717" s="20">
        <v>13.76</v>
      </c>
      <c r="G7717" s="20">
        <v>14.55</v>
      </c>
      <c r="J7717" s="22">
        <v>0.1802</v>
      </c>
      <c r="K7717" s="22">
        <v>0.1704</v>
      </c>
    </row>
    <row r="7718" spans="1:11" x14ac:dyDescent="0.2">
      <c r="A7718" s="17" t="str">
        <f t="shared" si="120"/>
        <v>SINAPI 97628</v>
      </c>
      <c r="B7718" s="18" t="s">
        <v>5935</v>
      </c>
      <c r="C7718" s="18">
        <v>97628</v>
      </c>
      <c r="D7718" s="19" t="s">
        <v>7758</v>
      </c>
      <c r="E7718" s="18" t="s">
        <v>168</v>
      </c>
      <c r="F7718" s="20">
        <v>261.62</v>
      </c>
      <c r="G7718" s="20">
        <v>280.86</v>
      </c>
      <c r="J7718" s="22">
        <v>0</v>
      </c>
      <c r="K7718" s="22">
        <v>0</v>
      </c>
    </row>
    <row r="7719" spans="1:11" x14ac:dyDescent="0.2">
      <c r="A7719" s="17" t="str">
        <f t="shared" si="120"/>
        <v>SINAPI 97629</v>
      </c>
      <c r="B7719" s="18" t="s">
        <v>5935</v>
      </c>
      <c r="C7719" s="18">
        <v>97629</v>
      </c>
      <c r="D7719" s="19" t="s">
        <v>7759</v>
      </c>
      <c r="E7719" s="18" t="s">
        <v>168</v>
      </c>
      <c r="F7719" s="20">
        <v>78.680000000000007</v>
      </c>
      <c r="G7719" s="20">
        <v>84.33</v>
      </c>
      <c r="J7719" s="22">
        <v>4.4999999999999998E-2</v>
      </c>
      <c r="K7719" s="22">
        <v>4.2000000000000003E-2</v>
      </c>
    </row>
    <row r="7720" spans="1:11" x14ac:dyDescent="0.2">
      <c r="A7720" s="17" t="str">
        <f t="shared" si="120"/>
        <v>SINAPI 97626</v>
      </c>
      <c r="B7720" s="18" t="s">
        <v>5935</v>
      </c>
      <c r="C7720" s="18">
        <v>97626</v>
      </c>
      <c r="D7720" s="19" t="s">
        <v>7760</v>
      </c>
      <c r="E7720" s="18" t="s">
        <v>168</v>
      </c>
      <c r="F7720" s="20">
        <v>561.74</v>
      </c>
      <c r="G7720" s="20">
        <v>603.04999999999995</v>
      </c>
      <c r="J7720" s="22">
        <v>0</v>
      </c>
      <c r="K7720" s="22">
        <v>0</v>
      </c>
    </row>
    <row r="7721" spans="1:11" x14ac:dyDescent="0.2">
      <c r="A7721" s="17" t="str">
        <f t="shared" si="120"/>
        <v>SINAPI 97627</v>
      </c>
      <c r="B7721" s="18" t="s">
        <v>5935</v>
      </c>
      <c r="C7721" s="18">
        <v>97627</v>
      </c>
      <c r="D7721" s="19" t="s">
        <v>7761</v>
      </c>
      <c r="E7721" s="18" t="s">
        <v>168</v>
      </c>
      <c r="F7721" s="20">
        <v>168.96</v>
      </c>
      <c r="G7721" s="20">
        <v>181.1</v>
      </c>
      <c r="J7721" s="22">
        <v>4.4999999999999998E-2</v>
      </c>
      <c r="K7721" s="22">
        <v>4.2000000000000003E-2</v>
      </c>
    </row>
    <row r="7722" spans="1:11" x14ac:dyDescent="0.2">
      <c r="A7722" s="17" t="str">
        <f t="shared" si="120"/>
        <v>SINAPI 104789</v>
      </c>
      <c r="B7722" s="18" t="s">
        <v>5935</v>
      </c>
      <c r="C7722" s="18">
        <v>104789</v>
      </c>
      <c r="D7722" s="19" t="s">
        <v>7762</v>
      </c>
      <c r="E7722" s="18" t="s">
        <v>168</v>
      </c>
      <c r="F7722" s="20">
        <v>196.71</v>
      </c>
      <c r="G7722" s="20">
        <v>211.17</v>
      </c>
      <c r="J7722" s="22">
        <v>0</v>
      </c>
      <c r="K7722" s="22">
        <v>0</v>
      </c>
    </row>
    <row r="7723" spans="1:11" x14ac:dyDescent="0.2">
      <c r="A7723" s="17" t="str">
        <f t="shared" si="120"/>
        <v>SINAPI 104790</v>
      </c>
      <c r="B7723" s="18" t="s">
        <v>5935</v>
      </c>
      <c r="C7723" s="18">
        <v>104790</v>
      </c>
      <c r="D7723" s="19" t="s">
        <v>7763</v>
      </c>
      <c r="E7723" s="18" t="s">
        <v>168</v>
      </c>
      <c r="F7723" s="20">
        <v>104.93</v>
      </c>
      <c r="G7723" s="20">
        <v>109.17</v>
      </c>
      <c r="J7723" s="22">
        <v>0.30919999999999997</v>
      </c>
      <c r="K7723" s="22">
        <v>0.29720000000000002</v>
      </c>
    </row>
    <row r="7724" spans="1:11" x14ac:dyDescent="0.2">
      <c r="A7724" s="17" t="str">
        <f t="shared" si="120"/>
        <v>SINAPI 97633</v>
      </c>
      <c r="B7724" s="18" t="s">
        <v>5935</v>
      </c>
      <c r="C7724" s="18">
        <v>97633</v>
      </c>
      <c r="D7724" s="19" t="s">
        <v>7764</v>
      </c>
      <c r="E7724" s="18" t="s">
        <v>425</v>
      </c>
      <c r="F7724" s="20">
        <v>22.77</v>
      </c>
      <c r="G7724" s="20">
        <v>24.47</v>
      </c>
      <c r="J7724" s="22">
        <v>0</v>
      </c>
      <c r="K7724" s="22">
        <v>0</v>
      </c>
    </row>
    <row r="7725" spans="1:11" x14ac:dyDescent="0.2">
      <c r="A7725" s="17" t="str">
        <f t="shared" si="120"/>
        <v>SINAPI 97634</v>
      </c>
      <c r="B7725" s="18" t="s">
        <v>5935</v>
      </c>
      <c r="C7725" s="18">
        <v>97634</v>
      </c>
      <c r="D7725" s="19" t="s">
        <v>7765</v>
      </c>
      <c r="E7725" s="18" t="s">
        <v>425</v>
      </c>
      <c r="F7725" s="20">
        <v>6.49</v>
      </c>
      <c r="G7725" s="20">
        <v>6.97</v>
      </c>
      <c r="J7725" s="22">
        <v>2.7699999999999999E-2</v>
      </c>
      <c r="K7725" s="22">
        <v>2.58E-2</v>
      </c>
    </row>
    <row r="7726" spans="1:11" x14ac:dyDescent="0.2">
      <c r="A7726" s="17" t="str">
        <f t="shared" si="120"/>
        <v>SINAPI 97632</v>
      </c>
      <c r="B7726" s="18" t="s">
        <v>5935</v>
      </c>
      <c r="C7726" s="18">
        <v>97632</v>
      </c>
      <c r="D7726" s="19" t="s">
        <v>7766</v>
      </c>
      <c r="E7726" s="18" t="s">
        <v>66</v>
      </c>
      <c r="F7726" s="20">
        <v>2.6</v>
      </c>
      <c r="G7726" s="20">
        <v>2.8</v>
      </c>
      <c r="J7726" s="22">
        <v>0</v>
      </c>
      <c r="K7726" s="22">
        <v>0</v>
      </c>
    </row>
    <row r="7727" spans="1:11" x14ac:dyDescent="0.2">
      <c r="A7727" s="17" t="str">
        <f t="shared" si="120"/>
        <v>SINAPI 97636</v>
      </c>
      <c r="B7727" s="18" t="s">
        <v>5935</v>
      </c>
      <c r="C7727" s="18">
        <v>97636</v>
      </c>
      <c r="D7727" s="19" t="s">
        <v>7767</v>
      </c>
      <c r="E7727" s="18" t="s">
        <v>425</v>
      </c>
      <c r="F7727" s="20">
        <v>22.26</v>
      </c>
      <c r="G7727" s="20">
        <v>23.11</v>
      </c>
      <c r="J7727" s="22">
        <v>0.4173</v>
      </c>
      <c r="K7727" s="22">
        <v>0.40200000000000002</v>
      </c>
    </row>
    <row r="7728" spans="1:11" x14ac:dyDescent="0.2">
      <c r="A7728" s="17" t="str">
        <f t="shared" si="120"/>
        <v>SINAPI 104797</v>
      </c>
      <c r="B7728" s="18" t="s">
        <v>5935</v>
      </c>
      <c r="C7728" s="18">
        <v>104797</v>
      </c>
      <c r="D7728" s="19" t="s">
        <v>7768</v>
      </c>
      <c r="E7728" s="18" t="s">
        <v>66</v>
      </c>
      <c r="F7728" s="20">
        <v>17.21</v>
      </c>
      <c r="G7728" s="20">
        <v>18.2</v>
      </c>
      <c r="J7728" s="22">
        <v>0.1807</v>
      </c>
      <c r="K7728" s="22">
        <v>0.1709</v>
      </c>
    </row>
    <row r="7729" spans="1:11" x14ac:dyDescent="0.2">
      <c r="A7729" s="17" t="str">
        <f t="shared" si="120"/>
        <v>SINAPI 104803</v>
      </c>
      <c r="B7729" s="18" t="s">
        <v>5935</v>
      </c>
      <c r="C7729" s="18">
        <v>104803</v>
      </c>
      <c r="D7729" s="19" t="s">
        <v>7769</v>
      </c>
      <c r="E7729" s="18" t="s">
        <v>66</v>
      </c>
      <c r="F7729" s="20">
        <v>4.59</v>
      </c>
      <c r="G7729" s="20">
        <v>4.9400000000000004</v>
      </c>
      <c r="J7729" s="22">
        <v>0</v>
      </c>
      <c r="K7729" s="22">
        <v>0</v>
      </c>
    </row>
    <row r="7730" spans="1:11" x14ac:dyDescent="0.2">
      <c r="A7730" s="17" t="str">
        <f t="shared" si="120"/>
        <v>SINAPI 97664</v>
      </c>
      <c r="B7730" s="18" t="s">
        <v>5935</v>
      </c>
      <c r="C7730" s="18">
        <v>97664</v>
      </c>
      <c r="D7730" s="19" t="s">
        <v>7770</v>
      </c>
      <c r="E7730" s="18" t="s">
        <v>20</v>
      </c>
      <c r="F7730" s="20">
        <v>1.56</v>
      </c>
      <c r="G7730" s="20">
        <v>1.67</v>
      </c>
      <c r="J7730" s="22">
        <v>0</v>
      </c>
      <c r="K7730" s="22">
        <v>0</v>
      </c>
    </row>
    <row r="7731" spans="1:11" ht="22.5" x14ac:dyDescent="0.2">
      <c r="A7731" s="17" t="str">
        <f t="shared" si="120"/>
        <v>SINAPI 104801</v>
      </c>
      <c r="B7731" s="18" t="s">
        <v>5935</v>
      </c>
      <c r="C7731" s="18">
        <v>104801</v>
      </c>
      <c r="D7731" s="19" t="s">
        <v>7771</v>
      </c>
      <c r="E7731" s="18" t="s">
        <v>425</v>
      </c>
      <c r="F7731" s="20">
        <v>14.28</v>
      </c>
      <c r="G7731" s="20">
        <v>15.38</v>
      </c>
      <c r="J7731" s="22">
        <v>0</v>
      </c>
      <c r="K7731" s="22">
        <v>0</v>
      </c>
    </row>
    <row r="7732" spans="1:11" x14ac:dyDescent="0.2">
      <c r="A7732" s="17" t="str">
        <f t="shared" si="120"/>
        <v>SINAPI 97661</v>
      </c>
      <c r="B7732" s="18" t="s">
        <v>5935</v>
      </c>
      <c r="C7732" s="18">
        <v>97661</v>
      </c>
      <c r="D7732" s="19" t="s">
        <v>7772</v>
      </c>
      <c r="E7732" s="18" t="s">
        <v>66</v>
      </c>
      <c r="F7732" s="20">
        <v>0.71</v>
      </c>
      <c r="G7732" s="20">
        <v>0.75</v>
      </c>
      <c r="J7732" s="22">
        <v>0</v>
      </c>
      <c r="K7732" s="22">
        <v>0</v>
      </c>
    </row>
    <row r="7733" spans="1:11" x14ac:dyDescent="0.2">
      <c r="A7733" s="17" t="str">
        <f t="shared" si="120"/>
        <v>SINAPI 104794</v>
      </c>
      <c r="B7733" s="18" t="s">
        <v>5935</v>
      </c>
      <c r="C7733" s="18">
        <v>104794</v>
      </c>
      <c r="D7733" s="19" t="s">
        <v>7773</v>
      </c>
      <c r="E7733" s="18" t="s">
        <v>66</v>
      </c>
      <c r="F7733" s="20">
        <v>0.96</v>
      </c>
      <c r="G7733" s="20">
        <v>1.02</v>
      </c>
      <c r="J7733" s="22">
        <v>0</v>
      </c>
      <c r="K7733" s="22">
        <v>0</v>
      </c>
    </row>
    <row r="7734" spans="1:11" x14ac:dyDescent="0.2">
      <c r="A7734" s="17" t="str">
        <f t="shared" si="120"/>
        <v>SINAPI 104795</v>
      </c>
      <c r="B7734" s="18" t="s">
        <v>5935</v>
      </c>
      <c r="C7734" s="18">
        <v>104795</v>
      </c>
      <c r="D7734" s="19" t="s">
        <v>7774</v>
      </c>
      <c r="E7734" s="18" t="s">
        <v>66</v>
      </c>
      <c r="F7734" s="20">
        <v>1.34</v>
      </c>
      <c r="G7734" s="20">
        <v>1.44</v>
      </c>
      <c r="J7734" s="22">
        <v>0</v>
      </c>
      <c r="K7734" s="22">
        <v>0</v>
      </c>
    </row>
    <row r="7735" spans="1:11" x14ac:dyDescent="0.2">
      <c r="A7735" s="17" t="str">
        <f t="shared" si="120"/>
        <v>SINAPI 104792</v>
      </c>
      <c r="B7735" s="18" t="s">
        <v>5935</v>
      </c>
      <c r="C7735" s="18">
        <v>104792</v>
      </c>
      <c r="D7735" s="19" t="s">
        <v>7775</v>
      </c>
      <c r="E7735" s="18" t="s">
        <v>66</v>
      </c>
      <c r="F7735" s="20">
        <v>0.38</v>
      </c>
      <c r="G7735" s="20">
        <v>0.41</v>
      </c>
      <c r="J7735" s="22">
        <v>0</v>
      </c>
      <c r="K7735" s="22">
        <v>0</v>
      </c>
    </row>
    <row r="7736" spans="1:11" x14ac:dyDescent="0.2">
      <c r="A7736" s="17" t="str">
        <f t="shared" si="120"/>
        <v>SINAPI 104793</v>
      </c>
      <c r="B7736" s="18" t="s">
        <v>5935</v>
      </c>
      <c r="C7736" s="18">
        <v>104793</v>
      </c>
      <c r="D7736" s="19" t="s">
        <v>7776</v>
      </c>
      <c r="E7736" s="18" t="s">
        <v>66</v>
      </c>
      <c r="F7736" s="20">
        <v>0.53</v>
      </c>
      <c r="G7736" s="20">
        <v>0.57999999999999996</v>
      </c>
      <c r="J7736" s="22">
        <v>0</v>
      </c>
      <c r="K7736" s="22">
        <v>0</v>
      </c>
    </row>
    <row r="7737" spans="1:11" x14ac:dyDescent="0.2">
      <c r="A7737" s="17" t="str">
        <f t="shared" si="120"/>
        <v>SINAPI 104800</v>
      </c>
      <c r="B7737" s="18" t="s">
        <v>5935</v>
      </c>
      <c r="C7737" s="18">
        <v>104800</v>
      </c>
      <c r="D7737" s="19" t="s">
        <v>7777</v>
      </c>
      <c r="E7737" s="18" t="s">
        <v>66</v>
      </c>
      <c r="F7737" s="20">
        <v>9.4</v>
      </c>
      <c r="G7737" s="20">
        <v>10.119999999999999</v>
      </c>
      <c r="J7737" s="22">
        <v>0</v>
      </c>
      <c r="K7737" s="22">
        <v>0</v>
      </c>
    </row>
    <row r="7738" spans="1:11" x14ac:dyDescent="0.2">
      <c r="A7738" s="17" t="str">
        <f t="shared" si="120"/>
        <v>SINAPI 97638</v>
      </c>
      <c r="B7738" s="18" t="s">
        <v>5935</v>
      </c>
      <c r="C7738" s="18">
        <v>97638</v>
      </c>
      <c r="D7738" s="19" t="s">
        <v>7778</v>
      </c>
      <c r="E7738" s="18" t="s">
        <v>425</v>
      </c>
      <c r="F7738" s="20">
        <v>7.83</v>
      </c>
      <c r="G7738" s="20">
        <v>8.41</v>
      </c>
      <c r="J7738" s="22">
        <v>0</v>
      </c>
      <c r="K7738" s="22">
        <v>0</v>
      </c>
    </row>
    <row r="7739" spans="1:11" x14ac:dyDescent="0.2">
      <c r="A7739" s="17" t="str">
        <f t="shared" si="120"/>
        <v>SINAPI 97641</v>
      </c>
      <c r="B7739" s="18" t="s">
        <v>5935</v>
      </c>
      <c r="C7739" s="18">
        <v>97641</v>
      </c>
      <c r="D7739" s="19" t="s">
        <v>7779</v>
      </c>
      <c r="E7739" s="18" t="s">
        <v>425</v>
      </c>
      <c r="F7739" s="20">
        <v>2.85</v>
      </c>
      <c r="G7739" s="20">
        <v>3.07</v>
      </c>
      <c r="J7739" s="22">
        <v>0</v>
      </c>
      <c r="K7739" s="22">
        <v>0</v>
      </c>
    </row>
    <row r="7740" spans="1:11" x14ac:dyDescent="0.2">
      <c r="A7740" s="17" t="str">
        <f t="shared" si="120"/>
        <v>SINAPI 97640</v>
      </c>
      <c r="B7740" s="18" t="s">
        <v>5935</v>
      </c>
      <c r="C7740" s="18">
        <v>97640</v>
      </c>
      <c r="D7740" s="19" t="s">
        <v>7780</v>
      </c>
      <c r="E7740" s="18" t="s">
        <v>425</v>
      </c>
      <c r="F7740" s="20">
        <v>1.83</v>
      </c>
      <c r="G7740" s="20">
        <v>1.96</v>
      </c>
      <c r="J7740" s="22">
        <v>0</v>
      </c>
      <c r="K7740" s="22">
        <v>0</v>
      </c>
    </row>
    <row r="7741" spans="1:11" x14ac:dyDescent="0.2">
      <c r="A7741" s="17" t="str">
        <f t="shared" si="120"/>
        <v>SINAPI 97660</v>
      </c>
      <c r="B7741" s="18" t="s">
        <v>5935</v>
      </c>
      <c r="C7741" s="18">
        <v>97660</v>
      </c>
      <c r="D7741" s="19" t="s">
        <v>7781</v>
      </c>
      <c r="E7741" s="18" t="s">
        <v>20</v>
      </c>
      <c r="F7741" s="20">
        <v>0.65</v>
      </c>
      <c r="G7741" s="20">
        <v>0.71</v>
      </c>
      <c r="J7741" s="22">
        <v>0</v>
      </c>
      <c r="K7741" s="22">
        <v>0</v>
      </c>
    </row>
    <row r="7742" spans="1:11" x14ac:dyDescent="0.2">
      <c r="A7742" s="17" t="str">
        <f t="shared" si="120"/>
        <v>SINAPI 97645</v>
      </c>
      <c r="B7742" s="18" t="s">
        <v>5935</v>
      </c>
      <c r="C7742" s="18">
        <v>97645</v>
      </c>
      <c r="D7742" s="19" t="s">
        <v>7782</v>
      </c>
      <c r="E7742" s="18" t="s">
        <v>425</v>
      </c>
      <c r="F7742" s="20">
        <v>24.5</v>
      </c>
      <c r="G7742" s="20">
        <v>26.34</v>
      </c>
      <c r="J7742" s="22">
        <v>0</v>
      </c>
      <c r="K7742" s="22">
        <v>0</v>
      </c>
    </row>
    <row r="7743" spans="1:11" x14ac:dyDescent="0.2">
      <c r="A7743" s="17" t="str">
        <f t="shared" si="120"/>
        <v>SINAPI 97663</v>
      </c>
      <c r="B7743" s="18" t="s">
        <v>5935</v>
      </c>
      <c r="C7743" s="18">
        <v>97663</v>
      </c>
      <c r="D7743" s="19" t="s">
        <v>7783</v>
      </c>
      <c r="E7743" s="18" t="s">
        <v>20</v>
      </c>
      <c r="F7743" s="20">
        <v>12.53</v>
      </c>
      <c r="G7743" s="20">
        <v>13.48</v>
      </c>
      <c r="J7743" s="22">
        <v>0</v>
      </c>
      <c r="K7743" s="22">
        <v>0</v>
      </c>
    </row>
    <row r="7744" spans="1:11" x14ac:dyDescent="0.2">
      <c r="A7744" s="17" t="str">
        <f t="shared" si="120"/>
        <v>SINAPI 97665</v>
      </c>
      <c r="B7744" s="18" t="s">
        <v>5935</v>
      </c>
      <c r="C7744" s="18">
        <v>97665</v>
      </c>
      <c r="D7744" s="19" t="s">
        <v>7784</v>
      </c>
      <c r="E7744" s="18" t="s">
        <v>20</v>
      </c>
      <c r="F7744" s="20">
        <v>1.79</v>
      </c>
      <c r="G7744" s="20">
        <v>1.93</v>
      </c>
      <c r="J7744" s="22">
        <v>0</v>
      </c>
      <c r="K7744" s="22">
        <v>0</v>
      </c>
    </row>
    <row r="7745" spans="1:11" x14ac:dyDescent="0.2">
      <c r="A7745" s="17" t="str">
        <f t="shared" si="120"/>
        <v>SINAPI 97666</v>
      </c>
      <c r="B7745" s="18" t="s">
        <v>5935</v>
      </c>
      <c r="C7745" s="18">
        <v>97666</v>
      </c>
      <c r="D7745" s="19" t="s">
        <v>7785</v>
      </c>
      <c r="E7745" s="18" t="s">
        <v>20</v>
      </c>
      <c r="F7745" s="20">
        <v>9.1300000000000008</v>
      </c>
      <c r="G7745" s="20">
        <v>9.83</v>
      </c>
      <c r="J7745" s="22">
        <v>0</v>
      </c>
      <c r="K7745" s="22">
        <v>0</v>
      </c>
    </row>
    <row r="7746" spans="1:11" x14ac:dyDescent="0.2">
      <c r="A7746" s="17" t="str">
        <f t="shared" si="120"/>
        <v>SINAPI 97635</v>
      </c>
      <c r="B7746" s="18" t="s">
        <v>5935</v>
      </c>
      <c r="C7746" s="18">
        <v>97635</v>
      </c>
      <c r="D7746" s="19" t="s">
        <v>7786</v>
      </c>
      <c r="E7746" s="18" t="s">
        <v>425</v>
      </c>
      <c r="F7746" s="20">
        <v>16.95</v>
      </c>
      <c r="G7746" s="20">
        <v>18.25</v>
      </c>
      <c r="J7746" s="22">
        <v>0</v>
      </c>
      <c r="K7746" s="22">
        <v>0</v>
      </c>
    </row>
    <row r="7747" spans="1:11" x14ac:dyDescent="0.2">
      <c r="A7747" s="17" t="str">
        <f t="shared" si="120"/>
        <v>SINAPI 97643</v>
      </c>
      <c r="B7747" s="18" t="s">
        <v>5935</v>
      </c>
      <c r="C7747" s="18">
        <v>97643</v>
      </c>
      <c r="D7747" s="19" t="s">
        <v>7787</v>
      </c>
      <c r="E7747" s="18" t="s">
        <v>425</v>
      </c>
      <c r="F7747" s="20">
        <v>25.1</v>
      </c>
      <c r="G7747" s="20">
        <v>26.99</v>
      </c>
      <c r="J7747" s="22">
        <v>0</v>
      </c>
      <c r="K7747" s="22">
        <v>0</v>
      </c>
    </row>
    <row r="7748" spans="1:11" x14ac:dyDescent="0.2">
      <c r="A7748" s="17" t="str">
        <f t="shared" si="120"/>
        <v>SINAPI 104799</v>
      </c>
      <c r="B7748" s="18" t="s">
        <v>5935</v>
      </c>
      <c r="C7748" s="18">
        <v>104799</v>
      </c>
      <c r="D7748" s="19" t="s">
        <v>7788</v>
      </c>
      <c r="E7748" s="18" t="s">
        <v>425</v>
      </c>
      <c r="F7748" s="20">
        <v>10.119999999999999</v>
      </c>
      <c r="G7748" s="20">
        <v>10.87</v>
      </c>
      <c r="J7748" s="22">
        <v>0</v>
      </c>
      <c r="K7748" s="22">
        <v>0</v>
      </c>
    </row>
    <row r="7749" spans="1:11" x14ac:dyDescent="0.2">
      <c r="A7749" s="17" t="str">
        <f t="shared" si="120"/>
        <v>SINAPI 97639</v>
      </c>
      <c r="B7749" s="18" t="s">
        <v>5935</v>
      </c>
      <c r="C7749" s="18">
        <v>97639</v>
      </c>
      <c r="D7749" s="19" t="s">
        <v>7789</v>
      </c>
      <c r="E7749" s="18" t="s">
        <v>425</v>
      </c>
      <c r="F7749" s="20">
        <v>20.48</v>
      </c>
      <c r="G7749" s="20">
        <v>22.01</v>
      </c>
      <c r="J7749" s="22">
        <v>0</v>
      </c>
      <c r="K7749" s="22">
        <v>0</v>
      </c>
    </row>
    <row r="7750" spans="1:11" x14ac:dyDescent="0.2">
      <c r="A7750" s="17" t="str">
        <f t="shared" si="120"/>
        <v>SINAPI 97644</v>
      </c>
      <c r="B7750" s="18" t="s">
        <v>5935</v>
      </c>
      <c r="C7750" s="18">
        <v>97644</v>
      </c>
      <c r="D7750" s="19" t="s">
        <v>7790</v>
      </c>
      <c r="E7750" s="18" t="s">
        <v>425</v>
      </c>
      <c r="F7750" s="20">
        <v>9.48</v>
      </c>
      <c r="G7750" s="20">
        <v>10.199999999999999</v>
      </c>
      <c r="J7750" s="22">
        <v>0</v>
      </c>
      <c r="K7750" s="22">
        <v>0</v>
      </c>
    </row>
    <row r="7751" spans="1:11" x14ac:dyDescent="0.2">
      <c r="A7751" s="17" t="str">
        <f t="shared" ref="A7751:A7814" si="121">CONCATENATE($B7751," ",$C7751)</f>
        <v>SINAPI 97648</v>
      </c>
      <c r="B7751" s="18" t="s">
        <v>5935</v>
      </c>
      <c r="C7751" s="18">
        <v>97648</v>
      </c>
      <c r="D7751" s="19" t="s">
        <v>7791</v>
      </c>
      <c r="E7751" s="18" t="s">
        <v>425</v>
      </c>
      <c r="F7751" s="20">
        <v>2.02</v>
      </c>
      <c r="G7751" s="20">
        <v>2.17</v>
      </c>
      <c r="J7751" s="22">
        <v>0</v>
      </c>
      <c r="K7751" s="22">
        <v>0</v>
      </c>
    </row>
    <row r="7752" spans="1:11" x14ac:dyDescent="0.2">
      <c r="A7752" s="17" t="str">
        <f t="shared" si="121"/>
        <v>SINAPI 104798</v>
      </c>
      <c r="B7752" s="18" t="s">
        <v>5935</v>
      </c>
      <c r="C7752" s="18">
        <v>104798</v>
      </c>
      <c r="D7752" s="19" t="s">
        <v>7792</v>
      </c>
      <c r="E7752" s="18" t="s">
        <v>20</v>
      </c>
      <c r="F7752" s="20">
        <v>12.9</v>
      </c>
      <c r="G7752" s="20">
        <v>13.84</v>
      </c>
      <c r="J7752" s="22">
        <v>0</v>
      </c>
      <c r="K7752" s="22">
        <v>0</v>
      </c>
    </row>
    <row r="7753" spans="1:11" x14ac:dyDescent="0.2">
      <c r="A7753" s="17" t="str">
        <f t="shared" si="121"/>
        <v>SINAPI 97637</v>
      </c>
      <c r="B7753" s="18" t="s">
        <v>5935</v>
      </c>
      <c r="C7753" s="18">
        <v>97637</v>
      </c>
      <c r="D7753" s="19" t="s">
        <v>7793</v>
      </c>
      <c r="E7753" s="18" t="s">
        <v>425</v>
      </c>
      <c r="F7753" s="20">
        <v>2.69</v>
      </c>
      <c r="G7753" s="20">
        <v>2.89</v>
      </c>
      <c r="J7753" s="22">
        <v>0</v>
      </c>
      <c r="K7753" s="22">
        <v>0</v>
      </c>
    </row>
    <row r="7754" spans="1:11" ht="22.5" x14ac:dyDescent="0.2">
      <c r="A7754" s="17" t="str">
        <f t="shared" si="121"/>
        <v>SINAPI 104802</v>
      </c>
      <c r="B7754" s="18" t="s">
        <v>5935</v>
      </c>
      <c r="C7754" s="18">
        <v>104802</v>
      </c>
      <c r="D7754" s="19" t="s">
        <v>7794</v>
      </c>
      <c r="E7754" s="18" t="s">
        <v>425</v>
      </c>
      <c r="F7754" s="20">
        <v>9.49</v>
      </c>
      <c r="G7754" s="20">
        <v>10.24</v>
      </c>
      <c r="J7754" s="22">
        <v>0</v>
      </c>
      <c r="K7754" s="22">
        <v>0</v>
      </c>
    </row>
    <row r="7755" spans="1:11" x14ac:dyDescent="0.2">
      <c r="A7755" s="17" t="str">
        <f t="shared" si="121"/>
        <v>SINAPI 97647</v>
      </c>
      <c r="B7755" s="18" t="s">
        <v>5935</v>
      </c>
      <c r="C7755" s="18">
        <v>97647</v>
      </c>
      <c r="D7755" s="19" t="s">
        <v>7795</v>
      </c>
      <c r="E7755" s="18" t="s">
        <v>425</v>
      </c>
      <c r="F7755" s="20">
        <v>3.53</v>
      </c>
      <c r="G7755" s="20">
        <v>3.79</v>
      </c>
      <c r="J7755" s="22">
        <v>0</v>
      </c>
      <c r="K7755" s="22">
        <v>0</v>
      </c>
    </row>
    <row r="7756" spans="1:11" x14ac:dyDescent="0.2">
      <c r="A7756" s="17" t="str">
        <f t="shared" si="121"/>
        <v>SINAPI 97649</v>
      </c>
      <c r="B7756" s="18" t="s">
        <v>5935</v>
      </c>
      <c r="C7756" s="18">
        <v>97649</v>
      </c>
      <c r="D7756" s="19" t="s">
        <v>7796</v>
      </c>
      <c r="E7756" s="18" t="s">
        <v>425</v>
      </c>
      <c r="F7756" s="20">
        <v>4.47</v>
      </c>
      <c r="G7756" s="20">
        <v>4.7699999999999996</v>
      </c>
      <c r="J7756" s="22">
        <v>0.14319999999999999</v>
      </c>
      <c r="K7756" s="22">
        <v>0.13420000000000001</v>
      </c>
    </row>
    <row r="7757" spans="1:11" x14ac:dyDescent="0.2">
      <c r="A7757" s="17" t="str">
        <f t="shared" si="121"/>
        <v>SINAPI 97652</v>
      </c>
      <c r="B7757" s="18" t="s">
        <v>5935</v>
      </c>
      <c r="C7757" s="18">
        <v>97652</v>
      </c>
      <c r="D7757" s="19" t="s">
        <v>7797</v>
      </c>
      <c r="E7757" s="18" t="s">
        <v>20</v>
      </c>
      <c r="F7757" s="20">
        <v>188.02</v>
      </c>
      <c r="G7757" s="20">
        <v>202.11</v>
      </c>
      <c r="J7757" s="22">
        <v>0</v>
      </c>
      <c r="K7757" s="22">
        <v>0</v>
      </c>
    </row>
    <row r="7758" spans="1:11" x14ac:dyDescent="0.2">
      <c r="A7758" s="17" t="str">
        <f t="shared" si="121"/>
        <v>SINAPI 97654</v>
      </c>
      <c r="B7758" s="18" t="s">
        <v>5935</v>
      </c>
      <c r="C7758" s="18">
        <v>97654</v>
      </c>
      <c r="D7758" s="19" t="s">
        <v>7798</v>
      </c>
      <c r="E7758" s="18" t="s">
        <v>20</v>
      </c>
      <c r="F7758" s="20">
        <v>175.6</v>
      </c>
      <c r="G7758" s="20">
        <v>181.54</v>
      </c>
      <c r="J7758" s="22">
        <v>0.55500000000000005</v>
      </c>
      <c r="K7758" s="22">
        <v>0.53680000000000005</v>
      </c>
    </row>
    <row r="7759" spans="1:11" x14ac:dyDescent="0.2">
      <c r="A7759" s="17" t="str">
        <f t="shared" si="121"/>
        <v>SINAPI 97651</v>
      </c>
      <c r="B7759" s="18" t="s">
        <v>5935</v>
      </c>
      <c r="C7759" s="18">
        <v>97651</v>
      </c>
      <c r="D7759" s="19" t="s">
        <v>7799</v>
      </c>
      <c r="E7759" s="18" t="s">
        <v>20</v>
      </c>
      <c r="F7759" s="20">
        <v>82.94</v>
      </c>
      <c r="G7759" s="20">
        <v>89.15</v>
      </c>
      <c r="J7759" s="22">
        <v>0</v>
      </c>
      <c r="K7759" s="22">
        <v>0</v>
      </c>
    </row>
    <row r="7760" spans="1:11" x14ac:dyDescent="0.2">
      <c r="A7760" s="17" t="str">
        <f t="shared" si="121"/>
        <v>SINAPI 97653</v>
      </c>
      <c r="B7760" s="18" t="s">
        <v>5935</v>
      </c>
      <c r="C7760" s="18">
        <v>97653</v>
      </c>
      <c r="D7760" s="19" t="s">
        <v>7800</v>
      </c>
      <c r="E7760" s="18" t="s">
        <v>20</v>
      </c>
      <c r="F7760" s="20">
        <v>141.21</v>
      </c>
      <c r="G7760" s="20">
        <v>144.57</v>
      </c>
      <c r="J7760" s="22">
        <v>0.69010000000000005</v>
      </c>
      <c r="K7760" s="22">
        <v>0.67410000000000003</v>
      </c>
    </row>
    <row r="7761" spans="1:11" x14ac:dyDescent="0.2">
      <c r="A7761" s="17" t="str">
        <f t="shared" si="121"/>
        <v>SINAPI 97657</v>
      </c>
      <c r="B7761" s="18" t="s">
        <v>5935</v>
      </c>
      <c r="C7761" s="18">
        <v>97657</v>
      </c>
      <c r="D7761" s="19" t="s">
        <v>7801</v>
      </c>
      <c r="E7761" s="18" t="s">
        <v>20</v>
      </c>
      <c r="F7761" s="20">
        <v>582.20000000000005</v>
      </c>
      <c r="G7761" s="20">
        <v>609.16</v>
      </c>
      <c r="J7761" s="22">
        <v>0</v>
      </c>
      <c r="K7761" s="22">
        <v>0</v>
      </c>
    </row>
    <row r="7762" spans="1:11" x14ac:dyDescent="0.2">
      <c r="A7762" s="17" t="str">
        <f t="shared" si="121"/>
        <v>SINAPI 97659</v>
      </c>
      <c r="B7762" s="18" t="s">
        <v>5935</v>
      </c>
      <c r="C7762" s="18">
        <v>97659</v>
      </c>
      <c r="D7762" s="19" t="s">
        <v>7802</v>
      </c>
      <c r="E7762" s="18" t="s">
        <v>20</v>
      </c>
      <c r="F7762" s="20">
        <v>286.66000000000003</v>
      </c>
      <c r="G7762" s="20">
        <v>297.06</v>
      </c>
      <c r="J7762" s="22">
        <v>0.34200000000000003</v>
      </c>
      <c r="K7762" s="22">
        <v>0.33</v>
      </c>
    </row>
    <row r="7763" spans="1:11" x14ac:dyDescent="0.2">
      <c r="A7763" s="17" t="str">
        <f t="shared" si="121"/>
        <v>SINAPI 97656</v>
      </c>
      <c r="B7763" s="18" t="s">
        <v>5935</v>
      </c>
      <c r="C7763" s="18">
        <v>97656</v>
      </c>
      <c r="D7763" s="19" t="s">
        <v>7803</v>
      </c>
      <c r="E7763" s="18" t="s">
        <v>20</v>
      </c>
      <c r="F7763" s="20">
        <v>293.73</v>
      </c>
      <c r="G7763" s="20">
        <v>307.33</v>
      </c>
      <c r="J7763" s="22">
        <v>0</v>
      </c>
      <c r="K7763" s="22">
        <v>0</v>
      </c>
    </row>
    <row r="7764" spans="1:11" x14ac:dyDescent="0.2">
      <c r="A7764" s="17" t="str">
        <f t="shared" si="121"/>
        <v>SINAPI 97658</v>
      </c>
      <c r="B7764" s="18" t="s">
        <v>5935</v>
      </c>
      <c r="C7764" s="18">
        <v>97658</v>
      </c>
      <c r="D7764" s="19" t="s">
        <v>7804</v>
      </c>
      <c r="E7764" s="18" t="s">
        <v>20</v>
      </c>
      <c r="F7764" s="20">
        <v>209.65</v>
      </c>
      <c r="G7764" s="20">
        <v>216.01</v>
      </c>
      <c r="J7764" s="22">
        <v>0.46760000000000002</v>
      </c>
      <c r="K7764" s="22">
        <v>0.45379999999999998</v>
      </c>
    </row>
    <row r="7765" spans="1:11" x14ac:dyDescent="0.2">
      <c r="A7765" s="17" t="str">
        <f t="shared" si="121"/>
        <v>SINAPI 97650</v>
      </c>
      <c r="B7765" s="18" t="s">
        <v>5935</v>
      </c>
      <c r="C7765" s="18">
        <v>97650</v>
      </c>
      <c r="D7765" s="19" t="s">
        <v>7805</v>
      </c>
      <c r="E7765" s="18" t="s">
        <v>425</v>
      </c>
      <c r="F7765" s="20">
        <v>7.61</v>
      </c>
      <c r="G7765" s="20">
        <v>8.18</v>
      </c>
      <c r="J7765" s="22">
        <v>0</v>
      </c>
      <c r="K7765" s="22">
        <v>0</v>
      </c>
    </row>
    <row r="7766" spans="1:11" x14ac:dyDescent="0.2">
      <c r="A7766" s="17" t="str">
        <f t="shared" si="121"/>
        <v>SINAPI 97642</v>
      </c>
      <c r="B7766" s="18" t="s">
        <v>5935</v>
      </c>
      <c r="C7766" s="18">
        <v>97642</v>
      </c>
      <c r="D7766" s="19" t="s">
        <v>7806</v>
      </c>
      <c r="E7766" s="18" t="s">
        <v>425</v>
      </c>
      <c r="F7766" s="20">
        <v>2.61</v>
      </c>
      <c r="G7766" s="20">
        <v>2.81</v>
      </c>
      <c r="J7766" s="22">
        <v>0</v>
      </c>
      <c r="K7766" s="22">
        <v>0</v>
      </c>
    </row>
    <row r="7767" spans="1:11" x14ac:dyDescent="0.2">
      <c r="A7767" s="17" t="str">
        <f t="shared" si="121"/>
        <v>SINAPI 97655</v>
      </c>
      <c r="B7767" s="18" t="s">
        <v>5935</v>
      </c>
      <c r="C7767" s="18">
        <v>97655</v>
      </c>
      <c r="D7767" s="19" t="s">
        <v>7807</v>
      </c>
      <c r="E7767" s="18" t="s">
        <v>425</v>
      </c>
      <c r="F7767" s="20">
        <v>31.57</v>
      </c>
      <c r="G7767" s="20">
        <v>32.869999999999997</v>
      </c>
      <c r="J7767" s="22">
        <v>0</v>
      </c>
      <c r="K7767" s="22">
        <v>0</v>
      </c>
    </row>
    <row r="7768" spans="1:11" x14ac:dyDescent="0.2">
      <c r="A7768" s="17" t="str">
        <f t="shared" si="121"/>
        <v>SINAPI 97662</v>
      </c>
      <c r="B7768" s="18" t="s">
        <v>5935</v>
      </c>
      <c r="C7768" s="18">
        <v>97662</v>
      </c>
      <c r="D7768" s="19" t="s">
        <v>7808</v>
      </c>
      <c r="E7768" s="18" t="s">
        <v>66</v>
      </c>
      <c r="F7768" s="20">
        <v>0.5</v>
      </c>
      <c r="G7768" s="20">
        <v>0.54</v>
      </c>
      <c r="J7768" s="22">
        <v>0</v>
      </c>
      <c r="K7768" s="22">
        <v>0</v>
      </c>
    </row>
    <row r="7769" spans="1:11" x14ac:dyDescent="0.2">
      <c r="A7769" s="17" t="str">
        <f t="shared" si="121"/>
        <v>SINAPI 97646</v>
      </c>
      <c r="B7769" s="18" t="s">
        <v>5935</v>
      </c>
      <c r="C7769" s="18">
        <v>97646</v>
      </c>
      <c r="D7769" s="19" t="s">
        <v>7809</v>
      </c>
      <c r="E7769" s="18" t="s">
        <v>425</v>
      </c>
      <c r="F7769" s="20">
        <v>0</v>
      </c>
      <c r="G7769" s="20">
        <v>0</v>
      </c>
      <c r="J7769" s="22"/>
      <c r="K7769" s="22"/>
    </row>
    <row r="7770" spans="1:11" x14ac:dyDescent="0.2">
      <c r="A7770" s="17" t="str">
        <f t="shared" si="121"/>
        <v>SINAPI 92712</v>
      </c>
      <c r="B7770" s="18" t="s">
        <v>5935</v>
      </c>
      <c r="C7770" s="18">
        <v>92712</v>
      </c>
      <c r="D7770" s="19" t="s">
        <v>7810</v>
      </c>
      <c r="E7770" s="18" t="s">
        <v>170</v>
      </c>
      <c r="F7770" s="20">
        <v>0.2</v>
      </c>
      <c r="G7770" s="20">
        <v>0.2</v>
      </c>
      <c r="J7770" s="22">
        <v>0</v>
      </c>
      <c r="K7770" s="22">
        <v>0</v>
      </c>
    </row>
    <row r="7771" spans="1:11" x14ac:dyDescent="0.2">
      <c r="A7771" s="17" t="str">
        <f t="shared" si="121"/>
        <v>SINAPI 92713</v>
      </c>
      <c r="B7771" s="18" t="s">
        <v>5935</v>
      </c>
      <c r="C7771" s="18">
        <v>92713</v>
      </c>
      <c r="D7771" s="19" t="s">
        <v>7811</v>
      </c>
      <c r="E7771" s="18" t="s">
        <v>170</v>
      </c>
      <c r="F7771" s="20">
        <v>0.04</v>
      </c>
      <c r="G7771" s="20">
        <v>0.04</v>
      </c>
      <c r="J7771" s="22">
        <v>0</v>
      </c>
      <c r="K7771" s="22">
        <v>0</v>
      </c>
    </row>
    <row r="7772" spans="1:11" x14ac:dyDescent="0.2">
      <c r="A7772" s="17" t="str">
        <f t="shared" si="121"/>
        <v>SINAPI 92714</v>
      </c>
      <c r="B7772" s="18" t="s">
        <v>5935</v>
      </c>
      <c r="C7772" s="18">
        <v>92714</v>
      </c>
      <c r="D7772" s="19" t="s">
        <v>7812</v>
      </c>
      <c r="E7772" s="18" t="s">
        <v>170</v>
      </c>
      <c r="F7772" s="20">
        <v>0.25</v>
      </c>
      <c r="G7772" s="20">
        <v>0.25</v>
      </c>
      <c r="J7772" s="22">
        <v>0</v>
      </c>
      <c r="K7772" s="22">
        <v>0</v>
      </c>
    </row>
    <row r="7773" spans="1:11" x14ac:dyDescent="0.2">
      <c r="A7773" s="17" t="str">
        <f t="shared" si="121"/>
        <v>SINAPI 92715</v>
      </c>
      <c r="B7773" s="18" t="s">
        <v>5935</v>
      </c>
      <c r="C7773" s="18">
        <v>92715</v>
      </c>
      <c r="D7773" s="19" t="s">
        <v>7813</v>
      </c>
      <c r="E7773" s="18" t="s">
        <v>170</v>
      </c>
      <c r="F7773" s="20">
        <v>76.489999999999995</v>
      </c>
      <c r="G7773" s="20">
        <v>76.489999999999995</v>
      </c>
      <c r="J7773" s="22">
        <v>0</v>
      </c>
      <c r="K7773" s="22">
        <v>0</v>
      </c>
    </row>
    <row r="7774" spans="1:11" ht="22.5" x14ac:dyDescent="0.2">
      <c r="A7774" s="17" t="str">
        <f t="shared" si="121"/>
        <v>SINAPI 103663</v>
      </c>
      <c r="B7774" s="18" t="s">
        <v>5935</v>
      </c>
      <c r="C7774" s="18">
        <v>103663</v>
      </c>
      <c r="D7774" s="19" t="s">
        <v>7814</v>
      </c>
      <c r="E7774" s="18" t="s">
        <v>170</v>
      </c>
      <c r="F7774" s="20">
        <v>0</v>
      </c>
      <c r="G7774" s="20">
        <v>0</v>
      </c>
      <c r="J7774" s="22"/>
      <c r="K7774" s="22"/>
    </row>
    <row r="7775" spans="1:11" ht="22.5" x14ac:dyDescent="0.2">
      <c r="A7775" s="17" t="str">
        <f t="shared" si="121"/>
        <v>SINAPI 104390</v>
      </c>
      <c r="B7775" s="18" t="s">
        <v>5935</v>
      </c>
      <c r="C7775" s="18">
        <v>104390</v>
      </c>
      <c r="D7775" s="19" t="s">
        <v>7815</v>
      </c>
      <c r="E7775" s="18" t="s">
        <v>170</v>
      </c>
      <c r="F7775" s="20">
        <v>0</v>
      </c>
      <c r="G7775" s="20">
        <v>0</v>
      </c>
      <c r="J7775" s="22"/>
      <c r="K7775" s="22"/>
    </row>
    <row r="7776" spans="1:11" ht="22.5" x14ac:dyDescent="0.2">
      <c r="A7776" s="17" t="str">
        <f t="shared" si="121"/>
        <v>SINAPI 103664</v>
      </c>
      <c r="B7776" s="18" t="s">
        <v>5935</v>
      </c>
      <c r="C7776" s="18">
        <v>103664</v>
      </c>
      <c r="D7776" s="19" t="s">
        <v>7816</v>
      </c>
      <c r="E7776" s="18" t="s">
        <v>170</v>
      </c>
      <c r="F7776" s="20">
        <v>0</v>
      </c>
      <c r="G7776" s="20">
        <v>0</v>
      </c>
      <c r="J7776" s="22"/>
      <c r="K7776" s="22"/>
    </row>
    <row r="7777" spans="1:11" ht="22.5" x14ac:dyDescent="0.2">
      <c r="A7777" s="17" t="str">
        <f t="shared" si="121"/>
        <v>SINAPI 104451</v>
      </c>
      <c r="B7777" s="18" t="s">
        <v>5935</v>
      </c>
      <c r="C7777" s="18">
        <v>104451</v>
      </c>
      <c r="D7777" s="19" t="s">
        <v>7817</v>
      </c>
      <c r="E7777" s="18" t="s">
        <v>170</v>
      </c>
      <c r="F7777" s="20">
        <v>0</v>
      </c>
      <c r="G7777" s="20">
        <v>0</v>
      </c>
      <c r="J7777" s="22"/>
      <c r="K7777" s="22"/>
    </row>
    <row r="7778" spans="1:11" ht="22.5" x14ac:dyDescent="0.2">
      <c r="A7778" s="17" t="str">
        <f t="shared" si="121"/>
        <v>SINAPI 103666</v>
      </c>
      <c r="B7778" s="18" t="s">
        <v>5935</v>
      </c>
      <c r="C7778" s="18">
        <v>103666</v>
      </c>
      <c r="D7778" s="19" t="s">
        <v>7818</v>
      </c>
      <c r="E7778" s="18" t="s">
        <v>170</v>
      </c>
      <c r="F7778" s="20">
        <v>142.43</v>
      </c>
      <c r="G7778" s="20">
        <v>142.43</v>
      </c>
      <c r="J7778" s="22">
        <v>0</v>
      </c>
      <c r="K7778" s="22">
        <v>0</v>
      </c>
    </row>
    <row r="7779" spans="1:11" x14ac:dyDescent="0.2">
      <c r="A7779" s="17" t="str">
        <f t="shared" si="121"/>
        <v>SINAPI 89212</v>
      </c>
      <c r="B7779" s="18" t="s">
        <v>5935</v>
      </c>
      <c r="C7779" s="18">
        <v>89212</v>
      </c>
      <c r="D7779" s="19" t="s">
        <v>7819</v>
      </c>
      <c r="E7779" s="18" t="s">
        <v>170</v>
      </c>
      <c r="F7779" s="20">
        <v>29.76</v>
      </c>
      <c r="G7779" s="20">
        <v>29.76</v>
      </c>
      <c r="J7779" s="22">
        <v>1</v>
      </c>
      <c r="K7779" s="22">
        <v>1</v>
      </c>
    </row>
    <row r="7780" spans="1:11" x14ac:dyDescent="0.2">
      <c r="A7780" s="17" t="str">
        <f t="shared" si="121"/>
        <v>SINAPI 89213</v>
      </c>
      <c r="B7780" s="18" t="s">
        <v>5935</v>
      </c>
      <c r="C7780" s="18">
        <v>89213</v>
      </c>
      <c r="D7780" s="19" t="s">
        <v>7820</v>
      </c>
      <c r="E7780" s="18" t="s">
        <v>170</v>
      </c>
      <c r="F7780" s="20">
        <v>9.18</v>
      </c>
      <c r="G7780" s="20">
        <v>9.18</v>
      </c>
      <c r="J7780" s="22">
        <v>1</v>
      </c>
      <c r="K7780" s="22">
        <v>1</v>
      </c>
    </row>
    <row r="7781" spans="1:11" x14ac:dyDescent="0.2">
      <c r="A7781" s="17" t="str">
        <f t="shared" si="121"/>
        <v>SINAPI 89214</v>
      </c>
      <c r="B7781" s="18" t="s">
        <v>5935</v>
      </c>
      <c r="C7781" s="18">
        <v>89214</v>
      </c>
      <c r="D7781" s="19" t="s">
        <v>7821</v>
      </c>
      <c r="E7781" s="18" t="s">
        <v>170</v>
      </c>
      <c r="F7781" s="20">
        <v>27.94</v>
      </c>
      <c r="G7781" s="20">
        <v>27.94</v>
      </c>
      <c r="J7781" s="22">
        <v>1</v>
      </c>
      <c r="K7781" s="22">
        <v>1</v>
      </c>
    </row>
    <row r="7782" spans="1:11" x14ac:dyDescent="0.2">
      <c r="A7782" s="17" t="str">
        <f t="shared" si="121"/>
        <v>SINAPI 89215</v>
      </c>
      <c r="B7782" s="18" t="s">
        <v>5935</v>
      </c>
      <c r="C7782" s="18">
        <v>89215</v>
      </c>
      <c r="D7782" s="19" t="s">
        <v>7822</v>
      </c>
      <c r="E7782" s="18" t="s">
        <v>170</v>
      </c>
      <c r="F7782" s="20">
        <v>97.46</v>
      </c>
      <c r="G7782" s="20">
        <v>97.46</v>
      </c>
      <c r="J7782" s="22">
        <v>0</v>
      </c>
      <c r="K7782" s="22">
        <v>0</v>
      </c>
    </row>
    <row r="7783" spans="1:11" ht="22.5" x14ac:dyDescent="0.2">
      <c r="A7783" s="17" t="str">
        <f t="shared" si="121"/>
        <v>SINAPI 87441</v>
      </c>
      <c r="B7783" s="18" t="s">
        <v>5935</v>
      </c>
      <c r="C7783" s="18">
        <v>87441</v>
      </c>
      <c r="D7783" s="19" t="s">
        <v>7823</v>
      </c>
      <c r="E7783" s="18" t="s">
        <v>170</v>
      </c>
      <c r="F7783" s="20">
        <v>0.41</v>
      </c>
      <c r="G7783" s="20">
        <v>0.41</v>
      </c>
      <c r="J7783" s="22">
        <v>0</v>
      </c>
      <c r="K7783" s="22">
        <v>0</v>
      </c>
    </row>
    <row r="7784" spans="1:11" x14ac:dyDescent="0.2">
      <c r="A7784" s="17" t="str">
        <f t="shared" si="121"/>
        <v>SINAPI 87442</v>
      </c>
      <c r="B7784" s="18" t="s">
        <v>5935</v>
      </c>
      <c r="C7784" s="18">
        <v>87442</v>
      </c>
      <c r="D7784" s="19" t="s">
        <v>7824</v>
      </c>
      <c r="E7784" s="18" t="s">
        <v>170</v>
      </c>
      <c r="F7784" s="20">
        <v>0.09</v>
      </c>
      <c r="G7784" s="20">
        <v>0.09</v>
      </c>
      <c r="J7784" s="22">
        <v>0</v>
      </c>
      <c r="K7784" s="22">
        <v>0</v>
      </c>
    </row>
    <row r="7785" spans="1:11" ht="22.5" x14ac:dyDescent="0.2">
      <c r="A7785" s="17" t="str">
        <f t="shared" si="121"/>
        <v>SINAPI 87443</v>
      </c>
      <c r="B7785" s="18" t="s">
        <v>5935</v>
      </c>
      <c r="C7785" s="18">
        <v>87443</v>
      </c>
      <c r="D7785" s="19" t="s">
        <v>7825</v>
      </c>
      <c r="E7785" s="18" t="s">
        <v>170</v>
      </c>
      <c r="F7785" s="20">
        <v>0.52</v>
      </c>
      <c r="G7785" s="20">
        <v>0.52</v>
      </c>
      <c r="J7785" s="22">
        <v>0</v>
      </c>
      <c r="K7785" s="22">
        <v>0</v>
      </c>
    </row>
    <row r="7786" spans="1:11" ht="22.5" x14ac:dyDescent="0.2">
      <c r="A7786" s="17" t="str">
        <f t="shared" si="121"/>
        <v>SINAPI 87444</v>
      </c>
      <c r="B7786" s="18" t="s">
        <v>5935</v>
      </c>
      <c r="C7786" s="18">
        <v>87444</v>
      </c>
      <c r="D7786" s="19" t="s">
        <v>7826</v>
      </c>
      <c r="E7786" s="18" t="s">
        <v>170</v>
      </c>
      <c r="F7786" s="20">
        <v>4.3899999999999997</v>
      </c>
      <c r="G7786" s="20">
        <v>4.3899999999999997</v>
      </c>
      <c r="J7786" s="22">
        <v>0</v>
      </c>
      <c r="K7786" s="22">
        <v>0</v>
      </c>
    </row>
    <row r="7787" spans="1:11" ht="22.5" x14ac:dyDescent="0.2">
      <c r="A7787" s="17" t="str">
        <f t="shared" si="121"/>
        <v>SINAPI 93229</v>
      </c>
      <c r="B7787" s="18" t="s">
        <v>5935</v>
      </c>
      <c r="C7787" s="18">
        <v>93229</v>
      </c>
      <c r="D7787" s="19" t="s">
        <v>7827</v>
      </c>
      <c r="E7787" s="18" t="s">
        <v>170</v>
      </c>
      <c r="F7787" s="20">
        <v>0.38</v>
      </c>
      <c r="G7787" s="20">
        <v>0.38</v>
      </c>
      <c r="J7787" s="22">
        <v>0</v>
      </c>
      <c r="K7787" s="22">
        <v>0</v>
      </c>
    </row>
    <row r="7788" spans="1:11" x14ac:dyDescent="0.2">
      <c r="A7788" s="17" t="str">
        <f t="shared" si="121"/>
        <v>SINAPI 93230</v>
      </c>
      <c r="B7788" s="18" t="s">
        <v>5935</v>
      </c>
      <c r="C7788" s="18">
        <v>93230</v>
      </c>
      <c r="D7788" s="19" t="s">
        <v>7828</v>
      </c>
      <c r="E7788" s="18" t="s">
        <v>170</v>
      </c>
      <c r="F7788" s="20">
        <v>0.08</v>
      </c>
      <c r="G7788" s="20">
        <v>0.08</v>
      </c>
      <c r="J7788" s="22">
        <v>0</v>
      </c>
      <c r="K7788" s="22">
        <v>0</v>
      </c>
    </row>
    <row r="7789" spans="1:11" ht="22.5" x14ac:dyDescent="0.2">
      <c r="A7789" s="17" t="str">
        <f t="shared" si="121"/>
        <v>SINAPI 93231</v>
      </c>
      <c r="B7789" s="18" t="s">
        <v>5935</v>
      </c>
      <c r="C7789" s="18">
        <v>93231</v>
      </c>
      <c r="D7789" s="19" t="s">
        <v>7829</v>
      </c>
      <c r="E7789" s="18" t="s">
        <v>170</v>
      </c>
      <c r="F7789" s="20">
        <v>0.48</v>
      </c>
      <c r="G7789" s="20">
        <v>0.48</v>
      </c>
      <c r="J7789" s="22">
        <v>0</v>
      </c>
      <c r="K7789" s="22">
        <v>0</v>
      </c>
    </row>
    <row r="7790" spans="1:11" ht="22.5" x14ac:dyDescent="0.2">
      <c r="A7790" s="17" t="str">
        <f t="shared" si="121"/>
        <v>SINAPI 93232</v>
      </c>
      <c r="B7790" s="18" t="s">
        <v>5935</v>
      </c>
      <c r="C7790" s="18">
        <v>93232</v>
      </c>
      <c r="D7790" s="19" t="s">
        <v>7830</v>
      </c>
      <c r="E7790" s="18" t="s">
        <v>170</v>
      </c>
      <c r="F7790" s="20">
        <v>4.88</v>
      </c>
      <c r="G7790" s="20">
        <v>4.88</v>
      </c>
      <c r="J7790" s="22">
        <v>0</v>
      </c>
      <c r="K7790" s="22">
        <v>0</v>
      </c>
    </row>
    <row r="7791" spans="1:11" ht="22.5" x14ac:dyDescent="0.2">
      <c r="A7791" s="17" t="str">
        <f t="shared" si="121"/>
        <v>SINAPI 102948</v>
      </c>
      <c r="B7791" s="18" t="s">
        <v>5935</v>
      </c>
      <c r="C7791" s="18">
        <v>102948</v>
      </c>
      <c r="D7791" s="19" t="s">
        <v>7831</v>
      </c>
      <c r="E7791" s="18" t="s">
        <v>170</v>
      </c>
      <c r="F7791" s="20">
        <v>0</v>
      </c>
      <c r="G7791" s="20">
        <v>0</v>
      </c>
      <c r="J7791" s="22"/>
      <c r="K7791" s="22"/>
    </row>
    <row r="7792" spans="1:11" x14ac:dyDescent="0.2">
      <c r="A7792" s="17" t="str">
        <f t="shared" si="121"/>
        <v>SINAPI 102949</v>
      </c>
      <c r="B7792" s="18" t="s">
        <v>5935</v>
      </c>
      <c r="C7792" s="18">
        <v>102949</v>
      </c>
      <c r="D7792" s="19" t="s">
        <v>7832</v>
      </c>
      <c r="E7792" s="18" t="s">
        <v>170</v>
      </c>
      <c r="F7792" s="20">
        <v>0</v>
      </c>
      <c r="G7792" s="20">
        <v>0</v>
      </c>
      <c r="J7792" s="22"/>
      <c r="K7792" s="22"/>
    </row>
    <row r="7793" spans="1:11" ht="22.5" x14ac:dyDescent="0.2">
      <c r="A7793" s="17" t="str">
        <f t="shared" si="121"/>
        <v>SINAPI 102950</v>
      </c>
      <c r="B7793" s="18" t="s">
        <v>5935</v>
      </c>
      <c r="C7793" s="18">
        <v>102950</v>
      </c>
      <c r="D7793" s="19" t="s">
        <v>7833</v>
      </c>
      <c r="E7793" s="18" t="s">
        <v>170</v>
      </c>
      <c r="F7793" s="20">
        <v>0</v>
      </c>
      <c r="G7793" s="20">
        <v>0</v>
      </c>
      <c r="J7793" s="22"/>
      <c r="K7793" s="22"/>
    </row>
    <row r="7794" spans="1:11" ht="22.5" x14ac:dyDescent="0.2">
      <c r="A7794" s="17" t="str">
        <f t="shared" si="121"/>
        <v>SINAPI 102951</v>
      </c>
      <c r="B7794" s="18" t="s">
        <v>5935</v>
      </c>
      <c r="C7794" s="18">
        <v>102951</v>
      </c>
      <c r="D7794" s="19" t="s">
        <v>7834</v>
      </c>
      <c r="E7794" s="18" t="s">
        <v>170</v>
      </c>
      <c r="F7794" s="20">
        <v>0.61</v>
      </c>
      <c r="G7794" s="20">
        <v>0.61</v>
      </c>
      <c r="J7794" s="22">
        <v>0</v>
      </c>
      <c r="K7794" s="22">
        <v>0</v>
      </c>
    </row>
    <row r="7795" spans="1:11" ht="22.5" x14ac:dyDescent="0.2">
      <c r="A7795" s="17" t="str">
        <f t="shared" si="121"/>
        <v>SINAPI 88826</v>
      </c>
      <c r="B7795" s="18" t="s">
        <v>5935</v>
      </c>
      <c r="C7795" s="18">
        <v>88826</v>
      </c>
      <c r="D7795" s="19" t="s">
        <v>7835</v>
      </c>
      <c r="E7795" s="18" t="s">
        <v>170</v>
      </c>
      <c r="F7795" s="20">
        <v>0.3</v>
      </c>
      <c r="G7795" s="20">
        <v>0.3</v>
      </c>
      <c r="J7795" s="22">
        <v>0</v>
      </c>
      <c r="K7795" s="22">
        <v>0</v>
      </c>
    </row>
    <row r="7796" spans="1:11" ht="22.5" x14ac:dyDescent="0.2">
      <c r="A7796" s="17" t="str">
        <f t="shared" si="121"/>
        <v>SINAPI 88827</v>
      </c>
      <c r="B7796" s="18" t="s">
        <v>5935</v>
      </c>
      <c r="C7796" s="18">
        <v>88827</v>
      </c>
      <c r="D7796" s="19" t="s">
        <v>7836</v>
      </c>
      <c r="E7796" s="18" t="s">
        <v>170</v>
      </c>
      <c r="F7796" s="20">
        <v>7.0000000000000007E-2</v>
      </c>
      <c r="G7796" s="20">
        <v>7.0000000000000007E-2</v>
      </c>
      <c r="J7796" s="22">
        <v>0</v>
      </c>
      <c r="K7796" s="22">
        <v>0</v>
      </c>
    </row>
    <row r="7797" spans="1:11" ht="22.5" x14ac:dyDescent="0.2">
      <c r="A7797" s="17" t="str">
        <f t="shared" si="121"/>
        <v>SINAPI 88828</v>
      </c>
      <c r="B7797" s="18" t="s">
        <v>5935</v>
      </c>
      <c r="C7797" s="18">
        <v>88828</v>
      </c>
      <c r="D7797" s="19" t="s">
        <v>7837</v>
      </c>
      <c r="E7797" s="18" t="s">
        <v>170</v>
      </c>
      <c r="F7797" s="20">
        <v>0.33</v>
      </c>
      <c r="G7797" s="20">
        <v>0.33</v>
      </c>
      <c r="J7797" s="22">
        <v>0</v>
      </c>
      <c r="K7797" s="22">
        <v>0</v>
      </c>
    </row>
    <row r="7798" spans="1:11" ht="22.5" x14ac:dyDescent="0.2">
      <c r="A7798" s="17" t="str">
        <f t="shared" si="121"/>
        <v>SINAPI 88829</v>
      </c>
      <c r="B7798" s="18" t="s">
        <v>5935</v>
      </c>
      <c r="C7798" s="18">
        <v>88829</v>
      </c>
      <c r="D7798" s="19" t="s">
        <v>7838</v>
      </c>
      <c r="E7798" s="18" t="s">
        <v>170</v>
      </c>
      <c r="F7798" s="20">
        <v>1.21</v>
      </c>
      <c r="G7798" s="20">
        <v>1.21</v>
      </c>
      <c r="J7798" s="22">
        <v>0</v>
      </c>
      <c r="K7798" s="22">
        <v>0</v>
      </c>
    </row>
    <row r="7799" spans="1:11" ht="22.5" x14ac:dyDescent="0.2">
      <c r="A7799" s="17" t="str">
        <f t="shared" si="121"/>
        <v>SINAPI 89221</v>
      </c>
      <c r="B7799" s="18" t="s">
        <v>5935</v>
      </c>
      <c r="C7799" s="18">
        <v>89221</v>
      </c>
      <c r="D7799" s="19" t="s">
        <v>7839</v>
      </c>
      <c r="E7799" s="18" t="s">
        <v>170</v>
      </c>
      <c r="F7799" s="20">
        <v>1.24</v>
      </c>
      <c r="G7799" s="20">
        <v>1.24</v>
      </c>
      <c r="J7799" s="22">
        <v>0</v>
      </c>
      <c r="K7799" s="22">
        <v>0</v>
      </c>
    </row>
    <row r="7800" spans="1:11" ht="22.5" x14ac:dyDescent="0.2">
      <c r="A7800" s="17" t="str">
        <f t="shared" si="121"/>
        <v>SINAPI 89222</v>
      </c>
      <c r="B7800" s="18" t="s">
        <v>5935</v>
      </c>
      <c r="C7800" s="18">
        <v>89222</v>
      </c>
      <c r="D7800" s="19" t="s">
        <v>7840</v>
      </c>
      <c r="E7800" s="18" t="s">
        <v>170</v>
      </c>
      <c r="F7800" s="20">
        <v>0.28000000000000003</v>
      </c>
      <c r="G7800" s="20">
        <v>0.28000000000000003</v>
      </c>
      <c r="J7800" s="22">
        <v>0</v>
      </c>
      <c r="K7800" s="22">
        <v>0</v>
      </c>
    </row>
    <row r="7801" spans="1:11" ht="22.5" x14ac:dyDescent="0.2">
      <c r="A7801" s="17" t="str">
        <f t="shared" si="121"/>
        <v>SINAPI 89223</v>
      </c>
      <c r="B7801" s="18" t="s">
        <v>5935</v>
      </c>
      <c r="C7801" s="18">
        <v>89223</v>
      </c>
      <c r="D7801" s="19" t="s">
        <v>7841</v>
      </c>
      <c r="E7801" s="18" t="s">
        <v>170</v>
      </c>
      <c r="F7801" s="20">
        <v>1.36</v>
      </c>
      <c r="G7801" s="20">
        <v>1.36</v>
      </c>
      <c r="J7801" s="22">
        <v>0</v>
      </c>
      <c r="K7801" s="22">
        <v>0</v>
      </c>
    </row>
    <row r="7802" spans="1:11" ht="22.5" x14ac:dyDescent="0.2">
      <c r="A7802" s="17" t="str">
        <f t="shared" si="121"/>
        <v>SINAPI 89224</v>
      </c>
      <c r="B7802" s="18" t="s">
        <v>5935</v>
      </c>
      <c r="C7802" s="18">
        <v>89224</v>
      </c>
      <c r="D7802" s="19" t="s">
        <v>7842</v>
      </c>
      <c r="E7802" s="18" t="s">
        <v>170</v>
      </c>
      <c r="F7802" s="20">
        <v>2.42</v>
      </c>
      <c r="G7802" s="20">
        <v>2.42</v>
      </c>
      <c r="J7802" s="22">
        <v>0</v>
      </c>
      <c r="K7802" s="22">
        <v>0</v>
      </c>
    </row>
    <row r="7803" spans="1:11" ht="22.5" x14ac:dyDescent="0.2">
      <c r="A7803" s="17" t="str">
        <f t="shared" si="121"/>
        <v>SINAPI 89274</v>
      </c>
      <c r="B7803" s="18" t="s">
        <v>5935</v>
      </c>
      <c r="C7803" s="18">
        <v>89274</v>
      </c>
      <c r="D7803" s="19" t="s">
        <v>7843</v>
      </c>
      <c r="E7803" s="18" t="s">
        <v>170</v>
      </c>
      <c r="F7803" s="20">
        <v>1.51</v>
      </c>
      <c r="G7803" s="20">
        <v>1.51</v>
      </c>
      <c r="J7803" s="22">
        <v>0</v>
      </c>
      <c r="K7803" s="22">
        <v>0</v>
      </c>
    </row>
    <row r="7804" spans="1:11" x14ac:dyDescent="0.2">
      <c r="A7804" s="17" t="str">
        <f t="shared" si="121"/>
        <v>SINAPI 89275</v>
      </c>
      <c r="B7804" s="18" t="s">
        <v>5935</v>
      </c>
      <c r="C7804" s="18">
        <v>89275</v>
      </c>
      <c r="D7804" s="19" t="s">
        <v>7844</v>
      </c>
      <c r="E7804" s="18" t="s">
        <v>170</v>
      </c>
      <c r="F7804" s="20">
        <v>0.35</v>
      </c>
      <c r="G7804" s="20">
        <v>0.35</v>
      </c>
      <c r="J7804" s="22">
        <v>0</v>
      </c>
      <c r="K7804" s="22">
        <v>0</v>
      </c>
    </row>
    <row r="7805" spans="1:11" ht="22.5" x14ac:dyDescent="0.2">
      <c r="A7805" s="17" t="str">
        <f t="shared" si="121"/>
        <v>SINAPI 89276</v>
      </c>
      <c r="B7805" s="18" t="s">
        <v>5935</v>
      </c>
      <c r="C7805" s="18">
        <v>89276</v>
      </c>
      <c r="D7805" s="19" t="s">
        <v>7845</v>
      </c>
      <c r="E7805" s="18" t="s">
        <v>170</v>
      </c>
      <c r="F7805" s="20">
        <v>1.89</v>
      </c>
      <c r="G7805" s="20">
        <v>1.89</v>
      </c>
      <c r="J7805" s="22">
        <v>0</v>
      </c>
      <c r="K7805" s="22">
        <v>0</v>
      </c>
    </row>
    <row r="7806" spans="1:11" ht="22.5" x14ac:dyDescent="0.2">
      <c r="A7806" s="17" t="str">
        <f t="shared" si="121"/>
        <v>SINAPI 89277</v>
      </c>
      <c r="B7806" s="18" t="s">
        <v>5935</v>
      </c>
      <c r="C7806" s="18">
        <v>89277</v>
      </c>
      <c r="D7806" s="19" t="s">
        <v>7846</v>
      </c>
      <c r="E7806" s="18" t="s">
        <v>170</v>
      </c>
      <c r="F7806" s="20">
        <v>8.7899999999999991</v>
      </c>
      <c r="G7806" s="20">
        <v>8.7899999999999991</v>
      </c>
      <c r="J7806" s="22">
        <v>0</v>
      </c>
      <c r="K7806" s="22">
        <v>0</v>
      </c>
    </row>
    <row r="7807" spans="1:11" ht="22.5" x14ac:dyDescent="0.2">
      <c r="A7807" s="17" t="str">
        <f t="shared" si="121"/>
        <v>SINAPI 90646</v>
      </c>
      <c r="B7807" s="18" t="s">
        <v>5935</v>
      </c>
      <c r="C7807" s="18">
        <v>90646</v>
      </c>
      <c r="D7807" s="19" t="s">
        <v>7847</v>
      </c>
      <c r="E7807" s="18" t="s">
        <v>170</v>
      </c>
      <c r="F7807" s="20">
        <v>0.72</v>
      </c>
      <c r="G7807" s="20">
        <v>0.72</v>
      </c>
      <c r="J7807" s="22">
        <v>0</v>
      </c>
      <c r="K7807" s="22">
        <v>0</v>
      </c>
    </row>
    <row r="7808" spans="1:11" ht="22.5" x14ac:dyDescent="0.2">
      <c r="A7808" s="17" t="str">
        <f t="shared" si="121"/>
        <v>SINAPI 90647</v>
      </c>
      <c r="B7808" s="18" t="s">
        <v>5935</v>
      </c>
      <c r="C7808" s="18">
        <v>90647</v>
      </c>
      <c r="D7808" s="19" t="s">
        <v>7848</v>
      </c>
      <c r="E7808" s="18" t="s">
        <v>170</v>
      </c>
      <c r="F7808" s="20">
        <v>0.16</v>
      </c>
      <c r="G7808" s="20">
        <v>0.16</v>
      </c>
      <c r="J7808" s="22">
        <v>0</v>
      </c>
      <c r="K7808" s="22">
        <v>0</v>
      </c>
    </row>
    <row r="7809" spans="1:11" ht="22.5" x14ac:dyDescent="0.2">
      <c r="A7809" s="17" t="str">
        <f t="shared" si="121"/>
        <v>SINAPI 90648</v>
      </c>
      <c r="B7809" s="18" t="s">
        <v>5935</v>
      </c>
      <c r="C7809" s="18">
        <v>90648</v>
      </c>
      <c r="D7809" s="19" t="s">
        <v>7849</v>
      </c>
      <c r="E7809" s="18" t="s">
        <v>170</v>
      </c>
      <c r="F7809" s="20">
        <v>0.79</v>
      </c>
      <c r="G7809" s="20">
        <v>0.79</v>
      </c>
      <c r="J7809" s="22">
        <v>0</v>
      </c>
      <c r="K7809" s="22">
        <v>0</v>
      </c>
    </row>
    <row r="7810" spans="1:11" ht="22.5" x14ac:dyDescent="0.2">
      <c r="A7810" s="17" t="str">
        <f t="shared" si="121"/>
        <v>SINAPI 90649</v>
      </c>
      <c r="B7810" s="18" t="s">
        <v>5935</v>
      </c>
      <c r="C7810" s="18">
        <v>90649</v>
      </c>
      <c r="D7810" s="19" t="s">
        <v>7850</v>
      </c>
      <c r="E7810" s="18" t="s">
        <v>170</v>
      </c>
      <c r="F7810" s="20">
        <v>9.41</v>
      </c>
      <c r="G7810" s="20">
        <v>9.41</v>
      </c>
      <c r="J7810" s="22">
        <v>0</v>
      </c>
      <c r="K7810" s="22">
        <v>0</v>
      </c>
    </row>
    <row r="7811" spans="1:11" x14ac:dyDescent="0.2">
      <c r="A7811" s="17" t="str">
        <f t="shared" si="121"/>
        <v>SINAPI 90652</v>
      </c>
      <c r="B7811" s="18" t="s">
        <v>5935</v>
      </c>
      <c r="C7811" s="18">
        <v>90652</v>
      </c>
      <c r="D7811" s="19" t="s">
        <v>7851</v>
      </c>
      <c r="E7811" s="18" t="s">
        <v>170</v>
      </c>
      <c r="F7811" s="20">
        <v>3.74</v>
      </c>
      <c r="G7811" s="20">
        <v>3.74</v>
      </c>
      <c r="J7811" s="22">
        <v>0</v>
      </c>
      <c r="K7811" s="22">
        <v>0</v>
      </c>
    </row>
    <row r="7812" spans="1:11" x14ac:dyDescent="0.2">
      <c r="A7812" s="17" t="str">
        <f t="shared" si="121"/>
        <v>SINAPI 90653</v>
      </c>
      <c r="B7812" s="18" t="s">
        <v>5935</v>
      </c>
      <c r="C7812" s="18">
        <v>90653</v>
      </c>
      <c r="D7812" s="19" t="s">
        <v>7852</v>
      </c>
      <c r="E7812" s="18" t="s">
        <v>170</v>
      </c>
      <c r="F7812" s="20">
        <v>0.86</v>
      </c>
      <c r="G7812" s="20">
        <v>0.86</v>
      </c>
      <c r="J7812" s="22">
        <v>0</v>
      </c>
      <c r="K7812" s="22">
        <v>0</v>
      </c>
    </row>
    <row r="7813" spans="1:11" x14ac:dyDescent="0.2">
      <c r="A7813" s="17" t="str">
        <f t="shared" si="121"/>
        <v>SINAPI 90654</v>
      </c>
      <c r="B7813" s="18" t="s">
        <v>5935</v>
      </c>
      <c r="C7813" s="18">
        <v>90654</v>
      </c>
      <c r="D7813" s="19" t="s">
        <v>7853</v>
      </c>
      <c r="E7813" s="18" t="s">
        <v>170</v>
      </c>
      <c r="F7813" s="20">
        <v>4.09</v>
      </c>
      <c r="G7813" s="20">
        <v>4.09</v>
      </c>
      <c r="J7813" s="22">
        <v>0</v>
      </c>
      <c r="K7813" s="22">
        <v>0</v>
      </c>
    </row>
    <row r="7814" spans="1:11" x14ac:dyDescent="0.2">
      <c r="A7814" s="17" t="str">
        <f t="shared" si="121"/>
        <v>SINAPI 90655</v>
      </c>
      <c r="B7814" s="18" t="s">
        <v>5935</v>
      </c>
      <c r="C7814" s="18">
        <v>90655</v>
      </c>
      <c r="D7814" s="19" t="s">
        <v>7854</v>
      </c>
      <c r="E7814" s="18" t="s">
        <v>170</v>
      </c>
      <c r="F7814" s="20">
        <v>6.19</v>
      </c>
      <c r="G7814" s="20">
        <v>6.19</v>
      </c>
      <c r="J7814" s="22">
        <v>0</v>
      </c>
      <c r="K7814" s="22">
        <v>0</v>
      </c>
    </row>
    <row r="7815" spans="1:11" x14ac:dyDescent="0.2">
      <c r="A7815" s="17" t="str">
        <f t="shared" ref="A7815:A7878" si="122">CONCATENATE($B7815," ",$C7815)</f>
        <v>SINAPI 90658</v>
      </c>
      <c r="B7815" s="18" t="s">
        <v>5935</v>
      </c>
      <c r="C7815" s="18">
        <v>90658</v>
      </c>
      <c r="D7815" s="19" t="s">
        <v>7855</v>
      </c>
      <c r="E7815" s="18" t="s">
        <v>170</v>
      </c>
      <c r="F7815" s="20">
        <v>4.01</v>
      </c>
      <c r="G7815" s="20">
        <v>4.01</v>
      </c>
      <c r="J7815" s="22">
        <v>0</v>
      </c>
      <c r="K7815" s="22">
        <v>0</v>
      </c>
    </row>
    <row r="7816" spans="1:11" x14ac:dyDescent="0.2">
      <c r="A7816" s="17" t="str">
        <f t="shared" si="122"/>
        <v>SINAPI 90659</v>
      </c>
      <c r="B7816" s="18" t="s">
        <v>5935</v>
      </c>
      <c r="C7816" s="18">
        <v>90659</v>
      </c>
      <c r="D7816" s="19" t="s">
        <v>7856</v>
      </c>
      <c r="E7816" s="18" t="s">
        <v>170</v>
      </c>
      <c r="F7816" s="20">
        <v>0.92</v>
      </c>
      <c r="G7816" s="20">
        <v>0.92</v>
      </c>
      <c r="J7816" s="22">
        <v>0</v>
      </c>
      <c r="K7816" s="22">
        <v>0</v>
      </c>
    </row>
    <row r="7817" spans="1:11" x14ac:dyDescent="0.2">
      <c r="A7817" s="17" t="str">
        <f t="shared" si="122"/>
        <v>SINAPI 90660</v>
      </c>
      <c r="B7817" s="18" t="s">
        <v>5935</v>
      </c>
      <c r="C7817" s="18">
        <v>90660</v>
      </c>
      <c r="D7817" s="19" t="s">
        <v>7857</v>
      </c>
      <c r="E7817" s="18" t="s">
        <v>170</v>
      </c>
      <c r="F7817" s="20">
        <v>4.38</v>
      </c>
      <c r="G7817" s="20">
        <v>4.38</v>
      </c>
      <c r="J7817" s="22">
        <v>0</v>
      </c>
      <c r="K7817" s="22">
        <v>0</v>
      </c>
    </row>
    <row r="7818" spans="1:11" x14ac:dyDescent="0.2">
      <c r="A7818" s="17" t="str">
        <f t="shared" si="122"/>
        <v>SINAPI 90661</v>
      </c>
      <c r="B7818" s="18" t="s">
        <v>5935</v>
      </c>
      <c r="C7818" s="18">
        <v>90661</v>
      </c>
      <c r="D7818" s="19" t="s">
        <v>7858</v>
      </c>
      <c r="E7818" s="18" t="s">
        <v>170</v>
      </c>
      <c r="F7818" s="20">
        <v>6.19</v>
      </c>
      <c r="G7818" s="20">
        <v>6.19</v>
      </c>
      <c r="J7818" s="22">
        <v>0</v>
      </c>
      <c r="K7818" s="22">
        <v>0</v>
      </c>
    </row>
    <row r="7819" spans="1:11" ht="22.5" x14ac:dyDescent="0.2">
      <c r="A7819" s="17" t="str">
        <f t="shared" si="122"/>
        <v>SINAPI 89019</v>
      </c>
      <c r="B7819" s="18" t="s">
        <v>5935</v>
      </c>
      <c r="C7819" s="18">
        <v>89019</v>
      </c>
      <c r="D7819" s="19" t="s">
        <v>7859</v>
      </c>
      <c r="E7819" s="18" t="s">
        <v>170</v>
      </c>
      <c r="F7819" s="20">
        <v>0.4</v>
      </c>
      <c r="G7819" s="20">
        <v>0.4</v>
      </c>
      <c r="J7819" s="22">
        <v>0</v>
      </c>
      <c r="K7819" s="22">
        <v>0</v>
      </c>
    </row>
    <row r="7820" spans="1:11" ht="22.5" x14ac:dyDescent="0.2">
      <c r="A7820" s="17" t="str">
        <f t="shared" si="122"/>
        <v>SINAPI 89020</v>
      </c>
      <c r="B7820" s="18" t="s">
        <v>5935</v>
      </c>
      <c r="C7820" s="18">
        <v>89020</v>
      </c>
      <c r="D7820" s="19" t="s">
        <v>7860</v>
      </c>
      <c r="E7820" s="18" t="s">
        <v>170</v>
      </c>
      <c r="F7820" s="20">
        <v>0.09</v>
      </c>
      <c r="G7820" s="20">
        <v>0.09</v>
      </c>
      <c r="J7820" s="22">
        <v>0</v>
      </c>
      <c r="K7820" s="22">
        <v>0</v>
      </c>
    </row>
    <row r="7821" spans="1:11" ht="22.5" x14ac:dyDescent="0.2">
      <c r="A7821" s="17" t="str">
        <f t="shared" si="122"/>
        <v>SINAPI 5800</v>
      </c>
      <c r="B7821" s="18" t="s">
        <v>5935</v>
      </c>
      <c r="C7821" s="18">
        <v>5800</v>
      </c>
      <c r="D7821" s="19" t="s">
        <v>7861</v>
      </c>
      <c r="E7821" s="18" t="s">
        <v>170</v>
      </c>
      <c r="F7821" s="20">
        <v>0.44</v>
      </c>
      <c r="G7821" s="20">
        <v>0.44</v>
      </c>
      <c r="J7821" s="22">
        <v>0</v>
      </c>
      <c r="K7821" s="22">
        <v>0</v>
      </c>
    </row>
    <row r="7822" spans="1:11" ht="22.5" x14ac:dyDescent="0.2">
      <c r="A7822" s="17" t="str">
        <f t="shared" si="122"/>
        <v>SINAPI 53866</v>
      </c>
      <c r="B7822" s="18" t="s">
        <v>5935</v>
      </c>
      <c r="C7822" s="18">
        <v>53866</v>
      </c>
      <c r="D7822" s="19" t="s">
        <v>7862</v>
      </c>
      <c r="E7822" s="18" t="s">
        <v>170</v>
      </c>
      <c r="F7822" s="20">
        <v>1.86</v>
      </c>
      <c r="G7822" s="20">
        <v>1.86</v>
      </c>
      <c r="J7822" s="22">
        <v>0</v>
      </c>
      <c r="K7822" s="22">
        <v>0</v>
      </c>
    </row>
    <row r="7823" spans="1:11" x14ac:dyDescent="0.2">
      <c r="A7823" s="17" t="str">
        <f t="shared" si="122"/>
        <v>SINAPI 90639</v>
      </c>
      <c r="B7823" s="18" t="s">
        <v>5935</v>
      </c>
      <c r="C7823" s="18">
        <v>90639</v>
      </c>
      <c r="D7823" s="19" t="s">
        <v>7863</v>
      </c>
      <c r="E7823" s="18" t="s">
        <v>170</v>
      </c>
      <c r="F7823" s="20">
        <v>5.75</v>
      </c>
      <c r="G7823" s="20">
        <v>5.75</v>
      </c>
      <c r="J7823" s="22">
        <v>0</v>
      </c>
      <c r="K7823" s="22">
        <v>0</v>
      </c>
    </row>
    <row r="7824" spans="1:11" x14ac:dyDescent="0.2">
      <c r="A7824" s="17" t="str">
        <f t="shared" si="122"/>
        <v>SINAPI 90640</v>
      </c>
      <c r="B7824" s="18" t="s">
        <v>5935</v>
      </c>
      <c r="C7824" s="18">
        <v>90640</v>
      </c>
      <c r="D7824" s="19" t="s">
        <v>7864</v>
      </c>
      <c r="E7824" s="18" t="s">
        <v>170</v>
      </c>
      <c r="F7824" s="20">
        <v>1.32</v>
      </c>
      <c r="G7824" s="20">
        <v>1.32</v>
      </c>
      <c r="J7824" s="22">
        <v>0</v>
      </c>
      <c r="K7824" s="22">
        <v>0</v>
      </c>
    </row>
    <row r="7825" spans="1:11" x14ac:dyDescent="0.2">
      <c r="A7825" s="17" t="str">
        <f t="shared" si="122"/>
        <v>SINAPI 90641</v>
      </c>
      <c r="B7825" s="18" t="s">
        <v>5935</v>
      </c>
      <c r="C7825" s="18">
        <v>90641</v>
      </c>
      <c r="D7825" s="19" t="s">
        <v>7865</v>
      </c>
      <c r="E7825" s="18" t="s">
        <v>170</v>
      </c>
      <c r="F7825" s="20">
        <v>6.29</v>
      </c>
      <c r="G7825" s="20">
        <v>6.29</v>
      </c>
      <c r="J7825" s="22">
        <v>0</v>
      </c>
      <c r="K7825" s="22">
        <v>0</v>
      </c>
    </row>
    <row r="7826" spans="1:11" ht="22.5" x14ac:dyDescent="0.2">
      <c r="A7826" s="17" t="str">
        <f t="shared" si="122"/>
        <v>SINAPI 90642</v>
      </c>
      <c r="B7826" s="18" t="s">
        <v>5935</v>
      </c>
      <c r="C7826" s="18">
        <v>90642</v>
      </c>
      <c r="D7826" s="19" t="s">
        <v>7866</v>
      </c>
      <c r="E7826" s="18" t="s">
        <v>170</v>
      </c>
      <c r="F7826" s="20">
        <v>13.18</v>
      </c>
      <c r="G7826" s="20">
        <v>13.18</v>
      </c>
      <c r="J7826" s="22">
        <v>0</v>
      </c>
      <c r="K7826" s="22">
        <v>0</v>
      </c>
    </row>
    <row r="7827" spans="1:11" x14ac:dyDescent="0.2">
      <c r="A7827" s="17" t="str">
        <f t="shared" si="122"/>
        <v>SINAPI 102806</v>
      </c>
      <c r="B7827" s="18" t="s">
        <v>5935</v>
      </c>
      <c r="C7827" s="18">
        <v>102806</v>
      </c>
      <c r="D7827" s="19" t="s">
        <v>7867</v>
      </c>
      <c r="E7827" s="18" t="s">
        <v>170</v>
      </c>
      <c r="F7827" s="20">
        <v>0</v>
      </c>
      <c r="G7827" s="20">
        <v>0</v>
      </c>
      <c r="J7827" s="22"/>
      <c r="K7827" s="22"/>
    </row>
    <row r="7828" spans="1:11" x14ac:dyDescent="0.2">
      <c r="A7828" s="17" t="str">
        <f t="shared" si="122"/>
        <v>SINAPI 102807</v>
      </c>
      <c r="B7828" s="18" t="s">
        <v>5935</v>
      </c>
      <c r="C7828" s="18">
        <v>102807</v>
      </c>
      <c r="D7828" s="19" t="s">
        <v>7868</v>
      </c>
      <c r="E7828" s="18" t="s">
        <v>170</v>
      </c>
      <c r="F7828" s="20">
        <v>0</v>
      </c>
      <c r="G7828" s="20">
        <v>0</v>
      </c>
      <c r="J7828" s="22"/>
      <c r="K7828" s="22"/>
    </row>
    <row r="7829" spans="1:11" x14ac:dyDescent="0.2">
      <c r="A7829" s="17" t="str">
        <f t="shared" si="122"/>
        <v>SINAPI 102808</v>
      </c>
      <c r="B7829" s="18" t="s">
        <v>5935</v>
      </c>
      <c r="C7829" s="18">
        <v>102808</v>
      </c>
      <c r="D7829" s="19" t="s">
        <v>7869</v>
      </c>
      <c r="E7829" s="18" t="s">
        <v>170</v>
      </c>
      <c r="F7829" s="20">
        <v>0</v>
      </c>
      <c r="G7829" s="20">
        <v>0</v>
      </c>
      <c r="J7829" s="22"/>
      <c r="K7829" s="22"/>
    </row>
    <row r="7830" spans="1:11" x14ac:dyDescent="0.2">
      <c r="A7830" s="17" t="str">
        <f t="shared" si="122"/>
        <v>SINAPI 102809</v>
      </c>
      <c r="B7830" s="18" t="s">
        <v>5935</v>
      </c>
      <c r="C7830" s="18">
        <v>102809</v>
      </c>
      <c r="D7830" s="19" t="s">
        <v>7870</v>
      </c>
      <c r="E7830" s="18" t="s">
        <v>170</v>
      </c>
      <c r="F7830" s="20">
        <v>17.55</v>
      </c>
      <c r="G7830" s="20">
        <v>17.55</v>
      </c>
      <c r="J7830" s="22">
        <v>0</v>
      </c>
      <c r="K7830" s="22">
        <v>0</v>
      </c>
    </row>
    <row r="7831" spans="1:11" x14ac:dyDescent="0.2">
      <c r="A7831" s="17" t="str">
        <f t="shared" si="122"/>
        <v>SINAPI 92140</v>
      </c>
      <c r="B7831" s="18" t="s">
        <v>5935</v>
      </c>
      <c r="C7831" s="18">
        <v>92140</v>
      </c>
      <c r="D7831" s="19" t="s">
        <v>7871</v>
      </c>
      <c r="E7831" s="18" t="s">
        <v>170</v>
      </c>
      <c r="F7831" s="20">
        <v>4.72</v>
      </c>
      <c r="G7831" s="20">
        <v>4.72</v>
      </c>
      <c r="J7831" s="22">
        <v>0</v>
      </c>
      <c r="K7831" s="22">
        <v>0</v>
      </c>
    </row>
    <row r="7832" spans="1:11" x14ac:dyDescent="0.2">
      <c r="A7832" s="17" t="str">
        <f t="shared" si="122"/>
        <v>SINAPI 92142</v>
      </c>
      <c r="B7832" s="18" t="s">
        <v>5935</v>
      </c>
      <c r="C7832" s="18">
        <v>92142</v>
      </c>
      <c r="D7832" s="19" t="s">
        <v>7872</v>
      </c>
      <c r="E7832" s="18" t="s">
        <v>170</v>
      </c>
      <c r="F7832" s="20">
        <v>0.59</v>
      </c>
      <c r="G7832" s="20">
        <v>0.59</v>
      </c>
      <c r="J7832" s="22">
        <v>0</v>
      </c>
      <c r="K7832" s="22">
        <v>0</v>
      </c>
    </row>
    <row r="7833" spans="1:11" x14ac:dyDescent="0.2">
      <c r="A7833" s="17" t="str">
        <f t="shared" si="122"/>
        <v>SINAPI 92141</v>
      </c>
      <c r="B7833" s="18" t="s">
        <v>5935</v>
      </c>
      <c r="C7833" s="18">
        <v>92141</v>
      </c>
      <c r="D7833" s="19" t="s">
        <v>7873</v>
      </c>
      <c r="E7833" s="18" t="s">
        <v>170</v>
      </c>
      <c r="F7833" s="20">
        <v>1.45</v>
      </c>
      <c r="G7833" s="20">
        <v>1.45</v>
      </c>
      <c r="J7833" s="22">
        <v>0</v>
      </c>
      <c r="K7833" s="22">
        <v>0</v>
      </c>
    </row>
    <row r="7834" spans="1:11" x14ac:dyDescent="0.2">
      <c r="A7834" s="17" t="str">
        <f t="shared" si="122"/>
        <v>SINAPI 92143</v>
      </c>
      <c r="B7834" s="18" t="s">
        <v>5935</v>
      </c>
      <c r="C7834" s="18">
        <v>92143</v>
      </c>
      <c r="D7834" s="19" t="s">
        <v>7874</v>
      </c>
      <c r="E7834" s="18" t="s">
        <v>170</v>
      </c>
      <c r="F7834" s="20">
        <v>5.9</v>
      </c>
      <c r="G7834" s="20">
        <v>5.9</v>
      </c>
      <c r="J7834" s="22">
        <v>0</v>
      </c>
      <c r="K7834" s="22">
        <v>0</v>
      </c>
    </row>
    <row r="7835" spans="1:11" x14ac:dyDescent="0.2">
      <c r="A7835" s="17" t="str">
        <f t="shared" si="122"/>
        <v>SINAPI 92144</v>
      </c>
      <c r="B7835" s="18" t="s">
        <v>5935</v>
      </c>
      <c r="C7835" s="18">
        <v>92144</v>
      </c>
      <c r="D7835" s="19" t="s">
        <v>7875</v>
      </c>
      <c r="E7835" s="18" t="s">
        <v>170</v>
      </c>
      <c r="F7835" s="20">
        <v>42.41</v>
      </c>
      <c r="G7835" s="20">
        <v>42.41</v>
      </c>
      <c r="J7835" s="22">
        <v>0</v>
      </c>
      <c r="K7835" s="22">
        <v>0</v>
      </c>
    </row>
    <row r="7836" spans="1:11" x14ac:dyDescent="0.2">
      <c r="A7836" s="17" t="str">
        <f t="shared" si="122"/>
        <v>SINAPI 92133</v>
      </c>
      <c r="B7836" s="18" t="s">
        <v>5935</v>
      </c>
      <c r="C7836" s="18">
        <v>92133</v>
      </c>
      <c r="D7836" s="19" t="s">
        <v>7876</v>
      </c>
      <c r="E7836" s="18" t="s">
        <v>170</v>
      </c>
      <c r="F7836" s="20">
        <v>12.9</v>
      </c>
      <c r="G7836" s="20">
        <v>12.9</v>
      </c>
      <c r="J7836" s="22">
        <v>0</v>
      </c>
      <c r="K7836" s="22">
        <v>0</v>
      </c>
    </row>
    <row r="7837" spans="1:11" x14ac:dyDescent="0.2">
      <c r="A7837" s="17" t="str">
        <f t="shared" si="122"/>
        <v>SINAPI 92135</v>
      </c>
      <c r="B7837" s="18" t="s">
        <v>5935</v>
      </c>
      <c r="C7837" s="18">
        <v>92135</v>
      </c>
      <c r="D7837" s="19" t="s">
        <v>7877</v>
      </c>
      <c r="E7837" s="18" t="s">
        <v>170</v>
      </c>
      <c r="F7837" s="20">
        <v>1.61</v>
      </c>
      <c r="G7837" s="20">
        <v>1.61</v>
      </c>
      <c r="J7837" s="22">
        <v>0</v>
      </c>
      <c r="K7837" s="22">
        <v>0</v>
      </c>
    </row>
    <row r="7838" spans="1:11" x14ac:dyDescent="0.2">
      <c r="A7838" s="17" t="str">
        <f t="shared" si="122"/>
        <v>SINAPI 92134</v>
      </c>
      <c r="B7838" s="18" t="s">
        <v>5935</v>
      </c>
      <c r="C7838" s="18">
        <v>92134</v>
      </c>
      <c r="D7838" s="19" t="s">
        <v>7878</v>
      </c>
      <c r="E7838" s="18" t="s">
        <v>170</v>
      </c>
      <c r="F7838" s="20">
        <v>3.97</v>
      </c>
      <c r="G7838" s="20">
        <v>3.97</v>
      </c>
      <c r="J7838" s="22">
        <v>0</v>
      </c>
      <c r="K7838" s="22">
        <v>0</v>
      </c>
    </row>
    <row r="7839" spans="1:11" x14ac:dyDescent="0.2">
      <c r="A7839" s="17" t="str">
        <f t="shared" si="122"/>
        <v>SINAPI 92136</v>
      </c>
      <c r="B7839" s="18" t="s">
        <v>5935</v>
      </c>
      <c r="C7839" s="18">
        <v>92136</v>
      </c>
      <c r="D7839" s="19" t="s">
        <v>7879</v>
      </c>
      <c r="E7839" s="18" t="s">
        <v>170</v>
      </c>
      <c r="F7839" s="20">
        <v>16.12</v>
      </c>
      <c r="G7839" s="20">
        <v>16.12</v>
      </c>
      <c r="J7839" s="22">
        <v>0</v>
      </c>
      <c r="K7839" s="22">
        <v>0</v>
      </c>
    </row>
    <row r="7840" spans="1:11" x14ac:dyDescent="0.2">
      <c r="A7840" s="17" t="str">
        <f t="shared" si="122"/>
        <v>SINAPI 92137</v>
      </c>
      <c r="B7840" s="18" t="s">
        <v>5935</v>
      </c>
      <c r="C7840" s="18">
        <v>92137</v>
      </c>
      <c r="D7840" s="19" t="s">
        <v>7880</v>
      </c>
      <c r="E7840" s="18" t="s">
        <v>170</v>
      </c>
      <c r="F7840" s="20">
        <v>36.979999999999997</v>
      </c>
      <c r="G7840" s="20">
        <v>36.979999999999997</v>
      </c>
      <c r="J7840" s="22">
        <v>0</v>
      </c>
      <c r="K7840" s="22">
        <v>0</v>
      </c>
    </row>
    <row r="7841" spans="1:11" ht="22.5" x14ac:dyDescent="0.2">
      <c r="A7841" s="17" t="str">
        <f t="shared" si="122"/>
        <v>SINAPI 91380</v>
      </c>
      <c r="B7841" s="18" t="s">
        <v>5935</v>
      </c>
      <c r="C7841" s="18">
        <v>91380</v>
      </c>
      <c r="D7841" s="19" t="s">
        <v>7881</v>
      </c>
      <c r="E7841" s="18" t="s">
        <v>170</v>
      </c>
      <c r="F7841" s="20">
        <v>29.83</v>
      </c>
      <c r="G7841" s="20">
        <v>29.83</v>
      </c>
      <c r="J7841" s="22">
        <v>1</v>
      </c>
      <c r="K7841" s="22">
        <v>1</v>
      </c>
    </row>
    <row r="7842" spans="1:11" ht="22.5" x14ac:dyDescent="0.2">
      <c r="A7842" s="17" t="str">
        <f t="shared" si="122"/>
        <v>SINAPI 91382</v>
      </c>
      <c r="B7842" s="18" t="s">
        <v>5935</v>
      </c>
      <c r="C7842" s="18">
        <v>91382</v>
      </c>
      <c r="D7842" s="19" t="s">
        <v>7882</v>
      </c>
      <c r="E7842" s="18" t="s">
        <v>170</v>
      </c>
      <c r="F7842" s="20">
        <v>4.63</v>
      </c>
      <c r="G7842" s="20">
        <v>4.63</v>
      </c>
      <c r="J7842" s="22">
        <v>1</v>
      </c>
      <c r="K7842" s="22">
        <v>1</v>
      </c>
    </row>
    <row r="7843" spans="1:11" ht="22.5" x14ac:dyDescent="0.2">
      <c r="A7843" s="17" t="str">
        <f t="shared" si="122"/>
        <v>SINAPI 91381</v>
      </c>
      <c r="B7843" s="18" t="s">
        <v>5935</v>
      </c>
      <c r="C7843" s="18">
        <v>91381</v>
      </c>
      <c r="D7843" s="19" t="s">
        <v>7883</v>
      </c>
      <c r="E7843" s="18" t="s">
        <v>170</v>
      </c>
      <c r="F7843" s="20">
        <v>11.46</v>
      </c>
      <c r="G7843" s="20">
        <v>11.46</v>
      </c>
      <c r="J7843" s="22">
        <v>1</v>
      </c>
      <c r="K7843" s="22">
        <v>1</v>
      </c>
    </row>
    <row r="7844" spans="1:11" ht="22.5" x14ac:dyDescent="0.2">
      <c r="A7844" s="17" t="str">
        <f t="shared" si="122"/>
        <v>SINAPI 91383</v>
      </c>
      <c r="B7844" s="18" t="s">
        <v>5935</v>
      </c>
      <c r="C7844" s="18">
        <v>91383</v>
      </c>
      <c r="D7844" s="19" t="s">
        <v>7884</v>
      </c>
      <c r="E7844" s="18" t="s">
        <v>170</v>
      </c>
      <c r="F7844" s="20">
        <v>53.69</v>
      </c>
      <c r="G7844" s="20">
        <v>53.69</v>
      </c>
      <c r="J7844" s="22">
        <v>1</v>
      </c>
      <c r="K7844" s="22">
        <v>1</v>
      </c>
    </row>
    <row r="7845" spans="1:11" ht="22.5" x14ac:dyDescent="0.2">
      <c r="A7845" s="17" t="str">
        <f t="shared" si="122"/>
        <v>SINAPI 91384</v>
      </c>
      <c r="B7845" s="18" t="s">
        <v>5935</v>
      </c>
      <c r="C7845" s="18">
        <v>91384</v>
      </c>
      <c r="D7845" s="19" t="s">
        <v>7885</v>
      </c>
      <c r="E7845" s="18" t="s">
        <v>170</v>
      </c>
      <c r="F7845" s="20">
        <v>148.83000000000001</v>
      </c>
      <c r="G7845" s="20">
        <v>148.83000000000001</v>
      </c>
      <c r="J7845" s="22">
        <v>0</v>
      </c>
      <c r="K7845" s="22">
        <v>0</v>
      </c>
    </row>
    <row r="7846" spans="1:11" ht="22.5" x14ac:dyDescent="0.2">
      <c r="A7846" s="17" t="str">
        <f t="shared" si="122"/>
        <v>SINAPI 96030</v>
      </c>
      <c r="B7846" s="18" t="s">
        <v>5935</v>
      </c>
      <c r="C7846" s="18">
        <v>96030</v>
      </c>
      <c r="D7846" s="19" t="s">
        <v>7886</v>
      </c>
      <c r="E7846" s="18" t="s">
        <v>170</v>
      </c>
      <c r="F7846" s="20">
        <v>36.299999999999997</v>
      </c>
      <c r="G7846" s="20">
        <v>36.299999999999997</v>
      </c>
      <c r="J7846" s="22">
        <v>1</v>
      </c>
      <c r="K7846" s="22">
        <v>1</v>
      </c>
    </row>
    <row r="7847" spans="1:11" ht="22.5" x14ac:dyDescent="0.2">
      <c r="A7847" s="17" t="str">
        <f t="shared" si="122"/>
        <v>SINAPI 96032</v>
      </c>
      <c r="B7847" s="18" t="s">
        <v>5935</v>
      </c>
      <c r="C7847" s="18">
        <v>96032</v>
      </c>
      <c r="D7847" s="19" t="s">
        <v>7887</v>
      </c>
      <c r="E7847" s="18" t="s">
        <v>170</v>
      </c>
      <c r="F7847" s="20">
        <v>5.14</v>
      </c>
      <c r="G7847" s="20">
        <v>5.14</v>
      </c>
      <c r="J7847" s="22">
        <v>1</v>
      </c>
      <c r="K7847" s="22">
        <v>1</v>
      </c>
    </row>
    <row r="7848" spans="1:11" ht="22.5" x14ac:dyDescent="0.2">
      <c r="A7848" s="17" t="str">
        <f t="shared" si="122"/>
        <v>SINAPI 96031</v>
      </c>
      <c r="B7848" s="18" t="s">
        <v>5935</v>
      </c>
      <c r="C7848" s="18">
        <v>96031</v>
      </c>
      <c r="D7848" s="19" t="s">
        <v>7888</v>
      </c>
      <c r="E7848" s="18" t="s">
        <v>170</v>
      </c>
      <c r="F7848" s="20">
        <v>12.79</v>
      </c>
      <c r="G7848" s="20">
        <v>12.79</v>
      </c>
      <c r="J7848" s="22">
        <v>1</v>
      </c>
      <c r="K7848" s="22">
        <v>1</v>
      </c>
    </row>
    <row r="7849" spans="1:11" ht="22.5" x14ac:dyDescent="0.2">
      <c r="A7849" s="17" t="str">
        <f t="shared" si="122"/>
        <v>SINAPI 96033</v>
      </c>
      <c r="B7849" s="18" t="s">
        <v>5935</v>
      </c>
      <c r="C7849" s="18">
        <v>96033</v>
      </c>
      <c r="D7849" s="19" t="s">
        <v>7889</v>
      </c>
      <c r="E7849" s="18" t="s">
        <v>170</v>
      </c>
      <c r="F7849" s="20">
        <v>59.08</v>
      </c>
      <c r="G7849" s="20">
        <v>59.08</v>
      </c>
      <c r="J7849" s="22">
        <v>1</v>
      </c>
      <c r="K7849" s="22">
        <v>1</v>
      </c>
    </row>
    <row r="7850" spans="1:11" ht="22.5" x14ac:dyDescent="0.2">
      <c r="A7850" s="17" t="str">
        <f t="shared" si="122"/>
        <v>SINAPI 96034</v>
      </c>
      <c r="B7850" s="18" t="s">
        <v>5935</v>
      </c>
      <c r="C7850" s="18">
        <v>96034</v>
      </c>
      <c r="D7850" s="19" t="s">
        <v>7890</v>
      </c>
      <c r="E7850" s="18" t="s">
        <v>170</v>
      </c>
      <c r="F7850" s="20">
        <v>148.83000000000001</v>
      </c>
      <c r="G7850" s="20">
        <v>148.83000000000001</v>
      </c>
      <c r="J7850" s="22">
        <v>0</v>
      </c>
      <c r="K7850" s="22">
        <v>0</v>
      </c>
    </row>
    <row r="7851" spans="1:11" ht="22.5" x14ac:dyDescent="0.2">
      <c r="A7851" s="17" t="str">
        <f t="shared" si="122"/>
        <v>SINAPI 89870</v>
      </c>
      <c r="B7851" s="18" t="s">
        <v>5935</v>
      </c>
      <c r="C7851" s="18">
        <v>89870</v>
      </c>
      <c r="D7851" s="19" t="s">
        <v>7891</v>
      </c>
      <c r="E7851" s="18" t="s">
        <v>170</v>
      </c>
      <c r="F7851" s="20">
        <v>39.6</v>
      </c>
      <c r="G7851" s="20">
        <v>39.6</v>
      </c>
      <c r="J7851" s="22">
        <v>1</v>
      </c>
      <c r="K7851" s="22">
        <v>1</v>
      </c>
    </row>
    <row r="7852" spans="1:11" ht="22.5" x14ac:dyDescent="0.2">
      <c r="A7852" s="17" t="str">
        <f t="shared" si="122"/>
        <v>SINAPI 89872</v>
      </c>
      <c r="B7852" s="18" t="s">
        <v>5935</v>
      </c>
      <c r="C7852" s="18">
        <v>89872</v>
      </c>
      <c r="D7852" s="19" t="s">
        <v>7892</v>
      </c>
      <c r="E7852" s="18" t="s">
        <v>170</v>
      </c>
      <c r="F7852" s="20">
        <v>5.61</v>
      </c>
      <c r="G7852" s="20">
        <v>5.61</v>
      </c>
      <c r="J7852" s="22">
        <v>1</v>
      </c>
      <c r="K7852" s="22">
        <v>1</v>
      </c>
    </row>
    <row r="7853" spans="1:11" ht="22.5" x14ac:dyDescent="0.2">
      <c r="A7853" s="17" t="str">
        <f t="shared" si="122"/>
        <v>SINAPI 89871</v>
      </c>
      <c r="B7853" s="18" t="s">
        <v>5935</v>
      </c>
      <c r="C7853" s="18">
        <v>89871</v>
      </c>
      <c r="D7853" s="19" t="s">
        <v>7893</v>
      </c>
      <c r="E7853" s="18" t="s">
        <v>170</v>
      </c>
      <c r="F7853" s="20">
        <v>13.88</v>
      </c>
      <c r="G7853" s="20">
        <v>13.88</v>
      </c>
      <c r="J7853" s="22">
        <v>1</v>
      </c>
      <c r="K7853" s="22">
        <v>1</v>
      </c>
    </row>
    <row r="7854" spans="1:11" ht="22.5" x14ac:dyDescent="0.2">
      <c r="A7854" s="17" t="str">
        <f t="shared" si="122"/>
        <v>SINAPI 89873</v>
      </c>
      <c r="B7854" s="18" t="s">
        <v>5935</v>
      </c>
      <c r="C7854" s="18">
        <v>89873</v>
      </c>
      <c r="D7854" s="19" t="s">
        <v>7894</v>
      </c>
      <c r="E7854" s="18" t="s">
        <v>170</v>
      </c>
      <c r="F7854" s="20">
        <v>67.61</v>
      </c>
      <c r="G7854" s="20">
        <v>67.61</v>
      </c>
      <c r="J7854" s="22">
        <v>1</v>
      </c>
      <c r="K7854" s="22">
        <v>1</v>
      </c>
    </row>
    <row r="7855" spans="1:11" ht="22.5" x14ac:dyDescent="0.2">
      <c r="A7855" s="17" t="str">
        <f t="shared" si="122"/>
        <v>SINAPI 89874</v>
      </c>
      <c r="B7855" s="18" t="s">
        <v>5935</v>
      </c>
      <c r="C7855" s="18">
        <v>89874</v>
      </c>
      <c r="D7855" s="19" t="s">
        <v>7895</v>
      </c>
      <c r="E7855" s="18" t="s">
        <v>170</v>
      </c>
      <c r="F7855" s="20">
        <v>185.07</v>
      </c>
      <c r="G7855" s="20">
        <v>185.07</v>
      </c>
      <c r="J7855" s="22">
        <v>0</v>
      </c>
      <c r="K7855" s="22">
        <v>0</v>
      </c>
    </row>
    <row r="7856" spans="1:11" ht="22.5" x14ac:dyDescent="0.2">
      <c r="A7856" s="17" t="str">
        <f t="shared" si="122"/>
        <v>SINAPI 89878</v>
      </c>
      <c r="B7856" s="18" t="s">
        <v>5935</v>
      </c>
      <c r="C7856" s="18">
        <v>89878</v>
      </c>
      <c r="D7856" s="19" t="s">
        <v>7896</v>
      </c>
      <c r="E7856" s="18" t="s">
        <v>170</v>
      </c>
      <c r="F7856" s="20">
        <v>42.43</v>
      </c>
      <c r="G7856" s="20">
        <v>42.43</v>
      </c>
      <c r="J7856" s="22">
        <v>1</v>
      </c>
      <c r="K7856" s="22">
        <v>1</v>
      </c>
    </row>
    <row r="7857" spans="1:11" ht="22.5" x14ac:dyDescent="0.2">
      <c r="A7857" s="17" t="str">
        <f t="shared" si="122"/>
        <v>SINAPI 89880</v>
      </c>
      <c r="B7857" s="18" t="s">
        <v>5935</v>
      </c>
      <c r="C7857" s="18">
        <v>89880</v>
      </c>
      <c r="D7857" s="19" t="s">
        <v>7897</v>
      </c>
      <c r="E7857" s="18" t="s">
        <v>170</v>
      </c>
      <c r="F7857" s="20">
        <v>5.9</v>
      </c>
      <c r="G7857" s="20">
        <v>5.9</v>
      </c>
      <c r="J7857" s="22">
        <v>1</v>
      </c>
      <c r="K7857" s="22">
        <v>1</v>
      </c>
    </row>
    <row r="7858" spans="1:11" ht="22.5" x14ac:dyDescent="0.2">
      <c r="A7858" s="17" t="str">
        <f t="shared" si="122"/>
        <v>SINAPI 89879</v>
      </c>
      <c r="B7858" s="18" t="s">
        <v>5935</v>
      </c>
      <c r="C7858" s="18">
        <v>89879</v>
      </c>
      <c r="D7858" s="19" t="s">
        <v>7898</v>
      </c>
      <c r="E7858" s="18" t="s">
        <v>170</v>
      </c>
      <c r="F7858" s="20">
        <v>14.62</v>
      </c>
      <c r="G7858" s="20">
        <v>14.62</v>
      </c>
      <c r="J7858" s="22">
        <v>1</v>
      </c>
      <c r="K7858" s="22">
        <v>1</v>
      </c>
    </row>
    <row r="7859" spans="1:11" ht="22.5" x14ac:dyDescent="0.2">
      <c r="A7859" s="17" t="str">
        <f t="shared" si="122"/>
        <v>SINAPI 89881</v>
      </c>
      <c r="B7859" s="18" t="s">
        <v>5935</v>
      </c>
      <c r="C7859" s="18">
        <v>89881</v>
      </c>
      <c r="D7859" s="19" t="s">
        <v>7899</v>
      </c>
      <c r="E7859" s="18" t="s">
        <v>170</v>
      </c>
      <c r="F7859" s="20">
        <v>71.739999999999995</v>
      </c>
      <c r="G7859" s="20">
        <v>71.739999999999995</v>
      </c>
      <c r="J7859" s="22">
        <v>1</v>
      </c>
      <c r="K7859" s="22">
        <v>1</v>
      </c>
    </row>
    <row r="7860" spans="1:11" ht="22.5" x14ac:dyDescent="0.2">
      <c r="A7860" s="17" t="str">
        <f t="shared" si="122"/>
        <v>SINAPI 89882</v>
      </c>
      <c r="B7860" s="18" t="s">
        <v>5935</v>
      </c>
      <c r="C7860" s="18">
        <v>89882</v>
      </c>
      <c r="D7860" s="19" t="s">
        <v>7900</v>
      </c>
      <c r="E7860" s="18" t="s">
        <v>170</v>
      </c>
      <c r="F7860" s="20">
        <v>213.52</v>
      </c>
      <c r="G7860" s="20">
        <v>213.52</v>
      </c>
      <c r="J7860" s="22">
        <v>0</v>
      </c>
      <c r="K7860" s="22">
        <v>0</v>
      </c>
    </row>
    <row r="7861" spans="1:11" ht="22.5" x14ac:dyDescent="0.2">
      <c r="A7861" s="17" t="str">
        <f t="shared" si="122"/>
        <v>SINAPI 7058</v>
      </c>
      <c r="B7861" s="18" t="s">
        <v>5935</v>
      </c>
      <c r="C7861" s="18">
        <v>7058</v>
      </c>
      <c r="D7861" s="19" t="s">
        <v>7901</v>
      </c>
      <c r="E7861" s="18" t="s">
        <v>170</v>
      </c>
      <c r="F7861" s="20">
        <v>23.45</v>
      </c>
      <c r="G7861" s="20">
        <v>23.45</v>
      </c>
      <c r="J7861" s="22">
        <v>1</v>
      </c>
      <c r="K7861" s="22">
        <v>1</v>
      </c>
    </row>
    <row r="7862" spans="1:11" ht="22.5" x14ac:dyDescent="0.2">
      <c r="A7862" s="17" t="str">
        <f t="shared" si="122"/>
        <v>SINAPI 91402</v>
      </c>
      <c r="B7862" s="18" t="s">
        <v>5935</v>
      </c>
      <c r="C7862" s="18">
        <v>91402</v>
      </c>
      <c r="D7862" s="19" t="s">
        <v>7902</v>
      </c>
      <c r="E7862" s="18" t="s">
        <v>170</v>
      </c>
      <c r="F7862" s="20">
        <v>3.65</v>
      </c>
      <c r="G7862" s="20">
        <v>3.65</v>
      </c>
      <c r="J7862" s="22">
        <v>1</v>
      </c>
      <c r="K7862" s="22">
        <v>1</v>
      </c>
    </row>
    <row r="7863" spans="1:11" ht="22.5" x14ac:dyDescent="0.2">
      <c r="A7863" s="17" t="str">
        <f t="shared" si="122"/>
        <v>SINAPI 7059</v>
      </c>
      <c r="B7863" s="18" t="s">
        <v>5935</v>
      </c>
      <c r="C7863" s="18">
        <v>7059</v>
      </c>
      <c r="D7863" s="19" t="s">
        <v>7903</v>
      </c>
      <c r="E7863" s="18" t="s">
        <v>170</v>
      </c>
      <c r="F7863" s="20">
        <v>9.0299999999999994</v>
      </c>
      <c r="G7863" s="20">
        <v>9.0299999999999994</v>
      </c>
      <c r="J7863" s="22">
        <v>1</v>
      </c>
      <c r="K7863" s="22">
        <v>1</v>
      </c>
    </row>
    <row r="7864" spans="1:11" ht="22.5" x14ac:dyDescent="0.2">
      <c r="A7864" s="17" t="str">
        <f t="shared" si="122"/>
        <v>SINAPI 7060</v>
      </c>
      <c r="B7864" s="18" t="s">
        <v>5935</v>
      </c>
      <c r="C7864" s="18">
        <v>7060</v>
      </c>
      <c r="D7864" s="19" t="s">
        <v>7904</v>
      </c>
      <c r="E7864" s="18" t="s">
        <v>170</v>
      </c>
      <c r="F7864" s="20">
        <v>42.3</v>
      </c>
      <c r="G7864" s="20">
        <v>42.3</v>
      </c>
      <c r="J7864" s="22">
        <v>1</v>
      </c>
      <c r="K7864" s="22">
        <v>1</v>
      </c>
    </row>
    <row r="7865" spans="1:11" ht="22.5" x14ac:dyDescent="0.2">
      <c r="A7865" s="17" t="str">
        <f t="shared" si="122"/>
        <v>SINAPI 7061</v>
      </c>
      <c r="B7865" s="18" t="s">
        <v>5935</v>
      </c>
      <c r="C7865" s="18">
        <v>7061</v>
      </c>
      <c r="D7865" s="19" t="s">
        <v>7905</v>
      </c>
      <c r="E7865" s="18" t="s">
        <v>170</v>
      </c>
      <c r="F7865" s="20">
        <v>85.53</v>
      </c>
      <c r="G7865" s="20">
        <v>85.53</v>
      </c>
      <c r="J7865" s="22">
        <v>0</v>
      </c>
      <c r="K7865" s="22">
        <v>0</v>
      </c>
    </row>
    <row r="7866" spans="1:11" ht="22.5" x14ac:dyDescent="0.2">
      <c r="A7866" s="17" t="str">
        <f t="shared" si="122"/>
        <v>SINAPI 91367</v>
      </c>
      <c r="B7866" s="18" t="s">
        <v>5935</v>
      </c>
      <c r="C7866" s="18">
        <v>91367</v>
      </c>
      <c r="D7866" s="19" t="s">
        <v>7906</v>
      </c>
      <c r="E7866" s="18" t="s">
        <v>170</v>
      </c>
      <c r="F7866" s="20">
        <v>22.67</v>
      </c>
      <c r="G7866" s="20">
        <v>22.67</v>
      </c>
      <c r="J7866" s="22">
        <v>1</v>
      </c>
      <c r="K7866" s="22">
        <v>1</v>
      </c>
    </row>
    <row r="7867" spans="1:11" ht="22.5" x14ac:dyDescent="0.2">
      <c r="A7867" s="17" t="str">
        <f t="shared" si="122"/>
        <v>SINAPI 91369</v>
      </c>
      <c r="B7867" s="18" t="s">
        <v>5935</v>
      </c>
      <c r="C7867" s="18">
        <v>91369</v>
      </c>
      <c r="D7867" s="19" t="s">
        <v>7907</v>
      </c>
      <c r="E7867" s="18" t="s">
        <v>170</v>
      </c>
      <c r="F7867" s="20">
        <v>3.52</v>
      </c>
      <c r="G7867" s="20">
        <v>3.52</v>
      </c>
      <c r="J7867" s="22">
        <v>1</v>
      </c>
      <c r="K7867" s="22">
        <v>1</v>
      </c>
    </row>
    <row r="7868" spans="1:11" ht="22.5" x14ac:dyDescent="0.2">
      <c r="A7868" s="17" t="str">
        <f t="shared" si="122"/>
        <v>SINAPI 91368</v>
      </c>
      <c r="B7868" s="18" t="s">
        <v>5935</v>
      </c>
      <c r="C7868" s="18">
        <v>91368</v>
      </c>
      <c r="D7868" s="19" t="s">
        <v>7908</v>
      </c>
      <c r="E7868" s="18" t="s">
        <v>170</v>
      </c>
      <c r="F7868" s="20">
        <v>8.7100000000000009</v>
      </c>
      <c r="G7868" s="20">
        <v>8.7100000000000009</v>
      </c>
      <c r="J7868" s="22">
        <v>1</v>
      </c>
      <c r="K7868" s="22">
        <v>1</v>
      </c>
    </row>
    <row r="7869" spans="1:11" ht="22.5" x14ac:dyDescent="0.2">
      <c r="A7869" s="17" t="str">
        <f t="shared" si="122"/>
        <v>SINAPI 5695</v>
      </c>
      <c r="B7869" s="18" t="s">
        <v>5935</v>
      </c>
      <c r="C7869" s="18">
        <v>5695</v>
      </c>
      <c r="D7869" s="19" t="s">
        <v>7909</v>
      </c>
      <c r="E7869" s="18" t="s">
        <v>170</v>
      </c>
      <c r="F7869" s="20">
        <v>40.89</v>
      </c>
      <c r="G7869" s="20">
        <v>40.89</v>
      </c>
      <c r="J7869" s="22">
        <v>1</v>
      </c>
      <c r="K7869" s="22">
        <v>1</v>
      </c>
    </row>
    <row r="7870" spans="1:11" ht="22.5" x14ac:dyDescent="0.2">
      <c r="A7870" s="17" t="str">
        <f t="shared" si="122"/>
        <v>SINAPI 53792</v>
      </c>
      <c r="B7870" s="18" t="s">
        <v>5935</v>
      </c>
      <c r="C7870" s="18">
        <v>53792</v>
      </c>
      <c r="D7870" s="19" t="s">
        <v>7910</v>
      </c>
      <c r="E7870" s="18" t="s">
        <v>170</v>
      </c>
      <c r="F7870" s="20">
        <v>106.32</v>
      </c>
      <c r="G7870" s="20">
        <v>106.32</v>
      </c>
      <c r="J7870" s="22">
        <v>0</v>
      </c>
      <c r="K7870" s="22">
        <v>0</v>
      </c>
    </row>
    <row r="7871" spans="1:11" ht="22.5" x14ac:dyDescent="0.2">
      <c r="A7871" s="17" t="str">
        <f t="shared" si="122"/>
        <v>SINAPI 92237</v>
      </c>
      <c r="B7871" s="18" t="s">
        <v>5935</v>
      </c>
      <c r="C7871" s="18">
        <v>92237</v>
      </c>
      <c r="D7871" s="19" t="s">
        <v>7911</v>
      </c>
      <c r="E7871" s="18" t="s">
        <v>170</v>
      </c>
      <c r="F7871" s="20">
        <v>29.46</v>
      </c>
      <c r="G7871" s="20">
        <v>29.46</v>
      </c>
      <c r="J7871" s="22">
        <v>1</v>
      </c>
      <c r="K7871" s="22">
        <v>1</v>
      </c>
    </row>
    <row r="7872" spans="1:11" ht="22.5" x14ac:dyDescent="0.2">
      <c r="A7872" s="17" t="str">
        <f t="shared" si="122"/>
        <v>SINAPI 92239</v>
      </c>
      <c r="B7872" s="18" t="s">
        <v>5935</v>
      </c>
      <c r="C7872" s="18">
        <v>92239</v>
      </c>
      <c r="D7872" s="19" t="s">
        <v>7912</v>
      </c>
      <c r="E7872" s="18" t="s">
        <v>170</v>
      </c>
      <c r="F7872" s="20">
        <v>4.79</v>
      </c>
      <c r="G7872" s="20">
        <v>4.79</v>
      </c>
      <c r="J7872" s="22">
        <v>1</v>
      </c>
      <c r="K7872" s="22">
        <v>1</v>
      </c>
    </row>
    <row r="7873" spans="1:11" ht="22.5" x14ac:dyDescent="0.2">
      <c r="A7873" s="17" t="str">
        <f t="shared" si="122"/>
        <v>SINAPI 92238</v>
      </c>
      <c r="B7873" s="18" t="s">
        <v>5935</v>
      </c>
      <c r="C7873" s="18">
        <v>92238</v>
      </c>
      <c r="D7873" s="19" t="s">
        <v>7913</v>
      </c>
      <c r="E7873" s="18" t="s">
        <v>170</v>
      </c>
      <c r="F7873" s="20">
        <v>11.86</v>
      </c>
      <c r="G7873" s="20">
        <v>11.86</v>
      </c>
      <c r="J7873" s="22">
        <v>1</v>
      </c>
      <c r="K7873" s="22">
        <v>1</v>
      </c>
    </row>
    <row r="7874" spans="1:11" ht="22.5" x14ac:dyDescent="0.2">
      <c r="A7874" s="17" t="str">
        <f t="shared" si="122"/>
        <v>SINAPI 92240</v>
      </c>
      <c r="B7874" s="18" t="s">
        <v>5935</v>
      </c>
      <c r="C7874" s="18">
        <v>92240</v>
      </c>
      <c r="D7874" s="19" t="s">
        <v>7914</v>
      </c>
      <c r="E7874" s="18" t="s">
        <v>170</v>
      </c>
      <c r="F7874" s="20">
        <v>52.85</v>
      </c>
      <c r="G7874" s="20">
        <v>52.85</v>
      </c>
      <c r="J7874" s="22">
        <v>1</v>
      </c>
      <c r="K7874" s="22">
        <v>1</v>
      </c>
    </row>
    <row r="7875" spans="1:11" ht="22.5" x14ac:dyDescent="0.2">
      <c r="A7875" s="17" t="str">
        <f t="shared" si="122"/>
        <v>SINAPI 92241</v>
      </c>
      <c r="B7875" s="18" t="s">
        <v>5935</v>
      </c>
      <c r="C7875" s="18">
        <v>92241</v>
      </c>
      <c r="D7875" s="19" t="s">
        <v>7915</v>
      </c>
      <c r="E7875" s="18" t="s">
        <v>170</v>
      </c>
      <c r="F7875" s="20">
        <v>289.82</v>
      </c>
      <c r="G7875" s="20">
        <v>289.82</v>
      </c>
      <c r="J7875" s="22">
        <v>0</v>
      </c>
      <c r="K7875" s="22">
        <v>0</v>
      </c>
    </row>
    <row r="7876" spans="1:11" ht="22.5" x14ac:dyDescent="0.2">
      <c r="A7876" s="17" t="str">
        <f t="shared" si="122"/>
        <v>SINAPI 91640</v>
      </c>
      <c r="B7876" s="18" t="s">
        <v>5935</v>
      </c>
      <c r="C7876" s="18">
        <v>91640</v>
      </c>
      <c r="D7876" s="19" t="s">
        <v>7916</v>
      </c>
      <c r="E7876" s="18" t="s">
        <v>170</v>
      </c>
      <c r="F7876" s="20">
        <v>40.450000000000003</v>
      </c>
      <c r="G7876" s="20">
        <v>40.450000000000003</v>
      </c>
      <c r="J7876" s="22">
        <v>1</v>
      </c>
      <c r="K7876" s="22">
        <v>1</v>
      </c>
    </row>
    <row r="7877" spans="1:11" ht="22.5" x14ac:dyDescent="0.2">
      <c r="A7877" s="17" t="str">
        <f t="shared" si="122"/>
        <v>SINAPI 91642</v>
      </c>
      <c r="B7877" s="18" t="s">
        <v>5935</v>
      </c>
      <c r="C7877" s="18">
        <v>91642</v>
      </c>
      <c r="D7877" s="19" t="s">
        <v>7917</v>
      </c>
      <c r="E7877" s="18" t="s">
        <v>170</v>
      </c>
      <c r="F7877" s="20">
        <v>6.6</v>
      </c>
      <c r="G7877" s="20">
        <v>6.6</v>
      </c>
      <c r="J7877" s="22">
        <v>1</v>
      </c>
      <c r="K7877" s="22">
        <v>1</v>
      </c>
    </row>
    <row r="7878" spans="1:11" ht="22.5" x14ac:dyDescent="0.2">
      <c r="A7878" s="17" t="str">
        <f t="shared" si="122"/>
        <v>SINAPI 91641</v>
      </c>
      <c r="B7878" s="18" t="s">
        <v>5935</v>
      </c>
      <c r="C7878" s="18">
        <v>91641</v>
      </c>
      <c r="D7878" s="19" t="s">
        <v>7918</v>
      </c>
      <c r="E7878" s="18" t="s">
        <v>170</v>
      </c>
      <c r="F7878" s="20">
        <v>16.32</v>
      </c>
      <c r="G7878" s="20">
        <v>16.32</v>
      </c>
      <c r="J7878" s="22">
        <v>1</v>
      </c>
      <c r="K7878" s="22">
        <v>1</v>
      </c>
    </row>
    <row r="7879" spans="1:11" ht="22.5" x14ac:dyDescent="0.2">
      <c r="A7879" s="17" t="str">
        <f t="shared" ref="A7879:A7942" si="123">CONCATENATE($B7879," ",$C7879)</f>
        <v>SINAPI 91643</v>
      </c>
      <c r="B7879" s="18" t="s">
        <v>5935</v>
      </c>
      <c r="C7879" s="18">
        <v>91643</v>
      </c>
      <c r="D7879" s="19" t="s">
        <v>7919</v>
      </c>
      <c r="E7879" s="18" t="s">
        <v>170</v>
      </c>
      <c r="F7879" s="20">
        <v>72.900000000000006</v>
      </c>
      <c r="G7879" s="20">
        <v>72.900000000000006</v>
      </c>
      <c r="J7879" s="22">
        <v>1</v>
      </c>
      <c r="K7879" s="22">
        <v>1</v>
      </c>
    </row>
    <row r="7880" spans="1:11" ht="22.5" x14ac:dyDescent="0.2">
      <c r="A7880" s="17" t="str">
        <f t="shared" si="123"/>
        <v>SINAPI 91644</v>
      </c>
      <c r="B7880" s="18" t="s">
        <v>5935</v>
      </c>
      <c r="C7880" s="18">
        <v>91644</v>
      </c>
      <c r="D7880" s="19" t="s">
        <v>7920</v>
      </c>
      <c r="E7880" s="18" t="s">
        <v>170</v>
      </c>
      <c r="F7880" s="20">
        <v>316.13</v>
      </c>
      <c r="G7880" s="20">
        <v>316.13</v>
      </c>
      <c r="J7880" s="22">
        <v>0</v>
      </c>
      <c r="K7880" s="22">
        <v>0</v>
      </c>
    </row>
    <row r="7881" spans="1:11" ht="22.5" x14ac:dyDescent="0.2">
      <c r="A7881" s="17" t="str">
        <f t="shared" si="123"/>
        <v>SINAPI 92105</v>
      </c>
      <c r="B7881" s="18" t="s">
        <v>5935</v>
      </c>
      <c r="C7881" s="18">
        <v>92105</v>
      </c>
      <c r="D7881" s="19" t="s">
        <v>7921</v>
      </c>
      <c r="E7881" s="18" t="s">
        <v>170</v>
      </c>
      <c r="F7881" s="20">
        <v>201.96</v>
      </c>
      <c r="G7881" s="20">
        <v>201.96</v>
      </c>
      <c r="J7881" s="22">
        <v>0</v>
      </c>
      <c r="K7881" s="22">
        <v>0</v>
      </c>
    </row>
    <row r="7882" spans="1:11" ht="22.5" x14ac:dyDescent="0.2">
      <c r="A7882" s="17" t="str">
        <f t="shared" si="123"/>
        <v>SINAPI 92101</v>
      </c>
      <c r="B7882" s="18" t="s">
        <v>5935</v>
      </c>
      <c r="C7882" s="18">
        <v>92101</v>
      </c>
      <c r="D7882" s="19" t="s">
        <v>7922</v>
      </c>
      <c r="E7882" s="18" t="s">
        <v>170</v>
      </c>
      <c r="F7882" s="20">
        <v>47.63</v>
      </c>
      <c r="G7882" s="20">
        <v>47.63</v>
      </c>
      <c r="J7882" s="22">
        <v>1</v>
      </c>
      <c r="K7882" s="22">
        <v>1</v>
      </c>
    </row>
    <row r="7883" spans="1:11" ht="22.5" x14ac:dyDescent="0.2">
      <c r="A7883" s="17" t="str">
        <f t="shared" si="123"/>
        <v>SINAPI 92103</v>
      </c>
      <c r="B7883" s="18" t="s">
        <v>5935</v>
      </c>
      <c r="C7883" s="18">
        <v>92103</v>
      </c>
      <c r="D7883" s="19" t="s">
        <v>7923</v>
      </c>
      <c r="E7883" s="18" t="s">
        <v>170</v>
      </c>
      <c r="F7883" s="20">
        <v>5.96</v>
      </c>
      <c r="G7883" s="20">
        <v>5.96</v>
      </c>
      <c r="J7883" s="22">
        <v>1</v>
      </c>
      <c r="K7883" s="22">
        <v>1</v>
      </c>
    </row>
    <row r="7884" spans="1:11" ht="22.5" x14ac:dyDescent="0.2">
      <c r="A7884" s="17" t="str">
        <f t="shared" si="123"/>
        <v>SINAPI 92102</v>
      </c>
      <c r="B7884" s="18" t="s">
        <v>5935</v>
      </c>
      <c r="C7884" s="18">
        <v>92102</v>
      </c>
      <c r="D7884" s="19" t="s">
        <v>7924</v>
      </c>
      <c r="E7884" s="18" t="s">
        <v>170</v>
      </c>
      <c r="F7884" s="20">
        <v>14.75</v>
      </c>
      <c r="G7884" s="20">
        <v>14.75</v>
      </c>
      <c r="J7884" s="22">
        <v>1</v>
      </c>
      <c r="K7884" s="22">
        <v>1</v>
      </c>
    </row>
    <row r="7885" spans="1:11" ht="22.5" x14ac:dyDescent="0.2">
      <c r="A7885" s="17" t="str">
        <f t="shared" si="123"/>
        <v>SINAPI 92104</v>
      </c>
      <c r="B7885" s="18" t="s">
        <v>5935</v>
      </c>
      <c r="C7885" s="18">
        <v>92104</v>
      </c>
      <c r="D7885" s="19" t="s">
        <v>7925</v>
      </c>
      <c r="E7885" s="18" t="s">
        <v>170</v>
      </c>
      <c r="F7885" s="20">
        <v>74.64</v>
      </c>
      <c r="G7885" s="20">
        <v>74.64</v>
      </c>
      <c r="J7885" s="22">
        <v>1</v>
      </c>
      <c r="K7885" s="22">
        <v>1</v>
      </c>
    </row>
    <row r="7886" spans="1:11" ht="22.5" x14ac:dyDescent="0.2">
      <c r="A7886" s="17" t="str">
        <f t="shared" si="123"/>
        <v>SINAPI 91396</v>
      </c>
      <c r="B7886" s="18" t="s">
        <v>5935</v>
      </c>
      <c r="C7886" s="18">
        <v>91396</v>
      </c>
      <c r="D7886" s="19" t="s">
        <v>7926</v>
      </c>
      <c r="E7886" s="18" t="s">
        <v>170</v>
      </c>
      <c r="F7886" s="20">
        <v>29.71</v>
      </c>
      <c r="G7886" s="20">
        <v>29.71</v>
      </c>
      <c r="J7886" s="22">
        <v>1</v>
      </c>
      <c r="K7886" s="22">
        <v>1</v>
      </c>
    </row>
    <row r="7887" spans="1:11" ht="22.5" x14ac:dyDescent="0.2">
      <c r="A7887" s="17" t="str">
        <f t="shared" si="123"/>
        <v>SINAPI 91398</v>
      </c>
      <c r="B7887" s="18" t="s">
        <v>5935</v>
      </c>
      <c r="C7887" s="18">
        <v>91398</v>
      </c>
      <c r="D7887" s="19" t="s">
        <v>7927</v>
      </c>
      <c r="E7887" s="18" t="s">
        <v>170</v>
      </c>
      <c r="F7887" s="20">
        <v>4.6399999999999997</v>
      </c>
      <c r="G7887" s="20">
        <v>4.6399999999999997</v>
      </c>
      <c r="J7887" s="22">
        <v>1</v>
      </c>
      <c r="K7887" s="22">
        <v>1</v>
      </c>
    </row>
    <row r="7888" spans="1:11" ht="22.5" x14ac:dyDescent="0.2">
      <c r="A7888" s="17" t="str">
        <f t="shared" si="123"/>
        <v>SINAPI 91397</v>
      </c>
      <c r="B7888" s="18" t="s">
        <v>5935</v>
      </c>
      <c r="C7888" s="18">
        <v>91397</v>
      </c>
      <c r="D7888" s="19" t="s">
        <v>7928</v>
      </c>
      <c r="E7888" s="18" t="s">
        <v>170</v>
      </c>
      <c r="F7888" s="20">
        <v>11.5</v>
      </c>
      <c r="G7888" s="20">
        <v>11.5</v>
      </c>
      <c r="J7888" s="22">
        <v>1</v>
      </c>
      <c r="K7888" s="22">
        <v>1</v>
      </c>
    </row>
    <row r="7889" spans="1:11" ht="22.5" x14ac:dyDescent="0.2">
      <c r="A7889" s="17" t="str">
        <f t="shared" si="123"/>
        <v>SINAPI 5763</v>
      </c>
      <c r="B7889" s="18" t="s">
        <v>5935</v>
      </c>
      <c r="C7889" s="18">
        <v>5763</v>
      </c>
      <c r="D7889" s="19" t="s">
        <v>7929</v>
      </c>
      <c r="E7889" s="18" t="s">
        <v>170</v>
      </c>
      <c r="F7889" s="20">
        <v>52.76</v>
      </c>
      <c r="G7889" s="20">
        <v>52.76</v>
      </c>
      <c r="J7889" s="22">
        <v>1</v>
      </c>
      <c r="K7889" s="22">
        <v>1</v>
      </c>
    </row>
    <row r="7890" spans="1:11" ht="22.5" x14ac:dyDescent="0.2">
      <c r="A7890" s="17" t="str">
        <f t="shared" si="123"/>
        <v>SINAPI 53831</v>
      </c>
      <c r="B7890" s="18" t="s">
        <v>5935</v>
      </c>
      <c r="C7890" s="18">
        <v>53831</v>
      </c>
      <c r="D7890" s="19" t="s">
        <v>7930</v>
      </c>
      <c r="E7890" s="18" t="s">
        <v>170</v>
      </c>
      <c r="F7890" s="20">
        <v>201.96</v>
      </c>
      <c r="G7890" s="20">
        <v>201.96</v>
      </c>
      <c r="J7890" s="22">
        <v>0</v>
      </c>
      <c r="K7890" s="22">
        <v>0</v>
      </c>
    </row>
    <row r="7891" spans="1:11" ht="22.5" x14ac:dyDescent="0.2">
      <c r="A7891" s="17" t="str">
        <f t="shared" si="123"/>
        <v>SINAPI 91359</v>
      </c>
      <c r="B7891" s="18" t="s">
        <v>5935</v>
      </c>
      <c r="C7891" s="18">
        <v>91359</v>
      </c>
      <c r="D7891" s="19" t="s">
        <v>7931</v>
      </c>
      <c r="E7891" s="18" t="s">
        <v>170</v>
      </c>
      <c r="F7891" s="20">
        <v>21.41</v>
      </c>
      <c r="G7891" s="20">
        <v>21.41</v>
      </c>
      <c r="J7891" s="22">
        <v>1</v>
      </c>
      <c r="K7891" s="22">
        <v>1</v>
      </c>
    </row>
    <row r="7892" spans="1:11" ht="22.5" x14ac:dyDescent="0.2">
      <c r="A7892" s="17" t="str">
        <f t="shared" si="123"/>
        <v>SINAPI 91361</v>
      </c>
      <c r="B7892" s="18" t="s">
        <v>5935</v>
      </c>
      <c r="C7892" s="18">
        <v>91361</v>
      </c>
      <c r="D7892" s="19" t="s">
        <v>7932</v>
      </c>
      <c r="E7892" s="18" t="s">
        <v>170</v>
      </c>
      <c r="F7892" s="20">
        <v>3.31</v>
      </c>
      <c r="G7892" s="20">
        <v>3.31</v>
      </c>
      <c r="J7892" s="22">
        <v>1</v>
      </c>
      <c r="K7892" s="22">
        <v>1</v>
      </c>
    </row>
    <row r="7893" spans="1:11" ht="22.5" x14ac:dyDescent="0.2">
      <c r="A7893" s="17" t="str">
        <f t="shared" si="123"/>
        <v>SINAPI 91360</v>
      </c>
      <c r="B7893" s="18" t="s">
        <v>5935</v>
      </c>
      <c r="C7893" s="18">
        <v>91360</v>
      </c>
      <c r="D7893" s="19" t="s">
        <v>7933</v>
      </c>
      <c r="E7893" s="18" t="s">
        <v>170</v>
      </c>
      <c r="F7893" s="20">
        <v>8.1999999999999993</v>
      </c>
      <c r="G7893" s="20">
        <v>8.1999999999999993</v>
      </c>
      <c r="J7893" s="22">
        <v>1</v>
      </c>
      <c r="K7893" s="22">
        <v>1</v>
      </c>
    </row>
    <row r="7894" spans="1:11" ht="22.5" x14ac:dyDescent="0.2">
      <c r="A7894" s="17" t="str">
        <f t="shared" si="123"/>
        <v>SINAPI 53882</v>
      </c>
      <c r="B7894" s="18" t="s">
        <v>5935</v>
      </c>
      <c r="C7894" s="18">
        <v>53882</v>
      </c>
      <c r="D7894" s="19" t="s">
        <v>7934</v>
      </c>
      <c r="E7894" s="18" t="s">
        <v>170</v>
      </c>
      <c r="F7894" s="20">
        <v>37.68</v>
      </c>
      <c r="G7894" s="20">
        <v>37.68</v>
      </c>
      <c r="J7894" s="22">
        <v>1</v>
      </c>
      <c r="K7894" s="22">
        <v>1</v>
      </c>
    </row>
    <row r="7895" spans="1:11" ht="22.5" x14ac:dyDescent="0.2">
      <c r="A7895" s="17" t="str">
        <f t="shared" si="123"/>
        <v>SINAPI 5747</v>
      </c>
      <c r="B7895" s="18" t="s">
        <v>5935</v>
      </c>
      <c r="C7895" s="18">
        <v>5747</v>
      </c>
      <c r="D7895" s="19" t="s">
        <v>7935</v>
      </c>
      <c r="E7895" s="18" t="s">
        <v>170</v>
      </c>
      <c r="F7895" s="20">
        <v>165.98</v>
      </c>
      <c r="G7895" s="20">
        <v>165.98</v>
      </c>
      <c r="J7895" s="22">
        <v>0</v>
      </c>
      <c r="K7895" s="22">
        <v>0</v>
      </c>
    </row>
    <row r="7896" spans="1:11" ht="22.5" x14ac:dyDescent="0.2">
      <c r="A7896" s="17" t="str">
        <f t="shared" si="123"/>
        <v>SINAPI 104699</v>
      </c>
      <c r="B7896" s="18" t="s">
        <v>5935</v>
      </c>
      <c r="C7896" s="18">
        <v>104699</v>
      </c>
      <c r="D7896" s="19" t="s">
        <v>7936</v>
      </c>
      <c r="E7896" s="18" t="s">
        <v>170</v>
      </c>
      <c r="F7896" s="20">
        <v>0</v>
      </c>
      <c r="G7896" s="20">
        <v>0</v>
      </c>
      <c r="J7896" s="22"/>
      <c r="K7896" s="22"/>
    </row>
    <row r="7897" spans="1:11" ht="22.5" x14ac:dyDescent="0.2">
      <c r="A7897" s="17" t="str">
        <f t="shared" si="123"/>
        <v>SINAPI 104702</v>
      </c>
      <c r="B7897" s="18" t="s">
        <v>5935</v>
      </c>
      <c r="C7897" s="18">
        <v>104702</v>
      </c>
      <c r="D7897" s="19" t="s">
        <v>7937</v>
      </c>
      <c r="E7897" s="18" t="s">
        <v>170</v>
      </c>
      <c r="F7897" s="20">
        <v>0</v>
      </c>
      <c r="G7897" s="20">
        <v>0</v>
      </c>
      <c r="J7897" s="22"/>
      <c r="K7897" s="22"/>
    </row>
    <row r="7898" spans="1:11" ht="22.5" x14ac:dyDescent="0.2">
      <c r="A7898" s="17" t="str">
        <f t="shared" si="123"/>
        <v>SINAPI 104700</v>
      </c>
      <c r="B7898" s="18" t="s">
        <v>5935</v>
      </c>
      <c r="C7898" s="18">
        <v>104700</v>
      </c>
      <c r="D7898" s="19" t="s">
        <v>7938</v>
      </c>
      <c r="E7898" s="18" t="s">
        <v>170</v>
      </c>
      <c r="F7898" s="20">
        <v>0</v>
      </c>
      <c r="G7898" s="20">
        <v>0</v>
      </c>
      <c r="J7898" s="22"/>
      <c r="K7898" s="22"/>
    </row>
    <row r="7899" spans="1:11" ht="22.5" x14ac:dyDescent="0.2">
      <c r="A7899" s="17" t="str">
        <f t="shared" si="123"/>
        <v>SINAPI 104701</v>
      </c>
      <c r="B7899" s="18" t="s">
        <v>5935</v>
      </c>
      <c r="C7899" s="18">
        <v>104701</v>
      </c>
      <c r="D7899" s="19" t="s">
        <v>7939</v>
      </c>
      <c r="E7899" s="18" t="s">
        <v>170</v>
      </c>
      <c r="F7899" s="20">
        <v>0</v>
      </c>
      <c r="G7899" s="20">
        <v>0</v>
      </c>
      <c r="J7899" s="22"/>
      <c r="K7899" s="22"/>
    </row>
    <row r="7900" spans="1:11" ht="22.5" x14ac:dyDescent="0.2">
      <c r="A7900" s="17" t="str">
        <f t="shared" si="123"/>
        <v>SINAPI 104703</v>
      </c>
      <c r="B7900" s="18" t="s">
        <v>5935</v>
      </c>
      <c r="C7900" s="18">
        <v>104703</v>
      </c>
      <c r="D7900" s="19" t="s">
        <v>7940</v>
      </c>
      <c r="E7900" s="18" t="s">
        <v>170</v>
      </c>
      <c r="F7900" s="20">
        <v>97.08</v>
      </c>
      <c r="G7900" s="20">
        <v>97.08</v>
      </c>
      <c r="J7900" s="22">
        <v>0</v>
      </c>
      <c r="K7900" s="22">
        <v>0</v>
      </c>
    </row>
    <row r="7901" spans="1:11" ht="22.5" x14ac:dyDescent="0.2">
      <c r="A7901" s="17" t="str">
        <f t="shared" si="123"/>
        <v>SINAPI 91390</v>
      </c>
      <c r="B7901" s="18" t="s">
        <v>5935</v>
      </c>
      <c r="C7901" s="18">
        <v>91390</v>
      </c>
      <c r="D7901" s="19" t="s">
        <v>7941</v>
      </c>
      <c r="E7901" s="18" t="s">
        <v>170</v>
      </c>
      <c r="F7901" s="20">
        <v>19.7</v>
      </c>
      <c r="G7901" s="20">
        <v>19.7</v>
      </c>
      <c r="J7901" s="22">
        <v>1</v>
      </c>
      <c r="K7901" s="22">
        <v>1</v>
      </c>
    </row>
    <row r="7902" spans="1:11" ht="22.5" x14ac:dyDescent="0.2">
      <c r="A7902" s="17" t="str">
        <f t="shared" si="123"/>
        <v>SINAPI 91392</v>
      </c>
      <c r="B7902" s="18" t="s">
        <v>5935</v>
      </c>
      <c r="C7902" s="18">
        <v>91392</v>
      </c>
      <c r="D7902" s="19" t="s">
        <v>7942</v>
      </c>
      <c r="E7902" s="18" t="s">
        <v>170</v>
      </c>
      <c r="F7902" s="20">
        <v>3.17</v>
      </c>
      <c r="G7902" s="20">
        <v>3.17</v>
      </c>
      <c r="J7902" s="22">
        <v>1</v>
      </c>
      <c r="K7902" s="22">
        <v>1</v>
      </c>
    </row>
    <row r="7903" spans="1:11" ht="22.5" x14ac:dyDescent="0.2">
      <c r="A7903" s="17" t="str">
        <f t="shared" si="123"/>
        <v>SINAPI 91391</v>
      </c>
      <c r="B7903" s="18" t="s">
        <v>5935</v>
      </c>
      <c r="C7903" s="18">
        <v>91391</v>
      </c>
      <c r="D7903" s="19" t="s">
        <v>7943</v>
      </c>
      <c r="E7903" s="18" t="s">
        <v>170</v>
      </c>
      <c r="F7903" s="20">
        <v>7.85</v>
      </c>
      <c r="G7903" s="20">
        <v>7.85</v>
      </c>
      <c r="J7903" s="22">
        <v>1</v>
      </c>
      <c r="K7903" s="22">
        <v>1</v>
      </c>
    </row>
    <row r="7904" spans="1:11" ht="22.5" x14ac:dyDescent="0.2">
      <c r="A7904" s="17" t="str">
        <f t="shared" si="123"/>
        <v>SINAPI 73335</v>
      </c>
      <c r="B7904" s="18" t="s">
        <v>5935</v>
      </c>
      <c r="C7904" s="18">
        <v>73335</v>
      </c>
      <c r="D7904" s="19" t="s">
        <v>7944</v>
      </c>
      <c r="E7904" s="18" t="s">
        <v>170</v>
      </c>
      <c r="F7904" s="20">
        <v>35.92</v>
      </c>
      <c r="G7904" s="20">
        <v>35.92</v>
      </c>
      <c r="J7904" s="22">
        <v>1</v>
      </c>
      <c r="K7904" s="22">
        <v>1</v>
      </c>
    </row>
    <row r="7905" spans="1:11" ht="22.5" x14ac:dyDescent="0.2">
      <c r="A7905" s="17" t="str">
        <f t="shared" si="123"/>
        <v>SINAPI 73340</v>
      </c>
      <c r="B7905" s="18" t="s">
        <v>5935</v>
      </c>
      <c r="C7905" s="18">
        <v>73340</v>
      </c>
      <c r="D7905" s="19" t="s">
        <v>7945</v>
      </c>
      <c r="E7905" s="18" t="s">
        <v>170</v>
      </c>
      <c r="F7905" s="20">
        <v>162.46</v>
      </c>
      <c r="G7905" s="20">
        <v>162.46</v>
      </c>
      <c r="J7905" s="22">
        <v>0</v>
      </c>
      <c r="K7905" s="22">
        <v>0</v>
      </c>
    </row>
    <row r="7906" spans="1:11" ht="22.5" x14ac:dyDescent="0.2">
      <c r="A7906" s="17" t="str">
        <f t="shared" si="123"/>
        <v>SINAPI 89264</v>
      </c>
      <c r="B7906" s="18" t="s">
        <v>5935</v>
      </c>
      <c r="C7906" s="18">
        <v>89264</v>
      </c>
      <c r="D7906" s="19" t="s">
        <v>7946</v>
      </c>
      <c r="E7906" s="18" t="s">
        <v>170</v>
      </c>
      <c r="F7906" s="20">
        <v>21.59</v>
      </c>
      <c r="G7906" s="20">
        <v>21.59</v>
      </c>
      <c r="J7906" s="22">
        <v>1</v>
      </c>
      <c r="K7906" s="22">
        <v>1</v>
      </c>
    </row>
    <row r="7907" spans="1:11" ht="22.5" x14ac:dyDescent="0.2">
      <c r="A7907" s="17" t="str">
        <f t="shared" si="123"/>
        <v>SINAPI 89266</v>
      </c>
      <c r="B7907" s="18" t="s">
        <v>5935</v>
      </c>
      <c r="C7907" s="18">
        <v>89266</v>
      </c>
      <c r="D7907" s="19" t="s">
        <v>7947</v>
      </c>
      <c r="E7907" s="18" t="s">
        <v>170</v>
      </c>
      <c r="F7907" s="20">
        <v>3.47</v>
      </c>
      <c r="G7907" s="20">
        <v>3.47</v>
      </c>
      <c r="J7907" s="22">
        <v>1</v>
      </c>
      <c r="K7907" s="22">
        <v>1</v>
      </c>
    </row>
    <row r="7908" spans="1:11" ht="22.5" x14ac:dyDescent="0.2">
      <c r="A7908" s="17" t="str">
        <f t="shared" si="123"/>
        <v>SINAPI 89265</v>
      </c>
      <c r="B7908" s="18" t="s">
        <v>5935</v>
      </c>
      <c r="C7908" s="18">
        <v>89265</v>
      </c>
      <c r="D7908" s="19" t="s">
        <v>7948</v>
      </c>
      <c r="E7908" s="18" t="s">
        <v>170</v>
      </c>
      <c r="F7908" s="20">
        <v>8.6</v>
      </c>
      <c r="G7908" s="20">
        <v>8.6</v>
      </c>
      <c r="J7908" s="22">
        <v>1</v>
      </c>
      <c r="K7908" s="22">
        <v>1</v>
      </c>
    </row>
    <row r="7909" spans="1:11" ht="22.5" x14ac:dyDescent="0.2">
      <c r="A7909" s="17" t="str">
        <f t="shared" si="123"/>
        <v>SINAPI 5705</v>
      </c>
      <c r="B7909" s="18" t="s">
        <v>5935</v>
      </c>
      <c r="C7909" s="18">
        <v>5705</v>
      </c>
      <c r="D7909" s="19" t="s">
        <v>7949</v>
      </c>
      <c r="E7909" s="18" t="s">
        <v>170</v>
      </c>
      <c r="F7909" s="20">
        <v>39.380000000000003</v>
      </c>
      <c r="G7909" s="20">
        <v>39.380000000000003</v>
      </c>
      <c r="J7909" s="22">
        <v>1</v>
      </c>
      <c r="K7909" s="22">
        <v>1</v>
      </c>
    </row>
    <row r="7910" spans="1:11" ht="22.5" x14ac:dyDescent="0.2">
      <c r="A7910" s="17" t="str">
        <f t="shared" si="123"/>
        <v>SINAPI 53797</v>
      </c>
      <c r="B7910" s="18" t="s">
        <v>5935</v>
      </c>
      <c r="C7910" s="18">
        <v>53797</v>
      </c>
      <c r="D7910" s="19" t="s">
        <v>7950</v>
      </c>
      <c r="E7910" s="18" t="s">
        <v>170</v>
      </c>
      <c r="F7910" s="20">
        <v>122.27</v>
      </c>
      <c r="G7910" s="20">
        <v>122.27</v>
      </c>
      <c r="J7910" s="22">
        <v>0</v>
      </c>
      <c r="K7910" s="22">
        <v>0</v>
      </c>
    </row>
    <row r="7911" spans="1:11" ht="22.5" x14ac:dyDescent="0.2">
      <c r="A7911" s="17" t="str">
        <f t="shared" si="123"/>
        <v>SINAPI 91354</v>
      </c>
      <c r="B7911" s="18" t="s">
        <v>5935</v>
      </c>
      <c r="C7911" s="18">
        <v>91354</v>
      </c>
      <c r="D7911" s="19" t="s">
        <v>7951</v>
      </c>
      <c r="E7911" s="18" t="s">
        <v>170</v>
      </c>
      <c r="F7911" s="20">
        <v>18.05</v>
      </c>
      <c r="G7911" s="20">
        <v>18.05</v>
      </c>
      <c r="J7911" s="22">
        <v>1</v>
      </c>
      <c r="K7911" s="22">
        <v>1</v>
      </c>
    </row>
    <row r="7912" spans="1:11" ht="22.5" x14ac:dyDescent="0.2">
      <c r="A7912" s="17" t="str">
        <f t="shared" si="123"/>
        <v>SINAPI 91356</v>
      </c>
      <c r="B7912" s="18" t="s">
        <v>5935</v>
      </c>
      <c r="C7912" s="18">
        <v>91356</v>
      </c>
      <c r="D7912" s="19" t="s">
        <v>7952</v>
      </c>
      <c r="E7912" s="18" t="s">
        <v>170</v>
      </c>
      <c r="F7912" s="20">
        <v>3</v>
      </c>
      <c r="G7912" s="20">
        <v>3</v>
      </c>
      <c r="J7912" s="22">
        <v>1</v>
      </c>
      <c r="K7912" s="22">
        <v>1</v>
      </c>
    </row>
    <row r="7913" spans="1:11" ht="22.5" x14ac:dyDescent="0.2">
      <c r="A7913" s="17" t="str">
        <f t="shared" si="123"/>
        <v>SINAPI 91355</v>
      </c>
      <c r="B7913" s="18" t="s">
        <v>5935</v>
      </c>
      <c r="C7913" s="18">
        <v>91355</v>
      </c>
      <c r="D7913" s="19" t="s">
        <v>7953</v>
      </c>
      <c r="E7913" s="18" t="s">
        <v>170</v>
      </c>
      <c r="F7913" s="20">
        <v>7.42</v>
      </c>
      <c r="G7913" s="20">
        <v>7.42</v>
      </c>
      <c r="J7913" s="22">
        <v>1</v>
      </c>
      <c r="K7913" s="22">
        <v>1</v>
      </c>
    </row>
    <row r="7914" spans="1:11" ht="22.5" x14ac:dyDescent="0.2">
      <c r="A7914" s="17" t="str">
        <f t="shared" si="123"/>
        <v>SINAPI 5751</v>
      </c>
      <c r="B7914" s="18" t="s">
        <v>5935</v>
      </c>
      <c r="C7914" s="18">
        <v>5751</v>
      </c>
      <c r="D7914" s="19" t="s">
        <v>7954</v>
      </c>
      <c r="E7914" s="18" t="s">
        <v>170</v>
      </c>
      <c r="F7914" s="20">
        <v>33.85</v>
      </c>
      <c r="G7914" s="20">
        <v>33.85</v>
      </c>
      <c r="J7914" s="22">
        <v>1</v>
      </c>
      <c r="K7914" s="22">
        <v>1</v>
      </c>
    </row>
    <row r="7915" spans="1:11" ht="22.5" x14ac:dyDescent="0.2">
      <c r="A7915" s="17" t="str">
        <f t="shared" si="123"/>
        <v>SINAPI 53827</v>
      </c>
      <c r="B7915" s="18" t="s">
        <v>5935</v>
      </c>
      <c r="C7915" s="18">
        <v>53827</v>
      </c>
      <c r="D7915" s="19" t="s">
        <v>7955</v>
      </c>
      <c r="E7915" s="18" t="s">
        <v>170</v>
      </c>
      <c r="F7915" s="20">
        <v>119.69</v>
      </c>
      <c r="G7915" s="20">
        <v>119.69</v>
      </c>
      <c r="J7915" s="22">
        <v>0</v>
      </c>
      <c r="K7915" s="22">
        <v>0</v>
      </c>
    </row>
    <row r="7916" spans="1:11" ht="22.5" x14ac:dyDescent="0.2">
      <c r="A7916" s="17" t="str">
        <f t="shared" si="123"/>
        <v>SINAPI 91375</v>
      </c>
      <c r="B7916" s="18" t="s">
        <v>5935</v>
      </c>
      <c r="C7916" s="18">
        <v>91375</v>
      </c>
      <c r="D7916" s="19" t="s">
        <v>7956</v>
      </c>
      <c r="E7916" s="18" t="s">
        <v>170</v>
      </c>
      <c r="F7916" s="20">
        <v>19.82</v>
      </c>
      <c r="G7916" s="20">
        <v>19.82</v>
      </c>
      <c r="J7916" s="22">
        <v>1</v>
      </c>
      <c r="K7916" s="22">
        <v>1</v>
      </c>
    </row>
    <row r="7917" spans="1:11" ht="22.5" x14ac:dyDescent="0.2">
      <c r="A7917" s="17" t="str">
        <f t="shared" si="123"/>
        <v>SINAPI 91377</v>
      </c>
      <c r="B7917" s="18" t="s">
        <v>5935</v>
      </c>
      <c r="C7917" s="18">
        <v>91377</v>
      </c>
      <c r="D7917" s="19" t="s">
        <v>7957</v>
      </c>
      <c r="E7917" s="18" t="s">
        <v>170</v>
      </c>
      <c r="F7917" s="20">
        <v>3.29</v>
      </c>
      <c r="G7917" s="20">
        <v>3.29</v>
      </c>
      <c r="J7917" s="22">
        <v>1</v>
      </c>
      <c r="K7917" s="22">
        <v>1</v>
      </c>
    </row>
    <row r="7918" spans="1:11" ht="22.5" x14ac:dyDescent="0.2">
      <c r="A7918" s="17" t="str">
        <f t="shared" si="123"/>
        <v>SINAPI 91376</v>
      </c>
      <c r="B7918" s="18" t="s">
        <v>5935</v>
      </c>
      <c r="C7918" s="18">
        <v>91376</v>
      </c>
      <c r="D7918" s="19" t="s">
        <v>7958</v>
      </c>
      <c r="E7918" s="18" t="s">
        <v>170</v>
      </c>
      <c r="F7918" s="20">
        <v>8.14</v>
      </c>
      <c r="G7918" s="20">
        <v>8.14</v>
      </c>
      <c r="J7918" s="22">
        <v>1</v>
      </c>
      <c r="K7918" s="22">
        <v>1</v>
      </c>
    </row>
    <row r="7919" spans="1:11" ht="22.5" x14ac:dyDescent="0.2">
      <c r="A7919" s="17" t="str">
        <f t="shared" si="123"/>
        <v>SINAPI 5754</v>
      </c>
      <c r="B7919" s="18" t="s">
        <v>5935</v>
      </c>
      <c r="C7919" s="18">
        <v>5754</v>
      </c>
      <c r="D7919" s="19" t="s">
        <v>7959</v>
      </c>
      <c r="E7919" s="18" t="s">
        <v>170</v>
      </c>
      <c r="F7919" s="20">
        <v>37.159999999999997</v>
      </c>
      <c r="G7919" s="20">
        <v>37.159999999999997</v>
      </c>
      <c r="J7919" s="22">
        <v>1</v>
      </c>
      <c r="K7919" s="22">
        <v>1</v>
      </c>
    </row>
    <row r="7920" spans="1:11" ht="22.5" x14ac:dyDescent="0.2">
      <c r="A7920" s="17" t="str">
        <f t="shared" si="123"/>
        <v>SINAPI 53829</v>
      </c>
      <c r="B7920" s="18" t="s">
        <v>5935</v>
      </c>
      <c r="C7920" s="18">
        <v>53829</v>
      </c>
      <c r="D7920" s="19" t="s">
        <v>7960</v>
      </c>
      <c r="E7920" s="18" t="s">
        <v>170</v>
      </c>
      <c r="F7920" s="20">
        <v>122.27</v>
      </c>
      <c r="G7920" s="20">
        <v>122.27</v>
      </c>
      <c r="J7920" s="22">
        <v>0</v>
      </c>
      <c r="K7920" s="22">
        <v>0</v>
      </c>
    </row>
    <row r="7921" spans="1:11" ht="22.5" x14ac:dyDescent="0.2">
      <c r="A7921" s="17" t="str">
        <f t="shared" si="123"/>
        <v>SINAPI 91026</v>
      </c>
      <c r="B7921" s="18" t="s">
        <v>5935</v>
      </c>
      <c r="C7921" s="18">
        <v>91026</v>
      </c>
      <c r="D7921" s="19" t="s">
        <v>7961</v>
      </c>
      <c r="E7921" s="18" t="s">
        <v>170</v>
      </c>
      <c r="F7921" s="20">
        <v>25.34</v>
      </c>
      <c r="G7921" s="20">
        <v>25.34</v>
      </c>
      <c r="J7921" s="22">
        <v>1</v>
      </c>
      <c r="K7921" s="22">
        <v>1</v>
      </c>
    </row>
    <row r="7922" spans="1:11" ht="22.5" x14ac:dyDescent="0.2">
      <c r="A7922" s="17" t="str">
        <f t="shared" si="123"/>
        <v>SINAPI 91028</v>
      </c>
      <c r="B7922" s="18" t="s">
        <v>5935</v>
      </c>
      <c r="C7922" s="18">
        <v>91028</v>
      </c>
      <c r="D7922" s="19" t="s">
        <v>7962</v>
      </c>
      <c r="E7922" s="18" t="s">
        <v>170</v>
      </c>
      <c r="F7922" s="20">
        <v>4.0999999999999996</v>
      </c>
      <c r="G7922" s="20">
        <v>4.0999999999999996</v>
      </c>
      <c r="J7922" s="22">
        <v>1</v>
      </c>
      <c r="K7922" s="22">
        <v>1</v>
      </c>
    </row>
    <row r="7923" spans="1:11" ht="22.5" x14ac:dyDescent="0.2">
      <c r="A7923" s="17" t="str">
        <f t="shared" si="123"/>
        <v>SINAPI 91027</v>
      </c>
      <c r="B7923" s="18" t="s">
        <v>5935</v>
      </c>
      <c r="C7923" s="18">
        <v>91027</v>
      </c>
      <c r="D7923" s="19" t="s">
        <v>7963</v>
      </c>
      <c r="E7923" s="18" t="s">
        <v>170</v>
      </c>
      <c r="F7923" s="20">
        <v>10.17</v>
      </c>
      <c r="G7923" s="20">
        <v>10.17</v>
      </c>
      <c r="J7923" s="22">
        <v>1</v>
      </c>
      <c r="K7923" s="22">
        <v>1</v>
      </c>
    </row>
    <row r="7924" spans="1:11" ht="22.5" x14ac:dyDescent="0.2">
      <c r="A7924" s="17" t="str">
        <f t="shared" si="123"/>
        <v>SINAPI 91029</v>
      </c>
      <c r="B7924" s="18" t="s">
        <v>5935</v>
      </c>
      <c r="C7924" s="18">
        <v>91029</v>
      </c>
      <c r="D7924" s="19" t="s">
        <v>7964</v>
      </c>
      <c r="E7924" s="18" t="s">
        <v>170</v>
      </c>
      <c r="F7924" s="20">
        <v>46.49</v>
      </c>
      <c r="G7924" s="20">
        <v>46.49</v>
      </c>
      <c r="J7924" s="22">
        <v>1</v>
      </c>
      <c r="K7924" s="22">
        <v>1</v>
      </c>
    </row>
    <row r="7925" spans="1:11" ht="22.5" x14ac:dyDescent="0.2">
      <c r="A7925" s="17" t="str">
        <f t="shared" si="123"/>
        <v>SINAPI 91030</v>
      </c>
      <c r="B7925" s="18" t="s">
        <v>5935</v>
      </c>
      <c r="C7925" s="18">
        <v>91030</v>
      </c>
      <c r="D7925" s="19" t="s">
        <v>7965</v>
      </c>
      <c r="E7925" s="18" t="s">
        <v>170</v>
      </c>
      <c r="F7925" s="20">
        <v>153.97999999999999</v>
      </c>
      <c r="G7925" s="20">
        <v>153.97999999999999</v>
      </c>
      <c r="J7925" s="22">
        <v>0</v>
      </c>
      <c r="K7925" s="22">
        <v>0</v>
      </c>
    </row>
    <row r="7926" spans="1:11" ht="22.5" x14ac:dyDescent="0.2">
      <c r="A7926" s="17" t="str">
        <f t="shared" si="123"/>
        <v>SINAPI 102812</v>
      </c>
      <c r="B7926" s="18" t="s">
        <v>5935</v>
      </c>
      <c r="C7926" s="18">
        <v>102812</v>
      </c>
      <c r="D7926" s="19" t="s">
        <v>7966</v>
      </c>
      <c r="E7926" s="18" t="s">
        <v>170</v>
      </c>
      <c r="F7926" s="20">
        <v>0</v>
      </c>
      <c r="G7926" s="20">
        <v>0</v>
      </c>
      <c r="J7926" s="22"/>
      <c r="K7926" s="22"/>
    </row>
    <row r="7927" spans="1:11" ht="22.5" x14ac:dyDescent="0.2">
      <c r="A7927" s="17" t="str">
        <f t="shared" si="123"/>
        <v>SINAPI 102813</v>
      </c>
      <c r="B7927" s="18" t="s">
        <v>5935</v>
      </c>
      <c r="C7927" s="18">
        <v>102813</v>
      </c>
      <c r="D7927" s="19" t="s">
        <v>7967</v>
      </c>
      <c r="E7927" s="18" t="s">
        <v>170</v>
      </c>
      <c r="F7927" s="20">
        <v>0</v>
      </c>
      <c r="G7927" s="20">
        <v>0</v>
      </c>
      <c r="J7927" s="22"/>
      <c r="K7927" s="22"/>
    </row>
    <row r="7928" spans="1:11" ht="22.5" x14ac:dyDescent="0.2">
      <c r="A7928" s="17" t="str">
        <f t="shared" si="123"/>
        <v>SINAPI 102814</v>
      </c>
      <c r="B7928" s="18" t="s">
        <v>5935</v>
      </c>
      <c r="C7928" s="18">
        <v>102814</v>
      </c>
      <c r="D7928" s="19" t="s">
        <v>7968</v>
      </c>
      <c r="E7928" s="18" t="s">
        <v>170</v>
      </c>
      <c r="F7928" s="20">
        <v>0</v>
      </c>
      <c r="G7928" s="20">
        <v>0</v>
      </c>
      <c r="J7928" s="22"/>
      <c r="K7928" s="22"/>
    </row>
    <row r="7929" spans="1:11" ht="22.5" x14ac:dyDescent="0.2">
      <c r="A7929" s="17" t="str">
        <f t="shared" si="123"/>
        <v>SINAPI 102815</v>
      </c>
      <c r="B7929" s="18" t="s">
        <v>5935</v>
      </c>
      <c r="C7929" s="18">
        <v>102815</v>
      </c>
      <c r="D7929" s="19" t="s">
        <v>7969</v>
      </c>
      <c r="E7929" s="18" t="s">
        <v>170</v>
      </c>
      <c r="F7929" s="20">
        <v>3.29</v>
      </c>
      <c r="G7929" s="20">
        <v>3.29</v>
      </c>
      <c r="J7929" s="22">
        <v>0</v>
      </c>
      <c r="K7929" s="22">
        <v>0</v>
      </c>
    </row>
    <row r="7930" spans="1:11" x14ac:dyDescent="0.2">
      <c r="A7930" s="17" t="str">
        <f t="shared" si="123"/>
        <v>SINAPI 91529</v>
      </c>
      <c r="B7930" s="18" t="s">
        <v>5935</v>
      </c>
      <c r="C7930" s="18">
        <v>91529</v>
      </c>
      <c r="D7930" s="19" t="s">
        <v>7970</v>
      </c>
      <c r="E7930" s="18" t="s">
        <v>170</v>
      </c>
      <c r="F7930" s="20">
        <v>0.84</v>
      </c>
      <c r="G7930" s="20">
        <v>0.84</v>
      </c>
      <c r="J7930" s="22">
        <v>1</v>
      </c>
      <c r="K7930" s="22">
        <v>1</v>
      </c>
    </row>
    <row r="7931" spans="1:11" x14ac:dyDescent="0.2">
      <c r="A7931" s="17" t="str">
        <f t="shared" si="123"/>
        <v>SINAPI 91530</v>
      </c>
      <c r="B7931" s="18" t="s">
        <v>5935</v>
      </c>
      <c r="C7931" s="18">
        <v>91530</v>
      </c>
      <c r="D7931" s="19" t="s">
        <v>7971</v>
      </c>
      <c r="E7931" s="18" t="s">
        <v>170</v>
      </c>
      <c r="F7931" s="20">
        <v>0.22</v>
      </c>
      <c r="G7931" s="20">
        <v>0.22</v>
      </c>
      <c r="J7931" s="22">
        <v>1</v>
      </c>
      <c r="K7931" s="22">
        <v>1</v>
      </c>
    </row>
    <row r="7932" spans="1:11" x14ac:dyDescent="0.2">
      <c r="A7932" s="17" t="str">
        <f t="shared" si="123"/>
        <v>SINAPI 91531</v>
      </c>
      <c r="B7932" s="18" t="s">
        <v>5935</v>
      </c>
      <c r="C7932" s="18">
        <v>91531</v>
      </c>
      <c r="D7932" s="19" t="s">
        <v>7972</v>
      </c>
      <c r="E7932" s="18" t="s">
        <v>170</v>
      </c>
      <c r="F7932" s="20">
        <v>1.05</v>
      </c>
      <c r="G7932" s="20">
        <v>1.05</v>
      </c>
      <c r="J7932" s="22">
        <v>1</v>
      </c>
      <c r="K7932" s="22">
        <v>1</v>
      </c>
    </row>
    <row r="7933" spans="1:11" x14ac:dyDescent="0.2">
      <c r="A7933" s="17" t="str">
        <f t="shared" si="123"/>
        <v>SINAPI 91532</v>
      </c>
      <c r="B7933" s="18" t="s">
        <v>5935</v>
      </c>
      <c r="C7933" s="18">
        <v>91532</v>
      </c>
      <c r="D7933" s="19" t="s">
        <v>7973</v>
      </c>
      <c r="E7933" s="18" t="s">
        <v>170</v>
      </c>
      <c r="F7933" s="20">
        <v>6.53</v>
      </c>
      <c r="G7933" s="20">
        <v>6.53</v>
      </c>
      <c r="J7933" s="22">
        <v>0</v>
      </c>
      <c r="K7933" s="22">
        <v>0</v>
      </c>
    </row>
    <row r="7934" spans="1:11" x14ac:dyDescent="0.2">
      <c r="A7934" s="17" t="str">
        <f t="shared" si="123"/>
        <v>SINAPI 95260</v>
      </c>
      <c r="B7934" s="18" t="s">
        <v>5935</v>
      </c>
      <c r="C7934" s="18">
        <v>95260</v>
      </c>
      <c r="D7934" s="19" t="s">
        <v>7974</v>
      </c>
      <c r="E7934" s="18" t="s">
        <v>170</v>
      </c>
      <c r="F7934" s="20">
        <v>0.68</v>
      </c>
      <c r="G7934" s="20">
        <v>0.68</v>
      </c>
      <c r="J7934" s="22">
        <v>1</v>
      </c>
      <c r="K7934" s="22">
        <v>1</v>
      </c>
    </row>
    <row r="7935" spans="1:11" x14ac:dyDescent="0.2">
      <c r="A7935" s="17" t="str">
        <f t="shared" si="123"/>
        <v>SINAPI 95261</v>
      </c>
      <c r="B7935" s="18" t="s">
        <v>5935</v>
      </c>
      <c r="C7935" s="18">
        <v>95261</v>
      </c>
      <c r="D7935" s="19" t="s">
        <v>7975</v>
      </c>
      <c r="E7935" s="18" t="s">
        <v>170</v>
      </c>
      <c r="F7935" s="20">
        <v>0.18</v>
      </c>
      <c r="G7935" s="20">
        <v>0.18</v>
      </c>
      <c r="J7935" s="22">
        <v>1</v>
      </c>
      <c r="K7935" s="22">
        <v>1</v>
      </c>
    </row>
    <row r="7936" spans="1:11" x14ac:dyDescent="0.2">
      <c r="A7936" s="17" t="str">
        <f t="shared" si="123"/>
        <v>SINAPI 95262</v>
      </c>
      <c r="B7936" s="18" t="s">
        <v>5935</v>
      </c>
      <c r="C7936" s="18">
        <v>95262</v>
      </c>
      <c r="D7936" s="19" t="s">
        <v>7976</v>
      </c>
      <c r="E7936" s="18" t="s">
        <v>170</v>
      </c>
      <c r="F7936" s="20">
        <v>0.85</v>
      </c>
      <c r="G7936" s="20">
        <v>0.85</v>
      </c>
      <c r="J7936" s="22">
        <v>1</v>
      </c>
      <c r="K7936" s="22">
        <v>1</v>
      </c>
    </row>
    <row r="7937" spans="1:11" x14ac:dyDescent="0.2">
      <c r="A7937" s="17" t="str">
        <f t="shared" si="123"/>
        <v>SINAPI 95263</v>
      </c>
      <c r="B7937" s="18" t="s">
        <v>5935</v>
      </c>
      <c r="C7937" s="18">
        <v>95263</v>
      </c>
      <c r="D7937" s="19" t="s">
        <v>7977</v>
      </c>
      <c r="E7937" s="18" t="s">
        <v>170</v>
      </c>
      <c r="F7937" s="20">
        <v>4.9400000000000004</v>
      </c>
      <c r="G7937" s="20">
        <v>4.9400000000000004</v>
      </c>
      <c r="J7937" s="22">
        <v>0</v>
      </c>
      <c r="K7937" s="22">
        <v>0</v>
      </c>
    </row>
    <row r="7938" spans="1:11" x14ac:dyDescent="0.2">
      <c r="A7938" s="17" t="str">
        <f t="shared" si="123"/>
        <v>SINAPI 90968</v>
      </c>
      <c r="B7938" s="18" t="s">
        <v>5935</v>
      </c>
      <c r="C7938" s="18">
        <v>90968</v>
      </c>
      <c r="D7938" s="19" t="s">
        <v>7978</v>
      </c>
      <c r="E7938" s="18" t="s">
        <v>170</v>
      </c>
      <c r="F7938" s="20">
        <v>6.66</v>
      </c>
      <c r="G7938" s="20">
        <v>6.66</v>
      </c>
      <c r="J7938" s="22">
        <v>1</v>
      </c>
      <c r="K7938" s="22">
        <v>1</v>
      </c>
    </row>
    <row r="7939" spans="1:11" x14ac:dyDescent="0.2">
      <c r="A7939" s="17" t="str">
        <f t="shared" si="123"/>
        <v>SINAPI 90969</v>
      </c>
      <c r="B7939" s="18" t="s">
        <v>5935</v>
      </c>
      <c r="C7939" s="18">
        <v>90969</v>
      </c>
      <c r="D7939" s="19" t="s">
        <v>7979</v>
      </c>
      <c r="E7939" s="18" t="s">
        <v>170</v>
      </c>
      <c r="F7939" s="20">
        <v>1.78</v>
      </c>
      <c r="G7939" s="20">
        <v>1.78</v>
      </c>
      <c r="J7939" s="22">
        <v>1</v>
      </c>
      <c r="K7939" s="22">
        <v>1</v>
      </c>
    </row>
    <row r="7940" spans="1:11" x14ac:dyDescent="0.2">
      <c r="A7940" s="17" t="str">
        <f t="shared" si="123"/>
        <v>SINAPI 90970</v>
      </c>
      <c r="B7940" s="18" t="s">
        <v>5935</v>
      </c>
      <c r="C7940" s="18">
        <v>90970</v>
      </c>
      <c r="D7940" s="19" t="s">
        <v>7980</v>
      </c>
      <c r="E7940" s="18" t="s">
        <v>170</v>
      </c>
      <c r="F7940" s="20">
        <v>8.34</v>
      </c>
      <c r="G7940" s="20">
        <v>8.34</v>
      </c>
      <c r="J7940" s="22">
        <v>1</v>
      </c>
      <c r="K7940" s="22">
        <v>1</v>
      </c>
    </row>
    <row r="7941" spans="1:11" ht="22.5" x14ac:dyDescent="0.2">
      <c r="A7941" s="17" t="str">
        <f t="shared" si="123"/>
        <v>SINAPI 90971</v>
      </c>
      <c r="B7941" s="18" t="s">
        <v>5935</v>
      </c>
      <c r="C7941" s="18">
        <v>90971</v>
      </c>
      <c r="D7941" s="19" t="s">
        <v>7981</v>
      </c>
      <c r="E7941" s="18" t="s">
        <v>170</v>
      </c>
      <c r="F7941" s="20">
        <v>63.61</v>
      </c>
      <c r="G7941" s="20">
        <v>63.61</v>
      </c>
      <c r="J7941" s="22">
        <v>0</v>
      </c>
      <c r="K7941" s="22">
        <v>0</v>
      </c>
    </row>
    <row r="7942" spans="1:11" x14ac:dyDescent="0.2">
      <c r="A7942" s="17" t="str">
        <f t="shared" si="123"/>
        <v>SINAPI 90992</v>
      </c>
      <c r="B7942" s="18" t="s">
        <v>5935</v>
      </c>
      <c r="C7942" s="18">
        <v>90992</v>
      </c>
      <c r="D7942" s="19" t="s">
        <v>7982</v>
      </c>
      <c r="E7942" s="18" t="s">
        <v>170</v>
      </c>
      <c r="F7942" s="20">
        <v>7.9</v>
      </c>
      <c r="G7942" s="20">
        <v>7.9</v>
      </c>
      <c r="J7942" s="22">
        <v>1</v>
      </c>
      <c r="K7942" s="22">
        <v>1</v>
      </c>
    </row>
    <row r="7943" spans="1:11" x14ac:dyDescent="0.2">
      <c r="A7943" s="17" t="str">
        <f t="shared" ref="A7943:A8006" si="124">CONCATENATE($B7943," ",$C7943)</f>
        <v>SINAPI 90993</v>
      </c>
      <c r="B7943" s="18" t="s">
        <v>5935</v>
      </c>
      <c r="C7943" s="18">
        <v>90993</v>
      </c>
      <c r="D7943" s="19" t="s">
        <v>7983</v>
      </c>
      <c r="E7943" s="18" t="s">
        <v>170</v>
      </c>
      <c r="F7943" s="20">
        <v>2.12</v>
      </c>
      <c r="G7943" s="20">
        <v>2.12</v>
      </c>
      <c r="J7943" s="22">
        <v>1</v>
      </c>
      <c r="K7943" s="22">
        <v>1</v>
      </c>
    </row>
    <row r="7944" spans="1:11" x14ac:dyDescent="0.2">
      <c r="A7944" s="17" t="str">
        <f t="shared" si="124"/>
        <v>SINAPI 90994</v>
      </c>
      <c r="B7944" s="18" t="s">
        <v>5935</v>
      </c>
      <c r="C7944" s="18">
        <v>90994</v>
      </c>
      <c r="D7944" s="19" t="s">
        <v>7984</v>
      </c>
      <c r="E7944" s="18" t="s">
        <v>170</v>
      </c>
      <c r="F7944" s="20">
        <v>9.89</v>
      </c>
      <c r="G7944" s="20">
        <v>9.89</v>
      </c>
      <c r="J7944" s="22">
        <v>1</v>
      </c>
      <c r="K7944" s="22">
        <v>1</v>
      </c>
    </row>
    <row r="7945" spans="1:11" ht="22.5" x14ac:dyDescent="0.2">
      <c r="A7945" s="17" t="str">
        <f t="shared" si="124"/>
        <v>SINAPI 90995</v>
      </c>
      <c r="B7945" s="18" t="s">
        <v>5935</v>
      </c>
      <c r="C7945" s="18">
        <v>90995</v>
      </c>
      <c r="D7945" s="19" t="s">
        <v>7985</v>
      </c>
      <c r="E7945" s="18" t="s">
        <v>170</v>
      </c>
      <c r="F7945" s="20">
        <v>86.41</v>
      </c>
      <c r="G7945" s="20">
        <v>86.41</v>
      </c>
      <c r="J7945" s="22">
        <v>0</v>
      </c>
      <c r="K7945" s="22">
        <v>0</v>
      </c>
    </row>
    <row r="7946" spans="1:11" x14ac:dyDescent="0.2">
      <c r="A7946" s="17" t="str">
        <f t="shared" si="124"/>
        <v>SINAPI 90957</v>
      </c>
      <c r="B7946" s="18" t="s">
        <v>5935</v>
      </c>
      <c r="C7946" s="18">
        <v>90957</v>
      </c>
      <c r="D7946" s="19" t="s">
        <v>7986</v>
      </c>
      <c r="E7946" s="18" t="s">
        <v>170</v>
      </c>
      <c r="F7946" s="20">
        <v>4.97</v>
      </c>
      <c r="G7946" s="20">
        <v>4.97</v>
      </c>
      <c r="J7946" s="22">
        <v>1</v>
      </c>
      <c r="K7946" s="22">
        <v>1</v>
      </c>
    </row>
    <row r="7947" spans="1:11" x14ac:dyDescent="0.2">
      <c r="A7947" s="17" t="str">
        <f t="shared" si="124"/>
        <v>SINAPI 90958</v>
      </c>
      <c r="B7947" s="18" t="s">
        <v>5935</v>
      </c>
      <c r="C7947" s="18">
        <v>90958</v>
      </c>
      <c r="D7947" s="19" t="s">
        <v>7987</v>
      </c>
      <c r="E7947" s="18" t="s">
        <v>170</v>
      </c>
      <c r="F7947" s="20">
        <v>1.33</v>
      </c>
      <c r="G7947" s="20">
        <v>1.33</v>
      </c>
      <c r="J7947" s="22">
        <v>1</v>
      </c>
      <c r="K7947" s="22">
        <v>1</v>
      </c>
    </row>
    <row r="7948" spans="1:11" x14ac:dyDescent="0.2">
      <c r="A7948" s="17" t="str">
        <f t="shared" si="124"/>
        <v>SINAPI 5797</v>
      </c>
      <c r="B7948" s="18" t="s">
        <v>5935</v>
      </c>
      <c r="C7948" s="18">
        <v>5797</v>
      </c>
      <c r="D7948" s="19" t="s">
        <v>7988</v>
      </c>
      <c r="E7948" s="18" t="s">
        <v>170</v>
      </c>
      <c r="F7948" s="20">
        <v>6.22</v>
      </c>
      <c r="G7948" s="20">
        <v>6.22</v>
      </c>
      <c r="J7948" s="22">
        <v>1</v>
      </c>
      <c r="K7948" s="22">
        <v>1</v>
      </c>
    </row>
    <row r="7949" spans="1:11" ht="22.5" x14ac:dyDescent="0.2">
      <c r="A7949" s="17" t="str">
        <f t="shared" si="124"/>
        <v>SINAPI 53865</v>
      </c>
      <c r="B7949" s="18" t="s">
        <v>5935</v>
      </c>
      <c r="C7949" s="18">
        <v>53865</v>
      </c>
      <c r="D7949" s="19" t="s">
        <v>7989</v>
      </c>
      <c r="E7949" s="18" t="s">
        <v>170</v>
      </c>
      <c r="F7949" s="20">
        <v>49.48</v>
      </c>
      <c r="G7949" s="20">
        <v>49.48</v>
      </c>
      <c r="J7949" s="22">
        <v>0</v>
      </c>
      <c r="K7949" s="22">
        <v>0</v>
      </c>
    </row>
    <row r="7950" spans="1:11" x14ac:dyDescent="0.2">
      <c r="A7950" s="17" t="str">
        <f t="shared" si="124"/>
        <v>SINAPI 90975</v>
      </c>
      <c r="B7950" s="18" t="s">
        <v>5935</v>
      </c>
      <c r="C7950" s="18">
        <v>90975</v>
      </c>
      <c r="D7950" s="19" t="s">
        <v>7990</v>
      </c>
      <c r="E7950" s="18" t="s">
        <v>170</v>
      </c>
      <c r="F7950" s="20">
        <v>16.920000000000002</v>
      </c>
      <c r="G7950" s="20">
        <v>16.920000000000002</v>
      </c>
      <c r="J7950" s="22">
        <v>1</v>
      </c>
      <c r="K7950" s="22">
        <v>1</v>
      </c>
    </row>
    <row r="7951" spans="1:11" x14ac:dyDescent="0.2">
      <c r="A7951" s="17" t="str">
        <f t="shared" si="124"/>
        <v>SINAPI 90976</v>
      </c>
      <c r="B7951" s="18" t="s">
        <v>5935</v>
      </c>
      <c r="C7951" s="18">
        <v>90976</v>
      </c>
      <c r="D7951" s="19" t="s">
        <v>7991</v>
      </c>
      <c r="E7951" s="18" t="s">
        <v>170</v>
      </c>
      <c r="F7951" s="20">
        <v>4.54</v>
      </c>
      <c r="G7951" s="20">
        <v>4.54</v>
      </c>
      <c r="J7951" s="22">
        <v>1</v>
      </c>
      <c r="K7951" s="22">
        <v>1</v>
      </c>
    </row>
    <row r="7952" spans="1:11" x14ac:dyDescent="0.2">
      <c r="A7952" s="17" t="str">
        <f t="shared" si="124"/>
        <v>SINAPI 90977</v>
      </c>
      <c r="B7952" s="18" t="s">
        <v>5935</v>
      </c>
      <c r="C7952" s="18">
        <v>90977</v>
      </c>
      <c r="D7952" s="19" t="s">
        <v>7992</v>
      </c>
      <c r="E7952" s="18" t="s">
        <v>170</v>
      </c>
      <c r="F7952" s="20">
        <v>21.17</v>
      </c>
      <c r="G7952" s="20">
        <v>21.17</v>
      </c>
      <c r="J7952" s="22">
        <v>1</v>
      </c>
      <c r="K7952" s="22">
        <v>1</v>
      </c>
    </row>
    <row r="7953" spans="1:11" ht="22.5" x14ac:dyDescent="0.2">
      <c r="A7953" s="17" t="str">
        <f t="shared" si="124"/>
        <v>SINAPI 90978</v>
      </c>
      <c r="B7953" s="18" t="s">
        <v>5935</v>
      </c>
      <c r="C7953" s="18">
        <v>90978</v>
      </c>
      <c r="D7953" s="19" t="s">
        <v>7993</v>
      </c>
      <c r="E7953" s="18" t="s">
        <v>170</v>
      </c>
      <c r="F7953" s="20">
        <v>165.03</v>
      </c>
      <c r="G7953" s="20">
        <v>165.03</v>
      </c>
      <c r="J7953" s="22">
        <v>0</v>
      </c>
      <c r="K7953" s="22">
        <v>0</v>
      </c>
    </row>
    <row r="7954" spans="1:11" x14ac:dyDescent="0.2">
      <c r="A7954" s="17" t="str">
        <f t="shared" si="124"/>
        <v>SINAPI 90960</v>
      </c>
      <c r="B7954" s="18" t="s">
        <v>5935</v>
      </c>
      <c r="C7954" s="18">
        <v>90960</v>
      </c>
      <c r="D7954" s="19" t="s">
        <v>7994</v>
      </c>
      <c r="E7954" s="18" t="s">
        <v>170</v>
      </c>
      <c r="F7954" s="20">
        <v>6.64</v>
      </c>
      <c r="G7954" s="20">
        <v>6.64</v>
      </c>
      <c r="J7954" s="22">
        <v>1</v>
      </c>
      <c r="K7954" s="22">
        <v>1</v>
      </c>
    </row>
    <row r="7955" spans="1:11" x14ac:dyDescent="0.2">
      <c r="A7955" s="17" t="str">
        <f t="shared" si="124"/>
        <v>SINAPI 90961</v>
      </c>
      <c r="B7955" s="18" t="s">
        <v>5935</v>
      </c>
      <c r="C7955" s="18">
        <v>90961</v>
      </c>
      <c r="D7955" s="19" t="s">
        <v>7995</v>
      </c>
      <c r="E7955" s="18" t="s">
        <v>170</v>
      </c>
      <c r="F7955" s="20">
        <v>1.78</v>
      </c>
      <c r="G7955" s="20">
        <v>1.78</v>
      </c>
      <c r="J7955" s="22">
        <v>1</v>
      </c>
      <c r="K7955" s="22">
        <v>1</v>
      </c>
    </row>
    <row r="7956" spans="1:11" x14ac:dyDescent="0.2">
      <c r="A7956" s="17" t="str">
        <f t="shared" si="124"/>
        <v>SINAPI 90962</v>
      </c>
      <c r="B7956" s="18" t="s">
        <v>5935</v>
      </c>
      <c r="C7956" s="18">
        <v>90962</v>
      </c>
      <c r="D7956" s="19" t="s">
        <v>7996</v>
      </c>
      <c r="E7956" s="18" t="s">
        <v>170</v>
      </c>
      <c r="F7956" s="20">
        <v>8.31</v>
      </c>
      <c r="G7956" s="20">
        <v>8.31</v>
      </c>
      <c r="J7956" s="22">
        <v>1</v>
      </c>
      <c r="K7956" s="22">
        <v>1</v>
      </c>
    </row>
    <row r="7957" spans="1:11" ht="22.5" x14ac:dyDescent="0.2">
      <c r="A7957" s="17" t="str">
        <f t="shared" si="124"/>
        <v>SINAPI 90963</v>
      </c>
      <c r="B7957" s="18" t="s">
        <v>5935</v>
      </c>
      <c r="C7957" s="18">
        <v>90963</v>
      </c>
      <c r="D7957" s="19" t="s">
        <v>7997</v>
      </c>
      <c r="E7957" s="18" t="s">
        <v>170</v>
      </c>
      <c r="F7957" s="20">
        <v>15.7</v>
      </c>
      <c r="G7957" s="20">
        <v>15.7</v>
      </c>
      <c r="J7957" s="22">
        <v>0</v>
      </c>
      <c r="K7957" s="22">
        <v>0</v>
      </c>
    </row>
    <row r="7958" spans="1:11" ht="22.5" x14ac:dyDescent="0.2">
      <c r="A7958" s="17" t="str">
        <f t="shared" si="124"/>
        <v>SINAPI 102966</v>
      </c>
      <c r="B7958" s="18" t="s">
        <v>5935</v>
      </c>
      <c r="C7958" s="18">
        <v>102966</v>
      </c>
      <c r="D7958" s="19" t="s">
        <v>7998</v>
      </c>
      <c r="E7958" s="18" t="s">
        <v>170</v>
      </c>
      <c r="F7958" s="20">
        <v>0</v>
      </c>
      <c r="G7958" s="20">
        <v>0</v>
      </c>
      <c r="J7958" s="22"/>
      <c r="K7958" s="22"/>
    </row>
    <row r="7959" spans="1:11" ht="22.5" x14ac:dyDescent="0.2">
      <c r="A7959" s="17" t="str">
        <f t="shared" si="124"/>
        <v>SINAPI 102967</v>
      </c>
      <c r="B7959" s="18" t="s">
        <v>5935</v>
      </c>
      <c r="C7959" s="18">
        <v>102967</v>
      </c>
      <c r="D7959" s="19" t="s">
        <v>7999</v>
      </c>
      <c r="E7959" s="18" t="s">
        <v>170</v>
      </c>
      <c r="F7959" s="20">
        <v>0</v>
      </c>
      <c r="G7959" s="20">
        <v>0</v>
      </c>
      <c r="J7959" s="22"/>
      <c r="K7959" s="22"/>
    </row>
    <row r="7960" spans="1:11" ht="22.5" x14ac:dyDescent="0.2">
      <c r="A7960" s="17" t="str">
        <f t="shared" si="124"/>
        <v>SINAPI 102968</v>
      </c>
      <c r="B7960" s="18" t="s">
        <v>5935</v>
      </c>
      <c r="C7960" s="18">
        <v>102968</v>
      </c>
      <c r="D7960" s="19" t="s">
        <v>8000</v>
      </c>
      <c r="E7960" s="18" t="s">
        <v>170</v>
      </c>
      <c r="F7960" s="20">
        <v>0</v>
      </c>
      <c r="G7960" s="20">
        <v>0</v>
      </c>
      <c r="J7960" s="22"/>
      <c r="K7960" s="22"/>
    </row>
    <row r="7961" spans="1:11" ht="22.5" x14ac:dyDescent="0.2">
      <c r="A7961" s="17" t="str">
        <f t="shared" si="124"/>
        <v>SINAPI 102969</v>
      </c>
      <c r="B7961" s="18" t="s">
        <v>5935</v>
      </c>
      <c r="C7961" s="18">
        <v>102969</v>
      </c>
      <c r="D7961" s="19" t="s">
        <v>8001</v>
      </c>
      <c r="E7961" s="18" t="s">
        <v>170</v>
      </c>
      <c r="F7961" s="20">
        <v>0.14000000000000001</v>
      </c>
      <c r="G7961" s="20">
        <v>0.14000000000000001</v>
      </c>
      <c r="J7961" s="22">
        <v>0</v>
      </c>
      <c r="K7961" s="22">
        <v>0</v>
      </c>
    </row>
    <row r="7962" spans="1:11" ht="22.5" x14ac:dyDescent="0.2">
      <c r="A7962" s="17" t="str">
        <f t="shared" si="124"/>
        <v>SINAPI 102818</v>
      </c>
      <c r="B7962" s="18" t="s">
        <v>5935</v>
      </c>
      <c r="C7962" s="18">
        <v>102818</v>
      </c>
      <c r="D7962" s="19" t="s">
        <v>8002</v>
      </c>
      <c r="E7962" s="18" t="s">
        <v>170</v>
      </c>
      <c r="F7962" s="20">
        <v>0</v>
      </c>
      <c r="G7962" s="20">
        <v>0</v>
      </c>
      <c r="J7962" s="22"/>
      <c r="K7962" s="22"/>
    </row>
    <row r="7963" spans="1:11" x14ac:dyDescent="0.2">
      <c r="A7963" s="17" t="str">
        <f t="shared" si="124"/>
        <v>SINAPI 102819</v>
      </c>
      <c r="B7963" s="18" t="s">
        <v>5935</v>
      </c>
      <c r="C7963" s="18">
        <v>102819</v>
      </c>
      <c r="D7963" s="19" t="s">
        <v>8003</v>
      </c>
      <c r="E7963" s="18" t="s">
        <v>170</v>
      </c>
      <c r="F7963" s="20">
        <v>0</v>
      </c>
      <c r="G7963" s="20">
        <v>0</v>
      </c>
      <c r="J7963" s="22"/>
      <c r="K7963" s="22"/>
    </row>
    <row r="7964" spans="1:11" ht="22.5" x14ac:dyDescent="0.2">
      <c r="A7964" s="17" t="str">
        <f t="shared" si="124"/>
        <v>SINAPI 102820</v>
      </c>
      <c r="B7964" s="18" t="s">
        <v>5935</v>
      </c>
      <c r="C7964" s="18">
        <v>102820</v>
      </c>
      <c r="D7964" s="19" t="s">
        <v>8004</v>
      </c>
      <c r="E7964" s="18" t="s">
        <v>170</v>
      </c>
      <c r="F7964" s="20">
        <v>0</v>
      </c>
      <c r="G7964" s="20">
        <v>0</v>
      </c>
      <c r="J7964" s="22"/>
      <c r="K7964" s="22"/>
    </row>
    <row r="7965" spans="1:11" ht="22.5" x14ac:dyDescent="0.2">
      <c r="A7965" s="17" t="str">
        <f t="shared" si="124"/>
        <v>SINAPI 102832</v>
      </c>
      <c r="B7965" s="18" t="s">
        <v>5935</v>
      </c>
      <c r="C7965" s="18">
        <v>102832</v>
      </c>
      <c r="D7965" s="19" t="s">
        <v>8005</v>
      </c>
      <c r="E7965" s="18" t="s">
        <v>170</v>
      </c>
      <c r="F7965" s="20">
        <v>8.24</v>
      </c>
      <c r="G7965" s="20">
        <v>8.24</v>
      </c>
      <c r="J7965" s="22">
        <v>0</v>
      </c>
      <c r="K7965" s="22">
        <v>0</v>
      </c>
    </row>
    <row r="7966" spans="1:11" x14ac:dyDescent="0.2">
      <c r="A7966" s="17" t="str">
        <f t="shared" si="124"/>
        <v>SINAPI 102823</v>
      </c>
      <c r="B7966" s="18" t="s">
        <v>5935</v>
      </c>
      <c r="C7966" s="18">
        <v>102823</v>
      </c>
      <c r="D7966" s="19" t="s">
        <v>8006</v>
      </c>
      <c r="E7966" s="18" t="s">
        <v>170</v>
      </c>
      <c r="F7966" s="20">
        <v>0</v>
      </c>
      <c r="G7966" s="20">
        <v>0</v>
      </c>
      <c r="J7966" s="22"/>
      <c r="K7966" s="22"/>
    </row>
    <row r="7967" spans="1:11" x14ac:dyDescent="0.2">
      <c r="A7967" s="17" t="str">
        <f t="shared" si="124"/>
        <v>SINAPI 102824</v>
      </c>
      <c r="B7967" s="18" t="s">
        <v>5935</v>
      </c>
      <c r="C7967" s="18">
        <v>102824</v>
      </c>
      <c r="D7967" s="19" t="s">
        <v>8007</v>
      </c>
      <c r="E7967" s="18" t="s">
        <v>170</v>
      </c>
      <c r="F7967" s="20">
        <v>0</v>
      </c>
      <c r="G7967" s="20">
        <v>0</v>
      </c>
      <c r="J7967" s="22"/>
      <c r="K7967" s="22"/>
    </row>
    <row r="7968" spans="1:11" x14ac:dyDescent="0.2">
      <c r="A7968" s="17" t="str">
        <f t="shared" si="124"/>
        <v>SINAPI 102825</v>
      </c>
      <c r="B7968" s="18" t="s">
        <v>5935</v>
      </c>
      <c r="C7968" s="18">
        <v>102825</v>
      </c>
      <c r="D7968" s="19" t="s">
        <v>8008</v>
      </c>
      <c r="E7968" s="18" t="s">
        <v>170</v>
      </c>
      <c r="F7968" s="20">
        <v>0</v>
      </c>
      <c r="G7968" s="20">
        <v>0</v>
      </c>
      <c r="J7968" s="22"/>
      <c r="K7968" s="22"/>
    </row>
    <row r="7969" spans="1:11" ht="22.5" x14ac:dyDescent="0.2">
      <c r="A7969" s="17" t="str">
        <f t="shared" si="124"/>
        <v>SINAPI 102826</v>
      </c>
      <c r="B7969" s="18" t="s">
        <v>5935</v>
      </c>
      <c r="C7969" s="18">
        <v>102826</v>
      </c>
      <c r="D7969" s="19" t="s">
        <v>8009</v>
      </c>
      <c r="E7969" s="18" t="s">
        <v>170</v>
      </c>
      <c r="F7969" s="20">
        <v>6.18</v>
      </c>
      <c r="G7969" s="20">
        <v>6.18</v>
      </c>
      <c r="J7969" s="22">
        <v>0</v>
      </c>
      <c r="K7969" s="22">
        <v>0</v>
      </c>
    </row>
    <row r="7970" spans="1:11" ht="22.5" x14ac:dyDescent="0.2">
      <c r="A7970" s="17" t="str">
        <f t="shared" si="124"/>
        <v>SINAPI 103934</v>
      </c>
      <c r="B7970" s="18" t="s">
        <v>5935</v>
      </c>
      <c r="C7970" s="18">
        <v>103934</v>
      </c>
      <c r="D7970" s="19" t="s">
        <v>8010</v>
      </c>
      <c r="E7970" s="18" t="s">
        <v>170</v>
      </c>
      <c r="F7970" s="20">
        <v>0</v>
      </c>
      <c r="G7970" s="20">
        <v>0</v>
      </c>
      <c r="J7970" s="22"/>
      <c r="K7970" s="22"/>
    </row>
    <row r="7971" spans="1:11" ht="22.5" x14ac:dyDescent="0.2">
      <c r="A7971" s="17" t="str">
        <f t="shared" si="124"/>
        <v>SINAPI 103935</v>
      </c>
      <c r="B7971" s="18" t="s">
        <v>5935</v>
      </c>
      <c r="C7971" s="18">
        <v>103935</v>
      </c>
      <c r="D7971" s="19" t="s">
        <v>8011</v>
      </c>
      <c r="E7971" s="18" t="s">
        <v>170</v>
      </c>
      <c r="F7971" s="20">
        <v>0</v>
      </c>
      <c r="G7971" s="20">
        <v>0</v>
      </c>
      <c r="J7971" s="22"/>
      <c r="K7971" s="22"/>
    </row>
    <row r="7972" spans="1:11" ht="22.5" x14ac:dyDescent="0.2">
      <c r="A7972" s="17" t="str">
        <f t="shared" si="124"/>
        <v>SINAPI 103936</v>
      </c>
      <c r="B7972" s="18" t="s">
        <v>5935</v>
      </c>
      <c r="C7972" s="18">
        <v>103936</v>
      </c>
      <c r="D7972" s="19" t="s">
        <v>8012</v>
      </c>
      <c r="E7972" s="18" t="s">
        <v>170</v>
      </c>
      <c r="F7972" s="20">
        <v>0</v>
      </c>
      <c r="G7972" s="20">
        <v>0</v>
      </c>
      <c r="J7972" s="22"/>
      <c r="K7972" s="22"/>
    </row>
    <row r="7973" spans="1:11" ht="22.5" x14ac:dyDescent="0.2">
      <c r="A7973" s="17" t="str">
        <f t="shared" si="124"/>
        <v>SINAPI 103937</v>
      </c>
      <c r="B7973" s="18" t="s">
        <v>5935</v>
      </c>
      <c r="C7973" s="18">
        <v>103937</v>
      </c>
      <c r="D7973" s="19" t="s">
        <v>8013</v>
      </c>
      <c r="E7973" s="18" t="s">
        <v>170</v>
      </c>
      <c r="F7973" s="20">
        <v>1.48</v>
      </c>
      <c r="G7973" s="20">
        <v>1.48</v>
      </c>
      <c r="J7973" s="22">
        <v>0</v>
      </c>
      <c r="K7973" s="22">
        <v>0</v>
      </c>
    </row>
    <row r="7974" spans="1:11" ht="22.5" x14ac:dyDescent="0.2">
      <c r="A7974" s="17" t="str">
        <f t="shared" si="124"/>
        <v>SINAPI 103940</v>
      </c>
      <c r="B7974" s="18" t="s">
        <v>5935</v>
      </c>
      <c r="C7974" s="18">
        <v>103940</v>
      </c>
      <c r="D7974" s="19" t="s">
        <v>8014</v>
      </c>
      <c r="E7974" s="18" t="s">
        <v>170</v>
      </c>
      <c r="F7974" s="20">
        <v>0</v>
      </c>
      <c r="G7974" s="20">
        <v>0</v>
      </c>
      <c r="J7974" s="22"/>
      <c r="K7974" s="22"/>
    </row>
    <row r="7975" spans="1:11" ht="22.5" x14ac:dyDescent="0.2">
      <c r="A7975" s="17" t="str">
        <f t="shared" si="124"/>
        <v>SINAPI 103941</v>
      </c>
      <c r="B7975" s="18" t="s">
        <v>5935</v>
      </c>
      <c r="C7975" s="18">
        <v>103941</v>
      </c>
      <c r="D7975" s="19" t="s">
        <v>8015</v>
      </c>
      <c r="E7975" s="18" t="s">
        <v>170</v>
      </c>
      <c r="F7975" s="20">
        <v>0</v>
      </c>
      <c r="G7975" s="20">
        <v>0</v>
      </c>
      <c r="J7975" s="22"/>
      <c r="K7975" s="22"/>
    </row>
    <row r="7976" spans="1:11" ht="22.5" x14ac:dyDescent="0.2">
      <c r="A7976" s="17" t="str">
        <f t="shared" si="124"/>
        <v>SINAPI 103942</v>
      </c>
      <c r="B7976" s="18" t="s">
        <v>5935</v>
      </c>
      <c r="C7976" s="18">
        <v>103942</v>
      </c>
      <c r="D7976" s="19" t="s">
        <v>8016</v>
      </c>
      <c r="E7976" s="18" t="s">
        <v>170</v>
      </c>
      <c r="F7976" s="20">
        <v>0</v>
      </c>
      <c r="G7976" s="20">
        <v>0</v>
      </c>
      <c r="J7976" s="22"/>
      <c r="K7976" s="22"/>
    </row>
    <row r="7977" spans="1:11" ht="22.5" x14ac:dyDescent="0.2">
      <c r="A7977" s="17" t="str">
        <f t="shared" si="124"/>
        <v>SINAPI 103943</v>
      </c>
      <c r="B7977" s="18" t="s">
        <v>5935</v>
      </c>
      <c r="C7977" s="18">
        <v>103943</v>
      </c>
      <c r="D7977" s="19" t="s">
        <v>8017</v>
      </c>
      <c r="E7977" s="18" t="s">
        <v>170</v>
      </c>
      <c r="F7977" s="20">
        <v>1.48</v>
      </c>
      <c r="G7977" s="20">
        <v>1.48</v>
      </c>
      <c r="J7977" s="22">
        <v>0</v>
      </c>
      <c r="K7977" s="22">
        <v>0</v>
      </c>
    </row>
    <row r="7978" spans="1:11" ht="22.5" x14ac:dyDescent="0.2">
      <c r="A7978" s="17" t="str">
        <f t="shared" si="124"/>
        <v>SINAPI 91279</v>
      </c>
      <c r="B7978" s="18" t="s">
        <v>5935</v>
      </c>
      <c r="C7978" s="18">
        <v>91279</v>
      </c>
      <c r="D7978" s="19" t="s">
        <v>8018</v>
      </c>
      <c r="E7978" s="18" t="s">
        <v>170</v>
      </c>
      <c r="F7978" s="20">
        <v>0.81</v>
      </c>
      <c r="G7978" s="20">
        <v>0.81</v>
      </c>
      <c r="J7978" s="22">
        <v>4.9399999999999999E-2</v>
      </c>
      <c r="K7978" s="22">
        <v>4.9399999999999999E-2</v>
      </c>
    </row>
    <row r="7979" spans="1:11" ht="22.5" x14ac:dyDescent="0.2">
      <c r="A7979" s="17" t="str">
        <f t="shared" si="124"/>
        <v>SINAPI 91280</v>
      </c>
      <c r="B7979" s="18" t="s">
        <v>5935</v>
      </c>
      <c r="C7979" s="18">
        <v>91280</v>
      </c>
      <c r="D7979" s="19" t="s">
        <v>8019</v>
      </c>
      <c r="E7979" s="18" t="s">
        <v>170</v>
      </c>
      <c r="F7979" s="20">
        <v>0.17</v>
      </c>
      <c r="G7979" s="20">
        <v>0.17</v>
      </c>
      <c r="J7979" s="22">
        <v>0</v>
      </c>
      <c r="K7979" s="22">
        <v>0</v>
      </c>
    </row>
    <row r="7980" spans="1:11" ht="22.5" x14ac:dyDescent="0.2">
      <c r="A7980" s="17" t="str">
        <f t="shared" si="124"/>
        <v>SINAPI 91281</v>
      </c>
      <c r="B7980" s="18" t="s">
        <v>5935</v>
      </c>
      <c r="C7980" s="18">
        <v>91281</v>
      </c>
      <c r="D7980" s="19" t="s">
        <v>8020</v>
      </c>
      <c r="E7980" s="18" t="s">
        <v>170</v>
      </c>
      <c r="F7980" s="20">
        <v>1.01</v>
      </c>
      <c r="G7980" s="20">
        <v>1.01</v>
      </c>
      <c r="J7980" s="22">
        <v>4.9500000000000002E-2</v>
      </c>
      <c r="K7980" s="22">
        <v>4.9500000000000002E-2</v>
      </c>
    </row>
    <row r="7981" spans="1:11" ht="22.5" x14ac:dyDescent="0.2">
      <c r="A7981" s="17" t="str">
        <f t="shared" si="124"/>
        <v>SINAPI 91282</v>
      </c>
      <c r="B7981" s="18" t="s">
        <v>5935</v>
      </c>
      <c r="C7981" s="18">
        <v>91282</v>
      </c>
      <c r="D7981" s="19" t="s">
        <v>8021</v>
      </c>
      <c r="E7981" s="18" t="s">
        <v>170</v>
      </c>
      <c r="F7981" s="20">
        <v>9.19</v>
      </c>
      <c r="G7981" s="20">
        <v>9.19</v>
      </c>
      <c r="J7981" s="22">
        <v>0</v>
      </c>
      <c r="K7981" s="22">
        <v>0</v>
      </c>
    </row>
    <row r="7982" spans="1:11" x14ac:dyDescent="0.2">
      <c r="A7982" s="17" t="str">
        <f t="shared" si="124"/>
        <v>SINAPI 95281</v>
      </c>
      <c r="B7982" s="18" t="s">
        <v>5935</v>
      </c>
      <c r="C7982" s="18">
        <v>95281</v>
      </c>
      <c r="D7982" s="19" t="s">
        <v>8022</v>
      </c>
      <c r="E7982" s="18" t="s">
        <v>170</v>
      </c>
      <c r="F7982" s="20">
        <v>9.1199999999999992</v>
      </c>
      <c r="G7982" s="20">
        <v>9.1199999999999992</v>
      </c>
      <c r="J7982" s="22">
        <v>0</v>
      </c>
      <c r="K7982" s="22">
        <v>0</v>
      </c>
    </row>
    <row r="7983" spans="1:11" x14ac:dyDescent="0.2">
      <c r="A7983" s="17" t="str">
        <f t="shared" si="124"/>
        <v>SINAPI 95278</v>
      </c>
      <c r="B7983" s="18" t="s">
        <v>5935</v>
      </c>
      <c r="C7983" s="18">
        <v>95278</v>
      </c>
      <c r="D7983" s="19" t="s">
        <v>8023</v>
      </c>
      <c r="E7983" s="18" t="s">
        <v>170</v>
      </c>
      <c r="F7983" s="20">
        <v>0.67</v>
      </c>
      <c r="G7983" s="20">
        <v>0.67</v>
      </c>
      <c r="J7983" s="22">
        <v>1</v>
      </c>
      <c r="K7983" s="22">
        <v>1</v>
      </c>
    </row>
    <row r="7984" spans="1:11" x14ac:dyDescent="0.2">
      <c r="A7984" s="17" t="str">
        <f t="shared" si="124"/>
        <v>SINAPI 95279</v>
      </c>
      <c r="B7984" s="18" t="s">
        <v>5935</v>
      </c>
      <c r="C7984" s="18">
        <v>95279</v>
      </c>
      <c r="D7984" s="19" t="s">
        <v>8024</v>
      </c>
      <c r="E7984" s="18" t="s">
        <v>170</v>
      </c>
      <c r="F7984" s="20">
        <v>0.13</v>
      </c>
      <c r="G7984" s="20">
        <v>0.13</v>
      </c>
      <c r="J7984" s="22">
        <v>1</v>
      </c>
      <c r="K7984" s="22">
        <v>1</v>
      </c>
    </row>
    <row r="7985" spans="1:11" x14ac:dyDescent="0.2">
      <c r="A7985" s="17" t="str">
        <f t="shared" si="124"/>
        <v>SINAPI 95280</v>
      </c>
      <c r="B7985" s="18" t="s">
        <v>5935</v>
      </c>
      <c r="C7985" s="18">
        <v>95280</v>
      </c>
      <c r="D7985" s="19" t="s">
        <v>8025</v>
      </c>
      <c r="E7985" s="18" t="s">
        <v>170</v>
      </c>
      <c r="F7985" s="20">
        <v>0.65</v>
      </c>
      <c r="G7985" s="20">
        <v>0.65</v>
      </c>
      <c r="J7985" s="22">
        <v>1</v>
      </c>
      <c r="K7985" s="22">
        <v>1</v>
      </c>
    </row>
    <row r="7986" spans="1:11" x14ac:dyDescent="0.2">
      <c r="A7986" s="17" t="str">
        <f t="shared" si="124"/>
        <v>SINAPI 95124</v>
      </c>
      <c r="B7986" s="18" t="s">
        <v>5935</v>
      </c>
      <c r="C7986" s="18">
        <v>95124</v>
      </c>
      <c r="D7986" s="19" t="s">
        <v>8026</v>
      </c>
      <c r="E7986" s="18" t="s">
        <v>170</v>
      </c>
      <c r="F7986" s="20">
        <v>5.51</v>
      </c>
      <c r="G7986" s="20">
        <v>5.51</v>
      </c>
      <c r="J7986" s="22">
        <v>1</v>
      </c>
      <c r="K7986" s="22">
        <v>1</v>
      </c>
    </row>
    <row r="7987" spans="1:11" x14ac:dyDescent="0.2">
      <c r="A7987" s="17" t="str">
        <f t="shared" si="124"/>
        <v>SINAPI 95123</v>
      </c>
      <c r="B7987" s="18" t="s">
        <v>5935</v>
      </c>
      <c r="C7987" s="18">
        <v>95123</v>
      </c>
      <c r="D7987" s="19" t="s">
        <v>8027</v>
      </c>
      <c r="E7987" s="18" t="s">
        <v>170</v>
      </c>
      <c r="F7987" s="20">
        <v>17.87</v>
      </c>
      <c r="G7987" s="20">
        <v>17.87</v>
      </c>
      <c r="J7987" s="22">
        <v>1</v>
      </c>
      <c r="K7987" s="22">
        <v>1</v>
      </c>
    </row>
    <row r="7988" spans="1:11" x14ac:dyDescent="0.2">
      <c r="A7988" s="17" t="str">
        <f t="shared" si="124"/>
        <v>SINAPI 95125</v>
      </c>
      <c r="B7988" s="18" t="s">
        <v>5935</v>
      </c>
      <c r="C7988" s="18">
        <v>95125</v>
      </c>
      <c r="D7988" s="19" t="s">
        <v>8028</v>
      </c>
      <c r="E7988" s="18" t="s">
        <v>170</v>
      </c>
      <c r="F7988" s="20">
        <v>19.559999999999999</v>
      </c>
      <c r="G7988" s="20">
        <v>19.559999999999999</v>
      </c>
      <c r="J7988" s="22">
        <v>1</v>
      </c>
      <c r="K7988" s="22">
        <v>1</v>
      </c>
    </row>
    <row r="7989" spans="1:11" x14ac:dyDescent="0.2">
      <c r="A7989" s="17" t="str">
        <f t="shared" si="124"/>
        <v>SINAPI 95126</v>
      </c>
      <c r="B7989" s="18" t="s">
        <v>5935</v>
      </c>
      <c r="C7989" s="18">
        <v>95126</v>
      </c>
      <c r="D7989" s="19" t="s">
        <v>8029</v>
      </c>
      <c r="E7989" s="18" t="s">
        <v>170</v>
      </c>
      <c r="F7989" s="20">
        <v>154.55000000000001</v>
      </c>
      <c r="G7989" s="20">
        <v>154.55000000000001</v>
      </c>
      <c r="J7989" s="22">
        <v>0</v>
      </c>
      <c r="K7989" s="22">
        <v>0</v>
      </c>
    </row>
    <row r="7990" spans="1:11" x14ac:dyDescent="0.2">
      <c r="A7990" s="17" t="str">
        <f t="shared" si="124"/>
        <v>SINAPI 92040</v>
      </c>
      <c r="B7990" s="18" t="s">
        <v>5935</v>
      </c>
      <c r="C7990" s="18">
        <v>92040</v>
      </c>
      <c r="D7990" s="19" t="s">
        <v>8030</v>
      </c>
      <c r="E7990" s="18" t="s">
        <v>170</v>
      </c>
      <c r="F7990" s="20">
        <v>6.47</v>
      </c>
      <c r="G7990" s="20">
        <v>6.47</v>
      </c>
      <c r="J7990" s="22">
        <v>1</v>
      </c>
      <c r="K7990" s="22">
        <v>1</v>
      </c>
    </row>
    <row r="7991" spans="1:11" x14ac:dyDescent="0.2">
      <c r="A7991" s="17" t="str">
        <f t="shared" si="124"/>
        <v>SINAPI 92041</v>
      </c>
      <c r="B7991" s="18" t="s">
        <v>5935</v>
      </c>
      <c r="C7991" s="18">
        <v>92041</v>
      </c>
      <c r="D7991" s="19" t="s">
        <v>8031</v>
      </c>
      <c r="E7991" s="18" t="s">
        <v>170</v>
      </c>
      <c r="F7991" s="20">
        <v>1.33</v>
      </c>
      <c r="G7991" s="20">
        <v>1.33</v>
      </c>
      <c r="J7991" s="22">
        <v>1</v>
      </c>
      <c r="K7991" s="22">
        <v>1</v>
      </c>
    </row>
    <row r="7992" spans="1:11" x14ac:dyDescent="0.2">
      <c r="A7992" s="17" t="str">
        <f t="shared" si="124"/>
        <v>SINAPI 92042</v>
      </c>
      <c r="B7992" s="18" t="s">
        <v>5935</v>
      </c>
      <c r="C7992" s="18">
        <v>92042</v>
      </c>
      <c r="D7992" s="19" t="s">
        <v>8032</v>
      </c>
      <c r="E7992" s="18" t="s">
        <v>170</v>
      </c>
      <c r="F7992" s="20">
        <v>5.39</v>
      </c>
      <c r="G7992" s="20">
        <v>5.39</v>
      </c>
      <c r="J7992" s="22">
        <v>1</v>
      </c>
      <c r="K7992" s="22">
        <v>1</v>
      </c>
    </row>
    <row r="7993" spans="1:11" x14ac:dyDescent="0.2">
      <c r="A7993" s="17" t="str">
        <f t="shared" si="124"/>
        <v>SINAPI 102829</v>
      </c>
      <c r="B7993" s="18" t="s">
        <v>5935</v>
      </c>
      <c r="C7993" s="18">
        <v>102829</v>
      </c>
      <c r="D7993" s="19" t="s">
        <v>8033</v>
      </c>
      <c r="E7993" s="18" t="s">
        <v>170</v>
      </c>
      <c r="F7993" s="20">
        <v>0</v>
      </c>
      <c r="G7993" s="20">
        <v>0</v>
      </c>
      <c r="J7993" s="22"/>
      <c r="K7993" s="22"/>
    </row>
    <row r="7994" spans="1:11" x14ac:dyDescent="0.2">
      <c r="A7994" s="17" t="str">
        <f t="shared" si="124"/>
        <v>SINAPI 102830</v>
      </c>
      <c r="B7994" s="18" t="s">
        <v>5935</v>
      </c>
      <c r="C7994" s="18">
        <v>102830</v>
      </c>
      <c r="D7994" s="19" t="s">
        <v>8034</v>
      </c>
      <c r="E7994" s="18" t="s">
        <v>170</v>
      </c>
      <c r="F7994" s="20">
        <v>0</v>
      </c>
      <c r="G7994" s="20">
        <v>0</v>
      </c>
      <c r="J7994" s="22"/>
      <c r="K7994" s="22"/>
    </row>
    <row r="7995" spans="1:11" x14ac:dyDescent="0.2">
      <c r="A7995" s="17" t="str">
        <f t="shared" si="124"/>
        <v>SINAPI 102831</v>
      </c>
      <c r="B7995" s="18" t="s">
        <v>5935</v>
      </c>
      <c r="C7995" s="18">
        <v>102831</v>
      </c>
      <c r="D7995" s="19" t="s">
        <v>8035</v>
      </c>
      <c r="E7995" s="18" t="s">
        <v>170</v>
      </c>
      <c r="F7995" s="20">
        <v>0</v>
      </c>
      <c r="G7995" s="20">
        <v>0</v>
      </c>
      <c r="J7995" s="22"/>
      <c r="K7995" s="22"/>
    </row>
    <row r="7996" spans="1:11" x14ac:dyDescent="0.2">
      <c r="A7996" s="17" t="str">
        <f t="shared" si="124"/>
        <v>SINAPI 92114</v>
      </c>
      <c r="B7996" s="18" t="s">
        <v>5935</v>
      </c>
      <c r="C7996" s="18">
        <v>92114</v>
      </c>
      <c r="D7996" s="19" t="s">
        <v>8036</v>
      </c>
      <c r="E7996" s="18" t="s">
        <v>170</v>
      </c>
      <c r="F7996" s="20">
        <v>0.22</v>
      </c>
      <c r="G7996" s="20">
        <v>0.22</v>
      </c>
      <c r="J7996" s="22">
        <v>0</v>
      </c>
      <c r="K7996" s="22">
        <v>0</v>
      </c>
    </row>
    <row r="7997" spans="1:11" x14ac:dyDescent="0.2">
      <c r="A7997" s="17" t="str">
        <f t="shared" si="124"/>
        <v>SINAPI 92115</v>
      </c>
      <c r="B7997" s="18" t="s">
        <v>5935</v>
      </c>
      <c r="C7997" s="18">
        <v>92115</v>
      </c>
      <c r="D7997" s="19" t="s">
        <v>8037</v>
      </c>
      <c r="E7997" s="18" t="s">
        <v>170</v>
      </c>
      <c r="F7997" s="20">
        <v>0.04</v>
      </c>
      <c r="G7997" s="20">
        <v>0.04</v>
      </c>
      <c r="J7997" s="22">
        <v>0</v>
      </c>
      <c r="K7997" s="22">
        <v>0</v>
      </c>
    </row>
    <row r="7998" spans="1:11" x14ac:dyDescent="0.2">
      <c r="A7998" s="17" t="str">
        <f t="shared" si="124"/>
        <v>SINAPI 92116</v>
      </c>
      <c r="B7998" s="18" t="s">
        <v>5935</v>
      </c>
      <c r="C7998" s="18">
        <v>92116</v>
      </c>
      <c r="D7998" s="19" t="s">
        <v>8038</v>
      </c>
      <c r="E7998" s="18" t="s">
        <v>170</v>
      </c>
      <c r="F7998" s="20">
        <v>0.15</v>
      </c>
      <c r="G7998" s="20">
        <v>0.15</v>
      </c>
      <c r="J7998" s="22">
        <v>0</v>
      </c>
      <c r="K7998" s="22">
        <v>0</v>
      </c>
    </row>
    <row r="7999" spans="1:11" x14ac:dyDescent="0.2">
      <c r="A7999" s="17" t="str">
        <f t="shared" si="124"/>
        <v>SINAPI 102912</v>
      </c>
      <c r="B7999" s="18" t="s">
        <v>5935</v>
      </c>
      <c r="C7999" s="18">
        <v>102912</v>
      </c>
      <c r="D7999" s="19" t="s">
        <v>8039</v>
      </c>
      <c r="E7999" s="18" t="s">
        <v>170</v>
      </c>
      <c r="F7999" s="20">
        <v>0</v>
      </c>
      <c r="G7999" s="20">
        <v>0</v>
      </c>
      <c r="J7999" s="22"/>
      <c r="K7999" s="22"/>
    </row>
    <row r="8000" spans="1:11" x14ac:dyDescent="0.2">
      <c r="A8000" s="17" t="str">
        <f t="shared" si="124"/>
        <v>SINAPI 102913</v>
      </c>
      <c r="B8000" s="18" t="s">
        <v>5935</v>
      </c>
      <c r="C8000" s="18">
        <v>102913</v>
      </c>
      <c r="D8000" s="19" t="s">
        <v>8040</v>
      </c>
      <c r="E8000" s="18" t="s">
        <v>170</v>
      </c>
      <c r="F8000" s="20">
        <v>0</v>
      </c>
      <c r="G8000" s="20">
        <v>0</v>
      </c>
      <c r="J8000" s="22"/>
      <c r="K8000" s="22"/>
    </row>
    <row r="8001" spans="1:11" x14ac:dyDescent="0.2">
      <c r="A8001" s="17" t="str">
        <f t="shared" si="124"/>
        <v>SINAPI 102914</v>
      </c>
      <c r="B8001" s="18" t="s">
        <v>5935</v>
      </c>
      <c r="C8001" s="18">
        <v>102914</v>
      </c>
      <c r="D8001" s="19" t="s">
        <v>8041</v>
      </c>
      <c r="E8001" s="18" t="s">
        <v>170</v>
      </c>
      <c r="F8001" s="20">
        <v>0</v>
      </c>
      <c r="G8001" s="20">
        <v>0</v>
      </c>
      <c r="J8001" s="22"/>
      <c r="K8001" s="22"/>
    </row>
    <row r="8002" spans="1:11" x14ac:dyDescent="0.2">
      <c r="A8002" s="17" t="str">
        <f t="shared" si="124"/>
        <v>SINAPI 102915</v>
      </c>
      <c r="B8002" s="18" t="s">
        <v>5935</v>
      </c>
      <c r="C8002" s="18">
        <v>102915</v>
      </c>
      <c r="D8002" s="19" t="s">
        <v>8042</v>
      </c>
      <c r="E8002" s="18" t="s">
        <v>170</v>
      </c>
      <c r="F8002" s="20">
        <v>0.61</v>
      </c>
      <c r="G8002" s="20">
        <v>0.61</v>
      </c>
      <c r="J8002" s="22">
        <v>0</v>
      </c>
      <c r="K8002" s="22">
        <v>0</v>
      </c>
    </row>
    <row r="8003" spans="1:11" ht="22.5" x14ac:dyDescent="0.2">
      <c r="A8003" s="17" t="str">
        <f t="shared" si="124"/>
        <v>SINAPI 95716</v>
      </c>
      <c r="B8003" s="18" t="s">
        <v>5935</v>
      </c>
      <c r="C8003" s="18">
        <v>95716</v>
      </c>
      <c r="D8003" s="19" t="s">
        <v>8043</v>
      </c>
      <c r="E8003" s="18" t="s">
        <v>170</v>
      </c>
      <c r="F8003" s="20">
        <v>65.91</v>
      </c>
      <c r="G8003" s="20">
        <v>65.91</v>
      </c>
      <c r="J8003" s="22">
        <v>1</v>
      </c>
      <c r="K8003" s="22">
        <v>1</v>
      </c>
    </row>
    <row r="8004" spans="1:11" ht="22.5" x14ac:dyDescent="0.2">
      <c r="A8004" s="17" t="str">
        <f t="shared" si="124"/>
        <v>SINAPI 95717</v>
      </c>
      <c r="B8004" s="18" t="s">
        <v>5935</v>
      </c>
      <c r="C8004" s="18">
        <v>95717</v>
      </c>
      <c r="D8004" s="19" t="s">
        <v>8044</v>
      </c>
      <c r="E8004" s="18" t="s">
        <v>170</v>
      </c>
      <c r="F8004" s="20">
        <v>17.420000000000002</v>
      </c>
      <c r="G8004" s="20">
        <v>17.420000000000002</v>
      </c>
      <c r="J8004" s="22">
        <v>1</v>
      </c>
      <c r="K8004" s="22">
        <v>1</v>
      </c>
    </row>
    <row r="8005" spans="1:11" ht="22.5" x14ac:dyDescent="0.2">
      <c r="A8005" s="17" t="str">
        <f t="shared" si="124"/>
        <v>SINAPI 95718</v>
      </c>
      <c r="B8005" s="18" t="s">
        <v>5935</v>
      </c>
      <c r="C8005" s="18">
        <v>95718</v>
      </c>
      <c r="D8005" s="19" t="s">
        <v>8045</v>
      </c>
      <c r="E8005" s="18" t="s">
        <v>170</v>
      </c>
      <c r="F8005" s="20">
        <v>82.39</v>
      </c>
      <c r="G8005" s="20">
        <v>82.39</v>
      </c>
      <c r="J8005" s="22">
        <v>1</v>
      </c>
      <c r="K8005" s="22">
        <v>1</v>
      </c>
    </row>
    <row r="8006" spans="1:11" ht="22.5" x14ac:dyDescent="0.2">
      <c r="A8006" s="17" t="str">
        <f t="shared" si="124"/>
        <v>SINAPI 95719</v>
      </c>
      <c r="B8006" s="18" t="s">
        <v>5935</v>
      </c>
      <c r="C8006" s="18">
        <v>95719</v>
      </c>
      <c r="D8006" s="19" t="s">
        <v>8046</v>
      </c>
      <c r="E8006" s="18" t="s">
        <v>170</v>
      </c>
      <c r="F8006" s="20">
        <v>94.38</v>
      </c>
      <c r="G8006" s="20">
        <v>94.38</v>
      </c>
      <c r="J8006" s="22">
        <v>0</v>
      </c>
      <c r="K8006" s="22">
        <v>0</v>
      </c>
    </row>
    <row r="8007" spans="1:11" ht="22.5" x14ac:dyDescent="0.2">
      <c r="A8007" s="17" t="str">
        <f t="shared" ref="A8007:A8070" si="125">CONCATENATE($B8007," ",$C8007)</f>
        <v>SINAPI 104715</v>
      </c>
      <c r="B8007" s="18" t="s">
        <v>5935</v>
      </c>
      <c r="C8007" s="18">
        <v>104715</v>
      </c>
      <c r="D8007" s="19" t="s">
        <v>8047</v>
      </c>
      <c r="E8007" s="18" t="s">
        <v>170</v>
      </c>
      <c r="F8007" s="20">
        <v>94.38</v>
      </c>
      <c r="G8007" s="20">
        <v>94.38</v>
      </c>
      <c r="J8007" s="22">
        <v>0</v>
      </c>
      <c r="K8007" s="22">
        <v>0</v>
      </c>
    </row>
    <row r="8008" spans="1:11" ht="22.5" x14ac:dyDescent="0.2">
      <c r="A8008" s="17" t="str">
        <f t="shared" si="125"/>
        <v>SINAPI 104712</v>
      </c>
      <c r="B8008" s="18" t="s">
        <v>5935</v>
      </c>
      <c r="C8008" s="18">
        <v>104712</v>
      </c>
      <c r="D8008" s="19" t="s">
        <v>8048</v>
      </c>
      <c r="E8008" s="18" t="s">
        <v>170</v>
      </c>
      <c r="F8008" s="20">
        <v>61.95</v>
      </c>
      <c r="G8008" s="20">
        <v>61.95</v>
      </c>
      <c r="J8008" s="22">
        <v>1</v>
      </c>
      <c r="K8008" s="22">
        <v>1</v>
      </c>
    </row>
    <row r="8009" spans="1:11" ht="22.5" x14ac:dyDescent="0.2">
      <c r="A8009" s="17" t="str">
        <f t="shared" si="125"/>
        <v>SINAPI 104713</v>
      </c>
      <c r="B8009" s="18" t="s">
        <v>5935</v>
      </c>
      <c r="C8009" s="18">
        <v>104713</v>
      </c>
      <c r="D8009" s="19" t="s">
        <v>8049</v>
      </c>
      <c r="E8009" s="18" t="s">
        <v>170</v>
      </c>
      <c r="F8009" s="20">
        <v>16.37</v>
      </c>
      <c r="G8009" s="20">
        <v>16.37</v>
      </c>
      <c r="J8009" s="22">
        <v>1</v>
      </c>
      <c r="K8009" s="22">
        <v>1</v>
      </c>
    </row>
    <row r="8010" spans="1:11" ht="22.5" x14ac:dyDescent="0.2">
      <c r="A8010" s="17" t="str">
        <f t="shared" si="125"/>
        <v>SINAPI 104714</v>
      </c>
      <c r="B8010" s="18" t="s">
        <v>5935</v>
      </c>
      <c r="C8010" s="18">
        <v>104714</v>
      </c>
      <c r="D8010" s="19" t="s">
        <v>8050</v>
      </c>
      <c r="E8010" s="18" t="s">
        <v>170</v>
      </c>
      <c r="F8010" s="20">
        <v>77.430000000000007</v>
      </c>
      <c r="G8010" s="20">
        <v>77.430000000000007</v>
      </c>
      <c r="J8010" s="22">
        <v>1</v>
      </c>
      <c r="K8010" s="22">
        <v>1</v>
      </c>
    </row>
    <row r="8011" spans="1:11" ht="22.5" x14ac:dyDescent="0.2">
      <c r="A8011" s="17" t="str">
        <f t="shared" si="125"/>
        <v>SINAPI 102894</v>
      </c>
      <c r="B8011" s="18" t="s">
        <v>5935</v>
      </c>
      <c r="C8011" s="18">
        <v>102894</v>
      </c>
      <c r="D8011" s="19" t="s">
        <v>8051</v>
      </c>
      <c r="E8011" s="18" t="s">
        <v>170</v>
      </c>
      <c r="F8011" s="20">
        <v>0</v>
      </c>
      <c r="G8011" s="20">
        <v>0</v>
      </c>
      <c r="J8011" s="22"/>
      <c r="K8011" s="22"/>
    </row>
    <row r="8012" spans="1:11" ht="22.5" x14ac:dyDescent="0.2">
      <c r="A8012" s="17" t="str">
        <f t="shared" si="125"/>
        <v>SINAPI 104161</v>
      </c>
      <c r="B8012" s="18" t="s">
        <v>5935</v>
      </c>
      <c r="C8012" s="18">
        <v>104161</v>
      </c>
      <c r="D8012" s="19" t="s">
        <v>8052</v>
      </c>
      <c r="E8012" s="18" t="s">
        <v>170</v>
      </c>
      <c r="F8012" s="20">
        <v>0</v>
      </c>
      <c r="G8012" s="20">
        <v>0</v>
      </c>
      <c r="J8012" s="22"/>
      <c r="K8012" s="22"/>
    </row>
    <row r="8013" spans="1:11" ht="22.5" x14ac:dyDescent="0.2">
      <c r="A8013" s="17" t="str">
        <f t="shared" si="125"/>
        <v>SINAPI 102896</v>
      </c>
      <c r="B8013" s="18" t="s">
        <v>5935</v>
      </c>
      <c r="C8013" s="18">
        <v>102896</v>
      </c>
      <c r="D8013" s="19" t="s">
        <v>8053</v>
      </c>
      <c r="E8013" s="18" t="s">
        <v>170</v>
      </c>
      <c r="F8013" s="20">
        <v>0</v>
      </c>
      <c r="G8013" s="20">
        <v>0</v>
      </c>
      <c r="J8013" s="22"/>
      <c r="K8013" s="22"/>
    </row>
    <row r="8014" spans="1:11" ht="22.5" x14ac:dyDescent="0.2">
      <c r="A8014" s="17" t="str">
        <f t="shared" si="125"/>
        <v>SINAPI 102897</v>
      </c>
      <c r="B8014" s="18" t="s">
        <v>5935</v>
      </c>
      <c r="C8014" s="18">
        <v>102897</v>
      </c>
      <c r="D8014" s="19" t="s">
        <v>8054</v>
      </c>
      <c r="E8014" s="18" t="s">
        <v>170</v>
      </c>
      <c r="F8014" s="20">
        <v>94.38</v>
      </c>
      <c r="G8014" s="20">
        <v>94.38</v>
      </c>
      <c r="J8014" s="22">
        <v>0</v>
      </c>
      <c r="K8014" s="22">
        <v>0</v>
      </c>
    </row>
    <row r="8015" spans="1:11" x14ac:dyDescent="0.2">
      <c r="A8015" s="17" t="str">
        <f t="shared" si="125"/>
        <v>SINAPI 5627</v>
      </c>
      <c r="B8015" s="18" t="s">
        <v>5935</v>
      </c>
      <c r="C8015" s="18">
        <v>5627</v>
      </c>
      <c r="D8015" s="19" t="s">
        <v>8055</v>
      </c>
      <c r="E8015" s="18" t="s">
        <v>170</v>
      </c>
      <c r="F8015" s="20">
        <v>47.6</v>
      </c>
      <c r="G8015" s="20">
        <v>47.6</v>
      </c>
      <c r="J8015" s="22">
        <v>1</v>
      </c>
      <c r="K8015" s="22">
        <v>1</v>
      </c>
    </row>
    <row r="8016" spans="1:11" x14ac:dyDescent="0.2">
      <c r="A8016" s="17" t="str">
        <f t="shared" si="125"/>
        <v>SINAPI 5628</v>
      </c>
      <c r="B8016" s="18" t="s">
        <v>5935</v>
      </c>
      <c r="C8016" s="18">
        <v>5628</v>
      </c>
      <c r="D8016" s="19" t="s">
        <v>8056</v>
      </c>
      <c r="E8016" s="18" t="s">
        <v>170</v>
      </c>
      <c r="F8016" s="20">
        <v>12.58</v>
      </c>
      <c r="G8016" s="20">
        <v>12.58</v>
      </c>
      <c r="J8016" s="22">
        <v>1</v>
      </c>
      <c r="K8016" s="22">
        <v>1</v>
      </c>
    </row>
    <row r="8017" spans="1:11" x14ac:dyDescent="0.2">
      <c r="A8017" s="17" t="str">
        <f t="shared" si="125"/>
        <v>SINAPI 5629</v>
      </c>
      <c r="B8017" s="18" t="s">
        <v>5935</v>
      </c>
      <c r="C8017" s="18">
        <v>5629</v>
      </c>
      <c r="D8017" s="19" t="s">
        <v>8057</v>
      </c>
      <c r="E8017" s="18" t="s">
        <v>170</v>
      </c>
      <c r="F8017" s="20">
        <v>59.5</v>
      </c>
      <c r="G8017" s="20">
        <v>59.5</v>
      </c>
      <c r="J8017" s="22">
        <v>1</v>
      </c>
      <c r="K8017" s="22">
        <v>1</v>
      </c>
    </row>
    <row r="8018" spans="1:11" x14ac:dyDescent="0.2">
      <c r="A8018" s="17" t="str">
        <f t="shared" si="125"/>
        <v>SINAPI 5630</v>
      </c>
      <c r="B8018" s="18" t="s">
        <v>5935</v>
      </c>
      <c r="C8018" s="18">
        <v>5630</v>
      </c>
      <c r="D8018" s="19" t="s">
        <v>8058</v>
      </c>
      <c r="E8018" s="18" t="s">
        <v>170</v>
      </c>
      <c r="F8018" s="20">
        <v>67.63</v>
      </c>
      <c r="G8018" s="20">
        <v>67.63</v>
      </c>
      <c r="J8018" s="22">
        <v>0</v>
      </c>
      <c r="K8018" s="22">
        <v>0</v>
      </c>
    </row>
    <row r="8019" spans="1:11" x14ac:dyDescent="0.2">
      <c r="A8019" s="17" t="str">
        <f t="shared" si="125"/>
        <v>SINAPI 88900</v>
      </c>
      <c r="B8019" s="18" t="s">
        <v>5935</v>
      </c>
      <c r="C8019" s="18">
        <v>88900</v>
      </c>
      <c r="D8019" s="19" t="s">
        <v>8059</v>
      </c>
      <c r="E8019" s="18" t="s">
        <v>170</v>
      </c>
      <c r="F8019" s="20">
        <v>53.86</v>
      </c>
      <c r="G8019" s="20">
        <v>53.86</v>
      </c>
      <c r="J8019" s="22">
        <v>1</v>
      </c>
      <c r="K8019" s="22">
        <v>1</v>
      </c>
    </row>
    <row r="8020" spans="1:11" x14ac:dyDescent="0.2">
      <c r="A8020" s="17" t="str">
        <f t="shared" si="125"/>
        <v>SINAPI 88902</v>
      </c>
      <c r="B8020" s="18" t="s">
        <v>5935</v>
      </c>
      <c r="C8020" s="18">
        <v>88902</v>
      </c>
      <c r="D8020" s="19" t="s">
        <v>8060</v>
      </c>
      <c r="E8020" s="18" t="s">
        <v>170</v>
      </c>
      <c r="F8020" s="20">
        <v>14.23</v>
      </c>
      <c r="G8020" s="20">
        <v>14.23</v>
      </c>
      <c r="J8020" s="22">
        <v>1</v>
      </c>
      <c r="K8020" s="22">
        <v>1</v>
      </c>
    </row>
    <row r="8021" spans="1:11" x14ac:dyDescent="0.2">
      <c r="A8021" s="17" t="str">
        <f t="shared" si="125"/>
        <v>SINAPI 88903</v>
      </c>
      <c r="B8021" s="18" t="s">
        <v>5935</v>
      </c>
      <c r="C8021" s="18">
        <v>88903</v>
      </c>
      <c r="D8021" s="19" t="s">
        <v>8061</v>
      </c>
      <c r="E8021" s="18" t="s">
        <v>170</v>
      </c>
      <c r="F8021" s="20">
        <v>67.319999999999993</v>
      </c>
      <c r="G8021" s="20">
        <v>67.319999999999993</v>
      </c>
      <c r="J8021" s="22">
        <v>1</v>
      </c>
      <c r="K8021" s="22">
        <v>1</v>
      </c>
    </row>
    <row r="8022" spans="1:11" x14ac:dyDescent="0.2">
      <c r="A8022" s="17" t="str">
        <f t="shared" si="125"/>
        <v>SINAPI 88904</v>
      </c>
      <c r="B8022" s="18" t="s">
        <v>5935</v>
      </c>
      <c r="C8022" s="18">
        <v>88904</v>
      </c>
      <c r="D8022" s="19" t="s">
        <v>8062</v>
      </c>
      <c r="E8022" s="18" t="s">
        <v>170</v>
      </c>
      <c r="F8022" s="20">
        <v>94.38</v>
      </c>
      <c r="G8022" s="20">
        <v>94.38</v>
      </c>
      <c r="J8022" s="22">
        <v>0</v>
      </c>
      <c r="K8022" s="22">
        <v>0</v>
      </c>
    </row>
    <row r="8023" spans="1:11" x14ac:dyDescent="0.2">
      <c r="A8023" s="17" t="str">
        <f t="shared" si="125"/>
        <v>SINAPI 88569</v>
      </c>
      <c r="B8023" s="18" t="s">
        <v>5935</v>
      </c>
      <c r="C8023" s="18">
        <v>88569</v>
      </c>
      <c r="D8023" s="19" t="s">
        <v>8063</v>
      </c>
      <c r="E8023" s="18" t="s">
        <v>170</v>
      </c>
      <c r="F8023" s="20">
        <v>3.71</v>
      </c>
      <c r="G8023" s="20">
        <v>3.71</v>
      </c>
      <c r="J8023" s="22">
        <v>1</v>
      </c>
      <c r="K8023" s="22">
        <v>1</v>
      </c>
    </row>
    <row r="8024" spans="1:11" x14ac:dyDescent="0.2">
      <c r="A8024" s="17" t="str">
        <f t="shared" si="125"/>
        <v>SINAPI 88570</v>
      </c>
      <c r="B8024" s="18" t="s">
        <v>5935</v>
      </c>
      <c r="C8024" s="18">
        <v>88570</v>
      </c>
      <c r="D8024" s="19" t="s">
        <v>8064</v>
      </c>
      <c r="E8024" s="18" t="s">
        <v>170</v>
      </c>
      <c r="F8024" s="20">
        <v>1.28</v>
      </c>
      <c r="G8024" s="20">
        <v>1.28</v>
      </c>
      <c r="J8024" s="22">
        <v>1</v>
      </c>
      <c r="K8024" s="22">
        <v>1</v>
      </c>
    </row>
    <row r="8025" spans="1:11" x14ac:dyDescent="0.2">
      <c r="A8025" s="17" t="str">
        <f t="shared" si="125"/>
        <v>SINAPI 5765</v>
      </c>
      <c r="B8025" s="18" t="s">
        <v>5935</v>
      </c>
      <c r="C8025" s="18">
        <v>5765</v>
      </c>
      <c r="D8025" s="19" t="s">
        <v>8065</v>
      </c>
      <c r="E8025" s="18" t="s">
        <v>170</v>
      </c>
      <c r="F8025" s="20">
        <v>4.6399999999999997</v>
      </c>
      <c r="G8025" s="20">
        <v>4.6399999999999997</v>
      </c>
      <c r="J8025" s="22">
        <v>1</v>
      </c>
      <c r="K8025" s="22">
        <v>1</v>
      </c>
    </row>
    <row r="8026" spans="1:11" ht="22.5" x14ac:dyDescent="0.2">
      <c r="A8026" s="17" t="str">
        <f t="shared" si="125"/>
        <v>SINAPI 5766</v>
      </c>
      <c r="B8026" s="18" t="s">
        <v>5935</v>
      </c>
      <c r="C8026" s="18">
        <v>5766</v>
      </c>
      <c r="D8026" s="19" t="s">
        <v>8066</v>
      </c>
      <c r="E8026" s="18" t="s">
        <v>170</v>
      </c>
      <c r="F8026" s="20">
        <v>3.04</v>
      </c>
      <c r="G8026" s="20">
        <v>3.04</v>
      </c>
      <c r="J8026" s="22">
        <v>0</v>
      </c>
      <c r="K8026" s="22">
        <v>0</v>
      </c>
    </row>
    <row r="8027" spans="1:11" ht="22.5" x14ac:dyDescent="0.2">
      <c r="A8027" s="17" t="str">
        <f t="shared" si="125"/>
        <v>SINAPI 91468</v>
      </c>
      <c r="B8027" s="18" t="s">
        <v>5935</v>
      </c>
      <c r="C8027" s="18">
        <v>91468</v>
      </c>
      <c r="D8027" s="19" t="s">
        <v>8067</v>
      </c>
      <c r="E8027" s="18" t="s">
        <v>170</v>
      </c>
      <c r="F8027" s="20">
        <v>25.92</v>
      </c>
      <c r="G8027" s="20">
        <v>25.92</v>
      </c>
      <c r="J8027" s="22">
        <v>1</v>
      </c>
      <c r="K8027" s="22">
        <v>1</v>
      </c>
    </row>
    <row r="8028" spans="1:11" ht="22.5" x14ac:dyDescent="0.2">
      <c r="A8028" s="17" t="str">
        <f t="shared" si="125"/>
        <v>SINAPI 91484</v>
      </c>
      <c r="B8028" s="18" t="s">
        <v>5935</v>
      </c>
      <c r="C8028" s="18">
        <v>91484</v>
      </c>
      <c r="D8028" s="19" t="s">
        <v>8068</v>
      </c>
      <c r="E8028" s="18" t="s">
        <v>170</v>
      </c>
      <c r="F8028" s="20">
        <v>4.0999999999999996</v>
      </c>
      <c r="G8028" s="20">
        <v>4.0999999999999996</v>
      </c>
      <c r="J8028" s="22">
        <v>1</v>
      </c>
      <c r="K8028" s="22">
        <v>1</v>
      </c>
    </row>
    <row r="8029" spans="1:11" ht="22.5" x14ac:dyDescent="0.2">
      <c r="A8029" s="17" t="str">
        <f t="shared" si="125"/>
        <v>SINAPI 91469</v>
      </c>
      <c r="B8029" s="18" t="s">
        <v>5935</v>
      </c>
      <c r="C8029" s="18">
        <v>91469</v>
      </c>
      <c r="D8029" s="19" t="s">
        <v>8069</v>
      </c>
      <c r="E8029" s="18" t="s">
        <v>170</v>
      </c>
      <c r="F8029" s="20">
        <v>10.15</v>
      </c>
      <c r="G8029" s="20">
        <v>10.15</v>
      </c>
      <c r="J8029" s="22">
        <v>1</v>
      </c>
      <c r="K8029" s="22">
        <v>1</v>
      </c>
    </row>
    <row r="8030" spans="1:11" ht="22.5" x14ac:dyDescent="0.2">
      <c r="A8030" s="17" t="str">
        <f t="shared" si="125"/>
        <v>SINAPI 83361</v>
      </c>
      <c r="B8030" s="18" t="s">
        <v>5935</v>
      </c>
      <c r="C8030" s="18">
        <v>83361</v>
      </c>
      <c r="D8030" s="19" t="s">
        <v>8070</v>
      </c>
      <c r="E8030" s="18" t="s">
        <v>170</v>
      </c>
      <c r="F8030" s="20">
        <v>43.63</v>
      </c>
      <c r="G8030" s="20">
        <v>43.63</v>
      </c>
      <c r="J8030" s="22">
        <v>1</v>
      </c>
      <c r="K8030" s="22">
        <v>1</v>
      </c>
    </row>
    <row r="8031" spans="1:11" ht="22.5" x14ac:dyDescent="0.2">
      <c r="A8031" s="17" t="str">
        <f t="shared" si="125"/>
        <v>SINAPI 91485</v>
      </c>
      <c r="B8031" s="18" t="s">
        <v>5935</v>
      </c>
      <c r="C8031" s="18">
        <v>91485</v>
      </c>
      <c r="D8031" s="19" t="s">
        <v>8071</v>
      </c>
      <c r="E8031" s="18" t="s">
        <v>170</v>
      </c>
      <c r="F8031" s="20">
        <v>162.46</v>
      </c>
      <c r="G8031" s="20">
        <v>162.46</v>
      </c>
      <c r="J8031" s="22">
        <v>0</v>
      </c>
      <c r="K8031" s="22">
        <v>0</v>
      </c>
    </row>
    <row r="8032" spans="1:11" ht="22.5" x14ac:dyDescent="0.2">
      <c r="A8032" s="17" t="str">
        <f t="shared" si="125"/>
        <v>SINAPI 102835</v>
      </c>
      <c r="B8032" s="18" t="s">
        <v>5935</v>
      </c>
      <c r="C8032" s="18">
        <v>102835</v>
      </c>
      <c r="D8032" s="19" t="s">
        <v>8072</v>
      </c>
      <c r="E8032" s="18" t="s">
        <v>170</v>
      </c>
      <c r="F8032" s="20">
        <v>0</v>
      </c>
      <c r="G8032" s="20">
        <v>0</v>
      </c>
      <c r="J8032" s="22"/>
      <c r="K8032" s="22"/>
    </row>
    <row r="8033" spans="1:11" x14ac:dyDescent="0.2">
      <c r="A8033" s="17" t="str">
        <f t="shared" si="125"/>
        <v>SINAPI 102836</v>
      </c>
      <c r="B8033" s="18" t="s">
        <v>5935</v>
      </c>
      <c r="C8033" s="18">
        <v>102836</v>
      </c>
      <c r="D8033" s="19" t="s">
        <v>8073</v>
      </c>
      <c r="E8033" s="18" t="s">
        <v>170</v>
      </c>
      <c r="F8033" s="20">
        <v>0</v>
      </c>
      <c r="G8033" s="20">
        <v>0</v>
      </c>
      <c r="J8033" s="22"/>
      <c r="K8033" s="22"/>
    </row>
    <row r="8034" spans="1:11" ht="22.5" x14ac:dyDescent="0.2">
      <c r="A8034" s="17" t="str">
        <f t="shared" si="125"/>
        <v>SINAPI 102837</v>
      </c>
      <c r="B8034" s="18" t="s">
        <v>5935</v>
      </c>
      <c r="C8034" s="18">
        <v>102837</v>
      </c>
      <c r="D8034" s="19" t="s">
        <v>8074</v>
      </c>
      <c r="E8034" s="18" t="s">
        <v>170</v>
      </c>
      <c r="F8034" s="20">
        <v>0</v>
      </c>
      <c r="G8034" s="20">
        <v>0</v>
      </c>
      <c r="J8034" s="22"/>
      <c r="K8034" s="22"/>
    </row>
    <row r="8035" spans="1:11" x14ac:dyDescent="0.2">
      <c r="A8035" s="17" t="str">
        <f t="shared" si="125"/>
        <v>SINAPI 89230</v>
      </c>
      <c r="B8035" s="18" t="s">
        <v>5935</v>
      </c>
      <c r="C8035" s="18">
        <v>89230</v>
      </c>
      <c r="D8035" s="19" t="s">
        <v>8075</v>
      </c>
      <c r="E8035" s="18" t="s">
        <v>170</v>
      </c>
      <c r="F8035" s="20">
        <v>114.32</v>
      </c>
      <c r="G8035" s="20">
        <v>114.32</v>
      </c>
      <c r="J8035" s="22">
        <v>1</v>
      </c>
      <c r="K8035" s="22">
        <v>1</v>
      </c>
    </row>
    <row r="8036" spans="1:11" x14ac:dyDescent="0.2">
      <c r="A8036" s="17" t="str">
        <f t="shared" si="125"/>
        <v>SINAPI 89231</v>
      </c>
      <c r="B8036" s="18" t="s">
        <v>5935</v>
      </c>
      <c r="C8036" s="18">
        <v>89231</v>
      </c>
      <c r="D8036" s="19" t="s">
        <v>8076</v>
      </c>
      <c r="E8036" s="18" t="s">
        <v>170</v>
      </c>
      <c r="F8036" s="20">
        <v>35</v>
      </c>
      <c r="G8036" s="20">
        <v>35</v>
      </c>
      <c r="J8036" s="22">
        <v>1</v>
      </c>
      <c r="K8036" s="22">
        <v>1</v>
      </c>
    </row>
    <row r="8037" spans="1:11" x14ac:dyDescent="0.2">
      <c r="A8037" s="17" t="str">
        <f t="shared" si="125"/>
        <v>SINAPI 89232</v>
      </c>
      <c r="B8037" s="18" t="s">
        <v>5935</v>
      </c>
      <c r="C8037" s="18">
        <v>89232</v>
      </c>
      <c r="D8037" s="19" t="s">
        <v>8077</v>
      </c>
      <c r="E8037" s="18" t="s">
        <v>170</v>
      </c>
      <c r="F8037" s="20">
        <v>203.93</v>
      </c>
      <c r="G8037" s="20">
        <v>203.93</v>
      </c>
      <c r="J8037" s="22">
        <v>1</v>
      </c>
      <c r="K8037" s="22">
        <v>1</v>
      </c>
    </row>
    <row r="8038" spans="1:11" x14ac:dyDescent="0.2">
      <c r="A8038" s="17" t="str">
        <f t="shared" si="125"/>
        <v>SINAPI 89233</v>
      </c>
      <c r="B8038" s="18" t="s">
        <v>5935</v>
      </c>
      <c r="C8038" s="18">
        <v>89233</v>
      </c>
      <c r="D8038" s="19" t="s">
        <v>8078</v>
      </c>
      <c r="E8038" s="18" t="s">
        <v>170</v>
      </c>
      <c r="F8038" s="20">
        <v>175.4</v>
      </c>
      <c r="G8038" s="20">
        <v>175.4</v>
      </c>
      <c r="J8038" s="22">
        <v>0</v>
      </c>
      <c r="K8038" s="22">
        <v>0</v>
      </c>
    </row>
    <row r="8039" spans="1:11" x14ac:dyDescent="0.2">
      <c r="A8039" s="17" t="str">
        <f t="shared" si="125"/>
        <v>SINAPI 89236</v>
      </c>
      <c r="B8039" s="18" t="s">
        <v>5935</v>
      </c>
      <c r="C8039" s="18">
        <v>89236</v>
      </c>
      <c r="D8039" s="19" t="s">
        <v>8079</v>
      </c>
      <c r="E8039" s="18" t="s">
        <v>170</v>
      </c>
      <c r="F8039" s="20">
        <v>267.06</v>
      </c>
      <c r="G8039" s="20">
        <v>267.06</v>
      </c>
      <c r="J8039" s="22">
        <v>1</v>
      </c>
      <c r="K8039" s="22">
        <v>1</v>
      </c>
    </row>
    <row r="8040" spans="1:11" x14ac:dyDescent="0.2">
      <c r="A8040" s="17" t="str">
        <f t="shared" si="125"/>
        <v>SINAPI 89237</v>
      </c>
      <c r="B8040" s="18" t="s">
        <v>5935</v>
      </c>
      <c r="C8040" s="18">
        <v>89237</v>
      </c>
      <c r="D8040" s="19" t="s">
        <v>8080</v>
      </c>
      <c r="E8040" s="18" t="s">
        <v>170</v>
      </c>
      <c r="F8040" s="20">
        <v>81.77</v>
      </c>
      <c r="G8040" s="20">
        <v>81.77</v>
      </c>
      <c r="J8040" s="22">
        <v>1</v>
      </c>
      <c r="K8040" s="22">
        <v>1</v>
      </c>
    </row>
    <row r="8041" spans="1:11" x14ac:dyDescent="0.2">
      <c r="A8041" s="17" t="str">
        <f t="shared" si="125"/>
        <v>SINAPI 89238</v>
      </c>
      <c r="B8041" s="18" t="s">
        <v>5935</v>
      </c>
      <c r="C8041" s="18">
        <v>89238</v>
      </c>
      <c r="D8041" s="19" t="s">
        <v>8081</v>
      </c>
      <c r="E8041" s="18" t="s">
        <v>170</v>
      </c>
      <c r="F8041" s="20">
        <v>476.37</v>
      </c>
      <c r="G8041" s="20">
        <v>476.37</v>
      </c>
      <c r="J8041" s="22">
        <v>1</v>
      </c>
      <c r="K8041" s="22">
        <v>1</v>
      </c>
    </row>
    <row r="8042" spans="1:11" x14ac:dyDescent="0.2">
      <c r="A8042" s="17" t="str">
        <f t="shared" si="125"/>
        <v>SINAPI 89239</v>
      </c>
      <c r="B8042" s="18" t="s">
        <v>5935</v>
      </c>
      <c r="C8042" s="18">
        <v>89239</v>
      </c>
      <c r="D8042" s="19" t="s">
        <v>8082</v>
      </c>
      <c r="E8042" s="18" t="s">
        <v>170</v>
      </c>
      <c r="F8042" s="20">
        <v>463.84</v>
      </c>
      <c r="G8042" s="20">
        <v>463.84</v>
      </c>
      <c r="J8042" s="22">
        <v>0</v>
      </c>
      <c r="K8042" s="22">
        <v>0</v>
      </c>
    </row>
    <row r="8043" spans="1:11" ht="22.5" x14ac:dyDescent="0.2">
      <c r="A8043" s="17" t="str">
        <f t="shared" si="125"/>
        <v>SINAPI 102930</v>
      </c>
      <c r="B8043" s="18" t="s">
        <v>5935</v>
      </c>
      <c r="C8043" s="18">
        <v>102930</v>
      </c>
      <c r="D8043" s="19" t="s">
        <v>8083</v>
      </c>
      <c r="E8043" s="18" t="s">
        <v>170</v>
      </c>
      <c r="F8043" s="20">
        <v>0</v>
      </c>
      <c r="G8043" s="20">
        <v>0</v>
      </c>
      <c r="J8043" s="22"/>
      <c r="K8043" s="22"/>
    </row>
    <row r="8044" spans="1:11" ht="22.5" x14ac:dyDescent="0.2">
      <c r="A8044" s="17" t="str">
        <f t="shared" si="125"/>
        <v>SINAPI 102931</v>
      </c>
      <c r="B8044" s="18" t="s">
        <v>5935</v>
      </c>
      <c r="C8044" s="18">
        <v>102931</v>
      </c>
      <c r="D8044" s="19" t="s">
        <v>8084</v>
      </c>
      <c r="E8044" s="18" t="s">
        <v>170</v>
      </c>
      <c r="F8044" s="20">
        <v>0</v>
      </c>
      <c r="G8044" s="20">
        <v>0</v>
      </c>
      <c r="J8044" s="22"/>
      <c r="K8044" s="22"/>
    </row>
    <row r="8045" spans="1:11" ht="22.5" x14ac:dyDescent="0.2">
      <c r="A8045" s="17" t="str">
        <f t="shared" si="125"/>
        <v>SINAPI 102932</v>
      </c>
      <c r="B8045" s="18" t="s">
        <v>5935</v>
      </c>
      <c r="C8045" s="18">
        <v>102932</v>
      </c>
      <c r="D8045" s="19" t="s">
        <v>8085</v>
      </c>
      <c r="E8045" s="18" t="s">
        <v>170</v>
      </c>
      <c r="F8045" s="20">
        <v>0</v>
      </c>
      <c r="G8045" s="20">
        <v>0</v>
      </c>
      <c r="J8045" s="22"/>
      <c r="K8045" s="22"/>
    </row>
    <row r="8046" spans="1:11" ht="22.5" x14ac:dyDescent="0.2">
      <c r="A8046" s="17" t="str">
        <f t="shared" si="125"/>
        <v>SINAPI 102933</v>
      </c>
      <c r="B8046" s="18" t="s">
        <v>5935</v>
      </c>
      <c r="C8046" s="18">
        <v>102933</v>
      </c>
      <c r="D8046" s="19" t="s">
        <v>8086</v>
      </c>
      <c r="E8046" s="18" t="s">
        <v>170</v>
      </c>
      <c r="F8046" s="20">
        <v>0.91</v>
      </c>
      <c r="G8046" s="20">
        <v>0.91</v>
      </c>
      <c r="J8046" s="22">
        <v>0</v>
      </c>
      <c r="K8046" s="22">
        <v>0</v>
      </c>
    </row>
    <row r="8047" spans="1:11" x14ac:dyDescent="0.2">
      <c r="A8047" s="17" t="str">
        <f t="shared" si="125"/>
        <v>SINAPI 93411</v>
      </c>
      <c r="B8047" s="18" t="s">
        <v>5935</v>
      </c>
      <c r="C8047" s="18">
        <v>93411</v>
      </c>
      <c r="D8047" s="19" t="s">
        <v>8087</v>
      </c>
      <c r="E8047" s="18" t="s">
        <v>170</v>
      </c>
      <c r="F8047" s="20">
        <v>0.36</v>
      </c>
      <c r="G8047" s="20">
        <v>0.36</v>
      </c>
      <c r="J8047" s="22">
        <v>1</v>
      </c>
      <c r="K8047" s="22">
        <v>1</v>
      </c>
    </row>
    <row r="8048" spans="1:11" x14ac:dyDescent="0.2">
      <c r="A8048" s="17" t="str">
        <f t="shared" si="125"/>
        <v>SINAPI 93412</v>
      </c>
      <c r="B8048" s="18" t="s">
        <v>5935</v>
      </c>
      <c r="C8048" s="18">
        <v>93412</v>
      </c>
      <c r="D8048" s="19" t="s">
        <v>8088</v>
      </c>
      <c r="E8048" s="18" t="s">
        <v>170</v>
      </c>
      <c r="F8048" s="20">
        <v>0.13</v>
      </c>
      <c r="G8048" s="20">
        <v>0.13</v>
      </c>
      <c r="J8048" s="22">
        <v>1</v>
      </c>
      <c r="K8048" s="22">
        <v>1</v>
      </c>
    </row>
    <row r="8049" spans="1:11" x14ac:dyDescent="0.2">
      <c r="A8049" s="17" t="str">
        <f t="shared" si="125"/>
        <v>SINAPI 93413</v>
      </c>
      <c r="B8049" s="18" t="s">
        <v>5935</v>
      </c>
      <c r="C8049" s="18">
        <v>93413</v>
      </c>
      <c r="D8049" s="19" t="s">
        <v>8089</v>
      </c>
      <c r="E8049" s="18" t="s">
        <v>170</v>
      </c>
      <c r="F8049" s="20">
        <v>0.32</v>
      </c>
      <c r="G8049" s="20">
        <v>0.32</v>
      </c>
      <c r="J8049" s="22">
        <v>1</v>
      </c>
      <c r="K8049" s="22">
        <v>1</v>
      </c>
    </row>
    <row r="8050" spans="1:11" x14ac:dyDescent="0.2">
      <c r="A8050" s="17" t="str">
        <f t="shared" si="125"/>
        <v>SINAPI 93414</v>
      </c>
      <c r="B8050" s="18" t="s">
        <v>5935</v>
      </c>
      <c r="C8050" s="18">
        <v>93414</v>
      </c>
      <c r="D8050" s="19" t="s">
        <v>8090</v>
      </c>
      <c r="E8050" s="18" t="s">
        <v>170</v>
      </c>
      <c r="F8050" s="20">
        <v>11.53</v>
      </c>
      <c r="G8050" s="20">
        <v>11.53</v>
      </c>
      <c r="J8050" s="22">
        <v>0</v>
      </c>
      <c r="K8050" s="22">
        <v>0</v>
      </c>
    </row>
    <row r="8051" spans="1:11" x14ac:dyDescent="0.2">
      <c r="A8051" s="17" t="str">
        <f t="shared" si="125"/>
        <v>SINAPI 88855</v>
      </c>
      <c r="B8051" s="18" t="s">
        <v>5935</v>
      </c>
      <c r="C8051" s="18">
        <v>88855</v>
      </c>
      <c r="D8051" s="19" t="s">
        <v>8091</v>
      </c>
      <c r="E8051" s="18" t="s">
        <v>170</v>
      </c>
      <c r="F8051" s="20">
        <v>3.31</v>
      </c>
      <c r="G8051" s="20">
        <v>3.31</v>
      </c>
      <c r="J8051" s="22">
        <v>1</v>
      </c>
      <c r="K8051" s="22">
        <v>1</v>
      </c>
    </row>
    <row r="8052" spans="1:11" x14ac:dyDescent="0.2">
      <c r="A8052" s="17" t="str">
        <f t="shared" si="125"/>
        <v>SINAPI 88856</v>
      </c>
      <c r="B8052" s="18" t="s">
        <v>5935</v>
      </c>
      <c r="C8052" s="18">
        <v>88856</v>
      </c>
      <c r="D8052" s="19" t="s">
        <v>8092</v>
      </c>
      <c r="E8052" s="18" t="s">
        <v>170</v>
      </c>
      <c r="F8052" s="20">
        <v>0.91</v>
      </c>
      <c r="G8052" s="20">
        <v>0.91</v>
      </c>
      <c r="J8052" s="22">
        <v>1</v>
      </c>
      <c r="K8052" s="22">
        <v>1</v>
      </c>
    </row>
    <row r="8053" spans="1:11" x14ac:dyDescent="0.2">
      <c r="A8053" s="17" t="str">
        <f t="shared" si="125"/>
        <v>SINAPI 5658</v>
      </c>
      <c r="B8053" s="18" t="s">
        <v>5935</v>
      </c>
      <c r="C8053" s="18">
        <v>5658</v>
      </c>
      <c r="D8053" s="19" t="s">
        <v>8093</v>
      </c>
      <c r="E8053" s="18" t="s">
        <v>170</v>
      </c>
      <c r="F8053" s="20">
        <v>2.2999999999999998</v>
      </c>
      <c r="G8053" s="20">
        <v>2.2999999999999998</v>
      </c>
      <c r="J8053" s="22">
        <v>1</v>
      </c>
      <c r="K8053" s="22">
        <v>1</v>
      </c>
    </row>
    <row r="8054" spans="1:11" x14ac:dyDescent="0.2">
      <c r="A8054" s="17" t="str">
        <f t="shared" si="125"/>
        <v>SINAPI 53840</v>
      </c>
      <c r="B8054" s="18" t="s">
        <v>5935</v>
      </c>
      <c r="C8054" s="18">
        <v>53840</v>
      </c>
      <c r="D8054" s="19" t="s">
        <v>8094</v>
      </c>
      <c r="E8054" s="18" t="s">
        <v>170</v>
      </c>
      <c r="F8054" s="20">
        <v>2.6</v>
      </c>
      <c r="G8054" s="20">
        <v>2.6</v>
      </c>
      <c r="J8054" s="22">
        <v>1</v>
      </c>
      <c r="K8054" s="22">
        <v>1</v>
      </c>
    </row>
    <row r="8055" spans="1:11" x14ac:dyDescent="0.2">
      <c r="A8055" s="17" t="str">
        <f t="shared" si="125"/>
        <v>SINAPI 87026</v>
      </c>
      <c r="B8055" s="18" t="s">
        <v>5935</v>
      </c>
      <c r="C8055" s="18">
        <v>87026</v>
      </c>
      <c r="D8055" s="19" t="s">
        <v>8095</v>
      </c>
      <c r="E8055" s="18" t="s">
        <v>170</v>
      </c>
      <c r="F8055" s="20">
        <v>0.71</v>
      </c>
      <c r="G8055" s="20">
        <v>0.71</v>
      </c>
      <c r="J8055" s="22">
        <v>1</v>
      </c>
      <c r="K8055" s="22">
        <v>1</v>
      </c>
    </row>
    <row r="8056" spans="1:11" x14ac:dyDescent="0.2">
      <c r="A8056" s="17" t="str">
        <f t="shared" si="125"/>
        <v>SINAPI 53841</v>
      </c>
      <c r="B8056" s="18" t="s">
        <v>5935</v>
      </c>
      <c r="C8056" s="18">
        <v>53841</v>
      </c>
      <c r="D8056" s="19" t="s">
        <v>8096</v>
      </c>
      <c r="E8056" s="18" t="s">
        <v>170</v>
      </c>
      <c r="F8056" s="20">
        <v>1.8</v>
      </c>
      <c r="G8056" s="20">
        <v>1.8</v>
      </c>
      <c r="J8056" s="22">
        <v>1</v>
      </c>
      <c r="K8056" s="22">
        <v>1</v>
      </c>
    </row>
    <row r="8057" spans="1:11" x14ac:dyDescent="0.2">
      <c r="A8057" s="17" t="str">
        <f t="shared" si="125"/>
        <v>SINAPI 95209</v>
      </c>
      <c r="B8057" s="18" t="s">
        <v>5935</v>
      </c>
      <c r="C8057" s="18">
        <v>95209</v>
      </c>
      <c r="D8057" s="19" t="s">
        <v>8097</v>
      </c>
      <c r="E8057" s="18" t="s">
        <v>170</v>
      </c>
      <c r="F8057" s="20">
        <v>12.42</v>
      </c>
      <c r="G8057" s="20">
        <v>12.42</v>
      </c>
      <c r="J8057" s="22">
        <v>1</v>
      </c>
      <c r="K8057" s="22">
        <v>1</v>
      </c>
    </row>
    <row r="8058" spans="1:11" x14ac:dyDescent="0.2">
      <c r="A8058" s="17" t="str">
        <f t="shared" si="125"/>
        <v>SINAPI 95210</v>
      </c>
      <c r="B8058" s="18" t="s">
        <v>5935</v>
      </c>
      <c r="C8058" s="18">
        <v>95210</v>
      </c>
      <c r="D8058" s="19" t="s">
        <v>8098</v>
      </c>
      <c r="E8058" s="18" t="s">
        <v>170</v>
      </c>
      <c r="F8058" s="20">
        <v>58.74</v>
      </c>
      <c r="G8058" s="20">
        <v>58.74</v>
      </c>
      <c r="J8058" s="22">
        <v>1</v>
      </c>
      <c r="K8058" s="22">
        <v>1</v>
      </c>
    </row>
    <row r="8059" spans="1:11" x14ac:dyDescent="0.2">
      <c r="A8059" s="17" t="str">
        <f t="shared" si="125"/>
        <v>SINAPI 95211</v>
      </c>
      <c r="B8059" s="18" t="s">
        <v>5935</v>
      </c>
      <c r="C8059" s="18">
        <v>95211</v>
      </c>
      <c r="D8059" s="19" t="s">
        <v>8099</v>
      </c>
      <c r="E8059" s="18" t="s">
        <v>170</v>
      </c>
      <c r="F8059" s="20">
        <v>9.06</v>
      </c>
      <c r="G8059" s="20">
        <v>9.06</v>
      </c>
      <c r="J8059" s="22">
        <v>0</v>
      </c>
      <c r="K8059" s="22">
        <v>0</v>
      </c>
    </row>
    <row r="8060" spans="1:11" x14ac:dyDescent="0.2">
      <c r="A8060" s="17" t="str">
        <f t="shared" si="125"/>
        <v>SINAPI 93267</v>
      </c>
      <c r="B8060" s="18" t="s">
        <v>5935</v>
      </c>
      <c r="C8060" s="18">
        <v>93267</v>
      </c>
      <c r="D8060" s="19" t="s">
        <v>8100</v>
      </c>
      <c r="E8060" s="18" t="s">
        <v>170</v>
      </c>
      <c r="F8060" s="20">
        <v>26.66</v>
      </c>
      <c r="G8060" s="20">
        <v>26.66</v>
      </c>
      <c r="J8060" s="22">
        <v>1</v>
      </c>
      <c r="K8060" s="22">
        <v>1</v>
      </c>
    </row>
    <row r="8061" spans="1:11" x14ac:dyDescent="0.2">
      <c r="A8061" s="17" t="str">
        <f t="shared" si="125"/>
        <v>SINAPI 93269</v>
      </c>
      <c r="B8061" s="18" t="s">
        <v>5935</v>
      </c>
      <c r="C8061" s="18">
        <v>93269</v>
      </c>
      <c r="D8061" s="19" t="s">
        <v>8101</v>
      </c>
      <c r="E8061" s="18" t="s">
        <v>170</v>
      </c>
      <c r="F8061" s="20">
        <v>10</v>
      </c>
      <c r="G8061" s="20">
        <v>10</v>
      </c>
      <c r="J8061" s="22">
        <v>1</v>
      </c>
      <c r="K8061" s="22">
        <v>1</v>
      </c>
    </row>
    <row r="8062" spans="1:11" x14ac:dyDescent="0.2">
      <c r="A8062" s="17" t="str">
        <f t="shared" si="125"/>
        <v>SINAPI 93270</v>
      </c>
      <c r="B8062" s="18" t="s">
        <v>5935</v>
      </c>
      <c r="C8062" s="18">
        <v>93270</v>
      </c>
      <c r="D8062" s="19" t="s">
        <v>8102</v>
      </c>
      <c r="E8062" s="18" t="s">
        <v>170</v>
      </c>
      <c r="F8062" s="20">
        <v>25.92</v>
      </c>
      <c r="G8062" s="20">
        <v>25.92</v>
      </c>
      <c r="J8062" s="22">
        <v>1</v>
      </c>
      <c r="K8062" s="22">
        <v>1</v>
      </c>
    </row>
    <row r="8063" spans="1:11" x14ac:dyDescent="0.2">
      <c r="A8063" s="17" t="str">
        <f t="shared" si="125"/>
        <v>SINAPI 93271</v>
      </c>
      <c r="B8063" s="18" t="s">
        <v>5935</v>
      </c>
      <c r="C8063" s="18">
        <v>93271</v>
      </c>
      <c r="D8063" s="19" t="s">
        <v>8103</v>
      </c>
      <c r="E8063" s="18" t="s">
        <v>170</v>
      </c>
      <c r="F8063" s="20">
        <v>9.06</v>
      </c>
      <c r="G8063" s="20">
        <v>9.06</v>
      </c>
      <c r="J8063" s="22">
        <v>0</v>
      </c>
      <c r="K8063" s="22">
        <v>0</v>
      </c>
    </row>
    <row r="8064" spans="1:11" x14ac:dyDescent="0.2">
      <c r="A8064" s="17" t="str">
        <f t="shared" si="125"/>
        <v>SINAPI 95208</v>
      </c>
      <c r="B8064" s="18" t="s">
        <v>5935</v>
      </c>
      <c r="C8064" s="18">
        <v>95208</v>
      </c>
      <c r="D8064" s="19" t="s">
        <v>8104</v>
      </c>
      <c r="E8064" s="18" t="s">
        <v>170</v>
      </c>
      <c r="F8064" s="20">
        <v>53.71</v>
      </c>
      <c r="G8064" s="20">
        <v>53.71</v>
      </c>
      <c r="J8064" s="22">
        <v>1</v>
      </c>
      <c r="K8064" s="22">
        <v>1</v>
      </c>
    </row>
    <row r="8065" spans="1:11" x14ac:dyDescent="0.2">
      <c r="A8065" s="17" t="str">
        <f t="shared" si="125"/>
        <v>SINAPI 83761</v>
      </c>
      <c r="B8065" s="18" t="s">
        <v>5935</v>
      </c>
      <c r="C8065" s="18">
        <v>83761</v>
      </c>
      <c r="D8065" s="19" t="s">
        <v>8105</v>
      </c>
      <c r="E8065" s="18" t="s">
        <v>170</v>
      </c>
      <c r="F8065" s="20">
        <v>10.210000000000001</v>
      </c>
      <c r="G8065" s="20">
        <v>10.210000000000001</v>
      </c>
      <c r="J8065" s="22">
        <v>1</v>
      </c>
      <c r="K8065" s="22">
        <v>1</v>
      </c>
    </row>
    <row r="8066" spans="1:11" x14ac:dyDescent="0.2">
      <c r="A8066" s="17" t="str">
        <f t="shared" si="125"/>
        <v>SINAPI 83764</v>
      </c>
      <c r="B8066" s="18" t="s">
        <v>5935</v>
      </c>
      <c r="C8066" s="18">
        <v>83764</v>
      </c>
      <c r="D8066" s="19" t="s">
        <v>8106</v>
      </c>
      <c r="E8066" s="18" t="s">
        <v>170</v>
      </c>
      <c r="F8066" s="20">
        <v>3.6</v>
      </c>
      <c r="G8066" s="20">
        <v>3.6</v>
      </c>
      <c r="J8066" s="22">
        <v>1</v>
      </c>
      <c r="K8066" s="22">
        <v>1</v>
      </c>
    </row>
    <row r="8067" spans="1:11" ht="22.5" x14ac:dyDescent="0.2">
      <c r="A8067" s="17" t="str">
        <f t="shared" si="125"/>
        <v>SINAPI 83762</v>
      </c>
      <c r="B8067" s="18" t="s">
        <v>5935</v>
      </c>
      <c r="C8067" s="18">
        <v>83762</v>
      </c>
      <c r="D8067" s="19" t="s">
        <v>8107</v>
      </c>
      <c r="E8067" s="18" t="s">
        <v>170</v>
      </c>
      <c r="F8067" s="20">
        <v>9.11</v>
      </c>
      <c r="G8067" s="20">
        <v>9.11</v>
      </c>
      <c r="J8067" s="22">
        <v>1</v>
      </c>
      <c r="K8067" s="22">
        <v>1</v>
      </c>
    </row>
    <row r="8068" spans="1:11" ht="22.5" x14ac:dyDescent="0.2">
      <c r="A8068" s="17" t="str">
        <f t="shared" si="125"/>
        <v>SINAPI 83763</v>
      </c>
      <c r="B8068" s="18" t="s">
        <v>5935</v>
      </c>
      <c r="C8068" s="18">
        <v>83763</v>
      </c>
      <c r="D8068" s="19" t="s">
        <v>8108</v>
      </c>
      <c r="E8068" s="18" t="s">
        <v>170</v>
      </c>
      <c r="F8068" s="20">
        <v>52.68</v>
      </c>
      <c r="G8068" s="20">
        <v>52.68</v>
      </c>
      <c r="J8068" s="22">
        <v>0</v>
      </c>
      <c r="K8068" s="22">
        <v>0</v>
      </c>
    </row>
    <row r="8069" spans="1:11" x14ac:dyDescent="0.2">
      <c r="A8069" s="17" t="str">
        <f t="shared" si="125"/>
        <v>SINAPI 95874</v>
      </c>
      <c r="B8069" s="18" t="s">
        <v>5935</v>
      </c>
      <c r="C8069" s="18">
        <v>95874</v>
      </c>
      <c r="D8069" s="19" t="s">
        <v>8109</v>
      </c>
      <c r="E8069" s="18" t="s">
        <v>170</v>
      </c>
      <c r="F8069" s="20">
        <v>10.91</v>
      </c>
      <c r="G8069" s="20">
        <v>10.91</v>
      </c>
      <c r="J8069" s="22">
        <v>1</v>
      </c>
      <c r="K8069" s="22">
        <v>1</v>
      </c>
    </row>
    <row r="8070" spans="1:11" x14ac:dyDescent="0.2">
      <c r="A8070" s="17" t="str">
        <f t="shared" si="125"/>
        <v>SINAPI 95869</v>
      </c>
      <c r="B8070" s="18" t="s">
        <v>5935</v>
      </c>
      <c r="C8070" s="18">
        <v>95869</v>
      </c>
      <c r="D8070" s="19" t="s">
        <v>8110</v>
      </c>
      <c r="E8070" s="18" t="s">
        <v>170</v>
      </c>
      <c r="F8070" s="20">
        <v>3.84</v>
      </c>
      <c r="G8070" s="20">
        <v>3.84</v>
      </c>
      <c r="J8070" s="22">
        <v>1</v>
      </c>
      <c r="K8070" s="22">
        <v>1</v>
      </c>
    </row>
    <row r="8071" spans="1:11" x14ac:dyDescent="0.2">
      <c r="A8071" s="17" t="str">
        <f t="shared" ref="A8071:A8134" si="126">CONCATENATE($B8071," ",$C8071)</f>
        <v>SINAPI 95870</v>
      </c>
      <c r="B8071" s="18" t="s">
        <v>5935</v>
      </c>
      <c r="C8071" s="18">
        <v>95870</v>
      </c>
      <c r="D8071" s="19" t="s">
        <v>8111</v>
      </c>
      <c r="E8071" s="18" t="s">
        <v>170</v>
      </c>
      <c r="F8071" s="20">
        <v>9.73</v>
      </c>
      <c r="G8071" s="20">
        <v>9.73</v>
      </c>
      <c r="J8071" s="22">
        <v>1</v>
      </c>
      <c r="K8071" s="22">
        <v>1</v>
      </c>
    </row>
    <row r="8072" spans="1:11" x14ac:dyDescent="0.2">
      <c r="A8072" s="17" t="str">
        <f t="shared" si="126"/>
        <v>SINAPI 95871</v>
      </c>
      <c r="B8072" s="18" t="s">
        <v>5935</v>
      </c>
      <c r="C8072" s="18">
        <v>95871</v>
      </c>
      <c r="D8072" s="19" t="s">
        <v>8112</v>
      </c>
      <c r="E8072" s="18" t="s">
        <v>170</v>
      </c>
      <c r="F8072" s="20">
        <v>286.61</v>
      </c>
      <c r="G8072" s="20">
        <v>286.61</v>
      </c>
      <c r="J8072" s="22">
        <v>0</v>
      </c>
      <c r="K8072" s="22">
        <v>0</v>
      </c>
    </row>
    <row r="8073" spans="1:11" ht="22.5" x14ac:dyDescent="0.2">
      <c r="A8073" s="17" t="str">
        <f t="shared" si="126"/>
        <v>SINAPI 104684</v>
      </c>
      <c r="B8073" s="18" t="s">
        <v>5935</v>
      </c>
      <c r="C8073" s="18">
        <v>104684</v>
      </c>
      <c r="D8073" s="19" t="s">
        <v>8113</v>
      </c>
      <c r="E8073" s="18" t="s">
        <v>170</v>
      </c>
      <c r="F8073" s="20">
        <v>0</v>
      </c>
      <c r="G8073" s="20">
        <v>0</v>
      </c>
      <c r="J8073" s="22"/>
      <c r="K8073" s="22"/>
    </row>
    <row r="8074" spans="1:11" ht="22.5" x14ac:dyDescent="0.2">
      <c r="A8074" s="17" t="str">
        <f t="shared" si="126"/>
        <v>SINAPI 104685</v>
      </c>
      <c r="B8074" s="18" t="s">
        <v>5935</v>
      </c>
      <c r="C8074" s="18">
        <v>104685</v>
      </c>
      <c r="D8074" s="19" t="s">
        <v>8114</v>
      </c>
      <c r="E8074" s="18" t="s">
        <v>170</v>
      </c>
      <c r="F8074" s="20">
        <v>0</v>
      </c>
      <c r="G8074" s="20">
        <v>0</v>
      </c>
      <c r="J8074" s="22"/>
      <c r="K8074" s="22"/>
    </row>
    <row r="8075" spans="1:11" ht="22.5" x14ac:dyDescent="0.2">
      <c r="A8075" s="17" t="str">
        <f t="shared" si="126"/>
        <v>SINAPI 104686</v>
      </c>
      <c r="B8075" s="18" t="s">
        <v>5935</v>
      </c>
      <c r="C8075" s="18">
        <v>104686</v>
      </c>
      <c r="D8075" s="19" t="s">
        <v>8115</v>
      </c>
      <c r="E8075" s="18" t="s">
        <v>170</v>
      </c>
      <c r="F8075" s="20">
        <v>0</v>
      </c>
      <c r="G8075" s="20">
        <v>0</v>
      </c>
      <c r="J8075" s="22"/>
      <c r="K8075" s="22"/>
    </row>
    <row r="8076" spans="1:11" ht="22.5" x14ac:dyDescent="0.2">
      <c r="A8076" s="17" t="str">
        <f t="shared" si="126"/>
        <v>SINAPI 104687</v>
      </c>
      <c r="B8076" s="18" t="s">
        <v>5935</v>
      </c>
      <c r="C8076" s="18">
        <v>104687</v>
      </c>
      <c r="D8076" s="19" t="s">
        <v>8116</v>
      </c>
      <c r="E8076" s="18" t="s">
        <v>170</v>
      </c>
      <c r="F8076" s="20">
        <v>471.75</v>
      </c>
      <c r="G8076" s="20">
        <v>471.75</v>
      </c>
      <c r="J8076" s="22">
        <v>0</v>
      </c>
      <c r="K8076" s="22">
        <v>0</v>
      </c>
    </row>
    <row r="8077" spans="1:11" x14ac:dyDescent="0.2">
      <c r="A8077" s="17" t="str">
        <f t="shared" si="126"/>
        <v>SINAPI 73303</v>
      </c>
      <c r="B8077" s="18" t="s">
        <v>5935</v>
      </c>
      <c r="C8077" s="18">
        <v>73303</v>
      </c>
      <c r="D8077" s="19" t="s">
        <v>8117</v>
      </c>
      <c r="E8077" s="18" t="s">
        <v>170</v>
      </c>
      <c r="F8077" s="20">
        <v>7.66</v>
      </c>
      <c r="G8077" s="20">
        <v>7.66</v>
      </c>
      <c r="J8077" s="22">
        <v>1</v>
      </c>
      <c r="K8077" s="22">
        <v>1</v>
      </c>
    </row>
    <row r="8078" spans="1:11" x14ac:dyDescent="0.2">
      <c r="A8078" s="17" t="str">
        <f t="shared" si="126"/>
        <v>SINAPI 93235</v>
      </c>
      <c r="B8078" s="18" t="s">
        <v>5935</v>
      </c>
      <c r="C8078" s="18">
        <v>93235</v>
      </c>
      <c r="D8078" s="19" t="s">
        <v>8118</v>
      </c>
      <c r="E8078" s="18" t="s">
        <v>170</v>
      </c>
      <c r="F8078" s="20">
        <v>2.7</v>
      </c>
      <c r="G8078" s="20">
        <v>2.7</v>
      </c>
      <c r="J8078" s="22">
        <v>1</v>
      </c>
      <c r="K8078" s="22">
        <v>1</v>
      </c>
    </row>
    <row r="8079" spans="1:11" x14ac:dyDescent="0.2">
      <c r="A8079" s="17" t="str">
        <f t="shared" si="126"/>
        <v>SINAPI 73307</v>
      </c>
      <c r="B8079" s="18" t="s">
        <v>5935</v>
      </c>
      <c r="C8079" s="18">
        <v>73307</v>
      </c>
      <c r="D8079" s="19" t="s">
        <v>8119</v>
      </c>
      <c r="E8079" s="18" t="s">
        <v>170</v>
      </c>
      <c r="F8079" s="20">
        <v>6.84</v>
      </c>
      <c r="G8079" s="20">
        <v>6.84</v>
      </c>
      <c r="J8079" s="22">
        <v>1</v>
      </c>
      <c r="K8079" s="22">
        <v>1</v>
      </c>
    </row>
    <row r="8080" spans="1:11" x14ac:dyDescent="0.2">
      <c r="A8080" s="17" t="str">
        <f t="shared" si="126"/>
        <v>SINAPI 73311</v>
      </c>
      <c r="B8080" s="18" t="s">
        <v>5935</v>
      </c>
      <c r="C8080" s="18">
        <v>73311</v>
      </c>
      <c r="D8080" s="19" t="s">
        <v>8120</v>
      </c>
      <c r="E8080" s="18" t="s">
        <v>170</v>
      </c>
      <c r="F8080" s="20">
        <v>186.95</v>
      </c>
      <c r="G8080" s="20">
        <v>186.95</v>
      </c>
      <c r="J8080" s="22">
        <v>0</v>
      </c>
      <c r="K8080" s="22">
        <v>0</v>
      </c>
    </row>
    <row r="8081" spans="1:11" x14ac:dyDescent="0.2">
      <c r="A8081" s="17" t="str">
        <f t="shared" si="126"/>
        <v>SINAPI 93423</v>
      </c>
      <c r="B8081" s="18" t="s">
        <v>5935</v>
      </c>
      <c r="C8081" s="18">
        <v>93423</v>
      </c>
      <c r="D8081" s="19" t="s">
        <v>8121</v>
      </c>
      <c r="E8081" s="18" t="s">
        <v>170</v>
      </c>
      <c r="F8081" s="20">
        <v>6.82</v>
      </c>
      <c r="G8081" s="20">
        <v>6.82</v>
      </c>
      <c r="J8081" s="22">
        <v>1</v>
      </c>
      <c r="K8081" s="22">
        <v>1</v>
      </c>
    </row>
    <row r="8082" spans="1:11" x14ac:dyDescent="0.2">
      <c r="A8082" s="17" t="str">
        <f t="shared" si="126"/>
        <v>SINAPI 93424</v>
      </c>
      <c r="B8082" s="18" t="s">
        <v>5935</v>
      </c>
      <c r="C8082" s="18">
        <v>93424</v>
      </c>
      <c r="D8082" s="19" t="s">
        <v>8122</v>
      </c>
      <c r="E8082" s="18" t="s">
        <v>170</v>
      </c>
      <c r="F8082" s="20">
        <v>2.4</v>
      </c>
      <c r="G8082" s="20">
        <v>2.4</v>
      </c>
      <c r="J8082" s="22">
        <v>1</v>
      </c>
      <c r="K8082" s="22">
        <v>1</v>
      </c>
    </row>
    <row r="8083" spans="1:11" x14ac:dyDescent="0.2">
      <c r="A8083" s="17" t="str">
        <f t="shared" si="126"/>
        <v>SINAPI 93425</v>
      </c>
      <c r="B8083" s="18" t="s">
        <v>5935</v>
      </c>
      <c r="C8083" s="18">
        <v>93425</v>
      </c>
      <c r="D8083" s="19" t="s">
        <v>8123</v>
      </c>
      <c r="E8083" s="18" t="s">
        <v>170</v>
      </c>
      <c r="F8083" s="20">
        <v>6.09</v>
      </c>
      <c r="G8083" s="20">
        <v>6.09</v>
      </c>
      <c r="J8083" s="22">
        <v>1</v>
      </c>
      <c r="K8083" s="22">
        <v>1</v>
      </c>
    </row>
    <row r="8084" spans="1:11" x14ac:dyDescent="0.2">
      <c r="A8084" s="17" t="str">
        <f t="shared" si="126"/>
        <v>SINAPI 93426</v>
      </c>
      <c r="B8084" s="18" t="s">
        <v>5935</v>
      </c>
      <c r="C8084" s="18">
        <v>93426</v>
      </c>
      <c r="D8084" s="19" t="s">
        <v>8124</v>
      </c>
      <c r="E8084" s="18" t="s">
        <v>170</v>
      </c>
      <c r="F8084" s="20">
        <v>168.24</v>
      </c>
      <c r="G8084" s="20">
        <v>168.24</v>
      </c>
      <c r="J8084" s="22">
        <v>0</v>
      </c>
      <c r="K8084" s="22">
        <v>0</v>
      </c>
    </row>
    <row r="8085" spans="1:11" x14ac:dyDescent="0.2">
      <c r="A8085" s="17" t="str">
        <f t="shared" si="126"/>
        <v>SINAPI 93417</v>
      </c>
      <c r="B8085" s="18" t="s">
        <v>5935</v>
      </c>
      <c r="C8085" s="18">
        <v>93417</v>
      </c>
      <c r="D8085" s="19" t="s">
        <v>8125</v>
      </c>
      <c r="E8085" s="18" t="s">
        <v>170</v>
      </c>
      <c r="F8085" s="20">
        <v>4.82</v>
      </c>
      <c r="G8085" s="20">
        <v>4.82</v>
      </c>
      <c r="J8085" s="22">
        <v>1</v>
      </c>
      <c r="K8085" s="22">
        <v>1</v>
      </c>
    </row>
    <row r="8086" spans="1:11" x14ac:dyDescent="0.2">
      <c r="A8086" s="17" t="str">
        <f t="shared" si="126"/>
        <v>SINAPI 93418</v>
      </c>
      <c r="B8086" s="18" t="s">
        <v>5935</v>
      </c>
      <c r="C8086" s="18">
        <v>93418</v>
      </c>
      <c r="D8086" s="19" t="s">
        <v>8126</v>
      </c>
      <c r="E8086" s="18" t="s">
        <v>170</v>
      </c>
      <c r="F8086" s="20">
        <v>1.7</v>
      </c>
      <c r="G8086" s="20">
        <v>1.7</v>
      </c>
      <c r="J8086" s="22">
        <v>1</v>
      </c>
      <c r="K8086" s="22">
        <v>1</v>
      </c>
    </row>
    <row r="8087" spans="1:11" x14ac:dyDescent="0.2">
      <c r="A8087" s="17" t="str">
        <f t="shared" si="126"/>
        <v>SINAPI 93419</v>
      </c>
      <c r="B8087" s="18" t="s">
        <v>5935</v>
      </c>
      <c r="C8087" s="18">
        <v>93419</v>
      </c>
      <c r="D8087" s="19" t="s">
        <v>8127</v>
      </c>
      <c r="E8087" s="18" t="s">
        <v>170</v>
      </c>
      <c r="F8087" s="20">
        <v>4.3</v>
      </c>
      <c r="G8087" s="20">
        <v>4.3</v>
      </c>
      <c r="J8087" s="22">
        <v>1</v>
      </c>
      <c r="K8087" s="22">
        <v>1</v>
      </c>
    </row>
    <row r="8088" spans="1:11" x14ac:dyDescent="0.2">
      <c r="A8088" s="17" t="str">
        <f t="shared" si="126"/>
        <v>SINAPI 93420</v>
      </c>
      <c r="B8088" s="18" t="s">
        <v>5935</v>
      </c>
      <c r="C8088" s="18">
        <v>93420</v>
      </c>
      <c r="D8088" s="19" t="s">
        <v>8128</v>
      </c>
      <c r="E8088" s="18" t="s">
        <v>170</v>
      </c>
      <c r="F8088" s="20">
        <v>70.39</v>
      </c>
      <c r="G8088" s="20">
        <v>70.39</v>
      </c>
      <c r="J8088" s="22">
        <v>0</v>
      </c>
      <c r="K8088" s="22">
        <v>0</v>
      </c>
    </row>
    <row r="8089" spans="1:11" x14ac:dyDescent="0.2">
      <c r="A8089" s="17" t="str">
        <f t="shared" si="126"/>
        <v>SINAPI 93277</v>
      </c>
      <c r="B8089" s="18" t="s">
        <v>5935</v>
      </c>
      <c r="C8089" s="18">
        <v>93277</v>
      </c>
      <c r="D8089" s="19" t="s">
        <v>8129</v>
      </c>
      <c r="E8089" s="18" t="s">
        <v>170</v>
      </c>
      <c r="F8089" s="20">
        <v>0.35</v>
      </c>
      <c r="G8089" s="20">
        <v>0.35</v>
      </c>
      <c r="J8089" s="22">
        <v>0</v>
      </c>
      <c r="K8089" s="22">
        <v>0</v>
      </c>
    </row>
    <row r="8090" spans="1:11" x14ac:dyDescent="0.2">
      <c r="A8090" s="17" t="str">
        <f t="shared" si="126"/>
        <v>SINAPI 93278</v>
      </c>
      <c r="B8090" s="18" t="s">
        <v>5935</v>
      </c>
      <c r="C8090" s="18">
        <v>93278</v>
      </c>
      <c r="D8090" s="19" t="s">
        <v>8130</v>
      </c>
      <c r="E8090" s="18" t="s">
        <v>170</v>
      </c>
      <c r="F8090" s="20">
        <v>0.08</v>
      </c>
      <c r="G8090" s="20">
        <v>0.08</v>
      </c>
      <c r="J8090" s="22">
        <v>0</v>
      </c>
      <c r="K8090" s="22">
        <v>0</v>
      </c>
    </row>
    <row r="8091" spans="1:11" x14ac:dyDescent="0.2">
      <c r="A8091" s="17" t="str">
        <f t="shared" si="126"/>
        <v>SINAPI 93279</v>
      </c>
      <c r="B8091" s="18" t="s">
        <v>5935</v>
      </c>
      <c r="C8091" s="18">
        <v>93279</v>
      </c>
      <c r="D8091" s="19" t="s">
        <v>8131</v>
      </c>
      <c r="E8091" s="18" t="s">
        <v>170</v>
      </c>
      <c r="F8091" s="20">
        <v>0.32</v>
      </c>
      <c r="G8091" s="20">
        <v>0.32</v>
      </c>
      <c r="J8091" s="22">
        <v>0</v>
      </c>
      <c r="K8091" s="22">
        <v>0</v>
      </c>
    </row>
    <row r="8092" spans="1:11" x14ac:dyDescent="0.2">
      <c r="A8092" s="17" t="str">
        <f t="shared" si="126"/>
        <v>SINAPI 93280</v>
      </c>
      <c r="B8092" s="18" t="s">
        <v>5935</v>
      </c>
      <c r="C8092" s="18">
        <v>93280</v>
      </c>
      <c r="D8092" s="19" t="s">
        <v>8132</v>
      </c>
      <c r="E8092" s="18" t="s">
        <v>170</v>
      </c>
      <c r="F8092" s="20">
        <v>0.75</v>
      </c>
      <c r="G8092" s="20">
        <v>0.75</v>
      </c>
      <c r="J8092" s="22">
        <v>0</v>
      </c>
      <c r="K8092" s="22">
        <v>0</v>
      </c>
    </row>
    <row r="8093" spans="1:11" x14ac:dyDescent="0.2">
      <c r="A8093" s="17" t="str">
        <f t="shared" si="126"/>
        <v>SINAPI 104909</v>
      </c>
      <c r="B8093" s="18" t="s">
        <v>5935</v>
      </c>
      <c r="C8093" s="18">
        <v>104909</v>
      </c>
      <c r="D8093" s="19" t="s">
        <v>8133</v>
      </c>
      <c r="E8093" s="18" t="s">
        <v>170</v>
      </c>
      <c r="F8093" s="20">
        <v>0</v>
      </c>
      <c r="G8093" s="20">
        <v>0</v>
      </c>
      <c r="J8093" s="22"/>
      <c r="K8093" s="22"/>
    </row>
    <row r="8094" spans="1:11" x14ac:dyDescent="0.2">
      <c r="A8094" s="17" t="str">
        <f t="shared" si="126"/>
        <v>SINAPI 104910</v>
      </c>
      <c r="B8094" s="18" t="s">
        <v>5935</v>
      </c>
      <c r="C8094" s="18">
        <v>104910</v>
      </c>
      <c r="D8094" s="19" t="s">
        <v>8134</v>
      </c>
      <c r="E8094" s="18" t="s">
        <v>170</v>
      </c>
      <c r="F8094" s="20">
        <v>0</v>
      </c>
      <c r="G8094" s="20">
        <v>0</v>
      </c>
      <c r="J8094" s="22"/>
      <c r="K8094" s="22"/>
    </row>
    <row r="8095" spans="1:11" x14ac:dyDescent="0.2">
      <c r="A8095" s="17" t="str">
        <f t="shared" si="126"/>
        <v>SINAPI 104911</v>
      </c>
      <c r="B8095" s="18" t="s">
        <v>5935</v>
      </c>
      <c r="C8095" s="18">
        <v>104911</v>
      </c>
      <c r="D8095" s="19" t="s">
        <v>8135</v>
      </c>
      <c r="E8095" s="18" t="s">
        <v>170</v>
      </c>
      <c r="F8095" s="20">
        <v>0</v>
      </c>
      <c r="G8095" s="20">
        <v>0</v>
      </c>
      <c r="J8095" s="22"/>
      <c r="K8095" s="22"/>
    </row>
    <row r="8096" spans="1:11" x14ac:dyDescent="0.2">
      <c r="A8096" s="17" t="str">
        <f t="shared" si="126"/>
        <v>SINAPI 104912</v>
      </c>
      <c r="B8096" s="18" t="s">
        <v>5935</v>
      </c>
      <c r="C8096" s="18">
        <v>104912</v>
      </c>
      <c r="D8096" s="19" t="s">
        <v>8136</v>
      </c>
      <c r="E8096" s="18" t="s">
        <v>170</v>
      </c>
      <c r="F8096" s="20">
        <v>37.1</v>
      </c>
      <c r="G8096" s="20">
        <v>37.1</v>
      </c>
      <c r="J8096" s="22">
        <v>0</v>
      </c>
      <c r="K8096" s="22">
        <v>0</v>
      </c>
    </row>
    <row r="8097" spans="1:11" ht="22.5" x14ac:dyDescent="0.2">
      <c r="A8097" s="17" t="str">
        <f t="shared" si="126"/>
        <v>SINAPI 102840</v>
      </c>
      <c r="B8097" s="18" t="s">
        <v>5935</v>
      </c>
      <c r="C8097" s="18">
        <v>102840</v>
      </c>
      <c r="D8097" s="19" t="s">
        <v>8137</v>
      </c>
      <c r="E8097" s="18" t="s">
        <v>170</v>
      </c>
      <c r="F8097" s="20">
        <v>0</v>
      </c>
      <c r="G8097" s="20">
        <v>0</v>
      </c>
      <c r="J8097" s="22"/>
      <c r="K8097" s="22"/>
    </row>
    <row r="8098" spans="1:11" x14ac:dyDescent="0.2">
      <c r="A8098" s="17" t="str">
        <f t="shared" si="126"/>
        <v>SINAPI 102841</v>
      </c>
      <c r="B8098" s="18" t="s">
        <v>5935</v>
      </c>
      <c r="C8098" s="18">
        <v>102841</v>
      </c>
      <c r="D8098" s="19" t="s">
        <v>8138</v>
      </c>
      <c r="E8098" s="18" t="s">
        <v>170</v>
      </c>
      <c r="F8098" s="20">
        <v>0</v>
      </c>
      <c r="G8098" s="20">
        <v>0</v>
      </c>
      <c r="J8098" s="22"/>
      <c r="K8098" s="22"/>
    </row>
    <row r="8099" spans="1:11" ht="22.5" x14ac:dyDescent="0.2">
      <c r="A8099" s="17" t="str">
        <f t="shared" si="126"/>
        <v>SINAPI 102842</v>
      </c>
      <c r="B8099" s="18" t="s">
        <v>5935</v>
      </c>
      <c r="C8099" s="18">
        <v>102842</v>
      </c>
      <c r="D8099" s="19" t="s">
        <v>8139</v>
      </c>
      <c r="E8099" s="18" t="s">
        <v>170</v>
      </c>
      <c r="F8099" s="20">
        <v>0</v>
      </c>
      <c r="G8099" s="20">
        <v>0</v>
      </c>
      <c r="J8099" s="22"/>
      <c r="K8099" s="22"/>
    </row>
    <row r="8100" spans="1:11" ht="22.5" x14ac:dyDescent="0.2">
      <c r="A8100" s="17" t="str">
        <f t="shared" si="126"/>
        <v>SINAPI 102843</v>
      </c>
      <c r="B8100" s="18" t="s">
        <v>5935</v>
      </c>
      <c r="C8100" s="18">
        <v>102843</v>
      </c>
      <c r="D8100" s="19" t="s">
        <v>8140</v>
      </c>
      <c r="E8100" s="18" t="s">
        <v>170</v>
      </c>
      <c r="F8100" s="20">
        <v>141.30000000000001</v>
      </c>
      <c r="G8100" s="20">
        <v>141.30000000000001</v>
      </c>
      <c r="J8100" s="22">
        <v>0</v>
      </c>
      <c r="K8100" s="22">
        <v>0</v>
      </c>
    </row>
    <row r="8101" spans="1:11" ht="22.5" x14ac:dyDescent="0.2">
      <c r="A8101" s="17" t="str">
        <f t="shared" si="126"/>
        <v>SINAPI 89267</v>
      </c>
      <c r="B8101" s="18" t="s">
        <v>5935</v>
      </c>
      <c r="C8101" s="18">
        <v>89267</v>
      </c>
      <c r="D8101" s="19" t="s">
        <v>8141</v>
      </c>
      <c r="E8101" s="18" t="s">
        <v>170</v>
      </c>
      <c r="F8101" s="20">
        <v>51.81</v>
      </c>
      <c r="G8101" s="20">
        <v>51.81</v>
      </c>
      <c r="J8101" s="22">
        <v>1</v>
      </c>
      <c r="K8101" s="22">
        <v>1</v>
      </c>
    </row>
    <row r="8102" spans="1:11" ht="22.5" x14ac:dyDescent="0.2">
      <c r="A8102" s="17" t="str">
        <f t="shared" si="126"/>
        <v>SINAPI 89269</v>
      </c>
      <c r="B8102" s="18" t="s">
        <v>5935</v>
      </c>
      <c r="C8102" s="18">
        <v>89269</v>
      </c>
      <c r="D8102" s="19" t="s">
        <v>8142</v>
      </c>
      <c r="E8102" s="18" t="s">
        <v>170</v>
      </c>
      <c r="F8102" s="20">
        <v>7.38</v>
      </c>
      <c r="G8102" s="20">
        <v>7.38</v>
      </c>
      <c r="J8102" s="22">
        <v>1</v>
      </c>
      <c r="K8102" s="22">
        <v>1</v>
      </c>
    </row>
    <row r="8103" spans="1:11" ht="22.5" x14ac:dyDescent="0.2">
      <c r="A8103" s="17" t="str">
        <f t="shared" si="126"/>
        <v>SINAPI 89268</v>
      </c>
      <c r="B8103" s="18" t="s">
        <v>5935</v>
      </c>
      <c r="C8103" s="18">
        <v>89268</v>
      </c>
      <c r="D8103" s="19" t="s">
        <v>8143</v>
      </c>
      <c r="E8103" s="18" t="s">
        <v>170</v>
      </c>
      <c r="F8103" s="20">
        <v>18.260000000000002</v>
      </c>
      <c r="G8103" s="20">
        <v>18.260000000000002</v>
      </c>
      <c r="J8103" s="22">
        <v>1</v>
      </c>
      <c r="K8103" s="22">
        <v>1</v>
      </c>
    </row>
    <row r="8104" spans="1:11" ht="22.5" x14ac:dyDescent="0.2">
      <c r="A8104" s="17" t="str">
        <f t="shared" si="126"/>
        <v>SINAPI 89270</v>
      </c>
      <c r="B8104" s="18" t="s">
        <v>5935</v>
      </c>
      <c r="C8104" s="18">
        <v>89270</v>
      </c>
      <c r="D8104" s="19" t="s">
        <v>8144</v>
      </c>
      <c r="E8104" s="18" t="s">
        <v>170</v>
      </c>
      <c r="F8104" s="20">
        <v>83.29</v>
      </c>
      <c r="G8104" s="20">
        <v>83.29</v>
      </c>
      <c r="J8104" s="22">
        <v>1</v>
      </c>
      <c r="K8104" s="22">
        <v>1</v>
      </c>
    </row>
    <row r="8105" spans="1:11" ht="22.5" x14ac:dyDescent="0.2">
      <c r="A8105" s="17" t="str">
        <f t="shared" si="126"/>
        <v>SINAPI 89271</v>
      </c>
      <c r="B8105" s="18" t="s">
        <v>5935</v>
      </c>
      <c r="C8105" s="18">
        <v>89271</v>
      </c>
      <c r="D8105" s="19" t="s">
        <v>8145</v>
      </c>
      <c r="E8105" s="18" t="s">
        <v>170</v>
      </c>
      <c r="F8105" s="20">
        <v>30.45</v>
      </c>
      <c r="G8105" s="20">
        <v>30.45</v>
      </c>
      <c r="J8105" s="22">
        <v>0</v>
      </c>
      <c r="K8105" s="22">
        <v>0</v>
      </c>
    </row>
    <row r="8106" spans="1:11" x14ac:dyDescent="0.2">
      <c r="A8106" s="17" t="str">
        <f t="shared" si="126"/>
        <v>SINAPI 93283</v>
      </c>
      <c r="B8106" s="18" t="s">
        <v>5935</v>
      </c>
      <c r="C8106" s="18">
        <v>93283</v>
      </c>
      <c r="D8106" s="19" t="s">
        <v>8146</v>
      </c>
      <c r="E8106" s="18" t="s">
        <v>170</v>
      </c>
      <c r="F8106" s="20">
        <v>99.64</v>
      </c>
      <c r="G8106" s="20">
        <v>99.64</v>
      </c>
      <c r="J8106" s="22">
        <v>1</v>
      </c>
      <c r="K8106" s="22">
        <v>1</v>
      </c>
    </row>
    <row r="8107" spans="1:11" ht="22.5" x14ac:dyDescent="0.2">
      <c r="A8107" s="17" t="str">
        <f t="shared" si="126"/>
        <v>SINAPI 93296</v>
      </c>
      <c r="B8107" s="18" t="s">
        <v>5935</v>
      </c>
      <c r="C8107" s="18">
        <v>93296</v>
      </c>
      <c r="D8107" s="19" t="s">
        <v>8147</v>
      </c>
      <c r="E8107" s="18" t="s">
        <v>170</v>
      </c>
      <c r="F8107" s="20">
        <v>14.19</v>
      </c>
      <c r="G8107" s="20">
        <v>14.19</v>
      </c>
      <c r="J8107" s="22">
        <v>1</v>
      </c>
      <c r="K8107" s="22">
        <v>1</v>
      </c>
    </row>
    <row r="8108" spans="1:11" x14ac:dyDescent="0.2">
      <c r="A8108" s="17" t="str">
        <f t="shared" si="126"/>
        <v>SINAPI 93284</v>
      </c>
      <c r="B8108" s="18" t="s">
        <v>5935</v>
      </c>
      <c r="C8108" s="18">
        <v>93284</v>
      </c>
      <c r="D8108" s="19" t="s">
        <v>8148</v>
      </c>
      <c r="E8108" s="18" t="s">
        <v>170</v>
      </c>
      <c r="F8108" s="20">
        <v>35.119999999999997</v>
      </c>
      <c r="G8108" s="20">
        <v>35.119999999999997</v>
      </c>
      <c r="J8108" s="22">
        <v>1</v>
      </c>
      <c r="K8108" s="22">
        <v>1</v>
      </c>
    </row>
    <row r="8109" spans="1:11" x14ac:dyDescent="0.2">
      <c r="A8109" s="17" t="str">
        <f t="shared" si="126"/>
        <v>SINAPI 93285</v>
      </c>
      <c r="B8109" s="18" t="s">
        <v>5935</v>
      </c>
      <c r="C8109" s="18">
        <v>93285</v>
      </c>
      <c r="D8109" s="19" t="s">
        <v>8149</v>
      </c>
      <c r="E8109" s="18" t="s">
        <v>170</v>
      </c>
      <c r="F8109" s="20">
        <v>160.16999999999999</v>
      </c>
      <c r="G8109" s="20">
        <v>160.16999999999999</v>
      </c>
      <c r="J8109" s="22">
        <v>1</v>
      </c>
      <c r="K8109" s="22">
        <v>1</v>
      </c>
    </row>
    <row r="8110" spans="1:11" ht="22.5" x14ac:dyDescent="0.2">
      <c r="A8110" s="17" t="str">
        <f t="shared" si="126"/>
        <v>SINAPI 93286</v>
      </c>
      <c r="B8110" s="18" t="s">
        <v>5935</v>
      </c>
      <c r="C8110" s="18">
        <v>93286</v>
      </c>
      <c r="D8110" s="19" t="s">
        <v>8150</v>
      </c>
      <c r="E8110" s="18" t="s">
        <v>170</v>
      </c>
      <c r="F8110" s="20">
        <v>12.61</v>
      </c>
      <c r="G8110" s="20">
        <v>12.61</v>
      </c>
      <c r="J8110" s="22">
        <v>0</v>
      </c>
      <c r="K8110" s="22">
        <v>0</v>
      </c>
    </row>
    <row r="8111" spans="1:11" ht="22.5" x14ac:dyDescent="0.2">
      <c r="A8111" s="17" t="str">
        <f t="shared" si="126"/>
        <v>SINAPI 104706</v>
      </c>
      <c r="B8111" s="18" t="s">
        <v>5935</v>
      </c>
      <c r="C8111" s="18">
        <v>104706</v>
      </c>
      <c r="D8111" s="19" t="s">
        <v>8151</v>
      </c>
      <c r="E8111" s="18" t="s">
        <v>170</v>
      </c>
      <c r="F8111" s="20">
        <v>0</v>
      </c>
      <c r="G8111" s="20">
        <v>0</v>
      </c>
      <c r="J8111" s="22"/>
      <c r="K8111" s="22"/>
    </row>
    <row r="8112" spans="1:11" ht="22.5" x14ac:dyDescent="0.2">
      <c r="A8112" s="17" t="str">
        <f t="shared" si="126"/>
        <v>SINAPI 104707</v>
      </c>
      <c r="B8112" s="18" t="s">
        <v>5935</v>
      </c>
      <c r="C8112" s="18">
        <v>104707</v>
      </c>
      <c r="D8112" s="19" t="s">
        <v>8152</v>
      </c>
      <c r="E8112" s="18" t="s">
        <v>170</v>
      </c>
      <c r="F8112" s="20">
        <v>0</v>
      </c>
      <c r="G8112" s="20">
        <v>0</v>
      </c>
      <c r="J8112" s="22"/>
      <c r="K8112" s="22"/>
    </row>
    <row r="8113" spans="1:11" ht="22.5" x14ac:dyDescent="0.2">
      <c r="A8113" s="17" t="str">
        <f t="shared" si="126"/>
        <v>SINAPI 104708</v>
      </c>
      <c r="B8113" s="18" t="s">
        <v>5935</v>
      </c>
      <c r="C8113" s="18">
        <v>104708</v>
      </c>
      <c r="D8113" s="19" t="s">
        <v>8153</v>
      </c>
      <c r="E8113" s="18" t="s">
        <v>170</v>
      </c>
      <c r="F8113" s="20">
        <v>0</v>
      </c>
      <c r="G8113" s="20">
        <v>0</v>
      </c>
      <c r="J8113" s="22"/>
      <c r="K8113" s="22"/>
    </row>
    <row r="8114" spans="1:11" ht="22.5" x14ac:dyDescent="0.2">
      <c r="A8114" s="17" t="str">
        <f t="shared" si="126"/>
        <v>SINAPI 104709</v>
      </c>
      <c r="B8114" s="18" t="s">
        <v>5935</v>
      </c>
      <c r="C8114" s="18">
        <v>104709</v>
      </c>
      <c r="D8114" s="19" t="s">
        <v>8154</v>
      </c>
      <c r="E8114" s="18" t="s">
        <v>170</v>
      </c>
      <c r="F8114" s="20">
        <v>1227.74</v>
      </c>
      <c r="G8114" s="20">
        <v>1227.74</v>
      </c>
      <c r="J8114" s="22">
        <v>0</v>
      </c>
      <c r="K8114" s="22">
        <v>0</v>
      </c>
    </row>
    <row r="8115" spans="1:11" ht="22.5" x14ac:dyDescent="0.2">
      <c r="A8115" s="17" t="str">
        <f t="shared" si="126"/>
        <v>SINAPI 104903</v>
      </c>
      <c r="B8115" s="18" t="s">
        <v>5935</v>
      </c>
      <c r="C8115" s="18">
        <v>104903</v>
      </c>
      <c r="D8115" s="19" t="s">
        <v>8155</v>
      </c>
      <c r="E8115" s="18" t="s">
        <v>170</v>
      </c>
      <c r="F8115" s="20">
        <v>0</v>
      </c>
      <c r="G8115" s="20">
        <v>0</v>
      </c>
      <c r="J8115" s="22"/>
      <c r="K8115" s="22"/>
    </row>
    <row r="8116" spans="1:11" ht="22.5" x14ac:dyDescent="0.2">
      <c r="A8116" s="17" t="str">
        <f t="shared" si="126"/>
        <v>SINAPI 104904</v>
      </c>
      <c r="B8116" s="18" t="s">
        <v>5935</v>
      </c>
      <c r="C8116" s="18">
        <v>104904</v>
      </c>
      <c r="D8116" s="19" t="s">
        <v>8156</v>
      </c>
      <c r="E8116" s="18" t="s">
        <v>170</v>
      </c>
      <c r="F8116" s="20">
        <v>0</v>
      </c>
      <c r="G8116" s="20">
        <v>0</v>
      </c>
      <c r="J8116" s="22"/>
      <c r="K8116" s="22"/>
    </row>
    <row r="8117" spans="1:11" ht="22.5" x14ac:dyDescent="0.2">
      <c r="A8117" s="17" t="str">
        <f t="shared" si="126"/>
        <v>SINAPI 104905</v>
      </c>
      <c r="B8117" s="18" t="s">
        <v>5935</v>
      </c>
      <c r="C8117" s="18">
        <v>104905</v>
      </c>
      <c r="D8117" s="19" t="s">
        <v>8157</v>
      </c>
      <c r="E8117" s="18" t="s">
        <v>170</v>
      </c>
      <c r="F8117" s="20">
        <v>0</v>
      </c>
      <c r="G8117" s="20">
        <v>0</v>
      </c>
      <c r="J8117" s="22"/>
      <c r="K8117" s="22"/>
    </row>
    <row r="8118" spans="1:11" ht="22.5" x14ac:dyDescent="0.2">
      <c r="A8118" s="17" t="str">
        <f t="shared" si="126"/>
        <v>SINAPI 104906</v>
      </c>
      <c r="B8118" s="18" t="s">
        <v>5935</v>
      </c>
      <c r="C8118" s="18">
        <v>104906</v>
      </c>
      <c r="D8118" s="19" t="s">
        <v>8158</v>
      </c>
      <c r="E8118" s="18" t="s">
        <v>170</v>
      </c>
      <c r="F8118" s="20">
        <v>103.62</v>
      </c>
      <c r="G8118" s="20">
        <v>103.62</v>
      </c>
      <c r="J8118" s="22">
        <v>0</v>
      </c>
      <c r="K8118" s="22">
        <v>0</v>
      </c>
    </row>
    <row r="8119" spans="1:11" x14ac:dyDescent="0.2">
      <c r="A8119" s="17" t="str">
        <f t="shared" si="126"/>
        <v>SINAPI 102846</v>
      </c>
      <c r="B8119" s="18" t="s">
        <v>5935</v>
      </c>
      <c r="C8119" s="18">
        <v>102846</v>
      </c>
      <c r="D8119" s="19" t="s">
        <v>8159</v>
      </c>
      <c r="E8119" s="18" t="s">
        <v>170</v>
      </c>
      <c r="F8119" s="20">
        <v>0</v>
      </c>
      <c r="G8119" s="20">
        <v>0</v>
      </c>
      <c r="J8119" s="22"/>
      <c r="K8119" s="22"/>
    </row>
    <row r="8120" spans="1:11" x14ac:dyDescent="0.2">
      <c r="A8120" s="17" t="str">
        <f t="shared" si="126"/>
        <v>SINAPI 102847</v>
      </c>
      <c r="B8120" s="18" t="s">
        <v>5935</v>
      </c>
      <c r="C8120" s="18">
        <v>102847</v>
      </c>
      <c r="D8120" s="19" t="s">
        <v>8160</v>
      </c>
      <c r="E8120" s="18" t="s">
        <v>170</v>
      </c>
      <c r="F8120" s="20">
        <v>0</v>
      </c>
      <c r="G8120" s="20">
        <v>0</v>
      </c>
      <c r="J8120" s="22"/>
      <c r="K8120" s="22"/>
    </row>
    <row r="8121" spans="1:11" x14ac:dyDescent="0.2">
      <c r="A8121" s="17" t="str">
        <f t="shared" si="126"/>
        <v>SINAPI 102848</v>
      </c>
      <c r="B8121" s="18" t="s">
        <v>5935</v>
      </c>
      <c r="C8121" s="18">
        <v>102848</v>
      </c>
      <c r="D8121" s="19" t="s">
        <v>8161</v>
      </c>
      <c r="E8121" s="18" t="s">
        <v>170</v>
      </c>
      <c r="F8121" s="20">
        <v>0</v>
      </c>
      <c r="G8121" s="20">
        <v>0</v>
      </c>
      <c r="J8121" s="22"/>
      <c r="K8121" s="22"/>
    </row>
    <row r="8122" spans="1:11" x14ac:dyDescent="0.2">
      <c r="A8122" s="17" t="str">
        <f t="shared" si="126"/>
        <v>SINAPI 102849</v>
      </c>
      <c r="B8122" s="18" t="s">
        <v>5935</v>
      </c>
      <c r="C8122" s="18">
        <v>102849</v>
      </c>
      <c r="D8122" s="19" t="s">
        <v>8162</v>
      </c>
      <c r="E8122" s="18" t="s">
        <v>170</v>
      </c>
      <c r="F8122" s="20">
        <v>69.08</v>
      </c>
      <c r="G8122" s="20">
        <v>69.08</v>
      </c>
      <c r="J8122" s="22">
        <v>0</v>
      </c>
      <c r="K8122" s="22">
        <v>0</v>
      </c>
    </row>
    <row r="8123" spans="1:11" x14ac:dyDescent="0.2">
      <c r="A8123" s="17" t="str">
        <f t="shared" si="126"/>
        <v>SINAPI 102852</v>
      </c>
      <c r="B8123" s="18" t="s">
        <v>5935</v>
      </c>
      <c r="C8123" s="18">
        <v>102852</v>
      </c>
      <c r="D8123" s="19" t="s">
        <v>8163</v>
      </c>
      <c r="E8123" s="18" t="s">
        <v>170</v>
      </c>
      <c r="F8123" s="20">
        <v>0</v>
      </c>
      <c r="G8123" s="20">
        <v>0</v>
      </c>
      <c r="J8123" s="22"/>
      <c r="K8123" s="22"/>
    </row>
    <row r="8124" spans="1:11" x14ac:dyDescent="0.2">
      <c r="A8124" s="17" t="str">
        <f t="shared" si="126"/>
        <v>SINAPI 102853</v>
      </c>
      <c r="B8124" s="18" t="s">
        <v>5935</v>
      </c>
      <c r="C8124" s="18">
        <v>102853</v>
      </c>
      <c r="D8124" s="19" t="s">
        <v>8164</v>
      </c>
      <c r="E8124" s="18" t="s">
        <v>170</v>
      </c>
      <c r="F8124" s="20">
        <v>0</v>
      </c>
      <c r="G8124" s="20">
        <v>0</v>
      </c>
      <c r="J8124" s="22"/>
      <c r="K8124" s="22"/>
    </row>
    <row r="8125" spans="1:11" x14ac:dyDescent="0.2">
      <c r="A8125" s="17" t="str">
        <f t="shared" si="126"/>
        <v>SINAPI 102854</v>
      </c>
      <c r="B8125" s="18" t="s">
        <v>5935</v>
      </c>
      <c r="C8125" s="18">
        <v>102854</v>
      </c>
      <c r="D8125" s="19" t="s">
        <v>8165</v>
      </c>
      <c r="E8125" s="18" t="s">
        <v>170</v>
      </c>
      <c r="F8125" s="20">
        <v>0</v>
      </c>
      <c r="G8125" s="20">
        <v>0</v>
      </c>
      <c r="J8125" s="22"/>
      <c r="K8125" s="22"/>
    </row>
    <row r="8126" spans="1:11" x14ac:dyDescent="0.2">
      <c r="A8126" s="17" t="str">
        <f t="shared" si="126"/>
        <v>SINAPI 102855</v>
      </c>
      <c r="B8126" s="18" t="s">
        <v>5935</v>
      </c>
      <c r="C8126" s="18">
        <v>102855</v>
      </c>
      <c r="D8126" s="19" t="s">
        <v>8166</v>
      </c>
      <c r="E8126" s="18" t="s">
        <v>170</v>
      </c>
      <c r="F8126" s="20">
        <v>69.08</v>
      </c>
      <c r="G8126" s="20">
        <v>69.08</v>
      </c>
      <c r="J8126" s="22">
        <v>0</v>
      </c>
      <c r="K8126" s="22">
        <v>0</v>
      </c>
    </row>
    <row r="8127" spans="1:11" ht="22.5" x14ac:dyDescent="0.2">
      <c r="A8127" s="17" t="str">
        <f t="shared" si="126"/>
        <v>SINAPI 93397</v>
      </c>
      <c r="B8127" s="18" t="s">
        <v>5935</v>
      </c>
      <c r="C8127" s="18">
        <v>93397</v>
      </c>
      <c r="D8127" s="19" t="s">
        <v>8167</v>
      </c>
      <c r="E8127" s="18" t="s">
        <v>170</v>
      </c>
      <c r="F8127" s="20">
        <v>25.45</v>
      </c>
      <c r="G8127" s="20">
        <v>25.45</v>
      </c>
      <c r="J8127" s="22">
        <v>1</v>
      </c>
      <c r="K8127" s="22">
        <v>1</v>
      </c>
    </row>
    <row r="8128" spans="1:11" ht="22.5" x14ac:dyDescent="0.2">
      <c r="A8128" s="17" t="str">
        <f t="shared" si="126"/>
        <v>SINAPI 93399</v>
      </c>
      <c r="B8128" s="18" t="s">
        <v>5935</v>
      </c>
      <c r="C8128" s="18">
        <v>93399</v>
      </c>
      <c r="D8128" s="19" t="s">
        <v>8168</v>
      </c>
      <c r="E8128" s="18" t="s">
        <v>170</v>
      </c>
      <c r="F8128" s="20">
        <v>3.88</v>
      </c>
      <c r="G8128" s="20">
        <v>3.88</v>
      </c>
      <c r="J8128" s="22">
        <v>1</v>
      </c>
      <c r="K8128" s="22">
        <v>1</v>
      </c>
    </row>
    <row r="8129" spans="1:11" ht="22.5" x14ac:dyDescent="0.2">
      <c r="A8129" s="17" t="str">
        <f t="shared" si="126"/>
        <v>SINAPI 93398</v>
      </c>
      <c r="B8129" s="18" t="s">
        <v>5935</v>
      </c>
      <c r="C8129" s="18">
        <v>93398</v>
      </c>
      <c r="D8129" s="19" t="s">
        <v>8169</v>
      </c>
      <c r="E8129" s="18" t="s">
        <v>170</v>
      </c>
      <c r="F8129" s="20">
        <v>9.61</v>
      </c>
      <c r="G8129" s="20">
        <v>9.61</v>
      </c>
      <c r="J8129" s="22">
        <v>1</v>
      </c>
      <c r="K8129" s="22">
        <v>1</v>
      </c>
    </row>
    <row r="8130" spans="1:11" ht="22.5" x14ac:dyDescent="0.2">
      <c r="A8130" s="17" t="str">
        <f t="shared" si="126"/>
        <v>SINAPI 93400</v>
      </c>
      <c r="B8130" s="18" t="s">
        <v>5935</v>
      </c>
      <c r="C8130" s="18">
        <v>93400</v>
      </c>
      <c r="D8130" s="19" t="s">
        <v>8170</v>
      </c>
      <c r="E8130" s="18" t="s">
        <v>170</v>
      </c>
      <c r="F8130" s="20">
        <v>44.2</v>
      </c>
      <c r="G8130" s="20">
        <v>44.2</v>
      </c>
      <c r="J8130" s="22">
        <v>1</v>
      </c>
      <c r="K8130" s="22">
        <v>1</v>
      </c>
    </row>
    <row r="8131" spans="1:11" ht="22.5" x14ac:dyDescent="0.2">
      <c r="A8131" s="17" t="str">
        <f t="shared" si="126"/>
        <v>SINAPI 93401</v>
      </c>
      <c r="B8131" s="18" t="s">
        <v>5935</v>
      </c>
      <c r="C8131" s="18">
        <v>93401</v>
      </c>
      <c r="D8131" s="19" t="s">
        <v>8171</v>
      </c>
      <c r="E8131" s="18" t="s">
        <v>170</v>
      </c>
      <c r="F8131" s="20">
        <v>165.98</v>
      </c>
      <c r="G8131" s="20">
        <v>165.98</v>
      </c>
      <c r="J8131" s="22">
        <v>0</v>
      </c>
      <c r="K8131" s="22">
        <v>0</v>
      </c>
    </row>
    <row r="8132" spans="1:11" ht="22.5" x14ac:dyDescent="0.2">
      <c r="A8132" s="17" t="str">
        <f t="shared" si="126"/>
        <v>SINAPI 89259</v>
      </c>
      <c r="B8132" s="18" t="s">
        <v>5935</v>
      </c>
      <c r="C8132" s="18">
        <v>89259</v>
      </c>
      <c r="D8132" s="19" t="s">
        <v>8172</v>
      </c>
      <c r="E8132" s="18" t="s">
        <v>170</v>
      </c>
      <c r="F8132" s="20">
        <v>27.74</v>
      </c>
      <c r="G8132" s="20">
        <v>27.74</v>
      </c>
      <c r="J8132" s="22">
        <v>1</v>
      </c>
      <c r="K8132" s="22">
        <v>1</v>
      </c>
    </row>
    <row r="8133" spans="1:11" ht="22.5" x14ac:dyDescent="0.2">
      <c r="A8133" s="17" t="str">
        <f t="shared" si="126"/>
        <v>SINAPI 91466</v>
      </c>
      <c r="B8133" s="18" t="s">
        <v>5935</v>
      </c>
      <c r="C8133" s="18">
        <v>91466</v>
      </c>
      <c r="D8133" s="19" t="s">
        <v>8173</v>
      </c>
      <c r="E8133" s="18" t="s">
        <v>170</v>
      </c>
      <c r="F8133" s="20">
        <v>4.12</v>
      </c>
      <c r="G8133" s="20">
        <v>4.12</v>
      </c>
      <c r="J8133" s="22">
        <v>1</v>
      </c>
      <c r="K8133" s="22">
        <v>1</v>
      </c>
    </row>
    <row r="8134" spans="1:11" ht="22.5" x14ac:dyDescent="0.2">
      <c r="A8134" s="17" t="str">
        <f t="shared" si="126"/>
        <v>SINAPI 89260</v>
      </c>
      <c r="B8134" s="18" t="s">
        <v>5935</v>
      </c>
      <c r="C8134" s="18">
        <v>89260</v>
      </c>
      <c r="D8134" s="19" t="s">
        <v>8174</v>
      </c>
      <c r="E8134" s="18" t="s">
        <v>170</v>
      </c>
      <c r="F8134" s="20">
        <v>10.210000000000001</v>
      </c>
      <c r="G8134" s="20">
        <v>10.210000000000001</v>
      </c>
      <c r="J8134" s="22">
        <v>1</v>
      </c>
      <c r="K8134" s="22">
        <v>1</v>
      </c>
    </row>
    <row r="8135" spans="1:11" ht="22.5" x14ac:dyDescent="0.2">
      <c r="A8135" s="17" t="str">
        <f t="shared" ref="A8135:A8198" si="127">CONCATENATE($B8135," ",$C8135)</f>
        <v>SINAPI 89262</v>
      </c>
      <c r="B8135" s="18" t="s">
        <v>5935</v>
      </c>
      <c r="C8135" s="18">
        <v>89262</v>
      </c>
      <c r="D8135" s="19" t="s">
        <v>8175</v>
      </c>
      <c r="E8135" s="18" t="s">
        <v>170</v>
      </c>
      <c r="F8135" s="20">
        <v>47.06</v>
      </c>
      <c r="G8135" s="20">
        <v>47.06</v>
      </c>
      <c r="J8135" s="22">
        <v>1</v>
      </c>
      <c r="K8135" s="22">
        <v>1</v>
      </c>
    </row>
    <row r="8136" spans="1:11" ht="22.5" x14ac:dyDescent="0.2">
      <c r="A8136" s="17" t="str">
        <f t="shared" si="127"/>
        <v>SINAPI 91467</v>
      </c>
      <c r="B8136" s="18" t="s">
        <v>5935</v>
      </c>
      <c r="C8136" s="18">
        <v>91467</v>
      </c>
      <c r="D8136" s="19" t="s">
        <v>8176</v>
      </c>
      <c r="E8136" s="18" t="s">
        <v>170</v>
      </c>
      <c r="F8136" s="20">
        <v>165.98</v>
      </c>
      <c r="G8136" s="20">
        <v>165.98</v>
      </c>
      <c r="J8136" s="22">
        <v>0</v>
      </c>
      <c r="K8136" s="22">
        <v>0</v>
      </c>
    </row>
    <row r="8137" spans="1:11" ht="22.5" x14ac:dyDescent="0.2">
      <c r="A8137" s="17" t="str">
        <f t="shared" si="127"/>
        <v>SINAPI 105839</v>
      </c>
      <c r="B8137" s="18" t="s">
        <v>5935</v>
      </c>
      <c r="C8137" s="18">
        <v>105839</v>
      </c>
      <c r="D8137" s="19" t="s">
        <v>8177</v>
      </c>
      <c r="E8137" s="18" t="s">
        <v>170</v>
      </c>
      <c r="F8137" s="20">
        <v>0</v>
      </c>
      <c r="G8137" s="20">
        <v>0</v>
      </c>
      <c r="J8137" s="22"/>
      <c r="K8137" s="22"/>
    </row>
    <row r="8138" spans="1:11" ht="22.5" x14ac:dyDescent="0.2">
      <c r="A8138" s="17" t="str">
        <f t="shared" si="127"/>
        <v>SINAPI 105842</v>
      </c>
      <c r="B8138" s="18" t="s">
        <v>5935</v>
      </c>
      <c r="C8138" s="18">
        <v>105842</v>
      </c>
      <c r="D8138" s="19" t="s">
        <v>8178</v>
      </c>
      <c r="E8138" s="18" t="s">
        <v>170</v>
      </c>
      <c r="F8138" s="20">
        <v>0</v>
      </c>
      <c r="G8138" s="20">
        <v>0</v>
      </c>
      <c r="J8138" s="22"/>
      <c r="K8138" s="22"/>
    </row>
    <row r="8139" spans="1:11" ht="22.5" x14ac:dyDescent="0.2">
      <c r="A8139" s="17" t="str">
        <f t="shared" si="127"/>
        <v>SINAPI 105840</v>
      </c>
      <c r="B8139" s="18" t="s">
        <v>5935</v>
      </c>
      <c r="C8139" s="18">
        <v>105840</v>
      </c>
      <c r="D8139" s="19" t="s">
        <v>8179</v>
      </c>
      <c r="E8139" s="18" t="s">
        <v>170</v>
      </c>
      <c r="F8139" s="20">
        <v>0</v>
      </c>
      <c r="G8139" s="20">
        <v>0</v>
      </c>
      <c r="J8139" s="22"/>
      <c r="K8139" s="22"/>
    </row>
    <row r="8140" spans="1:11" ht="22.5" x14ac:dyDescent="0.2">
      <c r="A8140" s="17" t="str">
        <f t="shared" si="127"/>
        <v>SINAPI 105841</v>
      </c>
      <c r="B8140" s="18" t="s">
        <v>5935</v>
      </c>
      <c r="C8140" s="18">
        <v>105841</v>
      </c>
      <c r="D8140" s="19" t="s">
        <v>8180</v>
      </c>
      <c r="E8140" s="18" t="s">
        <v>170</v>
      </c>
      <c r="F8140" s="20">
        <v>0</v>
      </c>
      <c r="G8140" s="20">
        <v>0</v>
      </c>
      <c r="J8140" s="22"/>
      <c r="K8140" s="22"/>
    </row>
    <row r="8141" spans="1:11" ht="22.5" x14ac:dyDescent="0.2">
      <c r="A8141" s="17" t="str">
        <f t="shared" si="127"/>
        <v>SINAPI 105843</v>
      </c>
      <c r="B8141" s="18" t="s">
        <v>5935</v>
      </c>
      <c r="C8141" s="18">
        <v>105843</v>
      </c>
      <c r="D8141" s="19" t="s">
        <v>8181</v>
      </c>
      <c r="E8141" s="18" t="s">
        <v>170</v>
      </c>
      <c r="F8141" s="20">
        <v>87.35</v>
      </c>
      <c r="G8141" s="20">
        <v>87.35</v>
      </c>
      <c r="J8141" s="22">
        <v>0</v>
      </c>
      <c r="K8141" s="22">
        <v>0</v>
      </c>
    </row>
    <row r="8142" spans="1:11" ht="22.5" x14ac:dyDescent="0.2">
      <c r="A8142" s="17" t="str">
        <f t="shared" si="127"/>
        <v>SINAPI 91629</v>
      </c>
      <c r="B8142" s="18" t="s">
        <v>5935</v>
      </c>
      <c r="C8142" s="18">
        <v>91629</v>
      </c>
      <c r="D8142" s="19" t="s">
        <v>8182</v>
      </c>
      <c r="E8142" s="18" t="s">
        <v>170</v>
      </c>
      <c r="F8142" s="20">
        <v>21.99</v>
      </c>
      <c r="G8142" s="20">
        <v>21.99</v>
      </c>
      <c r="J8142" s="22">
        <v>1</v>
      </c>
      <c r="K8142" s="22">
        <v>1</v>
      </c>
    </row>
    <row r="8143" spans="1:11" ht="22.5" x14ac:dyDescent="0.2">
      <c r="A8143" s="17" t="str">
        <f t="shared" si="127"/>
        <v>SINAPI 91631</v>
      </c>
      <c r="B8143" s="18" t="s">
        <v>5935</v>
      </c>
      <c r="C8143" s="18">
        <v>91631</v>
      </c>
      <c r="D8143" s="19" t="s">
        <v>8183</v>
      </c>
      <c r="E8143" s="18" t="s">
        <v>170</v>
      </c>
      <c r="F8143" s="20">
        <v>3.3</v>
      </c>
      <c r="G8143" s="20">
        <v>3.3</v>
      </c>
      <c r="J8143" s="22">
        <v>1</v>
      </c>
      <c r="K8143" s="22">
        <v>1</v>
      </c>
    </row>
    <row r="8144" spans="1:11" ht="22.5" x14ac:dyDescent="0.2">
      <c r="A8144" s="17" t="str">
        <f t="shared" si="127"/>
        <v>SINAPI 91630</v>
      </c>
      <c r="B8144" s="18" t="s">
        <v>5935</v>
      </c>
      <c r="C8144" s="18">
        <v>91630</v>
      </c>
      <c r="D8144" s="19" t="s">
        <v>8184</v>
      </c>
      <c r="E8144" s="18" t="s">
        <v>170</v>
      </c>
      <c r="F8144" s="20">
        <v>8.19</v>
      </c>
      <c r="G8144" s="20">
        <v>8.19</v>
      </c>
      <c r="J8144" s="22">
        <v>1</v>
      </c>
      <c r="K8144" s="22">
        <v>1</v>
      </c>
    </row>
    <row r="8145" spans="1:11" ht="22.5" x14ac:dyDescent="0.2">
      <c r="A8145" s="17" t="str">
        <f t="shared" si="127"/>
        <v>SINAPI 91632</v>
      </c>
      <c r="B8145" s="18" t="s">
        <v>5935</v>
      </c>
      <c r="C8145" s="18">
        <v>91632</v>
      </c>
      <c r="D8145" s="19" t="s">
        <v>8185</v>
      </c>
      <c r="E8145" s="18" t="s">
        <v>170</v>
      </c>
      <c r="F8145" s="20">
        <v>37.71</v>
      </c>
      <c r="G8145" s="20">
        <v>37.71</v>
      </c>
      <c r="J8145" s="22">
        <v>1</v>
      </c>
      <c r="K8145" s="22">
        <v>1</v>
      </c>
    </row>
    <row r="8146" spans="1:11" ht="22.5" x14ac:dyDescent="0.2">
      <c r="A8146" s="17" t="str">
        <f t="shared" si="127"/>
        <v>SINAPI 91633</v>
      </c>
      <c r="B8146" s="18" t="s">
        <v>5935</v>
      </c>
      <c r="C8146" s="18">
        <v>91633</v>
      </c>
      <c r="D8146" s="19" t="s">
        <v>8186</v>
      </c>
      <c r="E8146" s="18" t="s">
        <v>170</v>
      </c>
      <c r="F8146" s="20">
        <v>140.47999999999999</v>
      </c>
      <c r="G8146" s="20">
        <v>140.47999999999999</v>
      </c>
      <c r="J8146" s="22">
        <v>0</v>
      </c>
      <c r="K8146" s="22">
        <v>0</v>
      </c>
    </row>
    <row r="8147" spans="1:11" ht="22.5" x14ac:dyDescent="0.2">
      <c r="A8147" s="17" t="str">
        <f t="shared" si="127"/>
        <v>SINAPI 98760</v>
      </c>
      <c r="B8147" s="18" t="s">
        <v>5935</v>
      </c>
      <c r="C8147" s="18">
        <v>98760</v>
      </c>
      <c r="D8147" s="19" t="s">
        <v>8187</v>
      </c>
      <c r="E8147" s="18" t="s">
        <v>170</v>
      </c>
      <c r="F8147" s="20">
        <v>7.0000000000000007E-2</v>
      </c>
      <c r="G8147" s="20">
        <v>7.0000000000000007E-2</v>
      </c>
      <c r="J8147" s="22">
        <v>0</v>
      </c>
      <c r="K8147" s="22">
        <v>0</v>
      </c>
    </row>
    <row r="8148" spans="1:11" ht="22.5" x14ac:dyDescent="0.2">
      <c r="A8148" s="17" t="str">
        <f t="shared" si="127"/>
        <v>SINAPI 98761</v>
      </c>
      <c r="B8148" s="18" t="s">
        <v>5935</v>
      </c>
      <c r="C8148" s="18">
        <v>98761</v>
      </c>
      <c r="D8148" s="19" t="s">
        <v>8188</v>
      </c>
      <c r="E8148" s="18" t="s">
        <v>170</v>
      </c>
      <c r="F8148" s="20">
        <v>0.01</v>
      </c>
      <c r="G8148" s="20">
        <v>0.01</v>
      </c>
      <c r="J8148" s="22">
        <v>0</v>
      </c>
      <c r="K8148" s="22">
        <v>0</v>
      </c>
    </row>
    <row r="8149" spans="1:11" ht="22.5" x14ac:dyDescent="0.2">
      <c r="A8149" s="17" t="str">
        <f t="shared" si="127"/>
        <v>SINAPI 98762</v>
      </c>
      <c r="B8149" s="18" t="s">
        <v>5935</v>
      </c>
      <c r="C8149" s="18">
        <v>98762</v>
      </c>
      <c r="D8149" s="19" t="s">
        <v>8189</v>
      </c>
      <c r="E8149" s="18" t="s">
        <v>170</v>
      </c>
      <c r="F8149" s="20">
        <v>0.09</v>
      </c>
      <c r="G8149" s="20">
        <v>0.09</v>
      </c>
      <c r="J8149" s="22">
        <v>0</v>
      </c>
      <c r="K8149" s="22">
        <v>0</v>
      </c>
    </row>
    <row r="8150" spans="1:11" ht="22.5" x14ac:dyDescent="0.2">
      <c r="A8150" s="17" t="str">
        <f t="shared" si="127"/>
        <v>SINAPI 98763</v>
      </c>
      <c r="B8150" s="18" t="s">
        <v>5935</v>
      </c>
      <c r="C8150" s="18">
        <v>98763</v>
      </c>
      <c r="D8150" s="19" t="s">
        <v>8190</v>
      </c>
      <c r="E8150" s="18" t="s">
        <v>170</v>
      </c>
      <c r="F8150" s="20">
        <v>4.45</v>
      </c>
      <c r="G8150" s="20">
        <v>4.45</v>
      </c>
      <c r="J8150" s="22">
        <v>0</v>
      </c>
      <c r="K8150" s="22">
        <v>0</v>
      </c>
    </row>
    <row r="8151" spans="1:11" ht="22.5" x14ac:dyDescent="0.2">
      <c r="A8151" s="17" t="str">
        <f t="shared" si="127"/>
        <v>SINAPI 99829</v>
      </c>
      <c r="B8151" s="18" t="s">
        <v>5935</v>
      </c>
      <c r="C8151" s="18">
        <v>99829</v>
      </c>
      <c r="D8151" s="19" t="s">
        <v>8191</v>
      </c>
      <c r="E8151" s="18" t="s">
        <v>170</v>
      </c>
      <c r="F8151" s="20">
        <v>0.14000000000000001</v>
      </c>
      <c r="G8151" s="20">
        <v>0.14000000000000001</v>
      </c>
      <c r="J8151" s="22">
        <v>0</v>
      </c>
      <c r="K8151" s="22">
        <v>0</v>
      </c>
    </row>
    <row r="8152" spans="1:11" ht="22.5" x14ac:dyDescent="0.2">
      <c r="A8152" s="17" t="str">
        <f t="shared" si="127"/>
        <v>SINAPI 99830</v>
      </c>
      <c r="B8152" s="18" t="s">
        <v>5935</v>
      </c>
      <c r="C8152" s="18">
        <v>99830</v>
      </c>
      <c r="D8152" s="19" t="s">
        <v>8192</v>
      </c>
      <c r="E8152" s="18" t="s">
        <v>170</v>
      </c>
      <c r="F8152" s="20">
        <v>0.02</v>
      </c>
      <c r="G8152" s="20">
        <v>0.02</v>
      </c>
      <c r="J8152" s="22">
        <v>0</v>
      </c>
      <c r="K8152" s="22">
        <v>0</v>
      </c>
    </row>
    <row r="8153" spans="1:11" ht="22.5" x14ac:dyDescent="0.2">
      <c r="A8153" s="17" t="str">
        <f t="shared" si="127"/>
        <v>SINAPI 99831</v>
      </c>
      <c r="B8153" s="18" t="s">
        <v>5935</v>
      </c>
      <c r="C8153" s="18">
        <v>99831</v>
      </c>
      <c r="D8153" s="19" t="s">
        <v>8193</v>
      </c>
      <c r="E8153" s="18" t="s">
        <v>170</v>
      </c>
      <c r="F8153" s="20">
        <v>0.1</v>
      </c>
      <c r="G8153" s="20">
        <v>0.1</v>
      </c>
      <c r="J8153" s="22">
        <v>0</v>
      </c>
      <c r="K8153" s="22">
        <v>0</v>
      </c>
    </row>
    <row r="8154" spans="1:11" ht="22.5" x14ac:dyDescent="0.2">
      <c r="A8154" s="17" t="str">
        <f t="shared" si="127"/>
        <v>SINAPI 99832</v>
      </c>
      <c r="B8154" s="18" t="s">
        <v>5935</v>
      </c>
      <c r="C8154" s="18">
        <v>99832</v>
      </c>
      <c r="D8154" s="19" t="s">
        <v>8194</v>
      </c>
      <c r="E8154" s="18" t="s">
        <v>170</v>
      </c>
      <c r="F8154" s="20">
        <v>4.28</v>
      </c>
      <c r="G8154" s="20">
        <v>4.28</v>
      </c>
      <c r="J8154" s="22">
        <v>0</v>
      </c>
      <c r="K8154" s="22">
        <v>0</v>
      </c>
    </row>
    <row r="8155" spans="1:11" ht="22.5" x14ac:dyDescent="0.2">
      <c r="A8155" s="17" t="str">
        <f t="shared" si="127"/>
        <v>SINAPI 104516</v>
      </c>
      <c r="B8155" s="18" t="s">
        <v>5935</v>
      </c>
      <c r="C8155" s="18">
        <v>104516</v>
      </c>
      <c r="D8155" s="19" t="s">
        <v>8195</v>
      </c>
      <c r="E8155" s="18" t="s">
        <v>170</v>
      </c>
      <c r="F8155" s="20">
        <v>0</v>
      </c>
      <c r="G8155" s="20">
        <v>0</v>
      </c>
      <c r="J8155" s="22"/>
      <c r="K8155" s="22"/>
    </row>
    <row r="8156" spans="1:11" x14ac:dyDescent="0.2">
      <c r="A8156" s="17" t="str">
        <f t="shared" si="127"/>
        <v>SINAPI 104517</v>
      </c>
      <c r="B8156" s="18" t="s">
        <v>5935</v>
      </c>
      <c r="C8156" s="18">
        <v>104517</v>
      </c>
      <c r="D8156" s="19" t="s">
        <v>8196</v>
      </c>
      <c r="E8156" s="18" t="s">
        <v>170</v>
      </c>
      <c r="F8156" s="20">
        <v>0</v>
      </c>
      <c r="G8156" s="20">
        <v>0</v>
      </c>
      <c r="J8156" s="22"/>
      <c r="K8156" s="22"/>
    </row>
    <row r="8157" spans="1:11" ht="22.5" x14ac:dyDescent="0.2">
      <c r="A8157" s="17" t="str">
        <f t="shared" si="127"/>
        <v>SINAPI 104518</v>
      </c>
      <c r="B8157" s="18" t="s">
        <v>5935</v>
      </c>
      <c r="C8157" s="18">
        <v>104518</v>
      </c>
      <c r="D8157" s="19" t="s">
        <v>8197</v>
      </c>
      <c r="E8157" s="18" t="s">
        <v>170</v>
      </c>
      <c r="F8157" s="20">
        <v>0</v>
      </c>
      <c r="G8157" s="20">
        <v>0</v>
      </c>
      <c r="J8157" s="22"/>
      <c r="K8157" s="22"/>
    </row>
    <row r="8158" spans="1:11" ht="22.5" x14ac:dyDescent="0.2">
      <c r="A8158" s="17" t="str">
        <f t="shared" si="127"/>
        <v>SINAPI 104519</v>
      </c>
      <c r="B8158" s="18" t="s">
        <v>5935</v>
      </c>
      <c r="C8158" s="18">
        <v>104519</v>
      </c>
      <c r="D8158" s="19" t="s">
        <v>8198</v>
      </c>
      <c r="E8158" s="18" t="s">
        <v>170</v>
      </c>
      <c r="F8158" s="20">
        <v>0.62</v>
      </c>
      <c r="G8158" s="20">
        <v>0.62</v>
      </c>
      <c r="J8158" s="22">
        <v>0</v>
      </c>
      <c r="K8158" s="22">
        <v>0</v>
      </c>
    </row>
    <row r="8159" spans="1:11" ht="22.5" x14ac:dyDescent="0.2">
      <c r="A8159" s="17" t="str">
        <f t="shared" si="127"/>
        <v>SINAPI 90682</v>
      </c>
      <c r="B8159" s="18" t="s">
        <v>5935</v>
      </c>
      <c r="C8159" s="18">
        <v>90682</v>
      </c>
      <c r="D8159" s="19" t="s">
        <v>8199</v>
      </c>
      <c r="E8159" s="18" t="s">
        <v>170</v>
      </c>
      <c r="F8159" s="20">
        <v>38.46</v>
      </c>
      <c r="G8159" s="20">
        <v>38.46</v>
      </c>
      <c r="J8159" s="22">
        <v>1</v>
      </c>
      <c r="K8159" s="22">
        <v>1</v>
      </c>
    </row>
    <row r="8160" spans="1:11" x14ac:dyDescent="0.2">
      <c r="A8160" s="17" t="str">
        <f t="shared" si="127"/>
        <v>SINAPI 90683</v>
      </c>
      <c r="B8160" s="18" t="s">
        <v>5935</v>
      </c>
      <c r="C8160" s="18">
        <v>90683</v>
      </c>
      <c r="D8160" s="19" t="s">
        <v>8200</v>
      </c>
      <c r="E8160" s="18" t="s">
        <v>170</v>
      </c>
      <c r="F8160" s="20">
        <v>8.89</v>
      </c>
      <c r="G8160" s="20">
        <v>8.89</v>
      </c>
      <c r="J8160" s="22">
        <v>1</v>
      </c>
      <c r="K8160" s="22">
        <v>1</v>
      </c>
    </row>
    <row r="8161" spans="1:11" ht="22.5" x14ac:dyDescent="0.2">
      <c r="A8161" s="17" t="str">
        <f t="shared" si="127"/>
        <v>SINAPI 90684</v>
      </c>
      <c r="B8161" s="18" t="s">
        <v>5935</v>
      </c>
      <c r="C8161" s="18">
        <v>90684</v>
      </c>
      <c r="D8161" s="19" t="s">
        <v>8201</v>
      </c>
      <c r="E8161" s="18" t="s">
        <v>170</v>
      </c>
      <c r="F8161" s="20">
        <v>42.07</v>
      </c>
      <c r="G8161" s="20">
        <v>42.07</v>
      </c>
      <c r="J8161" s="22">
        <v>1</v>
      </c>
      <c r="K8161" s="22">
        <v>1</v>
      </c>
    </row>
    <row r="8162" spans="1:11" ht="22.5" x14ac:dyDescent="0.2">
      <c r="A8162" s="17" t="str">
        <f t="shared" si="127"/>
        <v>SINAPI 90685</v>
      </c>
      <c r="B8162" s="18" t="s">
        <v>5935</v>
      </c>
      <c r="C8162" s="18">
        <v>90685</v>
      </c>
      <c r="D8162" s="19" t="s">
        <v>8202</v>
      </c>
      <c r="E8162" s="18" t="s">
        <v>170</v>
      </c>
      <c r="F8162" s="20">
        <v>59.72</v>
      </c>
      <c r="G8162" s="20">
        <v>59.72</v>
      </c>
      <c r="J8162" s="22">
        <v>0</v>
      </c>
      <c r="K8162" s="22">
        <v>0</v>
      </c>
    </row>
    <row r="8163" spans="1:11" x14ac:dyDescent="0.2">
      <c r="A8163" s="17" t="str">
        <f t="shared" si="127"/>
        <v>SINAPI 95114</v>
      </c>
      <c r="B8163" s="18" t="s">
        <v>5935</v>
      </c>
      <c r="C8163" s="18">
        <v>95114</v>
      </c>
      <c r="D8163" s="19" t="s">
        <v>8203</v>
      </c>
      <c r="E8163" s="18" t="s">
        <v>170</v>
      </c>
      <c r="F8163" s="20">
        <v>1.57</v>
      </c>
      <c r="G8163" s="20">
        <v>1.57</v>
      </c>
      <c r="J8163" s="22">
        <v>1</v>
      </c>
      <c r="K8163" s="22">
        <v>1</v>
      </c>
    </row>
    <row r="8164" spans="1:11" x14ac:dyDescent="0.2">
      <c r="A8164" s="17" t="str">
        <f t="shared" si="127"/>
        <v>SINAPI 95115</v>
      </c>
      <c r="B8164" s="18" t="s">
        <v>5935</v>
      </c>
      <c r="C8164" s="18">
        <v>95115</v>
      </c>
      <c r="D8164" s="19" t="s">
        <v>8204</v>
      </c>
      <c r="E8164" s="18" t="s">
        <v>170</v>
      </c>
      <c r="F8164" s="20">
        <v>0.36</v>
      </c>
      <c r="G8164" s="20">
        <v>0.36</v>
      </c>
      <c r="J8164" s="22">
        <v>1</v>
      </c>
      <c r="K8164" s="22">
        <v>1</v>
      </c>
    </row>
    <row r="8165" spans="1:11" x14ac:dyDescent="0.2">
      <c r="A8165" s="17" t="str">
        <f t="shared" si="127"/>
        <v>SINAPI 53863</v>
      </c>
      <c r="B8165" s="18" t="s">
        <v>5935</v>
      </c>
      <c r="C8165" s="18">
        <v>53863</v>
      </c>
      <c r="D8165" s="19" t="s">
        <v>8205</v>
      </c>
      <c r="E8165" s="18" t="s">
        <v>170</v>
      </c>
      <c r="F8165" s="20">
        <v>1.97</v>
      </c>
      <c r="G8165" s="20">
        <v>1.97</v>
      </c>
      <c r="J8165" s="22">
        <v>1</v>
      </c>
      <c r="K8165" s="22">
        <v>1</v>
      </c>
    </row>
    <row r="8166" spans="1:11" x14ac:dyDescent="0.2">
      <c r="A8166" s="17" t="str">
        <f t="shared" si="127"/>
        <v>SINAPI 104652</v>
      </c>
      <c r="B8166" s="18" t="s">
        <v>5935</v>
      </c>
      <c r="C8166" s="18">
        <v>104652</v>
      </c>
      <c r="D8166" s="19" t="s">
        <v>8206</v>
      </c>
      <c r="E8166" s="18" t="s">
        <v>170</v>
      </c>
      <c r="F8166" s="20">
        <v>0</v>
      </c>
      <c r="G8166" s="20">
        <v>0</v>
      </c>
      <c r="J8166" s="22"/>
      <c r="K8166" s="22"/>
    </row>
    <row r="8167" spans="1:11" x14ac:dyDescent="0.2">
      <c r="A8167" s="17" t="str">
        <f t="shared" si="127"/>
        <v>SINAPI 104653</v>
      </c>
      <c r="B8167" s="18" t="s">
        <v>5935</v>
      </c>
      <c r="C8167" s="18">
        <v>104653</v>
      </c>
      <c r="D8167" s="19" t="s">
        <v>8207</v>
      </c>
      <c r="E8167" s="18" t="s">
        <v>170</v>
      </c>
      <c r="F8167" s="20">
        <v>0</v>
      </c>
      <c r="G8167" s="20">
        <v>0</v>
      </c>
      <c r="J8167" s="22"/>
      <c r="K8167" s="22"/>
    </row>
    <row r="8168" spans="1:11" x14ac:dyDescent="0.2">
      <c r="A8168" s="17" t="str">
        <f t="shared" si="127"/>
        <v>SINAPI 104654</v>
      </c>
      <c r="B8168" s="18" t="s">
        <v>5935</v>
      </c>
      <c r="C8168" s="18">
        <v>104654</v>
      </c>
      <c r="D8168" s="19" t="s">
        <v>8208</v>
      </c>
      <c r="E8168" s="18" t="s">
        <v>170</v>
      </c>
      <c r="F8168" s="20">
        <v>0</v>
      </c>
      <c r="G8168" s="20">
        <v>0</v>
      </c>
      <c r="J8168" s="22"/>
      <c r="K8168" s="22"/>
    </row>
    <row r="8169" spans="1:11" x14ac:dyDescent="0.2">
      <c r="A8169" s="17" t="str">
        <f t="shared" si="127"/>
        <v>SINAPI 104655</v>
      </c>
      <c r="B8169" s="18" t="s">
        <v>5935</v>
      </c>
      <c r="C8169" s="18">
        <v>104655</v>
      </c>
      <c r="D8169" s="19" t="s">
        <v>8209</v>
      </c>
      <c r="E8169" s="18" t="s">
        <v>170</v>
      </c>
      <c r="F8169" s="20">
        <v>0.65</v>
      </c>
      <c r="G8169" s="20">
        <v>0.65</v>
      </c>
      <c r="J8169" s="22">
        <v>0</v>
      </c>
      <c r="K8169" s="22">
        <v>0</v>
      </c>
    </row>
    <row r="8170" spans="1:11" x14ac:dyDescent="0.2">
      <c r="A8170" s="17" t="str">
        <f t="shared" si="127"/>
        <v>SINAPI 102270</v>
      </c>
      <c r="B8170" s="18" t="s">
        <v>5935</v>
      </c>
      <c r="C8170" s="18">
        <v>102270</v>
      </c>
      <c r="D8170" s="19" t="s">
        <v>8210</v>
      </c>
      <c r="E8170" s="18" t="s">
        <v>170</v>
      </c>
      <c r="F8170" s="20">
        <v>0.69</v>
      </c>
      <c r="G8170" s="20">
        <v>0.69</v>
      </c>
      <c r="J8170" s="22">
        <v>1</v>
      </c>
      <c r="K8170" s="22">
        <v>1</v>
      </c>
    </row>
    <row r="8171" spans="1:11" x14ac:dyDescent="0.2">
      <c r="A8171" s="17" t="str">
        <f t="shared" si="127"/>
        <v>SINAPI 102271</v>
      </c>
      <c r="B8171" s="18" t="s">
        <v>5935</v>
      </c>
      <c r="C8171" s="18">
        <v>102271</v>
      </c>
      <c r="D8171" s="19" t="s">
        <v>8211</v>
      </c>
      <c r="E8171" s="18" t="s">
        <v>170</v>
      </c>
      <c r="F8171" s="20">
        <v>0.15</v>
      </c>
      <c r="G8171" s="20">
        <v>0.15</v>
      </c>
      <c r="J8171" s="22">
        <v>1</v>
      </c>
      <c r="K8171" s="22">
        <v>1</v>
      </c>
    </row>
    <row r="8172" spans="1:11" x14ac:dyDescent="0.2">
      <c r="A8172" s="17" t="str">
        <f t="shared" si="127"/>
        <v>SINAPI 102272</v>
      </c>
      <c r="B8172" s="18" t="s">
        <v>5935</v>
      </c>
      <c r="C8172" s="18">
        <v>102272</v>
      </c>
      <c r="D8172" s="19" t="s">
        <v>8212</v>
      </c>
      <c r="E8172" s="18" t="s">
        <v>170</v>
      </c>
      <c r="F8172" s="20">
        <v>0.86</v>
      </c>
      <c r="G8172" s="20">
        <v>0.86</v>
      </c>
      <c r="J8172" s="22">
        <v>1</v>
      </c>
      <c r="K8172" s="22">
        <v>1</v>
      </c>
    </row>
    <row r="8173" spans="1:11" x14ac:dyDescent="0.2">
      <c r="A8173" s="17" t="str">
        <f t="shared" si="127"/>
        <v>SINAPI 102273</v>
      </c>
      <c r="B8173" s="18" t="s">
        <v>5935</v>
      </c>
      <c r="C8173" s="18">
        <v>102273</v>
      </c>
      <c r="D8173" s="19" t="s">
        <v>8213</v>
      </c>
      <c r="E8173" s="18" t="s">
        <v>170</v>
      </c>
      <c r="F8173" s="20">
        <v>1.64</v>
      </c>
      <c r="G8173" s="20">
        <v>1.64</v>
      </c>
      <c r="J8173" s="22">
        <v>0</v>
      </c>
      <c r="K8173" s="22">
        <v>0</v>
      </c>
    </row>
    <row r="8174" spans="1:11" x14ac:dyDescent="0.2">
      <c r="A8174" s="17" t="str">
        <f t="shared" si="127"/>
        <v>SINAPI 95255</v>
      </c>
      <c r="B8174" s="18" t="s">
        <v>5935</v>
      </c>
      <c r="C8174" s="18">
        <v>95255</v>
      </c>
      <c r="D8174" s="19" t="s">
        <v>8214</v>
      </c>
      <c r="E8174" s="18" t="s">
        <v>170</v>
      </c>
      <c r="F8174" s="20">
        <v>1.4</v>
      </c>
      <c r="G8174" s="20">
        <v>1.4</v>
      </c>
      <c r="J8174" s="22">
        <v>1</v>
      </c>
      <c r="K8174" s="22">
        <v>1</v>
      </c>
    </row>
    <row r="8175" spans="1:11" x14ac:dyDescent="0.2">
      <c r="A8175" s="17" t="str">
        <f t="shared" si="127"/>
        <v>SINAPI 95256</v>
      </c>
      <c r="B8175" s="18" t="s">
        <v>5935</v>
      </c>
      <c r="C8175" s="18">
        <v>95256</v>
      </c>
      <c r="D8175" s="19" t="s">
        <v>8215</v>
      </c>
      <c r="E8175" s="18" t="s">
        <v>170</v>
      </c>
      <c r="F8175" s="20">
        <v>0.32</v>
      </c>
      <c r="G8175" s="20">
        <v>0.32</v>
      </c>
      <c r="J8175" s="22">
        <v>1</v>
      </c>
      <c r="K8175" s="22">
        <v>1</v>
      </c>
    </row>
    <row r="8176" spans="1:11" x14ac:dyDescent="0.2">
      <c r="A8176" s="17" t="str">
        <f t="shared" si="127"/>
        <v>SINAPI 95257</v>
      </c>
      <c r="B8176" s="18" t="s">
        <v>5935</v>
      </c>
      <c r="C8176" s="18">
        <v>95257</v>
      </c>
      <c r="D8176" s="19" t="s">
        <v>8216</v>
      </c>
      <c r="E8176" s="18" t="s">
        <v>170</v>
      </c>
      <c r="F8176" s="20">
        <v>1.75</v>
      </c>
      <c r="G8176" s="20">
        <v>1.75</v>
      </c>
      <c r="J8176" s="22">
        <v>1</v>
      </c>
      <c r="K8176" s="22">
        <v>1</v>
      </c>
    </row>
    <row r="8177" spans="1:11" x14ac:dyDescent="0.2">
      <c r="A8177" s="17" t="str">
        <f t="shared" si="127"/>
        <v>SINAPI 105913</v>
      </c>
      <c r="B8177" s="18" t="s">
        <v>5935</v>
      </c>
      <c r="C8177" s="18">
        <v>105913</v>
      </c>
      <c r="D8177" s="19" t="s">
        <v>8217</v>
      </c>
      <c r="E8177" s="18" t="s">
        <v>170</v>
      </c>
      <c r="F8177" s="20">
        <v>0</v>
      </c>
      <c r="G8177" s="20">
        <v>0</v>
      </c>
      <c r="J8177" s="22"/>
      <c r="K8177" s="22"/>
    </row>
    <row r="8178" spans="1:11" x14ac:dyDescent="0.2">
      <c r="A8178" s="17" t="str">
        <f t="shared" si="127"/>
        <v>SINAPI 105914</v>
      </c>
      <c r="B8178" s="18" t="s">
        <v>5935</v>
      </c>
      <c r="C8178" s="18">
        <v>105914</v>
      </c>
      <c r="D8178" s="19" t="s">
        <v>8218</v>
      </c>
      <c r="E8178" s="18" t="s">
        <v>170</v>
      </c>
      <c r="F8178" s="20">
        <v>0</v>
      </c>
      <c r="G8178" s="20">
        <v>0</v>
      </c>
      <c r="J8178" s="22"/>
      <c r="K8178" s="22"/>
    </row>
    <row r="8179" spans="1:11" x14ac:dyDescent="0.2">
      <c r="A8179" s="17" t="str">
        <f t="shared" si="127"/>
        <v>SINAPI 105915</v>
      </c>
      <c r="B8179" s="18" t="s">
        <v>5935</v>
      </c>
      <c r="C8179" s="18">
        <v>105915</v>
      </c>
      <c r="D8179" s="19" t="s">
        <v>8219</v>
      </c>
      <c r="E8179" s="18" t="s">
        <v>170</v>
      </c>
      <c r="F8179" s="20">
        <v>0</v>
      </c>
      <c r="G8179" s="20">
        <v>0</v>
      </c>
      <c r="J8179" s="22"/>
      <c r="K8179" s="22"/>
    </row>
    <row r="8180" spans="1:11" x14ac:dyDescent="0.2">
      <c r="A8180" s="17" t="str">
        <f t="shared" si="127"/>
        <v>SINAPI 92963</v>
      </c>
      <c r="B8180" s="18" t="s">
        <v>5935</v>
      </c>
      <c r="C8180" s="18">
        <v>92963</v>
      </c>
      <c r="D8180" s="19" t="s">
        <v>8220</v>
      </c>
      <c r="E8180" s="18" t="s">
        <v>170</v>
      </c>
      <c r="F8180" s="20">
        <v>1.62</v>
      </c>
      <c r="G8180" s="20">
        <v>1.62</v>
      </c>
      <c r="J8180" s="22">
        <v>1</v>
      </c>
      <c r="K8180" s="22">
        <v>1</v>
      </c>
    </row>
    <row r="8181" spans="1:11" x14ac:dyDescent="0.2">
      <c r="A8181" s="17" t="str">
        <f t="shared" si="127"/>
        <v>SINAPI 92964</v>
      </c>
      <c r="B8181" s="18" t="s">
        <v>5935</v>
      </c>
      <c r="C8181" s="18">
        <v>92964</v>
      </c>
      <c r="D8181" s="19" t="s">
        <v>8221</v>
      </c>
      <c r="E8181" s="18" t="s">
        <v>170</v>
      </c>
      <c r="F8181" s="20">
        <v>0.37</v>
      </c>
      <c r="G8181" s="20">
        <v>0.37</v>
      </c>
      <c r="J8181" s="22">
        <v>1</v>
      </c>
      <c r="K8181" s="22">
        <v>1</v>
      </c>
    </row>
    <row r="8182" spans="1:11" x14ac:dyDescent="0.2">
      <c r="A8182" s="17" t="str">
        <f t="shared" si="127"/>
        <v>SINAPI 92965</v>
      </c>
      <c r="B8182" s="18" t="s">
        <v>5935</v>
      </c>
      <c r="C8182" s="18">
        <v>92965</v>
      </c>
      <c r="D8182" s="19" t="s">
        <v>8222</v>
      </c>
      <c r="E8182" s="18" t="s">
        <v>170</v>
      </c>
      <c r="F8182" s="20">
        <v>2.02</v>
      </c>
      <c r="G8182" s="20">
        <v>2.02</v>
      </c>
      <c r="J8182" s="22">
        <v>1</v>
      </c>
      <c r="K8182" s="22">
        <v>1</v>
      </c>
    </row>
    <row r="8183" spans="1:11" ht="22.5" x14ac:dyDescent="0.2">
      <c r="A8183" s="17" t="str">
        <f t="shared" si="127"/>
        <v>SINAPI 103792</v>
      </c>
      <c r="B8183" s="18" t="s">
        <v>5935</v>
      </c>
      <c r="C8183" s="18">
        <v>103792</v>
      </c>
      <c r="D8183" s="19" t="s">
        <v>8223</v>
      </c>
      <c r="E8183" s="18" t="s">
        <v>170</v>
      </c>
      <c r="F8183" s="20">
        <v>4.53</v>
      </c>
      <c r="G8183" s="20">
        <v>4.53</v>
      </c>
      <c r="J8183" s="22">
        <v>0</v>
      </c>
      <c r="K8183" s="22">
        <v>0</v>
      </c>
    </row>
    <row r="8184" spans="1:11" ht="22.5" x14ac:dyDescent="0.2">
      <c r="A8184" s="17" t="str">
        <f t="shared" si="127"/>
        <v>SINAPI 103789</v>
      </c>
      <c r="B8184" s="18" t="s">
        <v>5935</v>
      </c>
      <c r="C8184" s="18">
        <v>103789</v>
      </c>
      <c r="D8184" s="19" t="s">
        <v>8224</v>
      </c>
      <c r="E8184" s="18" t="s">
        <v>170</v>
      </c>
      <c r="F8184" s="20">
        <v>0</v>
      </c>
      <c r="G8184" s="20">
        <v>0</v>
      </c>
      <c r="J8184" s="22"/>
      <c r="K8184" s="22"/>
    </row>
    <row r="8185" spans="1:11" ht="22.5" x14ac:dyDescent="0.2">
      <c r="A8185" s="17" t="str">
        <f t="shared" si="127"/>
        <v>SINAPI 103790</v>
      </c>
      <c r="B8185" s="18" t="s">
        <v>5935</v>
      </c>
      <c r="C8185" s="18">
        <v>103790</v>
      </c>
      <c r="D8185" s="19" t="s">
        <v>8225</v>
      </c>
      <c r="E8185" s="18" t="s">
        <v>170</v>
      </c>
      <c r="F8185" s="20">
        <v>0</v>
      </c>
      <c r="G8185" s="20">
        <v>0</v>
      </c>
      <c r="J8185" s="22"/>
      <c r="K8185" s="22"/>
    </row>
    <row r="8186" spans="1:11" ht="22.5" x14ac:dyDescent="0.2">
      <c r="A8186" s="17" t="str">
        <f t="shared" si="127"/>
        <v>SINAPI 103791</v>
      </c>
      <c r="B8186" s="18" t="s">
        <v>5935</v>
      </c>
      <c r="C8186" s="18">
        <v>103791</v>
      </c>
      <c r="D8186" s="19" t="s">
        <v>8226</v>
      </c>
      <c r="E8186" s="18" t="s">
        <v>170</v>
      </c>
      <c r="F8186" s="20">
        <v>0</v>
      </c>
      <c r="G8186" s="20">
        <v>0</v>
      </c>
      <c r="J8186" s="22"/>
      <c r="K8186" s="22"/>
    </row>
    <row r="8187" spans="1:11" x14ac:dyDescent="0.2">
      <c r="A8187" s="17" t="str">
        <f t="shared" si="127"/>
        <v>SINAPI 96054</v>
      </c>
      <c r="B8187" s="18" t="s">
        <v>5935</v>
      </c>
      <c r="C8187" s="18">
        <v>96054</v>
      </c>
      <c r="D8187" s="19" t="s">
        <v>8227</v>
      </c>
      <c r="E8187" s="18" t="s">
        <v>170</v>
      </c>
      <c r="F8187" s="20">
        <v>30.43</v>
      </c>
      <c r="G8187" s="20">
        <v>30.43</v>
      </c>
      <c r="J8187" s="22">
        <v>1</v>
      </c>
      <c r="K8187" s="22">
        <v>1</v>
      </c>
    </row>
    <row r="8188" spans="1:11" x14ac:dyDescent="0.2">
      <c r="A8188" s="17" t="str">
        <f t="shared" si="127"/>
        <v>SINAPI 96060</v>
      </c>
      <c r="B8188" s="18" t="s">
        <v>5935</v>
      </c>
      <c r="C8188" s="18">
        <v>96060</v>
      </c>
      <c r="D8188" s="19" t="s">
        <v>8228</v>
      </c>
      <c r="E8188" s="18" t="s">
        <v>170</v>
      </c>
      <c r="F8188" s="20">
        <v>6.26</v>
      </c>
      <c r="G8188" s="20">
        <v>6.26</v>
      </c>
      <c r="J8188" s="22">
        <v>1</v>
      </c>
      <c r="K8188" s="22">
        <v>1</v>
      </c>
    </row>
    <row r="8189" spans="1:11" x14ac:dyDescent="0.2">
      <c r="A8189" s="17" t="str">
        <f t="shared" si="127"/>
        <v>SINAPI 96061</v>
      </c>
      <c r="B8189" s="18" t="s">
        <v>5935</v>
      </c>
      <c r="C8189" s="18">
        <v>96061</v>
      </c>
      <c r="D8189" s="19" t="s">
        <v>8229</v>
      </c>
      <c r="E8189" s="18" t="s">
        <v>170</v>
      </c>
      <c r="F8189" s="20">
        <v>38.03</v>
      </c>
      <c r="G8189" s="20">
        <v>38.03</v>
      </c>
      <c r="J8189" s="22">
        <v>1</v>
      </c>
      <c r="K8189" s="22">
        <v>1</v>
      </c>
    </row>
    <row r="8190" spans="1:11" ht="22.5" x14ac:dyDescent="0.2">
      <c r="A8190" s="17" t="str">
        <f t="shared" si="127"/>
        <v>SINAPI 96062</v>
      </c>
      <c r="B8190" s="18" t="s">
        <v>5935</v>
      </c>
      <c r="C8190" s="18">
        <v>96062</v>
      </c>
      <c r="D8190" s="19" t="s">
        <v>8230</v>
      </c>
      <c r="E8190" s="18" t="s">
        <v>170</v>
      </c>
      <c r="F8190" s="20">
        <v>41.82</v>
      </c>
      <c r="G8190" s="20">
        <v>41.82</v>
      </c>
      <c r="J8190" s="22">
        <v>0</v>
      </c>
      <c r="K8190" s="22">
        <v>0</v>
      </c>
    </row>
    <row r="8191" spans="1:11" x14ac:dyDescent="0.2">
      <c r="A8191" s="17" t="str">
        <f t="shared" si="127"/>
        <v>SINAPI 90688</v>
      </c>
      <c r="B8191" s="18" t="s">
        <v>5935</v>
      </c>
      <c r="C8191" s="18">
        <v>90688</v>
      </c>
      <c r="D8191" s="19" t="s">
        <v>8231</v>
      </c>
      <c r="E8191" s="18" t="s">
        <v>170</v>
      </c>
      <c r="F8191" s="20">
        <v>26.6</v>
      </c>
      <c r="G8191" s="20">
        <v>26.6</v>
      </c>
      <c r="J8191" s="22">
        <v>1</v>
      </c>
      <c r="K8191" s="22">
        <v>1</v>
      </c>
    </row>
    <row r="8192" spans="1:11" x14ac:dyDescent="0.2">
      <c r="A8192" s="17" t="str">
        <f t="shared" si="127"/>
        <v>SINAPI 90689</v>
      </c>
      <c r="B8192" s="18" t="s">
        <v>5935</v>
      </c>
      <c r="C8192" s="18">
        <v>90689</v>
      </c>
      <c r="D8192" s="19" t="s">
        <v>8232</v>
      </c>
      <c r="E8192" s="18" t="s">
        <v>170</v>
      </c>
      <c r="F8192" s="20">
        <v>5.25</v>
      </c>
      <c r="G8192" s="20">
        <v>5.25</v>
      </c>
      <c r="J8192" s="22">
        <v>1</v>
      </c>
      <c r="K8192" s="22">
        <v>1</v>
      </c>
    </row>
    <row r="8193" spans="1:11" x14ac:dyDescent="0.2">
      <c r="A8193" s="17" t="str">
        <f t="shared" si="127"/>
        <v>SINAPI 90690</v>
      </c>
      <c r="B8193" s="18" t="s">
        <v>5935</v>
      </c>
      <c r="C8193" s="18">
        <v>90690</v>
      </c>
      <c r="D8193" s="19" t="s">
        <v>8233</v>
      </c>
      <c r="E8193" s="18" t="s">
        <v>170</v>
      </c>
      <c r="F8193" s="20">
        <v>33.25</v>
      </c>
      <c r="G8193" s="20">
        <v>33.25</v>
      </c>
      <c r="J8193" s="22">
        <v>1</v>
      </c>
      <c r="K8193" s="22">
        <v>1</v>
      </c>
    </row>
    <row r="8194" spans="1:11" x14ac:dyDescent="0.2">
      <c r="A8194" s="17" t="str">
        <f t="shared" si="127"/>
        <v>SINAPI 90691</v>
      </c>
      <c r="B8194" s="18" t="s">
        <v>5935</v>
      </c>
      <c r="C8194" s="18">
        <v>90691</v>
      </c>
      <c r="D8194" s="19" t="s">
        <v>8234</v>
      </c>
      <c r="E8194" s="18" t="s">
        <v>170</v>
      </c>
      <c r="F8194" s="20">
        <v>41.82</v>
      </c>
      <c r="G8194" s="20">
        <v>41.82</v>
      </c>
      <c r="J8194" s="22">
        <v>0</v>
      </c>
      <c r="K8194" s="22">
        <v>0</v>
      </c>
    </row>
    <row r="8195" spans="1:11" x14ac:dyDescent="0.2">
      <c r="A8195" s="17" t="str">
        <f t="shared" si="127"/>
        <v>SINAPI 96241</v>
      </c>
      <c r="B8195" s="18" t="s">
        <v>5935</v>
      </c>
      <c r="C8195" s="18">
        <v>96241</v>
      </c>
      <c r="D8195" s="19" t="s">
        <v>8235</v>
      </c>
      <c r="E8195" s="18" t="s">
        <v>170</v>
      </c>
      <c r="F8195" s="20">
        <v>28.26</v>
      </c>
      <c r="G8195" s="20">
        <v>28.26</v>
      </c>
      <c r="J8195" s="22">
        <v>1</v>
      </c>
      <c r="K8195" s="22">
        <v>1</v>
      </c>
    </row>
    <row r="8196" spans="1:11" x14ac:dyDescent="0.2">
      <c r="A8196" s="17" t="str">
        <f t="shared" si="127"/>
        <v>SINAPI 96242</v>
      </c>
      <c r="B8196" s="18" t="s">
        <v>5935</v>
      </c>
      <c r="C8196" s="18">
        <v>96242</v>
      </c>
      <c r="D8196" s="19" t="s">
        <v>8236</v>
      </c>
      <c r="E8196" s="18" t="s">
        <v>170</v>
      </c>
      <c r="F8196" s="20">
        <v>7.47</v>
      </c>
      <c r="G8196" s="20">
        <v>7.47</v>
      </c>
      <c r="J8196" s="22">
        <v>1</v>
      </c>
      <c r="K8196" s="22">
        <v>1</v>
      </c>
    </row>
    <row r="8197" spans="1:11" x14ac:dyDescent="0.2">
      <c r="A8197" s="17" t="str">
        <f t="shared" si="127"/>
        <v>SINAPI 96243</v>
      </c>
      <c r="B8197" s="18" t="s">
        <v>5935</v>
      </c>
      <c r="C8197" s="18">
        <v>96243</v>
      </c>
      <c r="D8197" s="19" t="s">
        <v>8237</v>
      </c>
      <c r="E8197" s="18" t="s">
        <v>170</v>
      </c>
      <c r="F8197" s="20">
        <v>35.33</v>
      </c>
      <c r="G8197" s="20">
        <v>35.33</v>
      </c>
      <c r="J8197" s="22">
        <v>1</v>
      </c>
      <c r="K8197" s="22">
        <v>1</v>
      </c>
    </row>
    <row r="8198" spans="1:11" x14ac:dyDescent="0.2">
      <c r="A8198" s="17" t="str">
        <f t="shared" si="127"/>
        <v>SINAPI 96244</v>
      </c>
      <c r="B8198" s="18" t="s">
        <v>5935</v>
      </c>
      <c r="C8198" s="18">
        <v>96244</v>
      </c>
      <c r="D8198" s="19" t="s">
        <v>8238</v>
      </c>
      <c r="E8198" s="18" t="s">
        <v>170</v>
      </c>
      <c r="F8198" s="20">
        <v>18.27</v>
      </c>
      <c r="G8198" s="20">
        <v>18.27</v>
      </c>
      <c r="J8198" s="22">
        <v>0</v>
      </c>
      <c r="K8198" s="22">
        <v>0</v>
      </c>
    </row>
    <row r="8199" spans="1:11" x14ac:dyDescent="0.2">
      <c r="A8199" s="17" t="str">
        <f t="shared" ref="A8199:A8262" si="128">CONCATENATE($B8199," ",$C8199)</f>
        <v>SINAPI 88400</v>
      </c>
      <c r="B8199" s="18" t="s">
        <v>5935</v>
      </c>
      <c r="C8199" s="18">
        <v>88400</v>
      </c>
      <c r="D8199" s="19" t="s">
        <v>8239</v>
      </c>
      <c r="E8199" s="18" t="s">
        <v>170</v>
      </c>
      <c r="F8199" s="20">
        <v>0.76</v>
      </c>
      <c r="G8199" s="20">
        <v>0.76</v>
      </c>
      <c r="J8199" s="22">
        <v>0</v>
      </c>
      <c r="K8199" s="22">
        <v>0</v>
      </c>
    </row>
    <row r="8200" spans="1:11" x14ac:dyDescent="0.2">
      <c r="A8200" s="17" t="str">
        <f t="shared" si="128"/>
        <v>SINAPI 88401</v>
      </c>
      <c r="B8200" s="18" t="s">
        <v>5935</v>
      </c>
      <c r="C8200" s="18">
        <v>88401</v>
      </c>
      <c r="D8200" s="19" t="s">
        <v>8240</v>
      </c>
      <c r="E8200" s="18" t="s">
        <v>170</v>
      </c>
      <c r="F8200" s="20">
        <v>0.17</v>
      </c>
      <c r="G8200" s="20">
        <v>0.17</v>
      </c>
      <c r="J8200" s="22">
        <v>0</v>
      </c>
      <c r="K8200" s="22">
        <v>0</v>
      </c>
    </row>
    <row r="8201" spans="1:11" x14ac:dyDescent="0.2">
      <c r="A8201" s="17" t="str">
        <f t="shared" si="128"/>
        <v>SINAPI 88402</v>
      </c>
      <c r="B8201" s="18" t="s">
        <v>5935</v>
      </c>
      <c r="C8201" s="18">
        <v>88402</v>
      </c>
      <c r="D8201" s="19" t="s">
        <v>8241</v>
      </c>
      <c r="E8201" s="18" t="s">
        <v>170</v>
      </c>
      <c r="F8201" s="20">
        <v>0.84</v>
      </c>
      <c r="G8201" s="20">
        <v>0.84</v>
      </c>
      <c r="J8201" s="22">
        <v>0</v>
      </c>
      <c r="K8201" s="22">
        <v>0</v>
      </c>
    </row>
    <row r="8202" spans="1:11" ht="22.5" x14ac:dyDescent="0.2">
      <c r="A8202" s="17" t="str">
        <f t="shared" si="128"/>
        <v>SINAPI 88403</v>
      </c>
      <c r="B8202" s="18" t="s">
        <v>5935</v>
      </c>
      <c r="C8202" s="18">
        <v>88403</v>
      </c>
      <c r="D8202" s="19" t="s">
        <v>8242</v>
      </c>
      <c r="E8202" s="18" t="s">
        <v>170</v>
      </c>
      <c r="F8202" s="20">
        <v>1.82</v>
      </c>
      <c r="G8202" s="20">
        <v>1.82</v>
      </c>
      <c r="J8202" s="22">
        <v>0</v>
      </c>
      <c r="K8202" s="22">
        <v>0</v>
      </c>
    </row>
    <row r="8203" spans="1:11" x14ac:dyDescent="0.2">
      <c r="A8203" s="17" t="str">
        <f t="shared" si="128"/>
        <v>SINAPI 88387</v>
      </c>
      <c r="B8203" s="18" t="s">
        <v>5935</v>
      </c>
      <c r="C8203" s="18">
        <v>88387</v>
      </c>
      <c r="D8203" s="19" t="s">
        <v>8243</v>
      </c>
      <c r="E8203" s="18" t="s">
        <v>170</v>
      </c>
      <c r="F8203" s="20">
        <v>0.81</v>
      </c>
      <c r="G8203" s="20">
        <v>0.81</v>
      </c>
      <c r="J8203" s="22">
        <v>0</v>
      </c>
      <c r="K8203" s="22">
        <v>0</v>
      </c>
    </row>
    <row r="8204" spans="1:11" x14ac:dyDescent="0.2">
      <c r="A8204" s="17" t="str">
        <f t="shared" si="128"/>
        <v>SINAPI 88389</v>
      </c>
      <c r="B8204" s="18" t="s">
        <v>5935</v>
      </c>
      <c r="C8204" s="18">
        <v>88389</v>
      </c>
      <c r="D8204" s="19" t="s">
        <v>8244</v>
      </c>
      <c r="E8204" s="18" t="s">
        <v>170</v>
      </c>
      <c r="F8204" s="20">
        <v>0.18</v>
      </c>
      <c r="G8204" s="20">
        <v>0.18</v>
      </c>
      <c r="J8204" s="22">
        <v>0</v>
      </c>
      <c r="K8204" s="22">
        <v>0</v>
      </c>
    </row>
    <row r="8205" spans="1:11" x14ac:dyDescent="0.2">
      <c r="A8205" s="17" t="str">
        <f t="shared" si="128"/>
        <v>SINAPI 88390</v>
      </c>
      <c r="B8205" s="18" t="s">
        <v>5935</v>
      </c>
      <c r="C8205" s="18">
        <v>88390</v>
      </c>
      <c r="D8205" s="19" t="s">
        <v>8245</v>
      </c>
      <c r="E8205" s="18" t="s">
        <v>170</v>
      </c>
      <c r="F8205" s="20">
        <v>0.89</v>
      </c>
      <c r="G8205" s="20">
        <v>0.89</v>
      </c>
      <c r="J8205" s="22">
        <v>0</v>
      </c>
      <c r="K8205" s="22">
        <v>0</v>
      </c>
    </row>
    <row r="8206" spans="1:11" ht="22.5" x14ac:dyDescent="0.2">
      <c r="A8206" s="17" t="str">
        <f t="shared" si="128"/>
        <v>SINAPI 88391</v>
      </c>
      <c r="B8206" s="18" t="s">
        <v>5935</v>
      </c>
      <c r="C8206" s="18">
        <v>88391</v>
      </c>
      <c r="D8206" s="19" t="s">
        <v>8246</v>
      </c>
      <c r="E8206" s="18" t="s">
        <v>170</v>
      </c>
      <c r="F8206" s="20">
        <v>3.03</v>
      </c>
      <c r="G8206" s="20">
        <v>3.03</v>
      </c>
      <c r="J8206" s="22">
        <v>0</v>
      </c>
      <c r="K8206" s="22">
        <v>0</v>
      </c>
    </row>
    <row r="8207" spans="1:11" x14ac:dyDescent="0.2">
      <c r="A8207" s="17" t="str">
        <f t="shared" si="128"/>
        <v>SINAPI 88394</v>
      </c>
      <c r="B8207" s="18" t="s">
        <v>5935</v>
      </c>
      <c r="C8207" s="18">
        <v>88394</v>
      </c>
      <c r="D8207" s="19" t="s">
        <v>8247</v>
      </c>
      <c r="E8207" s="18" t="s">
        <v>170</v>
      </c>
      <c r="F8207" s="20">
        <v>0.96</v>
      </c>
      <c r="G8207" s="20">
        <v>0.96</v>
      </c>
      <c r="J8207" s="22">
        <v>0</v>
      </c>
      <c r="K8207" s="22">
        <v>0</v>
      </c>
    </row>
    <row r="8208" spans="1:11" x14ac:dyDescent="0.2">
      <c r="A8208" s="17" t="str">
        <f t="shared" si="128"/>
        <v>SINAPI 88395</v>
      </c>
      <c r="B8208" s="18" t="s">
        <v>5935</v>
      </c>
      <c r="C8208" s="18">
        <v>88395</v>
      </c>
      <c r="D8208" s="19" t="s">
        <v>8248</v>
      </c>
      <c r="E8208" s="18" t="s">
        <v>170</v>
      </c>
      <c r="F8208" s="20">
        <v>0.22</v>
      </c>
      <c r="G8208" s="20">
        <v>0.22</v>
      </c>
      <c r="J8208" s="22">
        <v>0</v>
      </c>
      <c r="K8208" s="22">
        <v>0</v>
      </c>
    </row>
    <row r="8209" spans="1:11" x14ac:dyDescent="0.2">
      <c r="A8209" s="17" t="str">
        <f t="shared" si="128"/>
        <v>SINAPI 88396</v>
      </c>
      <c r="B8209" s="18" t="s">
        <v>5935</v>
      </c>
      <c r="C8209" s="18">
        <v>88396</v>
      </c>
      <c r="D8209" s="19" t="s">
        <v>8249</v>
      </c>
      <c r="E8209" s="18" t="s">
        <v>170</v>
      </c>
      <c r="F8209" s="20">
        <v>1.05</v>
      </c>
      <c r="G8209" s="20">
        <v>1.05</v>
      </c>
      <c r="J8209" s="22">
        <v>0</v>
      </c>
      <c r="K8209" s="22">
        <v>0</v>
      </c>
    </row>
    <row r="8210" spans="1:11" ht="22.5" x14ac:dyDescent="0.2">
      <c r="A8210" s="17" t="str">
        <f t="shared" si="128"/>
        <v>SINAPI 88397</v>
      </c>
      <c r="B8210" s="18" t="s">
        <v>5935</v>
      </c>
      <c r="C8210" s="18">
        <v>88397</v>
      </c>
      <c r="D8210" s="19" t="s">
        <v>8250</v>
      </c>
      <c r="E8210" s="18" t="s">
        <v>170</v>
      </c>
      <c r="F8210" s="20">
        <v>4.54</v>
      </c>
      <c r="G8210" s="20">
        <v>4.54</v>
      </c>
      <c r="J8210" s="22">
        <v>0</v>
      </c>
      <c r="K8210" s="22">
        <v>0</v>
      </c>
    </row>
    <row r="8211" spans="1:11" ht="22.5" x14ac:dyDescent="0.2">
      <c r="A8211" s="17" t="str">
        <f t="shared" si="128"/>
        <v>SINAPI 90633</v>
      </c>
      <c r="B8211" s="18" t="s">
        <v>5935</v>
      </c>
      <c r="C8211" s="18">
        <v>90633</v>
      </c>
      <c r="D8211" s="19" t="s">
        <v>8251</v>
      </c>
      <c r="E8211" s="18" t="s">
        <v>170</v>
      </c>
      <c r="F8211" s="20">
        <v>3.85</v>
      </c>
      <c r="G8211" s="20">
        <v>3.85</v>
      </c>
      <c r="J8211" s="22">
        <v>0</v>
      </c>
      <c r="K8211" s="22">
        <v>0</v>
      </c>
    </row>
    <row r="8212" spans="1:11" ht="22.5" x14ac:dyDescent="0.2">
      <c r="A8212" s="17" t="str">
        <f t="shared" si="128"/>
        <v>SINAPI 90634</v>
      </c>
      <c r="B8212" s="18" t="s">
        <v>5935</v>
      </c>
      <c r="C8212" s="18">
        <v>90634</v>
      </c>
      <c r="D8212" s="19" t="s">
        <v>8252</v>
      </c>
      <c r="E8212" s="18" t="s">
        <v>170</v>
      </c>
      <c r="F8212" s="20">
        <v>0.89</v>
      </c>
      <c r="G8212" s="20">
        <v>0.89</v>
      </c>
      <c r="J8212" s="22">
        <v>0</v>
      </c>
      <c r="K8212" s="22">
        <v>0</v>
      </c>
    </row>
    <row r="8213" spans="1:11" ht="22.5" x14ac:dyDescent="0.2">
      <c r="A8213" s="17" t="str">
        <f t="shared" si="128"/>
        <v>SINAPI 90635</v>
      </c>
      <c r="B8213" s="18" t="s">
        <v>5935</v>
      </c>
      <c r="C8213" s="18">
        <v>90635</v>
      </c>
      <c r="D8213" s="19" t="s">
        <v>8253</v>
      </c>
      <c r="E8213" s="18" t="s">
        <v>170</v>
      </c>
      <c r="F8213" s="20">
        <v>4.21</v>
      </c>
      <c r="G8213" s="20">
        <v>4.21</v>
      </c>
      <c r="J8213" s="22">
        <v>0</v>
      </c>
      <c r="K8213" s="22">
        <v>0</v>
      </c>
    </row>
    <row r="8214" spans="1:11" ht="22.5" x14ac:dyDescent="0.2">
      <c r="A8214" s="17" t="str">
        <f t="shared" si="128"/>
        <v>SINAPI 90636</v>
      </c>
      <c r="B8214" s="18" t="s">
        <v>5935</v>
      </c>
      <c r="C8214" s="18">
        <v>90636</v>
      </c>
      <c r="D8214" s="19" t="s">
        <v>8254</v>
      </c>
      <c r="E8214" s="18" t="s">
        <v>170</v>
      </c>
      <c r="F8214" s="20">
        <v>6.07</v>
      </c>
      <c r="G8214" s="20">
        <v>6.07</v>
      </c>
      <c r="J8214" s="22">
        <v>0</v>
      </c>
      <c r="K8214" s="22">
        <v>0</v>
      </c>
    </row>
    <row r="8215" spans="1:11" ht="22.5" x14ac:dyDescent="0.2">
      <c r="A8215" s="17" t="str">
        <f t="shared" si="128"/>
        <v>SINAPI 103238</v>
      </c>
      <c r="B8215" s="18" t="s">
        <v>5935</v>
      </c>
      <c r="C8215" s="18">
        <v>103238</v>
      </c>
      <c r="D8215" s="19" t="s">
        <v>8255</v>
      </c>
      <c r="E8215" s="18" t="s">
        <v>170</v>
      </c>
      <c r="F8215" s="20">
        <v>0</v>
      </c>
      <c r="G8215" s="20">
        <v>0</v>
      </c>
      <c r="J8215" s="22"/>
      <c r="K8215" s="22"/>
    </row>
    <row r="8216" spans="1:11" ht="22.5" x14ac:dyDescent="0.2">
      <c r="A8216" s="17" t="str">
        <f t="shared" si="128"/>
        <v>SINAPI 103239</v>
      </c>
      <c r="B8216" s="18" t="s">
        <v>5935</v>
      </c>
      <c r="C8216" s="18">
        <v>103239</v>
      </c>
      <c r="D8216" s="19" t="s">
        <v>8256</v>
      </c>
      <c r="E8216" s="18" t="s">
        <v>170</v>
      </c>
      <c r="F8216" s="20">
        <v>0</v>
      </c>
      <c r="G8216" s="20">
        <v>0</v>
      </c>
      <c r="J8216" s="22"/>
      <c r="K8216" s="22"/>
    </row>
    <row r="8217" spans="1:11" ht="22.5" x14ac:dyDescent="0.2">
      <c r="A8217" s="17" t="str">
        <f t="shared" si="128"/>
        <v>SINAPI 103240</v>
      </c>
      <c r="B8217" s="18" t="s">
        <v>5935</v>
      </c>
      <c r="C8217" s="18">
        <v>103240</v>
      </c>
      <c r="D8217" s="19" t="s">
        <v>8257</v>
      </c>
      <c r="E8217" s="18" t="s">
        <v>170</v>
      </c>
      <c r="F8217" s="20">
        <v>0</v>
      </c>
      <c r="G8217" s="20">
        <v>0</v>
      </c>
      <c r="J8217" s="22"/>
      <c r="K8217" s="22"/>
    </row>
    <row r="8218" spans="1:11" ht="22.5" x14ac:dyDescent="0.2">
      <c r="A8218" s="17" t="str">
        <f t="shared" si="128"/>
        <v>SINAPI 103241</v>
      </c>
      <c r="B8218" s="18" t="s">
        <v>5935</v>
      </c>
      <c r="C8218" s="18">
        <v>103241</v>
      </c>
      <c r="D8218" s="19" t="s">
        <v>8258</v>
      </c>
      <c r="E8218" s="18" t="s">
        <v>170</v>
      </c>
      <c r="F8218" s="20">
        <v>11.37</v>
      </c>
      <c r="G8218" s="20">
        <v>11.37</v>
      </c>
      <c r="J8218" s="22">
        <v>0</v>
      </c>
      <c r="K8218" s="22">
        <v>0</v>
      </c>
    </row>
    <row r="8219" spans="1:11" ht="22.5" x14ac:dyDescent="0.2">
      <c r="A8219" s="17" t="str">
        <f t="shared" si="128"/>
        <v>SINAPI 88853</v>
      </c>
      <c r="B8219" s="18" t="s">
        <v>5935</v>
      </c>
      <c r="C8219" s="18">
        <v>88853</v>
      </c>
      <c r="D8219" s="19" t="s">
        <v>8259</v>
      </c>
      <c r="E8219" s="18" t="s">
        <v>170</v>
      </c>
      <c r="F8219" s="20">
        <v>0.2</v>
      </c>
      <c r="G8219" s="20">
        <v>0.2</v>
      </c>
      <c r="J8219" s="22">
        <v>0</v>
      </c>
      <c r="K8219" s="22">
        <v>0</v>
      </c>
    </row>
    <row r="8220" spans="1:11" ht="22.5" x14ac:dyDescent="0.2">
      <c r="A8220" s="17" t="str">
        <f t="shared" si="128"/>
        <v>SINAPI 88854</v>
      </c>
      <c r="B8220" s="18" t="s">
        <v>5935</v>
      </c>
      <c r="C8220" s="18">
        <v>88854</v>
      </c>
      <c r="D8220" s="19" t="s">
        <v>8260</v>
      </c>
      <c r="E8220" s="18" t="s">
        <v>170</v>
      </c>
      <c r="F8220" s="20">
        <v>0.04</v>
      </c>
      <c r="G8220" s="20">
        <v>0.04</v>
      </c>
      <c r="J8220" s="22">
        <v>0</v>
      </c>
      <c r="K8220" s="22">
        <v>0</v>
      </c>
    </row>
    <row r="8221" spans="1:11" ht="22.5" x14ac:dyDescent="0.2">
      <c r="A8221" s="17" t="str">
        <f t="shared" si="128"/>
        <v>SINAPI 5692</v>
      </c>
      <c r="B8221" s="18" t="s">
        <v>5935</v>
      </c>
      <c r="C8221" s="18">
        <v>5692</v>
      </c>
      <c r="D8221" s="19" t="s">
        <v>8261</v>
      </c>
      <c r="E8221" s="18" t="s">
        <v>170</v>
      </c>
      <c r="F8221" s="20">
        <v>0.22</v>
      </c>
      <c r="G8221" s="20">
        <v>0.22</v>
      </c>
      <c r="J8221" s="22">
        <v>0</v>
      </c>
      <c r="K8221" s="22">
        <v>0</v>
      </c>
    </row>
    <row r="8222" spans="1:11" ht="22.5" x14ac:dyDescent="0.2">
      <c r="A8222" s="17" t="str">
        <f t="shared" si="128"/>
        <v>SINAPI 5693</v>
      </c>
      <c r="B8222" s="18" t="s">
        <v>5935</v>
      </c>
      <c r="C8222" s="18">
        <v>5693</v>
      </c>
      <c r="D8222" s="19" t="s">
        <v>8262</v>
      </c>
      <c r="E8222" s="18" t="s">
        <v>170</v>
      </c>
      <c r="F8222" s="20">
        <v>21.8</v>
      </c>
      <c r="G8222" s="20">
        <v>21.8</v>
      </c>
      <c r="J8222" s="22">
        <v>0</v>
      </c>
      <c r="K8222" s="22">
        <v>0</v>
      </c>
    </row>
    <row r="8223" spans="1:11" ht="22.5" x14ac:dyDescent="0.2">
      <c r="A8223" s="17" t="str">
        <f t="shared" si="128"/>
        <v>SINAPI 7044</v>
      </c>
      <c r="B8223" s="18" t="s">
        <v>5935</v>
      </c>
      <c r="C8223" s="18">
        <v>7044</v>
      </c>
      <c r="D8223" s="19" t="s">
        <v>8263</v>
      </c>
      <c r="E8223" s="18" t="s">
        <v>170</v>
      </c>
      <c r="F8223" s="20">
        <v>0.25</v>
      </c>
      <c r="G8223" s="20">
        <v>0.25</v>
      </c>
      <c r="J8223" s="22">
        <v>0</v>
      </c>
      <c r="K8223" s="22">
        <v>0</v>
      </c>
    </row>
    <row r="8224" spans="1:11" ht="22.5" x14ac:dyDescent="0.2">
      <c r="A8224" s="17" t="str">
        <f t="shared" si="128"/>
        <v>SINAPI 7045</v>
      </c>
      <c r="B8224" s="18" t="s">
        <v>5935</v>
      </c>
      <c r="C8224" s="18">
        <v>7045</v>
      </c>
      <c r="D8224" s="19" t="s">
        <v>8264</v>
      </c>
      <c r="E8224" s="18" t="s">
        <v>170</v>
      </c>
      <c r="F8224" s="20">
        <v>0.05</v>
      </c>
      <c r="G8224" s="20">
        <v>0.05</v>
      </c>
      <c r="J8224" s="22">
        <v>0</v>
      </c>
      <c r="K8224" s="22">
        <v>0</v>
      </c>
    </row>
    <row r="8225" spans="1:11" ht="22.5" x14ac:dyDescent="0.2">
      <c r="A8225" s="17" t="str">
        <f t="shared" si="128"/>
        <v>SINAPI 7046</v>
      </c>
      <c r="B8225" s="18" t="s">
        <v>5935</v>
      </c>
      <c r="C8225" s="18">
        <v>7046</v>
      </c>
      <c r="D8225" s="19" t="s">
        <v>8265</v>
      </c>
      <c r="E8225" s="18" t="s">
        <v>170</v>
      </c>
      <c r="F8225" s="20">
        <v>0.27</v>
      </c>
      <c r="G8225" s="20">
        <v>0.27</v>
      </c>
      <c r="J8225" s="22">
        <v>0</v>
      </c>
      <c r="K8225" s="22">
        <v>0</v>
      </c>
    </row>
    <row r="8226" spans="1:11" ht="22.5" x14ac:dyDescent="0.2">
      <c r="A8226" s="17" t="str">
        <f t="shared" si="128"/>
        <v>SINAPI 7047</v>
      </c>
      <c r="B8226" s="18" t="s">
        <v>5935</v>
      </c>
      <c r="C8226" s="18">
        <v>7047</v>
      </c>
      <c r="D8226" s="19" t="s">
        <v>8266</v>
      </c>
      <c r="E8226" s="18" t="s">
        <v>170</v>
      </c>
      <c r="F8226" s="20">
        <v>25.74</v>
      </c>
      <c r="G8226" s="20">
        <v>25.74</v>
      </c>
      <c r="J8226" s="22">
        <v>0</v>
      </c>
      <c r="K8226" s="22">
        <v>0</v>
      </c>
    </row>
    <row r="8227" spans="1:11" ht="22.5" x14ac:dyDescent="0.2">
      <c r="A8227" s="17" t="str">
        <f t="shared" si="128"/>
        <v>SINAPI 89228</v>
      </c>
      <c r="B8227" s="18" t="s">
        <v>5935</v>
      </c>
      <c r="C8227" s="18">
        <v>89228</v>
      </c>
      <c r="D8227" s="19" t="s">
        <v>8267</v>
      </c>
      <c r="E8227" s="18" t="s">
        <v>170</v>
      </c>
      <c r="F8227" s="20">
        <v>46</v>
      </c>
      <c r="G8227" s="20">
        <v>46</v>
      </c>
      <c r="J8227" s="22">
        <v>1</v>
      </c>
      <c r="K8227" s="22">
        <v>1</v>
      </c>
    </row>
    <row r="8228" spans="1:11" x14ac:dyDescent="0.2">
      <c r="A8228" s="17" t="str">
        <f t="shared" si="128"/>
        <v>SINAPI 89229</v>
      </c>
      <c r="B8228" s="18" t="s">
        <v>5935</v>
      </c>
      <c r="C8228" s="18">
        <v>89229</v>
      </c>
      <c r="D8228" s="19" t="s">
        <v>8268</v>
      </c>
      <c r="E8228" s="18" t="s">
        <v>170</v>
      </c>
      <c r="F8228" s="20">
        <v>16.21</v>
      </c>
      <c r="G8228" s="20">
        <v>16.21</v>
      </c>
      <c r="J8228" s="22">
        <v>1</v>
      </c>
      <c r="K8228" s="22">
        <v>1</v>
      </c>
    </row>
    <row r="8229" spans="1:11" ht="22.5" x14ac:dyDescent="0.2">
      <c r="A8229" s="17" t="str">
        <f t="shared" si="128"/>
        <v>SINAPI 5779</v>
      </c>
      <c r="B8229" s="18" t="s">
        <v>5935</v>
      </c>
      <c r="C8229" s="18">
        <v>5779</v>
      </c>
      <c r="D8229" s="19" t="s">
        <v>8269</v>
      </c>
      <c r="E8229" s="18" t="s">
        <v>170</v>
      </c>
      <c r="F8229" s="20">
        <v>73.94</v>
      </c>
      <c r="G8229" s="20">
        <v>73.94</v>
      </c>
      <c r="J8229" s="22">
        <v>1</v>
      </c>
      <c r="K8229" s="22">
        <v>1</v>
      </c>
    </row>
    <row r="8230" spans="1:11" ht="22.5" x14ac:dyDescent="0.2">
      <c r="A8230" s="17" t="str">
        <f t="shared" si="128"/>
        <v>SINAPI 53849</v>
      </c>
      <c r="B8230" s="18" t="s">
        <v>5935</v>
      </c>
      <c r="C8230" s="18">
        <v>53849</v>
      </c>
      <c r="D8230" s="19" t="s">
        <v>8270</v>
      </c>
      <c r="E8230" s="18" t="s">
        <v>170</v>
      </c>
      <c r="F8230" s="20">
        <v>87.85</v>
      </c>
      <c r="G8230" s="20">
        <v>87.85</v>
      </c>
      <c r="J8230" s="22">
        <v>0</v>
      </c>
      <c r="K8230" s="22">
        <v>0</v>
      </c>
    </row>
    <row r="8231" spans="1:11" x14ac:dyDescent="0.2">
      <c r="A8231" s="17" t="str">
        <f t="shared" si="128"/>
        <v>SINAPI 95129</v>
      </c>
      <c r="B8231" s="18" t="s">
        <v>5935</v>
      </c>
      <c r="C8231" s="18">
        <v>95129</v>
      </c>
      <c r="D8231" s="19" t="s">
        <v>8271</v>
      </c>
      <c r="E8231" s="18" t="s">
        <v>170</v>
      </c>
      <c r="F8231" s="20">
        <v>47.9</v>
      </c>
      <c r="G8231" s="20">
        <v>47.9</v>
      </c>
      <c r="J8231" s="22">
        <v>1</v>
      </c>
      <c r="K8231" s="22">
        <v>1</v>
      </c>
    </row>
    <row r="8232" spans="1:11" x14ac:dyDescent="0.2">
      <c r="A8232" s="17" t="str">
        <f t="shared" si="128"/>
        <v>SINAPI 95130</v>
      </c>
      <c r="B8232" s="18" t="s">
        <v>5935</v>
      </c>
      <c r="C8232" s="18">
        <v>95130</v>
      </c>
      <c r="D8232" s="19" t="s">
        <v>8272</v>
      </c>
      <c r="E8232" s="18" t="s">
        <v>170</v>
      </c>
      <c r="F8232" s="20">
        <v>17.36</v>
      </c>
      <c r="G8232" s="20">
        <v>17.36</v>
      </c>
      <c r="J8232" s="22">
        <v>1</v>
      </c>
      <c r="K8232" s="22">
        <v>1</v>
      </c>
    </row>
    <row r="8233" spans="1:11" x14ac:dyDescent="0.2">
      <c r="A8233" s="17" t="str">
        <f t="shared" si="128"/>
        <v>SINAPI 95131</v>
      </c>
      <c r="B8233" s="18" t="s">
        <v>5935</v>
      </c>
      <c r="C8233" s="18">
        <v>95131</v>
      </c>
      <c r="D8233" s="19" t="s">
        <v>8273</v>
      </c>
      <c r="E8233" s="18" t="s">
        <v>170</v>
      </c>
      <c r="F8233" s="20">
        <v>56.38</v>
      </c>
      <c r="G8233" s="20">
        <v>56.38</v>
      </c>
      <c r="J8233" s="22">
        <v>1</v>
      </c>
      <c r="K8233" s="22">
        <v>1</v>
      </c>
    </row>
    <row r="8234" spans="1:11" x14ac:dyDescent="0.2">
      <c r="A8234" s="17" t="str">
        <f t="shared" si="128"/>
        <v>SINAPI 95132</v>
      </c>
      <c r="B8234" s="18" t="s">
        <v>5935</v>
      </c>
      <c r="C8234" s="18">
        <v>95132</v>
      </c>
      <c r="D8234" s="19" t="s">
        <v>8274</v>
      </c>
      <c r="E8234" s="18" t="s">
        <v>170</v>
      </c>
      <c r="F8234" s="20">
        <v>33.840000000000003</v>
      </c>
      <c r="G8234" s="20">
        <v>33.840000000000003</v>
      </c>
      <c r="J8234" s="22">
        <v>0</v>
      </c>
      <c r="K8234" s="22">
        <v>0</v>
      </c>
    </row>
    <row r="8235" spans="1:11" x14ac:dyDescent="0.2">
      <c r="A8235" s="17" t="str">
        <f t="shared" si="128"/>
        <v>SINAPI 102982</v>
      </c>
      <c r="B8235" s="18" t="s">
        <v>5935</v>
      </c>
      <c r="C8235" s="18">
        <v>102982</v>
      </c>
      <c r="D8235" s="19" t="s">
        <v>8275</v>
      </c>
      <c r="E8235" s="18" t="s">
        <v>170</v>
      </c>
      <c r="F8235" s="20">
        <v>0</v>
      </c>
      <c r="G8235" s="20">
        <v>0</v>
      </c>
      <c r="J8235" s="22"/>
      <c r="K8235" s="22"/>
    </row>
    <row r="8236" spans="1:11" x14ac:dyDescent="0.2">
      <c r="A8236" s="17" t="str">
        <f t="shared" si="128"/>
        <v>SINAPI 102983</v>
      </c>
      <c r="B8236" s="18" t="s">
        <v>5935</v>
      </c>
      <c r="C8236" s="18">
        <v>102983</v>
      </c>
      <c r="D8236" s="19" t="s">
        <v>8276</v>
      </c>
      <c r="E8236" s="18" t="s">
        <v>170</v>
      </c>
      <c r="F8236" s="20">
        <v>0</v>
      </c>
      <c r="G8236" s="20">
        <v>0</v>
      </c>
      <c r="J8236" s="22"/>
      <c r="K8236" s="22"/>
    </row>
    <row r="8237" spans="1:11" x14ac:dyDescent="0.2">
      <c r="A8237" s="17" t="str">
        <f t="shared" si="128"/>
        <v>SINAPI 102984</v>
      </c>
      <c r="B8237" s="18" t="s">
        <v>5935</v>
      </c>
      <c r="C8237" s="18">
        <v>102984</v>
      </c>
      <c r="D8237" s="19" t="s">
        <v>8277</v>
      </c>
      <c r="E8237" s="18" t="s">
        <v>170</v>
      </c>
      <c r="F8237" s="20">
        <v>0</v>
      </c>
      <c r="G8237" s="20">
        <v>0</v>
      </c>
      <c r="J8237" s="22"/>
      <c r="K8237" s="22"/>
    </row>
    <row r="8238" spans="1:11" ht="22.5" x14ac:dyDescent="0.2">
      <c r="A8238" s="17" t="str">
        <f t="shared" si="128"/>
        <v>SINAPI 102985</v>
      </c>
      <c r="B8238" s="18" t="s">
        <v>5935</v>
      </c>
      <c r="C8238" s="18">
        <v>102985</v>
      </c>
      <c r="D8238" s="19" t="s">
        <v>8278</v>
      </c>
      <c r="E8238" s="18" t="s">
        <v>170</v>
      </c>
      <c r="F8238" s="20">
        <v>15.7</v>
      </c>
      <c r="G8238" s="20">
        <v>15.7</v>
      </c>
      <c r="J8238" s="22">
        <v>0</v>
      </c>
      <c r="K8238" s="22">
        <v>0</v>
      </c>
    </row>
    <row r="8239" spans="1:11" x14ac:dyDescent="0.2">
      <c r="A8239" s="17" t="str">
        <f t="shared" si="128"/>
        <v>SINAPI 92956</v>
      </c>
      <c r="B8239" s="18" t="s">
        <v>5935</v>
      </c>
      <c r="C8239" s="18">
        <v>92956</v>
      </c>
      <c r="D8239" s="19" t="s">
        <v>8279</v>
      </c>
      <c r="E8239" s="18" t="s">
        <v>170</v>
      </c>
      <c r="F8239" s="20">
        <v>4.41</v>
      </c>
      <c r="G8239" s="20">
        <v>4.41</v>
      </c>
      <c r="J8239" s="22">
        <v>1</v>
      </c>
      <c r="K8239" s="22">
        <v>1</v>
      </c>
    </row>
    <row r="8240" spans="1:11" x14ac:dyDescent="0.2">
      <c r="A8240" s="17" t="str">
        <f t="shared" si="128"/>
        <v>SINAPI 92957</v>
      </c>
      <c r="B8240" s="18" t="s">
        <v>5935</v>
      </c>
      <c r="C8240" s="18">
        <v>92957</v>
      </c>
      <c r="D8240" s="19" t="s">
        <v>8280</v>
      </c>
      <c r="E8240" s="18" t="s">
        <v>170</v>
      </c>
      <c r="F8240" s="20">
        <v>1.02</v>
      </c>
      <c r="G8240" s="20">
        <v>1.02</v>
      </c>
      <c r="J8240" s="22">
        <v>1</v>
      </c>
      <c r="K8240" s="22">
        <v>1</v>
      </c>
    </row>
    <row r="8241" spans="1:11" x14ac:dyDescent="0.2">
      <c r="A8241" s="17" t="str">
        <f t="shared" si="128"/>
        <v>SINAPI 92958</v>
      </c>
      <c r="B8241" s="18" t="s">
        <v>5935</v>
      </c>
      <c r="C8241" s="18">
        <v>92958</v>
      </c>
      <c r="D8241" s="19" t="s">
        <v>8281</v>
      </c>
      <c r="E8241" s="18" t="s">
        <v>170</v>
      </c>
      <c r="F8241" s="20">
        <v>4.83</v>
      </c>
      <c r="G8241" s="20">
        <v>4.83</v>
      </c>
      <c r="J8241" s="22">
        <v>1</v>
      </c>
      <c r="K8241" s="22">
        <v>1</v>
      </c>
    </row>
    <row r="8242" spans="1:11" x14ac:dyDescent="0.2">
      <c r="A8242" s="17" t="str">
        <f t="shared" si="128"/>
        <v>SINAPI 92959</v>
      </c>
      <c r="B8242" s="18" t="s">
        <v>5935</v>
      </c>
      <c r="C8242" s="18">
        <v>92959</v>
      </c>
      <c r="D8242" s="19" t="s">
        <v>8282</v>
      </c>
      <c r="E8242" s="18" t="s">
        <v>170</v>
      </c>
      <c r="F8242" s="20">
        <v>9.73</v>
      </c>
      <c r="G8242" s="20">
        <v>9.73</v>
      </c>
      <c r="J8242" s="22">
        <v>0</v>
      </c>
      <c r="K8242" s="22">
        <v>0</v>
      </c>
    </row>
    <row r="8243" spans="1:11" x14ac:dyDescent="0.2">
      <c r="A8243" s="17" t="str">
        <f t="shared" si="128"/>
        <v>SINAPI 102858</v>
      </c>
      <c r="B8243" s="18" t="s">
        <v>5935</v>
      </c>
      <c r="C8243" s="18">
        <v>102858</v>
      </c>
      <c r="D8243" s="19" t="s">
        <v>8283</v>
      </c>
      <c r="E8243" s="18" t="s">
        <v>170</v>
      </c>
      <c r="F8243" s="20">
        <v>0</v>
      </c>
      <c r="G8243" s="20">
        <v>0</v>
      </c>
      <c r="J8243" s="22"/>
      <c r="K8243" s="22"/>
    </row>
    <row r="8244" spans="1:11" x14ac:dyDescent="0.2">
      <c r="A8244" s="17" t="str">
        <f t="shared" si="128"/>
        <v>SINAPI 102859</v>
      </c>
      <c r="B8244" s="18" t="s">
        <v>5935</v>
      </c>
      <c r="C8244" s="18">
        <v>102859</v>
      </c>
      <c r="D8244" s="19" t="s">
        <v>8284</v>
      </c>
      <c r="E8244" s="18" t="s">
        <v>170</v>
      </c>
      <c r="F8244" s="20">
        <v>0</v>
      </c>
      <c r="G8244" s="20">
        <v>0</v>
      </c>
      <c r="J8244" s="22"/>
      <c r="K8244" s="22"/>
    </row>
    <row r="8245" spans="1:11" x14ac:dyDescent="0.2">
      <c r="A8245" s="17" t="str">
        <f t="shared" si="128"/>
        <v>SINAPI 102860</v>
      </c>
      <c r="B8245" s="18" t="s">
        <v>5935</v>
      </c>
      <c r="C8245" s="18">
        <v>102860</v>
      </c>
      <c r="D8245" s="19" t="s">
        <v>8285</v>
      </c>
      <c r="E8245" s="18" t="s">
        <v>170</v>
      </c>
      <c r="F8245" s="20">
        <v>0</v>
      </c>
      <c r="G8245" s="20">
        <v>0</v>
      </c>
      <c r="J8245" s="22"/>
      <c r="K8245" s="22"/>
    </row>
    <row r="8246" spans="1:11" ht="22.5" x14ac:dyDescent="0.2">
      <c r="A8246" s="17" t="str">
        <f t="shared" si="128"/>
        <v>SINAPI 102861</v>
      </c>
      <c r="B8246" s="18" t="s">
        <v>5935</v>
      </c>
      <c r="C8246" s="18">
        <v>102861</v>
      </c>
      <c r="D8246" s="19" t="s">
        <v>8286</v>
      </c>
      <c r="E8246" s="18" t="s">
        <v>170</v>
      </c>
      <c r="F8246" s="20">
        <v>1.21</v>
      </c>
      <c r="G8246" s="20">
        <v>1.21</v>
      </c>
      <c r="J8246" s="22">
        <v>0</v>
      </c>
      <c r="K8246" s="22">
        <v>0</v>
      </c>
    </row>
    <row r="8247" spans="1:11" ht="22.5" x14ac:dyDescent="0.2">
      <c r="A8247" s="17" t="str">
        <f t="shared" si="128"/>
        <v>SINAPI 93404</v>
      </c>
      <c r="B8247" s="18" t="s">
        <v>5935</v>
      </c>
      <c r="C8247" s="18">
        <v>93404</v>
      </c>
      <c r="D8247" s="19" t="s">
        <v>8287</v>
      </c>
      <c r="E8247" s="18" t="s">
        <v>170</v>
      </c>
      <c r="F8247" s="20">
        <v>7.33</v>
      </c>
      <c r="G8247" s="20">
        <v>7.33</v>
      </c>
      <c r="J8247" s="22">
        <v>1</v>
      </c>
      <c r="K8247" s="22">
        <v>1</v>
      </c>
    </row>
    <row r="8248" spans="1:11" ht="22.5" x14ac:dyDescent="0.2">
      <c r="A8248" s="17" t="str">
        <f t="shared" si="128"/>
        <v>SINAPI 93405</v>
      </c>
      <c r="B8248" s="18" t="s">
        <v>5935</v>
      </c>
      <c r="C8248" s="18">
        <v>93405</v>
      </c>
      <c r="D8248" s="19" t="s">
        <v>8288</v>
      </c>
      <c r="E8248" s="18" t="s">
        <v>170</v>
      </c>
      <c r="F8248" s="20">
        <v>1.87</v>
      </c>
      <c r="G8248" s="20">
        <v>1.87</v>
      </c>
      <c r="J8248" s="22">
        <v>1</v>
      </c>
      <c r="K8248" s="22">
        <v>1</v>
      </c>
    </row>
    <row r="8249" spans="1:11" ht="22.5" x14ac:dyDescent="0.2">
      <c r="A8249" s="17" t="str">
        <f t="shared" si="128"/>
        <v>SINAPI 93406</v>
      </c>
      <c r="B8249" s="18" t="s">
        <v>5935</v>
      </c>
      <c r="C8249" s="18">
        <v>93406</v>
      </c>
      <c r="D8249" s="19" t="s">
        <v>8289</v>
      </c>
      <c r="E8249" s="18" t="s">
        <v>170</v>
      </c>
      <c r="F8249" s="20">
        <v>8.8000000000000007</v>
      </c>
      <c r="G8249" s="20">
        <v>8.8000000000000007</v>
      </c>
      <c r="J8249" s="22">
        <v>1</v>
      </c>
      <c r="K8249" s="22">
        <v>1</v>
      </c>
    </row>
    <row r="8250" spans="1:11" ht="22.5" x14ac:dyDescent="0.2">
      <c r="A8250" s="17" t="str">
        <f t="shared" si="128"/>
        <v>SINAPI 93407</v>
      </c>
      <c r="B8250" s="18" t="s">
        <v>5935</v>
      </c>
      <c r="C8250" s="18">
        <v>93407</v>
      </c>
      <c r="D8250" s="19" t="s">
        <v>8290</v>
      </c>
      <c r="E8250" s="18" t="s">
        <v>170</v>
      </c>
      <c r="F8250" s="20">
        <v>49.48</v>
      </c>
      <c r="G8250" s="20">
        <v>49.48</v>
      </c>
      <c r="J8250" s="22">
        <v>0</v>
      </c>
      <c r="K8250" s="22">
        <v>0</v>
      </c>
    </row>
    <row r="8251" spans="1:11" x14ac:dyDescent="0.2">
      <c r="A8251" s="17" t="str">
        <f t="shared" si="128"/>
        <v>SINAPI 102936</v>
      </c>
      <c r="B8251" s="18" t="s">
        <v>5935</v>
      </c>
      <c r="C8251" s="18">
        <v>102936</v>
      </c>
      <c r="D8251" s="19" t="s">
        <v>8291</v>
      </c>
      <c r="E8251" s="18" t="s">
        <v>170</v>
      </c>
      <c r="F8251" s="20">
        <v>0</v>
      </c>
      <c r="G8251" s="20">
        <v>0</v>
      </c>
      <c r="J8251" s="22"/>
      <c r="K8251" s="22"/>
    </row>
    <row r="8252" spans="1:11" x14ac:dyDescent="0.2">
      <c r="A8252" s="17" t="str">
        <f t="shared" si="128"/>
        <v>SINAPI 102937</v>
      </c>
      <c r="B8252" s="18" t="s">
        <v>5935</v>
      </c>
      <c r="C8252" s="18">
        <v>102937</v>
      </c>
      <c r="D8252" s="19" t="s">
        <v>8292</v>
      </c>
      <c r="E8252" s="18" t="s">
        <v>170</v>
      </c>
      <c r="F8252" s="20">
        <v>0</v>
      </c>
      <c r="G8252" s="20">
        <v>0</v>
      </c>
      <c r="J8252" s="22"/>
      <c r="K8252" s="22"/>
    </row>
    <row r="8253" spans="1:11" x14ac:dyDescent="0.2">
      <c r="A8253" s="17" t="str">
        <f t="shared" si="128"/>
        <v>SINAPI 102938</v>
      </c>
      <c r="B8253" s="18" t="s">
        <v>5935</v>
      </c>
      <c r="C8253" s="18">
        <v>102938</v>
      </c>
      <c r="D8253" s="19" t="s">
        <v>8293</v>
      </c>
      <c r="E8253" s="18" t="s">
        <v>170</v>
      </c>
      <c r="F8253" s="20">
        <v>0</v>
      </c>
      <c r="G8253" s="20">
        <v>0</v>
      </c>
      <c r="J8253" s="22"/>
      <c r="K8253" s="22"/>
    </row>
    <row r="8254" spans="1:11" x14ac:dyDescent="0.2">
      <c r="A8254" s="17" t="str">
        <f t="shared" si="128"/>
        <v>SINAPI 102939</v>
      </c>
      <c r="B8254" s="18" t="s">
        <v>5935</v>
      </c>
      <c r="C8254" s="18">
        <v>102939</v>
      </c>
      <c r="D8254" s="19" t="s">
        <v>8294</v>
      </c>
      <c r="E8254" s="18" t="s">
        <v>170</v>
      </c>
      <c r="F8254" s="20">
        <v>9.06</v>
      </c>
      <c r="G8254" s="20">
        <v>9.06</v>
      </c>
      <c r="J8254" s="22">
        <v>0</v>
      </c>
      <c r="K8254" s="22">
        <v>0</v>
      </c>
    </row>
    <row r="8255" spans="1:11" ht="22.5" x14ac:dyDescent="0.2">
      <c r="A8255" s="17" t="str">
        <f t="shared" si="128"/>
        <v>SINAPI 103159</v>
      </c>
      <c r="B8255" s="18" t="s">
        <v>5935</v>
      </c>
      <c r="C8255" s="18">
        <v>103159</v>
      </c>
      <c r="D8255" s="19" t="s">
        <v>8295</v>
      </c>
      <c r="E8255" s="18" t="s">
        <v>170</v>
      </c>
      <c r="F8255" s="20">
        <v>0</v>
      </c>
      <c r="G8255" s="20">
        <v>0</v>
      </c>
      <c r="J8255" s="22"/>
      <c r="K8255" s="22"/>
    </row>
    <row r="8256" spans="1:11" ht="22.5" x14ac:dyDescent="0.2">
      <c r="A8256" s="17" t="str">
        <f t="shared" si="128"/>
        <v>SINAPI 103160</v>
      </c>
      <c r="B8256" s="18" t="s">
        <v>5935</v>
      </c>
      <c r="C8256" s="18">
        <v>103160</v>
      </c>
      <c r="D8256" s="19" t="s">
        <v>8296</v>
      </c>
      <c r="E8256" s="18" t="s">
        <v>170</v>
      </c>
      <c r="F8256" s="20">
        <v>0</v>
      </c>
      <c r="G8256" s="20">
        <v>0</v>
      </c>
      <c r="J8256" s="22"/>
      <c r="K8256" s="22"/>
    </row>
    <row r="8257" spans="1:11" ht="22.5" x14ac:dyDescent="0.2">
      <c r="A8257" s="17" t="str">
        <f t="shared" si="128"/>
        <v>SINAPI 103161</v>
      </c>
      <c r="B8257" s="18" t="s">
        <v>5935</v>
      </c>
      <c r="C8257" s="18">
        <v>103161</v>
      </c>
      <c r="D8257" s="19" t="s">
        <v>8297</v>
      </c>
      <c r="E8257" s="18" t="s">
        <v>170</v>
      </c>
      <c r="F8257" s="20">
        <v>0</v>
      </c>
      <c r="G8257" s="20">
        <v>0</v>
      </c>
      <c r="J8257" s="22"/>
      <c r="K8257" s="22"/>
    </row>
    <row r="8258" spans="1:11" ht="22.5" x14ac:dyDescent="0.2">
      <c r="A8258" s="17" t="str">
        <f t="shared" si="128"/>
        <v>SINAPI 103162</v>
      </c>
      <c r="B8258" s="18" t="s">
        <v>5935</v>
      </c>
      <c r="C8258" s="18">
        <v>103162</v>
      </c>
      <c r="D8258" s="19" t="s">
        <v>8298</v>
      </c>
      <c r="E8258" s="18" t="s">
        <v>170</v>
      </c>
      <c r="F8258" s="20">
        <v>0.64</v>
      </c>
      <c r="G8258" s="20">
        <v>0.64</v>
      </c>
      <c r="J8258" s="22">
        <v>0</v>
      </c>
      <c r="K8258" s="22">
        <v>0</v>
      </c>
    </row>
    <row r="8259" spans="1:11" ht="22.5" x14ac:dyDescent="0.2">
      <c r="A8259" s="17" t="str">
        <f t="shared" si="128"/>
        <v>SINAPI 103153</v>
      </c>
      <c r="B8259" s="18" t="s">
        <v>5935</v>
      </c>
      <c r="C8259" s="18">
        <v>103153</v>
      </c>
      <c r="D8259" s="19" t="s">
        <v>8299</v>
      </c>
      <c r="E8259" s="18" t="s">
        <v>170</v>
      </c>
      <c r="F8259" s="20">
        <v>0</v>
      </c>
      <c r="G8259" s="20">
        <v>0</v>
      </c>
      <c r="J8259" s="22"/>
      <c r="K8259" s="22"/>
    </row>
    <row r="8260" spans="1:11" ht="22.5" x14ac:dyDescent="0.2">
      <c r="A8260" s="17" t="str">
        <f t="shared" si="128"/>
        <v>SINAPI 103154</v>
      </c>
      <c r="B8260" s="18" t="s">
        <v>5935</v>
      </c>
      <c r="C8260" s="18">
        <v>103154</v>
      </c>
      <c r="D8260" s="19" t="s">
        <v>8300</v>
      </c>
      <c r="E8260" s="18" t="s">
        <v>170</v>
      </c>
      <c r="F8260" s="20">
        <v>0</v>
      </c>
      <c r="G8260" s="20">
        <v>0</v>
      </c>
      <c r="J8260" s="22"/>
      <c r="K8260" s="22"/>
    </row>
    <row r="8261" spans="1:11" ht="22.5" x14ac:dyDescent="0.2">
      <c r="A8261" s="17" t="str">
        <f t="shared" si="128"/>
        <v>SINAPI 103155</v>
      </c>
      <c r="B8261" s="18" t="s">
        <v>5935</v>
      </c>
      <c r="C8261" s="18">
        <v>103155</v>
      </c>
      <c r="D8261" s="19" t="s">
        <v>8301</v>
      </c>
      <c r="E8261" s="18" t="s">
        <v>170</v>
      </c>
      <c r="F8261" s="20">
        <v>0</v>
      </c>
      <c r="G8261" s="20">
        <v>0</v>
      </c>
      <c r="J8261" s="22"/>
      <c r="K8261" s="22"/>
    </row>
    <row r="8262" spans="1:11" ht="22.5" x14ac:dyDescent="0.2">
      <c r="A8262" s="17" t="str">
        <f t="shared" si="128"/>
        <v>SINAPI 103156</v>
      </c>
      <c r="B8262" s="18" t="s">
        <v>5935</v>
      </c>
      <c r="C8262" s="18">
        <v>103156</v>
      </c>
      <c r="D8262" s="19" t="s">
        <v>8302</v>
      </c>
      <c r="E8262" s="18" t="s">
        <v>170</v>
      </c>
      <c r="F8262" s="20">
        <v>2.2999999999999998</v>
      </c>
      <c r="G8262" s="20">
        <v>2.2999999999999998</v>
      </c>
      <c r="J8262" s="22">
        <v>0</v>
      </c>
      <c r="K8262" s="22">
        <v>0</v>
      </c>
    </row>
    <row r="8263" spans="1:11" ht="22.5" x14ac:dyDescent="0.2">
      <c r="A8263" s="17" t="str">
        <f t="shared" ref="A8263:A8326" si="129">CONCATENATE($B8263," ",$C8263)</f>
        <v>SINAPI 103171</v>
      </c>
      <c r="B8263" s="18" t="s">
        <v>5935</v>
      </c>
      <c r="C8263" s="18">
        <v>103171</v>
      </c>
      <c r="D8263" s="19" t="s">
        <v>8303</v>
      </c>
      <c r="E8263" s="18" t="s">
        <v>170</v>
      </c>
      <c r="F8263" s="20">
        <v>0</v>
      </c>
      <c r="G8263" s="20">
        <v>0</v>
      </c>
      <c r="J8263" s="22"/>
      <c r="K8263" s="22"/>
    </row>
    <row r="8264" spans="1:11" ht="22.5" x14ac:dyDescent="0.2">
      <c r="A8264" s="17" t="str">
        <f t="shared" si="129"/>
        <v>SINAPI 103172</v>
      </c>
      <c r="B8264" s="18" t="s">
        <v>5935</v>
      </c>
      <c r="C8264" s="18">
        <v>103172</v>
      </c>
      <c r="D8264" s="19" t="s">
        <v>8304</v>
      </c>
      <c r="E8264" s="18" t="s">
        <v>170</v>
      </c>
      <c r="F8264" s="20">
        <v>0</v>
      </c>
      <c r="G8264" s="20">
        <v>0</v>
      </c>
      <c r="J8264" s="22"/>
      <c r="K8264" s="22"/>
    </row>
    <row r="8265" spans="1:11" ht="22.5" x14ac:dyDescent="0.2">
      <c r="A8265" s="17" t="str">
        <f t="shared" si="129"/>
        <v>SINAPI 103173</v>
      </c>
      <c r="B8265" s="18" t="s">
        <v>5935</v>
      </c>
      <c r="C8265" s="18">
        <v>103173</v>
      </c>
      <c r="D8265" s="19" t="s">
        <v>8305</v>
      </c>
      <c r="E8265" s="18" t="s">
        <v>170</v>
      </c>
      <c r="F8265" s="20">
        <v>0</v>
      </c>
      <c r="G8265" s="20">
        <v>0</v>
      </c>
      <c r="J8265" s="22"/>
      <c r="K8265" s="22"/>
    </row>
    <row r="8266" spans="1:11" ht="22.5" x14ac:dyDescent="0.2">
      <c r="A8266" s="17" t="str">
        <f t="shared" si="129"/>
        <v>SINAPI 103174</v>
      </c>
      <c r="B8266" s="18" t="s">
        <v>5935</v>
      </c>
      <c r="C8266" s="18">
        <v>103174</v>
      </c>
      <c r="D8266" s="19" t="s">
        <v>8306</v>
      </c>
      <c r="E8266" s="18" t="s">
        <v>170</v>
      </c>
      <c r="F8266" s="20">
        <v>1.84</v>
      </c>
      <c r="G8266" s="20">
        <v>1.84</v>
      </c>
      <c r="J8266" s="22">
        <v>0</v>
      </c>
      <c r="K8266" s="22">
        <v>0</v>
      </c>
    </row>
    <row r="8267" spans="1:11" ht="22.5" x14ac:dyDescent="0.2">
      <c r="A8267" s="17" t="str">
        <f t="shared" si="129"/>
        <v>SINAPI 103177</v>
      </c>
      <c r="B8267" s="18" t="s">
        <v>5935</v>
      </c>
      <c r="C8267" s="18">
        <v>103177</v>
      </c>
      <c r="D8267" s="19" t="s">
        <v>8307</v>
      </c>
      <c r="E8267" s="18" t="s">
        <v>170</v>
      </c>
      <c r="F8267" s="20">
        <v>0</v>
      </c>
      <c r="G8267" s="20">
        <v>0</v>
      </c>
      <c r="J8267" s="22"/>
      <c r="K8267" s="22"/>
    </row>
    <row r="8268" spans="1:11" ht="22.5" x14ac:dyDescent="0.2">
      <c r="A8268" s="17" t="str">
        <f t="shared" si="129"/>
        <v>SINAPI 103178</v>
      </c>
      <c r="B8268" s="18" t="s">
        <v>5935</v>
      </c>
      <c r="C8268" s="18">
        <v>103178</v>
      </c>
      <c r="D8268" s="19" t="s">
        <v>8308</v>
      </c>
      <c r="E8268" s="18" t="s">
        <v>170</v>
      </c>
      <c r="F8268" s="20">
        <v>0</v>
      </c>
      <c r="G8268" s="20">
        <v>0</v>
      </c>
      <c r="J8268" s="22"/>
      <c r="K8268" s="22"/>
    </row>
    <row r="8269" spans="1:11" ht="22.5" x14ac:dyDescent="0.2">
      <c r="A8269" s="17" t="str">
        <f t="shared" si="129"/>
        <v>SINAPI 103179</v>
      </c>
      <c r="B8269" s="18" t="s">
        <v>5935</v>
      </c>
      <c r="C8269" s="18">
        <v>103179</v>
      </c>
      <c r="D8269" s="19" t="s">
        <v>8309</v>
      </c>
      <c r="E8269" s="18" t="s">
        <v>170</v>
      </c>
      <c r="F8269" s="20">
        <v>0</v>
      </c>
      <c r="G8269" s="20">
        <v>0</v>
      </c>
      <c r="J8269" s="22"/>
      <c r="K8269" s="22"/>
    </row>
    <row r="8270" spans="1:11" ht="22.5" x14ac:dyDescent="0.2">
      <c r="A8270" s="17" t="str">
        <f t="shared" si="129"/>
        <v>SINAPI 103180</v>
      </c>
      <c r="B8270" s="18" t="s">
        <v>5935</v>
      </c>
      <c r="C8270" s="18">
        <v>103180</v>
      </c>
      <c r="D8270" s="19" t="s">
        <v>8310</v>
      </c>
      <c r="E8270" s="18" t="s">
        <v>170</v>
      </c>
      <c r="F8270" s="20">
        <v>4.2300000000000004</v>
      </c>
      <c r="G8270" s="20">
        <v>4.2300000000000004</v>
      </c>
      <c r="J8270" s="22">
        <v>0</v>
      </c>
      <c r="K8270" s="22">
        <v>0</v>
      </c>
    </row>
    <row r="8271" spans="1:11" ht="22.5" x14ac:dyDescent="0.2">
      <c r="A8271" s="17" t="str">
        <f t="shared" si="129"/>
        <v>SINAPI 103165</v>
      </c>
      <c r="B8271" s="18" t="s">
        <v>5935</v>
      </c>
      <c r="C8271" s="18">
        <v>103165</v>
      </c>
      <c r="D8271" s="19" t="s">
        <v>8311</v>
      </c>
      <c r="E8271" s="18" t="s">
        <v>170</v>
      </c>
      <c r="F8271" s="20">
        <v>0</v>
      </c>
      <c r="G8271" s="20">
        <v>0</v>
      </c>
      <c r="J8271" s="22"/>
      <c r="K8271" s="22"/>
    </row>
    <row r="8272" spans="1:11" ht="22.5" x14ac:dyDescent="0.2">
      <c r="A8272" s="17" t="str">
        <f t="shared" si="129"/>
        <v>SINAPI 103166</v>
      </c>
      <c r="B8272" s="18" t="s">
        <v>5935</v>
      </c>
      <c r="C8272" s="18">
        <v>103166</v>
      </c>
      <c r="D8272" s="19" t="s">
        <v>8312</v>
      </c>
      <c r="E8272" s="18" t="s">
        <v>170</v>
      </c>
      <c r="F8272" s="20">
        <v>0</v>
      </c>
      <c r="G8272" s="20">
        <v>0</v>
      </c>
      <c r="J8272" s="22"/>
      <c r="K8272" s="22"/>
    </row>
    <row r="8273" spans="1:11" ht="22.5" x14ac:dyDescent="0.2">
      <c r="A8273" s="17" t="str">
        <f t="shared" si="129"/>
        <v>SINAPI 103167</v>
      </c>
      <c r="B8273" s="18" t="s">
        <v>5935</v>
      </c>
      <c r="C8273" s="18">
        <v>103167</v>
      </c>
      <c r="D8273" s="19" t="s">
        <v>8313</v>
      </c>
      <c r="E8273" s="18" t="s">
        <v>170</v>
      </c>
      <c r="F8273" s="20">
        <v>0</v>
      </c>
      <c r="G8273" s="20">
        <v>0</v>
      </c>
      <c r="J8273" s="22"/>
      <c r="K8273" s="22"/>
    </row>
    <row r="8274" spans="1:11" ht="22.5" x14ac:dyDescent="0.2">
      <c r="A8274" s="17" t="str">
        <f t="shared" si="129"/>
        <v>SINAPI 103168</v>
      </c>
      <c r="B8274" s="18" t="s">
        <v>5935</v>
      </c>
      <c r="C8274" s="18">
        <v>103168</v>
      </c>
      <c r="D8274" s="19" t="s">
        <v>8314</v>
      </c>
      <c r="E8274" s="18" t="s">
        <v>170</v>
      </c>
      <c r="F8274" s="20">
        <v>0.73</v>
      </c>
      <c r="G8274" s="20">
        <v>0.73</v>
      </c>
      <c r="J8274" s="22">
        <v>0</v>
      </c>
      <c r="K8274" s="22">
        <v>0</v>
      </c>
    </row>
    <row r="8275" spans="1:11" x14ac:dyDescent="0.2">
      <c r="A8275" s="17" t="str">
        <f t="shared" si="129"/>
        <v>SINAPI 102864</v>
      </c>
      <c r="B8275" s="18" t="s">
        <v>5935</v>
      </c>
      <c r="C8275" s="18">
        <v>102864</v>
      </c>
      <c r="D8275" s="19" t="s">
        <v>8315</v>
      </c>
      <c r="E8275" s="18" t="s">
        <v>170</v>
      </c>
      <c r="F8275" s="20">
        <v>0</v>
      </c>
      <c r="G8275" s="20">
        <v>0</v>
      </c>
      <c r="J8275" s="22"/>
      <c r="K8275" s="22"/>
    </row>
    <row r="8276" spans="1:11" x14ac:dyDescent="0.2">
      <c r="A8276" s="17" t="str">
        <f t="shared" si="129"/>
        <v>SINAPI 102865</v>
      </c>
      <c r="B8276" s="18" t="s">
        <v>5935</v>
      </c>
      <c r="C8276" s="18">
        <v>102865</v>
      </c>
      <c r="D8276" s="19" t="s">
        <v>8316</v>
      </c>
      <c r="E8276" s="18" t="s">
        <v>170</v>
      </c>
      <c r="F8276" s="20">
        <v>0</v>
      </c>
      <c r="G8276" s="20">
        <v>0</v>
      </c>
      <c r="J8276" s="22"/>
      <c r="K8276" s="22"/>
    </row>
    <row r="8277" spans="1:11" x14ac:dyDescent="0.2">
      <c r="A8277" s="17" t="str">
        <f t="shared" si="129"/>
        <v>SINAPI 102866</v>
      </c>
      <c r="B8277" s="18" t="s">
        <v>5935</v>
      </c>
      <c r="C8277" s="18">
        <v>102866</v>
      </c>
      <c r="D8277" s="19" t="s">
        <v>8317</v>
      </c>
      <c r="E8277" s="18" t="s">
        <v>170</v>
      </c>
      <c r="F8277" s="20">
        <v>0</v>
      </c>
      <c r="G8277" s="20">
        <v>0</v>
      </c>
      <c r="J8277" s="22"/>
      <c r="K8277" s="22"/>
    </row>
    <row r="8278" spans="1:11" x14ac:dyDescent="0.2">
      <c r="A8278" s="17" t="str">
        <f t="shared" si="129"/>
        <v>SINAPI 102867</v>
      </c>
      <c r="B8278" s="18" t="s">
        <v>5935</v>
      </c>
      <c r="C8278" s="18">
        <v>102867</v>
      </c>
      <c r="D8278" s="19" t="s">
        <v>8318</v>
      </c>
      <c r="E8278" s="18" t="s">
        <v>170</v>
      </c>
      <c r="F8278" s="20">
        <v>0.65</v>
      </c>
      <c r="G8278" s="20">
        <v>0.65</v>
      </c>
      <c r="J8278" s="22">
        <v>0</v>
      </c>
      <c r="K8278" s="22">
        <v>0</v>
      </c>
    </row>
    <row r="8279" spans="1:11" x14ac:dyDescent="0.2">
      <c r="A8279" s="17" t="str">
        <f t="shared" si="129"/>
        <v>SINAPI 92108</v>
      </c>
      <c r="B8279" s="18" t="s">
        <v>5935</v>
      </c>
      <c r="C8279" s="18">
        <v>92108</v>
      </c>
      <c r="D8279" s="19" t="s">
        <v>8319</v>
      </c>
      <c r="E8279" s="18" t="s">
        <v>170</v>
      </c>
      <c r="F8279" s="20">
        <v>0.9</v>
      </c>
      <c r="G8279" s="20">
        <v>0.9</v>
      </c>
      <c r="J8279" s="22">
        <v>0</v>
      </c>
      <c r="K8279" s="22">
        <v>0</v>
      </c>
    </row>
    <row r="8280" spans="1:11" x14ac:dyDescent="0.2">
      <c r="A8280" s="17" t="str">
        <f t="shared" si="129"/>
        <v>SINAPI 92109</v>
      </c>
      <c r="B8280" s="18" t="s">
        <v>5935</v>
      </c>
      <c r="C8280" s="18">
        <v>92109</v>
      </c>
      <c r="D8280" s="19" t="s">
        <v>8320</v>
      </c>
      <c r="E8280" s="18" t="s">
        <v>170</v>
      </c>
      <c r="F8280" s="20">
        <v>0.2</v>
      </c>
      <c r="G8280" s="20">
        <v>0.2</v>
      </c>
      <c r="J8280" s="22">
        <v>0</v>
      </c>
      <c r="K8280" s="22">
        <v>0</v>
      </c>
    </row>
    <row r="8281" spans="1:11" x14ac:dyDescent="0.2">
      <c r="A8281" s="17" t="str">
        <f t="shared" si="129"/>
        <v>SINAPI 92110</v>
      </c>
      <c r="B8281" s="18" t="s">
        <v>5935</v>
      </c>
      <c r="C8281" s="18">
        <v>92110</v>
      </c>
      <c r="D8281" s="19" t="s">
        <v>8321</v>
      </c>
      <c r="E8281" s="18" t="s">
        <v>170</v>
      </c>
      <c r="F8281" s="20">
        <v>1.1200000000000001</v>
      </c>
      <c r="G8281" s="20">
        <v>1.1200000000000001</v>
      </c>
      <c r="J8281" s="22">
        <v>0</v>
      </c>
      <c r="K8281" s="22">
        <v>0</v>
      </c>
    </row>
    <row r="8282" spans="1:11" x14ac:dyDescent="0.2">
      <c r="A8282" s="17" t="str">
        <f t="shared" si="129"/>
        <v>SINAPI 92111</v>
      </c>
      <c r="B8282" s="18" t="s">
        <v>5935</v>
      </c>
      <c r="C8282" s="18">
        <v>92111</v>
      </c>
      <c r="D8282" s="19" t="s">
        <v>8322</v>
      </c>
      <c r="E8282" s="18" t="s">
        <v>170</v>
      </c>
      <c r="F8282" s="20">
        <v>1.21</v>
      </c>
      <c r="G8282" s="20">
        <v>1.21</v>
      </c>
      <c r="J8282" s="22">
        <v>0</v>
      </c>
      <c r="K8282" s="22">
        <v>0</v>
      </c>
    </row>
    <row r="8283" spans="1:11" ht="22.5" x14ac:dyDescent="0.2">
      <c r="A8283" s="17" t="str">
        <f t="shared" si="129"/>
        <v>SINAPI 90670</v>
      </c>
      <c r="B8283" s="18" t="s">
        <v>5935</v>
      </c>
      <c r="C8283" s="18">
        <v>90670</v>
      </c>
      <c r="D8283" s="19" t="s">
        <v>8323</v>
      </c>
      <c r="E8283" s="18" t="s">
        <v>170</v>
      </c>
      <c r="F8283" s="20">
        <v>244.89</v>
      </c>
      <c r="G8283" s="20">
        <v>244.89</v>
      </c>
      <c r="J8283" s="22">
        <v>1</v>
      </c>
      <c r="K8283" s="22">
        <v>1</v>
      </c>
    </row>
    <row r="8284" spans="1:11" ht="22.5" x14ac:dyDescent="0.2">
      <c r="A8284" s="17" t="str">
        <f t="shared" si="129"/>
        <v>SINAPI 90671</v>
      </c>
      <c r="B8284" s="18" t="s">
        <v>5935</v>
      </c>
      <c r="C8284" s="18">
        <v>90671</v>
      </c>
      <c r="D8284" s="19" t="s">
        <v>8324</v>
      </c>
      <c r="E8284" s="18" t="s">
        <v>170</v>
      </c>
      <c r="F8284" s="20">
        <v>65.7</v>
      </c>
      <c r="G8284" s="20">
        <v>65.7</v>
      </c>
      <c r="J8284" s="22">
        <v>1</v>
      </c>
      <c r="K8284" s="22">
        <v>1</v>
      </c>
    </row>
    <row r="8285" spans="1:11" ht="22.5" x14ac:dyDescent="0.2">
      <c r="A8285" s="17" t="str">
        <f t="shared" si="129"/>
        <v>SINAPI 90672</v>
      </c>
      <c r="B8285" s="18" t="s">
        <v>5935</v>
      </c>
      <c r="C8285" s="18">
        <v>90672</v>
      </c>
      <c r="D8285" s="19" t="s">
        <v>8325</v>
      </c>
      <c r="E8285" s="18" t="s">
        <v>170</v>
      </c>
      <c r="F8285" s="20">
        <v>306.45</v>
      </c>
      <c r="G8285" s="20">
        <v>306.45</v>
      </c>
      <c r="J8285" s="22">
        <v>1</v>
      </c>
      <c r="K8285" s="22">
        <v>1</v>
      </c>
    </row>
    <row r="8286" spans="1:11" ht="22.5" x14ac:dyDescent="0.2">
      <c r="A8286" s="17" t="str">
        <f t="shared" si="129"/>
        <v>SINAPI 90673</v>
      </c>
      <c r="B8286" s="18" t="s">
        <v>5935</v>
      </c>
      <c r="C8286" s="18">
        <v>90673</v>
      </c>
      <c r="D8286" s="19" t="s">
        <v>8326</v>
      </c>
      <c r="E8286" s="18" t="s">
        <v>170</v>
      </c>
      <c r="F8286" s="20">
        <v>125.53</v>
      </c>
      <c r="G8286" s="20">
        <v>125.53</v>
      </c>
      <c r="J8286" s="22">
        <v>0</v>
      </c>
      <c r="K8286" s="22">
        <v>0</v>
      </c>
    </row>
    <row r="8287" spans="1:11" ht="22.5" x14ac:dyDescent="0.2">
      <c r="A8287" s="17" t="str">
        <f t="shared" si="129"/>
        <v>SINAPI 93220</v>
      </c>
      <c r="B8287" s="18" t="s">
        <v>5935</v>
      </c>
      <c r="C8287" s="18">
        <v>93220</v>
      </c>
      <c r="D8287" s="19" t="s">
        <v>8327</v>
      </c>
      <c r="E8287" s="18" t="s">
        <v>170</v>
      </c>
      <c r="F8287" s="20">
        <v>375.5</v>
      </c>
      <c r="G8287" s="20">
        <v>375.5</v>
      </c>
      <c r="J8287" s="22">
        <v>1</v>
      </c>
      <c r="K8287" s="22">
        <v>1</v>
      </c>
    </row>
    <row r="8288" spans="1:11" ht="22.5" x14ac:dyDescent="0.2">
      <c r="A8288" s="17" t="str">
        <f t="shared" si="129"/>
        <v>SINAPI 93221</v>
      </c>
      <c r="B8288" s="18" t="s">
        <v>5935</v>
      </c>
      <c r="C8288" s="18">
        <v>93221</v>
      </c>
      <c r="D8288" s="19" t="s">
        <v>8328</v>
      </c>
      <c r="E8288" s="18" t="s">
        <v>170</v>
      </c>
      <c r="F8288" s="20">
        <v>100.74</v>
      </c>
      <c r="G8288" s="20">
        <v>100.74</v>
      </c>
      <c r="J8288" s="22">
        <v>1</v>
      </c>
      <c r="K8288" s="22">
        <v>1</v>
      </c>
    </row>
    <row r="8289" spans="1:11" ht="22.5" x14ac:dyDescent="0.2">
      <c r="A8289" s="17" t="str">
        <f t="shared" si="129"/>
        <v>SINAPI 93222</v>
      </c>
      <c r="B8289" s="18" t="s">
        <v>5935</v>
      </c>
      <c r="C8289" s="18">
        <v>93222</v>
      </c>
      <c r="D8289" s="19" t="s">
        <v>8329</v>
      </c>
      <c r="E8289" s="18" t="s">
        <v>170</v>
      </c>
      <c r="F8289" s="20">
        <v>469.9</v>
      </c>
      <c r="G8289" s="20">
        <v>469.9</v>
      </c>
      <c r="J8289" s="22">
        <v>1</v>
      </c>
      <c r="K8289" s="22">
        <v>1</v>
      </c>
    </row>
    <row r="8290" spans="1:11" ht="22.5" x14ac:dyDescent="0.2">
      <c r="A8290" s="17" t="str">
        <f t="shared" si="129"/>
        <v>SINAPI 93223</v>
      </c>
      <c r="B8290" s="18" t="s">
        <v>5935</v>
      </c>
      <c r="C8290" s="18">
        <v>93223</v>
      </c>
      <c r="D8290" s="19" t="s">
        <v>8330</v>
      </c>
      <c r="E8290" s="18" t="s">
        <v>170</v>
      </c>
      <c r="F8290" s="20">
        <v>163.97</v>
      </c>
      <c r="G8290" s="20">
        <v>163.97</v>
      </c>
      <c r="J8290" s="22">
        <v>0</v>
      </c>
      <c r="K8290" s="22">
        <v>0</v>
      </c>
    </row>
    <row r="8291" spans="1:11" x14ac:dyDescent="0.2">
      <c r="A8291" s="17" t="str">
        <f t="shared" si="129"/>
        <v>SINAPI 104691</v>
      </c>
      <c r="B8291" s="18" t="s">
        <v>5935</v>
      </c>
      <c r="C8291" s="18">
        <v>104691</v>
      </c>
      <c r="D8291" s="19" t="s">
        <v>8331</v>
      </c>
      <c r="E8291" s="18" t="s">
        <v>170</v>
      </c>
      <c r="F8291" s="20">
        <v>0.97</v>
      </c>
      <c r="G8291" s="20">
        <v>0.97</v>
      </c>
      <c r="J8291" s="22">
        <v>1</v>
      </c>
      <c r="K8291" s="22">
        <v>1</v>
      </c>
    </row>
    <row r="8292" spans="1:11" x14ac:dyDescent="0.2">
      <c r="A8292" s="17" t="str">
        <f t="shared" si="129"/>
        <v>SINAPI 104692</v>
      </c>
      <c r="B8292" s="18" t="s">
        <v>5935</v>
      </c>
      <c r="C8292" s="18">
        <v>104692</v>
      </c>
      <c r="D8292" s="19" t="s">
        <v>8332</v>
      </c>
      <c r="E8292" s="18" t="s">
        <v>170</v>
      </c>
      <c r="F8292" s="20">
        <v>0.22</v>
      </c>
      <c r="G8292" s="20">
        <v>0.22</v>
      </c>
      <c r="J8292" s="22">
        <v>1</v>
      </c>
      <c r="K8292" s="22">
        <v>1</v>
      </c>
    </row>
    <row r="8293" spans="1:11" x14ac:dyDescent="0.2">
      <c r="A8293" s="17" t="str">
        <f t="shared" si="129"/>
        <v>SINAPI 104693</v>
      </c>
      <c r="B8293" s="18" t="s">
        <v>5935</v>
      </c>
      <c r="C8293" s="18">
        <v>104693</v>
      </c>
      <c r="D8293" s="19" t="s">
        <v>8333</v>
      </c>
      <c r="E8293" s="18" t="s">
        <v>170</v>
      </c>
      <c r="F8293" s="20">
        <v>1.22</v>
      </c>
      <c r="G8293" s="20">
        <v>1.22</v>
      </c>
      <c r="J8293" s="22">
        <v>1</v>
      </c>
      <c r="K8293" s="22">
        <v>1</v>
      </c>
    </row>
    <row r="8294" spans="1:11" ht="22.5" x14ac:dyDescent="0.2">
      <c r="A8294" s="17" t="str">
        <f t="shared" si="129"/>
        <v>SINAPI 104694</v>
      </c>
      <c r="B8294" s="18" t="s">
        <v>5935</v>
      </c>
      <c r="C8294" s="18">
        <v>104694</v>
      </c>
      <c r="D8294" s="19" t="s">
        <v>8334</v>
      </c>
      <c r="E8294" s="18" t="s">
        <v>170</v>
      </c>
      <c r="F8294" s="20">
        <v>2.06</v>
      </c>
      <c r="G8294" s="20">
        <v>2.06</v>
      </c>
      <c r="J8294" s="22">
        <v>0</v>
      </c>
      <c r="K8294" s="22">
        <v>0</v>
      </c>
    </row>
    <row r="8295" spans="1:11" ht="22.5" x14ac:dyDescent="0.2">
      <c r="A8295" s="17" t="str">
        <f t="shared" si="129"/>
        <v>SINAPI 90676</v>
      </c>
      <c r="B8295" s="18" t="s">
        <v>5935</v>
      </c>
      <c r="C8295" s="18">
        <v>90676</v>
      </c>
      <c r="D8295" s="19" t="s">
        <v>8335</v>
      </c>
      <c r="E8295" s="18" t="s">
        <v>170</v>
      </c>
      <c r="F8295" s="20">
        <v>100.08</v>
      </c>
      <c r="G8295" s="20">
        <v>100.08</v>
      </c>
      <c r="J8295" s="22">
        <v>1</v>
      </c>
      <c r="K8295" s="22">
        <v>1</v>
      </c>
    </row>
    <row r="8296" spans="1:11" ht="22.5" x14ac:dyDescent="0.2">
      <c r="A8296" s="17" t="str">
        <f t="shared" si="129"/>
        <v>SINAPI 91021</v>
      </c>
      <c r="B8296" s="18" t="s">
        <v>5935</v>
      </c>
      <c r="C8296" s="18">
        <v>91021</v>
      </c>
      <c r="D8296" s="19" t="s">
        <v>8336</v>
      </c>
      <c r="E8296" s="18" t="s">
        <v>170</v>
      </c>
      <c r="F8296" s="20">
        <v>12.25</v>
      </c>
      <c r="G8296" s="20">
        <v>12.25</v>
      </c>
      <c r="J8296" s="22">
        <v>1</v>
      </c>
      <c r="K8296" s="22">
        <v>1</v>
      </c>
    </row>
    <row r="8297" spans="1:11" ht="22.5" x14ac:dyDescent="0.2">
      <c r="A8297" s="17" t="str">
        <f t="shared" si="129"/>
        <v>SINAPI 90677</v>
      </c>
      <c r="B8297" s="18" t="s">
        <v>5935</v>
      </c>
      <c r="C8297" s="18">
        <v>90677</v>
      </c>
      <c r="D8297" s="19" t="s">
        <v>8337</v>
      </c>
      <c r="E8297" s="18" t="s">
        <v>170</v>
      </c>
      <c r="F8297" s="20">
        <v>30.25</v>
      </c>
      <c r="G8297" s="20">
        <v>30.25</v>
      </c>
      <c r="J8297" s="22">
        <v>1</v>
      </c>
      <c r="K8297" s="22">
        <v>1</v>
      </c>
    </row>
    <row r="8298" spans="1:11" ht="22.5" x14ac:dyDescent="0.2">
      <c r="A8298" s="17" t="str">
        <f t="shared" si="129"/>
        <v>SINAPI 90678</v>
      </c>
      <c r="B8298" s="18" t="s">
        <v>5935</v>
      </c>
      <c r="C8298" s="18">
        <v>90678</v>
      </c>
      <c r="D8298" s="19" t="s">
        <v>8338</v>
      </c>
      <c r="E8298" s="18" t="s">
        <v>170</v>
      </c>
      <c r="F8298" s="20">
        <v>140.03</v>
      </c>
      <c r="G8298" s="20">
        <v>140.03</v>
      </c>
      <c r="J8298" s="22">
        <v>1</v>
      </c>
      <c r="K8298" s="22">
        <v>1</v>
      </c>
    </row>
    <row r="8299" spans="1:11" ht="22.5" x14ac:dyDescent="0.2">
      <c r="A8299" s="17" t="str">
        <f t="shared" si="129"/>
        <v>SINAPI 90679</v>
      </c>
      <c r="B8299" s="18" t="s">
        <v>5935</v>
      </c>
      <c r="C8299" s="18">
        <v>90679</v>
      </c>
      <c r="D8299" s="19" t="s">
        <v>8339</v>
      </c>
      <c r="E8299" s="18" t="s">
        <v>170</v>
      </c>
      <c r="F8299" s="20">
        <v>96.27</v>
      </c>
      <c r="G8299" s="20">
        <v>96.27</v>
      </c>
      <c r="J8299" s="22">
        <v>0</v>
      </c>
      <c r="K8299" s="22">
        <v>0</v>
      </c>
    </row>
    <row r="8300" spans="1:11" ht="22.5" x14ac:dyDescent="0.2">
      <c r="A8300" s="17" t="str">
        <f t="shared" si="129"/>
        <v>SINAPI 102870</v>
      </c>
      <c r="B8300" s="18" t="s">
        <v>5935</v>
      </c>
      <c r="C8300" s="18">
        <v>102870</v>
      </c>
      <c r="D8300" s="19" t="s">
        <v>8340</v>
      </c>
      <c r="E8300" s="18" t="s">
        <v>170</v>
      </c>
      <c r="F8300" s="20">
        <v>357.14</v>
      </c>
      <c r="G8300" s="20">
        <v>357.14</v>
      </c>
      <c r="J8300" s="22">
        <v>1</v>
      </c>
      <c r="K8300" s="22">
        <v>1</v>
      </c>
    </row>
    <row r="8301" spans="1:11" ht="22.5" x14ac:dyDescent="0.2">
      <c r="A8301" s="17" t="str">
        <f t="shared" si="129"/>
        <v>SINAPI 102871</v>
      </c>
      <c r="B8301" s="18" t="s">
        <v>5935</v>
      </c>
      <c r="C8301" s="18">
        <v>102871</v>
      </c>
      <c r="D8301" s="19" t="s">
        <v>8341</v>
      </c>
      <c r="E8301" s="18" t="s">
        <v>170</v>
      </c>
      <c r="F8301" s="20">
        <v>96.48</v>
      </c>
      <c r="G8301" s="20">
        <v>96.48</v>
      </c>
      <c r="J8301" s="22">
        <v>1</v>
      </c>
      <c r="K8301" s="22">
        <v>1</v>
      </c>
    </row>
    <row r="8302" spans="1:11" ht="22.5" x14ac:dyDescent="0.2">
      <c r="A8302" s="17" t="str">
        <f t="shared" si="129"/>
        <v>SINAPI 102872</v>
      </c>
      <c r="B8302" s="18" t="s">
        <v>5935</v>
      </c>
      <c r="C8302" s="18">
        <v>102872</v>
      </c>
      <c r="D8302" s="19" t="s">
        <v>8342</v>
      </c>
      <c r="E8302" s="18" t="s">
        <v>170</v>
      </c>
      <c r="F8302" s="20">
        <v>446.93</v>
      </c>
      <c r="G8302" s="20">
        <v>446.93</v>
      </c>
      <c r="J8302" s="22">
        <v>1</v>
      </c>
      <c r="K8302" s="22">
        <v>1</v>
      </c>
    </row>
    <row r="8303" spans="1:11" ht="22.5" x14ac:dyDescent="0.2">
      <c r="A8303" s="17" t="str">
        <f t="shared" si="129"/>
        <v>SINAPI 102873</v>
      </c>
      <c r="B8303" s="18" t="s">
        <v>5935</v>
      </c>
      <c r="C8303" s="18">
        <v>102873</v>
      </c>
      <c r="D8303" s="19" t="s">
        <v>8343</v>
      </c>
      <c r="E8303" s="18" t="s">
        <v>170</v>
      </c>
      <c r="F8303" s="20">
        <v>125.53</v>
      </c>
      <c r="G8303" s="20">
        <v>125.53</v>
      </c>
      <c r="J8303" s="22">
        <v>0</v>
      </c>
      <c r="K8303" s="22">
        <v>0</v>
      </c>
    </row>
    <row r="8304" spans="1:11" ht="22.5" x14ac:dyDescent="0.2">
      <c r="A8304" s="17" t="str">
        <f t="shared" si="129"/>
        <v>SINAPI 102960</v>
      </c>
      <c r="B8304" s="18" t="s">
        <v>5935</v>
      </c>
      <c r="C8304" s="18">
        <v>102960</v>
      </c>
      <c r="D8304" s="19" t="s">
        <v>8344</v>
      </c>
      <c r="E8304" s="18" t="s">
        <v>170</v>
      </c>
      <c r="F8304" s="20">
        <v>173.32</v>
      </c>
      <c r="G8304" s="20">
        <v>173.32</v>
      </c>
      <c r="J8304" s="22">
        <v>1</v>
      </c>
      <c r="K8304" s="22">
        <v>1</v>
      </c>
    </row>
    <row r="8305" spans="1:11" ht="22.5" x14ac:dyDescent="0.2">
      <c r="A8305" s="17" t="str">
        <f t="shared" si="129"/>
        <v>SINAPI 102961</v>
      </c>
      <c r="B8305" s="18" t="s">
        <v>5935</v>
      </c>
      <c r="C8305" s="18">
        <v>102961</v>
      </c>
      <c r="D8305" s="19" t="s">
        <v>8345</v>
      </c>
      <c r="E8305" s="18" t="s">
        <v>170</v>
      </c>
      <c r="F8305" s="20">
        <v>46.82</v>
      </c>
      <c r="G8305" s="20">
        <v>46.82</v>
      </c>
      <c r="J8305" s="22">
        <v>1</v>
      </c>
      <c r="K8305" s="22">
        <v>1</v>
      </c>
    </row>
    <row r="8306" spans="1:11" ht="22.5" x14ac:dyDescent="0.2">
      <c r="A8306" s="17" t="str">
        <f t="shared" si="129"/>
        <v>SINAPI 102962</v>
      </c>
      <c r="B8306" s="18" t="s">
        <v>5935</v>
      </c>
      <c r="C8306" s="18">
        <v>102962</v>
      </c>
      <c r="D8306" s="19" t="s">
        <v>8346</v>
      </c>
      <c r="E8306" s="18" t="s">
        <v>170</v>
      </c>
      <c r="F8306" s="20">
        <v>162.59</v>
      </c>
      <c r="G8306" s="20">
        <v>162.59</v>
      </c>
      <c r="J8306" s="22">
        <v>1</v>
      </c>
      <c r="K8306" s="22">
        <v>1</v>
      </c>
    </row>
    <row r="8307" spans="1:11" ht="22.5" x14ac:dyDescent="0.2">
      <c r="A8307" s="17" t="str">
        <f t="shared" si="129"/>
        <v>SINAPI 102963</v>
      </c>
      <c r="B8307" s="18" t="s">
        <v>5935</v>
      </c>
      <c r="C8307" s="18">
        <v>102963</v>
      </c>
      <c r="D8307" s="19" t="s">
        <v>8347</v>
      </c>
      <c r="E8307" s="18" t="s">
        <v>170</v>
      </c>
      <c r="F8307" s="20">
        <v>88.98</v>
      </c>
      <c r="G8307" s="20">
        <v>88.98</v>
      </c>
      <c r="J8307" s="22">
        <v>0</v>
      </c>
      <c r="K8307" s="22">
        <v>0</v>
      </c>
    </row>
    <row r="8308" spans="1:11" x14ac:dyDescent="0.2">
      <c r="A8308" s="17" t="str">
        <f t="shared" si="129"/>
        <v>SINAPI 95698</v>
      </c>
      <c r="B8308" s="18" t="s">
        <v>5935</v>
      </c>
      <c r="C8308" s="18">
        <v>95698</v>
      </c>
      <c r="D8308" s="19" t="s">
        <v>8348</v>
      </c>
      <c r="E8308" s="18" t="s">
        <v>170</v>
      </c>
      <c r="F8308" s="20">
        <v>4.6500000000000004</v>
      </c>
      <c r="G8308" s="20">
        <v>4.6500000000000004</v>
      </c>
      <c r="J8308" s="22">
        <v>1</v>
      </c>
      <c r="K8308" s="22">
        <v>1</v>
      </c>
    </row>
    <row r="8309" spans="1:11" ht="22.5" x14ac:dyDescent="0.2">
      <c r="A8309" s="17" t="str">
        <f t="shared" si="129"/>
        <v>SINAPI 95699</v>
      </c>
      <c r="B8309" s="18" t="s">
        <v>5935</v>
      </c>
      <c r="C8309" s="18">
        <v>95699</v>
      </c>
      <c r="D8309" s="19" t="s">
        <v>8349</v>
      </c>
      <c r="E8309" s="18" t="s">
        <v>170</v>
      </c>
      <c r="F8309" s="20">
        <v>1.07</v>
      </c>
      <c r="G8309" s="20">
        <v>1.07</v>
      </c>
      <c r="J8309" s="22">
        <v>1</v>
      </c>
      <c r="K8309" s="22">
        <v>1</v>
      </c>
    </row>
    <row r="8310" spans="1:11" x14ac:dyDescent="0.2">
      <c r="A8310" s="17" t="str">
        <f t="shared" si="129"/>
        <v>SINAPI 95700</v>
      </c>
      <c r="B8310" s="18" t="s">
        <v>5935</v>
      </c>
      <c r="C8310" s="18">
        <v>95700</v>
      </c>
      <c r="D8310" s="19" t="s">
        <v>8350</v>
      </c>
      <c r="E8310" s="18" t="s">
        <v>170</v>
      </c>
      <c r="F8310" s="20">
        <v>5.82</v>
      </c>
      <c r="G8310" s="20">
        <v>5.82</v>
      </c>
      <c r="J8310" s="22">
        <v>1</v>
      </c>
      <c r="K8310" s="22">
        <v>1</v>
      </c>
    </row>
    <row r="8311" spans="1:11" x14ac:dyDescent="0.2">
      <c r="A8311" s="17" t="str">
        <f t="shared" si="129"/>
        <v>SINAPI 95701</v>
      </c>
      <c r="B8311" s="18" t="s">
        <v>5935</v>
      </c>
      <c r="C8311" s="18">
        <v>95701</v>
      </c>
      <c r="D8311" s="19" t="s">
        <v>8351</v>
      </c>
      <c r="E8311" s="18" t="s">
        <v>170</v>
      </c>
      <c r="F8311" s="20">
        <v>3.03</v>
      </c>
      <c r="G8311" s="20">
        <v>3.03</v>
      </c>
      <c r="J8311" s="22">
        <v>0</v>
      </c>
      <c r="K8311" s="22">
        <v>0</v>
      </c>
    </row>
    <row r="8312" spans="1:11" x14ac:dyDescent="0.2">
      <c r="A8312" s="17" t="str">
        <f t="shared" si="129"/>
        <v>SINAPI 90621</v>
      </c>
      <c r="B8312" s="18" t="s">
        <v>5935</v>
      </c>
      <c r="C8312" s="18">
        <v>90621</v>
      </c>
      <c r="D8312" s="19" t="s">
        <v>8352</v>
      </c>
      <c r="E8312" s="18" t="s">
        <v>170</v>
      </c>
      <c r="F8312" s="20">
        <v>2.1</v>
      </c>
      <c r="G8312" s="20">
        <v>2.1</v>
      </c>
      <c r="J8312" s="22">
        <v>1</v>
      </c>
      <c r="K8312" s="22">
        <v>1</v>
      </c>
    </row>
    <row r="8313" spans="1:11" x14ac:dyDescent="0.2">
      <c r="A8313" s="17" t="str">
        <f t="shared" si="129"/>
        <v>SINAPI 90622</v>
      </c>
      <c r="B8313" s="18" t="s">
        <v>5935</v>
      </c>
      <c r="C8313" s="18">
        <v>90622</v>
      </c>
      <c r="D8313" s="19" t="s">
        <v>8353</v>
      </c>
      <c r="E8313" s="18" t="s">
        <v>170</v>
      </c>
      <c r="F8313" s="20">
        <v>0.48</v>
      </c>
      <c r="G8313" s="20">
        <v>0.48</v>
      </c>
      <c r="J8313" s="22">
        <v>1</v>
      </c>
      <c r="K8313" s="22">
        <v>1</v>
      </c>
    </row>
    <row r="8314" spans="1:11" x14ac:dyDescent="0.2">
      <c r="A8314" s="17" t="str">
        <f t="shared" si="129"/>
        <v>SINAPI 90623</v>
      </c>
      <c r="B8314" s="18" t="s">
        <v>5935</v>
      </c>
      <c r="C8314" s="18">
        <v>90623</v>
      </c>
      <c r="D8314" s="19" t="s">
        <v>8354</v>
      </c>
      <c r="E8314" s="18" t="s">
        <v>170</v>
      </c>
      <c r="F8314" s="20">
        <v>2.62</v>
      </c>
      <c r="G8314" s="20">
        <v>2.62</v>
      </c>
      <c r="J8314" s="22">
        <v>1</v>
      </c>
      <c r="K8314" s="22">
        <v>1</v>
      </c>
    </row>
    <row r="8315" spans="1:11" x14ac:dyDescent="0.2">
      <c r="A8315" s="17" t="str">
        <f t="shared" si="129"/>
        <v>SINAPI 90624</v>
      </c>
      <c r="B8315" s="18" t="s">
        <v>5935</v>
      </c>
      <c r="C8315" s="18">
        <v>90624</v>
      </c>
      <c r="D8315" s="19" t="s">
        <v>8355</v>
      </c>
      <c r="E8315" s="18" t="s">
        <v>170</v>
      </c>
      <c r="F8315" s="20">
        <v>3.03</v>
      </c>
      <c r="G8315" s="20">
        <v>3.03</v>
      </c>
      <c r="J8315" s="22">
        <v>0</v>
      </c>
      <c r="K8315" s="22">
        <v>0</v>
      </c>
    </row>
    <row r="8316" spans="1:11" x14ac:dyDescent="0.2">
      <c r="A8316" s="17" t="str">
        <f t="shared" si="129"/>
        <v>SINAPI 102876</v>
      </c>
      <c r="B8316" s="18" t="s">
        <v>5935</v>
      </c>
      <c r="C8316" s="18">
        <v>102876</v>
      </c>
      <c r="D8316" s="19" t="s">
        <v>8356</v>
      </c>
      <c r="E8316" s="18" t="s">
        <v>170</v>
      </c>
      <c r="F8316" s="20">
        <v>496.31</v>
      </c>
      <c r="G8316" s="20">
        <v>496.31</v>
      </c>
      <c r="J8316" s="22">
        <v>1</v>
      </c>
      <c r="K8316" s="22">
        <v>1</v>
      </c>
    </row>
    <row r="8317" spans="1:11" x14ac:dyDescent="0.2">
      <c r="A8317" s="17" t="str">
        <f t="shared" si="129"/>
        <v>SINAPI 102877</v>
      </c>
      <c r="B8317" s="18" t="s">
        <v>5935</v>
      </c>
      <c r="C8317" s="18">
        <v>102877</v>
      </c>
      <c r="D8317" s="19" t="s">
        <v>8357</v>
      </c>
      <c r="E8317" s="18" t="s">
        <v>170</v>
      </c>
      <c r="F8317" s="20">
        <v>134.08000000000001</v>
      </c>
      <c r="G8317" s="20">
        <v>134.08000000000001</v>
      </c>
      <c r="J8317" s="22">
        <v>1</v>
      </c>
      <c r="K8317" s="22">
        <v>1</v>
      </c>
    </row>
    <row r="8318" spans="1:11" x14ac:dyDescent="0.2">
      <c r="A8318" s="17" t="str">
        <f t="shared" si="129"/>
        <v>SINAPI 102878</v>
      </c>
      <c r="B8318" s="18" t="s">
        <v>5935</v>
      </c>
      <c r="C8318" s="18">
        <v>102878</v>
      </c>
      <c r="D8318" s="19" t="s">
        <v>8358</v>
      </c>
      <c r="E8318" s="18" t="s">
        <v>170</v>
      </c>
      <c r="F8318" s="20">
        <v>621.09</v>
      </c>
      <c r="G8318" s="20">
        <v>621.09</v>
      </c>
      <c r="J8318" s="22">
        <v>1</v>
      </c>
      <c r="K8318" s="22">
        <v>1</v>
      </c>
    </row>
    <row r="8319" spans="1:11" ht="22.5" x14ac:dyDescent="0.2">
      <c r="A8319" s="17" t="str">
        <f t="shared" si="129"/>
        <v>SINAPI 102879</v>
      </c>
      <c r="B8319" s="18" t="s">
        <v>5935</v>
      </c>
      <c r="C8319" s="18">
        <v>102879</v>
      </c>
      <c r="D8319" s="19" t="s">
        <v>8359</v>
      </c>
      <c r="E8319" s="18" t="s">
        <v>170</v>
      </c>
      <c r="F8319" s="20">
        <v>188.4</v>
      </c>
      <c r="G8319" s="20">
        <v>188.4</v>
      </c>
      <c r="J8319" s="22">
        <v>0</v>
      </c>
      <c r="K8319" s="22">
        <v>0</v>
      </c>
    </row>
    <row r="8320" spans="1:11" ht="22.5" x14ac:dyDescent="0.2">
      <c r="A8320" s="17" t="str">
        <f t="shared" si="129"/>
        <v>SINAPI 103220</v>
      </c>
      <c r="B8320" s="18" t="s">
        <v>5935</v>
      </c>
      <c r="C8320" s="18">
        <v>103220</v>
      </c>
      <c r="D8320" s="19" t="s">
        <v>8360</v>
      </c>
      <c r="E8320" s="18" t="s">
        <v>170</v>
      </c>
      <c r="F8320" s="20">
        <v>151.78</v>
      </c>
      <c r="G8320" s="20">
        <v>151.78</v>
      </c>
      <c r="J8320" s="22">
        <v>1</v>
      </c>
      <c r="K8320" s="22">
        <v>1</v>
      </c>
    </row>
    <row r="8321" spans="1:11" ht="22.5" x14ac:dyDescent="0.2">
      <c r="A8321" s="17" t="str">
        <f t="shared" si="129"/>
        <v>SINAPI 103221</v>
      </c>
      <c r="B8321" s="18" t="s">
        <v>5935</v>
      </c>
      <c r="C8321" s="18">
        <v>103221</v>
      </c>
      <c r="D8321" s="19" t="s">
        <v>8361</v>
      </c>
      <c r="E8321" s="18" t="s">
        <v>170</v>
      </c>
      <c r="F8321" s="20">
        <v>41</v>
      </c>
      <c r="G8321" s="20">
        <v>41</v>
      </c>
      <c r="J8321" s="22">
        <v>1</v>
      </c>
      <c r="K8321" s="22">
        <v>1</v>
      </c>
    </row>
    <row r="8322" spans="1:11" ht="22.5" x14ac:dyDescent="0.2">
      <c r="A8322" s="17" t="str">
        <f t="shared" si="129"/>
        <v>SINAPI 103222</v>
      </c>
      <c r="B8322" s="18" t="s">
        <v>5935</v>
      </c>
      <c r="C8322" s="18">
        <v>103222</v>
      </c>
      <c r="D8322" s="19" t="s">
        <v>8362</v>
      </c>
      <c r="E8322" s="18" t="s">
        <v>170</v>
      </c>
      <c r="F8322" s="20">
        <v>189.94</v>
      </c>
      <c r="G8322" s="20">
        <v>189.94</v>
      </c>
      <c r="J8322" s="22">
        <v>1</v>
      </c>
      <c r="K8322" s="22">
        <v>1</v>
      </c>
    </row>
    <row r="8323" spans="1:11" ht="22.5" x14ac:dyDescent="0.2">
      <c r="A8323" s="17" t="str">
        <f t="shared" si="129"/>
        <v>SINAPI 103223</v>
      </c>
      <c r="B8323" s="18" t="s">
        <v>5935</v>
      </c>
      <c r="C8323" s="18">
        <v>103223</v>
      </c>
      <c r="D8323" s="19" t="s">
        <v>8363</v>
      </c>
      <c r="E8323" s="18" t="s">
        <v>170</v>
      </c>
      <c r="F8323" s="20">
        <v>36.799999999999997</v>
      </c>
      <c r="G8323" s="20">
        <v>36.799999999999997</v>
      </c>
      <c r="J8323" s="22">
        <v>0</v>
      </c>
      <c r="K8323" s="22">
        <v>0</v>
      </c>
    </row>
    <row r="8324" spans="1:11" ht="22.5" x14ac:dyDescent="0.2">
      <c r="A8324" s="17" t="str">
        <f t="shared" si="129"/>
        <v>SINAPI 103232</v>
      </c>
      <c r="B8324" s="18" t="s">
        <v>5935</v>
      </c>
      <c r="C8324" s="18">
        <v>103232</v>
      </c>
      <c r="D8324" s="19" t="s">
        <v>8364</v>
      </c>
      <c r="E8324" s="18" t="s">
        <v>170</v>
      </c>
      <c r="F8324" s="20">
        <v>476.2</v>
      </c>
      <c r="G8324" s="20">
        <v>476.2</v>
      </c>
      <c r="J8324" s="22">
        <v>1</v>
      </c>
      <c r="K8324" s="22">
        <v>1</v>
      </c>
    </row>
    <row r="8325" spans="1:11" ht="22.5" x14ac:dyDescent="0.2">
      <c r="A8325" s="17" t="str">
        <f t="shared" si="129"/>
        <v>SINAPI 103233</v>
      </c>
      <c r="B8325" s="18" t="s">
        <v>5935</v>
      </c>
      <c r="C8325" s="18">
        <v>103233</v>
      </c>
      <c r="D8325" s="19" t="s">
        <v>8365</v>
      </c>
      <c r="E8325" s="18" t="s">
        <v>170</v>
      </c>
      <c r="F8325" s="20">
        <v>128.65</v>
      </c>
      <c r="G8325" s="20">
        <v>128.65</v>
      </c>
      <c r="J8325" s="22">
        <v>1</v>
      </c>
      <c r="K8325" s="22">
        <v>1</v>
      </c>
    </row>
    <row r="8326" spans="1:11" ht="22.5" x14ac:dyDescent="0.2">
      <c r="A8326" s="17" t="str">
        <f t="shared" si="129"/>
        <v>SINAPI 103234</v>
      </c>
      <c r="B8326" s="18" t="s">
        <v>5935</v>
      </c>
      <c r="C8326" s="18">
        <v>103234</v>
      </c>
      <c r="D8326" s="19" t="s">
        <v>8366</v>
      </c>
      <c r="E8326" s="18" t="s">
        <v>170</v>
      </c>
      <c r="F8326" s="20">
        <v>625.4</v>
      </c>
      <c r="G8326" s="20">
        <v>625.4</v>
      </c>
      <c r="J8326" s="22">
        <v>1</v>
      </c>
      <c r="K8326" s="22">
        <v>1</v>
      </c>
    </row>
    <row r="8327" spans="1:11" ht="22.5" x14ac:dyDescent="0.2">
      <c r="A8327" s="17" t="str">
        <f t="shared" ref="A8327:A8390" si="130">CONCATENATE($B8327," ",$C8327)</f>
        <v>SINAPI 103235</v>
      </c>
      <c r="B8327" s="18" t="s">
        <v>5935</v>
      </c>
      <c r="C8327" s="18">
        <v>103235</v>
      </c>
      <c r="D8327" s="19" t="s">
        <v>8367</v>
      </c>
      <c r="E8327" s="18" t="s">
        <v>170</v>
      </c>
      <c r="F8327" s="20">
        <v>107.75</v>
      </c>
      <c r="G8327" s="20">
        <v>107.75</v>
      </c>
      <c r="J8327" s="22">
        <v>0</v>
      </c>
      <c r="K8327" s="22">
        <v>0</v>
      </c>
    </row>
    <row r="8328" spans="1:11" ht="22.5" x14ac:dyDescent="0.2">
      <c r="A8328" s="17" t="str">
        <f t="shared" si="130"/>
        <v>SINAPI 103228</v>
      </c>
      <c r="B8328" s="18" t="s">
        <v>5935</v>
      </c>
      <c r="C8328" s="18">
        <v>103228</v>
      </c>
      <c r="D8328" s="19" t="s">
        <v>8368</v>
      </c>
      <c r="E8328" s="18" t="s">
        <v>170</v>
      </c>
      <c r="F8328" s="20">
        <v>435.76</v>
      </c>
      <c r="G8328" s="20">
        <v>435.76</v>
      </c>
      <c r="J8328" s="22">
        <v>1</v>
      </c>
      <c r="K8328" s="22">
        <v>1</v>
      </c>
    </row>
    <row r="8329" spans="1:11" ht="22.5" x14ac:dyDescent="0.2">
      <c r="A8329" s="17" t="str">
        <f t="shared" si="130"/>
        <v>SINAPI 103226</v>
      </c>
      <c r="B8329" s="18" t="s">
        <v>5935</v>
      </c>
      <c r="C8329" s="18">
        <v>103226</v>
      </c>
      <c r="D8329" s="19" t="s">
        <v>8369</v>
      </c>
      <c r="E8329" s="18" t="s">
        <v>170</v>
      </c>
      <c r="F8329" s="20">
        <v>348.22</v>
      </c>
      <c r="G8329" s="20">
        <v>348.22</v>
      </c>
      <c r="J8329" s="22">
        <v>1</v>
      </c>
      <c r="K8329" s="22">
        <v>1</v>
      </c>
    </row>
    <row r="8330" spans="1:11" ht="22.5" x14ac:dyDescent="0.2">
      <c r="A8330" s="17" t="str">
        <f t="shared" si="130"/>
        <v>SINAPI 103227</v>
      </c>
      <c r="B8330" s="18" t="s">
        <v>5935</v>
      </c>
      <c r="C8330" s="18">
        <v>103227</v>
      </c>
      <c r="D8330" s="19" t="s">
        <v>8370</v>
      </c>
      <c r="E8330" s="18" t="s">
        <v>170</v>
      </c>
      <c r="F8330" s="20">
        <v>94.07</v>
      </c>
      <c r="G8330" s="20">
        <v>94.07</v>
      </c>
      <c r="J8330" s="22">
        <v>1</v>
      </c>
      <c r="K8330" s="22">
        <v>1</v>
      </c>
    </row>
    <row r="8331" spans="1:11" ht="22.5" x14ac:dyDescent="0.2">
      <c r="A8331" s="17" t="str">
        <f t="shared" si="130"/>
        <v>SINAPI 103229</v>
      </c>
      <c r="B8331" s="18" t="s">
        <v>5935</v>
      </c>
      <c r="C8331" s="18">
        <v>103229</v>
      </c>
      <c r="D8331" s="19" t="s">
        <v>8371</v>
      </c>
      <c r="E8331" s="18" t="s">
        <v>170</v>
      </c>
      <c r="F8331" s="20">
        <v>91.37</v>
      </c>
      <c r="G8331" s="20">
        <v>91.37</v>
      </c>
      <c r="J8331" s="22">
        <v>0</v>
      </c>
      <c r="K8331" s="22">
        <v>0</v>
      </c>
    </row>
    <row r="8332" spans="1:11" ht="22.5" x14ac:dyDescent="0.2">
      <c r="A8332" s="17" t="str">
        <f t="shared" si="130"/>
        <v>SINAPI 95617</v>
      </c>
      <c r="B8332" s="18" t="s">
        <v>5935</v>
      </c>
      <c r="C8332" s="18">
        <v>95617</v>
      </c>
      <c r="D8332" s="19" t="s">
        <v>8372</v>
      </c>
      <c r="E8332" s="18" t="s">
        <v>170</v>
      </c>
      <c r="F8332" s="20">
        <v>1.1399999999999999</v>
      </c>
      <c r="G8332" s="20">
        <v>1.1399999999999999</v>
      </c>
      <c r="J8332" s="22">
        <v>1</v>
      </c>
      <c r="K8332" s="22">
        <v>1</v>
      </c>
    </row>
    <row r="8333" spans="1:11" ht="22.5" x14ac:dyDescent="0.2">
      <c r="A8333" s="17" t="str">
        <f t="shared" si="130"/>
        <v>SINAPI 95618</v>
      </c>
      <c r="B8333" s="18" t="s">
        <v>5935</v>
      </c>
      <c r="C8333" s="18">
        <v>95618</v>
      </c>
      <c r="D8333" s="19" t="s">
        <v>8373</v>
      </c>
      <c r="E8333" s="18" t="s">
        <v>170</v>
      </c>
      <c r="F8333" s="20">
        <v>0.26</v>
      </c>
      <c r="G8333" s="20">
        <v>0.26</v>
      </c>
      <c r="J8333" s="22">
        <v>1</v>
      </c>
      <c r="K8333" s="22">
        <v>1</v>
      </c>
    </row>
    <row r="8334" spans="1:11" ht="22.5" x14ac:dyDescent="0.2">
      <c r="A8334" s="17" t="str">
        <f t="shared" si="130"/>
        <v>SINAPI 95619</v>
      </c>
      <c r="B8334" s="18" t="s">
        <v>5935</v>
      </c>
      <c r="C8334" s="18">
        <v>95619</v>
      </c>
      <c r="D8334" s="19" t="s">
        <v>8374</v>
      </c>
      <c r="E8334" s="18" t="s">
        <v>170</v>
      </c>
      <c r="F8334" s="20">
        <v>1.43</v>
      </c>
      <c r="G8334" s="20">
        <v>1.43</v>
      </c>
      <c r="J8334" s="22">
        <v>1</v>
      </c>
      <c r="K8334" s="22">
        <v>1</v>
      </c>
    </row>
    <row r="8335" spans="1:11" x14ac:dyDescent="0.2">
      <c r="A8335" s="17" t="str">
        <f t="shared" si="130"/>
        <v>SINAPI 102972</v>
      </c>
      <c r="B8335" s="18" t="s">
        <v>5935</v>
      </c>
      <c r="C8335" s="18">
        <v>102972</v>
      </c>
      <c r="D8335" s="19" t="s">
        <v>8375</v>
      </c>
      <c r="E8335" s="18" t="s">
        <v>170</v>
      </c>
      <c r="F8335" s="20">
        <v>92.51</v>
      </c>
      <c r="G8335" s="20">
        <v>92.51</v>
      </c>
      <c r="J8335" s="22">
        <v>1</v>
      </c>
      <c r="K8335" s="22">
        <v>1</v>
      </c>
    </row>
    <row r="8336" spans="1:11" ht="22.5" x14ac:dyDescent="0.2">
      <c r="A8336" s="17" t="str">
        <f t="shared" si="130"/>
        <v>SINAPI 102973</v>
      </c>
      <c r="B8336" s="18" t="s">
        <v>5935</v>
      </c>
      <c r="C8336" s="18">
        <v>102973</v>
      </c>
      <c r="D8336" s="19" t="s">
        <v>8376</v>
      </c>
      <c r="E8336" s="18" t="s">
        <v>170</v>
      </c>
      <c r="F8336" s="20">
        <v>25.68</v>
      </c>
      <c r="G8336" s="20">
        <v>25.68</v>
      </c>
      <c r="J8336" s="22">
        <v>1</v>
      </c>
      <c r="K8336" s="22">
        <v>1</v>
      </c>
    </row>
    <row r="8337" spans="1:11" x14ac:dyDescent="0.2">
      <c r="A8337" s="17" t="str">
        <f t="shared" si="130"/>
        <v>SINAPI 102974</v>
      </c>
      <c r="B8337" s="18" t="s">
        <v>5935</v>
      </c>
      <c r="C8337" s="18">
        <v>102974</v>
      </c>
      <c r="D8337" s="19" t="s">
        <v>8377</v>
      </c>
      <c r="E8337" s="18" t="s">
        <v>170</v>
      </c>
      <c r="F8337" s="20">
        <v>86.78</v>
      </c>
      <c r="G8337" s="20">
        <v>86.78</v>
      </c>
      <c r="J8337" s="22">
        <v>1</v>
      </c>
      <c r="K8337" s="22">
        <v>1</v>
      </c>
    </row>
    <row r="8338" spans="1:11" x14ac:dyDescent="0.2">
      <c r="A8338" s="17" t="str">
        <f t="shared" si="130"/>
        <v>SINAPI 96301</v>
      </c>
      <c r="B8338" s="18" t="s">
        <v>5935</v>
      </c>
      <c r="C8338" s="18">
        <v>96301</v>
      </c>
      <c r="D8338" s="19" t="s">
        <v>8378</v>
      </c>
      <c r="E8338" s="18" t="s">
        <v>170</v>
      </c>
      <c r="F8338" s="20">
        <v>51.55</v>
      </c>
      <c r="G8338" s="20">
        <v>51.55</v>
      </c>
      <c r="J8338" s="22">
        <v>0</v>
      </c>
      <c r="K8338" s="22">
        <v>0</v>
      </c>
    </row>
    <row r="8339" spans="1:11" x14ac:dyDescent="0.2">
      <c r="A8339" s="17" t="str">
        <f t="shared" si="130"/>
        <v>SINAPI 90627</v>
      </c>
      <c r="B8339" s="18" t="s">
        <v>5935</v>
      </c>
      <c r="C8339" s="18">
        <v>90627</v>
      </c>
      <c r="D8339" s="19" t="s">
        <v>8379</v>
      </c>
      <c r="E8339" s="18" t="s">
        <v>170</v>
      </c>
      <c r="F8339" s="20">
        <v>54.28</v>
      </c>
      <c r="G8339" s="20">
        <v>54.28</v>
      </c>
      <c r="J8339" s="22">
        <v>1</v>
      </c>
      <c r="K8339" s="22">
        <v>1</v>
      </c>
    </row>
    <row r="8340" spans="1:11" x14ac:dyDescent="0.2">
      <c r="A8340" s="17" t="str">
        <f t="shared" si="130"/>
        <v>SINAPI 90628</v>
      </c>
      <c r="B8340" s="18" t="s">
        <v>5935</v>
      </c>
      <c r="C8340" s="18">
        <v>90628</v>
      </c>
      <c r="D8340" s="19" t="s">
        <v>8380</v>
      </c>
      <c r="E8340" s="18" t="s">
        <v>170</v>
      </c>
      <c r="F8340" s="20">
        <v>14.56</v>
      </c>
      <c r="G8340" s="20">
        <v>14.56</v>
      </c>
      <c r="J8340" s="22">
        <v>1</v>
      </c>
      <c r="K8340" s="22">
        <v>1</v>
      </c>
    </row>
    <row r="8341" spans="1:11" x14ac:dyDescent="0.2">
      <c r="A8341" s="17" t="str">
        <f t="shared" si="130"/>
        <v>SINAPI 90629</v>
      </c>
      <c r="B8341" s="18" t="s">
        <v>5935</v>
      </c>
      <c r="C8341" s="18">
        <v>90629</v>
      </c>
      <c r="D8341" s="19" t="s">
        <v>8381</v>
      </c>
      <c r="E8341" s="18" t="s">
        <v>170</v>
      </c>
      <c r="F8341" s="20">
        <v>67.930000000000007</v>
      </c>
      <c r="G8341" s="20">
        <v>67.930000000000007</v>
      </c>
      <c r="J8341" s="22">
        <v>1</v>
      </c>
      <c r="K8341" s="22">
        <v>1</v>
      </c>
    </row>
    <row r="8342" spans="1:11" ht="22.5" x14ac:dyDescent="0.2">
      <c r="A8342" s="17" t="str">
        <f t="shared" si="130"/>
        <v>SINAPI 90630</v>
      </c>
      <c r="B8342" s="18" t="s">
        <v>5935</v>
      </c>
      <c r="C8342" s="18">
        <v>90630</v>
      </c>
      <c r="D8342" s="19" t="s">
        <v>8382</v>
      </c>
      <c r="E8342" s="18" t="s">
        <v>170</v>
      </c>
      <c r="F8342" s="20">
        <v>1.44</v>
      </c>
      <c r="G8342" s="20">
        <v>1.44</v>
      </c>
      <c r="J8342" s="22">
        <v>0</v>
      </c>
      <c r="K8342" s="22">
        <v>0</v>
      </c>
    </row>
    <row r="8343" spans="1:11" x14ac:dyDescent="0.2">
      <c r="A8343" s="17" t="str">
        <f t="shared" si="130"/>
        <v>SINAPI 95704</v>
      </c>
      <c r="B8343" s="18" t="s">
        <v>5935</v>
      </c>
      <c r="C8343" s="18">
        <v>95704</v>
      </c>
      <c r="D8343" s="19" t="s">
        <v>8383</v>
      </c>
      <c r="E8343" s="18" t="s">
        <v>170</v>
      </c>
      <c r="F8343" s="20">
        <v>54.81</v>
      </c>
      <c r="G8343" s="20">
        <v>54.81</v>
      </c>
      <c r="J8343" s="22">
        <v>1</v>
      </c>
      <c r="K8343" s="22">
        <v>1</v>
      </c>
    </row>
    <row r="8344" spans="1:11" x14ac:dyDescent="0.2">
      <c r="A8344" s="17" t="str">
        <f t="shared" si="130"/>
        <v>SINAPI 95705</v>
      </c>
      <c r="B8344" s="18" t="s">
        <v>5935</v>
      </c>
      <c r="C8344" s="18">
        <v>95705</v>
      </c>
      <c r="D8344" s="19" t="s">
        <v>8384</v>
      </c>
      <c r="E8344" s="18" t="s">
        <v>170</v>
      </c>
      <c r="F8344" s="20">
        <v>14.7</v>
      </c>
      <c r="G8344" s="20">
        <v>14.7</v>
      </c>
      <c r="J8344" s="22">
        <v>1</v>
      </c>
      <c r="K8344" s="22">
        <v>1</v>
      </c>
    </row>
    <row r="8345" spans="1:11" x14ac:dyDescent="0.2">
      <c r="A8345" s="17" t="str">
        <f t="shared" si="130"/>
        <v>SINAPI 95706</v>
      </c>
      <c r="B8345" s="18" t="s">
        <v>5935</v>
      </c>
      <c r="C8345" s="18">
        <v>95706</v>
      </c>
      <c r="D8345" s="19" t="s">
        <v>8385</v>
      </c>
      <c r="E8345" s="18" t="s">
        <v>170</v>
      </c>
      <c r="F8345" s="20">
        <v>68.59</v>
      </c>
      <c r="G8345" s="20">
        <v>68.59</v>
      </c>
      <c r="J8345" s="22">
        <v>1</v>
      </c>
      <c r="K8345" s="22">
        <v>1</v>
      </c>
    </row>
    <row r="8346" spans="1:11" x14ac:dyDescent="0.2">
      <c r="A8346" s="17" t="str">
        <f t="shared" si="130"/>
        <v>SINAPI 95707</v>
      </c>
      <c r="B8346" s="18" t="s">
        <v>5935</v>
      </c>
      <c r="C8346" s="18">
        <v>95707</v>
      </c>
      <c r="D8346" s="19" t="s">
        <v>8386</v>
      </c>
      <c r="E8346" s="18" t="s">
        <v>170</v>
      </c>
      <c r="F8346" s="20">
        <v>3.97</v>
      </c>
      <c r="G8346" s="20">
        <v>3.97</v>
      </c>
      <c r="J8346" s="22">
        <v>0</v>
      </c>
      <c r="K8346" s="22">
        <v>0</v>
      </c>
    </row>
    <row r="8347" spans="1:11" ht="22.5" x14ac:dyDescent="0.2">
      <c r="A8347" s="17" t="str">
        <f t="shared" si="130"/>
        <v>SINAPI 91273</v>
      </c>
      <c r="B8347" s="18" t="s">
        <v>5935</v>
      </c>
      <c r="C8347" s="18">
        <v>91273</v>
      </c>
      <c r="D8347" s="19" t="s">
        <v>8387</v>
      </c>
      <c r="E8347" s="18" t="s">
        <v>170</v>
      </c>
      <c r="F8347" s="20">
        <v>0.56999999999999995</v>
      </c>
      <c r="G8347" s="20">
        <v>0.56999999999999995</v>
      </c>
      <c r="J8347" s="22">
        <v>1</v>
      </c>
      <c r="K8347" s="22">
        <v>1</v>
      </c>
    </row>
    <row r="8348" spans="1:11" x14ac:dyDescent="0.2">
      <c r="A8348" s="17" t="str">
        <f t="shared" si="130"/>
        <v>SINAPI 91274</v>
      </c>
      <c r="B8348" s="18" t="s">
        <v>5935</v>
      </c>
      <c r="C8348" s="18">
        <v>91274</v>
      </c>
      <c r="D8348" s="19" t="s">
        <v>8388</v>
      </c>
      <c r="E8348" s="18" t="s">
        <v>170</v>
      </c>
      <c r="F8348" s="20">
        <v>0.15</v>
      </c>
      <c r="G8348" s="20">
        <v>0.15</v>
      </c>
      <c r="J8348" s="22">
        <v>1</v>
      </c>
      <c r="K8348" s="22">
        <v>1</v>
      </c>
    </row>
    <row r="8349" spans="1:11" ht="22.5" x14ac:dyDescent="0.2">
      <c r="A8349" s="17" t="str">
        <f t="shared" si="130"/>
        <v>SINAPI 91275</v>
      </c>
      <c r="B8349" s="18" t="s">
        <v>5935</v>
      </c>
      <c r="C8349" s="18">
        <v>91275</v>
      </c>
      <c r="D8349" s="19" t="s">
        <v>8389</v>
      </c>
      <c r="E8349" s="18" t="s">
        <v>170</v>
      </c>
      <c r="F8349" s="20">
        <v>0.71</v>
      </c>
      <c r="G8349" s="20">
        <v>0.71</v>
      </c>
      <c r="J8349" s="22">
        <v>1</v>
      </c>
      <c r="K8349" s="22">
        <v>1</v>
      </c>
    </row>
    <row r="8350" spans="1:11" ht="22.5" x14ac:dyDescent="0.2">
      <c r="A8350" s="17" t="str">
        <f t="shared" si="130"/>
        <v>SINAPI 91276</v>
      </c>
      <c r="B8350" s="18" t="s">
        <v>5935</v>
      </c>
      <c r="C8350" s="18">
        <v>91276</v>
      </c>
      <c r="D8350" s="19" t="s">
        <v>8390</v>
      </c>
      <c r="E8350" s="18" t="s">
        <v>170</v>
      </c>
      <c r="F8350" s="20">
        <v>9.1199999999999992</v>
      </c>
      <c r="G8350" s="20">
        <v>9.1199999999999992</v>
      </c>
      <c r="J8350" s="22">
        <v>0</v>
      </c>
      <c r="K8350" s="22">
        <v>0</v>
      </c>
    </row>
    <row r="8351" spans="1:11" x14ac:dyDescent="0.2">
      <c r="A8351" s="17" t="str">
        <f t="shared" si="130"/>
        <v>SINAPI 102882</v>
      </c>
      <c r="B8351" s="18" t="s">
        <v>5935</v>
      </c>
      <c r="C8351" s="18">
        <v>102882</v>
      </c>
      <c r="D8351" s="19" t="s">
        <v>8391</v>
      </c>
      <c r="E8351" s="18" t="s">
        <v>170</v>
      </c>
      <c r="F8351" s="20">
        <v>0</v>
      </c>
      <c r="G8351" s="20">
        <v>0</v>
      </c>
      <c r="J8351" s="22"/>
      <c r="K8351" s="22"/>
    </row>
    <row r="8352" spans="1:11" x14ac:dyDescent="0.2">
      <c r="A8352" s="17" t="str">
        <f t="shared" si="130"/>
        <v>SINAPI 102883</v>
      </c>
      <c r="B8352" s="18" t="s">
        <v>5935</v>
      </c>
      <c r="C8352" s="18">
        <v>102883</v>
      </c>
      <c r="D8352" s="19" t="s">
        <v>8392</v>
      </c>
      <c r="E8352" s="18" t="s">
        <v>170</v>
      </c>
      <c r="F8352" s="20">
        <v>0</v>
      </c>
      <c r="G8352" s="20">
        <v>0</v>
      </c>
      <c r="J8352" s="22"/>
      <c r="K8352" s="22"/>
    </row>
    <row r="8353" spans="1:11" x14ac:dyDescent="0.2">
      <c r="A8353" s="17" t="str">
        <f t="shared" si="130"/>
        <v>SINAPI 102884</v>
      </c>
      <c r="B8353" s="18" t="s">
        <v>5935</v>
      </c>
      <c r="C8353" s="18">
        <v>102884</v>
      </c>
      <c r="D8353" s="19" t="s">
        <v>8393</v>
      </c>
      <c r="E8353" s="18" t="s">
        <v>170</v>
      </c>
      <c r="F8353" s="20">
        <v>0</v>
      </c>
      <c r="G8353" s="20">
        <v>0</v>
      </c>
      <c r="J8353" s="22"/>
      <c r="K8353" s="22"/>
    </row>
    <row r="8354" spans="1:11" x14ac:dyDescent="0.2">
      <c r="A8354" s="17" t="str">
        <f t="shared" si="130"/>
        <v>SINAPI 102885</v>
      </c>
      <c r="B8354" s="18" t="s">
        <v>5935</v>
      </c>
      <c r="C8354" s="18">
        <v>102885</v>
      </c>
      <c r="D8354" s="19" t="s">
        <v>8394</v>
      </c>
      <c r="E8354" s="18" t="s">
        <v>170</v>
      </c>
      <c r="F8354" s="20">
        <v>1.24</v>
      </c>
      <c r="G8354" s="20">
        <v>1.24</v>
      </c>
      <c r="J8354" s="22">
        <v>0</v>
      </c>
      <c r="K8354" s="22">
        <v>0</v>
      </c>
    </row>
    <row r="8355" spans="1:11" x14ac:dyDescent="0.2">
      <c r="A8355" s="17" t="str">
        <f t="shared" si="130"/>
        <v>SINAPI 95272</v>
      </c>
      <c r="B8355" s="18" t="s">
        <v>5935</v>
      </c>
      <c r="C8355" s="18">
        <v>95272</v>
      </c>
      <c r="D8355" s="19" t="s">
        <v>8395</v>
      </c>
      <c r="E8355" s="18" t="s">
        <v>170</v>
      </c>
      <c r="F8355" s="20">
        <v>0.55000000000000004</v>
      </c>
      <c r="G8355" s="20">
        <v>0.55000000000000004</v>
      </c>
      <c r="J8355" s="22">
        <v>1</v>
      </c>
      <c r="K8355" s="22">
        <v>1</v>
      </c>
    </row>
    <row r="8356" spans="1:11" x14ac:dyDescent="0.2">
      <c r="A8356" s="17" t="str">
        <f t="shared" si="130"/>
        <v>SINAPI 95273</v>
      </c>
      <c r="B8356" s="18" t="s">
        <v>5935</v>
      </c>
      <c r="C8356" s="18">
        <v>95273</v>
      </c>
      <c r="D8356" s="19" t="s">
        <v>8396</v>
      </c>
      <c r="E8356" s="18" t="s">
        <v>170</v>
      </c>
      <c r="F8356" s="20">
        <v>0.12</v>
      </c>
      <c r="G8356" s="20">
        <v>0.12</v>
      </c>
      <c r="J8356" s="22">
        <v>1</v>
      </c>
      <c r="K8356" s="22">
        <v>1</v>
      </c>
    </row>
    <row r="8357" spans="1:11" x14ac:dyDescent="0.2">
      <c r="A8357" s="17" t="str">
        <f t="shared" si="130"/>
        <v>SINAPI 95274</v>
      </c>
      <c r="B8357" s="18" t="s">
        <v>5935</v>
      </c>
      <c r="C8357" s="18">
        <v>95274</v>
      </c>
      <c r="D8357" s="19" t="s">
        <v>8397</v>
      </c>
      <c r="E8357" s="18" t="s">
        <v>170</v>
      </c>
      <c r="F8357" s="20">
        <v>0.43</v>
      </c>
      <c r="G8357" s="20">
        <v>0.43</v>
      </c>
      <c r="J8357" s="22">
        <v>1</v>
      </c>
      <c r="K8357" s="22">
        <v>1</v>
      </c>
    </row>
    <row r="8358" spans="1:11" x14ac:dyDescent="0.2">
      <c r="A8358" s="17" t="str">
        <f t="shared" si="130"/>
        <v>SINAPI 95275</v>
      </c>
      <c r="B8358" s="18" t="s">
        <v>5935</v>
      </c>
      <c r="C8358" s="18">
        <v>95275</v>
      </c>
      <c r="D8358" s="19" t="s">
        <v>8398</v>
      </c>
      <c r="E8358" s="18" t="s">
        <v>170</v>
      </c>
      <c r="F8358" s="20">
        <v>2.46</v>
      </c>
      <c r="G8358" s="20">
        <v>2.46</v>
      </c>
      <c r="J8358" s="22">
        <v>0</v>
      </c>
      <c r="K8358" s="22">
        <v>0</v>
      </c>
    </row>
    <row r="8359" spans="1:11" x14ac:dyDescent="0.2">
      <c r="A8359" s="17" t="str">
        <f t="shared" si="130"/>
        <v>SINAPI 88419</v>
      </c>
      <c r="B8359" s="18" t="s">
        <v>5935</v>
      </c>
      <c r="C8359" s="18">
        <v>88419</v>
      </c>
      <c r="D8359" s="19" t="s">
        <v>8399</v>
      </c>
      <c r="E8359" s="18" t="s">
        <v>170</v>
      </c>
      <c r="F8359" s="20">
        <v>5</v>
      </c>
      <c r="G8359" s="20">
        <v>5</v>
      </c>
      <c r="J8359" s="22">
        <v>0</v>
      </c>
      <c r="K8359" s="22">
        <v>0</v>
      </c>
    </row>
    <row r="8360" spans="1:11" x14ac:dyDescent="0.2">
      <c r="A8360" s="17" t="str">
        <f t="shared" si="130"/>
        <v>SINAPI 88422</v>
      </c>
      <c r="B8360" s="18" t="s">
        <v>5935</v>
      </c>
      <c r="C8360" s="18">
        <v>88422</v>
      </c>
      <c r="D8360" s="19" t="s">
        <v>8400</v>
      </c>
      <c r="E8360" s="18" t="s">
        <v>170</v>
      </c>
      <c r="F8360" s="20">
        <v>1.1499999999999999</v>
      </c>
      <c r="G8360" s="20">
        <v>1.1499999999999999</v>
      </c>
      <c r="J8360" s="22">
        <v>0</v>
      </c>
      <c r="K8360" s="22">
        <v>0</v>
      </c>
    </row>
    <row r="8361" spans="1:11" x14ac:dyDescent="0.2">
      <c r="A8361" s="17" t="str">
        <f t="shared" si="130"/>
        <v>SINAPI 88425</v>
      </c>
      <c r="B8361" s="18" t="s">
        <v>5935</v>
      </c>
      <c r="C8361" s="18">
        <v>88425</v>
      </c>
      <c r="D8361" s="19" t="s">
        <v>8401</v>
      </c>
      <c r="E8361" s="18" t="s">
        <v>170</v>
      </c>
      <c r="F8361" s="20">
        <v>6.25</v>
      </c>
      <c r="G8361" s="20">
        <v>6.25</v>
      </c>
      <c r="J8361" s="22">
        <v>0</v>
      </c>
      <c r="K8361" s="22">
        <v>0</v>
      </c>
    </row>
    <row r="8362" spans="1:11" ht="22.5" x14ac:dyDescent="0.2">
      <c r="A8362" s="17" t="str">
        <f t="shared" si="130"/>
        <v>SINAPI 88427</v>
      </c>
      <c r="B8362" s="18" t="s">
        <v>5935</v>
      </c>
      <c r="C8362" s="18">
        <v>88427</v>
      </c>
      <c r="D8362" s="19" t="s">
        <v>8402</v>
      </c>
      <c r="E8362" s="18" t="s">
        <v>170</v>
      </c>
      <c r="F8362" s="20">
        <v>1.02</v>
      </c>
      <c r="G8362" s="20">
        <v>1.02</v>
      </c>
      <c r="J8362" s="22">
        <v>0</v>
      </c>
      <c r="K8362" s="22">
        <v>0</v>
      </c>
    </row>
    <row r="8363" spans="1:11" x14ac:dyDescent="0.2">
      <c r="A8363" s="17" t="str">
        <f t="shared" si="130"/>
        <v>SINAPI 88434</v>
      </c>
      <c r="B8363" s="18" t="s">
        <v>5935</v>
      </c>
      <c r="C8363" s="18">
        <v>88434</v>
      </c>
      <c r="D8363" s="19" t="s">
        <v>8403</v>
      </c>
      <c r="E8363" s="18" t="s">
        <v>170</v>
      </c>
      <c r="F8363" s="20">
        <v>6.63</v>
      </c>
      <c r="G8363" s="20">
        <v>6.63</v>
      </c>
      <c r="J8363" s="22">
        <v>0</v>
      </c>
      <c r="K8363" s="22">
        <v>0</v>
      </c>
    </row>
    <row r="8364" spans="1:11" x14ac:dyDescent="0.2">
      <c r="A8364" s="17" t="str">
        <f t="shared" si="130"/>
        <v>SINAPI 88435</v>
      </c>
      <c r="B8364" s="18" t="s">
        <v>5935</v>
      </c>
      <c r="C8364" s="18">
        <v>88435</v>
      </c>
      <c r="D8364" s="19" t="s">
        <v>8404</v>
      </c>
      <c r="E8364" s="18" t="s">
        <v>170</v>
      </c>
      <c r="F8364" s="20">
        <v>1.53</v>
      </c>
      <c r="G8364" s="20">
        <v>1.53</v>
      </c>
      <c r="J8364" s="22">
        <v>0</v>
      </c>
      <c r="K8364" s="22">
        <v>0</v>
      </c>
    </row>
    <row r="8365" spans="1:11" x14ac:dyDescent="0.2">
      <c r="A8365" s="17" t="str">
        <f t="shared" si="130"/>
        <v>SINAPI 88436</v>
      </c>
      <c r="B8365" s="18" t="s">
        <v>5935</v>
      </c>
      <c r="C8365" s="18">
        <v>88436</v>
      </c>
      <c r="D8365" s="19" t="s">
        <v>8405</v>
      </c>
      <c r="E8365" s="18" t="s">
        <v>170</v>
      </c>
      <c r="F8365" s="20">
        <v>8.2899999999999991</v>
      </c>
      <c r="G8365" s="20">
        <v>8.2899999999999991</v>
      </c>
      <c r="J8365" s="22">
        <v>0</v>
      </c>
      <c r="K8365" s="22">
        <v>0</v>
      </c>
    </row>
    <row r="8366" spans="1:11" ht="22.5" x14ac:dyDescent="0.2">
      <c r="A8366" s="17" t="str">
        <f t="shared" si="130"/>
        <v>SINAPI 88437</v>
      </c>
      <c r="B8366" s="18" t="s">
        <v>5935</v>
      </c>
      <c r="C8366" s="18">
        <v>88437</v>
      </c>
      <c r="D8366" s="19" t="s">
        <v>8406</v>
      </c>
      <c r="E8366" s="18" t="s">
        <v>170</v>
      </c>
      <c r="F8366" s="20">
        <v>1.02</v>
      </c>
      <c r="G8366" s="20">
        <v>1.02</v>
      </c>
      <c r="J8366" s="22">
        <v>0</v>
      </c>
      <c r="K8366" s="22">
        <v>0</v>
      </c>
    </row>
    <row r="8367" spans="1:11" ht="22.5" x14ac:dyDescent="0.2">
      <c r="A8367" s="17" t="str">
        <f t="shared" si="130"/>
        <v>SINAPI 90664</v>
      </c>
      <c r="B8367" s="18" t="s">
        <v>5935</v>
      </c>
      <c r="C8367" s="18">
        <v>90664</v>
      </c>
      <c r="D8367" s="19" t="s">
        <v>8407</v>
      </c>
      <c r="E8367" s="18" t="s">
        <v>170</v>
      </c>
      <c r="F8367" s="20">
        <v>6.68</v>
      </c>
      <c r="G8367" s="20">
        <v>6.68</v>
      </c>
      <c r="J8367" s="22">
        <v>0.99399999999999999</v>
      </c>
      <c r="K8367" s="22">
        <v>0.99399999999999999</v>
      </c>
    </row>
    <row r="8368" spans="1:11" ht="22.5" x14ac:dyDescent="0.2">
      <c r="A8368" s="17" t="str">
        <f t="shared" si="130"/>
        <v>SINAPI 90665</v>
      </c>
      <c r="B8368" s="18" t="s">
        <v>5935</v>
      </c>
      <c r="C8368" s="18">
        <v>90665</v>
      </c>
      <c r="D8368" s="19" t="s">
        <v>8408</v>
      </c>
      <c r="E8368" s="18" t="s">
        <v>170</v>
      </c>
      <c r="F8368" s="20">
        <v>1.78</v>
      </c>
      <c r="G8368" s="20">
        <v>1.78</v>
      </c>
      <c r="J8368" s="22">
        <v>1</v>
      </c>
      <c r="K8368" s="22">
        <v>1</v>
      </c>
    </row>
    <row r="8369" spans="1:11" ht="22.5" x14ac:dyDescent="0.2">
      <c r="A8369" s="17" t="str">
        <f t="shared" si="130"/>
        <v>SINAPI 90666</v>
      </c>
      <c r="B8369" s="18" t="s">
        <v>5935</v>
      </c>
      <c r="C8369" s="18">
        <v>90666</v>
      </c>
      <c r="D8369" s="19" t="s">
        <v>8409</v>
      </c>
      <c r="E8369" s="18" t="s">
        <v>170</v>
      </c>
      <c r="F8369" s="20">
        <v>8.35</v>
      </c>
      <c r="G8369" s="20">
        <v>8.35</v>
      </c>
      <c r="J8369" s="22">
        <v>0.99519999999999997</v>
      </c>
      <c r="K8369" s="22">
        <v>0.99519999999999997</v>
      </c>
    </row>
    <row r="8370" spans="1:11" ht="22.5" x14ac:dyDescent="0.2">
      <c r="A8370" s="17" t="str">
        <f t="shared" si="130"/>
        <v>SINAPI 90667</v>
      </c>
      <c r="B8370" s="18" t="s">
        <v>5935</v>
      </c>
      <c r="C8370" s="18">
        <v>90667</v>
      </c>
      <c r="D8370" s="19" t="s">
        <v>8410</v>
      </c>
      <c r="E8370" s="18" t="s">
        <v>170</v>
      </c>
      <c r="F8370" s="20">
        <v>15.7</v>
      </c>
      <c r="G8370" s="20">
        <v>15.7</v>
      </c>
      <c r="J8370" s="22">
        <v>0</v>
      </c>
      <c r="K8370" s="22">
        <v>0</v>
      </c>
    </row>
    <row r="8371" spans="1:11" x14ac:dyDescent="0.2">
      <c r="A8371" s="17" t="str">
        <f t="shared" si="130"/>
        <v>SINAPI 102977</v>
      </c>
      <c r="B8371" s="18" t="s">
        <v>5935</v>
      </c>
      <c r="C8371" s="18">
        <v>102977</v>
      </c>
      <c r="D8371" s="19" t="s">
        <v>8411</v>
      </c>
      <c r="E8371" s="18" t="s">
        <v>170</v>
      </c>
      <c r="F8371" s="20">
        <v>0</v>
      </c>
      <c r="G8371" s="20">
        <v>0</v>
      </c>
      <c r="J8371" s="22"/>
      <c r="K8371" s="22"/>
    </row>
    <row r="8372" spans="1:11" x14ac:dyDescent="0.2">
      <c r="A8372" s="17" t="str">
        <f t="shared" si="130"/>
        <v>SINAPI 102978</v>
      </c>
      <c r="B8372" s="18" t="s">
        <v>5935</v>
      </c>
      <c r="C8372" s="18">
        <v>102978</v>
      </c>
      <c r="D8372" s="19" t="s">
        <v>8412</v>
      </c>
      <c r="E8372" s="18" t="s">
        <v>170</v>
      </c>
      <c r="F8372" s="20">
        <v>0</v>
      </c>
      <c r="G8372" s="20">
        <v>0</v>
      </c>
      <c r="J8372" s="22"/>
      <c r="K8372" s="22"/>
    </row>
    <row r="8373" spans="1:11" x14ac:dyDescent="0.2">
      <c r="A8373" s="17" t="str">
        <f t="shared" si="130"/>
        <v>SINAPI 102979</v>
      </c>
      <c r="B8373" s="18" t="s">
        <v>5935</v>
      </c>
      <c r="C8373" s="18">
        <v>102979</v>
      </c>
      <c r="D8373" s="19" t="s">
        <v>8413</v>
      </c>
      <c r="E8373" s="18" t="s">
        <v>170</v>
      </c>
      <c r="F8373" s="20">
        <v>0</v>
      </c>
      <c r="G8373" s="20">
        <v>0</v>
      </c>
      <c r="J8373" s="22"/>
      <c r="K8373" s="22"/>
    </row>
    <row r="8374" spans="1:11" x14ac:dyDescent="0.2">
      <c r="A8374" s="17" t="str">
        <f t="shared" si="130"/>
        <v>SINAPI 95217</v>
      </c>
      <c r="B8374" s="18" t="s">
        <v>5935</v>
      </c>
      <c r="C8374" s="18">
        <v>95217</v>
      </c>
      <c r="D8374" s="19" t="s">
        <v>8414</v>
      </c>
      <c r="E8374" s="18" t="s">
        <v>170</v>
      </c>
      <c r="F8374" s="20">
        <v>0.61</v>
      </c>
      <c r="G8374" s="20">
        <v>0.61</v>
      </c>
      <c r="J8374" s="22">
        <v>0</v>
      </c>
      <c r="K8374" s="22">
        <v>0</v>
      </c>
    </row>
    <row r="8375" spans="1:11" x14ac:dyDescent="0.2">
      <c r="A8375" s="17" t="str">
        <f t="shared" si="130"/>
        <v>SINAPI 89130</v>
      </c>
      <c r="B8375" s="18" t="s">
        <v>5935</v>
      </c>
      <c r="C8375" s="18">
        <v>89130</v>
      </c>
      <c r="D8375" s="19" t="s">
        <v>8415</v>
      </c>
      <c r="E8375" s="18" t="s">
        <v>170</v>
      </c>
      <c r="F8375" s="20">
        <v>51.63</v>
      </c>
      <c r="G8375" s="20">
        <v>51.63</v>
      </c>
      <c r="J8375" s="22">
        <v>1</v>
      </c>
      <c r="K8375" s="22">
        <v>1</v>
      </c>
    </row>
    <row r="8376" spans="1:11" x14ac:dyDescent="0.2">
      <c r="A8376" s="17" t="str">
        <f t="shared" si="130"/>
        <v>SINAPI 89131</v>
      </c>
      <c r="B8376" s="18" t="s">
        <v>5935</v>
      </c>
      <c r="C8376" s="18">
        <v>89131</v>
      </c>
      <c r="D8376" s="19" t="s">
        <v>8416</v>
      </c>
      <c r="E8376" s="18" t="s">
        <v>170</v>
      </c>
      <c r="F8376" s="20">
        <v>13.64</v>
      </c>
      <c r="G8376" s="20">
        <v>13.64</v>
      </c>
      <c r="J8376" s="22">
        <v>1</v>
      </c>
      <c r="K8376" s="22">
        <v>1</v>
      </c>
    </row>
    <row r="8377" spans="1:11" x14ac:dyDescent="0.2">
      <c r="A8377" s="17" t="str">
        <f t="shared" si="130"/>
        <v>SINAPI 53861</v>
      </c>
      <c r="B8377" s="18" t="s">
        <v>5935</v>
      </c>
      <c r="C8377" s="18">
        <v>53861</v>
      </c>
      <c r="D8377" s="19" t="s">
        <v>8417</v>
      </c>
      <c r="E8377" s="18" t="s">
        <v>170</v>
      </c>
      <c r="F8377" s="20">
        <v>64.540000000000006</v>
      </c>
      <c r="G8377" s="20">
        <v>64.540000000000006</v>
      </c>
      <c r="J8377" s="22">
        <v>1</v>
      </c>
      <c r="K8377" s="22">
        <v>1</v>
      </c>
    </row>
    <row r="8378" spans="1:11" ht="22.5" x14ac:dyDescent="0.2">
      <c r="A8378" s="17" t="str">
        <f t="shared" si="130"/>
        <v>SINAPI 5787</v>
      </c>
      <c r="B8378" s="18" t="s">
        <v>5935</v>
      </c>
      <c r="C8378" s="18">
        <v>5787</v>
      </c>
      <c r="D8378" s="19" t="s">
        <v>8418</v>
      </c>
      <c r="E8378" s="18" t="s">
        <v>170</v>
      </c>
      <c r="F8378" s="20">
        <v>73.849999999999994</v>
      </c>
      <c r="G8378" s="20">
        <v>73.849999999999994</v>
      </c>
      <c r="J8378" s="22">
        <v>0</v>
      </c>
      <c r="K8378" s="22">
        <v>0</v>
      </c>
    </row>
    <row r="8379" spans="1:11" ht="22.5" x14ac:dyDescent="0.2">
      <c r="A8379" s="17" t="str">
        <f t="shared" si="130"/>
        <v>SINAPI 89128</v>
      </c>
      <c r="B8379" s="18" t="s">
        <v>5935</v>
      </c>
      <c r="C8379" s="18">
        <v>89128</v>
      </c>
      <c r="D8379" s="19" t="s">
        <v>8419</v>
      </c>
      <c r="E8379" s="18" t="s">
        <v>170</v>
      </c>
      <c r="F8379" s="20">
        <v>37.24</v>
      </c>
      <c r="G8379" s="20">
        <v>37.24</v>
      </c>
      <c r="J8379" s="22">
        <v>1</v>
      </c>
      <c r="K8379" s="22">
        <v>1</v>
      </c>
    </row>
    <row r="8380" spans="1:11" x14ac:dyDescent="0.2">
      <c r="A8380" s="17" t="str">
        <f t="shared" si="130"/>
        <v>SINAPI 89129</v>
      </c>
      <c r="B8380" s="18" t="s">
        <v>5935</v>
      </c>
      <c r="C8380" s="18">
        <v>89129</v>
      </c>
      <c r="D8380" s="19" t="s">
        <v>8420</v>
      </c>
      <c r="E8380" s="18" t="s">
        <v>170</v>
      </c>
      <c r="F8380" s="20">
        <v>9.84</v>
      </c>
      <c r="G8380" s="20">
        <v>9.84</v>
      </c>
      <c r="J8380" s="22">
        <v>1</v>
      </c>
      <c r="K8380" s="22">
        <v>1</v>
      </c>
    </row>
    <row r="8381" spans="1:11" ht="22.5" x14ac:dyDescent="0.2">
      <c r="A8381" s="17" t="str">
        <f t="shared" si="130"/>
        <v>SINAPI 53857</v>
      </c>
      <c r="B8381" s="18" t="s">
        <v>5935</v>
      </c>
      <c r="C8381" s="18">
        <v>53857</v>
      </c>
      <c r="D8381" s="19" t="s">
        <v>8421</v>
      </c>
      <c r="E8381" s="18" t="s">
        <v>170</v>
      </c>
      <c r="F8381" s="20">
        <v>46.55</v>
      </c>
      <c r="G8381" s="20">
        <v>46.55</v>
      </c>
      <c r="J8381" s="22">
        <v>1</v>
      </c>
      <c r="K8381" s="22">
        <v>1</v>
      </c>
    </row>
    <row r="8382" spans="1:11" ht="22.5" x14ac:dyDescent="0.2">
      <c r="A8382" s="17" t="str">
        <f t="shared" si="130"/>
        <v>SINAPI 53858</v>
      </c>
      <c r="B8382" s="18" t="s">
        <v>5935</v>
      </c>
      <c r="C8382" s="18">
        <v>53858</v>
      </c>
      <c r="D8382" s="19" t="s">
        <v>8422</v>
      </c>
      <c r="E8382" s="18" t="s">
        <v>170</v>
      </c>
      <c r="F8382" s="20">
        <v>47.97</v>
      </c>
      <c r="G8382" s="20">
        <v>47.97</v>
      </c>
      <c r="J8382" s="22">
        <v>0</v>
      </c>
      <c r="K8382" s="22">
        <v>0</v>
      </c>
    </row>
    <row r="8383" spans="1:11" x14ac:dyDescent="0.2">
      <c r="A8383" s="17" t="str">
        <f t="shared" si="130"/>
        <v>SINAPI 102888</v>
      </c>
      <c r="B8383" s="18" t="s">
        <v>5935</v>
      </c>
      <c r="C8383" s="18">
        <v>102888</v>
      </c>
      <c r="D8383" s="19" t="s">
        <v>8423</v>
      </c>
      <c r="E8383" s="18" t="s">
        <v>170</v>
      </c>
      <c r="F8383" s="20">
        <v>0</v>
      </c>
      <c r="G8383" s="20">
        <v>0</v>
      </c>
      <c r="J8383" s="22"/>
      <c r="K8383" s="22"/>
    </row>
    <row r="8384" spans="1:11" x14ac:dyDescent="0.2">
      <c r="A8384" s="17" t="str">
        <f t="shared" si="130"/>
        <v>SINAPI 102889</v>
      </c>
      <c r="B8384" s="18" t="s">
        <v>5935</v>
      </c>
      <c r="C8384" s="18">
        <v>102889</v>
      </c>
      <c r="D8384" s="19" t="s">
        <v>8424</v>
      </c>
      <c r="E8384" s="18" t="s">
        <v>170</v>
      </c>
      <c r="F8384" s="20">
        <v>0</v>
      </c>
      <c r="G8384" s="20">
        <v>0</v>
      </c>
      <c r="J8384" s="22"/>
      <c r="K8384" s="22"/>
    </row>
    <row r="8385" spans="1:11" x14ac:dyDescent="0.2">
      <c r="A8385" s="17" t="str">
        <f t="shared" si="130"/>
        <v>SINAPI 102890</v>
      </c>
      <c r="B8385" s="18" t="s">
        <v>5935</v>
      </c>
      <c r="C8385" s="18">
        <v>102890</v>
      </c>
      <c r="D8385" s="19" t="s">
        <v>8425</v>
      </c>
      <c r="E8385" s="18" t="s">
        <v>170</v>
      </c>
      <c r="F8385" s="20">
        <v>0</v>
      </c>
      <c r="G8385" s="20">
        <v>0</v>
      </c>
      <c r="J8385" s="22"/>
      <c r="K8385" s="22"/>
    </row>
    <row r="8386" spans="1:11" x14ac:dyDescent="0.2">
      <c r="A8386" s="17" t="str">
        <f t="shared" si="130"/>
        <v>SINAPI 102891</v>
      </c>
      <c r="B8386" s="18" t="s">
        <v>5935</v>
      </c>
      <c r="C8386" s="18">
        <v>102891</v>
      </c>
      <c r="D8386" s="19" t="s">
        <v>8426</v>
      </c>
      <c r="E8386" s="18" t="s">
        <v>170</v>
      </c>
      <c r="F8386" s="20">
        <v>1.24</v>
      </c>
      <c r="G8386" s="20">
        <v>1.24</v>
      </c>
      <c r="J8386" s="22">
        <v>0</v>
      </c>
      <c r="K8386" s="22">
        <v>0</v>
      </c>
    </row>
    <row r="8387" spans="1:11" x14ac:dyDescent="0.2">
      <c r="A8387" s="17" t="str">
        <f t="shared" si="130"/>
        <v>SINAPI 89246</v>
      </c>
      <c r="B8387" s="18" t="s">
        <v>5935</v>
      </c>
      <c r="C8387" s="18">
        <v>89246</v>
      </c>
      <c r="D8387" s="19" t="s">
        <v>8427</v>
      </c>
      <c r="E8387" s="18" t="s">
        <v>170</v>
      </c>
      <c r="F8387" s="20">
        <v>232.06</v>
      </c>
      <c r="G8387" s="20">
        <v>232.06</v>
      </c>
      <c r="J8387" s="22">
        <v>1</v>
      </c>
      <c r="K8387" s="22">
        <v>1</v>
      </c>
    </row>
    <row r="8388" spans="1:11" x14ac:dyDescent="0.2">
      <c r="A8388" s="17" t="str">
        <f t="shared" si="130"/>
        <v>SINAPI 89247</v>
      </c>
      <c r="B8388" s="18" t="s">
        <v>5935</v>
      </c>
      <c r="C8388" s="18">
        <v>89247</v>
      </c>
      <c r="D8388" s="19" t="s">
        <v>8428</v>
      </c>
      <c r="E8388" s="18" t="s">
        <v>170</v>
      </c>
      <c r="F8388" s="20">
        <v>71.06</v>
      </c>
      <c r="G8388" s="20">
        <v>71.06</v>
      </c>
      <c r="J8388" s="22">
        <v>1</v>
      </c>
      <c r="K8388" s="22">
        <v>1</v>
      </c>
    </row>
    <row r="8389" spans="1:11" x14ac:dyDescent="0.2">
      <c r="A8389" s="17" t="str">
        <f t="shared" si="130"/>
        <v>SINAPI 89248</v>
      </c>
      <c r="B8389" s="18" t="s">
        <v>5935</v>
      </c>
      <c r="C8389" s="18">
        <v>89248</v>
      </c>
      <c r="D8389" s="19" t="s">
        <v>8429</v>
      </c>
      <c r="E8389" s="18" t="s">
        <v>170</v>
      </c>
      <c r="F8389" s="20">
        <v>413.94</v>
      </c>
      <c r="G8389" s="20">
        <v>413.94</v>
      </c>
      <c r="J8389" s="22">
        <v>1</v>
      </c>
      <c r="K8389" s="22">
        <v>1</v>
      </c>
    </row>
    <row r="8390" spans="1:11" x14ac:dyDescent="0.2">
      <c r="A8390" s="17" t="str">
        <f t="shared" si="130"/>
        <v>SINAPI 89249</v>
      </c>
      <c r="B8390" s="18" t="s">
        <v>5935</v>
      </c>
      <c r="C8390" s="18">
        <v>89249</v>
      </c>
      <c r="D8390" s="19" t="s">
        <v>8430</v>
      </c>
      <c r="E8390" s="18" t="s">
        <v>170</v>
      </c>
      <c r="F8390" s="20">
        <v>395.38</v>
      </c>
      <c r="G8390" s="20">
        <v>395.38</v>
      </c>
      <c r="J8390" s="22">
        <v>0</v>
      </c>
      <c r="K8390" s="22">
        <v>0</v>
      </c>
    </row>
    <row r="8391" spans="1:11" ht="22.5" x14ac:dyDescent="0.2">
      <c r="A8391" s="17" t="str">
        <f t="shared" ref="A8391:A8454" si="131">CONCATENATE($B8391," ",$C8391)</f>
        <v>SINAPI 102954</v>
      </c>
      <c r="B8391" s="18" t="s">
        <v>5935</v>
      </c>
      <c r="C8391" s="18">
        <v>102954</v>
      </c>
      <c r="D8391" s="19" t="s">
        <v>8431</v>
      </c>
      <c r="E8391" s="18" t="s">
        <v>170</v>
      </c>
      <c r="F8391" s="20">
        <v>0</v>
      </c>
      <c r="G8391" s="20">
        <v>0</v>
      </c>
      <c r="J8391" s="22"/>
      <c r="K8391" s="22"/>
    </row>
    <row r="8392" spans="1:11" ht="22.5" x14ac:dyDescent="0.2">
      <c r="A8392" s="17" t="str">
        <f t="shared" si="131"/>
        <v>SINAPI 102956</v>
      </c>
      <c r="B8392" s="18" t="s">
        <v>5935</v>
      </c>
      <c r="C8392" s="18">
        <v>102956</v>
      </c>
      <c r="D8392" s="19" t="s">
        <v>8432</v>
      </c>
      <c r="E8392" s="18" t="s">
        <v>170</v>
      </c>
      <c r="F8392" s="20">
        <v>0</v>
      </c>
      <c r="G8392" s="20">
        <v>0</v>
      </c>
      <c r="J8392" s="22"/>
      <c r="K8392" s="22"/>
    </row>
    <row r="8393" spans="1:11" ht="22.5" x14ac:dyDescent="0.2">
      <c r="A8393" s="17" t="str">
        <f t="shared" si="131"/>
        <v>SINAPI 102957</v>
      </c>
      <c r="B8393" s="18" t="s">
        <v>5935</v>
      </c>
      <c r="C8393" s="18">
        <v>102957</v>
      </c>
      <c r="D8393" s="19" t="s">
        <v>8433</v>
      </c>
      <c r="E8393" s="18" t="s">
        <v>170</v>
      </c>
      <c r="F8393" s="20">
        <v>41.25</v>
      </c>
      <c r="G8393" s="20">
        <v>41.25</v>
      </c>
      <c r="J8393" s="22">
        <v>0</v>
      </c>
      <c r="K8393" s="22">
        <v>0</v>
      </c>
    </row>
    <row r="8394" spans="1:11" ht="22.5" x14ac:dyDescent="0.2">
      <c r="A8394" s="17" t="str">
        <f t="shared" si="131"/>
        <v>SINAPI 104727</v>
      </c>
      <c r="B8394" s="18" t="s">
        <v>5935</v>
      </c>
      <c r="C8394" s="18">
        <v>104727</v>
      </c>
      <c r="D8394" s="19" t="s">
        <v>8434</v>
      </c>
      <c r="E8394" s="18" t="s">
        <v>170</v>
      </c>
      <c r="F8394" s="20">
        <v>0</v>
      </c>
      <c r="G8394" s="20">
        <v>0</v>
      </c>
      <c r="J8394" s="22"/>
      <c r="K8394" s="22"/>
    </row>
    <row r="8395" spans="1:11" ht="22.5" x14ac:dyDescent="0.2">
      <c r="A8395" s="17" t="str">
        <f t="shared" si="131"/>
        <v>SINAPI 88859</v>
      </c>
      <c r="B8395" s="18" t="s">
        <v>5935</v>
      </c>
      <c r="C8395" s="18">
        <v>88859</v>
      </c>
      <c r="D8395" s="19" t="s">
        <v>8435</v>
      </c>
      <c r="E8395" s="18" t="s">
        <v>170</v>
      </c>
      <c r="F8395" s="20">
        <v>23.23</v>
      </c>
      <c r="G8395" s="20">
        <v>23.23</v>
      </c>
      <c r="J8395" s="22">
        <v>1</v>
      </c>
      <c r="K8395" s="22">
        <v>1</v>
      </c>
    </row>
    <row r="8396" spans="1:11" ht="22.5" x14ac:dyDescent="0.2">
      <c r="A8396" s="17" t="str">
        <f t="shared" si="131"/>
        <v>SINAPI 88860</v>
      </c>
      <c r="B8396" s="18" t="s">
        <v>5935</v>
      </c>
      <c r="C8396" s="18">
        <v>88860</v>
      </c>
      <c r="D8396" s="19" t="s">
        <v>8436</v>
      </c>
      <c r="E8396" s="18" t="s">
        <v>170</v>
      </c>
      <c r="F8396" s="20">
        <v>6.14</v>
      </c>
      <c r="G8396" s="20">
        <v>6.14</v>
      </c>
      <c r="J8396" s="22">
        <v>1</v>
      </c>
      <c r="K8396" s="22">
        <v>1</v>
      </c>
    </row>
    <row r="8397" spans="1:11" ht="22.5" x14ac:dyDescent="0.2">
      <c r="A8397" s="17" t="str">
        <f t="shared" si="131"/>
        <v>SINAPI 5667</v>
      </c>
      <c r="B8397" s="18" t="s">
        <v>5935</v>
      </c>
      <c r="C8397" s="18">
        <v>5667</v>
      </c>
      <c r="D8397" s="19" t="s">
        <v>8437</v>
      </c>
      <c r="E8397" s="18" t="s">
        <v>170</v>
      </c>
      <c r="F8397" s="20">
        <v>29.04</v>
      </c>
      <c r="G8397" s="20">
        <v>29.04</v>
      </c>
      <c r="J8397" s="22">
        <v>1</v>
      </c>
      <c r="K8397" s="22">
        <v>1</v>
      </c>
    </row>
    <row r="8398" spans="1:11" ht="22.5" x14ac:dyDescent="0.2">
      <c r="A8398" s="17" t="str">
        <f t="shared" si="131"/>
        <v>SINAPI 5668</v>
      </c>
      <c r="B8398" s="18" t="s">
        <v>5935</v>
      </c>
      <c r="C8398" s="18">
        <v>5668</v>
      </c>
      <c r="D8398" s="19" t="s">
        <v>8438</v>
      </c>
      <c r="E8398" s="18" t="s">
        <v>170</v>
      </c>
      <c r="F8398" s="20">
        <v>48.1</v>
      </c>
      <c r="G8398" s="20">
        <v>48.1</v>
      </c>
      <c r="J8398" s="22">
        <v>0</v>
      </c>
      <c r="K8398" s="22">
        <v>0</v>
      </c>
    </row>
    <row r="8399" spans="1:11" ht="22.5" x14ac:dyDescent="0.2">
      <c r="A8399" s="17" t="str">
        <f t="shared" si="131"/>
        <v>SINAPI 89011</v>
      </c>
      <c r="B8399" s="18" t="s">
        <v>5935</v>
      </c>
      <c r="C8399" s="18">
        <v>89011</v>
      </c>
      <c r="D8399" s="19" t="s">
        <v>8439</v>
      </c>
      <c r="E8399" s="18" t="s">
        <v>170</v>
      </c>
      <c r="F8399" s="20">
        <v>25.2</v>
      </c>
      <c r="G8399" s="20">
        <v>25.2</v>
      </c>
      <c r="J8399" s="22">
        <v>1</v>
      </c>
      <c r="K8399" s="22">
        <v>1</v>
      </c>
    </row>
    <row r="8400" spans="1:11" ht="22.5" x14ac:dyDescent="0.2">
      <c r="A8400" s="17" t="str">
        <f t="shared" si="131"/>
        <v>SINAPI 89012</v>
      </c>
      <c r="B8400" s="18" t="s">
        <v>5935</v>
      </c>
      <c r="C8400" s="18">
        <v>89012</v>
      </c>
      <c r="D8400" s="19" t="s">
        <v>8440</v>
      </c>
      <c r="E8400" s="18" t="s">
        <v>170</v>
      </c>
      <c r="F8400" s="20">
        <v>6.66</v>
      </c>
      <c r="G8400" s="20">
        <v>6.66</v>
      </c>
      <c r="J8400" s="22">
        <v>1</v>
      </c>
      <c r="K8400" s="22">
        <v>1</v>
      </c>
    </row>
    <row r="8401" spans="1:11" ht="22.5" x14ac:dyDescent="0.2">
      <c r="A8401" s="17" t="str">
        <f t="shared" si="131"/>
        <v>SINAPI 5735</v>
      </c>
      <c r="B8401" s="18" t="s">
        <v>5935</v>
      </c>
      <c r="C8401" s="18">
        <v>5735</v>
      </c>
      <c r="D8401" s="19" t="s">
        <v>8441</v>
      </c>
      <c r="E8401" s="18" t="s">
        <v>170</v>
      </c>
      <c r="F8401" s="20">
        <v>31.5</v>
      </c>
      <c r="G8401" s="20">
        <v>31.5</v>
      </c>
      <c r="J8401" s="22">
        <v>1</v>
      </c>
      <c r="K8401" s="22">
        <v>1</v>
      </c>
    </row>
    <row r="8402" spans="1:11" ht="22.5" x14ac:dyDescent="0.2">
      <c r="A8402" s="17" t="str">
        <f t="shared" si="131"/>
        <v>SINAPI 5736</v>
      </c>
      <c r="B8402" s="18" t="s">
        <v>5935</v>
      </c>
      <c r="C8402" s="18">
        <v>5736</v>
      </c>
      <c r="D8402" s="19" t="s">
        <v>8442</v>
      </c>
      <c r="E8402" s="18" t="s">
        <v>170</v>
      </c>
      <c r="F8402" s="20">
        <v>43.83</v>
      </c>
      <c r="G8402" s="20">
        <v>43.83</v>
      </c>
      <c r="J8402" s="22">
        <v>0</v>
      </c>
      <c r="K8402" s="22">
        <v>0</v>
      </c>
    </row>
    <row r="8403" spans="1:11" ht="22.5" x14ac:dyDescent="0.2">
      <c r="A8403" s="17" t="str">
        <f t="shared" si="131"/>
        <v>SINAPI 88857</v>
      </c>
      <c r="B8403" s="18" t="s">
        <v>5935</v>
      </c>
      <c r="C8403" s="18">
        <v>88857</v>
      </c>
      <c r="D8403" s="19" t="s">
        <v>8443</v>
      </c>
      <c r="E8403" s="18" t="s">
        <v>170</v>
      </c>
      <c r="F8403" s="20">
        <v>26.12</v>
      </c>
      <c r="G8403" s="20">
        <v>26.12</v>
      </c>
      <c r="J8403" s="22">
        <v>1</v>
      </c>
      <c r="K8403" s="22">
        <v>1</v>
      </c>
    </row>
    <row r="8404" spans="1:11" ht="22.5" x14ac:dyDescent="0.2">
      <c r="A8404" s="17" t="str">
        <f t="shared" si="131"/>
        <v>SINAPI 88858</v>
      </c>
      <c r="B8404" s="18" t="s">
        <v>5935</v>
      </c>
      <c r="C8404" s="18">
        <v>88858</v>
      </c>
      <c r="D8404" s="19" t="s">
        <v>8444</v>
      </c>
      <c r="E8404" s="18" t="s">
        <v>170</v>
      </c>
      <c r="F8404" s="20">
        <v>6.9</v>
      </c>
      <c r="G8404" s="20">
        <v>6.9</v>
      </c>
      <c r="J8404" s="22">
        <v>1</v>
      </c>
      <c r="K8404" s="22">
        <v>1</v>
      </c>
    </row>
    <row r="8405" spans="1:11" ht="22.5" x14ac:dyDescent="0.2">
      <c r="A8405" s="17" t="str">
        <f t="shared" si="131"/>
        <v>SINAPI 5664</v>
      </c>
      <c r="B8405" s="18" t="s">
        <v>5935</v>
      </c>
      <c r="C8405" s="18">
        <v>5664</v>
      </c>
      <c r="D8405" s="19" t="s">
        <v>8445</v>
      </c>
      <c r="E8405" s="18" t="s">
        <v>170</v>
      </c>
      <c r="F8405" s="20">
        <v>32.65</v>
      </c>
      <c r="G8405" s="20">
        <v>32.65</v>
      </c>
      <c r="J8405" s="22">
        <v>1</v>
      </c>
      <c r="K8405" s="22">
        <v>1</v>
      </c>
    </row>
    <row r="8406" spans="1:11" ht="22.5" x14ac:dyDescent="0.2">
      <c r="A8406" s="17" t="str">
        <f t="shared" si="131"/>
        <v>SINAPI 53786</v>
      </c>
      <c r="B8406" s="18" t="s">
        <v>5935</v>
      </c>
      <c r="C8406" s="18">
        <v>53786</v>
      </c>
      <c r="D8406" s="19" t="s">
        <v>8446</v>
      </c>
      <c r="E8406" s="18" t="s">
        <v>170</v>
      </c>
      <c r="F8406" s="20">
        <v>53.56</v>
      </c>
      <c r="G8406" s="20">
        <v>53.56</v>
      </c>
      <c r="J8406" s="22">
        <v>0</v>
      </c>
      <c r="K8406" s="22">
        <v>0</v>
      </c>
    </row>
    <row r="8407" spans="1:11" ht="22.5" x14ac:dyDescent="0.2">
      <c r="A8407" s="17" t="str">
        <f t="shared" si="131"/>
        <v>SINAPI 7038</v>
      </c>
      <c r="B8407" s="18" t="s">
        <v>5935</v>
      </c>
      <c r="C8407" s="18">
        <v>7038</v>
      </c>
      <c r="D8407" s="19" t="s">
        <v>8447</v>
      </c>
      <c r="E8407" s="18" t="s">
        <v>170</v>
      </c>
      <c r="F8407" s="20">
        <v>50.1</v>
      </c>
      <c r="G8407" s="20">
        <v>50.1</v>
      </c>
      <c r="J8407" s="22">
        <v>1</v>
      </c>
      <c r="K8407" s="22">
        <v>1</v>
      </c>
    </row>
    <row r="8408" spans="1:11" ht="22.5" x14ac:dyDescent="0.2">
      <c r="A8408" s="17" t="str">
        <f t="shared" si="131"/>
        <v>SINAPI 7039</v>
      </c>
      <c r="B8408" s="18" t="s">
        <v>5935</v>
      </c>
      <c r="C8408" s="18">
        <v>7039</v>
      </c>
      <c r="D8408" s="19" t="s">
        <v>8448</v>
      </c>
      <c r="E8408" s="18" t="s">
        <v>170</v>
      </c>
      <c r="F8408" s="20">
        <v>13.44</v>
      </c>
      <c r="G8408" s="20">
        <v>13.44</v>
      </c>
      <c r="J8408" s="22">
        <v>1</v>
      </c>
      <c r="K8408" s="22">
        <v>1</v>
      </c>
    </row>
    <row r="8409" spans="1:11" ht="22.5" x14ac:dyDescent="0.2">
      <c r="A8409" s="17" t="str">
        <f t="shared" si="131"/>
        <v>SINAPI 7040</v>
      </c>
      <c r="B8409" s="18" t="s">
        <v>5935</v>
      </c>
      <c r="C8409" s="18">
        <v>7040</v>
      </c>
      <c r="D8409" s="19" t="s">
        <v>8449</v>
      </c>
      <c r="E8409" s="18" t="s">
        <v>170</v>
      </c>
      <c r="F8409" s="20">
        <v>62.69</v>
      </c>
      <c r="G8409" s="20">
        <v>62.69</v>
      </c>
      <c r="J8409" s="22">
        <v>1</v>
      </c>
      <c r="K8409" s="22">
        <v>1</v>
      </c>
    </row>
    <row r="8410" spans="1:11" ht="22.5" x14ac:dyDescent="0.2">
      <c r="A8410" s="17" t="str">
        <f t="shared" si="131"/>
        <v>SINAPI 55263</v>
      </c>
      <c r="B8410" s="18" t="s">
        <v>5935</v>
      </c>
      <c r="C8410" s="18">
        <v>55263</v>
      </c>
      <c r="D8410" s="19" t="s">
        <v>8450</v>
      </c>
      <c r="E8410" s="18" t="s">
        <v>170</v>
      </c>
      <c r="F8410" s="20">
        <v>67.63</v>
      </c>
      <c r="G8410" s="20">
        <v>67.63</v>
      </c>
      <c r="J8410" s="22">
        <v>0</v>
      </c>
      <c r="K8410" s="22">
        <v>0</v>
      </c>
    </row>
    <row r="8411" spans="1:11" ht="22.5" x14ac:dyDescent="0.2">
      <c r="A8411" s="17" t="str">
        <f t="shared" si="131"/>
        <v>SINAPI 96460</v>
      </c>
      <c r="B8411" s="18" t="s">
        <v>5935</v>
      </c>
      <c r="C8411" s="18">
        <v>96460</v>
      </c>
      <c r="D8411" s="19" t="s">
        <v>8451</v>
      </c>
      <c r="E8411" s="18" t="s">
        <v>170</v>
      </c>
      <c r="F8411" s="20">
        <v>53.18</v>
      </c>
      <c r="G8411" s="20">
        <v>53.18</v>
      </c>
      <c r="J8411" s="22">
        <v>1</v>
      </c>
      <c r="K8411" s="22">
        <v>1</v>
      </c>
    </row>
    <row r="8412" spans="1:11" ht="22.5" x14ac:dyDescent="0.2">
      <c r="A8412" s="17" t="str">
        <f t="shared" si="131"/>
        <v>SINAPI 96459</v>
      </c>
      <c r="B8412" s="18" t="s">
        <v>5935</v>
      </c>
      <c r="C8412" s="18">
        <v>96459</v>
      </c>
      <c r="D8412" s="19" t="s">
        <v>8452</v>
      </c>
      <c r="E8412" s="18" t="s">
        <v>170</v>
      </c>
      <c r="F8412" s="20">
        <v>14.26</v>
      </c>
      <c r="G8412" s="20">
        <v>14.26</v>
      </c>
      <c r="J8412" s="22">
        <v>1</v>
      </c>
      <c r="K8412" s="22">
        <v>1</v>
      </c>
    </row>
    <row r="8413" spans="1:11" ht="22.5" x14ac:dyDescent="0.2">
      <c r="A8413" s="17" t="str">
        <f t="shared" si="131"/>
        <v>SINAPI 96458</v>
      </c>
      <c r="B8413" s="18" t="s">
        <v>5935</v>
      </c>
      <c r="C8413" s="18">
        <v>96458</v>
      </c>
      <c r="D8413" s="19" t="s">
        <v>8453</v>
      </c>
      <c r="E8413" s="18" t="s">
        <v>170</v>
      </c>
      <c r="F8413" s="20">
        <v>66.55</v>
      </c>
      <c r="G8413" s="20">
        <v>66.55</v>
      </c>
      <c r="J8413" s="22">
        <v>1</v>
      </c>
      <c r="K8413" s="22">
        <v>1</v>
      </c>
    </row>
    <row r="8414" spans="1:11" ht="22.5" x14ac:dyDescent="0.2">
      <c r="A8414" s="17" t="str">
        <f t="shared" si="131"/>
        <v>SINAPI 96457</v>
      </c>
      <c r="B8414" s="18" t="s">
        <v>5935</v>
      </c>
      <c r="C8414" s="18">
        <v>96457</v>
      </c>
      <c r="D8414" s="19" t="s">
        <v>8454</v>
      </c>
      <c r="E8414" s="18" t="s">
        <v>170</v>
      </c>
      <c r="F8414" s="20">
        <v>67</v>
      </c>
      <c r="G8414" s="20">
        <v>67</v>
      </c>
      <c r="J8414" s="22">
        <v>0</v>
      </c>
      <c r="K8414" s="22">
        <v>0</v>
      </c>
    </row>
    <row r="8415" spans="1:11" ht="22.5" x14ac:dyDescent="0.2">
      <c r="A8415" s="17" t="str">
        <f t="shared" si="131"/>
        <v>SINAPI 7051</v>
      </c>
      <c r="B8415" s="18" t="s">
        <v>5935</v>
      </c>
      <c r="C8415" s="18">
        <v>7051</v>
      </c>
      <c r="D8415" s="19" t="s">
        <v>8455</v>
      </c>
      <c r="E8415" s="18" t="s">
        <v>170</v>
      </c>
      <c r="F8415" s="20">
        <v>44.43</v>
      </c>
      <c r="G8415" s="20">
        <v>44.43</v>
      </c>
      <c r="J8415" s="22">
        <v>1</v>
      </c>
      <c r="K8415" s="22">
        <v>1</v>
      </c>
    </row>
    <row r="8416" spans="1:11" ht="22.5" x14ac:dyDescent="0.2">
      <c r="A8416" s="17" t="str">
        <f t="shared" si="131"/>
        <v>SINAPI 7052</v>
      </c>
      <c r="B8416" s="18" t="s">
        <v>5935</v>
      </c>
      <c r="C8416" s="18">
        <v>7052</v>
      </c>
      <c r="D8416" s="19" t="s">
        <v>8456</v>
      </c>
      <c r="E8416" s="18" t="s">
        <v>170</v>
      </c>
      <c r="F8416" s="20">
        <v>12</v>
      </c>
      <c r="G8416" s="20">
        <v>12</v>
      </c>
      <c r="J8416" s="22">
        <v>1</v>
      </c>
      <c r="K8416" s="22">
        <v>1</v>
      </c>
    </row>
    <row r="8417" spans="1:11" ht="22.5" x14ac:dyDescent="0.2">
      <c r="A8417" s="17" t="str">
        <f t="shared" si="131"/>
        <v>SINAPI 7053</v>
      </c>
      <c r="B8417" s="18" t="s">
        <v>5935</v>
      </c>
      <c r="C8417" s="18">
        <v>7053</v>
      </c>
      <c r="D8417" s="19" t="s">
        <v>8457</v>
      </c>
      <c r="E8417" s="18" t="s">
        <v>170</v>
      </c>
      <c r="F8417" s="20">
        <v>55.61</v>
      </c>
      <c r="G8417" s="20">
        <v>55.61</v>
      </c>
      <c r="J8417" s="22">
        <v>1</v>
      </c>
      <c r="K8417" s="22">
        <v>1</v>
      </c>
    </row>
    <row r="8418" spans="1:11" ht="22.5" x14ac:dyDescent="0.2">
      <c r="A8418" s="17" t="str">
        <f t="shared" si="131"/>
        <v>SINAPI 7054</v>
      </c>
      <c r="B8418" s="18" t="s">
        <v>5935</v>
      </c>
      <c r="C8418" s="18">
        <v>7054</v>
      </c>
      <c r="D8418" s="19" t="s">
        <v>8458</v>
      </c>
      <c r="E8418" s="18" t="s">
        <v>170</v>
      </c>
      <c r="F8418" s="20">
        <v>93.69</v>
      </c>
      <c r="G8418" s="20">
        <v>93.69</v>
      </c>
      <c r="J8418" s="22">
        <v>0</v>
      </c>
      <c r="K8418" s="22">
        <v>0</v>
      </c>
    </row>
    <row r="8419" spans="1:11" ht="22.5" x14ac:dyDescent="0.2">
      <c r="A8419" s="17" t="str">
        <f t="shared" si="131"/>
        <v>SINAPI 95627</v>
      </c>
      <c r="B8419" s="18" t="s">
        <v>5935</v>
      </c>
      <c r="C8419" s="18">
        <v>95627</v>
      </c>
      <c r="D8419" s="19" t="s">
        <v>8459</v>
      </c>
      <c r="E8419" s="18" t="s">
        <v>170</v>
      </c>
      <c r="F8419" s="20">
        <v>47.95</v>
      </c>
      <c r="G8419" s="20">
        <v>47.95</v>
      </c>
      <c r="J8419" s="22">
        <v>1</v>
      </c>
      <c r="K8419" s="22">
        <v>1</v>
      </c>
    </row>
    <row r="8420" spans="1:11" ht="22.5" x14ac:dyDescent="0.2">
      <c r="A8420" s="17" t="str">
        <f t="shared" si="131"/>
        <v>SINAPI 95628</v>
      </c>
      <c r="B8420" s="18" t="s">
        <v>5935</v>
      </c>
      <c r="C8420" s="18">
        <v>95628</v>
      </c>
      <c r="D8420" s="19" t="s">
        <v>8460</v>
      </c>
      <c r="E8420" s="18" t="s">
        <v>170</v>
      </c>
      <c r="F8420" s="20">
        <v>12.86</v>
      </c>
      <c r="G8420" s="20">
        <v>12.86</v>
      </c>
      <c r="J8420" s="22">
        <v>1</v>
      </c>
      <c r="K8420" s="22">
        <v>1</v>
      </c>
    </row>
    <row r="8421" spans="1:11" ht="22.5" x14ac:dyDescent="0.2">
      <c r="A8421" s="17" t="str">
        <f t="shared" si="131"/>
        <v>SINAPI 95629</v>
      </c>
      <c r="B8421" s="18" t="s">
        <v>5935</v>
      </c>
      <c r="C8421" s="18">
        <v>95629</v>
      </c>
      <c r="D8421" s="19" t="s">
        <v>8461</v>
      </c>
      <c r="E8421" s="18" t="s">
        <v>170</v>
      </c>
      <c r="F8421" s="20">
        <v>60.01</v>
      </c>
      <c r="G8421" s="20">
        <v>60.01</v>
      </c>
      <c r="J8421" s="22">
        <v>1</v>
      </c>
      <c r="K8421" s="22">
        <v>1</v>
      </c>
    </row>
    <row r="8422" spans="1:11" ht="22.5" x14ac:dyDescent="0.2">
      <c r="A8422" s="17" t="str">
        <f t="shared" si="131"/>
        <v>SINAPI 95630</v>
      </c>
      <c r="B8422" s="18" t="s">
        <v>5935</v>
      </c>
      <c r="C8422" s="18">
        <v>95630</v>
      </c>
      <c r="D8422" s="19" t="s">
        <v>8462</v>
      </c>
      <c r="E8422" s="18" t="s">
        <v>170</v>
      </c>
      <c r="F8422" s="20">
        <v>93.69</v>
      </c>
      <c r="G8422" s="20">
        <v>93.69</v>
      </c>
      <c r="J8422" s="22">
        <v>0</v>
      </c>
      <c r="K8422" s="22">
        <v>0</v>
      </c>
    </row>
    <row r="8423" spans="1:11" ht="22.5" x14ac:dyDescent="0.2">
      <c r="A8423" s="17" t="str">
        <f t="shared" si="131"/>
        <v>SINAPI 89210</v>
      </c>
      <c r="B8423" s="18" t="s">
        <v>5935</v>
      </c>
      <c r="C8423" s="18">
        <v>89210</v>
      </c>
      <c r="D8423" s="19" t="s">
        <v>8463</v>
      </c>
      <c r="E8423" s="18" t="s">
        <v>170</v>
      </c>
      <c r="F8423" s="20">
        <v>32.049999999999997</v>
      </c>
      <c r="G8423" s="20">
        <v>32.049999999999997</v>
      </c>
      <c r="J8423" s="22">
        <v>1</v>
      </c>
      <c r="K8423" s="22">
        <v>1</v>
      </c>
    </row>
    <row r="8424" spans="1:11" ht="22.5" x14ac:dyDescent="0.2">
      <c r="A8424" s="17" t="str">
        <f t="shared" si="131"/>
        <v>SINAPI 89211</v>
      </c>
      <c r="B8424" s="18" t="s">
        <v>5935</v>
      </c>
      <c r="C8424" s="18">
        <v>89211</v>
      </c>
      <c r="D8424" s="19" t="s">
        <v>8464</v>
      </c>
      <c r="E8424" s="18" t="s">
        <v>170</v>
      </c>
      <c r="F8424" s="20">
        <v>8.6</v>
      </c>
      <c r="G8424" s="20">
        <v>8.6</v>
      </c>
      <c r="J8424" s="22">
        <v>1</v>
      </c>
      <c r="K8424" s="22">
        <v>1</v>
      </c>
    </row>
    <row r="8425" spans="1:11" ht="22.5" x14ac:dyDescent="0.2">
      <c r="A8425" s="17" t="str">
        <f t="shared" si="131"/>
        <v>SINAPI 5674</v>
      </c>
      <c r="B8425" s="18" t="s">
        <v>5935</v>
      </c>
      <c r="C8425" s="18">
        <v>5674</v>
      </c>
      <c r="D8425" s="19" t="s">
        <v>8465</v>
      </c>
      <c r="E8425" s="18" t="s">
        <v>170</v>
      </c>
      <c r="F8425" s="20">
        <v>40.11</v>
      </c>
      <c r="G8425" s="20">
        <v>40.11</v>
      </c>
      <c r="J8425" s="22">
        <v>1</v>
      </c>
      <c r="K8425" s="22">
        <v>1</v>
      </c>
    </row>
    <row r="8426" spans="1:11" ht="22.5" x14ac:dyDescent="0.2">
      <c r="A8426" s="17" t="str">
        <f t="shared" si="131"/>
        <v>SINAPI 53788</v>
      </c>
      <c r="B8426" s="18" t="s">
        <v>5935</v>
      </c>
      <c r="C8426" s="18">
        <v>53788</v>
      </c>
      <c r="D8426" s="19" t="s">
        <v>8466</v>
      </c>
      <c r="E8426" s="18" t="s">
        <v>170</v>
      </c>
      <c r="F8426" s="20">
        <v>59.97</v>
      </c>
      <c r="G8426" s="20">
        <v>59.97</v>
      </c>
      <c r="J8426" s="22">
        <v>0</v>
      </c>
      <c r="K8426" s="22">
        <v>0</v>
      </c>
    </row>
    <row r="8427" spans="1:11" ht="22.5" x14ac:dyDescent="0.2">
      <c r="A8427" s="17" t="str">
        <f t="shared" si="131"/>
        <v>SINAPI 73309</v>
      </c>
      <c r="B8427" s="18" t="s">
        <v>5935</v>
      </c>
      <c r="C8427" s="18">
        <v>73309</v>
      </c>
      <c r="D8427" s="19" t="s">
        <v>8467</v>
      </c>
      <c r="E8427" s="18" t="s">
        <v>170</v>
      </c>
      <c r="F8427" s="20">
        <v>33.33</v>
      </c>
      <c r="G8427" s="20">
        <v>33.33</v>
      </c>
      <c r="J8427" s="22">
        <v>1</v>
      </c>
      <c r="K8427" s="22">
        <v>1</v>
      </c>
    </row>
    <row r="8428" spans="1:11" ht="22.5" x14ac:dyDescent="0.2">
      <c r="A8428" s="17" t="str">
        <f t="shared" si="131"/>
        <v>SINAPI 73313</v>
      </c>
      <c r="B8428" s="18" t="s">
        <v>5935</v>
      </c>
      <c r="C8428" s="18">
        <v>73313</v>
      </c>
      <c r="D8428" s="19" t="s">
        <v>8468</v>
      </c>
      <c r="E8428" s="18" t="s">
        <v>170</v>
      </c>
      <c r="F8428" s="20">
        <v>9</v>
      </c>
      <c r="G8428" s="20">
        <v>9</v>
      </c>
      <c r="J8428" s="22">
        <v>1</v>
      </c>
      <c r="K8428" s="22">
        <v>1</v>
      </c>
    </row>
    <row r="8429" spans="1:11" ht="22.5" x14ac:dyDescent="0.2">
      <c r="A8429" s="17" t="str">
        <f t="shared" si="131"/>
        <v>SINAPI 5089</v>
      </c>
      <c r="B8429" s="18" t="s">
        <v>5935</v>
      </c>
      <c r="C8429" s="18">
        <v>5089</v>
      </c>
      <c r="D8429" s="19" t="s">
        <v>8469</v>
      </c>
      <c r="E8429" s="18" t="s">
        <v>170</v>
      </c>
      <c r="F8429" s="20">
        <v>41.71</v>
      </c>
      <c r="G8429" s="20">
        <v>41.71</v>
      </c>
      <c r="J8429" s="22">
        <v>1</v>
      </c>
      <c r="K8429" s="22">
        <v>1</v>
      </c>
    </row>
    <row r="8430" spans="1:11" ht="22.5" x14ac:dyDescent="0.2">
      <c r="A8430" s="17" t="str">
        <f t="shared" si="131"/>
        <v>SINAPI 73315</v>
      </c>
      <c r="B8430" s="18" t="s">
        <v>5935</v>
      </c>
      <c r="C8430" s="18">
        <v>73315</v>
      </c>
      <c r="D8430" s="19" t="s">
        <v>8470</v>
      </c>
      <c r="E8430" s="18" t="s">
        <v>170</v>
      </c>
      <c r="F8430" s="20">
        <v>59.97</v>
      </c>
      <c r="G8430" s="20">
        <v>59.97</v>
      </c>
      <c r="J8430" s="22">
        <v>0</v>
      </c>
      <c r="K8430" s="22">
        <v>0</v>
      </c>
    </row>
    <row r="8431" spans="1:11" ht="22.5" x14ac:dyDescent="0.2">
      <c r="A8431" s="17" t="str">
        <f t="shared" si="131"/>
        <v>SINAPI 5738</v>
      </c>
      <c r="B8431" s="18" t="s">
        <v>5935</v>
      </c>
      <c r="C8431" s="18">
        <v>5738</v>
      </c>
      <c r="D8431" s="19" t="s">
        <v>8471</v>
      </c>
      <c r="E8431" s="18" t="s">
        <v>170</v>
      </c>
      <c r="F8431" s="20">
        <v>43.8</v>
      </c>
      <c r="G8431" s="20">
        <v>43.8</v>
      </c>
      <c r="J8431" s="22">
        <v>1</v>
      </c>
      <c r="K8431" s="22">
        <v>1</v>
      </c>
    </row>
    <row r="8432" spans="1:11" ht="22.5" x14ac:dyDescent="0.2">
      <c r="A8432" s="17" t="str">
        <f t="shared" si="131"/>
        <v>SINAPI 93239</v>
      </c>
      <c r="B8432" s="18" t="s">
        <v>5935</v>
      </c>
      <c r="C8432" s="18">
        <v>93239</v>
      </c>
      <c r="D8432" s="19" t="s">
        <v>8472</v>
      </c>
      <c r="E8432" s="18" t="s">
        <v>170</v>
      </c>
      <c r="F8432" s="20">
        <v>11.75</v>
      </c>
      <c r="G8432" s="20">
        <v>11.75</v>
      </c>
      <c r="J8432" s="22">
        <v>1</v>
      </c>
      <c r="K8432" s="22">
        <v>1</v>
      </c>
    </row>
    <row r="8433" spans="1:11" ht="22.5" x14ac:dyDescent="0.2">
      <c r="A8433" s="17" t="str">
        <f t="shared" si="131"/>
        <v>SINAPI 5739</v>
      </c>
      <c r="B8433" s="18" t="s">
        <v>5935</v>
      </c>
      <c r="C8433" s="18">
        <v>5739</v>
      </c>
      <c r="D8433" s="19" t="s">
        <v>8473</v>
      </c>
      <c r="E8433" s="18" t="s">
        <v>170</v>
      </c>
      <c r="F8433" s="20">
        <v>54.81</v>
      </c>
      <c r="G8433" s="20">
        <v>54.81</v>
      </c>
      <c r="J8433" s="22">
        <v>1</v>
      </c>
      <c r="K8433" s="22">
        <v>1</v>
      </c>
    </row>
    <row r="8434" spans="1:11" ht="22.5" x14ac:dyDescent="0.2">
      <c r="A8434" s="17" t="str">
        <f t="shared" si="131"/>
        <v>SINAPI 93240</v>
      </c>
      <c r="B8434" s="18" t="s">
        <v>5935</v>
      </c>
      <c r="C8434" s="18">
        <v>93240</v>
      </c>
      <c r="D8434" s="19" t="s">
        <v>8474</v>
      </c>
      <c r="E8434" s="18" t="s">
        <v>170</v>
      </c>
      <c r="F8434" s="20">
        <v>12.56</v>
      </c>
      <c r="G8434" s="20">
        <v>12.56</v>
      </c>
      <c r="J8434" s="22">
        <v>0</v>
      </c>
      <c r="K8434" s="22">
        <v>0</v>
      </c>
    </row>
    <row r="8435" spans="1:11" ht="22.5" x14ac:dyDescent="0.2">
      <c r="A8435" s="17" t="str">
        <f t="shared" si="131"/>
        <v>SINAPI 53818</v>
      </c>
      <c r="B8435" s="18" t="s">
        <v>5935</v>
      </c>
      <c r="C8435" s="18">
        <v>53818</v>
      </c>
      <c r="D8435" s="19" t="s">
        <v>8475</v>
      </c>
      <c r="E8435" s="18" t="s">
        <v>170</v>
      </c>
      <c r="F8435" s="20">
        <v>9.67</v>
      </c>
      <c r="G8435" s="20">
        <v>9.67</v>
      </c>
      <c r="J8435" s="22">
        <v>1</v>
      </c>
      <c r="K8435" s="22">
        <v>1</v>
      </c>
    </row>
    <row r="8436" spans="1:11" ht="22.5" x14ac:dyDescent="0.2">
      <c r="A8436" s="17" t="str">
        <f t="shared" si="131"/>
        <v>SINAPI 93238</v>
      </c>
      <c r="B8436" s="18" t="s">
        <v>5935</v>
      </c>
      <c r="C8436" s="18">
        <v>93238</v>
      </c>
      <c r="D8436" s="19" t="s">
        <v>8476</v>
      </c>
      <c r="E8436" s="18" t="s">
        <v>170</v>
      </c>
      <c r="F8436" s="20">
        <v>2.59</v>
      </c>
      <c r="G8436" s="20">
        <v>2.59</v>
      </c>
      <c r="J8436" s="22">
        <v>1</v>
      </c>
      <c r="K8436" s="22">
        <v>1</v>
      </c>
    </row>
    <row r="8437" spans="1:11" ht="22.5" x14ac:dyDescent="0.2">
      <c r="A8437" s="17" t="str">
        <f t="shared" si="131"/>
        <v>SINAPI 5727</v>
      </c>
      <c r="B8437" s="18" t="s">
        <v>5935</v>
      </c>
      <c r="C8437" s="18">
        <v>5727</v>
      </c>
      <c r="D8437" s="19" t="s">
        <v>8477</v>
      </c>
      <c r="E8437" s="18" t="s">
        <v>170</v>
      </c>
      <c r="F8437" s="20">
        <v>12.1</v>
      </c>
      <c r="G8437" s="20">
        <v>12.1</v>
      </c>
      <c r="J8437" s="22">
        <v>1</v>
      </c>
      <c r="K8437" s="22">
        <v>1</v>
      </c>
    </row>
    <row r="8438" spans="1:11" ht="22.5" x14ac:dyDescent="0.2">
      <c r="A8438" s="17" t="str">
        <f t="shared" si="131"/>
        <v>SINAPI 89280</v>
      </c>
      <c r="B8438" s="18" t="s">
        <v>5935</v>
      </c>
      <c r="C8438" s="18">
        <v>89280</v>
      </c>
      <c r="D8438" s="19" t="s">
        <v>8478</v>
      </c>
      <c r="E8438" s="18" t="s">
        <v>170</v>
      </c>
      <c r="F8438" s="20">
        <v>39.36</v>
      </c>
      <c r="G8438" s="20">
        <v>39.36</v>
      </c>
      <c r="J8438" s="22">
        <v>1</v>
      </c>
      <c r="K8438" s="22">
        <v>1</v>
      </c>
    </row>
    <row r="8439" spans="1:11" ht="22.5" x14ac:dyDescent="0.2">
      <c r="A8439" s="17" t="str">
        <f t="shared" si="131"/>
        <v>SINAPI 89281</v>
      </c>
      <c r="B8439" s="18" t="s">
        <v>5935</v>
      </c>
      <c r="C8439" s="18">
        <v>89281</v>
      </c>
      <c r="D8439" s="19" t="s">
        <v>8479</v>
      </c>
      <c r="E8439" s="18" t="s">
        <v>170</v>
      </c>
      <c r="F8439" s="20">
        <v>10.56</v>
      </c>
      <c r="G8439" s="20">
        <v>10.56</v>
      </c>
      <c r="J8439" s="22">
        <v>1</v>
      </c>
      <c r="K8439" s="22">
        <v>1</v>
      </c>
    </row>
    <row r="8440" spans="1:11" ht="22.5" x14ac:dyDescent="0.2">
      <c r="A8440" s="17" t="str">
        <f t="shared" si="131"/>
        <v>SINAPI 5729</v>
      </c>
      <c r="B8440" s="18" t="s">
        <v>5935</v>
      </c>
      <c r="C8440" s="18">
        <v>5729</v>
      </c>
      <c r="D8440" s="19" t="s">
        <v>8480</v>
      </c>
      <c r="E8440" s="18" t="s">
        <v>170</v>
      </c>
      <c r="F8440" s="20">
        <v>49.26</v>
      </c>
      <c r="G8440" s="20">
        <v>49.26</v>
      </c>
      <c r="J8440" s="22">
        <v>1</v>
      </c>
      <c r="K8440" s="22">
        <v>1</v>
      </c>
    </row>
    <row r="8441" spans="1:11" ht="22.5" x14ac:dyDescent="0.2">
      <c r="A8441" s="17" t="str">
        <f t="shared" si="131"/>
        <v>SINAPI 5730</v>
      </c>
      <c r="B8441" s="18" t="s">
        <v>5935</v>
      </c>
      <c r="C8441" s="18">
        <v>5730</v>
      </c>
      <c r="D8441" s="19" t="s">
        <v>8481</v>
      </c>
      <c r="E8441" s="18" t="s">
        <v>170</v>
      </c>
      <c r="F8441" s="20">
        <v>42.89</v>
      </c>
      <c r="G8441" s="20">
        <v>42.89</v>
      </c>
      <c r="J8441" s="22">
        <v>0</v>
      </c>
      <c r="K8441" s="22">
        <v>0</v>
      </c>
    </row>
    <row r="8442" spans="1:11" x14ac:dyDescent="0.2">
      <c r="A8442" s="17" t="str">
        <f t="shared" si="131"/>
        <v>SINAPI 95266</v>
      </c>
      <c r="B8442" s="18" t="s">
        <v>5935</v>
      </c>
      <c r="C8442" s="18">
        <v>95266</v>
      </c>
      <c r="D8442" s="19" t="s">
        <v>8482</v>
      </c>
      <c r="E8442" s="18" t="s">
        <v>170</v>
      </c>
      <c r="F8442" s="20">
        <v>0.56000000000000005</v>
      </c>
      <c r="G8442" s="20">
        <v>0.56000000000000005</v>
      </c>
      <c r="J8442" s="22">
        <v>1</v>
      </c>
      <c r="K8442" s="22">
        <v>1</v>
      </c>
    </row>
    <row r="8443" spans="1:11" x14ac:dyDescent="0.2">
      <c r="A8443" s="17" t="str">
        <f t="shared" si="131"/>
        <v>SINAPI 95267</v>
      </c>
      <c r="B8443" s="18" t="s">
        <v>5935</v>
      </c>
      <c r="C8443" s="18">
        <v>95267</v>
      </c>
      <c r="D8443" s="19" t="s">
        <v>8483</v>
      </c>
      <c r="E8443" s="18" t="s">
        <v>170</v>
      </c>
      <c r="F8443" s="20">
        <v>0.11</v>
      </c>
      <c r="G8443" s="20">
        <v>0.11</v>
      </c>
      <c r="J8443" s="22">
        <v>1</v>
      </c>
      <c r="K8443" s="22">
        <v>1</v>
      </c>
    </row>
    <row r="8444" spans="1:11" x14ac:dyDescent="0.2">
      <c r="A8444" s="17" t="str">
        <f t="shared" si="131"/>
        <v>SINAPI 95268</v>
      </c>
      <c r="B8444" s="18" t="s">
        <v>5935</v>
      </c>
      <c r="C8444" s="18">
        <v>95268</v>
      </c>
      <c r="D8444" s="19" t="s">
        <v>8484</v>
      </c>
      <c r="E8444" s="18" t="s">
        <v>170</v>
      </c>
      <c r="F8444" s="20">
        <v>0.55000000000000004</v>
      </c>
      <c r="G8444" s="20">
        <v>0.55000000000000004</v>
      </c>
      <c r="J8444" s="22">
        <v>1</v>
      </c>
      <c r="K8444" s="22">
        <v>1</v>
      </c>
    </row>
    <row r="8445" spans="1:11" ht="22.5" x14ac:dyDescent="0.2">
      <c r="A8445" s="17" t="str">
        <f t="shared" si="131"/>
        <v>SINAPI 95269</v>
      </c>
      <c r="B8445" s="18" t="s">
        <v>5935</v>
      </c>
      <c r="C8445" s="18">
        <v>95269</v>
      </c>
      <c r="D8445" s="19" t="s">
        <v>8485</v>
      </c>
      <c r="E8445" s="18" t="s">
        <v>170</v>
      </c>
      <c r="F8445" s="20">
        <v>9.1199999999999992</v>
      </c>
      <c r="G8445" s="20">
        <v>9.1199999999999992</v>
      </c>
      <c r="J8445" s="22">
        <v>0</v>
      </c>
      <c r="K8445" s="22">
        <v>0</v>
      </c>
    </row>
    <row r="8446" spans="1:11" x14ac:dyDescent="0.2">
      <c r="A8446" s="17" t="str">
        <f t="shared" si="131"/>
        <v>SINAPI 91688</v>
      </c>
      <c r="B8446" s="18" t="s">
        <v>5935</v>
      </c>
      <c r="C8446" s="18">
        <v>91688</v>
      </c>
      <c r="D8446" s="19" t="s">
        <v>8486</v>
      </c>
      <c r="E8446" s="18" t="s">
        <v>170</v>
      </c>
      <c r="F8446" s="20">
        <v>0.09</v>
      </c>
      <c r="G8446" s="20">
        <v>0.09</v>
      </c>
      <c r="J8446" s="22">
        <v>0</v>
      </c>
      <c r="K8446" s="22">
        <v>0</v>
      </c>
    </row>
    <row r="8447" spans="1:11" x14ac:dyDescent="0.2">
      <c r="A8447" s="17" t="str">
        <f t="shared" si="131"/>
        <v>SINAPI 91689</v>
      </c>
      <c r="B8447" s="18" t="s">
        <v>5935</v>
      </c>
      <c r="C8447" s="18">
        <v>91689</v>
      </c>
      <c r="D8447" s="19" t="s">
        <v>8487</v>
      </c>
      <c r="E8447" s="18" t="s">
        <v>170</v>
      </c>
      <c r="F8447" s="20">
        <v>0.01</v>
      </c>
      <c r="G8447" s="20">
        <v>0.01</v>
      </c>
      <c r="J8447" s="22">
        <v>0</v>
      </c>
      <c r="K8447" s="22">
        <v>0</v>
      </c>
    </row>
    <row r="8448" spans="1:11" x14ac:dyDescent="0.2">
      <c r="A8448" s="17" t="str">
        <f t="shared" si="131"/>
        <v>SINAPI 91690</v>
      </c>
      <c r="B8448" s="18" t="s">
        <v>5935</v>
      </c>
      <c r="C8448" s="18">
        <v>91690</v>
      </c>
      <c r="D8448" s="19" t="s">
        <v>8488</v>
      </c>
      <c r="E8448" s="18" t="s">
        <v>170</v>
      </c>
      <c r="F8448" s="20">
        <v>0.06</v>
      </c>
      <c r="G8448" s="20">
        <v>0.06</v>
      </c>
      <c r="J8448" s="22">
        <v>0</v>
      </c>
      <c r="K8448" s="22">
        <v>0</v>
      </c>
    </row>
    <row r="8449" spans="1:11" x14ac:dyDescent="0.2">
      <c r="A8449" s="17" t="str">
        <f t="shared" si="131"/>
        <v>SINAPI 91691</v>
      </c>
      <c r="B8449" s="18" t="s">
        <v>5935</v>
      </c>
      <c r="C8449" s="18">
        <v>91691</v>
      </c>
      <c r="D8449" s="19" t="s">
        <v>8489</v>
      </c>
      <c r="E8449" s="18" t="s">
        <v>170</v>
      </c>
      <c r="F8449" s="20">
        <v>1.31</v>
      </c>
      <c r="G8449" s="20">
        <v>1.31</v>
      </c>
      <c r="J8449" s="22">
        <v>0</v>
      </c>
      <c r="K8449" s="22">
        <v>0</v>
      </c>
    </row>
    <row r="8450" spans="1:11" ht="22.5" x14ac:dyDescent="0.2">
      <c r="A8450" s="17" t="str">
        <f t="shared" si="131"/>
        <v>SINAPI 102924</v>
      </c>
      <c r="B8450" s="18" t="s">
        <v>5935</v>
      </c>
      <c r="C8450" s="18">
        <v>102924</v>
      </c>
      <c r="D8450" s="19" t="s">
        <v>8490</v>
      </c>
      <c r="E8450" s="18" t="s">
        <v>170</v>
      </c>
      <c r="F8450" s="20">
        <v>0</v>
      </c>
      <c r="G8450" s="20">
        <v>0</v>
      </c>
      <c r="J8450" s="22"/>
      <c r="K8450" s="22"/>
    </row>
    <row r="8451" spans="1:11" ht="22.5" x14ac:dyDescent="0.2">
      <c r="A8451" s="17" t="str">
        <f t="shared" si="131"/>
        <v>SINAPI 102925</v>
      </c>
      <c r="B8451" s="18" t="s">
        <v>5935</v>
      </c>
      <c r="C8451" s="18">
        <v>102925</v>
      </c>
      <c r="D8451" s="19" t="s">
        <v>8491</v>
      </c>
      <c r="E8451" s="18" t="s">
        <v>170</v>
      </c>
      <c r="F8451" s="20">
        <v>0</v>
      </c>
      <c r="G8451" s="20">
        <v>0</v>
      </c>
      <c r="J8451" s="22"/>
      <c r="K8451" s="22"/>
    </row>
    <row r="8452" spans="1:11" ht="22.5" x14ac:dyDescent="0.2">
      <c r="A8452" s="17" t="str">
        <f t="shared" si="131"/>
        <v>SINAPI 102926</v>
      </c>
      <c r="B8452" s="18" t="s">
        <v>5935</v>
      </c>
      <c r="C8452" s="18">
        <v>102926</v>
      </c>
      <c r="D8452" s="19" t="s">
        <v>8492</v>
      </c>
      <c r="E8452" s="18" t="s">
        <v>170</v>
      </c>
      <c r="F8452" s="20">
        <v>0</v>
      </c>
      <c r="G8452" s="20">
        <v>0</v>
      </c>
      <c r="J8452" s="22"/>
      <c r="K8452" s="22"/>
    </row>
    <row r="8453" spans="1:11" ht="22.5" x14ac:dyDescent="0.2">
      <c r="A8453" s="17" t="str">
        <f t="shared" si="131"/>
        <v>SINAPI 102927</v>
      </c>
      <c r="B8453" s="18" t="s">
        <v>5935</v>
      </c>
      <c r="C8453" s="18">
        <v>102927</v>
      </c>
      <c r="D8453" s="19" t="s">
        <v>8493</v>
      </c>
      <c r="E8453" s="18" t="s">
        <v>170</v>
      </c>
      <c r="F8453" s="20">
        <v>0.91</v>
      </c>
      <c r="G8453" s="20">
        <v>0.91</v>
      </c>
      <c r="J8453" s="22">
        <v>0</v>
      </c>
      <c r="K8453" s="22">
        <v>0</v>
      </c>
    </row>
    <row r="8454" spans="1:11" x14ac:dyDescent="0.2">
      <c r="A8454" s="17" t="str">
        <f t="shared" si="131"/>
        <v>SINAPI 95136</v>
      </c>
      <c r="B8454" s="18" t="s">
        <v>5935</v>
      </c>
      <c r="C8454" s="18">
        <v>95136</v>
      </c>
      <c r="D8454" s="19" t="s">
        <v>8494</v>
      </c>
      <c r="E8454" s="18" t="s">
        <v>170</v>
      </c>
      <c r="F8454" s="20">
        <v>0.04</v>
      </c>
      <c r="G8454" s="20">
        <v>0.04</v>
      </c>
      <c r="J8454" s="22">
        <v>0</v>
      </c>
      <c r="K8454" s="22">
        <v>0</v>
      </c>
    </row>
    <row r="8455" spans="1:11" x14ac:dyDescent="0.2">
      <c r="A8455" s="17" t="str">
        <f t="shared" ref="A8455:A8518" si="132">CONCATENATE($B8455," ",$C8455)</f>
        <v>SINAPI 95137</v>
      </c>
      <c r="B8455" s="18" t="s">
        <v>5935</v>
      </c>
      <c r="C8455" s="18">
        <v>95137</v>
      </c>
      <c r="D8455" s="19" t="s">
        <v>8495</v>
      </c>
      <c r="E8455" s="18" t="s">
        <v>170</v>
      </c>
      <c r="F8455" s="20">
        <v>0.01</v>
      </c>
      <c r="G8455" s="20">
        <v>0.01</v>
      </c>
      <c r="J8455" s="22">
        <v>0</v>
      </c>
      <c r="K8455" s="22">
        <v>0</v>
      </c>
    </row>
    <row r="8456" spans="1:11" x14ac:dyDescent="0.2">
      <c r="A8456" s="17" t="str">
        <f t="shared" si="132"/>
        <v>SINAPI 95138</v>
      </c>
      <c r="B8456" s="18" t="s">
        <v>5935</v>
      </c>
      <c r="C8456" s="18">
        <v>95138</v>
      </c>
      <c r="D8456" s="19" t="s">
        <v>8496</v>
      </c>
      <c r="E8456" s="18" t="s">
        <v>170</v>
      </c>
      <c r="F8456" s="20">
        <v>0.03</v>
      </c>
      <c r="G8456" s="20">
        <v>0.03</v>
      </c>
      <c r="J8456" s="22">
        <v>0</v>
      </c>
      <c r="K8456" s="22">
        <v>0</v>
      </c>
    </row>
    <row r="8457" spans="1:11" x14ac:dyDescent="0.2">
      <c r="A8457" s="17" t="str">
        <f t="shared" si="132"/>
        <v>SINAPI 89023</v>
      </c>
      <c r="B8457" s="18" t="s">
        <v>5935</v>
      </c>
      <c r="C8457" s="18">
        <v>89023</v>
      </c>
      <c r="D8457" s="19" t="s">
        <v>8497</v>
      </c>
      <c r="E8457" s="18" t="s">
        <v>170</v>
      </c>
      <c r="F8457" s="20">
        <v>3.82</v>
      </c>
      <c r="G8457" s="20">
        <v>3.82</v>
      </c>
      <c r="J8457" s="22">
        <v>1</v>
      </c>
      <c r="K8457" s="22">
        <v>1</v>
      </c>
    </row>
    <row r="8458" spans="1:11" x14ac:dyDescent="0.2">
      <c r="A8458" s="17" t="str">
        <f t="shared" si="132"/>
        <v>SINAPI 89024</v>
      </c>
      <c r="B8458" s="18" t="s">
        <v>5935</v>
      </c>
      <c r="C8458" s="18">
        <v>89024</v>
      </c>
      <c r="D8458" s="19" t="s">
        <v>8498</v>
      </c>
      <c r="E8458" s="18" t="s">
        <v>170</v>
      </c>
      <c r="F8458" s="20">
        <v>1.32</v>
      </c>
      <c r="G8458" s="20">
        <v>1.32</v>
      </c>
      <c r="J8458" s="22">
        <v>1</v>
      </c>
      <c r="K8458" s="22">
        <v>1</v>
      </c>
    </row>
    <row r="8459" spans="1:11" x14ac:dyDescent="0.2">
      <c r="A8459" s="17" t="str">
        <f t="shared" si="132"/>
        <v>SINAPI 89025</v>
      </c>
      <c r="B8459" s="18" t="s">
        <v>5935</v>
      </c>
      <c r="C8459" s="18">
        <v>89025</v>
      </c>
      <c r="D8459" s="19" t="s">
        <v>8499</v>
      </c>
      <c r="E8459" s="18" t="s">
        <v>170</v>
      </c>
      <c r="F8459" s="20">
        <v>4.78</v>
      </c>
      <c r="G8459" s="20">
        <v>4.78</v>
      </c>
      <c r="J8459" s="22">
        <v>1</v>
      </c>
      <c r="K8459" s="22">
        <v>1</v>
      </c>
    </row>
    <row r="8460" spans="1:11" x14ac:dyDescent="0.2">
      <c r="A8460" s="17" t="str">
        <f t="shared" si="132"/>
        <v>SINAPI 89026</v>
      </c>
      <c r="B8460" s="18" t="s">
        <v>5935</v>
      </c>
      <c r="C8460" s="18">
        <v>89026</v>
      </c>
      <c r="D8460" s="19" t="s">
        <v>8500</v>
      </c>
      <c r="E8460" s="18" t="s">
        <v>170</v>
      </c>
      <c r="F8460" s="20">
        <v>179.44</v>
      </c>
      <c r="G8460" s="20">
        <v>179.44</v>
      </c>
      <c r="J8460" s="22">
        <v>0</v>
      </c>
      <c r="K8460" s="22">
        <v>0</v>
      </c>
    </row>
    <row r="8461" spans="1:11" x14ac:dyDescent="0.2">
      <c r="A8461" s="17" t="str">
        <f t="shared" si="132"/>
        <v>SINAPI 7032</v>
      </c>
      <c r="B8461" s="18" t="s">
        <v>5935</v>
      </c>
      <c r="C8461" s="18">
        <v>7032</v>
      </c>
      <c r="D8461" s="19" t="s">
        <v>8501</v>
      </c>
      <c r="E8461" s="18" t="s">
        <v>170</v>
      </c>
      <c r="F8461" s="20">
        <v>4.7</v>
      </c>
      <c r="G8461" s="20">
        <v>4.7</v>
      </c>
      <c r="J8461" s="22">
        <v>1</v>
      </c>
      <c r="K8461" s="22">
        <v>1</v>
      </c>
    </row>
    <row r="8462" spans="1:11" x14ac:dyDescent="0.2">
      <c r="A8462" s="17" t="str">
        <f t="shared" si="132"/>
        <v>SINAPI 7033</v>
      </c>
      <c r="B8462" s="18" t="s">
        <v>5935</v>
      </c>
      <c r="C8462" s="18">
        <v>7033</v>
      </c>
      <c r="D8462" s="19" t="s">
        <v>8502</v>
      </c>
      <c r="E8462" s="18" t="s">
        <v>170</v>
      </c>
      <c r="F8462" s="20">
        <v>1.63</v>
      </c>
      <c r="G8462" s="20">
        <v>1.63</v>
      </c>
      <c r="J8462" s="22">
        <v>1</v>
      </c>
      <c r="K8462" s="22">
        <v>1</v>
      </c>
    </row>
    <row r="8463" spans="1:11" x14ac:dyDescent="0.2">
      <c r="A8463" s="17" t="str">
        <f t="shared" si="132"/>
        <v>SINAPI 7034</v>
      </c>
      <c r="B8463" s="18" t="s">
        <v>5935</v>
      </c>
      <c r="C8463" s="18">
        <v>7034</v>
      </c>
      <c r="D8463" s="19" t="s">
        <v>8503</v>
      </c>
      <c r="E8463" s="18" t="s">
        <v>170</v>
      </c>
      <c r="F8463" s="20">
        <v>5.88</v>
      </c>
      <c r="G8463" s="20">
        <v>5.88</v>
      </c>
      <c r="J8463" s="22">
        <v>1</v>
      </c>
      <c r="K8463" s="22">
        <v>1</v>
      </c>
    </row>
    <row r="8464" spans="1:11" x14ac:dyDescent="0.2">
      <c r="A8464" s="17" t="str">
        <f t="shared" si="132"/>
        <v>SINAPI 7035</v>
      </c>
      <c r="B8464" s="18" t="s">
        <v>5935</v>
      </c>
      <c r="C8464" s="18">
        <v>7035</v>
      </c>
      <c r="D8464" s="19" t="s">
        <v>8504</v>
      </c>
      <c r="E8464" s="18" t="s">
        <v>170</v>
      </c>
      <c r="F8464" s="20">
        <v>269.17</v>
      </c>
      <c r="G8464" s="20">
        <v>269.17</v>
      </c>
      <c r="J8464" s="22">
        <v>0</v>
      </c>
      <c r="K8464" s="22">
        <v>0</v>
      </c>
    </row>
    <row r="8465" spans="1:11" ht="22.5" x14ac:dyDescent="0.2">
      <c r="A8465" s="17" t="str">
        <f t="shared" si="132"/>
        <v>SINAPI 102942</v>
      </c>
      <c r="B8465" s="18" t="s">
        <v>5935</v>
      </c>
      <c r="C8465" s="18">
        <v>102942</v>
      </c>
      <c r="D8465" s="19" t="s">
        <v>8505</v>
      </c>
      <c r="E8465" s="18" t="s">
        <v>170</v>
      </c>
      <c r="F8465" s="20">
        <v>0</v>
      </c>
      <c r="G8465" s="20">
        <v>0</v>
      </c>
      <c r="J8465" s="22"/>
      <c r="K8465" s="22"/>
    </row>
    <row r="8466" spans="1:11" ht="22.5" x14ac:dyDescent="0.2">
      <c r="A8466" s="17" t="str">
        <f t="shared" si="132"/>
        <v>SINAPI 102943</v>
      </c>
      <c r="B8466" s="18" t="s">
        <v>5935</v>
      </c>
      <c r="C8466" s="18">
        <v>102943</v>
      </c>
      <c r="D8466" s="19" t="s">
        <v>8506</v>
      </c>
      <c r="E8466" s="18" t="s">
        <v>170</v>
      </c>
      <c r="F8466" s="20">
        <v>0</v>
      </c>
      <c r="G8466" s="20">
        <v>0</v>
      </c>
      <c r="J8466" s="22"/>
      <c r="K8466" s="22"/>
    </row>
    <row r="8467" spans="1:11" ht="22.5" x14ac:dyDescent="0.2">
      <c r="A8467" s="17" t="str">
        <f t="shared" si="132"/>
        <v>SINAPI 102944</v>
      </c>
      <c r="B8467" s="18" t="s">
        <v>5935</v>
      </c>
      <c r="C8467" s="18">
        <v>102944</v>
      </c>
      <c r="D8467" s="19" t="s">
        <v>8507</v>
      </c>
      <c r="E8467" s="18" t="s">
        <v>170</v>
      </c>
      <c r="F8467" s="20">
        <v>0</v>
      </c>
      <c r="G8467" s="20">
        <v>0</v>
      </c>
      <c r="J8467" s="22"/>
      <c r="K8467" s="22"/>
    </row>
    <row r="8468" spans="1:11" ht="22.5" x14ac:dyDescent="0.2">
      <c r="A8468" s="17" t="str">
        <f t="shared" si="132"/>
        <v>SINAPI 102945</v>
      </c>
      <c r="B8468" s="18" t="s">
        <v>5935</v>
      </c>
      <c r="C8468" s="18">
        <v>102945</v>
      </c>
      <c r="D8468" s="19" t="s">
        <v>8508</v>
      </c>
      <c r="E8468" s="18" t="s">
        <v>170</v>
      </c>
      <c r="F8468" s="20">
        <v>0.01</v>
      </c>
      <c r="G8468" s="20">
        <v>0.01</v>
      </c>
      <c r="J8468" s="22">
        <v>0</v>
      </c>
      <c r="K8468" s="22">
        <v>0</v>
      </c>
    </row>
    <row r="8469" spans="1:11" x14ac:dyDescent="0.2">
      <c r="A8469" s="17" t="str">
        <f t="shared" si="132"/>
        <v>SINAPI 104087</v>
      </c>
      <c r="B8469" s="18" t="s">
        <v>5935</v>
      </c>
      <c r="C8469" s="18">
        <v>104087</v>
      </c>
      <c r="D8469" s="19" t="s">
        <v>8509</v>
      </c>
      <c r="E8469" s="18" t="s">
        <v>170</v>
      </c>
      <c r="F8469" s="20">
        <v>0.06</v>
      </c>
      <c r="G8469" s="20">
        <v>0.06</v>
      </c>
      <c r="J8469" s="22">
        <v>0</v>
      </c>
      <c r="K8469" s="22">
        <v>0</v>
      </c>
    </row>
    <row r="8470" spans="1:11" x14ac:dyDescent="0.2">
      <c r="A8470" s="17" t="str">
        <f t="shared" si="132"/>
        <v>SINAPI 104088</v>
      </c>
      <c r="B8470" s="18" t="s">
        <v>5935</v>
      </c>
      <c r="C8470" s="18">
        <v>104088</v>
      </c>
      <c r="D8470" s="19" t="s">
        <v>8510</v>
      </c>
      <c r="E8470" s="18" t="s">
        <v>170</v>
      </c>
      <c r="F8470" s="20">
        <v>0.01</v>
      </c>
      <c r="G8470" s="20">
        <v>0.01</v>
      </c>
      <c r="J8470" s="22">
        <v>0</v>
      </c>
      <c r="K8470" s="22">
        <v>0</v>
      </c>
    </row>
    <row r="8471" spans="1:11" x14ac:dyDescent="0.2">
      <c r="A8471" s="17" t="str">
        <f t="shared" si="132"/>
        <v>SINAPI 104089</v>
      </c>
      <c r="B8471" s="18" t="s">
        <v>5935</v>
      </c>
      <c r="C8471" s="18">
        <v>104089</v>
      </c>
      <c r="D8471" s="19" t="s">
        <v>8511</v>
      </c>
      <c r="E8471" s="18" t="s">
        <v>170</v>
      </c>
      <c r="F8471" s="20">
        <v>7.0000000000000007E-2</v>
      </c>
      <c r="G8471" s="20">
        <v>7.0000000000000007E-2</v>
      </c>
      <c r="J8471" s="22">
        <v>0</v>
      </c>
      <c r="K8471" s="22">
        <v>0</v>
      </c>
    </row>
    <row r="8472" spans="1:11" ht="22.5" x14ac:dyDescent="0.2">
      <c r="A8472" s="17" t="str">
        <f t="shared" si="132"/>
        <v>SINAPI 104090</v>
      </c>
      <c r="B8472" s="18" t="s">
        <v>5935</v>
      </c>
      <c r="C8472" s="18">
        <v>104090</v>
      </c>
      <c r="D8472" s="19" t="s">
        <v>8512</v>
      </c>
      <c r="E8472" s="18" t="s">
        <v>170</v>
      </c>
      <c r="F8472" s="20">
        <v>0.65</v>
      </c>
      <c r="G8472" s="20">
        <v>0.65</v>
      </c>
      <c r="J8472" s="22">
        <v>0</v>
      </c>
      <c r="K8472" s="22">
        <v>0</v>
      </c>
    </row>
    <row r="8473" spans="1:11" x14ac:dyDescent="0.2">
      <c r="A8473" s="17" t="str">
        <f t="shared" si="132"/>
        <v>SINAPI 104093</v>
      </c>
      <c r="B8473" s="18" t="s">
        <v>5935</v>
      </c>
      <c r="C8473" s="18">
        <v>104093</v>
      </c>
      <c r="D8473" s="19" t="s">
        <v>8513</v>
      </c>
      <c r="E8473" s="18" t="s">
        <v>170</v>
      </c>
      <c r="F8473" s="20">
        <v>0.08</v>
      </c>
      <c r="G8473" s="20">
        <v>0.08</v>
      </c>
      <c r="J8473" s="22">
        <v>0</v>
      </c>
      <c r="K8473" s="22">
        <v>0</v>
      </c>
    </row>
    <row r="8474" spans="1:11" x14ac:dyDescent="0.2">
      <c r="A8474" s="17" t="str">
        <f t="shared" si="132"/>
        <v>SINAPI 104094</v>
      </c>
      <c r="B8474" s="18" t="s">
        <v>5935</v>
      </c>
      <c r="C8474" s="18">
        <v>104094</v>
      </c>
      <c r="D8474" s="19" t="s">
        <v>8514</v>
      </c>
      <c r="E8474" s="18" t="s">
        <v>170</v>
      </c>
      <c r="F8474" s="20">
        <v>0.02</v>
      </c>
      <c r="G8474" s="20">
        <v>0.02</v>
      </c>
      <c r="J8474" s="22">
        <v>0</v>
      </c>
      <c r="K8474" s="22">
        <v>0</v>
      </c>
    </row>
    <row r="8475" spans="1:11" x14ac:dyDescent="0.2">
      <c r="A8475" s="17" t="str">
        <f t="shared" si="132"/>
        <v>SINAPI 104095</v>
      </c>
      <c r="B8475" s="18" t="s">
        <v>5935</v>
      </c>
      <c r="C8475" s="18">
        <v>104095</v>
      </c>
      <c r="D8475" s="19" t="s">
        <v>8515</v>
      </c>
      <c r="E8475" s="18" t="s">
        <v>170</v>
      </c>
      <c r="F8475" s="20">
        <v>0.1</v>
      </c>
      <c r="G8475" s="20">
        <v>0.1</v>
      </c>
      <c r="J8475" s="22">
        <v>0</v>
      </c>
      <c r="K8475" s="22">
        <v>0</v>
      </c>
    </row>
    <row r="8476" spans="1:11" ht="22.5" x14ac:dyDescent="0.2">
      <c r="A8476" s="17" t="str">
        <f t="shared" si="132"/>
        <v>SINAPI 104096</v>
      </c>
      <c r="B8476" s="18" t="s">
        <v>5935</v>
      </c>
      <c r="C8476" s="18">
        <v>104096</v>
      </c>
      <c r="D8476" s="19" t="s">
        <v>8516</v>
      </c>
      <c r="E8476" s="18" t="s">
        <v>170</v>
      </c>
      <c r="F8476" s="20">
        <v>0.91</v>
      </c>
      <c r="G8476" s="20">
        <v>0.91</v>
      </c>
      <c r="J8476" s="22">
        <v>0</v>
      </c>
      <c r="K8476" s="22">
        <v>0</v>
      </c>
    </row>
    <row r="8477" spans="1:11" x14ac:dyDescent="0.2">
      <c r="A8477" s="17" t="str">
        <f t="shared" si="132"/>
        <v>SINAPI 102900</v>
      </c>
      <c r="B8477" s="18" t="s">
        <v>5935</v>
      </c>
      <c r="C8477" s="18">
        <v>102900</v>
      </c>
      <c r="D8477" s="19" t="s">
        <v>8517</v>
      </c>
      <c r="E8477" s="18" t="s">
        <v>170</v>
      </c>
      <c r="F8477" s="20">
        <v>0</v>
      </c>
      <c r="G8477" s="20">
        <v>0</v>
      </c>
      <c r="J8477" s="22"/>
      <c r="K8477" s="22"/>
    </row>
    <row r="8478" spans="1:11" x14ac:dyDescent="0.2">
      <c r="A8478" s="17" t="str">
        <f t="shared" si="132"/>
        <v>SINAPI 102901</v>
      </c>
      <c r="B8478" s="18" t="s">
        <v>5935</v>
      </c>
      <c r="C8478" s="18">
        <v>102901</v>
      </c>
      <c r="D8478" s="19" t="s">
        <v>8518</v>
      </c>
      <c r="E8478" s="18" t="s">
        <v>170</v>
      </c>
      <c r="F8478" s="20">
        <v>0</v>
      </c>
      <c r="G8478" s="20">
        <v>0</v>
      </c>
      <c r="J8478" s="22"/>
      <c r="K8478" s="22"/>
    </row>
    <row r="8479" spans="1:11" x14ac:dyDescent="0.2">
      <c r="A8479" s="17" t="str">
        <f t="shared" si="132"/>
        <v>SINAPI 102902</v>
      </c>
      <c r="B8479" s="18" t="s">
        <v>5935</v>
      </c>
      <c r="C8479" s="18">
        <v>102902</v>
      </c>
      <c r="D8479" s="19" t="s">
        <v>8519</v>
      </c>
      <c r="E8479" s="18" t="s">
        <v>170</v>
      </c>
      <c r="F8479" s="20">
        <v>0</v>
      </c>
      <c r="G8479" s="20">
        <v>0</v>
      </c>
      <c r="J8479" s="22"/>
      <c r="K8479" s="22"/>
    </row>
    <row r="8480" spans="1:11" x14ac:dyDescent="0.2">
      <c r="A8480" s="17" t="str">
        <f t="shared" si="132"/>
        <v>SINAPI 102903</v>
      </c>
      <c r="B8480" s="18" t="s">
        <v>5935</v>
      </c>
      <c r="C8480" s="18">
        <v>102903</v>
      </c>
      <c r="D8480" s="19" t="s">
        <v>8520</v>
      </c>
      <c r="E8480" s="18" t="s">
        <v>170</v>
      </c>
      <c r="F8480" s="20">
        <v>12.24</v>
      </c>
      <c r="G8480" s="20">
        <v>12.24</v>
      </c>
      <c r="J8480" s="22">
        <v>0</v>
      </c>
      <c r="K8480" s="22">
        <v>0</v>
      </c>
    </row>
    <row r="8481" spans="1:11" x14ac:dyDescent="0.2">
      <c r="A8481" s="17" t="str">
        <f t="shared" si="132"/>
        <v>SINAPI 89029</v>
      </c>
      <c r="B8481" s="18" t="s">
        <v>5935</v>
      </c>
      <c r="C8481" s="18">
        <v>89029</v>
      </c>
      <c r="D8481" s="19" t="s">
        <v>8521</v>
      </c>
      <c r="E8481" s="18" t="s">
        <v>170</v>
      </c>
      <c r="F8481" s="20">
        <v>33.58</v>
      </c>
      <c r="G8481" s="20">
        <v>33.58</v>
      </c>
      <c r="J8481" s="22">
        <v>1</v>
      </c>
      <c r="K8481" s="22">
        <v>1</v>
      </c>
    </row>
    <row r="8482" spans="1:11" x14ac:dyDescent="0.2">
      <c r="A8482" s="17" t="str">
        <f t="shared" si="132"/>
        <v>SINAPI 89030</v>
      </c>
      <c r="B8482" s="18" t="s">
        <v>5935</v>
      </c>
      <c r="C8482" s="18">
        <v>89030</v>
      </c>
      <c r="D8482" s="19" t="s">
        <v>8522</v>
      </c>
      <c r="E8482" s="18" t="s">
        <v>170</v>
      </c>
      <c r="F8482" s="20">
        <v>14.79</v>
      </c>
      <c r="G8482" s="20">
        <v>14.79</v>
      </c>
      <c r="J8482" s="22">
        <v>1</v>
      </c>
      <c r="K8482" s="22">
        <v>1</v>
      </c>
    </row>
    <row r="8483" spans="1:11" x14ac:dyDescent="0.2">
      <c r="A8483" s="17" t="str">
        <f t="shared" si="132"/>
        <v>SINAPI 5724</v>
      </c>
      <c r="B8483" s="18" t="s">
        <v>5935</v>
      </c>
      <c r="C8483" s="18">
        <v>5724</v>
      </c>
      <c r="D8483" s="19" t="s">
        <v>8523</v>
      </c>
      <c r="E8483" s="18" t="s">
        <v>170</v>
      </c>
      <c r="F8483" s="20">
        <v>60.04</v>
      </c>
      <c r="G8483" s="20">
        <v>60.04</v>
      </c>
      <c r="J8483" s="22">
        <v>1</v>
      </c>
      <c r="K8483" s="22">
        <v>1</v>
      </c>
    </row>
    <row r="8484" spans="1:11" x14ac:dyDescent="0.2">
      <c r="A8484" s="17" t="str">
        <f t="shared" si="132"/>
        <v>SINAPI 53817</v>
      </c>
      <c r="B8484" s="18" t="s">
        <v>5935</v>
      </c>
      <c r="C8484" s="18">
        <v>53817</v>
      </c>
      <c r="D8484" s="19" t="s">
        <v>8524</v>
      </c>
      <c r="E8484" s="18" t="s">
        <v>170</v>
      </c>
      <c r="F8484" s="20">
        <v>65.56</v>
      </c>
      <c r="G8484" s="20">
        <v>65.56</v>
      </c>
      <c r="J8484" s="22">
        <v>0</v>
      </c>
      <c r="K8484" s="22">
        <v>0</v>
      </c>
    </row>
    <row r="8485" spans="1:11" x14ac:dyDescent="0.2">
      <c r="A8485" s="17" t="str">
        <f t="shared" si="132"/>
        <v>SINAPI 88839</v>
      </c>
      <c r="B8485" s="18" t="s">
        <v>5935</v>
      </c>
      <c r="C8485" s="18">
        <v>88839</v>
      </c>
      <c r="D8485" s="19" t="s">
        <v>8525</v>
      </c>
      <c r="E8485" s="18" t="s">
        <v>170</v>
      </c>
      <c r="F8485" s="20">
        <v>35.15</v>
      </c>
      <c r="G8485" s="20">
        <v>35.15</v>
      </c>
      <c r="J8485" s="22">
        <v>1</v>
      </c>
      <c r="K8485" s="22">
        <v>1</v>
      </c>
    </row>
    <row r="8486" spans="1:11" x14ac:dyDescent="0.2">
      <c r="A8486" s="17" t="str">
        <f t="shared" si="132"/>
        <v>SINAPI 88840</v>
      </c>
      <c r="B8486" s="18" t="s">
        <v>5935</v>
      </c>
      <c r="C8486" s="18">
        <v>88840</v>
      </c>
      <c r="D8486" s="19" t="s">
        <v>8526</v>
      </c>
      <c r="E8486" s="18" t="s">
        <v>170</v>
      </c>
      <c r="F8486" s="20">
        <v>15.48</v>
      </c>
      <c r="G8486" s="20">
        <v>15.48</v>
      </c>
      <c r="J8486" s="22">
        <v>1</v>
      </c>
      <c r="K8486" s="22">
        <v>1</v>
      </c>
    </row>
    <row r="8487" spans="1:11" x14ac:dyDescent="0.2">
      <c r="A8487" s="17" t="str">
        <f t="shared" si="132"/>
        <v>SINAPI 88841</v>
      </c>
      <c r="B8487" s="18" t="s">
        <v>5935</v>
      </c>
      <c r="C8487" s="18">
        <v>88841</v>
      </c>
      <c r="D8487" s="19" t="s">
        <v>8527</v>
      </c>
      <c r="E8487" s="18" t="s">
        <v>170</v>
      </c>
      <c r="F8487" s="20">
        <v>62.84</v>
      </c>
      <c r="G8487" s="20">
        <v>62.84</v>
      </c>
      <c r="J8487" s="22">
        <v>1</v>
      </c>
      <c r="K8487" s="22">
        <v>1</v>
      </c>
    </row>
    <row r="8488" spans="1:11" x14ac:dyDescent="0.2">
      <c r="A8488" s="17" t="str">
        <f t="shared" si="132"/>
        <v>SINAPI 88842</v>
      </c>
      <c r="B8488" s="18" t="s">
        <v>5935</v>
      </c>
      <c r="C8488" s="18">
        <v>88842</v>
      </c>
      <c r="D8488" s="19" t="s">
        <v>8528</v>
      </c>
      <c r="E8488" s="18" t="s">
        <v>170</v>
      </c>
      <c r="F8488" s="20">
        <v>82.01</v>
      </c>
      <c r="G8488" s="20">
        <v>82.01</v>
      </c>
      <c r="J8488" s="22">
        <v>0</v>
      </c>
      <c r="K8488" s="22">
        <v>0</v>
      </c>
    </row>
    <row r="8489" spans="1:11" x14ac:dyDescent="0.2">
      <c r="A8489" s="17" t="str">
        <f t="shared" si="132"/>
        <v>SINAPI 89009</v>
      </c>
      <c r="B8489" s="18" t="s">
        <v>5935</v>
      </c>
      <c r="C8489" s="18">
        <v>89009</v>
      </c>
      <c r="D8489" s="19" t="s">
        <v>8529</v>
      </c>
      <c r="E8489" s="18" t="s">
        <v>170</v>
      </c>
      <c r="F8489" s="20">
        <v>43.54</v>
      </c>
      <c r="G8489" s="20">
        <v>43.54</v>
      </c>
      <c r="J8489" s="22">
        <v>1</v>
      </c>
      <c r="K8489" s="22">
        <v>1</v>
      </c>
    </row>
    <row r="8490" spans="1:11" x14ac:dyDescent="0.2">
      <c r="A8490" s="17" t="str">
        <f t="shared" si="132"/>
        <v>SINAPI 89010</v>
      </c>
      <c r="B8490" s="18" t="s">
        <v>5935</v>
      </c>
      <c r="C8490" s="18">
        <v>89010</v>
      </c>
      <c r="D8490" s="19" t="s">
        <v>8530</v>
      </c>
      <c r="E8490" s="18" t="s">
        <v>170</v>
      </c>
      <c r="F8490" s="20">
        <v>19.18</v>
      </c>
      <c r="G8490" s="20">
        <v>19.18</v>
      </c>
      <c r="J8490" s="22">
        <v>1</v>
      </c>
      <c r="K8490" s="22">
        <v>1</v>
      </c>
    </row>
    <row r="8491" spans="1:11" x14ac:dyDescent="0.2">
      <c r="A8491" s="17" t="str">
        <f t="shared" si="132"/>
        <v>SINAPI 53810</v>
      </c>
      <c r="B8491" s="18" t="s">
        <v>5935</v>
      </c>
      <c r="C8491" s="18">
        <v>53810</v>
      </c>
      <c r="D8491" s="19" t="s">
        <v>8531</v>
      </c>
      <c r="E8491" s="18" t="s">
        <v>170</v>
      </c>
      <c r="F8491" s="20">
        <v>77.84</v>
      </c>
      <c r="G8491" s="20">
        <v>77.84</v>
      </c>
      <c r="J8491" s="22">
        <v>1</v>
      </c>
      <c r="K8491" s="22">
        <v>1</v>
      </c>
    </row>
    <row r="8492" spans="1:11" x14ac:dyDescent="0.2">
      <c r="A8492" s="17" t="str">
        <f t="shared" si="132"/>
        <v>SINAPI 5721</v>
      </c>
      <c r="B8492" s="18" t="s">
        <v>5935</v>
      </c>
      <c r="C8492" s="18">
        <v>5721</v>
      </c>
      <c r="D8492" s="19" t="s">
        <v>8532</v>
      </c>
      <c r="E8492" s="18" t="s">
        <v>170</v>
      </c>
      <c r="F8492" s="20">
        <v>98.4</v>
      </c>
      <c r="G8492" s="20">
        <v>98.4</v>
      </c>
      <c r="J8492" s="22">
        <v>0</v>
      </c>
      <c r="K8492" s="22">
        <v>0</v>
      </c>
    </row>
    <row r="8493" spans="1:11" x14ac:dyDescent="0.2">
      <c r="A8493" s="17" t="str">
        <f t="shared" si="132"/>
        <v>SINAPI 89017</v>
      </c>
      <c r="B8493" s="18" t="s">
        <v>5935</v>
      </c>
      <c r="C8493" s="18">
        <v>89017</v>
      </c>
      <c r="D8493" s="19" t="s">
        <v>8533</v>
      </c>
      <c r="E8493" s="18" t="s">
        <v>170</v>
      </c>
      <c r="F8493" s="20">
        <v>43.27</v>
      </c>
      <c r="G8493" s="20">
        <v>43.27</v>
      </c>
      <c r="J8493" s="22">
        <v>1</v>
      </c>
      <c r="K8493" s="22">
        <v>1</v>
      </c>
    </row>
    <row r="8494" spans="1:11" x14ac:dyDescent="0.2">
      <c r="A8494" s="17" t="str">
        <f t="shared" si="132"/>
        <v>SINAPI 89018</v>
      </c>
      <c r="B8494" s="18" t="s">
        <v>5935</v>
      </c>
      <c r="C8494" s="18">
        <v>89018</v>
      </c>
      <c r="D8494" s="19" t="s">
        <v>8534</v>
      </c>
      <c r="E8494" s="18" t="s">
        <v>170</v>
      </c>
      <c r="F8494" s="20">
        <v>19.059999999999999</v>
      </c>
      <c r="G8494" s="20">
        <v>19.059999999999999</v>
      </c>
      <c r="J8494" s="22">
        <v>1</v>
      </c>
      <c r="K8494" s="22">
        <v>1</v>
      </c>
    </row>
    <row r="8495" spans="1:11" x14ac:dyDescent="0.2">
      <c r="A8495" s="17" t="str">
        <f t="shared" si="132"/>
        <v>SINAPI 53806</v>
      </c>
      <c r="B8495" s="18" t="s">
        <v>5935</v>
      </c>
      <c r="C8495" s="18">
        <v>53806</v>
      </c>
      <c r="D8495" s="19" t="s">
        <v>8535</v>
      </c>
      <c r="E8495" s="18" t="s">
        <v>170</v>
      </c>
      <c r="F8495" s="20">
        <v>77.36</v>
      </c>
      <c r="G8495" s="20">
        <v>77.36</v>
      </c>
      <c r="J8495" s="22">
        <v>1</v>
      </c>
      <c r="K8495" s="22">
        <v>1</v>
      </c>
    </row>
    <row r="8496" spans="1:11" x14ac:dyDescent="0.2">
      <c r="A8496" s="17" t="str">
        <f t="shared" si="132"/>
        <v>SINAPI 5718</v>
      </c>
      <c r="B8496" s="18" t="s">
        <v>5935</v>
      </c>
      <c r="C8496" s="18">
        <v>5718</v>
      </c>
      <c r="D8496" s="19" t="s">
        <v>8536</v>
      </c>
      <c r="E8496" s="18" t="s">
        <v>170</v>
      </c>
      <c r="F8496" s="20">
        <v>111.53</v>
      </c>
      <c r="G8496" s="20">
        <v>111.53</v>
      </c>
      <c r="J8496" s="22">
        <v>0</v>
      </c>
      <c r="K8496" s="22">
        <v>0</v>
      </c>
    </row>
    <row r="8497" spans="1:11" x14ac:dyDescent="0.2">
      <c r="A8497" s="17" t="str">
        <f t="shared" si="132"/>
        <v>SINAPI 89013</v>
      </c>
      <c r="B8497" s="18" t="s">
        <v>5935</v>
      </c>
      <c r="C8497" s="18">
        <v>89013</v>
      </c>
      <c r="D8497" s="19" t="s">
        <v>8537</v>
      </c>
      <c r="E8497" s="18" t="s">
        <v>170</v>
      </c>
      <c r="F8497" s="20">
        <v>142.61000000000001</v>
      </c>
      <c r="G8497" s="20">
        <v>142.61000000000001</v>
      </c>
      <c r="J8497" s="22">
        <v>1</v>
      </c>
      <c r="K8497" s="22">
        <v>1</v>
      </c>
    </row>
    <row r="8498" spans="1:11" x14ac:dyDescent="0.2">
      <c r="A8498" s="17" t="str">
        <f t="shared" si="132"/>
        <v>SINAPI 89014</v>
      </c>
      <c r="B8498" s="18" t="s">
        <v>5935</v>
      </c>
      <c r="C8498" s="18">
        <v>89014</v>
      </c>
      <c r="D8498" s="19" t="s">
        <v>8538</v>
      </c>
      <c r="E8498" s="18" t="s">
        <v>170</v>
      </c>
      <c r="F8498" s="20">
        <v>62.82</v>
      </c>
      <c r="G8498" s="20">
        <v>62.82</v>
      </c>
      <c r="J8498" s="22">
        <v>1</v>
      </c>
      <c r="K8498" s="22">
        <v>1</v>
      </c>
    </row>
    <row r="8499" spans="1:11" x14ac:dyDescent="0.2">
      <c r="A8499" s="17" t="str">
        <f t="shared" si="132"/>
        <v>SINAPI 53814</v>
      </c>
      <c r="B8499" s="18" t="s">
        <v>5935</v>
      </c>
      <c r="C8499" s="18">
        <v>53814</v>
      </c>
      <c r="D8499" s="19" t="s">
        <v>8539</v>
      </c>
      <c r="E8499" s="18" t="s">
        <v>170</v>
      </c>
      <c r="F8499" s="20">
        <v>254.96</v>
      </c>
      <c r="G8499" s="20">
        <v>254.96</v>
      </c>
      <c r="J8499" s="22">
        <v>1</v>
      </c>
      <c r="K8499" s="22">
        <v>1</v>
      </c>
    </row>
    <row r="8500" spans="1:11" x14ac:dyDescent="0.2">
      <c r="A8500" s="17" t="str">
        <f t="shared" si="132"/>
        <v>SINAPI 5722</v>
      </c>
      <c r="B8500" s="18" t="s">
        <v>5935</v>
      </c>
      <c r="C8500" s="18">
        <v>5722</v>
      </c>
      <c r="D8500" s="19" t="s">
        <v>8540</v>
      </c>
      <c r="E8500" s="18" t="s">
        <v>170</v>
      </c>
      <c r="F8500" s="20">
        <v>227.58</v>
      </c>
      <c r="G8500" s="20">
        <v>227.58</v>
      </c>
      <c r="J8500" s="22">
        <v>0</v>
      </c>
      <c r="K8500" s="22">
        <v>0</v>
      </c>
    </row>
    <row r="8501" spans="1:11" x14ac:dyDescent="0.2">
      <c r="A8501" s="17" t="str">
        <f t="shared" si="132"/>
        <v>SINAPI 96015</v>
      </c>
      <c r="B8501" s="18" t="s">
        <v>5935</v>
      </c>
      <c r="C8501" s="18">
        <v>96015</v>
      </c>
      <c r="D8501" s="19" t="s">
        <v>8541</v>
      </c>
      <c r="E8501" s="18" t="s">
        <v>170</v>
      </c>
      <c r="F8501" s="20">
        <v>22.71</v>
      </c>
      <c r="G8501" s="20">
        <v>22.71</v>
      </c>
      <c r="J8501" s="22">
        <v>1</v>
      </c>
      <c r="K8501" s="22">
        <v>1</v>
      </c>
    </row>
    <row r="8502" spans="1:11" x14ac:dyDescent="0.2">
      <c r="A8502" s="17" t="str">
        <f t="shared" si="132"/>
        <v>SINAPI 96016</v>
      </c>
      <c r="B8502" s="18" t="s">
        <v>5935</v>
      </c>
      <c r="C8502" s="18">
        <v>96016</v>
      </c>
      <c r="D8502" s="19" t="s">
        <v>8542</v>
      </c>
      <c r="E8502" s="18" t="s">
        <v>170</v>
      </c>
      <c r="F8502" s="20">
        <v>6.09</v>
      </c>
      <c r="G8502" s="20">
        <v>6.09</v>
      </c>
      <c r="J8502" s="22">
        <v>1</v>
      </c>
      <c r="K8502" s="22">
        <v>1</v>
      </c>
    </row>
    <row r="8503" spans="1:11" x14ac:dyDescent="0.2">
      <c r="A8503" s="17" t="str">
        <f t="shared" si="132"/>
        <v>SINAPI 96018</v>
      </c>
      <c r="B8503" s="18" t="s">
        <v>5935</v>
      </c>
      <c r="C8503" s="18">
        <v>96018</v>
      </c>
      <c r="D8503" s="19" t="s">
        <v>8543</v>
      </c>
      <c r="E8503" s="18" t="s">
        <v>170</v>
      </c>
      <c r="F8503" s="20">
        <v>24.84</v>
      </c>
      <c r="G8503" s="20">
        <v>24.84</v>
      </c>
      <c r="J8503" s="22">
        <v>1</v>
      </c>
      <c r="K8503" s="22">
        <v>1</v>
      </c>
    </row>
    <row r="8504" spans="1:11" x14ac:dyDescent="0.2">
      <c r="A8504" s="17" t="str">
        <f t="shared" si="132"/>
        <v>SINAPI 96019</v>
      </c>
      <c r="B8504" s="18" t="s">
        <v>5935</v>
      </c>
      <c r="C8504" s="18">
        <v>96019</v>
      </c>
      <c r="D8504" s="19" t="s">
        <v>8544</v>
      </c>
      <c r="E8504" s="18" t="s">
        <v>170</v>
      </c>
      <c r="F8504" s="20">
        <v>101.48</v>
      </c>
      <c r="G8504" s="20">
        <v>101.48</v>
      </c>
      <c r="J8504" s="22">
        <v>0</v>
      </c>
      <c r="K8504" s="22">
        <v>0</v>
      </c>
    </row>
    <row r="8505" spans="1:11" x14ac:dyDescent="0.2">
      <c r="A8505" s="17" t="str">
        <f t="shared" si="132"/>
        <v>SINAPI 96008</v>
      </c>
      <c r="B8505" s="18" t="s">
        <v>5935</v>
      </c>
      <c r="C8505" s="18">
        <v>96008</v>
      </c>
      <c r="D8505" s="19" t="s">
        <v>8545</v>
      </c>
      <c r="E8505" s="18" t="s">
        <v>170</v>
      </c>
      <c r="F8505" s="20">
        <v>22.91</v>
      </c>
      <c r="G8505" s="20">
        <v>22.91</v>
      </c>
      <c r="J8505" s="22">
        <v>1</v>
      </c>
      <c r="K8505" s="22">
        <v>1</v>
      </c>
    </row>
    <row r="8506" spans="1:11" x14ac:dyDescent="0.2">
      <c r="A8506" s="17" t="str">
        <f t="shared" si="132"/>
        <v>SINAPI 96009</v>
      </c>
      <c r="B8506" s="18" t="s">
        <v>5935</v>
      </c>
      <c r="C8506" s="18">
        <v>96009</v>
      </c>
      <c r="D8506" s="19" t="s">
        <v>8546</v>
      </c>
      <c r="E8506" s="18" t="s">
        <v>170</v>
      </c>
      <c r="F8506" s="20">
        <v>6.14</v>
      </c>
      <c r="G8506" s="20">
        <v>6.14</v>
      </c>
      <c r="J8506" s="22">
        <v>1</v>
      </c>
      <c r="K8506" s="22">
        <v>1</v>
      </c>
    </row>
    <row r="8507" spans="1:11" x14ac:dyDescent="0.2">
      <c r="A8507" s="17" t="str">
        <f t="shared" si="132"/>
        <v>SINAPI 96011</v>
      </c>
      <c r="B8507" s="18" t="s">
        <v>5935</v>
      </c>
      <c r="C8507" s="18">
        <v>96011</v>
      </c>
      <c r="D8507" s="19" t="s">
        <v>8547</v>
      </c>
      <c r="E8507" s="18" t="s">
        <v>170</v>
      </c>
      <c r="F8507" s="20">
        <v>25.06</v>
      </c>
      <c r="G8507" s="20">
        <v>25.06</v>
      </c>
      <c r="J8507" s="22">
        <v>1</v>
      </c>
      <c r="K8507" s="22">
        <v>1</v>
      </c>
    </row>
    <row r="8508" spans="1:11" x14ac:dyDescent="0.2">
      <c r="A8508" s="17" t="str">
        <f t="shared" si="132"/>
        <v>SINAPI 96012</v>
      </c>
      <c r="B8508" s="18" t="s">
        <v>5935</v>
      </c>
      <c r="C8508" s="18">
        <v>96012</v>
      </c>
      <c r="D8508" s="19" t="s">
        <v>8548</v>
      </c>
      <c r="E8508" s="18" t="s">
        <v>170</v>
      </c>
      <c r="F8508" s="20">
        <v>101.48</v>
      </c>
      <c r="G8508" s="20">
        <v>101.48</v>
      </c>
      <c r="J8508" s="22">
        <v>0</v>
      </c>
      <c r="K8508" s="22">
        <v>0</v>
      </c>
    </row>
    <row r="8509" spans="1:11" x14ac:dyDescent="0.2">
      <c r="A8509" s="17" t="str">
        <f t="shared" si="132"/>
        <v>SINAPI 96023</v>
      </c>
      <c r="B8509" s="18" t="s">
        <v>5935</v>
      </c>
      <c r="C8509" s="18">
        <v>96023</v>
      </c>
      <c r="D8509" s="19" t="s">
        <v>8549</v>
      </c>
      <c r="E8509" s="18" t="s">
        <v>170</v>
      </c>
      <c r="F8509" s="20">
        <v>17.559999999999999</v>
      </c>
      <c r="G8509" s="20">
        <v>17.559999999999999</v>
      </c>
      <c r="J8509" s="22">
        <v>1</v>
      </c>
      <c r="K8509" s="22">
        <v>1</v>
      </c>
    </row>
    <row r="8510" spans="1:11" x14ac:dyDescent="0.2">
      <c r="A8510" s="17" t="str">
        <f t="shared" si="132"/>
        <v>SINAPI 96024</v>
      </c>
      <c r="B8510" s="18" t="s">
        <v>5935</v>
      </c>
      <c r="C8510" s="18">
        <v>96024</v>
      </c>
      <c r="D8510" s="19" t="s">
        <v>8550</v>
      </c>
      <c r="E8510" s="18" t="s">
        <v>170</v>
      </c>
      <c r="F8510" s="20">
        <v>4.7</v>
      </c>
      <c r="G8510" s="20">
        <v>4.7</v>
      </c>
      <c r="J8510" s="22">
        <v>1</v>
      </c>
      <c r="K8510" s="22">
        <v>1</v>
      </c>
    </row>
    <row r="8511" spans="1:11" x14ac:dyDescent="0.2">
      <c r="A8511" s="17" t="str">
        <f t="shared" si="132"/>
        <v>SINAPI 96026</v>
      </c>
      <c r="B8511" s="18" t="s">
        <v>5935</v>
      </c>
      <c r="C8511" s="18">
        <v>96026</v>
      </c>
      <c r="D8511" s="19" t="s">
        <v>8551</v>
      </c>
      <c r="E8511" s="18" t="s">
        <v>170</v>
      </c>
      <c r="F8511" s="20">
        <v>19.2</v>
      </c>
      <c r="G8511" s="20">
        <v>19.2</v>
      </c>
      <c r="J8511" s="22">
        <v>1</v>
      </c>
      <c r="K8511" s="22">
        <v>1</v>
      </c>
    </row>
    <row r="8512" spans="1:11" x14ac:dyDescent="0.2">
      <c r="A8512" s="17" t="str">
        <f t="shared" si="132"/>
        <v>SINAPI 96027</v>
      </c>
      <c r="B8512" s="18" t="s">
        <v>5935</v>
      </c>
      <c r="C8512" s="18">
        <v>96027</v>
      </c>
      <c r="D8512" s="19" t="s">
        <v>8552</v>
      </c>
      <c r="E8512" s="18" t="s">
        <v>170</v>
      </c>
      <c r="F8512" s="20">
        <v>70.709999999999994</v>
      </c>
      <c r="G8512" s="20">
        <v>70.709999999999994</v>
      </c>
      <c r="J8512" s="22">
        <v>0</v>
      </c>
      <c r="K8512" s="22">
        <v>0</v>
      </c>
    </row>
    <row r="8513" spans="1:11" x14ac:dyDescent="0.2">
      <c r="A8513" s="17" t="str">
        <f t="shared" si="132"/>
        <v>SINAPI 96053</v>
      </c>
      <c r="B8513" s="18" t="s">
        <v>5935</v>
      </c>
      <c r="C8513" s="18">
        <v>96053</v>
      </c>
      <c r="D8513" s="19" t="s">
        <v>8553</v>
      </c>
      <c r="E8513" s="18" t="s">
        <v>170</v>
      </c>
      <c r="F8513" s="20">
        <v>17.760000000000002</v>
      </c>
      <c r="G8513" s="20">
        <v>17.760000000000002</v>
      </c>
      <c r="J8513" s="22">
        <v>1</v>
      </c>
      <c r="K8513" s="22">
        <v>1</v>
      </c>
    </row>
    <row r="8514" spans="1:11" x14ac:dyDescent="0.2">
      <c r="A8514" s="17" t="str">
        <f t="shared" si="132"/>
        <v>SINAPI 96055</v>
      </c>
      <c r="B8514" s="18" t="s">
        <v>5935</v>
      </c>
      <c r="C8514" s="18">
        <v>96055</v>
      </c>
      <c r="D8514" s="19" t="s">
        <v>8554</v>
      </c>
      <c r="E8514" s="18" t="s">
        <v>170</v>
      </c>
      <c r="F8514" s="20">
        <v>4.75</v>
      </c>
      <c r="G8514" s="20">
        <v>4.75</v>
      </c>
      <c r="J8514" s="22">
        <v>1</v>
      </c>
      <c r="K8514" s="22">
        <v>1</v>
      </c>
    </row>
    <row r="8515" spans="1:11" x14ac:dyDescent="0.2">
      <c r="A8515" s="17" t="str">
        <f t="shared" si="132"/>
        <v>SINAPI 96056</v>
      </c>
      <c r="B8515" s="18" t="s">
        <v>5935</v>
      </c>
      <c r="C8515" s="18">
        <v>96056</v>
      </c>
      <c r="D8515" s="19" t="s">
        <v>8555</v>
      </c>
      <c r="E8515" s="18" t="s">
        <v>170</v>
      </c>
      <c r="F8515" s="20">
        <v>19.420000000000002</v>
      </c>
      <c r="G8515" s="20">
        <v>19.420000000000002</v>
      </c>
      <c r="J8515" s="22">
        <v>1</v>
      </c>
      <c r="K8515" s="22">
        <v>1</v>
      </c>
    </row>
    <row r="8516" spans="1:11" x14ac:dyDescent="0.2">
      <c r="A8516" s="17" t="str">
        <f t="shared" si="132"/>
        <v>SINAPI 96057</v>
      </c>
      <c r="B8516" s="18" t="s">
        <v>5935</v>
      </c>
      <c r="C8516" s="18">
        <v>96057</v>
      </c>
      <c r="D8516" s="19" t="s">
        <v>8556</v>
      </c>
      <c r="E8516" s="18" t="s">
        <v>170</v>
      </c>
      <c r="F8516" s="20">
        <v>70.709999999999994</v>
      </c>
      <c r="G8516" s="20">
        <v>70.709999999999994</v>
      </c>
      <c r="J8516" s="22">
        <v>0</v>
      </c>
      <c r="K8516" s="22">
        <v>0</v>
      </c>
    </row>
    <row r="8517" spans="1:11" x14ac:dyDescent="0.2">
      <c r="A8517" s="17" t="str">
        <f t="shared" si="132"/>
        <v>SINAPI 7063</v>
      </c>
      <c r="B8517" s="18" t="s">
        <v>5935</v>
      </c>
      <c r="C8517" s="18">
        <v>7063</v>
      </c>
      <c r="D8517" s="19" t="s">
        <v>8557</v>
      </c>
      <c r="E8517" s="18" t="s">
        <v>170</v>
      </c>
      <c r="F8517" s="20">
        <v>19.27</v>
      </c>
      <c r="G8517" s="20">
        <v>19.27</v>
      </c>
      <c r="J8517" s="22">
        <v>1</v>
      </c>
      <c r="K8517" s="22">
        <v>1</v>
      </c>
    </row>
    <row r="8518" spans="1:11" x14ac:dyDescent="0.2">
      <c r="A8518" s="17" t="str">
        <f t="shared" si="132"/>
        <v>SINAPI 7064</v>
      </c>
      <c r="B8518" s="18" t="s">
        <v>5935</v>
      </c>
      <c r="C8518" s="18">
        <v>7064</v>
      </c>
      <c r="D8518" s="19" t="s">
        <v>8558</v>
      </c>
      <c r="E8518" s="18" t="s">
        <v>170</v>
      </c>
      <c r="F8518" s="20">
        <v>5.2</v>
      </c>
      <c r="G8518" s="20">
        <v>5.2</v>
      </c>
      <c r="J8518" s="22">
        <v>1</v>
      </c>
      <c r="K8518" s="22">
        <v>1</v>
      </c>
    </row>
    <row r="8519" spans="1:11" x14ac:dyDescent="0.2">
      <c r="A8519" s="17" t="str">
        <f t="shared" ref="A8519:A8582" si="133">CONCATENATE($B8519," ",$C8519)</f>
        <v>SINAPI 7065</v>
      </c>
      <c r="B8519" s="18" t="s">
        <v>5935</v>
      </c>
      <c r="C8519" s="18">
        <v>7065</v>
      </c>
      <c r="D8519" s="19" t="s">
        <v>8559</v>
      </c>
      <c r="E8519" s="18" t="s">
        <v>170</v>
      </c>
      <c r="F8519" s="20">
        <v>21.08</v>
      </c>
      <c r="G8519" s="20">
        <v>21.08</v>
      </c>
      <c r="J8519" s="22">
        <v>1</v>
      </c>
      <c r="K8519" s="22">
        <v>1</v>
      </c>
    </row>
    <row r="8520" spans="1:11" x14ac:dyDescent="0.2">
      <c r="A8520" s="17" t="str">
        <f t="shared" si="133"/>
        <v>SINAPI 7066</v>
      </c>
      <c r="B8520" s="18" t="s">
        <v>5935</v>
      </c>
      <c r="C8520" s="18">
        <v>7066</v>
      </c>
      <c r="D8520" s="19" t="s">
        <v>8560</v>
      </c>
      <c r="E8520" s="18" t="s">
        <v>170</v>
      </c>
      <c r="F8520" s="20">
        <v>101.48</v>
      </c>
      <c r="G8520" s="20">
        <v>101.48</v>
      </c>
      <c r="J8520" s="22">
        <v>0</v>
      </c>
      <c r="K8520" s="22">
        <v>0</v>
      </c>
    </row>
    <row r="8521" spans="1:11" x14ac:dyDescent="0.2">
      <c r="A8521" s="17" t="str">
        <f t="shared" si="133"/>
        <v>SINAPI 89033</v>
      </c>
      <c r="B8521" s="18" t="s">
        <v>5935</v>
      </c>
      <c r="C8521" s="18">
        <v>89033</v>
      </c>
      <c r="D8521" s="19" t="s">
        <v>8561</v>
      </c>
      <c r="E8521" s="18" t="s">
        <v>170</v>
      </c>
      <c r="F8521" s="20">
        <v>14.12</v>
      </c>
      <c r="G8521" s="20">
        <v>14.12</v>
      </c>
      <c r="J8521" s="22">
        <v>1</v>
      </c>
      <c r="K8521" s="22">
        <v>1</v>
      </c>
    </row>
    <row r="8522" spans="1:11" x14ac:dyDescent="0.2">
      <c r="A8522" s="17" t="str">
        <f t="shared" si="133"/>
        <v>SINAPI 89034</v>
      </c>
      <c r="B8522" s="18" t="s">
        <v>5935</v>
      </c>
      <c r="C8522" s="18">
        <v>89034</v>
      </c>
      <c r="D8522" s="19" t="s">
        <v>8562</v>
      </c>
      <c r="E8522" s="18" t="s">
        <v>170</v>
      </c>
      <c r="F8522" s="20">
        <v>3.78</v>
      </c>
      <c r="G8522" s="20">
        <v>3.78</v>
      </c>
      <c r="J8522" s="22">
        <v>1</v>
      </c>
      <c r="K8522" s="22">
        <v>1</v>
      </c>
    </row>
    <row r="8523" spans="1:11" x14ac:dyDescent="0.2">
      <c r="A8523" s="17" t="str">
        <f t="shared" si="133"/>
        <v>SINAPI 5714</v>
      </c>
      <c r="B8523" s="18" t="s">
        <v>5935</v>
      </c>
      <c r="C8523" s="18">
        <v>5714</v>
      </c>
      <c r="D8523" s="19" t="s">
        <v>8563</v>
      </c>
      <c r="E8523" s="18" t="s">
        <v>170</v>
      </c>
      <c r="F8523" s="20">
        <v>15.44</v>
      </c>
      <c r="G8523" s="20">
        <v>15.44</v>
      </c>
      <c r="J8523" s="22">
        <v>1</v>
      </c>
      <c r="K8523" s="22">
        <v>1</v>
      </c>
    </row>
    <row r="8524" spans="1:11" x14ac:dyDescent="0.2">
      <c r="A8524" s="17" t="str">
        <f t="shared" si="133"/>
        <v>SINAPI 5715</v>
      </c>
      <c r="B8524" s="18" t="s">
        <v>5935</v>
      </c>
      <c r="C8524" s="18">
        <v>5715</v>
      </c>
      <c r="D8524" s="19" t="s">
        <v>8564</v>
      </c>
      <c r="E8524" s="18" t="s">
        <v>170</v>
      </c>
      <c r="F8524" s="20">
        <v>70.709999999999994</v>
      </c>
      <c r="G8524" s="20">
        <v>70.709999999999994</v>
      </c>
      <c r="J8524" s="22">
        <v>0</v>
      </c>
      <c r="K8524" s="22">
        <v>0</v>
      </c>
    </row>
    <row r="8525" spans="1:11" x14ac:dyDescent="0.2">
      <c r="A8525" s="17" t="str">
        <f t="shared" si="133"/>
        <v>SINAPI 102906</v>
      </c>
      <c r="B8525" s="18" t="s">
        <v>5935</v>
      </c>
      <c r="C8525" s="18">
        <v>102906</v>
      </c>
      <c r="D8525" s="19" t="s">
        <v>8565</v>
      </c>
      <c r="E8525" s="18" t="s">
        <v>170</v>
      </c>
      <c r="F8525" s="20">
        <v>0</v>
      </c>
      <c r="G8525" s="20">
        <v>0</v>
      </c>
      <c r="J8525" s="22"/>
      <c r="K8525" s="22"/>
    </row>
    <row r="8526" spans="1:11" x14ac:dyDescent="0.2">
      <c r="A8526" s="17" t="str">
        <f t="shared" si="133"/>
        <v>SINAPI 102907</v>
      </c>
      <c r="B8526" s="18" t="s">
        <v>5935</v>
      </c>
      <c r="C8526" s="18">
        <v>102907</v>
      </c>
      <c r="D8526" s="19" t="s">
        <v>8566</v>
      </c>
      <c r="E8526" s="18" t="s">
        <v>170</v>
      </c>
      <c r="F8526" s="20">
        <v>0</v>
      </c>
      <c r="G8526" s="20">
        <v>0</v>
      </c>
      <c r="J8526" s="22"/>
      <c r="K8526" s="22"/>
    </row>
    <row r="8527" spans="1:11" x14ac:dyDescent="0.2">
      <c r="A8527" s="17" t="str">
        <f t="shared" si="133"/>
        <v>SINAPI 102908</v>
      </c>
      <c r="B8527" s="18" t="s">
        <v>5935</v>
      </c>
      <c r="C8527" s="18">
        <v>102908</v>
      </c>
      <c r="D8527" s="19" t="s">
        <v>8567</v>
      </c>
      <c r="E8527" s="18" t="s">
        <v>170</v>
      </c>
      <c r="F8527" s="20">
        <v>0</v>
      </c>
      <c r="G8527" s="20">
        <v>0</v>
      </c>
      <c r="J8527" s="22"/>
      <c r="K8527" s="22"/>
    </row>
    <row r="8528" spans="1:11" x14ac:dyDescent="0.2">
      <c r="A8528" s="17" t="str">
        <f t="shared" si="133"/>
        <v>SINAPI 102909</v>
      </c>
      <c r="B8528" s="18" t="s">
        <v>5935</v>
      </c>
      <c r="C8528" s="18">
        <v>102909</v>
      </c>
      <c r="D8528" s="19" t="s">
        <v>8568</v>
      </c>
      <c r="E8528" s="18" t="s">
        <v>170</v>
      </c>
      <c r="F8528" s="20">
        <v>3.95</v>
      </c>
      <c r="G8528" s="20">
        <v>3.95</v>
      </c>
      <c r="J8528" s="22">
        <v>0</v>
      </c>
      <c r="K8528" s="22">
        <v>0</v>
      </c>
    </row>
    <row r="8529" spans="1:11" x14ac:dyDescent="0.2">
      <c r="A8529" s="17" t="str">
        <f t="shared" si="133"/>
        <v>SINAPI 93435</v>
      </c>
      <c r="B8529" s="18" t="s">
        <v>5935</v>
      </c>
      <c r="C8529" s="18">
        <v>93435</v>
      </c>
      <c r="D8529" s="19" t="s">
        <v>8569</v>
      </c>
      <c r="E8529" s="18" t="s">
        <v>170</v>
      </c>
      <c r="F8529" s="20">
        <v>9.1300000000000008</v>
      </c>
      <c r="G8529" s="20">
        <v>9.1300000000000008</v>
      </c>
      <c r="J8529" s="22">
        <v>1</v>
      </c>
      <c r="K8529" s="22">
        <v>1</v>
      </c>
    </row>
    <row r="8530" spans="1:11" x14ac:dyDescent="0.2">
      <c r="A8530" s="17" t="str">
        <f t="shared" si="133"/>
        <v>SINAPI 93436</v>
      </c>
      <c r="B8530" s="18" t="s">
        <v>5935</v>
      </c>
      <c r="C8530" s="18">
        <v>93436</v>
      </c>
      <c r="D8530" s="19" t="s">
        <v>8570</v>
      </c>
      <c r="E8530" s="18" t="s">
        <v>170</v>
      </c>
      <c r="F8530" s="20">
        <v>2.81</v>
      </c>
      <c r="G8530" s="20">
        <v>2.81</v>
      </c>
      <c r="J8530" s="22">
        <v>1</v>
      </c>
      <c r="K8530" s="22">
        <v>1</v>
      </c>
    </row>
    <row r="8531" spans="1:11" x14ac:dyDescent="0.2">
      <c r="A8531" s="17" t="str">
        <f t="shared" si="133"/>
        <v>SINAPI 93437</v>
      </c>
      <c r="B8531" s="18" t="s">
        <v>5935</v>
      </c>
      <c r="C8531" s="18">
        <v>93437</v>
      </c>
      <c r="D8531" s="19" t="s">
        <v>8571</v>
      </c>
      <c r="E8531" s="18" t="s">
        <v>170</v>
      </c>
      <c r="F8531" s="20">
        <v>9.99</v>
      </c>
      <c r="G8531" s="20">
        <v>9.99</v>
      </c>
      <c r="J8531" s="22">
        <v>1</v>
      </c>
      <c r="K8531" s="22">
        <v>1</v>
      </c>
    </row>
    <row r="8532" spans="1:11" x14ac:dyDescent="0.2">
      <c r="A8532" s="17" t="str">
        <f t="shared" si="133"/>
        <v>SINAPI 93438</v>
      </c>
      <c r="B8532" s="18" t="s">
        <v>5935</v>
      </c>
      <c r="C8532" s="18">
        <v>93438</v>
      </c>
      <c r="D8532" s="19" t="s">
        <v>8572</v>
      </c>
      <c r="E8532" s="18" t="s">
        <v>170</v>
      </c>
      <c r="F8532" s="20">
        <v>117.87</v>
      </c>
      <c r="G8532" s="20">
        <v>117.87</v>
      </c>
      <c r="J8532" s="22">
        <v>0</v>
      </c>
      <c r="K8532" s="22">
        <v>0</v>
      </c>
    </row>
    <row r="8533" spans="1:11" x14ac:dyDescent="0.2">
      <c r="A8533" s="17" t="str">
        <f t="shared" si="133"/>
        <v>SINAPI 100643</v>
      </c>
      <c r="B8533" s="18" t="s">
        <v>5935</v>
      </c>
      <c r="C8533" s="18">
        <v>100643</v>
      </c>
      <c r="D8533" s="19" t="s">
        <v>8573</v>
      </c>
      <c r="E8533" s="18" t="s">
        <v>170</v>
      </c>
      <c r="F8533" s="20">
        <v>409.66</v>
      </c>
      <c r="G8533" s="20">
        <v>409.66</v>
      </c>
      <c r="J8533" s="22">
        <v>1</v>
      </c>
      <c r="K8533" s="22">
        <v>1</v>
      </c>
    </row>
    <row r="8534" spans="1:11" x14ac:dyDescent="0.2">
      <c r="A8534" s="17" t="str">
        <f t="shared" si="133"/>
        <v>SINAPI 100644</v>
      </c>
      <c r="B8534" s="18" t="s">
        <v>5935</v>
      </c>
      <c r="C8534" s="18">
        <v>100644</v>
      </c>
      <c r="D8534" s="19" t="s">
        <v>8574</v>
      </c>
      <c r="E8534" s="18" t="s">
        <v>170</v>
      </c>
      <c r="F8534" s="20">
        <v>144.4</v>
      </c>
      <c r="G8534" s="20">
        <v>144.4</v>
      </c>
      <c r="J8534" s="22">
        <v>1</v>
      </c>
      <c r="K8534" s="22">
        <v>1</v>
      </c>
    </row>
    <row r="8535" spans="1:11" x14ac:dyDescent="0.2">
      <c r="A8535" s="17" t="str">
        <f t="shared" si="133"/>
        <v>SINAPI 100645</v>
      </c>
      <c r="B8535" s="18" t="s">
        <v>5935</v>
      </c>
      <c r="C8535" s="18">
        <v>100645</v>
      </c>
      <c r="D8535" s="19" t="s">
        <v>8575</v>
      </c>
      <c r="E8535" s="18" t="s">
        <v>170</v>
      </c>
      <c r="F8535" s="20">
        <v>658.53</v>
      </c>
      <c r="G8535" s="20">
        <v>658.53</v>
      </c>
      <c r="J8535" s="22">
        <v>1</v>
      </c>
      <c r="K8535" s="22">
        <v>1</v>
      </c>
    </row>
    <row r="8536" spans="1:11" x14ac:dyDescent="0.2">
      <c r="A8536" s="17" t="str">
        <f t="shared" si="133"/>
        <v>SINAPI 100646</v>
      </c>
      <c r="B8536" s="18" t="s">
        <v>5935</v>
      </c>
      <c r="C8536" s="18">
        <v>100646</v>
      </c>
      <c r="D8536" s="19" t="s">
        <v>8576</v>
      </c>
      <c r="E8536" s="18" t="s">
        <v>170</v>
      </c>
      <c r="F8536" s="20">
        <v>5652</v>
      </c>
      <c r="G8536" s="20">
        <v>5652</v>
      </c>
      <c r="J8536" s="22">
        <v>0</v>
      </c>
      <c r="K8536" s="22">
        <v>0</v>
      </c>
    </row>
    <row r="8537" spans="1:11" x14ac:dyDescent="0.2">
      <c r="A8537" s="17" t="str">
        <f t="shared" si="133"/>
        <v>SINAPI 95116</v>
      </c>
      <c r="B8537" s="18" t="s">
        <v>5935</v>
      </c>
      <c r="C8537" s="18">
        <v>95116</v>
      </c>
      <c r="D8537" s="19" t="s">
        <v>8577</v>
      </c>
      <c r="E8537" s="18" t="s">
        <v>170</v>
      </c>
      <c r="F8537" s="20">
        <v>32.549999999999997</v>
      </c>
      <c r="G8537" s="20">
        <v>32.549999999999997</v>
      </c>
      <c r="J8537" s="22">
        <v>1</v>
      </c>
      <c r="K8537" s="22">
        <v>1</v>
      </c>
    </row>
    <row r="8538" spans="1:11" x14ac:dyDescent="0.2">
      <c r="A8538" s="17" t="str">
        <f t="shared" si="133"/>
        <v>SINAPI 95117</v>
      </c>
      <c r="B8538" s="18" t="s">
        <v>5935</v>
      </c>
      <c r="C8538" s="18">
        <v>95117</v>
      </c>
      <c r="D8538" s="19" t="s">
        <v>8578</v>
      </c>
      <c r="E8538" s="18" t="s">
        <v>170</v>
      </c>
      <c r="F8538" s="20">
        <v>10.039999999999999</v>
      </c>
      <c r="G8538" s="20">
        <v>10.039999999999999</v>
      </c>
      <c r="J8538" s="22">
        <v>1</v>
      </c>
      <c r="K8538" s="22">
        <v>1</v>
      </c>
    </row>
    <row r="8539" spans="1:11" x14ac:dyDescent="0.2">
      <c r="A8539" s="17" t="str">
        <f t="shared" si="133"/>
        <v>SINAPI 53794</v>
      </c>
      <c r="B8539" s="18" t="s">
        <v>5935</v>
      </c>
      <c r="C8539" s="18">
        <v>53794</v>
      </c>
      <c r="D8539" s="19" t="s">
        <v>8579</v>
      </c>
      <c r="E8539" s="18" t="s">
        <v>170</v>
      </c>
      <c r="F8539" s="20">
        <v>35.619999999999997</v>
      </c>
      <c r="G8539" s="20">
        <v>35.619999999999997</v>
      </c>
      <c r="J8539" s="22">
        <v>1</v>
      </c>
      <c r="K8539" s="22">
        <v>1</v>
      </c>
    </row>
    <row r="8540" spans="1:11" x14ac:dyDescent="0.2">
      <c r="A8540" s="17" t="str">
        <f t="shared" si="133"/>
        <v>SINAPI 5703</v>
      </c>
      <c r="B8540" s="18" t="s">
        <v>5935</v>
      </c>
      <c r="C8540" s="18">
        <v>5703</v>
      </c>
      <c r="D8540" s="19" t="s">
        <v>8580</v>
      </c>
      <c r="E8540" s="18" t="s">
        <v>170</v>
      </c>
      <c r="F8540" s="20">
        <v>23.08</v>
      </c>
      <c r="G8540" s="20">
        <v>23.08</v>
      </c>
      <c r="J8540" s="22">
        <v>0</v>
      </c>
      <c r="K8540" s="22">
        <v>0</v>
      </c>
    </row>
    <row r="8541" spans="1:11" ht="22.5" x14ac:dyDescent="0.2">
      <c r="A8541" s="17" t="str">
        <f t="shared" si="133"/>
        <v>SINAPI 88847</v>
      </c>
      <c r="B8541" s="18" t="s">
        <v>5935</v>
      </c>
      <c r="C8541" s="18">
        <v>88847</v>
      </c>
      <c r="D8541" s="19" t="s">
        <v>8581</v>
      </c>
      <c r="E8541" s="18" t="s">
        <v>170</v>
      </c>
      <c r="F8541" s="20">
        <v>22.82</v>
      </c>
      <c r="G8541" s="20">
        <v>22.82</v>
      </c>
      <c r="J8541" s="22">
        <v>1</v>
      </c>
      <c r="K8541" s="22">
        <v>1</v>
      </c>
    </row>
    <row r="8542" spans="1:11" ht="22.5" x14ac:dyDescent="0.2">
      <c r="A8542" s="17" t="str">
        <f t="shared" si="133"/>
        <v>SINAPI 88848</v>
      </c>
      <c r="B8542" s="18" t="s">
        <v>5935</v>
      </c>
      <c r="C8542" s="18">
        <v>88848</v>
      </c>
      <c r="D8542" s="19" t="s">
        <v>8582</v>
      </c>
      <c r="E8542" s="18" t="s">
        <v>170</v>
      </c>
      <c r="F8542" s="20">
        <v>9.3800000000000008</v>
      </c>
      <c r="G8542" s="20">
        <v>9.3800000000000008</v>
      </c>
      <c r="J8542" s="22">
        <v>1</v>
      </c>
      <c r="K8542" s="22">
        <v>1</v>
      </c>
    </row>
    <row r="8543" spans="1:11" ht="22.5" x14ac:dyDescent="0.2">
      <c r="A8543" s="17" t="str">
        <f t="shared" si="133"/>
        <v>SINAPI 5741</v>
      </c>
      <c r="B8543" s="18" t="s">
        <v>5935</v>
      </c>
      <c r="C8543" s="18">
        <v>5741</v>
      </c>
      <c r="D8543" s="19" t="s">
        <v>8583</v>
      </c>
      <c r="E8543" s="18" t="s">
        <v>170</v>
      </c>
      <c r="F8543" s="20">
        <v>42.78</v>
      </c>
      <c r="G8543" s="20">
        <v>42.78</v>
      </c>
      <c r="J8543" s="22">
        <v>1</v>
      </c>
      <c r="K8543" s="22">
        <v>1</v>
      </c>
    </row>
    <row r="8544" spans="1:11" ht="22.5" x14ac:dyDescent="0.2">
      <c r="A8544" s="17" t="str">
        <f t="shared" si="133"/>
        <v>SINAPI 5742</v>
      </c>
      <c r="B8544" s="18" t="s">
        <v>5935</v>
      </c>
      <c r="C8544" s="18">
        <v>5742</v>
      </c>
      <c r="D8544" s="19" t="s">
        <v>8584</v>
      </c>
      <c r="E8544" s="18" t="s">
        <v>170</v>
      </c>
      <c r="F8544" s="20">
        <v>28.95</v>
      </c>
      <c r="G8544" s="20">
        <v>28.95</v>
      </c>
      <c r="J8544" s="22">
        <v>0</v>
      </c>
      <c r="K8544" s="22">
        <v>0</v>
      </c>
    </row>
    <row r="8545" spans="1:11" x14ac:dyDescent="0.2">
      <c r="A8545" s="17" t="str">
        <f t="shared" si="133"/>
        <v>SINAPI 100637</v>
      </c>
      <c r="B8545" s="18" t="s">
        <v>5935</v>
      </c>
      <c r="C8545" s="18">
        <v>100637</v>
      </c>
      <c r="D8545" s="19" t="s">
        <v>8585</v>
      </c>
      <c r="E8545" s="18" t="s">
        <v>170</v>
      </c>
      <c r="F8545" s="20">
        <v>199.93</v>
      </c>
      <c r="G8545" s="20">
        <v>199.93</v>
      </c>
      <c r="J8545" s="22">
        <v>1</v>
      </c>
      <c r="K8545" s="22">
        <v>1</v>
      </c>
    </row>
    <row r="8546" spans="1:11" x14ac:dyDescent="0.2">
      <c r="A8546" s="17" t="str">
        <f t="shared" si="133"/>
        <v>SINAPI 100638</v>
      </c>
      <c r="B8546" s="18" t="s">
        <v>5935</v>
      </c>
      <c r="C8546" s="18">
        <v>100638</v>
      </c>
      <c r="D8546" s="19" t="s">
        <v>8586</v>
      </c>
      <c r="E8546" s="18" t="s">
        <v>170</v>
      </c>
      <c r="F8546" s="20">
        <v>61.45</v>
      </c>
      <c r="G8546" s="20">
        <v>61.45</v>
      </c>
      <c r="J8546" s="22">
        <v>1</v>
      </c>
      <c r="K8546" s="22">
        <v>1</v>
      </c>
    </row>
    <row r="8547" spans="1:11" x14ac:dyDescent="0.2">
      <c r="A8547" s="17" t="str">
        <f t="shared" si="133"/>
        <v>SINAPI 100639</v>
      </c>
      <c r="B8547" s="18" t="s">
        <v>5935</v>
      </c>
      <c r="C8547" s="18">
        <v>100639</v>
      </c>
      <c r="D8547" s="19" t="s">
        <v>8587</v>
      </c>
      <c r="E8547" s="18" t="s">
        <v>170</v>
      </c>
      <c r="F8547" s="20">
        <v>250.11</v>
      </c>
      <c r="G8547" s="20">
        <v>250.11</v>
      </c>
      <c r="J8547" s="22">
        <v>1</v>
      </c>
      <c r="K8547" s="22">
        <v>1</v>
      </c>
    </row>
    <row r="8548" spans="1:11" x14ac:dyDescent="0.2">
      <c r="A8548" s="17" t="str">
        <f t="shared" si="133"/>
        <v>SINAPI 100640</v>
      </c>
      <c r="B8548" s="18" t="s">
        <v>5935</v>
      </c>
      <c r="C8548" s="18">
        <v>100640</v>
      </c>
      <c r="D8548" s="19" t="s">
        <v>8588</v>
      </c>
      <c r="E8548" s="18" t="s">
        <v>170</v>
      </c>
      <c r="F8548" s="20">
        <v>4521.6000000000004</v>
      </c>
      <c r="G8548" s="20">
        <v>4521.6000000000004</v>
      </c>
      <c r="J8548" s="22">
        <v>0</v>
      </c>
      <c r="K8548" s="22">
        <v>0</v>
      </c>
    </row>
    <row r="8549" spans="1:11" x14ac:dyDescent="0.2">
      <c r="A8549" s="17" t="str">
        <f t="shared" si="133"/>
        <v>SINAPI 93429</v>
      </c>
      <c r="B8549" s="18" t="s">
        <v>5935</v>
      </c>
      <c r="C8549" s="18">
        <v>93429</v>
      </c>
      <c r="D8549" s="19" t="s">
        <v>8589</v>
      </c>
      <c r="E8549" s="18" t="s">
        <v>170</v>
      </c>
      <c r="F8549" s="20">
        <v>162.76</v>
      </c>
      <c r="G8549" s="20">
        <v>162.76</v>
      </c>
      <c r="J8549" s="22">
        <v>1</v>
      </c>
      <c r="K8549" s="22">
        <v>1</v>
      </c>
    </row>
    <row r="8550" spans="1:11" x14ac:dyDescent="0.2">
      <c r="A8550" s="17" t="str">
        <f t="shared" si="133"/>
        <v>SINAPI 93430</v>
      </c>
      <c r="B8550" s="18" t="s">
        <v>5935</v>
      </c>
      <c r="C8550" s="18">
        <v>93430</v>
      </c>
      <c r="D8550" s="19" t="s">
        <v>8590</v>
      </c>
      <c r="E8550" s="18" t="s">
        <v>170</v>
      </c>
      <c r="F8550" s="20">
        <v>50.03</v>
      </c>
      <c r="G8550" s="20">
        <v>50.03</v>
      </c>
      <c r="J8550" s="22">
        <v>1</v>
      </c>
      <c r="K8550" s="22">
        <v>1</v>
      </c>
    </row>
    <row r="8551" spans="1:11" x14ac:dyDescent="0.2">
      <c r="A8551" s="17" t="str">
        <f t="shared" si="133"/>
        <v>SINAPI 93431</v>
      </c>
      <c r="B8551" s="18" t="s">
        <v>5935</v>
      </c>
      <c r="C8551" s="18">
        <v>93431</v>
      </c>
      <c r="D8551" s="19" t="s">
        <v>8591</v>
      </c>
      <c r="E8551" s="18" t="s">
        <v>170</v>
      </c>
      <c r="F8551" s="20">
        <v>203.61</v>
      </c>
      <c r="G8551" s="20">
        <v>203.61</v>
      </c>
      <c r="J8551" s="22">
        <v>1</v>
      </c>
      <c r="K8551" s="22">
        <v>1</v>
      </c>
    </row>
    <row r="8552" spans="1:11" x14ac:dyDescent="0.2">
      <c r="A8552" s="17" t="str">
        <f t="shared" si="133"/>
        <v>SINAPI 93432</v>
      </c>
      <c r="B8552" s="18" t="s">
        <v>5935</v>
      </c>
      <c r="C8552" s="18">
        <v>93432</v>
      </c>
      <c r="D8552" s="19" t="s">
        <v>8592</v>
      </c>
      <c r="E8552" s="18" t="s">
        <v>170</v>
      </c>
      <c r="F8552" s="20">
        <v>2260.8000000000002</v>
      </c>
      <c r="G8552" s="20">
        <v>2260.8000000000002</v>
      </c>
      <c r="J8552" s="22">
        <v>0</v>
      </c>
      <c r="K8552" s="22">
        <v>0</v>
      </c>
    </row>
    <row r="8553" spans="1:11" x14ac:dyDescent="0.2">
      <c r="A8553" s="17" t="str">
        <f t="shared" si="133"/>
        <v>SINAPI 95118</v>
      </c>
      <c r="B8553" s="18" t="s">
        <v>5935</v>
      </c>
      <c r="C8553" s="18">
        <v>95118</v>
      </c>
      <c r="D8553" s="19" t="s">
        <v>8593</v>
      </c>
      <c r="E8553" s="18" t="s">
        <v>170</v>
      </c>
      <c r="F8553" s="20">
        <v>74.650000000000006</v>
      </c>
      <c r="G8553" s="20">
        <v>74.650000000000006</v>
      </c>
      <c r="J8553" s="22">
        <v>1</v>
      </c>
      <c r="K8553" s="22">
        <v>1</v>
      </c>
    </row>
    <row r="8554" spans="1:11" x14ac:dyDescent="0.2">
      <c r="A8554" s="17" t="str">
        <f t="shared" si="133"/>
        <v>SINAPI 95119</v>
      </c>
      <c r="B8554" s="18" t="s">
        <v>5935</v>
      </c>
      <c r="C8554" s="18">
        <v>95119</v>
      </c>
      <c r="D8554" s="19" t="s">
        <v>8594</v>
      </c>
      <c r="E8554" s="18" t="s">
        <v>170</v>
      </c>
      <c r="F8554" s="20">
        <v>23.03</v>
      </c>
      <c r="G8554" s="20">
        <v>23.03</v>
      </c>
      <c r="J8554" s="22">
        <v>1</v>
      </c>
      <c r="K8554" s="22">
        <v>1</v>
      </c>
    </row>
    <row r="8555" spans="1:11" x14ac:dyDescent="0.2">
      <c r="A8555" s="17" t="str">
        <f t="shared" si="133"/>
        <v>SINAPI 5707</v>
      </c>
      <c r="B8555" s="18" t="s">
        <v>5935</v>
      </c>
      <c r="C8555" s="18">
        <v>5707</v>
      </c>
      <c r="D8555" s="19" t="s">
        <v>8595</v>
      </c>
      <c r="E8555" s="18" t="s">
        <v>170</v>
      </c>
      <c r="F8555" s="20">
        <v>81.67</v>
      </c>
      <c r="G8555" s="20">
        <v>81.67</v>
      </c>
      <c r="J8555" s="22">
        <v>1</v>
      </c>
      <c r="K8555" s="22">
        <v>1</v>
      </c>
    </row>
    <row r="8556" spans="1:11" x14ac:dyDescent="0.2">
      <c r="A8556" s="17" t="str">
        <f t="shared" si="133"/>
        <v>SINAPI 95120</v>
      </c>
      <c r="B8556" s="18" t="s">
        <v>5935</v>
      </c>
      <c r="C8556" s="18">
        <v>95120</v>
      </c>
      <c r="D8556" s="19" t="s">
        <v>8596</v>
      </c>
      <c r="E8556" s="18" t="s">
        <v>170</v>
      </c>
      <c r="F8556" s="20">
        <v>61.83</v>
      </c>
      <c r="G8556" s="20">
        <v>61.83</v>
      </c>
      <c r="J8556" s="22">
        <v>0</v>
      </c>
      <c r="K8556" s="22">
        <v>0</v>
      </c>
    </row>
    <row r="8557" spans="1:11" x14ac:dyDescent="0.2">
      <c r="A8557" s="17" t="str">
        <f t="shared" si="133"/>
        <v>SINAPI 103657</v>
      </c>
      <c r="B8557" s="18" t="s">
        <v>5935</v>
      </c>
      <c r="C8557" s="18">
        <v>103657</v>
      </c>
      <c r="D8557" s="19" t="s">
        <v>8597</v>
      </c>
      <c r="E8557" s="18" t="s">
        <v>170</v>
      </c>
      <c r="F8557" s="20">
        <v>0</v>
      </c>
      <c r="G8557" s="20">
        <v>0</v>
      </c>
      <c r="J8557" s="22"/>
      <c r="K8557" s="22"/>
    </row>
    <row r="8558" spans="1:11" x14ac:dyDescent="0.2">
      <c r="A8558" s="17" t="str">
        <f t="shared" si="133"/>
        <v>SINAPI 103658</v>
      </c>
      <c r="B8558" s="18" t="s">
        <v>5935</v>
      </c>
      <c r="C8558" s="18">
        <v>103658</v>
      </c>
      <c r="D8558" s="19" t="s">
        <v>8598</v>
      </c>
      <c r="E8558" s="18" t="s">
        <v>170</v>
      </c>
      <c r="F8558" s="20">
        <v>0</v>
      </c>
      <c r="G8558" s="20">
        <v>0</v>
      </c>
      <c r="J8558" s="22"/>
      <c r="K8558" s="22"/>
    </row>
    <row r="8559" spans="1:11" x14ac:dyDescent="0.2">
      <c r="A8559" s="17" t="str">
        <f t="shared" si="133"/>
        <v>SINAPI 103659</v>
      </c>
      <c r="B8559" s="18" t="s">
        <v>5935</v>
      </c>
      <c r="C8559" s="18">
        <v>103659</v>
      </c>
      <c r="D8559" s="19" t="s">
        <v>8599</v>
      </c>
      <c r="E8559" s="18" t="s">
        <v>170</v>
      </c>
      <c r="F8559" s="20">
        <v>0</v>
      </c>
      <c r="G8559" s="20">
        <v>0</v>
      </c>
      <c r="J8559" s="22"/>
      <c r="K8559" s="22"/>
    </row>
    <row r="8560" spans="1:11" x14ac:dyDescent="0.2">
      <c r="A8560" s="17" t="str">
        <f t="shared" si="133"/>
        <v>SINAPI 103660</v>
      </c>
      <c r="B8560" s="18" t="s">
        <v>5935</v>
      </c>
      <c r="C8560" s="18">
        <v>103660</v>
      </c>
      <c r="D8560" s="19" t="s">
        <v>8600</v>
      </c>
      <c r="E8560" s="18" t="s">
        <v>170</v>
      </c>
      <c r="F8560" s="20">
        <v>12.29</v>
      </c>
      <c r="G8560" s="20">
        <v>12.29</v>
      </c>
      <c r="J8560" s="22">
        <v>0</v>
      </c>
      <c r="K8560" s="22">
        <v>0</v>
      </c>
    </row>
    <row r="8561" spans="1:11" x14ac:dyDescent="0.2">
      <c r="A8561" s="17" t="str">
        <f t="shared" si="133"/>
        <v>SINAPI 89015</v>
      </c>
      <c r="B8561" s="18" t="s">
        <v>5935</v>
      </c>
      <c r="C8561" s="18">
        <v>89015</v>
      </c>
      <c r="D8561" s="19" t="s">
        <v>8601</v>
      </c>
      <c r="E8561" s="18" t="s">
        <v>170</v>
      </c>
      <c r="F8561" s="20">
        <v>3.83</v>
      </c>
      <c r="G8561" s="20">
        <v>3.83</v>
      </c>
      <c r="J8561" s="22">
        <v>1</v>
      </c>
      <c r="K8561" s="22">
        <v>1</v>
      </c>
    </row>
    <row r="8562" spans="1:11" x14ac:dyDescent="0.2">
      <c r="A8562" s="17" t="str">
        <f t="shared" si="133"/>
        <v>SINAPI 89016</v>
      </c>
      <c r="B8562" s="18" t="s">
        <v>5935</v>
      </c>
      <c r="C8562" s="18">
        <v>89016</v>
      </c>
      <c r="D8562" s="19" t="s">
        <v>8602</v>
      </c>
      <c r="E8562" s="18" t="s">
        <v>170</v>
      </c>
      <c r="F8562" s="20">
        <v>1.01</v>
      </c>
      <c r="G8562" s="20">
        <v>1.01</v>
      </c>
      <c r="J8562" s="22">
        <v>1</v>
      </c>
      <c r="K8562" s="22">
        <v>1</v>
      </c>
    </row>
    <row r="8563" spans="1:11" x14ac:dyDescent="0.2">
      <c r="A8563" s="17" t="str">
        <f t="shared" si="133"/>
        <v>SINAPI 53804</v>
      </c>
      <c r="B8563" s="18" t="s">
        <v>5935</v>
      </c>
      <c r="C8563" s="18">
        <v>53804</v>
      </c>
      <c r="D8563" s="19" t="s">
        <v>8603</v>
      </c>
      <c r="E8563" s="18" t="s">
        <v>170</v>
      </c>
      <c r="F8563" s="20">
        <v>4.78</v>
      </c>
      <c r="G8563" s="20">
        <v>4.78</v>
      </c>
      <c r="J8563" s="22">
        <v>1</v>
      </c>
      <c r="K8563" s="22">
        <v>1</v>
      </c>
    </row>
    <row r="8564" spans="1:11" x14ac:dyDescent="0.2">
      <c r="A8564" s="17" t="str">
        <f t="shared" si="133"/>
        <v>SINAPI 90582</v>
      </c>
      <c r="B8564" s="18" t="s">
        <v>5935</v>
      </c>
      <c r="C8564" s="18">
        <v>90582</v>
      </c>
      <c r="D8564" s="19" t="s">
        <v>8604</v>
      </c>
      <c r="E8564" s="18" t="s">
        <v>170</v>
      </c>
      <c r="F8564" s="20">
        <v>0.43</v>
      </c>
      <c r="G8564" s="20">
        <v>0.43</v>
      </c>
      <c r="J8564" s="22">
        <v>1</v>
      </c>
      <c r="K8564" s="22">
        <v>1</v>
      </c>
    </row>
    <row r="8565" spans="1:11" x14ac:dyDescent="0.2">
      <c r="A8565" s="17" t="str">
        <f t="shared" si="133"/>
        <v>SINAPI 90583</v>
      </c>
      <c r="B8565" s="18" t="s">
        <v>5935</v>
      </c>
      <c r="C8565" s="18">
        <v>90583</v>
      </c>
      <c r="D8565" s="19" t="s">
        <v>8605</v>
      </c>
      <c r="E8565" s="18" t="s">
        <v>170</v>
      </c>
      <c r="F8565" s="20">
        <v>0.1</v>
      </c>
      <c r="G8565" s="20">
        <v>0.1</v>
      </c>
      <c r="J8565" s="22">
        <v>1</v>
      </c>
      <c r="K8565" s="22">
        <v>1</v>
      </c>
    </row>
    <row r="8566" spans="1:11" x14ac:dyDescent="0.2">
      <c r="A8566" s="17" t="str">
        <f t="shared" si="133"/>
        <v>SINAPI 90584</v>
      </c>
      <c r="B8566" s="18" t="s">
        <v>5935</v>
      </c>
      <c r="C8566" s="18">
        <v>90584</v>
      </c>
      <c r="D8566" s="19" t="s">
        <v>8606</v>
      </c>
      <c r="E8566" s="18" t="s">
        <v>170</v>
      </c>
      <c r="F8566" s="20">
        <v>0.33</v>
      </c>
      <c r="G8566" s="20">
        <v>0.33</v>
      </c>
      <c r="J8566" s="22">
        <v>1</v>
      </c>
      <c r="K8566" s="22">
        <v>1</v>
      </c>
    </row>
    <row r="8567" spans="1:11" x14ac:dyDescent="0.2">
      <c r="A8567" s="17" t="str">
        <f t="shared" si="133"/>
        <v>SINAPI 90585</v>
      </c>
      <c r="B8567" s="18" t="s">
        <v>5935</v>
      </c>
      <c r="C8567" s="18">
        <v>90585</v>
      </c>
      <c r="D8567" s="19" t="s">
        <v>8607</v>
      </c>
      <c r="E8567" s="18" t="s">
        <v>170</v>
      </c>
      <c r="F8567" s="20">
        <v>0.5</v>
      </c>
      <c r="G8567" s="20">
        <v>0.5</v>
      </c>
      <c r="J8567" s="22">
        <v>0</v>
      </c>
      <c r="K8567" s="22">
        <v>0</v>
      </c>
    </row>
    <row r="8568" spans="1:11" ht="22.5" x14ac:dyDescent="0.2">
      <c r="A8568" s="17" t="str">
        <f t="shared" si="133"/>
        <v>SINAPI 89240</v>
      </c>
      <c r="B8568" s="18" t="s">
        <v>5935</v>
      </c>
      <c r="C8568" s="18">
        <v>89240</v>
      </c>
      <c r="D8568" s="19" t="s">
        <v>8608</v>
      </c>
      <c r="E8568" s="18" t="s">
        <v>170</v>
      </c>
      <c r="F8568" s="20">
        <v>81.96</v>
      </c>
      <c r="G8568" s="20">
        <v>81.96</v>
      </c>
      <c r="J8568" s="22">
        <v>1</v>
      </c>
      <c r="K8568" s="22">
        <v>1</v>
      </c>
    </row>
    <row r="8569" spans="1:11" ht="22.5" x14ac:dyDescent="0.2">
      <c r="A8569" s="17" t="str">
        <f t="shared" si="133"/>
        <v>SINAPI 89241</v>
      </c>
      <c r="B8569" s="18" t="s">
        <v>5935</v>
      </c>
      <c r="C8569" s="18">
        <v>89241</v>
      </c>
      <c r="D8569" s="19" t="s">
        <v>8609</v>
      </c>
      <c r="E8569" s="18" t="s">
        <v>170</v>
      </c>
      <c r="F8569" s="20">
        <v>28.89</v>
      </c>
      <c r="G8569" s="20">
        <v>28.89</v>
      </c>
      <c r="J8569" s="22">
        <v>1</v>
      </c>
      <c r="K8569" s="22">
        <v>1</v>
      </c>
    </row>
    <row r="8570" spans="1:11" ht="22.5" x14ac:dyDescent="0.2">
      <c r="A8570" s="17" t="str">
        <f t="shared" si="133"/>
        <v>SINAPI 5710</v>
      </c>
      <c r="B8570" s="18" t="s">
        <v>5935</v>
      </c>
      <c r="C8570" s="18">
        <v>5710</v>
      </c>
      <c r="D8570" s="19" t="s">
        <v>8610</v>
      </c>
      <c r="E8570" s="18" t="s">
        <v>170</v>
      </c>
      <c r="F8570" s="20">
        <v>131.75</v>
      </c>
      <c r="G8570" s="20">
        <v>131.75</v>
      </c>
      <c r="J8570" s="22">
        <v>1</v>
      </c>
      <c r="K8570" s="22">
        <v>1</v>
      </c>
    </row>
    <row r="8571" spans="1:11" ht="22.5" x14ac:dyDescent="0.2">
      <c r="A8571" s="17" t="str">
        <f t="shared" si="133"/>
        <v>SINAPI 5711</v>
      </c>
      <c r="B8571" s="18" t="s">
        <v>5935</v>
      </c>
      <c r="C8571" s="18">
        <v>5711</v>
      </c>
      <c r="D8571" s="19" t="s">
        <v>8611</v>
      </c>
      <c r="E8571" s="18" t="s">
        <v>170</v>
      </c>
      <c r="F8571" s="20">
        <v>93.44</v>
      </c>
      <c r="G8571" s="20">
        <v>93.44</v>
      </c>
      <c r="J8571" s="22">
        <v>0</v>
      </c>
      <c r="K8571" s="22">
        <v>0</v>
      </c>
    </row>
    <row r="8572" spans="1:11" ht="22.5" x14ac:dyDescent="0.2">
      <c r="A8572" s="17" t="str">
        <f t="shared" si="133"/>
        <v>SINAPI 89253</v>
      </c>
      <c r="B8572" s="18" t="s">
        <v>5935</v>
      </c>
      <c r="C8572" s="18">
        <v>89253</v>
      </c>
      <c r="D8572" s="19" t="s">
        <v>8612</v>
      </c>
      <c r="E8572" s="18" t="s">
        <v>170</v>
      </c>
      <c r="F8572" s="20">
        <v>67.16</v>
      </c>
      <c r="G8572" s="20">
        <v>67.16</v>
      </c>
      <c r="J8572" s="22">
        <v>1</v>
      </c>
      <c r="K8572" s="22">
        <v>1</v>
      </c>
    </row>
    <row r="8573" spans="1:11" ht="22.5" x14ac:dyDescent="0.2">
      <c r="A8573" s="17" t="str">
        <f t="shared" si="133"/>
        <v>SINAPI 89254</v>
      </c>
      <c r="B8573" s="18" t="s">
        <v>5935</v>
      </c>
      <c r="C8573" s="18">
        <v>89254</v>
      </c>
      <c r="D8573" s="19" t="s">
        <v>8613</v>
      </c>
      <c r="E8573" s="18" t="s">
        <v>170</v>
      </c>
      <c r="F8573" s="20">
        <v>23.67</v>
      </c>
      <c r="G8573" s="20">
        <v>23.67</v>
      </c>
      <c r="J8573" s="22">
        <v>1</v>
      </c>
      <c r="K8573" s="22">
        <v>1</v>
      </c>
    </row>
    <row r="8574" spans="1:11" ht="22.5" x14ac:dyDescent="0.2">
      <c r="A8574" s="17" t="str">
        <f t="shared" si="133"/>
        <v>SINAPI 89255</v>
      </c>
      <c r="B8574" s="18" t="s">
        <v>5935</v>
      </c>
      <c r="C8574" s="18">
        <v>89255</v>
      </c>
      <c r="D8574" s="19" t="s">
        <v>8614</v>
      </c>
      <c r="E8574" s="18" t="s">
        <v>170</v>
      </c>
      <c r="F8574" s="20">
        <v>107.96</v>
      </c>
      <c r="G8574" s="20">
        <v>107.96</v>
      </c>
      <c r="J8574" s="22">
        <v>1</v>
      </c>
      <c r="K8574" s="22">
        <v>1</v>
      </c>
    </row>
    <row r="8575" spans="1:11" ht="22.5" x14ac:dyDescent="0.2">
      <c r="A8575" s="17" t="str">
        <f t="shared" si="133"/>
        <v>SINAPI 89256</v>
      </c>
      <c r="B8575" s="18" t="s">
        <v>5935</v>
      </c>
      <c r="C8575" s="18">
        <v>89256</v>
      </c>
      <c r="D8575" s="19" t="s">
        <v>8615</v>
      </c>
      <c r="E8575" s="18" t="s">
        <v>170</v>
      </c>
      <c r="F8575" s="20">
        <v>88.98</v>
      </c>
      <c r="G8575" s="20">
        <v>88.98</v>
      </c>
      <c r="J8575" s="22">
        <v>0</v>
      </c>
      <c r="K8575" s="22">
        <v>0</v>
      </c>
    </row>
    <row r="8576" spans="1:11" x14ac:dyDescent="0.2">
      <c r="A8576" s="17" t="str">
        <f t="shared" si="133"/>
        <v>SINAPI 103797</v>
      </c>
      <c r="B8576" s="18" t="s">
        <v>5935</v>
      </c>
      <c r="C8576" s="18">
        <v>103797</v>
      </c>
      <c r="D8576" s="19" t="s">
        <v>8616</v>
      </c>
      <c r="E8576" s="18" t="s">
        <v>70</v>
      </c>
      <c r="F8576" s="20">
        <v>16.02</v>
      </c>
      <c r="G8576" s="20">
        <v>16.61</v>
      </c>
      <c r="J8576" s="22">
        <v>0</v>
      </c>
      <c r="K8576" s="22">
        <v>0</v>
      </c>
    </row>
    <row r="8577" spans="1:11" ht="22.5" x14ac:dyDescent="0.2">
      <c r="A8577" s="17" t="str">
        <f t="shared" si="133"/>
        <v>SINAPI 103930</v>
      </c>
      <c r="B8577" s="18" t="s">
        <v>5935</v>
      </c>
      <c r="C8577" s="18">
        <v>103930</v>
      </c>
      <c r="D8577" s="19" t="s">
        <v>8617</v>
      </c>
      <c r="E8577" s="18" t="s">
        <v>168</v>
      </c>
      <c r="F8577" s="20">
        <v>822.72</v>
      </c>
      <c r="G8577" s="20">
        <v>840.62</v>
      </c>
      <c r="J8577" s="22">
        <v>4.0000000000000002E-4</v>
      </c>
      <c r="K8577" s="22">
        <v>4.0000000000000002E-4</v>
      </c>
    </row>
    <row r="8578" spans="1:11" ht="22.5" x14ac:dyDescent="0.2">
      <c r="A8578" s="17" t="str">
        <f t="shared" si="133"/>
        <v>SINAPI 103931</v>
      </c>
      <c r="B8578" s="18" t="s">
        <v>5935</v>
      </c>
      <c r="C8578" s="18">
        <v>103931</v>
      </c>
      <c r="D8578" s="19" t="s">
        <v>8618</v>
      </c>
      <c r="E8578" s="18" t="s">
        <v>168</v>
      </c>
      <c r="F8578" s="20">
        <v>601.38</v>
      </c>
      <c r="G8578" s="20">
        <v>615.62</v>
      </c>
      <c r="J8578" s="22">
        <v>4.0000000000000002E-4</v>
      </c>
      <c r="K8578" s="22">
        <v>4.0000000000000002E-4</v>
      </c>
    </row>
    <row r="8579" spans="1:11" ht="22.5" x14ac:dyDescent="0.2">
      <c r="A8579" s="17" t="str">
        <f t="shared" si="133"/>
        <v>SINAPI 103932</v>
      </c>
      <c r="B8579" s="18" t="s">
        <v>5935</v>
      </c>
      <c r="C8579" s="18">
        <v>103932</v>
      </c>
      <c r="D8579" s="19" t="s">
        <v>8619</v>
      </c>
      <c r="E8579" s="18" t="s">
        <v>168</v>
      </c>
      <c r="F8579" s="20">
        <v>568.94000000000005</v>
      </c>
      <c r="G8579" s="20">
        <v>582.66</v>
      </c>
      <c r="J8579" s="22">
        <v>4.0000000000000002E-4</v>
      </c>
      <c r="K8579" s="22">
        <v>4.0000000000000002E-4</v>
      </c>
    </row>
    <row r="8580" spans="1:11" ht="22.5" x14ac:dyDescent="0.2">
      <c r="A8580" s="17" t="str">
        <f t="shared" si="133"/>
        <v>SINAPI 103929</v>
      </c>
      <c r="B8580" s="18" t="s">
        <v>5935</v>
      </c>
      <c r="C8580" s="18">
        <v>103929</v>
      </c>
      <c r="D8580" s="19" t="s">
        <v>8620</v>
      </c>
      <c r="E8580" s="18" t="s">
        <v>168</v>
      </c>
      <c r="F8580" s="20">
        <v>1330.75</v>
      </c>
      <c r="G8580" s="20">
        <v>1356.87</v>
      </c>
      <c r="J8580" s="22">
        <v>5.9999999999999995E-4</v>
      </c>
      <c r="K8580" s="22">
        <v>5.9999999999999995E-4</v>
      </c>
    </row>
    <row r="8581" spans="1:11" ht="22.5" x14ac:dyDescent="0.2">
      <c r="A8581" s="17" t="str">
        <f t="shared" si="133"/>
        <v>SINAPI 103928</v>
      </c>
      <c r="B8581" s="18" t="s">
        <v>5935</v>
      </c>
      <c r="C8581" s="18">
        <v>103928</v>
      </c>
      <c r="D8581" s="19" t="s">
        <v>8621</v>
      </c>
      <c r="E8581" s="18" t="s">
        <v>168</v>
      </c>
      <c r="F8581" s="20">
        <v>534.66999999999996</v>
      </c>
      <c r="G8581" s="20">
        <v>550.11</v>
      </c>
      <c r="J8581" s="22">
        <v>0</v>
      </c>
      <c r="K8581" s="22">
        <v>0</v>
      </c>
    </row>
    <row r="8582" spans="1:11" ht="22.5" x14ac:dyDescent="0.2">
      <c r="A8582" s="17" t="str">
        <f t="shared" si="133"/>
        <v>SINAPI 103798</v>
      </c>
      <c r="B8582" s="18" t="s">
        <v>5935</v>
      </c>
      <c r="C8582" s="18">
        <v>103798</v>
      </c>
      <c r="D8582" s="19" t="s">
        <v>8622</v>
      </c>
      <c r="E8582" s="18" t="s">
        <v>168</v>
      </c>
      <c r="F8582" s="20">
        <v>755.74</v>
      </c>
      <c r="G8582" s="20">
        <v>760.48</v>
      </c>
      <c r="J8582" s="22">
        <v>2.9999999999999997E-4</v>
      </c>
      <c r="K8582" s="22">
        <v>2.0000000000000001E-4</v>
      </c>
    </row>
    <row r="8583" spans="1:11" ht="22.5" x14ac:dyDescent="0.2">
      <c r="A8583" s="17" t="str">
        <f t="shared" ref="A8583:A8646" si="134">CONCATENATE($B8583," ",$C8583)</f>
        <v>SINAPI 103801</v>
      </c>
      <c r="B8583" s="18" t="s">
        <v>5935</v>
      </c>
      <c r="C8583" s="18">
        <v>103801</v>
      </c>
      <c r="D8583" s="19" t="s">
        <v>8623</v>
      </c>
      <c r="E8583" s="18" t="s">
        <v>168</v>
      </c>
      <c r="F8583" s="20">
        <v>670.88</v>
      </c>
      <c r="G8583" s="20">
        <v>685.9</v>
      </c>
      <c r="J8583" s="22">
        <v>1.1999999999999999E-3</v>
      </c>
      <c r="K8583" s="22">
        <v>1.1999999999999999E-3</v>
      </c>
    </row>
    <row r="8584" spans="1:11" ht="22.5" x14ac:dyDescent="0.2">
      <c r="A8584" s="17" t="str">
        <f t="shared" si="134"/>
        <v>SINAPI 103933</v>
      </c>
      <c r="B8584" s="18" t="s">
        <v>5935</v>
      </c>
      <c r="C8584" s="18">
        <v>103933</v>
      </c>
      <c r="D8584" s="19" t="s">
        <v>8624</v>
      </c>
      <c r="E8584" s="18" t="s">
        <v>168</v>
      </c>
      <c r="F8584" s="20">
        <v>1683.63</v>
      </c>
      <c r="G8584" s="20">
        <v>1712.14</v>
      </c>
      <c r="J8584" s="22">
        <v>1E-4</v>
      </c>
      <c r="K8584" s="22">
        <v>1E-4</v>
      </c>
    </row>
    <row r="8585" spans="1:11" ht="22.5" x14ac:dyDescent="0.2">
      <c r="A8585" s="17" t="str">
        <f t="shared" si="134"/>
        <v>SINAPI 103925</v>
      </c>
      <c r="B8585" s="18" t="s">
        <v>5935</v>
      </c>
      <c r="C8585" s="18">
        <v>103925</v>
      </c>
      <c r="D8585" s="19" t="s">
        <v>8625</v>
      </c>
      <c r="E8585" s="18" t="s">
        <v>168</v>
      </c>
      <c r="F8585" s="20">
        <v>1813.72</v>
      </c>
      <c r="G8585" s="20">
        <v>1856.76</v>
      </c>
      <c r="J8585" s="22">
        <v>1E-4</v>
      </c>
      <c r="K8585" s="22">
        <v>1E-4</v>
      </c>
    </row>
    <row r="8586" spans="1:11" ht="22.5" x14ac:dyDescent="0.2">
      <c r="A8586" s="17" t="str">
        <f t="shared" si="134"/>
        <v>SINAPI 103926</v>
      </c>
      <c r="B8586" s="18" t="s">
        <v>5935</v>
      </c>
      <c r="C8586" s="18">
        <v>103926</v>
      </c>
      <c r="D8586" s="19" t="s">
        <v>8626</v>
      </c>
      <c r="E8586" s="18" t="s">
        <v>168</v>
      </c>
      <c r="F8586" s="20">
        <v>1484.34</v>
      </c>
      <c r="G8586" s="20">
        <v>1515.37</v>
      </c>
      <c r="J8586" s="22">
        <v>1E-4</v>
      </c>
      <c r="K8586" s="22">
        <v>1E-4</v>
      </c>
    </row>
    <row r="8587" spans="1:11" x14ac:dyDescent="0.2">
      <c r="A8587" s="17" t="str">
        <f t="shared" si="134"/>
        <v>SINAPI 103796</v>
      </c>
      <c r="B8587" s="18" t="s">
        <v>5935</v>
      </c>
      <c r="C8587" s="18">
        <v>103796</v>
      </c>
      <c r="D8587" s="19" t="s">
        <v>8627</v>
      </c>
      <c r="E8587" s="18" t="s">
        <v>425</v>
      </c>
      <c r="F8587" s="20">
        <v>65.98</v>
      </c>
      <c r="G8587" s="20">
        <v>67.09</v>
      </c>
      <c r="J8587" s="22">
        <v>0</v>
      </c>
      <c r="K8587" s="22">
        <v>0</v>
      </c>
    </row>
    <row r="8588" spans="1:11" ht="22.5" x14ac:dyDescent="0.2">
      <c r="A8588" s="17" t="str">
        <f t="shared" si="134"/>
        <v>SINAPI 103795</v>
      </c>
      <c r="B8588" s="18" t="s">
        <v>5935</v>
      </c>
      <c r="C8588" s="18">
        <v>103795</v>
      </c>
      <c r="D8588" s="19" t="s">
        <v>8628</v>
      </c>
      <c r="E8588" s="18" t="s">
        <v>425</v>
      </c>
      <c r="F8588" s="20">
        <v>88.03</v>
      </c>
      <c r="G8588" s="20">
        <v>91.22</v>
      </c>
      <c r="J8588" s="22">
        <v>0</v>
      </c>
      <c r="K8588" s="22">
        <v>0</v>
      </c>
    </row>
    <row r="8589" spans="1:11" ht="22.5" x14ac:dyDescent="0.2">
      <c r="A8589" s="17" t="str">
        <f t="shared" si="134"/>
        <v>SINAPI 103800</v>
      </c>
      <c r="B8589" s="18" t="s">
        <v>5935</v>
      </c>
      <c r="C8589" s="18">
        <v>103800</v>
      </c>
      <c r="D8589" s="19" t="s">
        <v>8629</v>
      </c>
      <c r="E8589" s="18" t="s">
        <v>168</v>
      </c>
      <c r="F8589" s="20">
        <v>534.66999999999996</v>
      </c>
      <c r="G8589" s="20">
        <v>550.11</v>
      </c>
      <c r="J8589" s="22">
        <v>0</v>
      </c>
      <c r="K8589" s="22">
        <v>0</v>
      </c>
    </row>
    <row r="8590" spans="1:11" ht="22.5" x14ac:dyDescent="0.2">
      <c r="A8590" s="17" t="str">
        <f t="shared" si="134"/>
        <v>SINAPI 103799</v>
      </c>
      <c r="B8590" s="18" t="s">
        <v>5935</v>
      </c>
      <c r="C8590" s="18">
        <v>103799</v>
      </c>
      <c r="D8590" s="19" t="s">
        <v>8630</v>
      </c>
      <c r="E8590" s="18" t="s">
        <v>168</v>
      </c>
      <c r="F8590" s="20">
        <v>447.73</v>
      </c>
      <c r="G8590" s="20">
        <v>459.59</v>
      </c>
      <c r="J8590" s="22">
        <v>0</v>
      </c>
      <c r="K8590" s="22">
        <v>0</v>
      </c>
    </row>
    <row r="8591" spans="1:11" x14ac:dyDescent="0.2">
      <c r="A8591" s="17" t="str">
        <f t="shared" si="134"/>
        <v>SINAPI 104950</v>
      </c>
      <c r="B8591" s="18" t="s">
        <v>5935</v>
      </c>
      <c r="C8591" s="18">
        <v>104950</v>
      </c>
      <c r="D8591" s="19" t="s">
        <v>8631</v>
      </c>
      <c r="E8591" s="18" t="s">
        <v>168</v>
      </c>
      <c r="F8591" s="20">
        <v>0</v>
      </c>
      <c r="G8591" s="20">
        <v>0</v>
      </c>
      <c r="J8591" s="22"/>
      <c r="K8591" s="22"/>
    </row>
    <row r="8592" spans="1:11" ht="22.5" x14ac:dyDescent="0.2">
      <c r="A8592" s="17" t="str">
        <f t="shared" si="134"/>
        <v>SINAPI 104948</v>
      </c>
      <c r="B8592" s="18" t="s">
        <v>5935</v>
      </c>
      <c r="C8592" s="18">
        <v>104948</v>
      </c>
      <c r="D8592" s="19" t="s">
        <v>8632</v>
      </c>
      <c r="E8592" s="18" t="s">
        <v>168</v>
      </c>
      <c r="F8592" s="20">
        <v>5.09</v>
      </c>
      <c r="G8592" s="20">
        <v>5.22</v>
      </c>
      <c r="J8592" s="22">
        <v>0.52849999999999997</v>
      </c>
      <c r="K8592" s="22">
        <v>0.51529999999999998</v>
      </c>
    </row>
    <row r="8593" spans="1:11" ht="22.5" x14ac:dyDescent="0.2">
      <c r="A8593" s="17" t="str">
        <f t="shared" si="134"/>
        <v>SINAPI 104949</v>
      </c>
      <c r="B8593" s="18" t="s">
        <v>5935</v>
      </c>
      <c r="C8593" s="18">
        <v>104949</v>
      </c>
      <c r="D8593" s="19" t="s">
        <v>8633</v>
      </c>
      <c r="E8593" s="18" t="s">
        <v>168</v>
      </c>
      <c r="F8593" s="20">
        <v>9.6199999999999992</v>
      </c>
      <c r="G8593" s="20">
        <v>9.81</v>
      </c>
      <c r="J8593" s="22">
        <v>0.56340000000000001</v>
      </c>
      <c r="K8593" s="22">
        <v>0.55249999999999999</v>
      </c>
    </row>
    <row r="8594" spans="1:11" x14ac:dyDescent="0.2">
      <c r="A8594" s="17" t="str">
        <f t="shared" si="134"/>
        <v>SINAPI 104947</v>
      </c>
      <c r="B8594" s="18" t="s">
        <v>5935</v>
      </c>
      <c r="C8594" s="18">
        <v>104947</v>
      </c>
      <c r="D8594" s="19" t="s">
        <v>8634</v>
      </c>
      <c r="E8594" s="18" t="s">
        <v>168</v>
      </c>
      <c r="F8594" s="20">
        <v>11.4</v>
      </c>
      <c r="G8594" s="20">
        <v>11.77</v>
      </c>
      <c r="J8594" s="22">
        <v>0.4</v>
      </c>
      <c r="K8594" s="22">
        <v>0.38740000000000002</v>
      </c>
    </row>
    <row r="8595" spans="1:11" x14ac:dyDescent="0.2">
      <c r="A8595" s="17" t="str">
        <f t="shared" si="134"/>
        <v>SINAPI 104325</v>
      </c>
      <c r="B8595" s="18" t="s">
        <v>5935</v>
      </c>
      <c r="C8595" s="18">
        <v>104325</v>
      </c>
      <c r="D8595" s="19" t="s">
        <v>8635</v>
      </c>
      <c r="E8595" s="18" t="s">
        <v>20</v>
      </c>
      <c r="F8595" s="20">
        <v>0</v>
      </c>
      <c r="G8595" s="20">
        <v>0</v>
      </c>
      <c r="J8595" s="22"/>
      <c r="K8595" s="22"/>
    </row>
    <row r="8596" spans="1:11" x14ac:dyDescent="0.2">
      <c r="A8596" s="17" t="str">
        <f t="shared" si="134"/>
        <v>SINAPI 104318</v>
      </c>
      <c r="B8596" s="18" t="s">
        <v>5935</v>
      </c>
      <c r="C8596" s="18">
        <v>104318</v>
      </c>
      <c r="D8596" s="19" t="s">
        <v>8636</v>
      </c>
      <c r="E8596" s="18" t="s">
        <v>20</v>
      </c>
      <c r="F8596" s="20">
        <v>7.09</v>
      </c>
      <c r="G8596" s="20">
        <v>7.49</v>
      </c>
      <c r="J8596" s="22">
        <v>0</v>
      </c>
      <c r="K8596" s="22">
        <v>0</v>
      </c>
    </row>
    <row r="8597" spans="1:11" x14ac:dyDescent="0.2">
      <c r="A8597" s="17" t="str">
        <f t="shared" si="134"/>
        <v>SINAPI 89867</v>
      </c>
      <c r="B8597" s="18" t="s">
        <v>5935</v>
      </c>
      <c r="C8597" s="18">
        <v>89867</v>
      </c>
      <c r="D8597" s="19" t="s">
        <v>8637</v>
      </c>
      <c r="E8597" s="18" t="s">
        <v>20</v>
      </c>
      <c r="F8597" s="20">
        <v>7.98</v>
      </c>
      <c r="G8597" s="20">
        <v>8.4</v>
      </c>
      <c r="J8597" s="22">
        <v>0</v>
      </c>
      <c r="K8597" s="22">
        <v>0</v>
      </c>
    </row>
    <row r="8598" spans="1:11" x14ac:dyDescent="0.2">
      <c r="A8598" s="17" t="str">
        <f t="shared" si="134"/>
        <v>SINAPI 104320</v>
      </c>
      <c r="B8598" s="18" t="s">
        <v>5935</v>
      </c>
      <c r="C8598" s="18">
        <v>104320</v>
      </c>
      <c r="D8598" s="19" t="s">
        <v>8638</v>
      </c>
      <c r="E8598" s="18" t="s">
        <v>20</v>
      </c>
      <c r="F8598" s="20">
        <v>11.46</v>
      </c>
      <c r="G8598" s="20">
        <v>11.91</v>
      </c>
      <c r="J8598" s="22">
        <v>0</v>
      </c>
      <c r="K8598" s="22">
        <v>0</v>
      </c>
    </row>
    <row r="8599" spans="1:11" x14ac:dyDescent="0.2">
      <c r="A8599" s="17" t="str">
        <f t="shared" si="134"/>
        <v>SINAPI 104317</v>
      </c>
      <c r="B8599" s="18" t="s">
        <v>5935</v>
      </c>
      <c r="C8599" s="18">
        <v>104317</v>
      </c>
      <c r="D8599" s="19" t="s">
        <v>8639</v>
      </c>
      <c r="E8599" s="18" t="s">
        <v>20</v>
      </c>
      <c r="F8599" s="20">
        <v>6.53</v>
      </c>
      <c r="G8599" s="20">
        <v>6.93</v>
      </c>
      <c r="J8599" s="22">
        <v>0</v>
      </c>
      <c r="K8599" s="22">
        <v>0</v>
      </c>
    </row>
    <row r="8600" spans="1:11" x14ac:dyDescent="0.2">
      <c r="A8600" s="17" t="str">
        <f t="shared" si="134"/>
        <v>SINAPI 89866</v>
      </c>
      <c r="B8600" s="18" t="s">
        <v>5935</v>
      </c>
      <c r="C8600" s="18">
        <v>89866</v>
      </c>
      <c r="D8600" s="19" t="s">
        <v>8640</v>
      </c>
      <c r="E8600" s="18" t="s">
        <v>20</v>
      </c>
      <c r="F8600" s="20">
        <v>7.18</v>
      </c>
      <c r="G8600" s="20">
        <v>7.6</v>
      </c>
      <c r="J8600" s="22">
        <v>0</v>
      </c>
      <c r="K8600" s="22">
        <v>0</v>
      </c>
    </row>
    <row r="8601" spans="1:11" x14ac:dyDescent="0.2">
      <c r="A8601" s="17" t="str">
        <f t="shared" si="134"/>
        <v>SINAPI 104319</v>
      </c>
      <c r="B8601" s="18" t="s">
        <v>5935</v>
      </c>
      <c r="C8601" s="18">
        <v>104319</v>
      </c>
      <c r="D8601" s="19" t="s">
        <v>8641</v>
      </c>
      <c r="E8601" s="18" t="s">
        <v>20</v>
      </c>
      <c r="F8601" s="20">
        <v>9.69</v>
      </c>
      <c r="G8601" s="20">
        <v>10.14</v>
      </c>
      <c r="J8601" s="22">
        <v>0</v>
      </c>
      <c r="K8601" s="22">
        <v>0</v>
      </c>
    </row>
    <row r="8602" spans="1:11" x14ac:dyDescent="0.2">
      <c r="A8602" s="17" t="str">
        <f t="shared" si="134"/>
        <v>SINAPI 104321</v>
      </c>
      <c r="B8602" s="18" t="s">
        <v>5935</v>
      </c>
      <c r="C8602" s="18">
        <v>104321</v>
      </c>
      <c r="D8602" s="19" t="s">
        <v>8642</v>
      </c>
      <c r="E8602" s="18" t="s">
        <v>20</v>
      </c>
      <c r="F8602" s="20">
        <v>5.03</v>
      </c>
      <c r="G8602" s="20">
        <v>5.3</v>
      </c>
      <c r="J8602" s="22">
        <v>0</v>
      </c>
      <c r="K8602" s="22">
        <v>0</v>
      </c>
    </row>
    <row r="8603" spans="1:11" x14ac:dyDescent="0.2">
      <c r="A8603" s="17" t="str">
        <f t="shared" si="134"/>
        <v>SINAPI 89868</v>
      </c>
      <c r="B8603" s="18" t="s">
        <v>5935</v>
      </c>
      <c r="C8603" s="18">
        <v>89868</v>
      </c>
      <c r="D8603" s="19" t="s">
        <v>8643</v>
      </c>
      <c r="E8603" s="18" t="s">
        <v>20</v>
      </c>
      <c r="F8603" s="20">
        <v>5.49</v>
      </c>
      <c r="G8603" s="20">
        <v>5.78</v>
      </c>
      <c r="J8603" s="22">
        <v>0</v>
      </c>
      <c r="K8603" s="22">
        <v>0</v>
      </c>
    </row>
    <row r="8604" spans="1:11" x14ac:dyDescent="0.2">
      <c r="A8604" s="17" t="str">
        <f t="shared" si="134"/>
        <v>SINAPI 104322</v>
      </c>
      <c r="B8604" s="18" t="s">
        <v>5935</v>
      </c>
      <c r="C8604" s="18">
        <v>104322</v>
      </c>
      <c r="D8604" s="19" t="s">
        <v>8644</v>
      </c>
      <c r="E8604" s="18" t="s">
        <v>20</v>
      </c>
      <c r="F8604" s="20">
        <v>7.36</v>
      </c>
      <c r="G8604" s="20">
        <v>7.66</v>
      </c>
      <c r="J8604" s="22">
        <v>0</v>
      </c>
      <c r="K8604" s="22">
        <v>0</v>
      </c>
    </row>
    <row r="8605" spans="1:11" x14ac:dyDescent="0.2">
      <c r="A8605" s="17" t="str">
        <f t="shared" si="134"/>
        <v>SINAPI 104323</v>
      </c>
      <c r="B8605" s="18" t="s">
        <v>5935</v>
      </c>
      <c r="C8605" s="18">
        <v>104323</v>
      </c>
      <c r="D8605" s="19" t="s">
        <v>8645</v>
      </c>
      <c r="E8605" s="18" t="s">
        <v>20</v>
      </c>
      <c r="F8605" s="20">
        <v>9.1199999999999992</v>
      </c>
      <c r="G8605" s="20">
        <v>9.66</v>
      </c>
      <c r="J8605" s="22">
        <v>0</v>
      </c>
      <c r="K8605" s="22">
        <v>0</v>
      </c>
    </row>
    <row r="8606" spans="1:11" x14ac:dyDescent="0.2">
      <c r="A8606" s="17" t="str">
        <f t="shared" si="134"/>
        <v>SINAPI 89869</v>
      </c>
      <c r="B8606" s="18" t="s">
        <v>5935</v>
      </c>
      <c r="C8606" s="18">
        <v>89869</v>
      </c>
      <c r="D8606" s="19" t="s">
        <v>8646</v>
      </c>
      <c r="E8606" s="18" t="s">
        <v>20</v>
      </c>
      <c r="F8606" s="20">
        <v>10</v>
      </c>
      <c r="G8606" s="20">
        <v>10.57</v>
      </c>
      <c r="J8606" s="22">
        <v>0</v>
      </c>
      <c r="K8606" s="22">
        <v>0</v>
      </c>
    </row>
    <row r="8607" spans="1:11" x14ac:dyDescent="0.2">
      <c r="A8607" s="17" t="str">
        <f t="shared" si="134"/>
        <v>SINAPI 104324</v>
      </c>
      <c r="B8607" s="18" t="s">
        <v>5935</v>
      </c>
      <c r="C8607" s="18">
        <v>104324</v>
      </c>
      <c r="D8607" s="19" t="s">
        <v>8647</v>
      </c>
      <c r="E8607" s="18" t="s">
        <v>20</v>
      </c>
      <c r="F8607" s="20">
        <v>13.73</v>
      </c>
      <c r="G8607" s="20">
        <v>14.34</v>
      </c>
      <c r="J8607" s="22">
        <v>0</v>
      </c>
      <c r="K8607" s="22">
        <v>0</v>
      </c>
    </row>
    <row r="8608" spans="1:11" x14ac:dyDescent="0.2">
      <c r="A8608" s="17" t="str">
        <f t="shared" si="134"/>
        <v>SINAPI 104315</v>
      </c>
      <c r="B8608" s="18" t="s">
        <v>5935</v>
      </c>
      <c r="C8608" s="18">
        <v>104315</v>
      </c>
      <c r="D8608" s="19" t="s">
        <v>8648</v>
      </c>
      <c r="E8608" s="18" t="s">
        <v>66</v>
      </c>
      <c r="F8608" s="20">
        <v>15.67</v>
      </c>
      <c r="G8608" s="20">
        <v>16.600000000000001</v>
      </c>
      <c r="J8608" s="22">
        <v>0</v>
      </c>
      <c r="K8608" s="22">
        <v>0</v>
      </c>
    </row>
    <row r="8609" spans="1:11" x14ac:dyDescent="0.2">
      <c r="A8609" s="17" t="str">
        <f t="shared" si="134"/>
        <v>SINAPI 89865</v>
      </c>
      <c r="B8609" s="18" t="s">
        <v>5935</v>
      </c>
      <c r="C8609" s="18">
        <v>89865</v>
      </c>
      <c r="D8609" s="19" t="s">
        <v>8649</v>
      </c>
      <c r="E8609" s="18" t="s">
        <v>66</v>
      </c>
      <c r="F8609" s="20">
        <v>16.8</v>
      </c>
      <c r="G8609" s="20">
        <v>17.77</v>
      </c>
      <c r="J8609" s="22">
        <v>0</v>
      </c>
      <c r="K8609" s="22">
        <v>0</v>
      </c>
    </row>
    <row r="8610" spans="1:11" x14ac:dyDescent="0.2">
      <c r="A8610" s="17" t="str">
        <f t="shared" si="134"/>
        <v>SINAPI 104316</v>
      </c>
      <c r="B8610" s="18" t="s">
        <v>5935</v>
      </c>
      <c r="C8610" s="18">
        <v>104316</v>
      </c>
      <c r="D8610" s="19" t="s">
        <v>8650</v>
      </c>
      <c r="E8610" s="18" t="s">
        <v>66</v>
      </c>
      <c r="F8610" s="20">
        <v>22.87</v>
      </c>
      <c r="G8610" s="20">
        <v>23.92</v>
      </c>
      <c r="J8610" s="22">
        <v>0</v>
      </c>
      <c r="K8610" s="22">
        <v>0</v>
      </c>
    </row>
    <row r="8611" spans="1:11" x14ac:dyDescent="0.2">
      <c r="A8611" s="17" t="str">
        <f t="shared" si="134"/>
        <v>SINAPI 102724</v>
      </c>
      <c r="B8611" s="18" t="s">
        <v>5935</v>
      </c>
      <c r="C8611" s="18">
        <v>102724</v>
      </c>
      <c r="D8611" s="19" t="s">
        <v>8651</v>
      </c>
      <c r="E8611" s="18" t="s">
        <v>20</v>
      </c>
      <c r="F8611" s="20">
        <v>28.67</v>
      </c>
      <c r="G8611" s="20">
        <v>29.43</v>
      </c>
      <c r="J8611" s="22">
        <v>0</v>
      </c>
      <c r="K8611" s="22">
        <v>0</v>
      </c>
    </row>
    <row r="8612" spans="1:11" x14ac:dyDescent="0.2">
      <c r="A8612" s="17" t="str">
        <f t="shared" si="134"/>
        <v>SINAPI 102726</v>
      </c>
      <c r="B8612" s="18" t="s">
        <v>5935</v>
      </c>
      <c r="C8612" s="18">
        <v>102726</v>
      </c>
      <c r="D8612" s="19" t="s">
        <v>8652</v>
      </c>
      <c r="E8612" s="18" t="s">
        <v>20</v>
      </c>
      <c r="F8612" s="20">
        <v>26.1</v>
      </c>
      <c r="G8612" s="20">
        <v>26.86</v>
      </c>
      <c r="J8612" s="22">
        <v>0</v>
      </c>
      <c r="K8612" s="22">
        <v>0</v>
      </c>
    </row>
    <row r="8613" spans="1:11" x14ac:dyDescent="0.2">
      <c r="A8613" s="17" t="str">
        <f t="shared" si="134"/>
        <v>SINAPI 102725</v>
      </c>
      <c r="B8613" s="18" t="s">
        <v>5935</v>
      </c>
      <c r="C8613" s="18">
        <v>102725</v>
      </c>
      <c r="D8613" s="19" t="s">
        <v>8653</v>
      </c>
      <c r="E8613" s="18" t="s">
        <v>20</v>
      </c>
      <c r="F8613" s="20">
        <v>28.05</v>
      </c>
      <c r="G8613" s="20">
        <v>28.81</v>
      </c>
      <c r="J8613" s="22">
        <v>0</v>
      </c>
      <c r="K8613" s="22">
        <v>0</v>
      </c>
    </row>
    <row r="8614" spans="1:11" ht="22.5" x14ac:dyDescent="0.2">
      <c r="A8614" s="17" t="str">
        <f t="shared" si="134"/>
        <v>SINAPI 102722</v>
      </c>
      <c r="B8614" s="18" t="s">
        <v>5935</v>
      </c>
      <c r="C8614" s="18">
        <v>102722</v>
      </c>
      <c r="D8614" s="19" t="s">
        <v>8654</v>
      </c>
      <c r="E8614" s="18" t="s">
        <v>66</v>
      </c>
      <c r="F8614" s="20">
        <v>51.67</v>
      </c>
      <c r="G8614" s="20">
        <v>52.49</v>
      </c>
      <c r="J8614" s="22">
        <v>0.23530000000000001</v>
      </c>
      <c r="K8614" s="22">
        <v>0.23169999999999999</v>
      </c>
    </row>
    <row r="8615" spans="1:11" ht="22.5" x14ac:dyDescent="0.2">
      <c r="A8615" s="17" t="str">
        <f t="shared" si="134"/>
        <v>SINAPI 102721</v>
      </c>
      <c r="B8615" s="18" t="s">
        <v>5935</v>
      </c>
      <c r="C8615" s="18">
        <v>102721</v>
      </c>
      <c r="D8615" s="19" t="s">
        <v>8655</v>
      </c>
      <c r="E8615" s="18" t="s">
        <v>66</v>
      </c>
      <c r="F8615" s="20">
        <v>0</v>
      </c>
      <c r="G8615" s="20">
        <v>0</v>
      </c>
      <c r="J8615" s="22"/>
      <c r="K8615" s="22"/>
    </row>
    <row r="8616" spans="1:11" ht="22.5" x14ac:dyDescent="0.2">
      <c r="A8616" s="17" t="str">
        <f t="shared" si="134"/>
        <v>SINAPI 102723</v>
      </c>
      <c r="B8616" s="18" t="s">
        <v>5935</v>
      </c>
      <c r="C8616" s="18">
        <v>102723</v>
      </c>
      <c r="D8616" s="19" t="s">
        <v>8656</v>
      </c>
      <c r="E8616" s="18" t="s">
        <v>66</v>
      </c>
      <c r="F8616" s="20">
        <v>102.44</v>
      </c>
      <c r="G8616" s="20">
        <v>103.26</v>
      </c>
      <c r="J8616" s="22">
        <v>0</v>
      </c>
      <c r="K8616" s="22">
        <v>0</v>
      </c>
    </row>
    <row r="8617" spans="1:11" ht="22.5" x14ac:dyDescent="0.2">
      <c r="A8617" s="17" t="str">
        <f t="shared" si="134"/>
        <v>SINAPI 102690</v>
      </c>
      <c r="B8617" s="18" t="s">
        <v>5935</v>
      </c>
      <c r="C8617" s="18">
        <v>102690</v>
      </c>
      <c r="D8617" s="19" t="s">
        <v>8657</v>
      </c>
      <c r="E8617" s="18" t="s">
        <v>66</v>
      </c>
      <c r="F8617" s="20">
        <v>64.67</v>
      </c>
      <c r="G8617" s="20">
        <v>65.430000000000007</v>
      </c>
      <c r="J8617" s="22">
        <v>0.1958</v>
      </c>
      <c r="K8617" s="22">
        <v>0.19350000000000001</v>
      </c>
    </row>
    <row r="8618" spans="1:11" ht="22.5" x14ac:dyDescent="0.2">
      <c r="A8618" s="17" t="str">
        <f t="shared" si="134"/>
        <v>SINAPI 102688</v>
      </c>
      <c r="B8618" s="18" t="s">
        <v>5935</v>
      </c>
      <c r="C8618" s="18">
        <v>102688</v>
      </c>
      <c r="D8618" s="19" t="s">
        <v>8658</v>
      </c>
      <c r="E8618" s="18" t="s">
        <v>66</v>
      </c>
      <c r="F8618" s="20">
        <v>50.79</v>
      </c>
      <c r="G8618" s="20">
        <v>51.52</v>
      </c>
      <c r="J8618" s="22">
        <v>0.24929999999999999</v>
      </c>
      <c r="K8618" s="22">
        <v>0.2457</v>
      </c>
    </row>
    <row r="8619" spans="1:11" ht="22.5" x14ac:dyDescent="0.2">
      <c r="A8619" s="17" t="str">
        <f t="shared" si="134"/>
        <v>SINAPI 102689</v>
      </c>
      <c r="B8619" s="18" t="s">
        <v>5935</v>
      </c>
      <c r="C8619" s="18">
        <v>102689</v>
      </c>
      <c r="D8619" s="19" t="s">
        <v>8659</v>
      </c>
      <c r="E8619" s="18" t="s">
        <v>66</v>
      </c>
      <c r="F8619" s="20">
        <v>102.7</v>
      </c>
      <c r="G8619" s="20">
        <v>103.5</v>
      </c>
      <c r="J8619" s="22">
        <v>4.8999999999999998E-3</v>
      </c>
      <c r="K8619" s="22">
        <v>4.7999999999999996E-3</v>
      </c>
    </row>
    <row r="8620" spans="1:11" ht="22.5" x14ac:dyDescent="0.2">
      <c r="A8620" s="17" t="str">
        <f t="shared" si="134"/>
        <v>SINAPI 102693</v>
      </c>
      <c r="B8620" s="18" t="s">
        <v>5935</v>
      </c>
      <c r="C8620" s="18">
        <v>102693</v>
      </c>
      <c r="D8620" s="19" t="s">
        <v>8660</v>
      </c>
      <c r="E8620" s="18" t="s">
        <v>66</v>
      </c>
      <c r="F8620" s="20">
        <v>116.58</v>
      </c>
      <c r="G8620" s="20">
        <v>117.41</v>
      </c>
      <c r="J8620" s="22">
        <v>4.3E-3</v>
      </c>
      <c r="K8620" s="22">
        <v>4.3E-3</v>
      </c>
    </row>
    <row r="8621" spans="1:11" ht="22.5" x14ac:dyDescent="0.2">
      <c r="A8621" s="17" t="str">
        <f t="shared" si="134"/>
        <v>SINAPI 102694</v>
      </c>
      <c r="B8621" s="18" t="s">
        <v>5935</v>
      </c>
      <c r="C8621" s="18">
        <v>102694</v>
      </c>
      <c r="D8621" s="19" t="s">
        <v>8661</v>
      </c>
      <c r="E8621" s="18" t="s">
        <v>66</v>
      </c>
      <c r="F8621" s="20">
        <v>100.3</v>
      </c>
      <c r="G8621" s="20">
        <v>101.23</v>
      </c>
      <c r="J8621" s="22">
        <v>0.18720000000000001</v>
      </c>
      <c r="K8621" s="22">
        <v>0.1855</v>
      </c>
    </row>
    <row r="8622" spans="1:11" ht="22.5" x14ac:dyDescent="0.2">
      <c r="A8622" s="17" t="str">
        <f t="shared" si="134"/>
        <v>SINAPI 102697</v>
      </c>
      <c r="B8622" s="18" t="s">
        <v>5935</v>
      </c>
      <c r="C8622" s="18">
        <v>102697</v>
      </c>
      <c r="D8622" s="19" t="s">
        <v>8662</v>
      </c>
      <c r="E8622" s="18" t="s">
        <v>66</v>
      </c>
      <c r="F8622" s="20">
        <v>113.46</v>
      </c>
      <c r="G8622" s="20">
        <v>114.45</v>
      </c>
      <c r="J8622" s="22">
        <v>0.16830000000000001</v>
      </c>
      <c r="K8622" s="22">
        <v>0.16689999999999999</v>
      </c>
    </row>
    <row r="8623" spans="1:11" ht="22.5" x14ac:dyDescent="0.2">
      <c r="A8623" s="17" t="str">
        <f t="shared" si="134"/>
        <v>SINAPI 102696</v>
      </c>
      <c r="B8623" s="18" t="s">
        <v>5935</v>
      </c>
      <c r="C8623" s="18">
        <v>102696</v>
      </c>
      <c r="D8623" s="19" t="s">
        <v>8663</v>
      </c>
      <c r="E8623" s="18" t="s">
        <v>66</v>
      </c>
      <c r="F8623" s="20">
        <v>152.12</v>
      </c>
      <c r="G8623" s="20">
        <v>153.13999999999999</v>
      </c>
      <c r="J8623" s="22">
        <v>4.7500000000000001E-2</v>
      </c>
      <c r="K8623" s="22">
        <v>4.7100000000000003E-2</v>
      </c>
    </row>
    <row r="8624" spans="1:11" ht="22.5" x14ac:dyDescent="0.2">
      <c r="A8624" s="17" t="str">
        <f t="shared" si="134"/>
        <v>SINAPI 102703</v>
      </c>
      <c r="B8624" s="18" t="s">
        <v>5935</v>
      </c>
      <c r="C8624" s="18">
        <v>102703</v>
      </c>
      <c r="D8624" s="19" t="s">
        <v>8664</v>
      </c>
      <c r="E8624" s="18" t="s">
        <v>66</v>
      </c>
      <c r="F8624" s="20">
        <v>165.27</v>
      </c>
      <c r="G8624" s="20">
        <v>166.37</v>
      </c>
      <c r="J8624" s="22">
        <v>4.5600000000000002E-2</v>
      </c>
      <c r="K8624" s="22">
        <v>4.53E-2</v>
      </c>
    </row>
    <row r="8625" spans="1:11" x14ac:dyDescent="0.2">
      <c r="A8625" s="17" t="str">
        <f t="shared" si="134"/>
        <v>SINAPI 102678</v>
      </c>
      <c r="B8625" s="18" t="s">
        <v>5935</v>
      </c>
      <c r="C8625" s="18">
        <v>102678</v>
      </c>
      <c r="D8625" s="19" t="s">
        <v>8665</v>
      </c>
      <c r="E8625" s="18" t="s">
        <v>66</v>
      </c>
      <c r="F8625" s="20">
        <v>142.27000000000001</v>
      </c>
      <c r="G8625" s="20">
        <v>143.18</v>
      </c>
      <c r="J8625" s="22">
        <v>4.58E-2</v>
      </c>
      <c r="K8625" s="22">
        <v>4.5499999999999999E-2</v>
      </c>
    </row>
    <row r="8626" spans="1:11" x14ac:dyDescent="0.2">
      <c r="A8626" s="17" t="str">
        <f t="shared" si="134"/>
        <v>SINAPI 102679</v>
      </c>
      <c r="B8626" s="18" t="s">
        <v>5935</v>
      </c>
      <c r="C8626" s="18">
        <v>102679</v>
      </c>
      <c r="D8626" s="19" t="s">
        <v>8666</v>
      </c>
      <c r="E8626" s="18" t="s">
        <v>66</v>
      </c>
      <c r="F8626" s="20">
        <v>158.38999999999999</v>
      </c>
      <c r="G8626" s="20">
        <v>159.22</v>
      </c>
      <c r="J8626" s="22">
        <v>4.5100000000000001E-2</v>
      </c>
      <c r="K8626" s="22">
        <v>4.4900000000000002E-2</v>
      </c>
    </row>
    <row r="8627" spans="1:11" ht="22.5" x14ac:dyDescent="0.2">
      <c r="A8627" s="17" t="str">
        <f t="shared" si="134"/>
        <v>SINAPI 102673</v>
      </c>
      <c r="B8627" s="18" t="s">
        <v>5935</v>
      </c>
      <c r="C8627" s="18">
        <v>102673</v>
      </c>
      <c r="D8627" s="19" t="s">
        <v>8667</v>
      </c>
      <c r="E8627" s="18" t="s">
        <v>66</v>
      </c>
      <c r="F8627" s="20">
        <v>198.75</v>
      </c>
      <c r="G8627" s="20">
        <v>201.07</v>
      </c>
      <c r="J8627" s="22">
        <v>0.30130000000000001</v>
      </c>
      <c r="K8627" s="22">
        <v>0.29780000000000001</v>
      </c>
    </row>
    <row r="8628" spans="1:11" x14ac:dyDescent="0.2">
      <c r="A8628" s="17" t="str">
        <f t="shared" si="134"/>
        <v>SINAPI 102677</v>
      </c>
      <c r="B8628" s="18" t="s">
        <v>5935</v>
      </c>
      <c r="C8628" s="18">
        <v>102677</v>
      </c>
      <c r="D8628" s="19" t="s">
        <v>8668</v>
      </c>
      <c r="E8628" s="18" t="s">
        <v>66</v>
      </c>
      <c r="F8628" s="20">
        <v>194.57</v>
      </c>
      <c r="G8628" s="20">
        <v>195.94</v>
      </c>
      <c r="J8628" s="22">
        <v>0.2762</v>
      </c>
      <c r="K8628" s="22">
        <v>0.27429999999999999</v>
      </c>
    </row>
    <row r="8629" spans="1:11" ht="22.5" x14ac:dyDescent="0.2">
      <c r="A8629" s="17" t="str">
        <f t="shared" si="134"/>
        <v>SINAPI 102683</v>
      </c>
      <c r="B8629" s="18" t="s">
        <v>5935</v>
      </c>
      <c r="C8629" s="18">
        <v>102683</v>
      </c>
      <c r="D8629" s="19" t="s">
        <v>8669</v>
      </c>
      <c r="E8629" s="18" t="s">
        <v>66</v>
      </c>
      <c r="F8629" s="20">
        <v>197.89</v>
      </c>
      <c r="G8629" s="20">
        <v>199.51</v>
      </c>
      <c r="J8629" s="22">
        <v>0.27</v>
      </c>
      <c r="K8629" s="22">
        <v>0.26790000000000003</v>
      </c>
    </row>
    <row r="8630" spans="1:11" ht="22.5" x14ac:dyDescent="0.2">
      <c r="A8630" s="17" t="str">
        <f t="shared" si="134"/>
        <v>SINAPI 102687</v>
      </c>
      <c r="B8630" s="18" t="s">
        <v>5935</v>
      </c>
      <c r="C8630" s="18">
        <v>102687</v>
      </c>
      <c r="D8630" s="19" t="s">
        <v>8670</v>
      </c>
      <c r="E8630" s="18" t="s">
        <v>66</v>
      </c>
      <c r="F8630" s="20">
        <v>209.06</v>
      </c>
      <c r="G8630" s="20">
        <v>210.49</v>
      </c>
      <c r="J8630" s="22">
        <v>0.2586</v>
      </c>
      <c r="K8630" s="22">
        <v>0.25690000000000002</v>
      </c>
    </row>
    <row r="8631" spans="1:11" ht="22.5" x14ac:dyDescent="0.2">
      <c r="A8631" s="17" t="str">
        <f t="shared" si="134"/>
        <v>SINAPI 102670</v>
      </c>
      <c r="B8631" s="18" t="s">
        <v>5935</v>
      </c>
      <c r="C8631" s="18">
        <v>102670</v>
      </c>
      <c r="D8631" s="19" t="s">
        <v>8671</v>
      </c>
      <c r="E8631" s="18" t="s">
        <v>66</v>
      </c>
      <c r="F8631" s="20">
        <v>141.34</v>
      </c>
      <c r="G8631" s="20">
        <v>142.29</v>
      </c>
      <c r="J8631" s="22">
        <v>0.13450000000000001</v>
      </c>
      <c r="K8631" s="22">
        <v>0.1336</v>
      </c>
    </row>
    <row r="8632" spans="1:11" x14ac:dyDescent="0.2">
      <c r="A8632" s="17" t="str">
        <f t="shared" si="134"/>
        <v>SINAPI 102674</v>
      </c>
      <c r="B8632" s="18" t="s">
        <v>5935</v>
      </c>
      <c r="C8632" s="18">
        <v>102674</v>
      </c>
      <c r="D8632" s="19" t="s">
        <v>8672</v>
      </c>
      <c r="E8632" s="18" t="s">
        <v>66</v>
      </c>
      <c r="F8632" s="20">
        <v>157.49</v>
      </c>
      <c r="G8632" s="20">
        <v>158.35</v>
      </c>
      <c r="J8632" s="22">
        <v>0.1239</v>
      </c>
      <c r="K8632" s="22">
        <v>0.1232</v>
      </c>
    </row>
    <row r="8633" spans="1:11" ht="22.5" x14ac:dyDescent="0.2">
      <c r="A8633" s="17" t="str">
        <f t="shared" si="134"/>
        <v>SINAPI 102680</v>
      </c>
      <c r="B8633" s="18" t="s">
        <v>5935</v>
      </c>
      <c r="C8633" s="18">
        <v>102680</v>
      </c>
      <c r="D8633" s="19" t="s">
        <v>8673</v>
      </c>
      <c r="E8633" s="18" t="s">
        <v>66</v>
      </c>
      <c r="F8633" s="20">
        <v>155.08000000000001</v>
      </c>
      <c r="G8633" s="20">
        <v>156.11000000000001</v>
      </c>
      <c r="J8633" s="22">
        <v>0.1239</v>
      </c>
      <c r="K8633" s="22">
        <v>0.1231</v>
      </c>
    </row>
    <row r="8634" spans="1:11" ht="22.5" x14ac:dyDescent="0.2">
      <c r="A8634" s="17" t="str">
        <f t="shared" si="134"/>
        <v>SINAPI 102684</v>
      </c>
      <c r="B8634" s="18" t="s">
        <v>5935</v>
      </c>
      <c r="C8634" s="18">
        <v>102684</v>
      </c>
      <c r="D8634" s="19" t="s">
        <v>8674</v>
      </c>
      <c r="E8634" s="18" t="s">
        <v>66</v>
      </c>
      <c r="F8634" s="20">
        <v>171.2</v>
      </c>
      <c r="G8634" s="20">
        <v>172.12</v>
      </c>
      <c r="J8634" s="22">
        <v>0.1159</v>
      </c>
      <c r="K8634" s="22">
        <v>0.1153</v>
      </c>
    </row>
    <row r="8635" spans="1:11" ht="22.5" x14ac:dyDescent="0.2">
      <c r="A8635" s="17" t="str">
        <f t="shared" si="134"/>
        <v>SINAPI 102672</v>
      </c>
      <c r="B8635" s="18" t="s">
        <v>5935</v>
      </c>
      <c r="C8635" s="18">
        <v>102672</v>
      </c>
      <c r="D8635" s="19" t="s">
        <v>8675</v>
      </c>
      <c r="E8635" s="18" t="s">
        <v>66</v>
      </c>
      <c r="F8635" s="20">
        <v>209.21</v>
      </c>
      <c r="G8635" s="20">
        <v>210.94</v>
      </c>
      <c r="J8635" s="22">
        <v>4.7100000000000003E-2</v>
      </c>
      <c r="K8635" s="22">
        <v>4.6699999999999998E-2</v>
      </c>
    </row>
    <row r="8636" spans="1:11" x14ac:dyDescent="0.2">
      <c r="A8636" s="17" t="str">
        <f t="shared" si="134"/>
        <v>SINAPI 102676</v>
      </c>
      <c r="B8636" s="18" t="s">
        <v>5935</v>
      </c>
      <c r="C8636" s="18">
        <v>102676</v>
      </c>
      <c r="D8636" s="19" t="s">
        <v>8676</v>
      </c>
      <c r="E8636" s="18" t="s">
        <v>66</v>
      </c>
      <c r="F8636" s="20">
        <v>215.27</v>
      </c>
      <c r="G8636" s="20">
        <v>216.47</v>
      </c>
      <c r="J8636" s="22">
        <v>4.2799999999999998E-2</v>
      </c>
      <c r="K8636" s="22">
        <v>4.2500000000000003E-2</v>
      </c>
    </row>
    <row r="8637" spans="1:11" ht="22.5" x14ac:dyDescent="0.2">
      <c r="A8637" s="17" t="str">
        <f t="shared" si="134"/>
        <v>SINAPI 102681</v>
      </c>
      <c r="B8637" s="18" t="s">
        <v>5935</v>
      </c>
      <c r="C8637" s="18">
        <v>102681</v>
      </c>
      <c r="D8637" s="19" t="s">
        <v>8677</v>
      </c>
      <c r="E8637" s="18" t="s">
        <v>66</v>
      </c>
      <c r="F8637" s="20">
        <v>212.88</v>
      </c>
      <c r="G8637" s="20">
        <v>214.22</v>
      </c>
      <c r="J8637" s="22">
        <v>4.19E-2</v>
      </c>
      <c r="K8637" s="22">
        <v>4.1599999999999998E-2</v>
      </c>
    </row>
    <row r="8638" spans="1:11" ht="22.5" x14ac:dyDescent="0.2">
      <c r="A8638" s="17" t="str">
        <f t="shared" si="134"/>
        <v>SINAPI 102685</v>
      </c>
      <c r="B8638" s="18" t="s">
        <v>5935</v>
      </c>
      <c r="C8638" s="18">
        <v>102685</v>
      </c>
      <c r="D8638" s="19" t="s">
        <v>8678</v>
      </c>
      <c r="E8638" s="18" t="s">
        <v>66</v>
      </c>
      <c r="F8638" s="20">
        <v>229</v>
      </c>
      <c r="G8638" s="20">
        <v>230.25</v>
      </c>
      <c r="J8638" s="22">
        <v>4.1599999999999998E-2</v>
      </c>
      <c r="K8638" s="22">
        <v>4.1399999999999999E-2</v>
      </c>
    </row>
    <row r="8639" spans="1:11" x14ac:dyDescent="0.2">
      <c r="A8639" s="17" t="str">
        <f t="shared" si="134"/>
        <v>SINAPI 102664</v>
      </c>
      <c r="B8639" s="18" t="s">
        <v>5935</v>
      </c>
      <c r="C8639" s="18">
        <v>102664</v>
      </c>
      <c r="D8639" s="19" t="s">
        <v>8679</v>
      </c>
      <c r="E8639" s="18" t="s">
        <v>66</v>
      </c>
      <c r="F8639" s="20">
        <v>47.01</v>
      </c>
      <c r="G8639" s="20">
        <v>47.48</v>
      </c>
      <c r="J8639" s="22">
        <v>1.06E-2</v>
      </c>
      <c r="K8639" s="22">
        <v>1.0500000000000001E-2</v>
      </c>
    </row>
    <row r="8640" spans="1:11" x14ac:dyDescent="0.2">
      <c r="A8640" s="17" t="str">
        <f t="shared" si="134"/>
        <v>SINAPI 102665</v>
      </c>
      <c r="B8640" s="18" t="s">
        <v>5935</v>
      </c>
      <c r="C8640" s="18">
        <v>102665</v>
      </c>
      <c r="D8640" s="19" t="s">
        <v>8680</v>
      </c>
      <c r="E8640" s="18" t="s">
        <v>66</v>
      </c>
      <c r="F8640" s="20">
        <v>28.21</v>
      </c>
      <c r="G8640" s="20">
        <v>28.65</v>
      </c>
      <c r="J8640" s="22">
        <v>1.77E-2</v>
      </c>
      <c r="K8640" s="22">
        <v>1.7500000000000002E-2</v>
      </c>
    </row>
    <row r="8641" spans="1:11" x14ac:dyDescent="0.2">
      <c r="A8641" s="17" t="str">
        <f t="shared" si="134"/>
        <v>SINAPI 102663</v>
      </c>
      <c r="B8641" s="18" t="s">
        <v>5935</v>
      </c>
      <c r="C8641" s="18">
        <v>102663</v>
      </c>
      <c r="D8641" s="19" t="s">
        <v>8681</v>
      </c>
      <c r="E8641" s="18" t="s">
        <v>66</v>
      </c>
      <c r="F8641" s="20">
        <v>76.069999999999993</v>
      </c>
      <c r="G8641" s="20">
        <v>76.819999999999993</v>
      </c>
      <c r="J8641" s="22">
        <v>0.57879999999999998</v>
      </c>
      <c r="K8641" s="22">
        <v>0.57320000000000004</v>
      </c>
    </row>
    <row r="8642" spans="1:11" ht="22.5" x14ac:dyDescent="0.2">
      <c r="A8642" s="17" t="str">
        <f t="shared" si="134"/>
        <v>SINAPI 102669</v>
      </c>
      <c r="B8642" s="18" t="s">
        <v>5935</v>
      </c>
      <c r="C8642" s="18">
        <v>102669</v>
      </c>
      <c r="D8642" s="19" t="s">
        <v>8682</v>
      </c>
      <c r="E8642" s="18" t="s">
        <v>66</v>
      </c>
      <c r="F8642" s="20">
        <v>90.71</v>
      </c>
      <c r="G8642" s="20">
        <v>91.49</v>
      </c>
      <c r="J8642" s="22">
        <v>0.4854</v>
      </c>
      <c r="K8642" s="22">
        <v>0.48130000000000001</v>
      </c>
    </row>
    <row r="8643" spans="1:11" x14ac:dyDescent="0.2">
      <c r="A8643" s="17" t="str">
        <f t="shared" si="134"/>
        <v>SINAPI 102661</v>
      </c>
      <c r="B8643" s="18" t="s">
        <v>5935</v>
      </c>
      <c r="C8643" s="18">
        <v>102661</v>
      </c>
      <c r="D8643" s="19" t="s">
        <v>8683</v>
      </c>
      <c r="E8643" s="18" t="s">
        <v>66</v>
      </c>
      <c r="F8643" s="20">
        <v>44.77</v>
      </c>
      <c r="G8643" s="20">
        <v>45.25</v>
      </c>
      <c r="J8643" s="22">
        <v>0.2828</v>
      </c>
      <c r="K8643" s="22">
        <v>0.27979999999999999</v>
      </c>
    </row>
    <row r="8644" spans="1:11" ht="22.5" x14ac:dyDescent="0.2">
      <c r="A8644" s="17" t="str">
        <f t="shared" si="134"/>
        <v>SINAPI 102666</v>
      </c>
      <c r="B8644" s="18" t="s">
        <v>5935</v>
      </c>
      <c r="C8644" s="18">
        <v>102666</v>
      </c>
      <c r="D8644" s="19" t="s">
        <v>8684</v>
      </c>
      <c r="E8644" s="18" t="s">
        <v>66</v>
      </c>
      <c r="F8644" s="20">
        <v>58.65</v>
      </c>
      <c r="G8644" s="20">
        <v>59.16</v>
      </c>
      <c r="J8644" s="22">
        <v>0.21590000000000001</v>
      </c>
      <c r="K8644" s="22">
        <v>0.214</v>
      </c>
    </row>
    <row r="8645" spans="1:11" x14ac:dyDescent="0.2">
      <c r="A8645" s="17" t="str">
        <f t="shared" si="134"/>
        <v>SINAPI 102662</v>
      </c>
      <c r="B8645" s="18" t="s">
        <v>5935</v>
      </c>
      <c r="C8645" s="18">
        <v>102662</v>
      </c>
      <c r="D8645" s="19" t="s">
        <v>8685</v>
      </c>
      <c r="E8645" s="18" t="s">
        <v>66</v>
      </c>
      <c r="F8645" s="20">
        <v>99.21</v>
      </c>
      <c r="G8645" s="20">
        <v>99.89</v>
      </c>
      <c r="J8645" s="22">
        <v>5.0000000000000001E-3</v>
      </c>
      <c r="K8645" s="22">
        <v>5.0000000000000001E-3</v>
      </c>
    </row>
    <row r="8646" spans="1:11" ht="22.5" x14ac:dyDescent="0.2">
      <c r="A8646" s="17" t="str">
        <f t="shared" si="134"/>
        <v>SINAPI 102668</v>
      </c>
      <c r="B8646" s="18" t="s">
        <v>5935</v>
      </c>
      <c r="C8646" s="18">
        <v>102668</v>
      </c>
      <c r="D8646" s="19" t="s">
        <v>8686</v>
      </c>
      <c r="E8646" s="18" t="s">
        <v>66</v>
      </c>
      <c r="F8646" s="20">
        <v>113.09</v>
      </c>
      <c r="G8646" s="20">
        <v>113.8</v>
      </c>
      <c r="J8646" s="22">
        <v>4.4000000000000003E-3</v>
      </c>
      <c r="K8646" s="22">
        <v>4.4000000000000003E-3</v>
      </c>
    </row>
    <row r="8647" spans="1:11" x14ac:dyDescent="0.2">
      <c r="A8647" s="17" t="str">
        <f t="shared" ref="A8647:A8710" si="135">CONCATENATE($B8647," ",$C8647)</f>
        <v>SINAPI 102718</v>
      </c>
      <c r="B8647" s="18" t="s">
        <v>5935</v>
      </c>
      <c r="C8647" s="18">
        <v>102718</v>
      </c>
      <c r="D8647" s="19" t="s">
        <v>8687</v>
      </c>
      <c r="E8647" s="18" t="s">
        <v>168</v>
      </c>
      <c r="F8647" s="20">
        <v>200.88</v>
      </c>
      <c r="G8647" s="20">
        <v>203.41</v>
      </c>
      <c r="J8647" s="22">
        <v>0</v>
      </c>
      <c r="K8647" s="22">
        <v>0</v>
      </c>
    </row>
    <row r="8648" spans="1:11" x14ac:dyDescent="0.2">
      <c r="A8648" s="17" t="str">
        <f t="shared" si="135"/>
        <v>SINAPI 102716</v>
      </c>
      <c r="B8648" s="18" t="s">
        <v>5935</v>
      </c>
      <c r="C8648" s="18">
        <v>102716</v>
      </c>
      <c r="D8648" s="19" t="s">
        <v>8688</v>
      </c>
      <c r="E8648" s="18" t="s">
        <v>168</v>
      </c>
      <c r="F8648" s="20">
        <v>191.13</v>
      </c>
      <c r="G8648" s="20">
        <v>192.12</v>
      </c>
      <c r="J8648" s="22">
        <v>4.7800000000000002E-2</v>
      </c>
      <c r="K8648" s="22">
        <v>4.7600000000000003E-2</v>
      </c>
    </row>
    <row r="8649" spans="1:11" x14ac:dyDescent="0.2">
      <c r="A8649" s="17" t="str">
        <f t="shared" si="135"/>
        <v>SINAPI 102719</v>
      </c>
      <c r="B8649" s="18" t="s">
        <v>5935</v>
      </c>
      <c r="C8649" s="18">
        <v>102719</v>
      </c>
      <c r="D8649" s="19" t="s">
        <v>8689</v>
      </c>
      <c r="E8649" s="18" t="s">
        <v>168</v>
      </c>
      <c r="F8649" s="20">
        <v>168.52</v>
      </c>
      <c r="G8649" s="20">
        <v>171.05</v>
      </c>
      <c r="J8649" s="22">
        <v>0</v>
      </c>
      <c r="K8649" s="22">
        <v>0</v>
      </c>
    </row>
    <row r="8650" spans="1:11" x14ac:dyDescent="0.2">
      <c r="A8650" s="17" t="str">
        <f t="shared" si="135"/>
        <v>SINAPI 102717</v>
      </c>
      <c r="B8650" s="18" t="s">
        <v>5935</v>
      </c>
      <c r="C8650" s="18">
        <v>102717</v>
      </c>
      <c r="D8650" s="19" t="s">
        <v>8690</v>
      </c>
      <c r="E8650" s="18" t="s">
        <v>168</v>
      </c>
      <c r="F8650" s="20">
        <v>158.77000000000001</v>
      </c>
      <c r="G8650" s="20">
        <v>159.76</v>
      </c>
      <c r="J8650" s="22">
        <v>5.7599999999999998E-2</v>
      </c>
      <c r="K8650" s="22">
        <v>5.7200000000000001E-2</v>
      </c>
    </row>
    <row r="8651" spans="1:11" x14ac:dyDescent="0.2">
      <c r="A8651" s="17" t="str">
        <f t="shared" si="135"/>
        <v>SINAPI 102720</v>
      </c>
      <c r="B8651" s="18" t="s">
        <v>5935</v>
      </c>
      <c r="C8651" s="18">
        <v>102720</v>
      </c>
      <c r="D8651" s="19" t="s">
        <v>8691</v>
      </c>
      <c r="E8651" s="18" t="s">
        <v>425</v>
      </c>
      <c r="F8651" s="20">
        <v>0</v>
      </c>
      <c r="G8651" s="20">
        <v>0</v>
      </c>
      <c r="J8651" s="22"/>
      <c r="K8651" s="22"/>
    </row>
    <row r="8652" spans="1:11" x14ac:dyDescent="0.2">
      <c r="A8652" s="17" t="str">
        <f t="shared" si="135"/>
        <v>SINAPI 102713</v>
      </c>
      <c r="B8652" s="18" t="s">
        <v>5935</v>
      </c>
      <c r="C8652" s="18">
        <v>102713</v>
      </c>
      <c r="D8652" s="19" t="s">
        <v>8692</v>
      </c>
      <c r="E8652" s="18" t="s">
        <v>425</v>
      </c>
      <c r="F8652" s="20">
        <v>10.08</v>
      </c>
      <c r="G8652" s="20">
        <v>10.119999999999999</v>
      </c>
      <c r="J8652" s="22">
        <v>0</v>
      </c>
      <c r="K8652" s="22">
        <v>0</v>
      </c>
    </row>
    <row r="8653" spans="1:11" x14ac:dyDescent="0.2">
      <c r="A8653" s="17" t="str">
        <f t="shared" si="135"/>
        <v>SINAPI 102715</v>
      </c>
      <c r="B8653" s="18" t="s">
        <v>5935</v>
      </c>
      <c r="C8653" s="18">
        <v>102715</v>
      </c>
      <c r="D8653" s="19" t="s">
        <v>8693</v>
      </c>
      <c r="E8653" s="18" t="s">
        <v>425</v>
      </c>
      <c r="F8653" s="20">
        <v>19.899999999999999</v>
      </c>
      <c r="G8653" s="20">
        <v>19.940000000000001</v>
      </c>
      <c r="J8653" s="22">
        <v>0</v>
      </c>
      <c r="K8653" s="22">
        <v>0</v>
      </c>
    </row>
    <row r="8654" spans="1:11" x14ac:dyDescent="0.2">
      <c r="A8654" s="17" t="str">
        <f t="shared" si="135"/>
        <v>SINAPI 103653</v>
      </c>
      <c r="B8654" s="18" t="s">
        <v>5935</v>
      </c>
      <c r="C8654" s="18">
        <v>103653</v>
      </c>
      <c r="D8654" s="19" t="s">
        <v>8694</v>
      </c>
      <c r="E8654" s="18" t="s">
        <v>425</v>
      </c>
      <c r="F8654" s="20">
        <v>23.75</v>
      </c>
      <c r="G8654" s="20">
        <v>23.79</v>
      </c>
      <c r="J8654" s="22">
        <v>0</v>
      </c>
      <c r="K8654" s="22">
        <v>0</v>
      </c>
    </row>
    <row r="8655" spans="1:11" x14ac:dyDescent="0.2">
      <c r="A8655" s="17" t="str">
        <f t="shared" si="135"/>
        <v>SINAPI 102712</v>
      </c>
      <c r="B8655" s="18" t="s">
        <v>5935</v>
      </c>
      <c r="C8655" s="18">
        <v>102712</v>
      </c>
      <c r="D8655" s="19" t="s">
        <v>8695</v>
      </c>
      <c r="E8655" s="18" t="s">
        <v>425</v>
      </c>
      <c r="F8655" s="20">
        <v>7.36</v>
      </c>
      <c r="G8655" s="20">
        <v>7.4</v>
      </c>
      <c r="J8655" s="22">
        <v>0</v>
      </c>
      <c r="K8655" s="22">
        <v>0</v>
      </c>
    </row>
    <row r="8656" spans="1:11" ht="22.5" x14ac:dyDescent="0.2">
      <c r="A8656" s="17" t="str">
        <f t="shared" si="135"/>
        <v>SINAPI 102711</v>
      </c>
      <c r="B8656" s="18" t="s">
        <v>5935</v>
      </c>
      <c r="C8656" s="18">
        <v>102711</v>
      </c>
      <c r="D8656" s="19" t="s">
        <v>8696</v>
      </c>
      <c r="E8656" s="18" t="s">
        <v>20</v>
      </c>
      <c r="F8656" s="20">
        <v>77.75</v>
      </c>
      <c r="G8656" s="20">
        <v>80.36</v>
      </c>
      <c r="J8656" s="22">
        <v>0</v>
      </c>
      <c r="K8656" s="22">
        <v>0</v>
      </c>
    </row>
    <row r="8657" spans="1:11" ht="22.5" x14ac:dyDescent="0.2">
      <c r="A8657" s="17" t="str">
        <f t="shared" si="135"/>
        <v>SINAPI 102710</v>
      </c>
      <c r="B8657" s="18" t="s">
        <v>5935</v>
      </c>
      <c r="C8657" s="18">
        <v>102710</v>
      </c>
      <c r="D8657" s="19" t="s">
        <v>8697</v>
      </c>
      <c r="E8657" s="18" t="s">
        <v>20</v>
      </c>
      <c r="F8657" s="20">
        <v>59.41</v>
      </c>
      <c r="G8657" s="20">
        <v>62.02</v>
      </c>
      <c r="J8657" s="22">
        <v>0</v>
      </c>
      <c r="K8657" s="22">
        <v>0</v>
      </c>
    </row>
    <row r="8658" spans="1:11" x14ac:dyDescent="0.2">
      <c r="A8658" s="17" t="str">
        <f t="shared" si="135"/>
        <v>SINAPI 102709</v>
      </c>
      <c r="B8658" s="18" t="s">
        <v>5935</v>
      </c>
      <c r="C8658" s="18">
        <v>102709</v>
      </c>
      <c r="D8658" s="19" t="s">
        <v>8698</v>
      </c>
      <c r="E8658" s="18" t="s">
        <v>20</v>
      </c>
      <c r="F8658" s="20">
        <v>0</v>
      </c>
      <c r="G8658" s="20">
        <v>0</v>
      </c>
      <c r="J8658" s="22"/>
      <c r="K8658" s="22"/>
    </row>
    <row r="8659" spans="1:11" x14ac:dyDescent="0.2">
      <c r="A8659" s="17" t="str">
        <f t="shared" si="135"/>
        <v>SINAPI 102708</v>
      </c>
      <c r="B8659" s="18" t="s">
        <v>5935</v>
      </c>
      <c r="C8659" s="18">
        <v>102708</v>
      </c>
      <c r="D8659" s="19" t="s">
        <v>8699</v>
      </c>
      <c r="E8659" s="18" t="s">
        <v>20</v>
      </c>
      <c r="F8659" s="20">
        <v>24.09</v>
      </c>
      <c r="G8659" s="20">
        <v>25.4</v>
      </c>
      <c r="J8659" s="22">
        <v>0</v>
      </c>
      <c r="K8659" s="22">
        <v>0</v>
      </c>
    </row>
    <row r="8660" spans="1:11" x14ac:dyDescent="0.2">
      <c r="A8660" s="17" t="str">
        <f t="shared" si="135"/>
        <v>SINAPI 102707</v>
      </c>
      <c r="B8660" s="18" t="s">
        <v>5935</v>
      </c>
      <c r="C8660" s="18">
        <v>102707</v>
      </c>
      <c r="D8660" s="19" t="s">
        <v>8700</v>
      </c>
      <c r="E8660" s="18" t="s">
        <v>66</v>
      </c>
      <c r="F8660" s="20">
        <v>48.99</v>
      </c>
      <c r="G8660" s="20">
        <v>49.38</v>
      </c>
      <c r="J8660" s="22">
        <v>0.88849999999999996</v>
      </c>
      <c r="K8660" s="22">
        <v>0.88149999999999995</v>
      </c>
    </row>
    <row r="8661" spans="1:11" x14ac:dyDescent="0.2">
      <c r="A8661" s="17" t="str">
        <f t="shared" si="135"/>
        <v>SINAPI 102704</v>
      </c>
      <c r="B8661" s="18" t="s">
        <v>5935</v>
      </c>
      <c r="C8661" s="18">
        <v>102704</v>
      </c>
      <c r="D8661" s="19" t="s">
        <v>8701</v>
      </c>
      <c r="E8661" s="18" t="s">
        <v>66</v>
      </c>
      <c r="F8661" s="20">
        <v>12.59</v>
      </c>
      <c r="G8661" s="20">
        <v>12.63</v>
      </c>
      <c r="J8661" s="22">
        <v>0.96579999999999999</v>
      </c>
      <c r="K8661" s="22">
        <v>0.96279999999999999</v>
      </c>
    </row>
    <row r="8662" spans="1:11" x14ac:dyDescent="0.2">
      <c r="A8662" s="17" t="str">
        <f t="shared" si="135"/>
        <v>SINAPI 102705</v>
      </c>
      <c r="B8662" s="18" t="s">
        <v>5935</v>
      </c>
      <c r="C8662" s="18">
        <v>102705</v>
      </c>
      <c r="D8662" s="19" t="s">
        <v>8702</v>
      </c>
      <c r="E8662" s="18" t="s">
        <v>66</v>
      </c>
      <c r="F8662" s="20">
        <v>63.36</v>
      </c>
      <c r="G8662" s="20">
        <v>63.4</v>
      </c>
      <c r="J8662" s="22">
        <v>0</v>
      </c>
      <c r="K8662" s="22">
        <v>0</v>
      </c>
    </row>
    <row r="8663" spans="1:11" x14ac:dyDescent="0.2">
      <c r="A8663" s="17" t="str">
        <f t="shared" si="135"/>
        <v>SINAPI 98333</v>
      </c>
      <c r="B8663" s="18" t="s">
        <v>5935</v>
      </c>
      <c r="C8663" s="18">
        <v>98333</v>
      </c>
      <c r="D8663" s="19" t="s">
        <v>8703</v>
      </c>
      <c r="E8663" s="18" t="s">
        <v>425</v>
      </c>
      <c r="F8663" s="20">
        <v>0</v>
      </c>
      <c r="G8663" s="20">
        <v>0</v>
      </c>
      <c r="J8663" s="22"/>
      <c r="K8663" s="22"/>
    </row>
    <row r="8664" spans="1:11" x14ac:dyDescent="0.2">
      <c r="A8664" s="17" t="str">
        <f t="shared" si="135"/>
        <v>SINAPI 98332</v>
      </c>
      <c r="B8664" s="18" t="s">
        <v>5935</v>
      </c>
      <c r="C8664" s="18">
        <v>98332</v>
      </c>
      <c r="D8664" s="19" t="s">
        <v>8704</v>
      </c>
      <c r="E8664" s="18" t="s">
        <v>425</v>
      </c>
      <c r="F8664" s="20">
        <v>0</v>
      </c>
      <c r="G8664" s="20">
        <v>0</v>
      </c>
      <c r="J8664" s="22"/>
      <c r="K8664" s="22"/>
    </row>
    <row r="8665" spans="1:11" x14ac:dyDescent="0.2">
      <c r="A8665" s="17" t="str">
        <f t="shared" si="135"/>
        <v>SINAPI 98331</v>
      </c>
      <c r="B8665" s="18" t="s">
        <v>5935</v>
      </c>
      <c r="C8665" s="18">
        <v>98331</v>
      </c>
      <c r="D8665" s="19" t="s">
        <v>8705</v>
      </c>
      <c r="E8665" s="18" t="s">
        <v>425</v>
      </c>
      <c r="F8665" s="20">
        <v>0</v>
      </c>
      <c r="G8665" s="20">
        <v>0</v>
      </c>
      <c r="J8665" s="22"/>
      <c r="K8665" s="22"/>
    </row>
    <row r="8666" spans="1:11" x14ac:dyDescent="0.2">
      <c r="A8666" s="17" t="str">
        <f t="shared" si="135"/>
        <v>SINAPI 98327</v>
      </c>
      <c r="B8666" s="18" t="s">
        <v>5935</v>
      </c>
      <c r="C8666" s="18">
        <v>98327</v>
      </c>
      <c r="D8666" s="19" t="s">
        <v>8706</v>
      </c>
      <c r="E8666" s="18" t="s">
        <v>425</v>
      </c>
      <c r="F8666" s="20">
        <v>0</v>
      </c>
      <c r="G8666" s="20">
        <v>0</v>
      </c>
      <c r="J8666" s="22"/>
      <c r="K8666" s="22"/>
    </row>
    <row r="8667" spans="1:11" x14ac:dyDescent="0.2">
      <c r="A8667" s="17" t="str">
        <f t="shared" si="135"/>
        <v>SINAPI 98326</v>
      </c>
      <c r="B8667" s="18" t="s">
        <v>5935</v>
      </c>
      <c r="C8667" s="18">
        <v>98326</v>
      </c>
      <c r="D8667" s="19" t="s">
        <v>8707</v>
      </c>
      <c r="E8667" s="18" t="s">
        <v>425</v>
      </c>
      <c r="F8667" s="20">
        <v>0</v>
      </c>
      <c r="G8667" s="20">
        <v>0</v>
      </c>
      <c r="J8667" s="22"/>
      <c r="K8667" s="22"/>
    </row>
    <row r="8668" spans="1:11" x14ac:dyDescent="0.2">
      <c r="A8668" s="17" t="str">
        <f t="shared" si="135"/>
        <v>SINAPI 98325</v>
      </c>
      <c r="B8668" s="18" t="s">
        <v>5935</v>
      </c>
      <c r="C8668" s="18">
        <v>98325</v>
      </c>
      <c r="D8668" s="19" t="s">
        <v>8708</v>
      </c>
      <c r="E8668" s="18" t="s">
        <v>425</v>
      </c>
      <c r="F8668" s="20">
        <v>0</v>
      </c>
      <c r="G8668" s="20">
        <v>0</v>
      </c>
      <c r="J8668" s="22"/>
      <c r="K8668" s="22"/>
    </row>
    <row r="8669" spans="1:11" x14ac:dyDescent="0.2">
      <c r="A8669" s="17" t="str">
        <f t="shared" si="135"/>
        <v>SINAPI 98370</v>
      </c>
      <c r="B8669" s="18" t="s">
        <v>5935</v>
      </c>
      <c r="C8669" s="18">
        <v>98370</v>
      </c>
      <c r="D8669" s="19" t="s">
        <v>8709</v>
      </c>
      <c r="E8669" s="18" t="s">
        <v>425</v>
      </c>
      <c r="F8669" s="20">
        <v>0</v>
      </c>
      <c r="G8669" s="20">
        <v>0</v>
      </c>
      <c r="J8669" s="22"/>
      <c r="K8669" s="22"/>
    </row>
    <row r="8670" spans="1:11" x14ac:dyDescent="0.2">
      <c r="A8670" s="17" t="str">
        <f t="shared" si="135"/>
        <v>SINAPI 98389</v>
      </c>
      <c r="B8670" s="18" t="s">
        <v>5935</v>
      </c>
      <c r="C8670" s="18">
        <v>98389</v>
      </c>
      <c r="D8670" s="19" t="s">
        <v>8710</v>
      </c>
      <c r="E8670" s="18" t="s">
        <v>20</v>
      </c>
      <c r="F8670" s="20">
        <v>0</v>
      </c>
      <c r="G8670" s="20">
        <v>0</v>
      </c>
      <c r="J8670" s="22"/>
      <c r="K8670" s="22"/>
    </row>
    <row r="8671" spans="1:11" x14ac:dyDescent="0.2">
      <c r="A8671" s="17" t="str">
        <f t="shared" si="135"/>
        <v>SINAPI 98390</v>
      </c>
      <c r="B8671" s="18" t="s">
        <v>5935</v>
      </c>
      <c r="C8671" s="18">
        <v>98390</v>
      </c>
      <c r="D8671" s="19" t="s">
        <v>8711</v>
      </c>
      <c r="E8671" s="18" t="s">
        <v>20</v>
      </c>
      <c r="F8671" s="20">
        <v>0</v>
      </c>
      <c r="G8671" s="20">
        <v>0</v>
      </c>
      <c r="J8671" s="22"/>
      <c r="K8671" s="22"/>
    </row>
    <row r="8672" spans="1:11" x14ac:dyDescent="0.2">
      <c r="A8672" s="17" t="str">
        <f t="shared" si="135"/>
        <v>SINAPI 98391</v>
      </c>
      <c r="B8672" s="18" t="s">
        <v>5935</v>
      </c>
      <c r="C8672" s="18">
        <v>98391</v>
      </c>
      <c r="D8672" s="19" t="s">
        <v>8712</v>
      </c>
      <c r="E8672" s="18" t="s">
        <v>20</v>
      </c>
      <c r="F8672" s="20">
        <v>0</v>
      </c>
      <c r="G8672" s="20">
        <v>0</v>
      </c>
      <c r="J8672" s="22"/>
      <c r="K8672" s="22"/>
    </row>
    <row r="8673" spans="1:11" x14ac:dyDescent="0.2">
      <c r="A8673" s="17" t="str">
        <f t="shared" si="135"/>
        <v>SINAPI 98392</v>
      </c>
      <c r="B8673" s="18" t="s">
        <v>5935</v>
      </c>
      <c r="C8673" s="18">
        <v>98392</v>
      </c>
      <c r="D8673" s="19" t="s">
        <v>8713</v>
      </c>
      <c r="E8673" s="18" t="s">
        <v>20</v>
      </c>
      <c r="F8673" s="20">
        <v>0</v>
      </c>
      <c r="G8673" s="20">
        <v>0</v>
      </c>
      <c r="J8673" s="22"/>
      <c r="K8673" s="22"/>
    </row>
    <row r="8674" spans="1:11" x14ac:dyDescent="0.2">
      <c r="A8674" s="17" t="str">
        <f t="shared" si="135"/>
        <v>SINAPI 98393</v>
      </c>
      <c r="B8674" s="18" t="s">
        <v>5935</v>
      </c>
      <c r="C8674" s="18">
        <v>98393</v>
      </c>
      <c r="D8674" s="19" t="s">
        <v>8714</v>
      </c>
      <c r="E8674" s="18" t="s">
        <v>20</v>
      </c>
      <c r="F8674" s="20">
        <v>0</v>
      </c>
      <c r="G8674" s="20">
        <v>0</v>
      </c>
      <c r="J8674" s="22"/>
      <c r="K8674" s="22"/>
    </row>
    <row r="8675" spans="1:11" x14ac:dyDescent="0.2">
      <c r="A8675" s="17" t="str">
        <f t="shared" si="135"/>
        <v>SINAPI 98394</v>
      </c>
      <c r="B8675" s="18" t="s">
        <v>5935</v>
      </c>
      <c r="C8675" s="18">
        <v>98394</v>
      </c>
      <c r="D8675" s="19" t="s">
        <v>8715</v>
      </c>
      <c r="E8675" s="18" t="s">
        <v>20</v>
      </c>
      <c r="F8675" s="20">
        <v>0</v>
      </c>
      <c r="G8675" s="20">
        <v>0</v>
      </c>
      <c r="J8675" s="22"/>
      <c r="K8675" s="22"/>
    </row>
    <row r="8676" spans="1:11" x14ac:dyDescent="0.2">
      <c r="A8676" s="17" t="str">
        <f t="shared" si="135"/>
        <v>SINAPI 98395</v>
      </c>
      <c r="B8676" s="18" t="s">
        <v>5935</v>
      </c>
      <c r="C8676" s="18">
        <v>98395</v>
      </c>
      <c r="D8676" s="19" t="s">
        <v>8716</v>
      </c>
      <c r="E8676" s="18" t="s">
        <v>20</v>
      </c>
      <c r="F8676" s="20">
        <v>0</v>
      </c>
      <c r="G8676" s="20">
        <v>0</v>
      </c>
      <c r="J8676" s="22"/>
      <c r="K8676" s="22"/>
    </row>
    <row r="8677" spans="1:11" x14ac:dyDescent="0.2">
      <c r="A8677" s="17" t="str">
        <f t="shared" si="135"/>
        <v>SINAPI 98396</v>
      </c>
      <c r="B8677" s="18" t="s">
        <v>5935</v>
      </c>
      <c r="C8677" s="18">
        <v>98396</v>
      </c>
      <c r="D8677" s="19" t="s">
        <v>8717</v>
      </c>
      <c r="E8677" s="18" t="s">
        <v>20</v>
      </c>
      <c r="F8677" s="20">
        <v>0</v>
      </c>
      <c r="G8677" s="20">
        <v>0</v>
      </c>
      <c r="J8677" s="22"/>
      <c r="K8677" s="22"/>
    </row>
    <row r="8678" spans="1:11" ht="22.5" x14ac:dyDescent="0.2">
      <c r="A8678" s="17" t="str">
        <f t="shared" si="135"/>
        <v>SINAPI 98369</v>
      </c>
      <c r="B8678" s="18" t="s">
        <v>5935</v>
      </c>
      <c r="C8678" s="18">
        <v>98369</v>
      </c>
      <c r="D8678" s="19" t="s">
        <v>8718</v>
      </c>
      <c r="E8678" s="18" t="s">
        <v>425</v>
      </c>
      <c r="F8678" s="20">
        <v>0</v>
      </c>
      <c r="G8678" s="20">
        <v>0</v>
      </c>
      <c r="J8678" s="22"/>
      <c r="K8678" s="22"/>
    </row>
    <row r="8679" spans="1:11" ht="22.5" x14ac:dyDescent="0.2">
      <c r="A8679" s="17" t="str">
        <f t="shared" si="135"/>
        <v>SINAPI 98360</v>
      </c>
      <c r="B8679" s="18" t="s">
        <v>5935</v>
      </c>
      <c r="C8679" s="18">
        <v>98360</v>
      </c>
      <c r="D8679" s="19" t="s">
        <v>8719</v>
      </c>
      <c r="E8679" s="18" t="s">
        <v>425</v>
      </c>
      <c r="F8679" s="20">
        <v>0</v>
      </c>
      <c r="G8679" s="20">
        <v>0</v>
      </c>
      <c r="J8679" s="22"/>
      <c r="K8679" s="22"/>
    </row>
    <row r="8680" spans="1:11" ht="22.5" x14ac:dyDescent="0.2">
      <c r="A8680" s="17" t="str">
        <f t="shared" si="135"/>
        <v>SINAPI 98368</v>
      </c>
      <c r="B8680" s="18" t="s">
        <v>5935</v>
      </c>
      <c r="C8680" s="18">
        <v>98368</v>
      </c>
      <c r="D8680" s="19" t="s">
        <v>8720</v>
      </c>
      <c r="E8680" s="18" t="s">
        <v>425</v>
      </c>
      <c r="F8680" s="20">
        <v>0</v>
      </c>
      <c r="G8680" s="20">
        <v>0</v>
      </c>
      <c r="J8680" s="22"/>
      <c r="K8680" s="22"/>
    </row>
    <row r="8681" spans="1:11" ht="22.5" x14ac:dyDescent="0.2">
      <c r="A8681" s="17" t="str">
        <f t="shared" si="135"/>
        <v>SINAPI 98359</v>
      </c>
      <c r="B8681" s="18" t="s">
        <v>5935</v>
      </c>
      <c r="C8681" s="18">
        <v>98359</v>
      </c>
      <c r="D8681" s="19" t="s">
        <v>8721</v>
      </c>
      <c r="E8681" s="18" t="s">
        <v>425</v>
      </c>
      <c r="F8681" s="20">
        <v>0</v>
      </c>
      <c r="G8681" s="20">
        <v>0</v>
      </c>
      <c r="J8681" s="22"/>
      <c r="K8681" s="22"/>
    </row>
    <row r="8682" spans="1:11" ht="22.5" x14ac:dyDescent="0.2">
      <c r="A8682" s="17" t="str">
        <f t="shared" si="135"/>
        <v>SINAPI 98367</v>
      </c>
      <c r="B8682" s="18" t="s">
        <v>5935</v>
      </c>
      <c r="C8682" s="18">
        <v>98367</v>
      </c>
      <c r="D8682" s="19" t="s">
        <v>8722</v>
      </c>
      <c r="E8682" s="18" t="s">
        <v>425</v>
      </c>
      <c r="F8682" s="20">
        <v>0</v>
      </c>
      <c r="G8682" s="20">
        <v>0</v>
      </c>
      <c r="J8682" s="22"/>
      <c r="K8682" s="22"/>
    </row>
    <row r="8683" spans="1:11" ht="22.5" x14ac:dyDescent="0.2">
      <c r="A8683" s="17" t="str">
        <f t="shared" si="135"/>
        <v>SINAPI 98358</v>
      </c>
      <c r="B8683" s="18" t="s">
        <v>5935</v>
      </c>
      <c r="C8683" s="18">
        <v>98358</v>
      </c>
      <c r="D8683" s="19" t="s">
        <v>8723</v>
      </c>
      <c r="E8683" s="18" t="s">
        <v>425</v>
      </c>
      <c r="F8683" s="20">
        <v>0</v>
      </c>
      <c r="G8683" s="20">
        <v>0</v>
      </c>
      <c r="J8683" s="22"/>
      <c r="K8683" s="22"/>
    </row>
    <row r="8684" spans="1:11" ht="22.5" x14ac:dyDescent="0.2">
      <c r="A8684" s="17" t="str">
        <f t="shared" si="135"/>
        <v>SINAPI 98352</v>
      </c>
      <c r="B8684" s="18" t="s">
        <v>5935</v>
      </c>
      <c r="C8684" s="18">
        <v>98352</v>
      </c>
      <c r="D8684" s="19" t="s">
        <v>8724</v>
      </c>
      <c r="E8684" s="18" t="s">
        <v>425</v>
      </c>
      <c r="F8684" s="20">
        <v>0</v>
      </c>
      <c r="G8684" s="20">
        <v>0</v>
      </c>
      <c r="J8684" s="22"/>
      <c r="K8684" s="22"/>
    </row>
    <row r="8685" spans="1:11" ht="22.5" x14ac:dyDescent="0.2">
      <c r="A8685" s="17" t="str">
        <f t="shared" si="135"/>
        <v>SINAPI 98343</v>
      </c>
      <c r="B8685" s="18" t="s">
        <v>5935</v>
      </c>
      <c r="C8685" s="18">
        <v>98343</v>
      </c>
      <c r="D8685" s="19" t="s">
        <v>8725</v>
      </c>
      <c r="E8685" s="18" t="s">
        <v>425</v>
      </c>
      <c r="F8685" s="20">
        <v>0</v>
      </c>
      <c r="G8685" s="20">
        <v>0</v>
      </c>
      <c r="J8685" s="22"/>
      <c r="K8685" s="22"/>
    </row>
    <row r="8686" spans="1:11" ht="22.5" x14ac:dyDescent="0.2">
      <c r="A8686" s="17" t="str">
        <f t="shared" si="135"/>
        <v>SINAPI 98351</v>
      </c>
      <c r="B8686" s="18" t="s">
        <v>5935</v>
      </c>
      <c r="C8686" s="18">
        <v>98351</v>
      </c>
      <c r="D8686" s="19" t="s">
        <v>8726</v>
      </c>
      <c r="E8686" s="18" t="s">
        <v>425</v>
      </c>
      <c r="F8686" s="20">
        <v>0</v>
      </c>
      <c r="G8686" s="20">
        <v>0</v>
      </c>
      <c r="J8686" s="22"/>
      <c r="K8686" s="22"/>
    </row>
    <row r="8687" spans="1:11" ht="22.5" x14ac:dyDescent="0.2">
      <c r="A8687" s="17" t="str">
        <f t="shared" si="135"/>
        <v>SINAPI 98342</v>
      </c>
      <c r="B8687" s="18" t="s">
        <v>5935</v>
      </c>
      <c r="C8687" s="18">
        <v>98342</v>
      </c>
      <c r="D8687" s="19" t="s">
        <v>8727</v>
      </c>
      <c r="E8687" s="18" t="s">
        <v>425</v>
      </c>
      <c r="F8687" s="20">
        <v>0</v>
      </c>
      <c r="G8687" s="20">
        <v>0</v>
      </c>
      <c r="J8687" s="22"/>
      <c r="K8687" s="22"/>
    </row>
    <row r="8688" spans="1:11" ht="22.5" x14ac:dyDescent="0.2">
      <c r="A8688" s="17" t="str">
        <f t="shared" si="135"/>
        <v>SINAPI 98350</v>
      </c>
      <c r="B8688" s="18" t="s">
        <v>5935</v>
      </c>
      <c r="C8688" s="18">
        <v>98350</v>
      </c>
      <c r="D8688" s="19" t="s">
        <v>8728</v>
      </c>
      <c r="E8688" s="18" t="s">
        <v>425</v>
      </c>
      <c r="F8688" s="20">
        <v>0</v>
      </c>
      <c r="G8688" s="20">
        <v>0</v>
      </c>
      <c r="J8688" s="22"/>
      <c r="K8688" s="22"/>
    </row>
    <row r="8689" spans="1:11" ht="22.5" x14ac:dyDescent="0.2">
      <c r="A8689" s="17" t="str">
        <f t="shared" si="135"/>
        <v>SINAPI 98341</v>
      </c>
      <c r="B8689" s="18" t="s">
        <v>5935</v>
      </c>
      <c r="C8689" s="18">
        <v>98341</v>
      </c>
      <c r="D8689" s="19" t="s">
        <v>8729</v>
      </c>
      <c r="E8689" s="18" t="s">
        <v>425</v>
      </c>
      <c r="F8689" s="20">
        <v>0</v>
      </c>
      <c r="G8689" s="20">
        <v>0</v>
      </c>
      <c r="J8689" s="22"/>
      <c r="K8689" s="22"/>
    </row>
    <row r="8690" spans="1:11" x14ac:dyDescent="0.2">
      <c r="A8690" s="17" t="str">
        <f t="shared" si="135"/>
        <v>SINAPI 98381</v>
      </c>
      <c r="B8690" s="18" t="s">
        <v>5935</v>
      </c>
      <c r="C8690" s="18">
        <v>98381</v>
      </c>
      <c r="D8690" s="19" t="s">
        <v>8730</v>
      </c>
      <c r="E8690" s="18" t="s">
        <v>66</v>
      </c>
      <c r="F8690" s="20">
        <v>0</v>
      </c>
      <c r="G8690" s="20">
        <v>0</v>
      </c>
      <c r="J8690" s="22"/>
      <c r="K8690" s="22"/>
    </row>
    <row r="8691" spans="1:11" x14ac:dyDescent="0.2">
      <c r="A8691" s="17" t="str">
        <f t="shared" si="135"/>
        <v>SINAPI 98382</v>
      </c>
      <c r="B8691" s="18" t="s">
        <v>5935</v>
      </c>
      <c r="C8691" s="18">
        <v>98382</v>
      </c>
      <c r="D8691" s="19" t="s">
        <v>8731</v>
      </c>
      <c r="E8691" s="18" t="s">
        <v>66</v>
      </c>
      <c r="F8691" s="20">
        <v>0</v>
      </c>
      <c r="G8691" s="20">
        <v>0</v>
      </c>
      <c r="J8691" s="22"/>
      <c r="K8691" s="22"/>
    </row>
    <row r="8692" spans="1:11" x14ac:dyDescent="0.2">
      <c r="A8692" s="17" t="str">
        <f t="shared" si="135"/>
        <v>SINAPI 98383</v>
      </c>
      <c r="B8692" s="18" t="s">
        <v>5935</v>
      </c>
      <c r="C8692" s="18">
        <v>98383</v>
      </c>
      <c r="D8692" s="19" t="s">
        <v>8732</v>
      </c>
      <c r="E8692" s="18" t="s">
        <v>66</v>
      </c>
      <c r="F8692" s="20">
        <v>0</v>
      </c>
      <c r="G8692" s="20">
        <v>0</v>
      </c>
      <c r="J8692" s="22"/>
      <c r="K8692" s="22"/>
    </row>
    <row r="8693" spans="1:11" x14ac:dyDescent="0.2">
      <c r="A8693" s="17" t="str">
        <f t="shared" si="135"/>
        <v>SINAPI 98384</v>
      </c>
      <c r="B8693" s="18" t="s">
        <v>5935</v>
      </c>
      <c r="C8693" s="18">
        <v>98384</v>
      </c>
      <c r="D8693" s="19" t="s">
        <v>8733</v>
      </c>
      <c r="E8693" s="18" t="s">
        <v>66</v>
      </c>
      <c r="F8693" s="20">
        <v>0</v>
      </c>
      <c r="G8693" s="20">
        <v>0</v>
      </c>
      <c r="J8693" s="22"/>
      <c r="K8693" s="22"/>
    </row>
    <row r="8694" spans="1:11" x14ac:dyDescent="0.2">
      <c r="A8694" s="17" t="str">
        <f t="shared" si="135"/>
        <v>SINAPI 98385</v>
      </c>
      <c r="B8694" s="18" t="s">
        <v>5935</v>
      </c>
      <c r="C8694" s="18">
        <v>98385</v>
      </c>
      <c r="D8694" s="19" t="s">
        <v>8734</v>
      </c>
      <c r="E8694" s="18" t="s">
        <v>66</v>
      </c>
      <c r="F8694" s="20">
        <v>0</v>
      </c>
      <c r="G8694" s="20">
        <v>0</v>
      </c>
      <c r="J8694" s="22"/>
      <c r="K8694" s="22"/>
    </row>
    <row r="8695" spans="1:11" x14ac:dyDescent="0.2">
      <c r="A8695" s="17" t="str">
        <f t="shared" si="135"/>
        <v>SINAPI 98386</v>
      </c>
      <c r="B8695" s="18" t="s">
        <v>5935</v>
      </c>
      <c r="C8695" s="18">
        <v>98386</v>
      </c>
      <c r="D8695" s="19" t="s">
        <v>8735</v>
      </c>
      <c r="E8695" s="18" t="s">
        <v>66</v>
      </c>
      <c r="F8695" s="20">
        <v>0</v>
      </c>
      <c r="G8695" s="20">
        <v>0</v>
      </c>
      <c r="J8695" s="22"/>
      <c r="K8695" s="22"/>
    </row>
    <row r="8696" spans="1:11" x14ac:dyDescent="0.2">
      <c r="A8696" s="17" t="str">
        <f t="shared" si="135"/>
        <v>SINAPI 98387</v>
      </c>
      <c r="B8696" s="18" t="s">
        <v>5935</v>
      </c>
      <c r="C8696" s="18">
        <v>98387</v>
      </c>
      <c r="D8696" s="19" t="s">
        <v>8736</v>
      </c>
      <c r="E8696" s="18" t="s">
        <v>66</v>
      </c>
      <c r="F8696" s="20">
        <v>0</v>
      </c>
      <c r="G8696" s="20">
        <v>0</v>
      </c>
      <c r="J8696" s="22"/>
      <c r="K8696" s="22"/>
    </row>
    <row r="8697" spans="1:11" x14ac:dyDescent="0.2">
      <c r="A8697" s="17" t="str">
        <f t="shared" si="135"/>
        <v>SINAPI 98388</v>
      </c>
      <c r="B8697" s="18" t="s">
        <v>5935</v>
      </c>
      <c r="C8697" s="18">
        <v>98388</v>
      </c>
      <c r="D8697" s="19" t="s">
        <v>8737</v>
      </c>
      <c r="E8697" s="18" t="s">
        <v>66</v>
      </c>
      <c r="F8697" s="20">
        <v>0</v>
      </c>
      <c r="G8697" s="20">
        <v>0</v>
      </c>
      <c r="J8697" s="22"/>
      <c r="K8697" s="22"/>
    </row>
    <row r="8698" spans="1:11" ht="22.5" x14ac:dyDescent="0.2">
      <c r="A8698" s="17" t="str">
        <f t="shared" si="135"/>
        <v>SINAPI 98346</v>
      </c>
      <c r="B8698" s="18" t="s">
        <v>5935</v>
      </c>
      <c r="C8698" s="18">
        <v>98346</v>
      </c>
      <c r="D8698" s="19" t="s">
        <v>8738</v>
      </c>
      <c r="E8698" s="18" t="s">
        <v>425</v>
      </c>
      <c r="F8698" s="20">
        <v>0</v>
      </c>
      <c r="G8698" s="20">
        <v>0</v>
      </c>
      <c r="J8698" s="22"/>
      <c r="K8698" s="22"/>
    </row>
    <row r="8699" spans="1:11" ht="22.5" x14ac:dyDescent="0.2">
      <c r="A8699" s="17" t="str">
        <f t="shared" si="135"/>
        <v>SINAPI 98363</v>
      </c>
      <c r="B8699" s="18" t="s">
        <v>5935</v>
      </c>
      <c r="C8699" s="18">
        <v>98363</v>
      </c>
      <c r="D8699" s="19" t="s">
        <v>8739</v>
      </c>
      <c r="E8699" s="18" t="s">
        <v>425</v>
      </c>
      <c r="F8699" s="20">
        <v>0</v>
      </c>
      <c r="G8699" s="20">
        <v>0</v>
      </c>
      <c r="J8699" s="22"/>
      <c r="K8699" s="22"/>
    </row>
    <row r="8700" spans="1:11" ht="22.5" x14ac:dyDescent="0.2">
      <c r="A8700" s="17" t="str">
        <f t="shared" si="135"/>
        <v>SINAPI 98354</v>
      </c>
      <c r="B8700" s="18" t="s">
        <v>5935</v>
      </c>
      <c r="C8700" s="18">
        <v>98354</v>
      </c>
      <c r="D8700" s="19" t="s">
        <v>8740</v>
      </c>
      <c r="E8700" s="18" t="s">
        <v>425</v>
      </c>
      <c r="F8700" s="20">
        <v>0</v>
      </c>
      <c r="G8700" s="20">
        <v>0</v>
      </c>
      <c r="J8700" s="22"/>
      <c r="K8700" s="22"/>
    </row>
    <row r="8701" spans="1:11" ht="22.5" x14ac:dyDescent="0.2">
      <c r="A8701" s="17" t="str">
        <f t="shared" si="135"/>
        <v>SINAPI 98337</v>
      </c>
      <c r="B8701" s="18" t="s">
        <v>5935</v>
      </c>
      <c r="C8701" s="18">
        <v>98337</v>
      </c>
      <c r="D8701" s="19" t="s">
        <v>8741</v>
      </c>
      <c r="E8701" s="18" t="s">
        <v>425</v>
      </c>
      <c r="F8701" s="20">
        <v>0</v>
      </c>
      <c r="G8701" s="20">
        <v>0</v>
      </c>
      <c r="J8701" s="22"/>
      <c r="K8701" s="22"/>
    </row>
    <row r="8702" spans="1:11" ht="22.5" x14ac:dyDescent="0.2">
      <c r="A8702" s="17" t="str">
        <f t="shared" si="135"/>
        <v>SINAPI 98345</v>
      </c>
      <c r="B8702" s="18" t="s">
        <v>5935</v>
      </c>
      <c r="C8702" s="18">
        <v>98345</v>
      </c>
      <c r="D8702" s="19" t="s">
        <v>8742</v>
      </c>
      <c r="E8702" s="18" t="s">
        <v>425</v>
      </c>
      <c r="F8702" s="20">
        <v>0</v>
      </c>
      <c r="G8702" s="20">
        <v>0</v>
      </c>
      <c r="J8702" s="22"/>
      <c r="K8702" s="22"/>
    </row>
    <row r="8703" spans="1:11" ht="22.5" x14ac:dyDescent="0.2">
      <c r="A8703" s="17" t="str">
        <f t="shared" si="135"/>
        <v>SINAPI 98362</v>
      </c>
      <c r="B8703" s="18" t="s">
        <v>5935</v>
      </c>
      <c r="C8703" s="18">
        <v>98362</v>
      </c>
      <c r="D8703" s="19" t="s">
        <v>8743</v>
      </c>
      <c r="E8703" s="18" t="s">
        <v>425</v>
      </c>
      <c r="F8703" s="20">
        <v>0</v>
      </c>
      <c r="G8703" s="20">
        <v>0</v>
      </c>
      <c r="J8703" s="22"/>
      <c r="K8703" s="22"/>
    </row>
    <row r="8704" spans="1:11" ht="22.5" x14ac:dyDescent="0.2">
      <c r="A8704" s="17" t="str">
        <f t="shared" si="135"/>
        <v>SINAPI 98403</v>
      </c>
      <c r="B8704" s="18" t="s">
        <v>5935</v>
      </c>
      <c r="C8704" s="18">
        <v>98403</v>
      </c>
      <c r="D8704" s="19" t="s">
        <v>8744</v>
      </c>
      <c r="E8704" s="18" t="s">
        <v>425</v>
      </c>
      <c r="F8704" s="20">
        <v>0</v>
      </c>
      <c r="G8704" s="20">
        <v>0</v>
      </c>
      <c r="J8704" s="22"/>
      <c r="K8704" s="22"/>
    </row>
    <row r="8705" spans="1:11" ht="22.5" x14ac:dyDescent="0.2">
      <c r="A8705" s="17" t="str">
        <f t="shared" si="135"/>
        <v>SINAPI 98335</v>
      </c>
      <c r="B8705" s="18" t="s">
        <v>5935</v>
      </c>
      <c r="C8705" s="18">
        <v>98335</v>
      </c>
      <c r="D8705" s="19" t="s">
        <v>8745</v>
      </c>
      <c r="E8705" s="18" t="s">
        <v>425</v>
      </c>
      <c r="F8705" s="20">
        <v>0</v>
      </c>
      <c r="G8705" s="20">
        <v>0</v>
      </c>
      <c r="J8705" s="22"/>
      <c r="K8705" s="22"/>
    </row>
    <row r="8706" spans="1:11" ht="22.5" x14ac:dyDescent="0.2">
      <c r="A8706" s="17" t="str">
        <f t="shared" si="135"/>
        <v>SINAPI 98344</v>
      </c>
      <c r="B8706" s="18" t="s">
        <v>5935</v>
      </c>
      <c r="C8706" s="18">
        <v>98344</v>
      </c>
      <c r="D8706" s="19" t="s">
        <v>8746</v>
      </c>
      <c r="E8706" s="18" t="s">
        <v>425</v>
      </c>
      <c r="F8706" s="20">
        <v>0</v>
      </c>
      <c r="G8706" s="20">
        <v>0</v>
      </c>
      <c r="J8706" s="22"/>
      <c r="K8706" s="22"/>
    </row>
    <row r="8707" spans="1:11" ht="22.5" x14ac:dyDescent="0.2">
      <c r="A8707" s="17" t="str">
        <f t="shared" si="135"/>
        <v>SINAPI 98361</v>
      </c>
      <c r="B8707" s="18" t="s">
        <v>5935</v>
      </c>
      <c r="C8707" s="18">
        <v>98361</v>
      </c>
      <c r="D8707" s="19" t="s">
        <v>8747</v>
      </c>
      <c r="E8707" s="18" t="s">
        <v>425</v>
      </c>
      <c r="F8707" s="20">
        <v>0</v>
      </c>
      <c r="G8707" s="20">
        <v>0</v>
      </c>
      <c r="J8707" s="22"/>
      <c r="K8707" s="22"/>
    </row>
    <row r="8708" spans="1:11" ht="22.5" x14ac:dyDescent="0.2">
      <c r="A8708" s="17" t="str">
        <f t="shared" si="135"/>
        <v>SINAPI 98353</v>
      </c>
      <c r="B8708" s="18" t="s">
        <v>5935</v>
      </c>
      <c r="C8708" s="18">
        <v>98353</v>
      </c>
      <c r="D8708" s="19" t="s">
        <v>8748</v>
      </c>
      <c r="E8708" s="18" t="s">
        <v>425</v>
      </c>
      <c r="F8708" s="20">
        <v>0</v>
      </c>
      <c r="G8708" s="20">
        <v>0</v>
      </c>
      <c r="J8708" s="22"/>
      <c r="K8708" s="22"/>
    </row>
    <row r="8709" spans="1:11" ht="22.5" x14ac:dyDescent="0.2">
      <c r="A8709" s="17" t="str">
        <f t="shared" si="135"/>
        <v>SINAPI 98334</v>
      </c>
      <c r="B8709" s="18" t="s">
        <v>5935</v>
      </c>
      <c r="C8709" s="18">
        <v>98334</v>
      </c>
      <c r="D8709" s="19" t="s">
        <v>8749</v>
      </c>
      <c r="E8709" s="18" t="s">
        <v>425</v>
      </c>
      <c r="F8709" s="20">
        <v>0</v>
      </c>
      <c r="G8709" s="20">
        <v>0</v>
      </c>
      <c r="J8709" s="22"/>
      <c r="K8709" s="22"/>
    </row>
    <row r="8710" spans="1:11" x14ac:dyDescent="0.2">
      <c r="A8710" s="17" t="str">
        <f t="shared" si="135"/>
        <v>SINAPI 98371</v>
      </c>
      <c r="B8710" s="18" t="s">
        <v>5935</v>
      </c>
      <c r="C8710" s="18">
        <v>98371</v>
      </c>
      <c r="D8710" s="19" t="s">
        <v>8750</v>
      </c>
      <c r="E8710" s="18" t="s">
        <v>425</v>
      </c>
      <c r="F8710" s="20">
        <v>0</v>
      </c>
      <c r="G8710" s="20">
        <v>0</v>
      </c>
      <c r="J8710" s="22"/>
      <c r="K8710" s="22"/>
    </row>
    <row r="8711" spans="1:11" x14ac:dyDescent="0.2">
      <c r="A8711" s="17" t="str">
        <f t="shared" ref="A8711:A8774" si="136">CONCATENATE($B8711," ",$C8711)</f>
        <v>SINAPI 98397</v>
      </c>
      <c r="B8711" s="18" t="s">
        <v>5935</v>
      </c>
      <c r="C8711" s="18">
        <v>98397</v>
      </c>
      <c r="D8711" s="19" t="s">
        <v>8751</v>
      </c>
      <c r="E8711" s="18" t="s">
        <v>425</v>
      </c>
      <c r="F8711" s="20">
        <v>10.67</v>
      </c>
      <c r="G8711" s="20">
        <v>11.09</v>
      </c>
      <c r="J8711" s="22">
        <v>0</v>
      </c>
      <c r="K8711" s="22">
        <v>0</v>
      </c>
    </row>
    <row r="8712" spans="1:11" ht="22.5" x14ac:dyDescent="0.2">
      <c r="A8712" s="17" t="str">
        <f t="shared" si="136"/>
        <v>SINAPI 97280</v>
      </c>
      <c r="B8712" s="18" t="s">
        <v>5935</v>
      </c>
      <c r="C8712" s="18">
        <v>97280</v>
      </c>
      <c r="D8712" s="19" t="s">
        <v>8752</v>
      </c>
      <c r="E8712" s="18" t="s">
        <v>20</v>
      </c>
      <c r="F8712" s="20">
        <v>0</v>
      </c>
      <c r="G8712" s="20">
        <v>0</v>
      </c>
      <c r="J8712" s="22"/>
      <c r="K8712" s="22"/>
    </row>
    <row r="8713" spans="1:11" ht="22.5" x14ac:dyDescent="0.2">
      <c r="A8713" s="17" t="str">
        <f t="shared" si="136"/>
        <v>SINAPI 97275</v>
      </c>
      <c r="B8713" s="18" t="s">
        <v>5935</v>
      </c>
      <c r="C8713" s="18">
        <v>97275</v>
      </c>
      <c r="D8713" s="19" t="s">
        <v>8753</v>
      </c>
      <c r="E8713" s="18" t="s">
        <v>20</v>
      </c>
      <c r="F8713" s="20">
        <v>0</v>
      </c>
      <c r="G8713" s="20">
        <v>0</v>
      </c>
      <c r="J8713" s="22"/>
      <c r="K8713" s="22"/>
    </row>
    <row r="8714" spans="1:11" ht="22.5" x14ac:dyDescent="0.2">
      <c r="A8714" s="17" t="str">
        <f t="shared" si="136"/>
        <v>SINAPI 97279</v>
      </c>
      <c r="B8714" s="18" t="s">
        <v>5935</v>
      </c>
      <c r="C8714" s="18">
        <v>97279</v>
      </c>
      <c r="D8714" s="19" t="s">
        <v>8754</v>
      </c>
      <c r="E8714" s="18" t="s">
        <v>20</v>
      </c>
      <c r="F8714" s="20">
        <v>0</v>
      </c>
      <c r="G8714" s="20">
        <v>0</v>
      </c>
      <c r="J8714" s="22"/>
      <c r="K8714" s="22"/>
    </row>
    <row r="8715" spans="1:11" ht="22.5" x14ac:dyDescent="0.2">
      <c r="A8715" s="17" t="str">
        <f t="shared" si="136"/>
        <v>SINAPI 97285</v>
      </c>
      <c r="B8715" s="18" t="s">
        <v>5935</v>
      </c>
      <c r="C8715" s="18">
        <v>97285</v>
      </c>
      <c r="D8715" s="19" t="s">
        <v>8755</v>
      </c>
      <c r="E8715" s="18" t="s">
        <v>20</v>
      </c>
      <c r="F8715" s="20">
        <v>0</v>
      </c>
      <c r="G8715" s="20">
        <v>0</v>
      </c>
      <c r="J8715" s="22"/>
      <c r="K8715" s="22"/>
    </row>
    <row r="8716" spans="1:11" ht="22.5" x14ac:dyDescent="0.2">
      <c r="A8716" s="17" t="str">
        <f t="shared" si="136"/>
        <v>SINAPI 97286</v>
      </c>
      <c r="B8716" s="18" t="s">
        <v>5935</v>
      </c>
      <c r="C8716" s="18">
        <v>97286</v>
      </c>
      <c r="D8716" s="19" t="s">
        <v>8756</v>
      </c>
      <c r="E8716" s="18" t="s">
        <v>20</v>
      </c>
      <c r="F8716" s="20">
        <v>0</v>
      </c>
      <c r="G8716" s="20">
        <v>0</v>
      </c>
      <c r="J8716" s="22"/>
      <c r="K8716" s="22"/>
    </row>
    <row r="8717" spans="1:11" ht="22.5" x14ac:dyDescent="0.2">
      <c r="A8717" s="17" t="str">
        <f t="shared" si="136"/>
        <v>SINAPI 97291</v>
      </c>
      <c r="B8717" s="18" t="s">
        <v>5935</v>
      </c>
      <c r="C8717" s="18">
        <v>97291</v>
      </c>
      <c r="D8717" s="19" t="s">
        <v>8757</v>
      </c>
      <c r="E8717" s="18" t="s">
        <v>20</v>
      </c>
      <c r="F8717" s="20">
        <v>0</v>
      </c>
      <c r="G8717" s="20">
        <v>0</v>
      </c>
      <c r="J8717" s="22"/>
      <c r="K8717" s="22"/>
    </row>
    <row r="8718" spans="1:11" ht="22.5" x14ac:dyDescent="0.2">
      <c r="A8718" s="17" t="str">
        <f t="shared" si="136"/>
        <v>SINAPI 97292</v>
      </c>
      <c r="B8718" s="18" t="s">
        <v>5935</v>
      </c>
      <c r="C8718" s="18">
        <v>97292</v>
      </c>
      <c r="D8718" s="19" t="s">
        <v>8758</v>
      </c>
      <c r="E8718" s="18" t="s">
        <v>20</v>
      </c>
      <c r="F8718" s="20">
        <v>0</v>
      </c>
      <c r="G8718" s="20">
        <v>0</v>
      </c>
      <c r="J8718" s="22"/>
      <c r="K8718" s="22"/>
    </row>
    <row r="8719" spans="1:11" ht="22.5" x14ac:dyDescent="0.2">
      <c r="A8719" s="17" t="str">
        <f t="shared" si="136"/>
        <v>SINAPI 97297</v>
      </c>
      <c r="B8719" s="18" t="s">
        <v>5935</v>
      </c>
      <c r="C8719" s="18">
        <v>97297</v>
      </c>
      <c r="D8719" s="19" t="s">
        <v>8759</v>
      </c>
      <c r="E8719" s="18" t="s">
        <v>20</v>
      </c>
      <c r="F8719" s="20">
        <v>0</v>
      </c>
      <c r="G8719" s="20">
        <v>0</v>
      </c>
      <c r="J8719" s="22"/>
      <c r="K8719" s="22"/>
    </row>
    <row r="8720" spans="1:11" ht="22.5" x14ac:dyDescent="0.2">
      <c r="A8720" s="17" t="str">
        <f t="shared" si="136"/>
        <v>SINAPI 97298</v>
      </c>
      <c r="B8720" s="18" t="s">
        <v>5935</v>
      </c>
      <c r="C8720" s="18">
        <v>97298</v>
      </c>
      <c r="D8720" s="19" t="s">
        <v>8760</v>
      </c>
      <c r="E8720" s="18" t="s">
        <v>20</v>
      </c>
      <c r="F8720" s="20">
        <v>0</v>
      </c>
      <c r="G8720" s="20">
        <v>0</v>
      </c>
      <c r="J8720" s="22"/>
      <c r="K8720" s="22"/>
    </row>
    <row r="8721" spans="1:11" ht="22.5" x14ac:dyDescent="0.2">
      <c r="A8721" s="17" t="str">
        <f t="shared" si="136"/>
        <v>SINAPI 97303</v>
      </c>
      <c r="B8721" s="18" t="s">
        <v>5935</v>
      </c>
      <c r="C8721" s="18">
        <v>97303</v>
      </c>
      <c r="D8721" s="19" t="s">
        <v>8761</v>
      </c>
      <c r="E8721" s="18" t="s">
        <v>20</v>
      </c>
      <c r="F8721" s="20">
        <v>0</v>
      </c>
      <c r="G8721" s="20">
        <v>0</v>
      </c>
      <c r="J8721" s="22"/>
      <c r="K8721" s="22"/>
    </row>
    <row r="8722" spans="1:11" ht="22.5" x14ac:dyDescent="0.2">
      <c r="A8722" s="17" t="str">
        <f t="shared" si="136"/>
        <v>SINAPI 97304</v>
      </c>
      <c r="B8722" s="18" t="s">
        <v>5935</v>
      </c>
      <c r="C8722" s="18">
        <v>97304</v>
      </c>
      <c r="D8722" s="19" t="s">
        <v>8762</v>
      </c>
      <c r="E8722" s="18" t="s">
        <v>20</v>
      </c>
      <c r="F8722" s="20">
        <v>0</v>
      </c>
      <c r="G8722" s="20">
        <v>0</v>
      </c>
      <c r="J8722" s="22"/>
      <c r="K8722" s="22"/>
    </row>
    <row r="8723" spans="1:11" ht="22.5" x14ac:dyDescent="0.2">
      <c r="A8723" s="17" t="str">
        <f t="shared" si="136"/>
        <v>SINAPI 97309</v>
      </c>
      <c r="B8723" s="18" t="s">
        <v>5935</v>
      </c>
      <c r="C8723" s="18">
        <v>97309</v>
      </c>
      <c r="D8723" s="19" t="s">
        <v>8763</v>
      </c>
      <c r="E8723" s="18" t="s">
        <v>20</v>
      </c>
      <c r="F8723" s="20">
        <v>0</v>
      </c>
      <c r="G8723" s="20">
        <v>0</v>
      </c>
      <c r="J8723" s="22"/>
      <c r="K8723" s="22"/>
    </row>
    <row r="8724" spans="1:11" ht="22.5" x14ac:dyDescent="0.2">
      <c r="A8724" s="17" t="str">
        <f t="shared" si="136"/>
        <v>SINAPI 97310</v>
      </c>
      <c r="B8724" s="18" t="s">
        <v>5935</v>
      </c>
      <c r="C8724" s="18">
        <v>97310</v>
      </c>
      <c r="D8724" s="19" t="s">
        <v>8764</v>
      </c>
      <c r="E8724" s="18" t="s">
        <v>20</v>
      </c>
      <c r="F8724" s="20">
        <v>0</v>
      </c>
      <c r="G8724" s="20">
        <v>0</v>
      </c>
      <c r="J8724" s="22"/>
      <c r="K8724" s="22"/>
    </row>
    <row r="8725" spans="1:11" ht="22.5" x14ac:dyDescent="0.2">
      <c r="A8725" s="17" t="str">
        <f t="shared" si="136"/>
        <v>SINAPI 97282</v>
      </c>
      <c r="B8725" s="18" t="s">
        <v>5935</v>
      </c>
      <c r="C8725" s="18">
        <v>97282</v>
      </c>
      <c r="D8725" s="19" t="s">
        <v>8765</v>
      </c>
      <c r="E8725" s="18" t="s">
        <v>20</v>
      </c>
      <c r="F8725" s="20">
        <v>0</v>
      </c>
      <c r="G8725" s="20">
        <v>0</v>
      </c>
      <c r="J8725" s="22"/>
      <c r="K8725" s="22"/>
    </row>
    <row r="8726" spans="1:11" ht="22.5" x14ac:dyDescent="0.2">
      <c r="A8726" s="17" t="str">
        <f t="shared" si="136"/>
        <v>SINAPI 97276</v>
      </c>
      <c r="B8726" s="18" t="s">
        <v>5935</v>
      </c>
      <c r="C8726" s="18">
        <v>97276</v>
      </c>
      <c r="D8726" s="19" t="s">
        <v>8766</v>
      </c>
      <c r="E8726" s="18" t="s">
        <v>20</v>
      </c>
      <c r="F8726" s="20">
        <v>0</v>
      </c>
      <c r="G8726" s="20">
        <v>0</v>
      </c>
      <c r="J8726" s="22"/>
      <c r="K8726" s="22"/>
    </row>
    <row r="8727" spans="1:11" ht="22.5" x14ac:dyDescent="0.2">
      <c r="A8727" s="17" t="str">
        <f t="shared" si="136"/>
        <v>SINAPI 97281</v>
      </c>
      <c r="B8727" s="18" t="s">
        <v>5935</v>
      </c>
      <c r="C8727" s="18">
        <v>97281</v>
      </c>
      <c r="D8727" s="19" t="s">
        <v>8767</v>
      </c>
      <c r="E8727" s="18" t="s">
        <v>20</v>
      </c>
      <c r="F8727" s="20">
        <v>0</v>
      </c>
      <c r="G8727" s="20">
        <v>0</v>
      </c>
      <c r="J8727" s="22"/>
      <c r="K8727" s="22"/>
    </row>
    <row r="8728" spans="1:11" ht="22.5" x14ac:dyDescent="0.2">
      <c r="A8728" s="17" t="str">
        <f t="shared" si="136"/>
        <v>SINAPI 97287</v>
      </c>
      <c r="B8728" s="18" t="s">
        <v>5935</v>
      </c>
      <c r="C8728" s="18">
        <v>97287</v>
      </c>
      <c r="D8728" s="19" t="s">
        <v>8768</v>
      </c>
      <c r="E8728" s="18" t="s">
        <v>20</v>
      </c>
      <c r="F8728" s="20">
        <v>0</v>
      </c>
      <c r="G8728" s="20">
        <v>0</v>
      </c>
      <c r="J8728" s="22"/>
      <c r="K8728" s="22"/>
    </row>
    <row r="8729" spans="1:11" ht="22.5" x14ac:dyDescent="0.2">
      <c r="A8729" s="17" t="str">
        <f t="shared" si="136"/>
        <v>SINAPI 97288</v>
      </c>
      <c r="B8729" s="18" t="s">
        <v>5935</v>
      </c>
      <c r="C8729" s="18">
        <v>97288</v>
      </c>
      <c r="D8729" s="19" t="s">
        <v>8769</v>
      </c>
      <c r="E8729" s="18" t="s">
        <v>20</v>
      </c>
      <c r="F8729" s="20">
        <v>0</v>
      </c>
      <c r="G8729" s="20">
        <v>0</v>
      </c>
      <c r="J8729" s="22"/>
      <c r="K8729" s="22"/>
    </row>
    <row r="8730" spans="1:11" ht="22.5" x14ac:dyDescent="0.2">
      <c r="A8730" s="17" t="str">
        <f t="shared" si="136"/>
        <v>SINAPI 97293</v>
      </c>
      <c r="B8730" s="18" t="s">
        <v>5935</v>
      </c>
      <c r="C8730" s="18">
        <v>97293</v>
      </c>
      <c r="D8730" s="19" t="s">
        <v>8770</v>
      </c>
      <c r="E8730" s="18" t="s">
        <v>20</v>
      </c>
      <c r="F8730" s="20">
        <v>0</v>
      </c>
      <c r="G8730" s="20">
        <v>0</v>
      </c>
      <c r="J8730" s="22"/>
      <c r="K8730" s="22"/>
    </row>
    <row r="8731" spans="1:11" ht="22.5" x14ac:dyDescent="0.2">
      <c r="A8731" s="17" t="str">
        <f t="shared" si="136"/>
        <v>SINAPI 97294</v>
      </c>
      <c r="B8731" s="18" t="s">
        <v>5935</v>
      </c>
      <c r="C8731" s="18">
        <v>97294</v>
      </c>
      <c r="D8731" s="19" t="s">
        <v>8771</v>
      </c>
      <c r="E8731" s="18" t="s">
        <v>20</v>
      </c>
      <c r="F8731" s="20">
        <v>0</v>
      </c>
      <c r="G8731" s="20">
        <v>0</v>
      </c>
      <c r="J8731" s="22"/>
      <c r="K8731" s="22"/>
    </row>
    <row r="8732" spans="1:11" ht="22.5" x14ac:dyDescent="0.2">
      <c r="A8732" s="17" t="str">
        <f t="shared" si="136"/>
        <v>SINAPI 97299</v>
      </c>
      <c r="B8732" s="18" t="s">
        <v>5935</v>
      </c>
      <c r="C8732" s="18">
        <v>97299</v>
      </c>
      <c r="D8732" s="19" t="s">
        <v>8772</v>
      </c>
      <c r="E8732" s="18" t="s">
        <v>20</v>
      </c>
      <c r="F8732" s="20">
        <v>0</v>
      </c>
      <c r="G8732" s="20">
        <v>0</v>
      </c>
      <c r="J8732" s="22"/>
      <c r="K8732" s="22"/>
    </row>
    <row r="8733" spans="1:11" ht="22.5" x14ac:dyDescent="0.2">
      <c r="A8733" s="17" t="str">
        <f t="shared" si="136"/>
        <v>SINAPI 97300</v>
      </c>
      <c r="B8733" s="18" t="s">
        <v>5935</v>
      </c>
      <c r="C8733" s="18">
        <v>97300</v>
      </c>
      <c r="D8733" s="19" t="s">
        <v>8773</v>
      </c>
      <c r="E8733" s="18" t="s">
        <v>20</v>
      </c>
      <c r="F8733" s="20">
        <v>0</v>
      </c>
      <c r="G8733" s="20">
        <v>0</v>
      </c>
      <c r="J8733" s="22"/>
      <c r="K8733" s="22"/>
    </row>
    <row r="8734" spans="1:11" ht="22.5" x14ac:dyDescent="0.2">
      <c r="A8734" s="17" t="str">
        <f t="shared" si="136"/>
        <v>SINAPI 97305</v>
      </c>
      <c r="B8734" s="18" t="s">
        <v>5935</v>
      </c>
      <c r="C8734" s="18">
        <v>97305</v>
      </c>
      <c r="D8734" s="19" t="s">
        <v>8774</v>
      </c>
      <c r="E8734" s="18" t="s">
        <v>20</v>
      </c>
      <c r="F8734" s="20">
        <v>0</v>
      </c>
      <c r="G8734" s="20">
        <v>0</v>
      </c>
      <c r="J8734" s="22"/>
      <c r="K8734" s="22"/>
    </row>
    <row r="8735" spans="1:11" ht="22.5" x14ac:dyDescent="0.2">
      <c r="A8735" s="17" t="str">
        <f t="shared" si="136"/>
        <v>SINAPI 97306</v>
      </c>
      <c r="B8735" s="18" t="s">
        <v>5935</v>
      </c>
      <c r="C8735" s="18">
        <v>97306</v>
      </c>
      <c r="D8735" s="19" t="s">
        <v>8775</v>
      </c>
      <c r="E8735" s="18" t="s">
        <v>20</v>
      </c>
      <c r="F8735" s="20">
        <v>0</v>
      </c>
      <c r="G8735" s="20">
        <v>0</v>
      </c>
      <c r="J8735" s="22"/>
      <c r="K8735" s="22"/>
    </row>
    <row r="8736" spans="1:11" ht="22.5" x14ac:dyDescent="0.2">
      <c r="A8736" s="17" t="str">
        <f t="shared" si="136"/>
        <v>SINAPI 97311</v>
      </c>
      <c r="B8736" s="18" t="s">
        <v>5935</v>
      </c>
      <c r="C8736" s="18">
        <v>97311</v>
      </c>
      <c r="D8736" s="19" t="s">
        <v>8776</v>
      </c>
      <c r="E8736" s="18" t="s">
        <v>20</v>
      </c>
      <c r="F8736" s="20">
        <v>0</v>
      </c>
      <c r="G8736" s="20">
        <v>0</v>
      </c>
      <c r="J8736" s="22"/>
      <c r="K8736" s="22"/>
    </row>
    <row r="8737" spans="1:11" ht="22.5" x14ac:dyDescent="0.2">
      <c r="A8737" s="17" t="str">
        <f t="shared" si="136"/>
        <v>SINAPI 97312</v>
      </c>
      <c r="B8737" s="18" t="s">
        <v>5935</v>
      </c>
      <c r="C8737" s="18">
        <v>97312</v>
      </c>
      <c r="D8737" s="19" t="s">
        <v>8777</v>
      </c>
      <c r="E8737" s="18" t="s">
        <v>20</v>
      </c>
      <c r="F8737" s="20">
        <v>0</v>
      </c>
      <c r="G8737" s="20">
        <v>0</v>
      </c>
      <c r="J8737" s="22"/>
      <c r="K8737" s="22"/>
    </row>
    <row r="8738" spans="1:11" ht="22.5" x14ac:dyDescent="0.2">
      <c r="A8738" s="17" t="str">
        <f t="shared" si="136"/>
        <v>SINAPI 97278</v>
      </c>
      <c r="B8738" s="18" t="s">
        <v>5935</v>
      </c>
      <c r="C8738" s="18">
        <v>97278</v>
      </c>
      <c r="D8738" s="19" t="s">
        <v>8778</v>
      </c>
      <c r="E8738" s="18" t="s">
        <v>20</v>
      </c>
      <c r="F8738" s="20">
        <v>0</v>
      </c>
      <c r="G8738" s="20">
        <v>88.6</v>
      </c>
      <c r="J8738" s="22"/>
      <c r="K8738" s="22"/>
    </row>
    <row r="8739" spans="1:11" ht="22.5" x14ac:dyDescent="0.2">
      <c r="A8739" s="17" t="str">
        <f t="shared" si="136"/>
        <v>SINAPI 97274</v>
      </c>
      <c r="B8739" s="18" t="s">
        <v>5935</v>
      </c>
      <c r="C8739" s="18">
        <v>97274</v>
      </c>
      <c r="D8739" s="19" t="s">
        <v>8779</v>
      </c>
      <c r="E8739" s="18" t="s">
        <v>20</v>
      </c>
      <c r="F8739" s="20">
        <v>0</v>
      </c>
      <c r="G8739" s="20">
        <v>0</v>
      </c>
      <c r="J8739" s="22"/>
      <c r="K8739" s="22"/>
    </row>
    <row r="8740" spans="1:11" ht="22.5" x14ac:dyDescent="0.2">
      <c r="A8740" s="17" t="str">
        <f t="shared" si="136"/>
        <v>SINAPI 97283</v>
      </c>
      <c r="B8740" s="18" t="s">
        <v>5935</v>
      </c>
      <c r="C8740" s="18">
        <v>97283</v>
      </c>
      <c r="D8740" s="19" t="s">
        <v>8780</v>
      </c>
      <c r="E8740" s="18" t="s">
        <v>20</v>
      </c>
      <c r="F8740" s="20">
        <v>0</v>
      </c>
      <c r="G8740" s="20">
        <v>0</v>
      </c>
      <c r="J8740" s="22"/>
      <c r="K8740" s="22"/>
    </row>
    <row r="8741" spans="1:11" ht="22.5" x14ac:dyDescent="0.2">
      <c r="A8741" s="17" t="str">
        <f t="shared" si="136"/>
        <v>SINAPI 97284</v>
      </c>
      <c r="B8741" s="18" t="s">
        <v>5935</v>
      </c>
      <c r="C8741" s="18">
        <v>97284</v>
      </c>
      <c r="D8741" s="19" t="s">
        <v>8781</v>
      </c>
      <c r="E8741" s="18" t="s">
        <v>20</v>
      </c>
      <c r="F8741" s="20">
        <v>0</v>
      </c>
      <c r="G8741" s="20">
        <v>0</v>
      </c>
      <c r="J8741" s="22"/>
      <c r="K8741" s="22"/>
    </row>
    <row r="8742" spans="1:11" ht="22.5" x14ac:dyDescent="0.2">
      <c r="A8742" s="17" t="str">
        <f t="shared" si="136"/>
        <v>SINAPI 97289</v>
      </c>
      <c r="B8742" s="18" t="s">
        <v>5935</v>
      </c>
      <c r="C8742" s="18">
        <v>97289</v>
      </c>
      <c r="D8742" s="19" t="s">
        <v>8782</v>
      </c>
      <c r="E8742" s="18" t="s">
        <v>20</v>
      </c>
      <c r="F8742" s="20">
        <v>0</v>
      </c>
      <c r="G8742" s="20">
        <v>0</v>
      </c>
      <c r="J8742" s="22"/>
      <c r="K8742" s="22"/>
    </row>
    <row r="8743" spans="1:11" ht="22.5" x14ac:dyDescent="0.2">
      <c r="A8743" s="17" t="str">
        <f t="shared" si="136"/>
        <v>SINAPI 97290</v>
      </c>
      <c r="B8743" s="18" t="s">
        <v>5935</v>
      </c>
      <c r="C8743" s="18">
        <v>97290</v>
      </c>
      <c r="D8743" s="19" t="s">
        <v>8783</v>
      </c>
      <c r="E8743" s="18" t="s">
        <v>20</v>
      </c>
      <c r="F8743" s="20">
        <v>0</v>
      </c>
      <c r="G8743" s="20">
        <v>0</v>
      </c>
      <c r="J8743" s="22"/>
      <c r="K8743" s="22"/>
    </row>
    <row r="8744" spans="1:11" ht="22.5" x14ac:dyDescent="0.2">
      <c r="A8744" s="17" t="str">
        <f t="shared" si="136"/>
        <v>SINAPI 97295</v>
      </c>
      <c r="B8744" s="18" t="s">
        <v>5935</v>
      </c>
      <c r="C8744" s="18">
        <v>97295</v>
      </c>
      <c r="D8744" s="19" t="s">
        <v>8784</v>
      </c>
      <c r="E8744" s="18" t="s">
        <v>20</v>
      </c>
      <c r="F8744" s="20">
        <v>0</v>
      </c>
      <c r="G8744" s="20">
        <v>0</v>
      </c>
      <c r="J8744" s="22"/>
      <c r="K8744" s="22"/>
    </row>
    <row r="8745" spans="1:11" ht="22.5" x14ac:dyDescent="0.2">
      <c r="A8745" s="17" t="str">
        <f t="shared" si="136"/>
        <v>SINAPI 97296</v>
      </c>
      <c r="B8745" s="18" t="s">
        <v>5935</v>
      </c>
      <c r="C8745" s="18">
        <v>97296</v>
      </c>
      <c r="D8745" s="19" t="s">
        <v>8785</v>
      </c>
      <c r="E8745" s="18" t="s">
        <v>20</v>
      </c>
      <c r="F8745" s="20">
        <v>0</v>
      </c>
      <c r="G8745" s="20">
        <v>0</v>
      </c>
      <c r="J8745" s="22"/>
      <c r="K8745" s="22"/>
    </row>
    <row r="8746" spans="1:11" ht="22.5" x14ac:dyDescent="0.2">
      <c r="A8746" s="17" t="str">
        <f t="shared" si="136"/>
        <v>SINAPI 97301</v>
      </c>
      <c r="B8746" s="18" t="s">
        <v>5935</v>
      </c>
      <c r="C8746" s="18">
        <v>97301</v>
      </c>
      <c r="D8746" s="19" t="s">
        <v>8786</v>
      </c>
      <c r="E8746" s="18" t="s">
        <v>20</v>
      </c>
      <c r="F8746" s="20">
        <v>0</v>
      </c>
      <c r="G8746" s="20">
        <v>0</v>
      </c>
      <c r="J8746" s="22"/>
      <c r="K8746" s="22"/>
    </row>
    <row r="8747" spans="1:11" ht="22.5" x14ac:dyDescent="0.2">
      <c r="A8747" s="17" t="str">
        <f t="shared" si="136"/>
        <v>SINAPI 97302</v>
      </c>
      <c r="B8747" s="18" t="s">
        <v>5935</v>
      </c>
      <c r="C8747" s="18">
        <v>97302</v>
      </c>
      <c r="D8747" s="19" t="s">
        <v>8787</v>
      </c>
      <c r="E8747" s="18" t="s">
        <v>20</v>
      </c>
      <c r="F8747" s="20">
        <v>0</v>
      </c>
      <c r="G8747" s="20">
        <v>0</v>
      </c>
      <c r="J8747" s="22"/>
      <c r="K8747" s="22"/>
    </row>
    <row r="8748" spans="1:11" ht="22.5" x14ac:dyDescent="0.2">
      <c r="A8748" s="17" t="str">
        <f t="shared" si="136"/>
        <v>SINAPI 97307</v>
      </c>
      <c r="B8748" s="18" t="s">
        <v>5935</v>
      </c>
      <c r="C8748" s="18">
        <v>97307</v>
      </c>
      <c r="D8748" s="19" t="s">
        <v>8788</v>
      </c>
      <c r="E8748" s="18" t="s">
        <v>20</v>
      </c>
      <c r="F8748" s="20">
        <v>0</v>
      </c>
      <c r="G8748" s="20">
        <v>0</v>
      </c>
      <c r="J8748" s="22"/>
      <c r="K8748" s="22"/>
    </row>
    <row r="8749" spans="1:11" ht="22.5" x14ac:dyDescent="0.2">
      <c r="A8749" s="17" t="str">
        <f t="shared" si="136"/>
        <v>SINAPI 97277</v>
      </c>
      <c r="B8749" s="18" t="s">
        <v>5935</v>
      </c>
      <c r="C8749" s="18">
        <v>97277</v>
      </c>
      <c r="D8749" s="19" t="s">
        <v>8789</v>
      </c>
      <c r="E8749" s="18" t="s">
        <v>20</v>
      </c>
      <c r="F8749" s="20">
        <v>0</v>
      </c>
      <c r="G8749" s="20">
        <v>0</v>
      </c>
      <c r="J8749" s="22"/>
      <c r="K8749" s="22"/>
    </row>
    <row r="8750" spans="1:11" ht="22.5" x14ac:dyDescent="0.2">
      <c r="A8750" s="17" t="str">
        <f t="shared" si="136"/>
        <v>SINAPI 97308</v>
      </c>
      <c r="B8750" s="18" t="s">
        <v>5935</v>
      </c>
      <c r="C8750" s="18">
        <v>97308</v>
      </c>
      <c r="D8750" s="19" t="s">
        <v>8790</v>
      </c>
      <c r="E8750" s="18" t="s">
        <v>20</v>
      </c>
      <c r="F8750" s="20">
        <v>0</v>
      </c>
      <c r="G8750" s="20">
        <v>0</v>
      </c>
      <c r="J8750" s="22"/>
      <c r="K8750" s="22"/>
    </row>
    <row r="8751" spans="1:11" ht="22.5" x14ac:dyDescent="0.2">
      <c r="A8751" s="17" t="str">
        <f t="shared" si="136"/>
        <v>SINAPI 97238</v>
      </c>
      <c r="B8751" s="18" t="s">
        <v>5935</v>
      </c>
      <c r="C8751" s="18">
        <v>97238</v>
      </c>
      <c r="D8751" s="19" t="s">
        <v>8791</v>
      </c>
      <c r="E8751" s="18" t="s">
        <v>66</v>
      </c>
      <c r="F8751" s="20">
        <v>0</v>
      </c>
      <c r="G8751" s="20">
        <v>52.71</v>
      </c>
      <c r="J8751" s="22"/>
      <c r="K8751" s="22"/>
    </row>
    <row r="8752" spans="1:11" ht="22.5" x14ac:dyDescent="0.2">
      <c r="A8752" s="17" t="str">
        <f t="shared" si="136"/>
        <v>SINAPI 97239</v>
      </c>
      <c r="B8752" s="18" t="s">
        <v>5935</v>
      </c>
      <c r="C8752" s="18">
        <v>97239</v>
      </c>
      <c r="D8752" s="19" t="s">
        <v>8792</v>
      </c>
      <c r="E8752" s="18" t="s">
        <v>66</v>
      </c>
      <c r="F8752" s="20">
        <v>0</v>
      </c>
      <c r="G8752" s="20">
        <v>0</v>
      </c>
      <c r="J8752" s="22"/>
      <c r="K8752" s="22"/>
    </row>
    <row r="8753" spans="1:11" ht="22.5" x14ac:dyDescent="0.2">
      <c r="A8753" s="17" t="str">
        <f t="shared" si="136"/>
        <v>SINAPI 97240</v>
      </c>
      <c r="B8753" s="18" t="s">
        <v>5935</v>
      </c>
      <c r="C8753" s="18">
        <v>97240</v>
      </c>
      <c r="D8753" s="19" t="s">
        <v>8793</v>
      </c>
      <c r="E8753" s="18" t="s">
        <v>66</v>
      </c>
      <c r="F8753" s="20">
        <v>0</v>
      </c>
      <c r="G8753" s="20">
        <v>0</v>
      </c>
      <c r="J8753" s="22"/>
      <c r="K8753" s="22"/>
    </row>
    <row r="8754" spans="1:11" ht="22.5" x14ac:dyDescent="0.2">
      <c r="A8754" s="17" t="str">
        <f t="shared" si="136"/>
        <v>SINAPI 97241</v>
      </c>
      <c r="B8754" s="18" t="s">
        <v>5935</v>
      </c>
      <c r="C8754" s="18">
        <v>97241</v>
      </c>
      <c r="D8754" s="19" t="s">
        <v>8794</v>
      </c>
      <c r="E8754" s="18" t="s">
        <v>66</v>
      </c>
      <c r="F8754" s="20">
        <v>0</v>
      </c>
      <c r="G8754" s="20">
        <v>0</v>
      </c>
      <c r="J8754" s="22"/>
      <c r="K8754" s="22"/>
    </row>
    <row r="8755" spans="1:11" ht="22.5" x14ac:dyDescent="0.2">
      <c r="A8755" s="17" t="str">
        <f t="shared" si="136"/>
        <v>SINAPI 97242</v>
      </c>
      <c r="B8755" s="18" t="s">
        <v>5935</v>
      </c>
      <c r="C8755" s="18">
        <v>97242</v>
      </c>
      <c r="D8755" s="19" t="s">
        <v>8795</v>
      </c>
      <c r="E8755" s="18" t="s">
        <v>66</v>
      </c>
      <c r="F8755" s="20">
        <v>0</v>
      </c>
      <c r="G8755" s="20">
        <v>0</v>
      </c>
      <c r="J8755" s="22"/>
      <c r="K8755" s="22"/>
    </row>
    <row r="8756" spans="1:11" ht="22.5" x14ac:dyDescent="0.2">
      <c r="A8756" s="17" t="str">
        <f t="shared" si="136"/>
        <v>SINAPI 97243</v>
      </c>
      <c r="B8756" s="18" t="s">
        <v>5935</v>
      </c>
      <c r="C8756" s="18">
        <v>97243</v>
      </c>
      <c r="D8756" s="19" t="s">
        <v>8796</v>
      </c>
      <c r="E8756" s="18" t="s">
        <v>66</v>
      </c>
      <c r="F8756" s="20">
        <v>0</v>
      </c>
      <c r="G8756" s="20">
        <v>0</v>
      </c>
      <c r="J8756" s="22"/>
      <c r="K8756" s="22"/>
    </row>
    <row r="8757" spans="1:11" ht="22.5" x14ac:dyDescent="0.2">
      <c r="A8757" s="17" t="str">
        <f t="shared" si="136"/>
        <v>SINAPI 97244</v>
      </c>
      <c r="B8757" s="18" t="s">
        <v>5935</v>
      </c>
      <c r="C8757" s="18">
        <v>97244</v>
      </c>
      <c r="D8757" s="19" t="s">
        <v>8797</v>
      </c>
      <c r="E8757" s="18" t="s">
        <v>66</v>
      </c>
      <c r="F8757" s="20">
        <v>0</v>
      </c>
      <c r="G8757" s="20">
        <v>0</v>
      </c>
      <c r="J8757" s="22"/>
      <c r="K8757" s="22"/>
    </row>
    <row r="8758" spans="1:11" ht="22.5" x14ac:dyDescent="0.2">
      <c r="A8758" s="17" t="str">
        <f t="shared" si="136"/>
        <v>SINAPI 97245</v>
      </c>
      <c r="B8758" s="18" t="s">
        <v>5935</v>
      </c>
      <c r="C8758" s="18">
        <v>97245</v>
      </c>
      <c r="D8758" s="19" t="s">
        <v>8798</v>
      </c>
      <c r="E8758" s="18" t="s">
        <v>66</v>
      </c>
      <c r="F8758" s="20">
        <v>0</v>
      </c>
      <c r="G8758" s="20">
        <v>0</v>
      </c>
      <c r="J8758" s="22"/>
      <c r="K8758" s="22"/>
    </row>
    <row r="8759" spans="1:11" ht="22.5" x14ac:dyDescent="0.2">
      <c r="A8759" s="17" t="str">
        <f t="shared" si="136"/>
        <v>SINAPI 97236</v>
      </c>
      <c r="B8759" s="18" t="s">
        <v>5935</v>
      </c>
      <c r="C8759" s="18">
        <v>97236</v>
      </c>
      <c r="D8759" s="19" t="s">
        <v>8799</v>
      </c>
      <c r="E8759" s="18" t="s">
        <v>66</v>
      </c>
      <c r="F8759" s="20">
        <v>0</v>
      </c>
      <c r="G8759" s="20">
        <v>0</v>
      </c>
      <c r="J8759" s="22"/>
      <c r="K8759" s="22"/>
    </row>
    <row r="8760" spans="1:11" ht="22.5" x14ac:dyDescent="0.2">
      <c r="A8760" s="17" t="str">
        <f t="shared" si="136"/>
        <v>SINAPI 97246</v>
      </c>
      <c r="B8760" s="18" t="s">
        <v>5935</v>
      </c>
      <c r="C8760" s="18">
        <v>97246</v>
      </c>
      <c r="D8760" s="19" t="s">
        <v>8800</v>
      </c>
      <c r="E8760" s="18" t="s">
        <v>66</v>
      </c>
      <c r="F8760" s="20">
        <v>0</v>
      </c>
      <c r="G8760" s="20">
        <v>0</v>
      </c>
      <c r="J8760" s="22"/>
      <c r="K8760" s="22"/>
    </row>
    <row r="8761" spans="1:11" ht="22.5" x14ac:dyDescent="0.2">
      <c r="A8761" s="17" t="str">
        <f t="shared" si="136"/>
        <v>SINAPI 97247</v>
      </c>
      <c r="B8761" s="18" t="s">
        <v>5935</v>
      </c>
      <c r="C8761" s="18">
        <v>97247</v>
      </c>
      <c r="D8761" s="19" t="s">
        <v>8801</v>
      </c>
      <c r="E8761" s="18" t="s">
        <v>66</v>
      </c>
      <c r="F8761" s="20">
        <v>0</v>
      </c>
      <c r="G8761" s="20">
        <v>0</v>
      </c>
      <c r="J8761" s="22"/>
      <c r="K8761" s="22"/>
    </row>
    <row r="8762" spans="1:11" ht="22.5" x14ac:dyDescent="0.2">
      <c r="A8762" s="17" t="str">
        <f t="shared" si="136"/>
        <v>SINAPI 97237</v>
      </c>
      <c r="B8762" s="18" t="s">
        <v>5935</v>
      </c>
      <c r="C8762" s="18">
        <v>97237</v>
      </c>
      <c r="D8762" s="19" t="s">
        <v>8802</v>
      </c>
      <c r="E8762" s="18" t="s">
        <v>66</v>
      </c>
      <c r="F8762" s="20">
        <v>0</v>
      </c>
      <c r="G8762" s="20">
        <v>0</v>
      </c>
      <c r="J8762" s="22"/>
      <c r="K8762" s="22"/>
    </row>
    <row r="8763" spans="1:11" ht="22.5" x14ac:dyDescent="0.2">
      <c r="A8763" s="17" t="str">
        <f t="shared" si="136"/>
        <v>SINAPI 97248</v>
      </c>
      <c r="B8763" s="18" t="s">
        <v>5935</v>
      </c>
      <c r="C8763" s="18">
        <v>97248</v>
      </c>
      <c r="D8763" s="19" t="s">
        <v>8803</v>
      </c>
      <c r="E8763" s="18" t="s">
        <v>66</v>
      </c>
      <c r="F8763" s="20">
        <v>0</v>
      </c>
      <c r="G8763" s="20">
        <v>0</v>
      </c>
      <c r="J8763" s="22"/>
      <c r="K8763" s="22"/>
    </row>
    <row r="8764" spans="1:11" x14ac:dyDescent="0.2">
      <c r="A8764" s="17" t="str">
        <f t="shared" si="136"/>
        <v>SINAPI 97251</v>
      </c>
      <c r="B8764" s="18" t="s">
        <v>5935</v>
      </c>
      <c r="C8764" s="18">
        <v>97251</v>
      </c>
      <c r="D8764" s="19" t="s">
        <v>8804</v>
      </c>
      <c r="E8764" s="18" t="s">
        <v>20</v>
      </c>
      <c r="F8764" s="20">
        <v>0</v>
      </c>
      <c r="G8764" s="20">
        <v>0</v>
      </c>
      <c r="J8764" s="22"/>
      <c r="K8764" s="22"/>
    </row>
    <row r="8765" spans="1:11" x14ac:dyDescent="0.2">
      <c r="A8765" s="17" t="str">
        <f t="shared" si="136"/>
        <v>SINAPI 97254</v>
      </c>
      <c r="B8765" s="18" t="s">
        <v>5935</v>
      </c>
      <c r="C8765" s="18">
        <v>97254</v>
      </c>
      <c r="D8765" s="19" t="s">
        <v>8805</v>
      </c>
      <c r="E8765" s="18" t="s">
        <v>20</v>
      </c>
      <c r="F8765" s="20">
        <v>0</v>
      </c>
      <c r="G8765" s="20">
        <v>0</v>
      </c>
      <c r="J8765" s="22"/>
      <c r="K8765" s="22"/>
    </row>
    <row r="8766" spans="1:11" x14ac:dyDescent="0.2">
      <c r="A8766" s="17" t="str">
        <f t="shared" si="136"/>
        <v>SINAPI 97255</v>
      </c>
      <c r="B8766" s="18" t="s">
        <v>5935</v>
      </c>
      <c r="C8766" s="18">
        <v>97255</v>
      </c>
      <c r="D8766" s="19" t="s">
        <v>8806</v>
      </c>
      <c r="E8766" s="18" t="s">
        <v>20</v>
      </c>
      <c r="F8766" s="20">
        <v>0</v>
      </c>
      <c r="G8766" s="20">
        <v>0</v>
      </c>
      <c r="J8766" s="22"/>
      <c r="K8766" s="22"/>
    </row>
    <row r="8767" spans="1:11" x14ac:dyDescent="0.2">
      <c r="A8767" s="17" t="str">
        <f t="shared" si="136"/>
        <v>SINAPI 97249</v>
      </c>
      <c r="B8767" s="18" t="s">
        <v>5935</v>
      </c>
      <c r="C8767" s="18">
        <v>97249</v>
      </c>
      <c r="D8767" s="19" t="s">
        <v>8807</v>
      </c>
      <c r="E8767" s="18" t="s">
        <v>20</v>
      </c>
      <c r="F8767" s="20">
        <v>0</v>
      </c>
      <c r="G8767" s="20">
        <v>0</v>
      </c>
      <c r="J8767" s="22"/>
      <c r="K8767" s="22"/>
    </row>
    <row r="8768" spans="1:11" x14ac:dyDescent="0.2">
      <c r="A8768" s="17" t="str">
        <f t="shared" si="136"/>
        <v>SINAPI 97250</v>
      </c>
      <c r="B8768" s="18" t="s">
        <v>5935</v>
      </c>
      <c r="C8768" s="18">
        <v>97250</v>
      </c>
      <c r="D8768" s="19" t="s">
        <v>8808</v>
      </c>
      <c r="E8768" s="18" t="s">
        <v>20</v>
      </c>
      <c r="F8768" s="20">
        <v>0</v>
      </c>
      <c r="G8768" s="20">
        <v>0</v>
      </c>
      <c r="J8768" s="22"/>
      <c r="K8768" s="22"/>
    </row>
    <row r="8769" spans="1:11" ht="22.5" x14ac:dyDescent="0.2">
      <c r="A8769" s="17" t="str">
        <f t="shared" si="136"/>
        <v>SINAPI 97258</v>
      </c>
      <c r="B8769" s="18" t="s">
        <v>5935</v>
      </c>
      <c r="C8769" s="18">
        <v>97258</v>
      </c>
      <c r="D8769" s="19" t="s">
        <v>8809</v>
      </c>
      <c r="E8769" s="18" t="s">
        <v>20</v>
      </c>
      <c r="F8769" s="20">
        <v>0</v>
      </c>
      <c r="G8769" s="20">
        <v>0</v>
      </c>
      <c r="J8769" s="22"/>
      <c r="K8769" s="22"/>
    </row>
    <row r="8770" spans="1:11" ht="22.5" x14ac:dyDescent="0.2">
      <c r="A8770" s="17" t="str">
        <f t="shared" si="136"/>
        <v>SINAPI 97259</v>
      </c>
      <c r="B8770" s="18" t="s">
        <v>5935</v>
      </c>
      <c r="C8770" s="18">
        <v>97259</v>
      </c>
      <c r="D8770" s="19" t="s">
        <v>8810</v>
      </c>
      <c r="E8770" s="18" t="s">
        <v>20</v>
      </c>
      <c r="F8770" s="20">
        <v>0</v>
      </c>
      <c r="G8770" s="20">
        <v>0</v>
      </c>
      <c r="J8770" s="22"/>
      <c r="K8770" s="22"/>
    </row>
    <row r="8771" spans="1:11" ht="22.5" x14ac:dyDescent="0.2">
      <c r="A8771" s="17" t="str">
        <f t="shared" si="136"/>
        <v>SINAPI 97262</v>
      </c>
      <c r="B8771" s="18" t="s">
        <v>5935</v>
      </c>
      <c r="C8771" s="18">
        <v>97262</v>
      </c>
      <c r="D8771" s="19" t="s">
        <v>8811</v>
      </c>
      <c r="E8771" s="18" t="s">
        <v>20</v>
      </c>
      <c r="F8771" s="20">
        <v>0</v>
      </c>
      <c r="G8771" s="20">
        <v>0</v>
      </c>
      <c r="J8771" s="22"/>
      <c r="K8771" s="22"/>
    </row>
    <row r="8772" spans="1:11" ht="22.5" x14ac:dyDescent="0.2">
      <c r="A8772" s="17" t="str">
        <f t="shared" si="136"/>
        <v>SINAPI 97263</v>
      </c>
      <c r="B8772" s="18" t="s">
        <v>5935</v>
      </c>
      <c r="C8772" s="18">
        <v>97263</v>
      </c>
      <c r="D8772" s="19" t="s">
        <v>8812</v>
      </c>
      <c r="E8772" s="18" t="s">
        <v>20</v>
      </c>
      <c r="F8772" s="20">
        <v>0</v>
      </c>
      <c r="G8772" s="20">
        <v>0</v>
      </c>
      <c r="J8772" s="22"/>
      <c r="K8772" s="22"/>
    </row>
    <row r="8773" spans="1:11" ht="22.5" x14ac:dyDescent="0.2">
      <c r="A8773" s="17" t="str">
        <f t="shared" si="136"/>
        <v>SINAPI 97266</v>
      </c>
      <c r="B8773" s="18" t="s">
        <v>5935</v>
      </c>
      <c r="C8773" s="18">
        <v>97266</v>
      </c>
      <c r="D8773" s="19" t="s">
        <v>8813</v>
      </c>
      <c r="E8773" s="18" t="s">
        <v>20</v>
      </c>
      <c r="F8773" s="20">
        <v>0</v>
      </c>
      <c r="G8773" s="20">
        <v>0</v>
      </c>
      <c r="J8773" s="22"/>
      <c r="K8773" s="22"/>
    </row>
    <row r="8774" spans="1:11" ht="22.5" x14ac:dyDescent="0.2">
      <c r="A8774" s="17" t="str">
        <f t="shared" si="136"/>
        <v>SINAPI 97267</v>
      </c>
      <c r="B8774" s="18" t="s">
        <v>5935</v>
      </c>
      <c r="C8774" s="18">
        <v>97267</v>
      </c>
      <c r="D8774" s="19" t="s">
        <v>8814</v>
      </c>
      <c r="E8774" s="18" t="s">
        <v>20</v>
      </c>
      <c r="F8774" s="20">
        <v>0</v>
      </c>
      <c r="G8774" s="20">
        <v>0</v>
      </c>
      <c r="J8774" s="22"/>
      <c r="K8774" s="22"/>
    </row>
    <row r="8775" spans="1:11" ht="22.5" x14ac:dyDescent="0.2">
      <c r="A8775" s="17" t="str">
        <f t="shared" ref="A8775:A8838" si="137">CONCATENATE($B8775," ",$C8775)</f>
        <v>SINAPI 97270</v>
      </c>
      <c r="B8775" s="18" t="s">
        <v>5935</v>
      </c>
      <c r="C8775" s="18">
        <v>97270</v>
      </c>
      <c r="D8775" s="19" t="s">
        <v>8815</v>
      </c>
      <c r="E8775" s="18" t="s">
        <v>20</v>
      </c>
      <c r="F8775" s="20">
        <v>0</v>
      </c>
      <c r="G8775" s="20">
        <v>0</v>
      </c>
      <c r="J8775" s="22"/>
      <c r="K8775" s="22"/>
    </row>
    <row r="8776" spans="1:11" ht="22.5" x14ac:dyDescent="0.2">
      <c r="A8776" s="17" t="str">
        <f t="shared" si="137"/>
        <v>SINAPI 97271</v>
      </c>
      <c r="B8776" s="18" t="s">
        <v>5935</v>
      </c>
      <c r="C8776" s="18">
        <v>97271</v>
      </c>
      <c r="D8776" s="19" t="s">
        <v>8816</v>
      </c>
      <c r="E8776" s="18" t="s">
        <v>20</v>
      </c>
      <c r="F8776" s="20">
        <v>0</v>
      </c>
      <c r="G8776" s="20">
        <v>0</v>
      </c>
      <c r="J8776" s="22"/>
      <c r="K8776" s="22"/>
    </row>
    <row r="8777" spans="1:11" x14ac:dyDescent="0.2">
      <c r="A8777" s="17" t="str">
        <f t="shared" si="137"/>
        <v>SINAPI 97252</v>
      </c>
      <c r="B8777" s="18" t="s">
        <v>5935</v>
      </c>
      <c r="C8777" s="18">
        <v>97252</v>
      </c>
      <c r="D8777" s="19" t="s">
        <v>8817</v>
      </c>
      <c r="E8777" s="18" t="s">
        <v>20</v>
      </c>
      <c r="F8777" s="20">
        <v>0</v>
      </c>
      <c r="G8777" s="20">
        <v>0</v>
      </c>
      <c r="J8777" s="22"/>
      <c r="K8777" s="22"/>
    </row>
    <row r="8778" spans="1:11" x14ac:dyDescent="0.2">
      <c r="A8778" s="17" t="str">
        <f t="shared" si="137"/>
        <v>SINAPI 97257</v>
      </c>
      <c r="B8778" s="18" t="s">
        <v>5935</v>
      </c>
      <c r="C8778" s="18">
        <v>97257</v>
      </c>
      <c r="D8778" s="19" t="s">
        <v>8818</v>
      </c>
      <c r="E8778" s="18" t="s">
        <v>20</v>
      </c>
      <c r="F8778" s="20">
        <v>0</v>
      </c>
      <c r="G8778" s="20">
        <v>0</v>
      </c>
      <c r="J8778" s="22"/>
      <c r="K8778" s="22"/>
    </row>
    <row r="8779" spans="1:11" x14ac:dyDescent="0.2">
      <c r="A8779" s="17" t="str">
        <f t="shared" si="137"/>
        <v>SINAPI 97256</v>
      </c>
      <c r="B8779" s="18" t="s">
        <v>5935</v>
      </c>
      <c r="C8779" s="18">
        <v>97256</v>
      </c>
      <c r="D8779" s="19" t="s">
        <v>8819</v>
      </c>
      <c r="E8779" s="18" t="s">
        <v>20</v>
      </c>
      <c r="F8779" s="20">
        <v>0</v>
      </c>
      <c r="G8779" s="20">
        <v>0</v>
      </c>
      <c r="J8779" s="22"/>
      <c r="K8779" s="22"/>
    </row>
    <row r="8780" spans="1:11" x14ac:dyDescent="0.2">
      <c r="A8780" s="17" t="str">
        <f t="shared" si="137"/>
        <v>SINAPI 97253</v>
      </c>
      <c r="B8780" s="18" t="s">
        <v>5935</v>
      </c>
      <c r="C8780" s="18">
        <v>97253</v>
      </c>
      <c r="D8780" s="19" t="s">
        <v>8820</v>
      </c>
      <c r="E8780" s="18" t="s">
        <v>20</v>
      </c>
      <c r="F8780" s="20">
        <v>0</v>
      </c>
      <c r="G8780" s="20">
        <v>0</v>
      </c>
      <c r="J8780" s="22"/>
      <c r="K8780" s="22"/>
    </row>
    <row r="8781" spans="1:11" ht="22.5" x14ac:dyDescent="0.2">
      <c r="A8781" s="17" t="str">
        <f t="shared" si="137"/>
        <v>SINAPI 97261</v>
      </c>
      <c r="B8781" s="18" t="s">
        <v>5935</v>
      </c>
      <c r="C8781" s="18">
        <v>97261</v>
      </c>
      <c r="D8781" s="19" t="s">
        <v>8821</v>
      </c>
      <c r="E8781" s="18" t="s">
        <v>20</v>
      </c>
      <c r="F8781" s="20">
        <v>0</v>
      </c>
      <c r="G8781" s="20">
        <v>0</v>
      </c>
      <c r="J8781" s="22"/>
      <c r="K8781" s="22"/>
    </row>
    <row r="8782" spans="1:11" ht="22.5" x14ac:dyDescent="0.2">
      <c r="A8782" s="17" t="str">
        <f t="shared" si="137"/>
        <v>SINAPI 97260</v>
      </c>
      <c r="B8782" s="18" t="s">
        <v>5935</v>
      </c>
      <c r="C8782" s="18">
        <v>97260</v>
      </c>
      <c r="D8782" s="19" t="s">
        <v>8822</v>
      </c>
      <c r="E8782" s="18" t="s">
        <v>20</v>
      </c>
      <c r="F8782" s="20">
        <v>0</v>
      </c>
      <c r="G8782" s="20">
        <v>0</v>
      </c>
      <c r="J8782" s="22"/>
      <c r="K8782" s="22"/>
    </row>
    <row r="8783" spans="1:11" ht="22.5" x14ac:dyDescent="0.2">
      <c r="A8783" s="17" t="str">
        <f t="shared" si="137"/>
        <v>SINAPI 97265</v>
      </c>
      <c r="B8783" s="18" t="s">
        <v>5935</v>
      </c>
      <c r="C8783" s="18">
        <v>97265</v>
      </c>
      <c r="D8783" s="19" t="s">
        <v>8823</v>
      </c>
      <c r="E8783" s="18" t="s">
        <v>20</v>
      </c>
      <c r="F8783" s="20">
        <v>0</v>
      </c>
      <c r="G8783" s="20">
        <v>0</v>
      </c>
      <c r="J8783" s="22"/>
      <c r="K8783" s="22"/>
    </row>
    <row r="8784" spans="1:11" ht="22.5" x14ac:dyDescent="0.2">
      <c r="A8784" s="17" t="str">
        <f t="shared" si="137"/>
        <v>SINAPI 97264</v>
      </c>
      <c r="B8784" s="18" t="s">
        <v>5935</v>
      </c>
      <c r="C8784" s="18">
        <v>97264</v>
      </c>
      <c r="D8784" s="19" t="s">
        <v>8824</v>
      </c>
      <c r="E8784" s="18" t="s">
        <v>20</v>
      </c>
      <c r="F8784" s="20">
        <v>0</v>
      </c>
      <c r="G8784" s="20">
        <v>0</v>
      </c>
      <c r="J8784" s="22"/>
      <c r="K8784" s="22"/>
    </row>
    <row r="8785" spans="1:11" ht="22.5" x14ac:dyDescent="0.2">
      <c r="A8785" s="17" t="str">
        <f t="shared" si="137"/>
        <v>SINAPI 97269</v>
      </c>
      <c r="B8785" s="18" t="s">
        <v>5935</v>
      </c>
      <c r="C8785" s="18">
        <v>97269</v>
      </c>
      <c r="D8785" s="19" t="s">
        <v>8825</v>
      </c>
      <c r="E8785" s="18" t="s">
        <v>20</v>
      </c>
      <c r="F8785" s="20">
        <v>0</v>
      </c>
      <c r="G8785" s="20">
        <v>0</v>
      </c>
      <c r="J8785" s="22"/>
      <c r="K8785" s="22"/>
    </row>
    <row r="8786" spans="1:11" ht="22.5" x14ac:dyDescent="0.2">
      <c r="A8786" s="17" t="str">
        <f t="shared" si="137"/>
        <v>SINAPI 97268</v>
      </c>
      <c r="B8786" s="18" t="s">
        <v>5935</v>
      </c>
      <c r="C8786" s="18">
        <v>97268</v>
      </c>
      <c r="D8786" s="19" t="s">
        <v>8826</v>
      </c>
      <c r="E8786" s="18" t="s">
        <v>20</v>
      </c>
      <c r="F8786" s="20">
        <v>0</v>
      </c>
      <c r="G8786" s="20">
        <v>0</v>
      </c>
      <c r="J8786" s="22"/>
      <c r="K8786" s="22"/>
    </row>
    <row r="8787" spans="1:11" ht="22.5" x14ac:dyDescent="0.2">
      <c r="A8787" s="17" t="str">
        <f t="shared" si="137"/>
        <v>SINAPI 97273</v>
      </c>
      <c r="B8787" s="18" t="s">
        <v>5935</v>
      </c>
      <c r="C8787" s="18">
        <v>97273</v>
      </c>
      <c r="D8787" s="19" t="s">
        <v>8827</v>
      </c>
      <c r="E8787" s="18" t="s">
        <v>20</v>
      </c>
      <c r="F8787" s="20">
        <v>0</v>
      </c>
      <c r="G8787" s="20">
        <v>0</v>
      </c>
      <c r="J8787" s="22"/>
      <c r="K8787" s="22"/>
    </row>
    <row r="8788" spans="1:11" ht="22.5" x14ac:dyDescent="0.2">
      <c r="A8788" s="17" t="str">
        <f t="shared" si="137"/>
        <v>SINAPI 97272</v>
      </c>
      <c r="B8788" s="18" t="s">
        <v>5935</v>
      </c>
      <c r="C8788" s="18">
        <v>97272</v>
      </c>
      <c r="D8788" s="19" t="s">
        <v>8828</v>
      </c>
      <c r="E8788" s="18" t="s">
        <v>20</v>
      </c>
      <c r="F8788" s="20">
        <v>0</v>
      </c>
      <c r="G8788" s="20">
        <v>0</v>
      </c>
      <c r="J8788" s="22"/>
      <c r="K8788" s="22"/>
    </row>
    <row r="8789" spans="1:11" ht="22.5" x14ac:dyDescent="0.2">
      <c r="A8789" s="17" t="str">
        <f t="shared" si="137"/>
        <v>SINAPI 97315</v>
      </c>
      <c r="B8789" s="18" t="s">
        <v>5935</v>
      </c>
      <c r="C8789" s="18">
        <v>97315</v>
      </c>
      <c r="D8789" s="19" t="s">
        <v>8829</v>
      </c>
      <c r="E8789" s="18" t="s">
        <v>20</v>
      </c>
      <c r="F8789" s="20">
        <v>0</v>
      </c>
      <c r="G8789" s="20">
        <v>0</v>
      </c>
      <c r="J8789" s="22"/>
      <c r="K8789" s="22"/>
    </row>
    <row r="8790" spans="1:11" ht="22.5" x14ac:dyDescent="0.2">
      <c r="A8790" s="17" t="str">
        <f t="shared" si="137"/>
        <v>SINAPI 97316</v>
      </c>
      <c r="B8790" s="18" t="s">
        <v>5935</v>
      </c>
      <c r="C8790" s="18">
        <v>97316</v>
      </c>
      <c r="D8790" s="19" t="s">
        <v>8830</v>
      </c>
      <c r="E8790" s="18" t="s">
        <v>20</v>
      </c>
      <c r="F8790" s="20">
        <v>0</v>
      </c>
      <c r="G8790" s="20">
        <v>0</v>
      </c>
      <c r="J8790" s="22"/>
      <c r="K8790" s="22"/>
    </row>
    <row r="8791" spans="1:11" ht="22.5" x14ac:dyDescent="0.2">
      <c r="A8791" s="17" t="str">
        <f t="shared" si="137"/>
        <v>SINAPI 97317</v>
      </c>
      <c r="B8791" s="18" t="s">
        <v>5935</v>
      </c>
      <c r="C8791" s="18">
        <v>97317</v>
      </c>
      <c r="D8791" s="19" t="s">
        <v>8831</v>
      </c>
      <c r="E8791" s="18" t="s">
        <v>20</v>
      </c>
      <c r="F8791" s="20">
        <v>0</v>
      </c>
      <c r="G8791" s="20">
        <v>0</v>
      </c>
      <c r="J8791" s="22"/>
      <c r="K8791" s="22"/>
    </row>
    <row r="8792" spans="1:11" ht="22.5" x14ac:dyDescent="0.2">
      <c r="A8792" s="17" t="str">
        <f t="shared" si="137"/>
        <v>SINAPI 97318</v>
      </c>
      <c r="B8792" s="18" t="s">
        <v>5935</v>
      </c>
      <c r="C8792" s="18">
        <v>97318</v>
      </c>
      <c r="D8792" s="19" t="s">
        <v>8832</v>
      </c>
      <c r="E8792" s="18" t="s">
        <v>20</v>
      </c>
      <c r="F8792" s="20">
        <v>0</v>
      </c>
      <c r="G8792" s="20">
        <v>0</v>
      </c>
      <c r="J8792" s="22"/>
      <c r="K8792" s="22"/>
    </row>
    <row r="8793" spans="1:11" ht="22.5" x14ac:dyDescent="0.2">
      <c r="A8793" s="17" t="str">
        <f t="shared" si="137"/>
        <v>SINAPI 97319</v>
      </c>
      <c r="B8793" s="18" t="s">
        <v>5935</v>
      </c>
      <c r="C8793" s="18">
        <v>97319</v>
      </c>
      <c r="D8793" s="19" t="s">
        <v>8833</v>
      </c>
      <c r="E8793" s="18" t="s">
        <v>20</v>
      </c>
      <c r="F8793" s="20">
        <v>0</v>
      </c>
      <c r="G8793" s="20">
        <v>0</v>
      </c>
      <c r="J8793" s="22"/>
      <c r="K8793" s="22"/>
    </row>
    <row r="8794" spans="1:11" ht="22.5" x14ac:dyDescent="0.2">
      <c r="A8794" s="17" t="str">
        <f t="shared" si="137"/>
        <v>SINAPI 97320</v>
      </c>
      <c r="B8794" s="18" t="s">
        <v>5935</v>
      </c>
      <c r="C8794" s="18">
        <v>97320</v>
      </c>
      <c r="D8794" s="19" t="s">
        <v>8834</v>
      </c>
      <c r="E8794" s="18" t="s">
        <v>20</v>
      </c>
      <c r="F8794" s="20">
        <v>0</v>
      </c>
      <c r="G8794" s="20">
        <v>0</v>
      </c>
      <c r="J8794" s="22"/>
      <c r="K8794" s="22"/>
    </row>
    <row r="8795" spans="1:11" ht="22.5" x14ac:dyDescent="0.2">
      <c r="A8795" s="17" t="str">
        <f t="shared" si="137"/>
        <v>SINAPI 97321</v>
      </c>
      <c r="B8795" s="18" t="s">
        <v>5935</v>
      </c>
      <c r="C8795" s="18">
        <v>97321</v>
      </c>
      <c r="D8795" s="19" t="s">
        <v>8835</v>
      </c>
      <c r="E8795" s="18" t="s">
        <v>20</v>
      </c>
      <c r="F8795" s="20">
        <v>0</v>
      </c>
      <c r="G8795" s="20">
        <v>0</v>
      </c>
      <c r="J8795" s="22"/>
      <c r="K8795" s="22"/>
    </row>
    <row r="8796" spans="1:11" ht="22.5" x14ac:dyDescent="0.2">
      <c r="A8796" s="17" t="str">
        <f t="shared" si="137"/>
        <v>SINAPI 97322</v>
      </c>
      <c r="B8796" s="18" t="s">
        <v>5935</v>
      </c>
      <c r="C8796" s="18">
        <v>97322</v>
      </c>
      <c r="D8796" s="19" t="s">
        <v>8836</v>
      </c>
      <c r="E8796" s="18" t="s">
        <v>20</v>
      </c>
      <c r="F8796" s="20">
        <v>0</v>
      </c>
      <c r="G8796" s="20">
        <v>0</v>
      </c>
      <c r="J8796" s="22"/>
      <c r="K8796" s="22"/>
    </row>
    <row r="8797" spans="1:11" ht="22.5" x14ac:dyDescent="0.2">
      <c r="A8797" s="17" t="str">
        <f t="shared" si="137"/>
        <v>SINAPI 97313</v>
      </c>
      <c r="B8797" s="18" t="s">
        <v>5935</v>
      </c>
      <c r="C8797" s="18">
        <v>97313</v>
      </c>
      <c r="D8797" s="19" t="s">
        <v>8837</v>
      </c>
      <c r="E8797" s="18" t="s">
        <v>20</v>
      </c>
      <c r="F8797" s="20">
        <v>0</v>
      </c>
      <c r="G8797" s="20">
        <v>0</v>
      </c>
      <c r="J8797" s="22"/>
      <c r="K8797" s="22"/>
    </row>
    <row r="8798" spans="1:11" ht="22.5" x14ac:dyDescent="0.2">
      <c r="A8798" s="17" t="str">
        <f t="shared" si="137"/>
        <v>SINAPI 97323</v>
      </c>
      <c r="B8798" s="18" t="s">
        <v>5935</v>
      </c>
      <c r="C8798" s="18">
        <v>97323</v>
      </c>
      <c r="D8798" s="19" t="s">
        <v>8838</v>
      </c>
      <c r="E8798" s="18" t="s">
        <v>20</v>
      </c>
      <c r="F8798" s="20">
        <v>0</v>
      </c>
      <c r="G8798" s="20">
        <v>0</v>
      </c>
      <c r="J8798" s="22"/>
      <c r="K8798" s="22"/>
    </row>
    <row r="8799" spans="1:11" ht="22.5" x14ac:dyDescent="0.2">
      <c r="A8799" s="17" t="str">
        <f t="shared" si="137"/>
        <v>SINAPI 97324</v>
      </c>
      <c r="B8799" s="18" t="s">
        <v>5935</v>
      </c>
      <c r="C8799" s="18">
        <v>97324</v>
      </c>
      <c r="D8799" s="19" t="s">
        <v>8839</v>
      </c>
      <c r="E8799" s="18" t="s">
        <v>20</v>
      </c>
      <c r="F8799" s="20">
        <v>0</v>
      </c>
      <c r="G8799" s="20">
        <v>0</v>
      </c>
      <c r="J8799" s="22"/>
      <c r="K8799" s="22"/>
    </row>
    <row r="8800" spans="1:11" ht="22.5" x14ac:dyDescent="0.2">
      <c r="A8800" s="17" t="str">
        <f t="shared" si="137"/>
        <v>SINAPI 97314</v>
      </c>
      <c r="B8800" s="18" t="s">
        <v>5935</v>
      </c>
      <c r="C8800" s="18">
        <v>97314</v>
      </c>
      <c r="D8800" s="19" t="s">
        <v>8840</v>
      </c>
      <c r="E8800" s="18" t="s">
        <v>20</v>
      </c>
      <c r="F8800" s="20">
        <v>0</v>
      </c>
      <c r="G8800" s="20">
        <v>0</v>
      </c>
      <c r="J8800" s="22"/>
      <c r="K8800" s="22"/>
    </row>
    <row r="8801" spans="1:11" ht="22.5" x14ac:dyDescent="0.2">
      <c r="A8801" s="17" t="str">
        <f t="shared" si="137"/>
        <v>SINAPI 97325</v>
      </c>
      <c r="B8801" s="18" t="s">
        <v>5935</v>
      </c>
      <c r="C8801" s="18">
        <v>97325</v>
      </c>
      <c r="D8801" s="19" t="s">
        <v>8841</v>
      </c>
      <c r="E8801" s="18" t="s">
        <v>20</v>
      </c>
      <c r="F8801" s="20">
        <v>0</v>
      </c>
      <c r="G8801" s="20">
        <v>0</v>
      </c>
      <c r="J8801" s="22"/>
      <c r="K8801" s="22"/>
    </row>
    <row r="8802" spans="1:11" ht="22.5" x14ac:dyDescent="0.2">
      <c r="A8802" s="17" t="str">
        <f t="shared" si="137"/>
        <v>SINAPI 103517</v>
      </c>
      <c r="B8802" s="18" t="s">
        <v>5935</v>
      </c>
      <c r="C8802" s="18">
        <v>103517</v>
      </c>
      <c r="D8802" s="19" t="s">
        <v>8842</v>
      </c>
      <c r="E8802" s="18" t="s">
        <v>20</v>
      </c>
      <c r="F8802" s="20">
        <v>3588.5</v>
      </c>
      <c r="G8802" s="20">
        <v>3597.17</v>
      </c>
      <c r="J8802" s="22">
        <v>0.9698</v>
      </c>
      <c r="K8802" s="22">
        <v>0.96740000000000004</v>
      </c>
    </row>
    <row r="8803" spans="1:11" ht="22.5" x14ac:dyDescent="0.2">
      <c r="A8803" s="17" t="str">
        <f t="shared" si="137"/>
        <v>SINAPI 103518</v>
      </c>
      <c r="B8803" s="18" t="s">
        <v>5935</v>
      </c>
      <c r="C8803" s="18">
        <v>103518</v>
      </c>
      <c r="D8803" s="19" t="s">
        <v>8843</v>
      </c>
      <c r="E8803" s="18" t="s">
        <v>20</v>
      </c>
      <c r="F8803" s="20">
        <v>0</v>
      </c>
      <c r="G8803" s="20">
        <v>0</v>
      </c>
      <c r="J8803" s="22"/>
      <c r="K8803" s="22"/>
    </row>
    <row r="8804" spans="1:11" ht="22.5" x14ac:dyDescent="0.2">
      <c r="A8804" s="17" t="str">
        <f t="shared" si="137"/>
        <v>SINAPI 103519</v>
      </c>
      <c r="B8804" s="18" t="s">
        <v>5935</v>
      </c>
      <c r="C8804" s="18">
        <v>103519</v>
      </c>
      <c r="D8804" s="19" t="s">
        <v>8844</v>
      </c>
      <c r="E8804" s="18" t="s">
        <v>20</v>
      </c>
      <c r="F8804" s="20">
        <v>11.6</v>
      </c>
      <c r="G8804" s="20">
        <v>11.97</v>
      </c>
      <c r="J8804" s="22">
        <v>0</v>
      </c>
      <c r="K8804" s="22">
        <v>0</v>
      </c>
    </row>
    <row r="8805" spans="1:11" x14ac:dyDescent="0.2">
      <c r="A8805" s="17" t="str">
        <f t="shared" si="137"/>
        <v>SINAPI 103515</v>
      </c>
      <c r="B8805" s="18" t="s">
        <v>5935</v>
      </c>
      <c r="C8805" s="18">
        <v>103515</v>
      </c>
      <c r="D8805" s="19" t="s">
        <v>8845</v>
      </c>
      <c r="E8805" s="18" t="s">
        <v>20</v>
      </c>
      <c r="F8805" s="20">
        <v>0</v>
      </c>
      <c r="G8805" s="20">
        <v>0</v>
      </c>
      <c r="J8805" s="22"/>
      <c r="K8805" s="22"/>
    </row>
    <row r="8806" spans="1:11" x14ac:dyDescent="0.2">
      <c r="A8806" s="17" t="str">
        <f t="shared" si="137"/>
        <v>SINAPI 103502</v>
      </c>
      <c r="B8806" s="18" t="s">
        <v>5935</v>
      </c>
      <c r="C8806" s="18">
        <v>103502</v>
      </c>
      <c r="D8806" s="19" t="s">
        <v>8846</v>
      </c>
      <c r="E8806" s="18" t="s">
        <v>66</v>
      </c>
      <c r="F8806" s="20">
        <v>0</v>
      </c>
      <c r="G8806" s="20">
        <v>0</v>
      </c>
      <c r="J8806" s="22"/>
      <c r="K8806" s="22"/>
    </row>
    <row r="8807" spans="1:11" x14ac:dyDescent="0.2">
      <c r="A8807" s="17" t="str">
        <f t="shared" si="137"/>
        <v>SINAPI 103504</v>
      </c>
      <c r="B8807" s="18" t="s">
        <v>5935</v>
      </c>
      <c r="C8807" s="18">
        <v>103504</v>
      </c>
      <c r="D8807" s="19" t="s">
        <v>8847</v>
      </c>
      <c r="E8807" s="18" t="s">
        <v>66</v>
      </c>
      <c r="F8807" s="20">
        <v>0</v>
      </c>
      <c r="G8807" s="20">
        <v>0</v>
      </c>
      <c r="J8807" s="22"/>
      <c r="K8807" s="22"/>
    </row>
    <row r="8808" spans="1:11" x14ac:dyDescent="0.2">
      <c r="A8808" s="17" t="str">
        <f t="shared" si="137"/>
        <v>SINAPI 103503</v>
      </c>
      <c r="B8808" s="18" t="s">
        <v>5935</v>
      </c>
      <c r="C8808" s="18">
        <v>103503</v>
      </c>
      <c r="D8808" s="19" t="s">
        <v>8848</v>
      </c>
      <c r="E8808" s="18" t="s">
        <v>66</v>
      </c>
      <c r="F8808" s="20">
        <v>0</v>
      </c>
      <c r="G8808" s="20">
        <v>0</v>
      </c>
      <c r="J8808" s="22"/>
      <c r="K8808" s="22"/>
    </row>
    <row r="8809" spans="1:11" x14ac:dyDescent="0.2">
      <c r="A8809" s="17" t="str">
        <f t="shared" si="137"/>
        <v>SINAPI 103505</v>
      </c>
      <c r="B8809" s="18" t="s">
        <v>5935</v>
      </c>
      <c r="C8809" s="18">
        <v>103505</v>
      </c>
      <c r="D8809" s="19" t="s">
        <v>8849</v>
      </c>
      <c r="E8809" s="18" t="s">
        <v>66</v>
      </c>
      <c r="F8809" s="20">
        <v>0</v>
      </c>
      <c r="G8809" s="20">
        <v>0</v>
      </c>
      <c r="J8809" s="22"/>
      <c r="K8809" s="22"/>
    </row>
    <row r="8810" spans="1:11" x14ac:dyDescent="0.2">
      <c r="A8810" s="17" t="str">
        <f t="shared" si="137"/>
        <v>SINAPI 103499</v>
      </c>
      <c r="B8810" s="18" t="s">
        <v>5935</v>
      </c>
      <c r="C8810" s="18">
        <v>103499</v>
      </c>
      <c r="D8810" s="19" t="s">
        <v>8850</v>
      </c>
      <c r="E8810" s="18" t="s">
        <v>20</v>
      </c>
      <c r="F8810" s="20">
        <v>0</v>
      </c>
      <c r="G8810" s="20">
        <v>0</v>
      </c>
      <c r="J8810" s="22"/>
      <c r="K8810" s="22"/>
    </row>
    <row r="8811" spans="1:11" x14ac:dyDescent="0.2">
      <c r="A8811" s="17" t="str">
        <f t="shared" si="137"/>
        <v>SINAPI 103501</v>
      </c>
      <c r="B8811" s="18" t="s">
        <v>5935</v>
      </c>
      <c r="C8811" s="18">
        <v>103501</v>
      </c>
      <c r="D8811" s="19" t="s">
        <v>8851</v>
      </c>
      <c r="E8811" s="18" t="s">
        <v>20</v>
      </c>
      <c r="F8811" s="20">
        <v>0</v>
      </c>
      <c r="G8811" s="20">
        <v>0</v>
      </c>
      <c r="J8811" s="22"/>
      <c r="K8811" s="22"/>
    </row>
    <row r="8812" spans="1:11" x14ac:dyDescent="0.2">
      <c r="A8812" s="17" t="str">
        <f t="shared" si="137"/>
        <v>SINAPI 103500</v>
      </c>
      <c r="B8812" s="18" t="s">
        <v>5935</v>
      </c>
      <c r="C8812" s="18">
        <v>103500</v>
      </c>
      <c r="D8812" s="19" t="s">
        <v>8852</v>
      </c>
      <c r="E8812" s="18" t="s">
        <v>20</v>
      </c>
      <c r="F8812" s="20">
        <v>0</v>
      </c>
      <c r="G8812" s="20">
        <v>0</v>
      </c>
      <c r="J8812" s="22"/>
      <c r="K8812" s="22"/>
    </row>
    <row r="8813" spans="1:11" ht="22.5" x14ac:dyDescent="0.2">
      <c r="A8813" s="17" t="str">
        <f t="shared" si="137"/>
        <v>SINAPI 103496</v>
      </c>
      <c r="B8813" s="18" t="s">
        <v>5935</v>
      </c>
      <c r="C8813" s="18">
        <v>103496</v>
      </c>
      <c r="D8813" s="19" t="s">
        <v>8853</v>
      </c>
      <c r="E8813" s="18" t="s">
        <v>20</v>
      </c>
      <c r="F8813" s="20">
        <v>0</v>
      </c>
      <c r="G8813" s="20">
        <v>0</v>
      </c>
      <c r="J8813" s="22"/>
      <c r="K8813" s="22"/>
    </row>
    <row r="8814" spans="1:11" ht="22.5" x14ac:dyDescent="0.2">
      <c r="A8814" s="17" t="str">
        <f t="shared" si="137"/>
        <v>SINAPI 103498</v>
      </c>
      <c r="B8814" s="18" t="s">
        <v>5935</v>
      </c>
      <c r="C8814" s="18">
        <v>103498</v>
      </c>
      <c r="D8814" s="19" t="s">
        <v>8854</v>
      </c>
      <c r="E8814" s="18" t="s">
        <v>20</v>
      </c>
      <c r="F8814" s="20">
        <v>0</v>
      </c>
      <c r="G8814" s="20">
        <v>0</v>
      </c>
      <c r="J8814" s="22"/>
      <c r="K8814" s="22"/>
    </row>
    <row r="8815" spans="1:11" ht="22.5" x14ac:dyDescent="0.2">
      <c r="A8815" s="17" t="str">
        <f t="shared" si="137"/>
        <v>SINAPI 103497</v>
      </c>
      <c r="B8815" s="18" t="s">
        <v>5935</v>
      </c>
      <c r="C8815" s="18">
        <v>103497</v>
      </c>
      <c r="D8815" s="19" t="s">
        <v>8855</v>
      </c>
      <c r="E8815" s="18" t="s">
        <v>20</v>
      </c>
      <c r="F8815" s="20">
        <v>0</v>
      </c>
      <c r="G8815" s="20">
        <v>0</v>
      </c>
      <c r="J8815" s="22"/>
      <c r="K8815" s="22"/>
    </row>
    <row r="8816" spans="1:11" x14ac:dyDescent="0.2">
      <c r="A8816" s="17" t="str">
        <f t="shared" si="137"/>
        <v>SINAPI 103516</v>
      </c>
      <c r="B8816" s="18" t="s">
        <v>5935</v>
      </c>
      <c r="C8816" s="18">
        <v>103516</v>
      </c>
      <c r="D8816" s="19" t="s">
        <v>8856</v>
      </c>
      <c r="E8816" s="18" t="s">
        <v>20</v>
      </c>
      <c r="F8816" s="20">
        <v>0</v>
      </c>
      <c r="G8816" s="20">
        <v>0</v>
      </c>
      <c r="J8816" s="22"/>
      <c r="K8816" s="22"/>
    </row>
    <row r="8817" spans="1:11" x14ac:dyDescent="0.2">
      <c r="A8817" s="17" t="str">
        <f t="shared" si="137"/>
        <v>SINAPI 103506</v>
      </c>
      <c r="B8817" s="18" t="s">
        <v>5935</v>
      </c>
      <c r="C8817" s="18">
        <v>103506</v>
      </c>
      <c r="D8817" s="19" t="s">
        <v>8857</v>
      </c>
      <c r="E8817" s="18" t="s">
        <v>20</v>
      </c>
      <c r="F8817" s="20">
        <v>0</v>
      </c>
      <c r="G8817" s="20">
        <v>0</v>
      </c>
      <c r="J8817" s="22"/>
      <c r="K8817" s="22"/>
    </row>
    <row r="8818" spans="1:11" x14ac:dyDescent="0.2">
      <c r="A8818" s="17" t="str">
        <f t="shared" si="137"/>
        <v>SINAPI 103507</v>
      </c>
      <c r="B8818" s="18" t="s">
        <v>5935</v>
      </c>
      <c r="C8818" s="18">
        <v>103507</v>
      </c>
      <c r="D8818" s="19" t="s">
        <v>8858</v>
      </c>
      <c r="E8818" s="18" t="s">
        <v>20</v>
      </c>
      <c r="F8818" s="20">
        <v>0</v>
      </c>
      <c r="G8818" s="20">
        <v>0</v>
      </c>
      <c r="J8818" s="22"/>
      <c r="K8818" s="22"/>
    </row>
    <row r="8819" spans="1:11" x14ac:dyDescent="0.2">
      <c r="A8819" s="17" t="str">
        <f t="shared" si="137"/>
        <v>SINAPI 103493</v>
      </c>
      <c r="B8819" s="18" t="s">
        <v>5935</v>
      </c>
      <c r="C8819" s="18">
        <v>103493</v>
      </c>
      <c r="D8819" s="19" t="s">
        <v>8859</v>
      </c>
      <c r="E8819" s="18" t="s">
        <v>20</v>
      </c>
      <c r="F8819" s="20">
        <v>0</v>
      </c>
      <c r="G8819" s="20">
        <v>0</v>
      </c>
      <c r="J8819" s="22"/>
      <c r="K8819" s="22"/>
    </row>
    <row r="8820" spans="1:11" x14ac:dyDescent="0.2">
      <c r="A8820" s="17" t="str">
        <f t="shared" si="137"/>
        <v>SINAPI 103495</v>
      </c>
      <c r="B8820" s="18" t="s">
        <v>5935</v>
      </c>
      <c r="C8820" s="18">
        <v>103495</v>
      </c>
      <c r="D8820" s="19" t="s">
        <v>8860</v>
      </c>
      <c r="E8820" s="18" t="s">
        <v>20</v>
      </c>
      <c r="F8820" s="20">
        <v>0</v>
      </c>
      <c r="G8820" s="20">
        <v>0</v>
      </c>
      <c r="J8820" s="22"/>
      <c r="K8820" s="22"/>
    </row>
    <row r="8821" spans="1:11" x14ac:dyDescent="0.2">
      <c r="A8821" s="17" t="str">
        <f t="shared" si="137"/>
        <v>SINAPI 103494</v>
      </c>
      <c r="B8821" s="18" t="s">
        <v>5935</v>
      </c>
      <c r="C8821" s="18">
        <v>103494</v>
      </c>
      <c r="D8821" s="19" t="s">
        <v>8861</v>
      </c>
      <c r="E8821" s="18" t="s">
        <v>20</v>
      </c>
      <c r="F8821" s="20">
        <v>0</v>
      </c>
      <c r="G8821" s="20">
        <v>0</v>
      </c>
      <c r="J8821" s="22"/>
      <c r="K8821" s="22"/>
    </row>
    <row r="8822" spans="1:11" x14ac:dyDescent="0.2">
      <c r="A8822" s="17" t="str">
        <f t="shared" si="137"/>
        <v>SINAPI 103513</v>
      </c>
      <c r="B8822" s="18" t="s">
        <v>5935</v>
      </c>
      <c r="C8822" s="18">
        <v>103513</v>
      </c>
      <c r="D8822" s="19" t="s">
        <v>8862</v>
      </c>
      <c r="E8822" s="18" t="s">
        <v>20</v>
      </c>
      <c r="F8822" s="20">
        <v>0</v>
      </c>
      <c r="G8822" s="20">
        <v>0</v>
      </c>
      <c r="J8822" s="22"/>
      <c r="K8822" s="22"/>
    </row>
    <row r="8823" spans="1:11" ht="22.5" x14ac:dyDescent="0.2">
      <c r="A8823" s="17" t="str">
        <f t="shared" si="137"/>
        <v>SINAPI 103523</v>
      </c>
      <c r="B8823" s="18" t="s">
        <v>5935</v>
      </c>
      <c r="C8823" s="18">
        <v>103523</v>
      </c>
      <c r="D8823" s="19" t="s">
        <v>8863</v>
      </c>
      <c r="E8823" s="18" t="s">
        <v>20</v>
      </c>
      <c r="F8823" s="20">
        <v>11946.59</v>
      </c>
      <c r="G8823" s="20">
        <v>11962.98</v>
      </c>
      <c r="J8823" s="22">
        <v>0.98299999999999998</v>
      </c>
      <c r="K8823" s="22">
        <v>0.98170000000000002</v>
      </c>
    </row>
    <row r="8824" spans="1:11" x14ac:dyDescent="0.2">
      <c r="A8824" s="17" t="str">
        <f t="shared" si="137"/>
        <v>SINAPI 103509</v>
      </c>
      <c r="B8824" s="18" t="s">
        <v>5935</v>
      </c>
      <c r="C8824" s="18">
        <v>103509</v>
      </c>
      <c r="D8824" s="19" t="s">
        <v>8864</v>
      </c>
      <c r="E8824" s="18" t="s">
        <v>20</v>
      </c>
      <c r="F8824" s="20">
        <v>0</v>
      </c>
      <c r="G8824" s="20">
        <v>0</v>
      </c>
      <c r="J8824" s="22"/>
      <c r="K8824" s="22"/>
    </row>
    <row r="8825" spans="1:11" x14ac:dyDescent="0.2">
      <c r="A8825" s="17" t="str">
        <f t="shared" si="137"/>
        <v>SINAPI 103514</v>
      </c>
      <c r="B8825" s="18" t="s">
        <v>5935</v>
      </c>
      <c r="C8825" s="18">
        <v>103514</v>
      </c>
      <c r="D8825" s="19" t="s">
        <v>8865</v>
      </c>
      <c r="E8825" s="18" t="s">
        <v>20</v>
      </c>
      <c r="F8825" s="20">
        <v>0</v>
      </c>
      <c r="G8825" s="20">
        <v>0</v>
      </c>
      <c r="J8825" s="22"/>
      <c r="K8825" s="22"/>
    </row>
    <row r="8826" spans="1:11" x14ac:dyDescent="0.2">
      <c r="A8826" s="17" t="str">
        <f t="shared" si="137"/>
        <v>SINAPI 103510</v>
      </c>
      <c r="B8826" s="18" t="s">
        <v>5935</v>
      </c>
      <c r="C8826" s="18">
        <v>103510</v>
      </c>
      <c r="D8826" s="19" t="s">
        <v>8866</v>
      </c>
      <c r="E8826" s="18" t="s">
        <v>20</v>
      </c>
      <c r="F8826" s="20">
        <v>0</v>
      </c>
      <c r="G8826" s="20">
        <v>0</v>
      </c>
      <c r="J8826" s="22"/>
      <c r="K8826" s="22"/>
    </row>
    <row r="8827" spans="1:11" ht="22.5" x14ac:dyDescent="0.2">
      <c r="A8827" s="17" t="str">
        <f t="shared" si="137"/>
        <v>SINAPI 103520</v>
      </c>
      <c r="B8827" s="18" t="s">
        <v>5935</v>
      </c>
      <c r="C8827" s="18">
        <v>103520</v>
      </c>
      <c r="D8827" s="19" t="s">
        <v>8867</v>
      </c>
      <c r="E8827" s="18" t="s">
        <v>20</v>
      </c>
      <c r="F8827" s="20">
        <v>5928.9</v>
      </c>
      <c r="G8827" s="20">
        <v>5931.28</v>
      </c>
      <c r="J8827" s="22">
        <v>0.995</v>
      </c>
      <c r="K8827" s="22">
        <v>0.99460000000000004</v>
      </c>
    </row>
    <row r="8828" spans="1:11" x14ac:dyDescent="0.2">
      <c r="A8828" s="17" t="str">
        <f t="shared" si="137"/>
        <v>SINAPI 103511</v>
      </c>
      <c r="B8828" s="18" t="s">
        <v>5935</v>
      </c>
      <c r="C8828" s="18">
        <v>103511</v>
      </c>
      <c r="D8828" s="19" t="s">
        <v>8868</v>
      </c>
      <c r="E8828" s="18" t="s">
        <v>20</v>
      </c>
      <c r="F8828" s="20">
        <v>0</v>
      </c>
      <c r="G8828" s="20">
        <v>0</v>
      </c>
      <c r="J8828" s="22"/>
      <c r="K8828" s="22"/>
    </row>
    <row r="8829" spans="1:11" ht="22.5" x14ac:dyDescent="0.2">
      <c r="A8829" s="17" t="str">
        <f t="shared" si="137"/>
        <v>SINAPI 103521</v>
      </c>
      <c r="B8829" s="18" t="s">
        <v>5935</v>
      </c>
      <c r="C8829" s="18">
        <v>103521</v>
      </c>
      <c r="D8829" s="19" t="s">
        <v>8869</v>
      </c>
      <c r="E8829" s="18" t="s">
        <v>20</v>
      </c>
      <c r="F8829" s="20">
        <v>7872.1</v>
      </c>
      <c r="G8829" s="20">
        <v>7875.52</v>
      </c>
      <c r="J8829" s="22">
        <v>0.99460000000000004</v>
      </c>
      <c r="K8829" s="22">
        <v>0.99409999999999998</v>
      </c>
    </row>
    <row r="8830" spans="1:11" x14ac:dyDescent="0.2">
      <c r="A8830" s="17" t="str">
        <f t="shared" si="137"/>
        <v>SINAPI 103512</v>
      </c>
      <c r="B8830" s="18" t="s">
        <v>5935</v>
      </c>
      <c r="C8830" s="18">
        <v>103512</v>
      </c>
      <c r="D8830" s="19" t="s">
        <v>8870</v>
      </c>
      <c r="E8830" s="18" t="s">
        <v>20</v>
      </c>
      <c r="F8830" s="20">
        <v>0</v>
      </c>
      <c r="G8830" s="20">
        <v>0</v>
      </c>
      <c r="J8830" s="22"/>
      <c r="K8830" s="22"/>
    </row>
    <row r="8831" spans="1:11" ht="22.5" x14ac:dyDescent="0.2">
      <c r="A8831" s="17" t="str">
        <f t="shared" si="137"/>
        <v>SINAPI 103522</v>
      </c>
      <c r="B8831" s="18" t="s">
        <v>5935</v>
      </c>
      <c r="C8831" s="18">
        <v>103522</v>
      </c>
      <c r="D8831" s="19" t="s">
        <v>8871</v>
      </c>
      <c r="E8831" s="18" t="s">
        <v>20</v>
      </c>
      <c r="F8831" s="20">
        <v>7939.54</v>
      </c>
      <c r="G8831" s="20">
        <v>7955.26</v>
      </c>
      <c r="J8831" s="22">
        <v>0.97550000000000003</v>
      </c>
      <c r="K8831" s="22">
        <v>0.97360000000000002</v>
      </c>
    </row>
    <row r="8832" spans="1:11" x14ac:dyDescent="0.2">
      <c r="A8832" s="17" t="str">
        <f t="shared" si="137"/>
        <v>SINAPI 103508</v>
      </c>
      <c r="B8832" s="18" t="s">
        <v>5935</v>
      </c>
      <c r="C8832" s="18">
        <v>103508</v>
      </c>
      <c r="D8832" s="19" t="s">
        <v>8872</v>
      </c>
      <c r="E8832" s="18" t="s">
        <v>20</v>
      </c>
      <c r="F8832" s="20">
        <v>0</v>
      </c>
      <c r="G8832" s="20">
        <v>0</v>
      </c>
      <c r="J8832" s="22"/>
      <c r="K8832" s="22"/>
    </row>
    <row r="8833" spans="1:11" x14ac:dyDescent="0.2">
      <c r="A8833" s="17" t="str">
        <f t="shared" si="137"/>
        <v>SINAPI 103524</v>
      </c>
      <c r="B8833" s="18" t="s">
        <v>5935</v>
      </c>
      <c r="C8833" s="18">
        <v>103524</v>
      </c>
      <c r="D8833" s="19" t="s">
        <v>8873</v>
      </c>
      <c r="E8833" s="18" t="s">
        <v>20</v>
      </c>
      <c r="F8833" s="20">
        <v>0</v>
      </c>
      <c r="G8833" s="20">
        <v>0</v>
      </c>
      <c r="J8833" s="22"/>
      <c r="K8833" s="22"/>
    </row>
    <row r="8834" spans="1:11" x14ac:dyDescent="0.2">
      <c r="A8834" s="17" t="str">
        <f t="shared" si="137"/>
        <v>SINAPI 103526</v>
      </c>
      <c r="B8834" s="18" t="s">
        <v>5935</v>
      </c>
      <c r="C8834" s="18">
        <v>103526</v>
      </c>
      <c r="D8834" s="19" t="s">
        <v>8874</v>
      </c>
      <c r="E8834" s="18" t="s">
        <v>20</v>
      </c>
      <c r="F8834" s="20">
        <v>0</v>
      </c>
      <c r="G8834" s="20">
        <v>0</v>
      </c>
      <c r="J8834" s="22"/>
      <c r="K8834" s="22"/>
    </row>
    <row r="8835" spans="1:11" x14ac:dyDescent="0.2">
      <c r="A8835" s="17" t="str">
        <f t="shared" si="137"/>
        <v>SINAPI 103525</v>
      </c>
      <c r="B8835" s="18" t="s">
        <v>5935</v>
      </c>
      <c r="C8835" s="18">
        <v>103525</v>
      </c>
      <c r="D8835" s="19" t="s">
        <v>8875</v>
      </c>
      <c r="E8835" s="18" t="s">
        <v>20</v>
      </c>
      <c r="F8835" s="20">
        <v>0</v>
      </c>
      <c r="G8835" s="20">
        <v>0</v>
      </c>
      <c r="J8835" s="22"/>
      <c r="K8835" s="22"/>
    </row>
    <row r="8836" spans="1:11" x14ac:dyDescent="0.2">
      <c r="A8836" s="17" t="str">
        <f t="shared" si="137"/>
        <v>SINAPI 97062</v>
      </c>
      <c r="B8836" s="18" t="s">
        <v>5935</v>
      </c>
      <c r="C8836" s="18">
        <v>97062</v>
      </c>
      <c r="D8836" s="19" t="s">
        <v>8876</v>
      </c>
      <c r="E8836" s="18" t="s">
        <v>425</v>
      </c>
      <c r="F8836" s="20">
        <v>5.9</v>
      </c>
      <c r="G8836" s="20">
        <v>6.15</v>
      </c>
      <c r="J8836" s="22">
        <v>0</v>
      </c>
      <c r="K8836" s="22">
        <v>0</v>
      </c>
    </row>
    <row r="8837" spans="1:11" x14ac:dyDescent="0.2">
      <c r="A8837" s="17" t="str">
        <f t="shared" si="137"/>
        <v>SINAPI 97061</v>
      </c>
      <c r="B8837" s="18" t="s">
        <v>5935</v>
      </c>
      <c r="C8837" s="18">
        <v>97061</v>
      </c>
      <c r="D8837" s="19" t="s">
        <v>8877</v>
      </c>
      <c r="E8837" s="18" t="s">
        <v>425</v>
      </c>
      <c r="F8837" s="20">
        <v>0</v>
      </c>
      <c r="G8837" s="20">
        <v>0</v>
      </c>
      <c r="J8837" s="22"/>
      <c r="K8837" s="22"/>
    </row>
    <row r="8838" spans="1:11" x14ac:dyDescent="0.2">
      <c r="A8838" s="17" t="str">
        <f t="shared" si="137"/>
        <v>SINAPI 104988</v>
      </c>
      <c r="B8838" s="18" t="s">
        <v>5935</v>
      </c>
      <c r="C8838" s="18">
        <v>104988</v>
      </c>
      <c r="D8838" s="19" t="s">
        <v>8878</v>
      </c>
      <c r="E8838" s="18" t="s">
        <v>425</v>
      </c>
      <c r="F8838" s="20">
        <v>0</v>
      </c>
      <c r="G8838" s="20">
        <v>0</v>
      </c>
      <c r="J8838" s="22"/>
      <c r="K8838" s="22"/>
    </row>
    <row r="8839" spans="1:11" x14ac:dyDescent="0.2">
      <c r="A8839" s="17" t="str">
        <f t="shared" ref="A8839:A8902" si="138">CONCATENATE($B8839," ",$C8839)</f>
        <v>SINAPI 104979</v>
      </c>
      <c r="B8839" s="18" t="s">
        <v>5935</v>
      </c>
      <c r="C8839" s="18">
        <v>104979</v>
      </c>
      <c r="D8839" s="19" t="s">
        <v>8879</v>
      </c>
      <c r="E8839" s="18" t="s">
        <v>425</v>
      </c>
      <c r="F8839" s="20">
        <v>0</v>
      </c>
      <c r="G8839" s="20">
        <v>0</v>
      </c>
      <c r="J8839" s="22"/>
      <c r="K8839" s="22"/>
    </row>
    <row r="8840" spans="1:11" x14ac:dyDescent="0.2">
      <c r="A8840" s="17" t="str">
        <f t="shared" si="138"/>
        <v>SINAPI 97040</v>
      </c>
      <c r="B8840" s="18" t="s">
        <v>5935</v>
      </c>
      <c r="C8840" s="18">
        <v>97040</v>
      </c>
      <c r="D8840" s="19" t="s">
        <v>8880</v>
      </c>
      <c r="E8840" s="18" t="s">
        <v>425</v>
      </c>
      <c r="F8840" s="20">
        <v>18.27</v>
      </c>
      <c r="G8840" s="20">
        <v>19.13</v>
      </c>
      <c r="J8840" s="22">
        <v>0</v>
      </c>
      <c r="K8840" s="22">
        <v>0</v>
      </c>
    </row>
    <row r="8841" spans="1:11" x14ac:dyDescent="0.2">
      <c r="A8841" s="17" t="str">
        <f t="shared" si="138"/>
        <v>SINAPI 97041</v>
      </c>
      <c r="B8841" s="18" t="s">
        <v>5935</v>
      </c>
      <c r="C8841" s="18">
        <v>97041</v>
      </c>
      <c r="D8841" s="19" t="s">
        <v>8881</v>
      </c>
      <c r="E8841" s="18" t="s">
        <v>425</v>
      </c>
      <c r="F8841" s="20">
        <v>168.56</v>
      </c>
      <c r="G8841" s="20">
        <v>170.89</v>
      </c>
      <c r="J8841" s="22">
        <v>0</v>
      </c>
      <c r="K8841" s="22">
        <v>0</v>
      </c>
    </row>
    <row r="8842" spans="1:11" x14ac:dyDescent="0.2">
      <c r="A8842" s="17" t="str">
        <f t="shared" si="138"/>
        <v>SINAPI 97039</v>
      </c>
      <c r="B8842" s="18" t="s">
        <v>5935</v>
      </c>
      <c r="C8842" s="18">
        <v>97039</v>
      </c>
      <c r="D8842" s="19" t="s">
        <v>8882</v>
      </c>
      <c r="E8842" s="18" t="s">
        <v>425</v>
      </c>
      <c r="F8842" s="20">
        <v>88.1</v>
      </c>
      <c r="G8842" s="20">
        <v>89.82</v>
      </c>
      <c r="J8842" s="22">
        <v>0</v>
      </c>
      <c r="K8842" s="22">
        <v>0</v>
      </c>
    </row>
    <row r="8843" spans="1:11" x14ac:dyDescent="0.2">
      <c r="A8843" s="17" t="str">
        <f t="shared" si="138"/>
        <v>SINAPI 102655</v>
      </c>
      <c r="B8843" s="18" t="s">
        <v>5935</v>
      </c>
      <c r="C8843" s="18">
        <v>102655</v>
      </c>
      <c r="D8843" s="19" t="s">
        <v>8883</v>
      </c>
      <c r="E8843" s="18" t="s">
        <v>66</v>
      </c>
      <c r="F8843" s="20">
        <v>0</v>
      </c>
      <c r="G8843" s="20">
        <v>0</v>
      </c>
      <c r="J8843" s="22"/>
      <c r="K8843" s="22"/>
    </row>
    <row r="8844" spans="1:11" ht="22.5" x14ac:dyDescent="0.2">
      <c r="A8844" s="17" t="str">
        <f t="shared" si="138"/>
        <v>SINAPI 104987</v>
      </c>
      <c r="B8844" s="18" t="s">
        <v>5935</v>
      </c>
      <c r="C8844" s="18">
        <v>104987</v>
      </c>
      <c r="D8844" s="19" t="s">
        <v>8884</v>
      </c>
      <c r="E8844" s="18" t="s">
        <v>66</v>
      </c>
      <c r="F8844" s="20">
        <v>0</v>
      </c>
      <c r="G8844" s="20">
        <v>0</v>
      </c>
      <c r="J8844" s="22"/>
      <c r="K8844" s="22"/>
    </row>
    <row r="8845" spans="1:11" ht="22.5" x14ac:dyDescent="0.2">
      <c r="A8845" s="17" t="str">
        <f t="shared" si="138"/>
        <v>SINAPI 104986</v>
      </c>
      <c r="B8845" s="18" t="s">
        <v>5935</v>
      </c>
      <c r="C8845" s="18">
        <v>104986</v>
      </c>
      <c r="D8845" s="19" t="s">
        <v>8885</v>
      </c>
      <c r="E8845" s="18" t="s">
        <v>66</v>
      </c>
      <c r="F8845" s="20">
        <v>0</v>
      </c>
      <c r="G8845" s="20">
        <v>0</v>
      </c>
      <c r="J8845" s="22"/>
      <c r="K8845" s="22"/>
    </row>
    <row r="8846" spans="1:11" ht="22.5" x14ac:dyDescent="0.2">
      <c r="A8846" s="17" t="str">
        <f t="shared" si="138"/>
        <v>SINAPI 104984</v>
      </c>
      <c r="B8846" s="18" t="s">
        <v>5935</v>
      </c>
      <c r="C8846" s="18">
        <v>104984</v>
      </c>
      <c r="D8846" s="19" t="s">
        <v>8886</v>
      </c>
      <c r="E8846" s="18" t="s">
        <v>66</v>
      </c>
      <c r="F8846" s="20">
        <v>0</v>
      </c>
      <c r="G8846" s="20">
        <v>0</v>
      </c>
      <c r="J8846" s="22"/>
      <c r="K8846" s="22"/>
    </row>
    <row r="8847" spans="1:11" ht="22.5" x14ac:dyDescent="0.2">
      <c r="A8847" s="17" t="str">
        <f t="shared" si="138"/>
        <v>SINAPI 104985</v>
      </c>
      <c r="B8847" s="18" t="s">
        <v>5935</v>
      </c>
      <c r="C8847" s="18">
        <v>104985</v>
      </c>
      <c r="D8847" s="19" t="s">
        <v>8887</v>
      </c>
      <c r="E8847" s="18" t="s">
        <v>66</v>
      </c>
      <c r="F8847" s="20">
        <v>0</v>
      </c>
      <c r="G8847" s="20">
        <v>0</v>
      </c>
      <c r="J8847" s="22"/>
      <c r="K8847" s="22"/>
    </row>
    <row r="8848" spans="1:11" ht="22.5" x14ac:dyDescent="0.2">
      <c r="A8848" s="17" t="str">
        <f t="shared" si="138"/>
        <v>SINAPI 97026</v>
      </c>
      <c r="B8848" s="18" t="s">
        <v>5935</v>
      </c>
      <c r="C8848" s="18">
        <v>97026</v>
      </c>
      <c r="D8848" s="19" t="s">
        <v>8888</v>
      </c>
      <c r="E8848" s="18" t="s">
        <v>66</v>
      </c>
      <c r="F8848" s="20">
        <v>0</v>
      </c>
      <c r="G8848" s="20">
        <v>0</v>
      </c>
      <c r="J8848" s="22"/>
      <c r="K8848" s="22"/>
    </row>
    <row r="8849" spans="1:11" ht="22.5" x14ac:dyDescent="0.2">
      <c r="A8849" s="17" t="str">
        <f t="shared" si="138"/>
        <v>SINAPI 97025</v>
      </c>
      <c r="B8849" s="18" t="s">
        <v>5935</v>
      </c>
      <c r="C8849" s="18">
        <v>97025</v>
      </c>
      <c r="D8849" s="19" t="s">
        <v>8889</v>
      </c>
      <c r="E8849" s="18" t="s">
        <v>66</v>
      </c>
      <c r="F8849" s="20">
        <v>0</v>
      </c>
      <c r="G8849" s="20">
        <v>0</v>
      </c>
      <c r="J8849" s="22"/>
      <c r="K8849" s="22"/>
    </row>
    <row r="8850" spans="1:11" ht="22.5" x14ac:dyDescent="0.2">
      <c r="A8850" s="17" t="str">
        <f t="shared" si="138"/>
        <v>SINAPI 97032</v>
      </c>
      <c r="B8850" s="18" t="s">
        <v>5935</v>
      </c>
      <c r="C8850" s="18">
        <v>97032</v>
      </c>
      <c r="D8850" s="19" t="s">
        <v>8890</v>
      </c>
      <c r="E8850" s="18" t="s">
        <v>66</v>
      </c>
      <c r="F8850" s="20">
        <v>53.12</v>
      </c>
      <c r="G8850" s="20">
        <v>54.43</v>
      </c>
      <c r="J8850" s="22">
        <v>0</v>
      </c>
      <c r="K8850" s="22">
        <v>0</v>
      </c>
    </row>
    <row r="8851" spans="1:11" ht="22.5" x14ac:dyDescent="0.2">
      <c r="A8851" s="17" t="str">
        <f t="shared" si="138"/>
        <v>SINAPI 97031</v>
      </c>
      <c r="B8851" s="18" t="s">
        <v>5935</v>
      </c>
      <c r="C8851" s="18">
        <v>97031</v>
      </c>
      <c r="D8851" s="19" t="s">
        <v>8891</v>
      </c>
      <c r="E8851" s="18" t="s">
        <v>66</v>
      </c>
      <c r="F8851" s="20">
        <v>86.6</v>
      </c>
      <c r="G8851" s="20">
        <v>87.91</v>
      </c>
      <c r="J8851" s="22">
        <v>0</v>
      </c>
      <c r="K8851" s="22">
        <v>0</v>
      </c>
    </row>
    <row r="8852" spans="1:11" ht="22.5" x14ac:dyDescent="0.2">
      <c r="A8852" s="17" t="str">
        <f t="shared" si="138"/>
        <v>SINAPI 97036</v>
      </c>
      <c r="B8852" s="18" t="s">
        <v>5935</v>
      </c>
      <c r="C8852" s="18">
        <v>97036</v>
      </c>
      <c r="D8852" s="19" t="s">
        <v>8892</v>
      </c>
      <c r="E8852" s="18" t="s">
        <v>66</v>
      </c>
      <c r="F8852" s="20">
        <v>0</v>
      </c>
      <c r="G8852" s="20">
        <v>0</v>
      </c>
      <c r="J8852" s="22"/>
      <c r="K8852" s="22"/>
    </row>
    <row r="8853" spans="1:11" ht="22.5" x14ac:dyDescent="0.2">
      <c r="A8853" s="17" t="str">
        <f t="shared" si="138"/>
        <v>SINAPI 97035</v>
      </c>
      <c r="B8853" s="18" t="s">
        <v>5935</v>
      </c>
      <c r="C8853" s="18">
        <v>97035</v>
      </c>
      <c r="D8853" s="19" t="s">
        <v>8893</v>
      </c>
      <c r="E8853" s="18" t="s">
        <v>66</v>
      </c>
      <c r="F8853" s="20">
        <v>0</v>
      </c>
      <c r="G8853" s="20">
        <v>0</v>
      </c>
      <c r="J8853" s="22"/>
      <c r="K8853" s="22"/>
    </row>
    <row r="8854" spans="1:11" ht="22.5" x14ac:dyDescent="0.2">
      <c r="A8854" s="17" t="str">
        <f t="shared" si="138"/>
        <v>SINAPI 97034</v>
      </c>
      <c r="B8854" s="18" t="s">
        <v>5935</v>
      </c>
      <c r="C8854" s="18">
        <v>97034</v>
      </c>
      <c r="D8854" s="19" t="s">
        <v>8894</v>
      </c>
      <c r="E8854" s="18" t="s">
        <v>66</v>
      </c>
      <c r="F8854" s="20">
        <v>50.66</v>
      </c>
      <c r="G8854" s="20">
        <v>52.48</v>
      </c>
      <c r="J8854" s="22">
        <v>0</v>
      </c>
      <c r="K8854" s="22">
        <v>0</v>
      </c>
    </row>
    <row r="8855" spans="1:11" ht="22.5" x14ac:dyDescent="0.2">
      <c r="A8855" s="17" t="str">
        <f t="shared" si="138"/>
        <v>SINAPI 97033</v>
      </c>
      <c r="B8855" s="18" t="s">
        <v>5935</v>
      </c>
      <c r="C8855" s="18">
        <v>97033</v>
      </c>
      <c r="D8855" s="19" t="s">
        <v>8895</v>
      </c>
      <c r="E8855" s="18" t="s">
        <v>66</v>
      </c>
      <c r="F8855" s="20">
        <v>76.489999999999995</v>
      </c>
      <c r="G8855" s="20">
        <v>78.31</v>
      </c>
      <c r="J8855" s="22">
        <v>0</v>
      </c>
      <c r="K8855" s="22">
        <v>0</v>
      </c>
    </row>
    <row r="8856" spans="1:11" ht="22.5" x14ac:dyDescent="0.2">
      <c r="A8856" s="17" t="str">
        <f t="shared" si="138"/>
        <v>SINAPI 97030</v>
      </c>
      <c r="B8856" s="18" t="s">
        <v>5935</v>
      </c>
      <c r="C8856" s="18">
        <v>97030</v>
      </c>
      <c r="D8856" s="19" t="s">
        <v>8896</v>
      </c>
      <c r="E8856" s="18" t="s">
        <v>66</v>
      </c>
      <c r="F8856" s="20">
        <v>0</v>
      </c>
      <c r="G8856" s="20">
        <v>0</v>
      </c>
      <c r="J8856" s="22"/>
      <c r="K8856" s="22"/>
    </row>
    <row r="8857" spans="1:11" ht="22.5" x14ac:dyDescent="0.2">
      <c r="A8857" s="17" t="str">
        <f t="shared" si="138"/>
        <v>SINAPI 97029</v>
      </c>
      <c r="B8857" s="18" t="s">
        <v>5935</v>
      </c>
      <c r="C8857" s="18">
        <v>97029</v>
      </c>
      <c r="D8857" s="19" t="s">
        <v>8897</v>
      </c>
      <c r="E8857" s="18" t="s">
        <v>66</v>
      </c>
      <c r="F8857" s="20">
        <v>0</v>
      </c>
      <c r="G8857" s="20">
        <v>0</v>
      </c>
      <c r="J8857" s="22"/>
      <c r="K8857" s="22"/>
    </row>
    <row r="8858" spans="1:11" ht="22.5" x14ac:dyDescent="0.2">
      <c r="A8858" s="17" t="str">
        <f t="shared" si="138"/>
        <v>SINAPI 97028</v>
      </c>
      <c r="B8858" s="18" t="s">
        <v>5935</v>
      </c>
      <c r="C8858" s="18">
        <v>97028</v>
      </c>
      <c r="D8858" s="19" t="s">
        <v>8898</v>
      </c>
      <c r="E8858" s="18" t="s">
        <v>66</v>
      </c>
      <c r="F8858" s="20">
        <v>0</v>
      </c>
      <c r="G8858" s="20">
        <v>0</v>
      </c>
      <c r="J8858" s="22"/>
      <c r="K8858" s="22"/>
    </row>
    <row r="8859" spans="1:11" ht="22.5" x14ac:dyDescent="0.2">
      <c r="A8859" s="17" t="str">
        <f t="shared" si="138"/>
        <v>SINAPI 97027</v>
      </c>
      <c r="B8859" s="18" t="s">
        <v>5935</v>
      </c>
      <c r="C8859" s="18">
        <v>97027</v>
      </c>
      <c r="D8859" s="19" t="s">
        <v>8899</v>
      </c>
      <c r="E8859" s="18" t="s">
        <v>66</v>
      </c>
      <c r="F8859" s="20">
        <v>0</v>
      </c>
      <c r="G8859" s="20">
        <v>0</v>
      </c>
      <c r="J8859" s="22"/>
      <c r="K8859" s="22"/>
    </row>
    <row r="8860" spans="1:11" ht="22.5" x14ac:dyDescent="0.2">
      <c r="A8860" s="17" t="str">
        <f t="shared" si="138"/>
        <v>SINAPI 97038</v>
      </c>
      <c r="B8860" s="18" t="s">
        <v>5935</v>
      </c>
      <c r="C8860" s="18">
        <v>97038</v>
      </c>
      <c r="D8860" s="19" t="s">
        <v>8900</v>
      </c>
      <c r="E8860" s="18" t="s">
        <v>66</v>
      </c>
      <c r="F8860" s="20">
        <v>0</v>
      </c>
      <c r="G8860" s="20">
        <v>0</v>
      </c>
      <c r="J8860" s="22"/>
      <c r="K8860" s="22"/>
    </row>
    <row r="8861" spans="1:11" ht="22.5" x14ac:dyDescent="0.2">
      <c r="A8861" s="17" t="str">
        <f t="shared" si="138"/>
        <v>SINAPI 97037</v>
      </c>
      <c r="B8861" s="18" t="s">
        <v>5935</v>
      </c>
      <c r="C8861" s="18">
        <v>97037</v>
      </c>
      <c r="D8861" s="19" t="s">
        <v>8901</v>
      </c>
      <c r="E8861" s="18" t="s">
        <v>66</v>
      </c>
      <c r="F8861" s="20">
        <v>0</v>
      </c>
      <c r="G8861" s="20">
        <v>0</v>
      </c>
      <c r="J8861" s="22"/>
      <c r="K8861" s="22"/>
    </row>
    <row r="8862" spans="1:11" ht="22.5" x14ac:dyDescent="0.2">
      <c r="A8862" s="17" t="str">
        <f t="shared" si="138"/>
        <v>SINAPI 97014</v>
      </c>
      <c r="B8862" s="18" t="s">
        <v>5935</v>
      </c>
      <c r="C8862" s="18">
        <v>97014</v>
      </c>
      <c r="D8862" s="19" t="s">
        <v>8902</v>
      </c>
      <c r="E8862" s="18" t="s">
        <v>66</v>
      </c>
      <c r="F8862" s="20">
        <v>60.07</v>
      </c>
      <c r="G8862" s="20">
        <v>61.31</v>
      </c>
      <c r="J8862" s="22">
        <v>0</v>
      </c>
      <c r="K8862" s="22">
        <v>0</v>
      </c>
    </row>
    <row r="8863" spans="1:11" ht="22.5" x14ac:dyDescent="0.2">
      <c r="A8863" s="17" t="str">
        <f t="shared" si="138"/>
        <v>SINAPI 97015</v>
      </c>
      <c r="B8863" s="18" t="s">
        <v>5935</v>
      </c>
      <c r="C8863" s="18">
        <v>97015</v>
      </c>
      <c r="D8863" s="19" t="s">
        <v>8903</v>
      </c>
      <c r="E8863" s="18" t="s">
        <v>66</v>
      </c>
      <c r="F8863" s="20">
        <v>49.71</v>
      </c>
      <c r="G8863" s="20">
        <v>50.95</v>
      </c>
      <c r="J8863" s="22">
        <v>0</v>
      </c>
      <c r="K8863" s="22">
        <v>0</v>
      </c>
    </row>
    <row r="8864" spans="1:11" ht="22.5" x14ac:dyDescent="0.2">
      <c r="A8864" s="17" t="str">
        <f t="shared" si="138"/>
        <v>SINAPI 97013</v>
      </c>
      <c r="B8864" s="18" t="s">
        <v>5935</v>
      </c>
      <c r="C8864" s="18">
        <v>97013</v>
      </c>
      <c r="D8864" s="19" t="s">
        <v>8904</v>
      </c>
      <c r="E8864" s="18" t="s">
        <v>66</v>
      </c>
      <c r="F8864" s="20">
        <v>80.84</v>
      </c>
      <c r="G8864" s="20">
        <v>82.08</v>
      </c>
      <c r="J8864" s="22">
        <v>0</v>
      </c>
      <c r="K8864" s="22">
        <v>0</v>
      </c>
    </row>
    <row r="8865" spans="1:11" ht="22.5" x14ac:dyDescent="0.2">
      <c r="A8865" s="17" t="str">
        <f t="shared" si="138"/>
        <v>SINAPI 97017</v>
      </c>
      <c r="B8865" s="18" t="s">
        <v>5935</v>
      </c>
      <c r="C8865" s="18">
        <v>97017</v>
      </c>
      <c r="D8865" s="19" t="s">
        <v>8905</v>
      </c>
      <c r="E8865" s="18" t="s">
        <v>66</v>
      </c>
      <c r="F8865" s="20">
        <v>39.83</v>
      </c>
      <c r="G8865" s="20">
        <v>40.82</v>
      </c>
      <c r="J8865" s="22">
        <v>0</v>
      </c>
      <c r="K8865" s="22">
        <v>0</v>
      </c>
    </row>
    <row r="8866" spans="1:11" ht="22.5" x14ac:dyDescent="0.2">
      <c r="A8866" s="17" t="str">
        <f t="shared" si="138"/>
        <v>SINAPI 97018</v>
      </c>
      <c r="B8866" s="18" t="s">
        <v>5935</v>
      </c>
      <c r="C8866" s="18">
        <v>97018</v>
      </c>
      <c r="D8866" s="19" t="s">
        <v>8906</v>
      </c>
      <c r="E8866" s="18" t="s">
        <v>66</v>
      </c>
      <c r="F8866" s="20">
        <v>33.43</v>
      </c>
      <c r="G8866" s="20">
        <v>34.42</v>
      </c>
      <c r="J8866" s="22">
        <v>0</v>
      </c>
      <c r="K8866" s="22">
        <v>0</v>
      </c>
    </row>
    <row r="8867" spans="1:11" ht="22.5" x14ac:dyDescent="0.2">
      <c r="A8867" s="17" t="str">
        <f t="shared" si="138"/>
        <v>SINAPI 97016</v>
      </c>
      <c r="B8867" s="18" t="s">
        <v>5935</v>
      </c>
      <c r="C8867" s="18">
        <v>97016</v>
      </c>
      <c r="D8867" s="19" t="s">
        <v>8907</v>
      </c>
      <c r="E8867" s="18" t="s">
        <v>66</v>
      </c>
      <c r="F8867" s="20">
        <v>52.74</v>
      </c>
      <c r="G8867" s="20">
        <v>53.73</v>
      </c>
      <c r="J8867" s="22">
        <v>0</v>
      </c>
      <c r="K8867" s="22">
        <v>0</v>
      </c>
    </row>
    <row r="8868" spans="1:11" ht="22.5" x14ac:dyDescent="0.2">
      <c r="A8868" s="17" t="str">
        <f t="shared" si="138"/>
        <v>SINAPI 97024</v>
      </c>
      <c r="B8868" s="18" t="s">
        <v>5935</v>
      </c>
      <c r="C8868" s="18">
        <v>97024</v>
      </c>
      <c r="D8868" s="19" t="s">
        <v>8908</v>
      </c>
      <c r="E8868" s="18" t="s">
        <v>66</v>
      </c>
      <c r="F8868" s="20">
        <v>0</v>
      </c>
      <c r="G8868" s="20">
        <v>0</v>
      </c>
      <c r="J8868" s="22"/>
      <c r="K8868" s="22"/>
    </row>
    <row r="8869" spans="1:11" ht="22.5" x14ac:dyDescent="0.2">
      <c r="A8869" s="17" t="str">
        <f t="shared" si="138"/>
        <v>SINAPI 97023</v>
      </c>
      <c r="B8869" s="18" t="s">
        <v>5935</v>
      </c>
      <c r="C8869" s="18">
        <v>97023</v>
      </c>
      <c r="D8869" s="19" t="s">
        <v>8909</v>
      </c>
      <c r="E8869" s="18" t="s">
        <v>66</v>
      </c>
      <c r="F8869" s="20">
        <v>0</v>
      </c>
      <c r="G8869" s="20">
        <v>0</v>
      </c>
      <c r="J8869" s="22"/>
      <c r="K8869" s="22"/>
    </row>
    <row r="8870" spans="1:11" ht="22.5" x14ac:dyDescent="0.2">
      <c r="A8870" s="17" t="str">
        <f t="shared" si="138"/>
        <v>SINAPI 105804</v>
      </c>
      <c r="B8870" s="18" t="s">
        <v>5935</v>
      </c>
      <c r="C8870" s="18">
        <v>105804</v>
      </c>
      <c r="D8870" s="19" t="s">
        <v>8910</v>
      </c>
      <c r="E8870" s="18" t="s">
        <v>66</v>
      </c>
      <c r="F8870" s="20">
        <v>0</v>
      </c>
      <c r="G8870" s="20">
        <v>0</v>
      </c>
      <c r="J8870" s="22"/>
      <c r="K8870" s="22"/>
    </row>
    <row r="8871" spans="1:11" ht="22.5" x14ac:dyDescent="0.2">
      <c r="A8871" s="17" t="str">
        <f t="shared" si="138"/>
        <v>SINAPI 104990</v>
      </c>
      <c r="B8871" s="18" t="s">
        <v>5935</v>
      </c>
      <c r="C8871" s="18">
        <v>104990</v>
      </c>
      <c r="D8871" s="19" t="s">
        <v>8911</v>
      </c>
      <c r="E8871" s="18" t="s">
        <v>66</v>
      </c>
      <c r="F8871" s="20">
        <v>10.79</v>
      </c>
      <c r="G8871" s="20">
        <v>11.23</v>
      </c>
      <c r="J8871" s="22">
        <v>0.49299999999999999</v>
      </c>
      <c r="K8871" s="22">
        <v>0.47370000000000001</v>
      </c>
    </row>
    <row r="8872" spans="1:11" x14ac:dyDescent="0.2">
      <c r="A8872" s="17" t="str">
        <f t="shared" si="138"/>
        <v>SINAPI 97052</v>
      </c>
      <c r="B8872" s="18" t="s">
        <v>5935</v>
      </c>
      <c r="C8872" s="18">
        <v>97052</v>
      </c>
      <c r="D8872" s="19" t="s">
        <v>8912</v>
      </c>
      <c r="E8872" s="18" t="s">
        <v>20</v>
      </c>
      <c r="F8872" s="20">
        <v>0</v>
      </c>
      <c r="G8872" s="20">
        <v>0</v>
      </c>
      <c r="J8872" s="22"/>
      <c r="K8872" s="22"/>
    </row>
    <row r="8873" spans="1:11" x14ac:dyDescent="0.2">
      <c r="A8873" s="17" t="str">
        <f t="shared" si="138"/>
        <v>SINAPI 97054</v>
      </c>
      <c r="B8873" s="18" t="s">
        <v>5935</v>
      </c>
      <c r="C8873" s="18">
        <v>97054</v>
      </c>
      <c r="D8873" s="19" t="s">
        <v>8913</v>
      </c>
      <c r="E8873" s="18" t="s">
        <v>20</v>
      </c>
      <c r="F8873" s="20">
        <v>28.32</v>
      </c>
      <c r="G8873" s="20">
        <v>29.15</v>
      </c>
      <c r="J8873" s="22">
        <v>0</v>
      </c>
      <c r="K8873" s="22">
        <v>0</v>
      </c>
    </row>
    <row r="8874" spans="1:11" x14ac:dyDescent="0.2">
      <c r="A8874" s="17" t="str">
        <f t="shared" si="138"/>
        <v>SINAPI 104981</v>
      </c>
      <c r="B8874" s="18" t="s">
        <v>5935</v>
      </c>
      <c r="C8874" s="18">
        <v>104981</v>
      </c>
      <c r="D8874" s="19" t="s">
        <v>8914</v>
      </c>
      <c r="E8874" s="18" t="s">
        <v>66</v>
      </c>
      <c r="F8874" s="20">
        <v>0</v>
      </c>
      <c r="G8874" s="20">
        <v>0</v>
      </c>
      <c r="J8874" s="22"/>
      <c r="K8874" s="22"/>
    </row>
    <row r="8875" spans="1:11" x14ac:dyDescent="0.2">
      <c r="A8875" s="17" t="str">
        <f t="shared" si="138"/>
        <v>SINAPI 104980</v>
      </c>
      <c r="B8875" s="18" t="s">
        <v>5935</v>
      </c>
      <c r="C8875" s="18">
        <v>104980</v>
      </c>
      <c r="D8875" s="19" t="s">
        <v>8915</v>
      </c>
      <c r="E8875" s="18" t="s">
        <v>66</v>
      </c>
      <c r="F8875" s="20">
        <v>0</v>
      </c>
      <c r="G8875" s="20">
        <v>0</v>
      </c>
      <c r="J8875" s="22"/>
      <c r="K8875" s="22"/>
    </row>
    <row r="8876" spans="1:11" x14ac:dyDescent="0.2">
      <c r="A8876" s="17" t="str">
        <f t="shared" si="138"/>
        <v>SINAPI 97042</v>
      </c>
      <c r="B8876" s="18" t="s">
        <v>5935</v>
      </c>
      <c r="C8876" s="18">
        <v>97042</v>
      </c>
      <c r="D8876" s="19" t="s">
        <v>8916</v>
      </c>
      <c r="E8876" s="18" t="s">
        <v>66</v>
      </c>
      <c r="F8876" s="20">
        <v>0</v>
      </c>
      <c r="G8876" s="20">
        <v>0</v>
      </c>
      <c r="J8876" s="22"/>
      <c r="K8876" s="22"/>
    </row>
    <row r="8877" spans="1:11" x14ac:dyDescent="0.2">
      <c r="A8877" s="17" t="str">
        <f t="shared" si="138"/>
        <v>SINAPI 97045</v>
      </c>
      <c r="B8877" s="18" t="s">
        <v>5935</v>
      </c>
      <c r="C8877" s="18">
        <v>97045</v>
      </c>
      <c r="D8877" s="19" t="s">
        <v>8917</v>
      </c>
      <c r="E8877" s="18" t="s">
        <v>66</v>
      </c>
      <c r="F8877" s="20">
        <v>0</v>
      </c>
      <c r="G8877" s="20">
        <v>0</v>
      </c>
      <c r="J8877" s="22"/>
      <c r="K8877" s="22"/>
    </row>
    <row r="8878" spans="1:11" x14ac:dyDescent="0.2">
      <c r="A8878" s="17" t="str">
        <f t="shared" si="138"/>
        <v>SINAPI 97044</v>
      </c>
      <c r="B8878" s="18" t="s">
        <v>5935</v>
      </c>
      <c r="C8878" s="18">
        <v>97044</v>
      </c>
      <c r="D8878" s="19" t="s">
        <v>8918</v>
      </c>
      <c r="E8878" s="18" t="s">
        <v>66</v>
      </c>
      <c r="F8878" s="20">
        <v>0</v>
      </c>
      <c r="G8878" s="20">
        <v>0</v>
      </c>
      <c r="J8878" s="22"/>
      <c r="K8878" s="22"/>
    </row>
    <row r="8879" spans="1:11" x14ac:dyDescent="0.2">
      <c r="A8879" s="17" t="str">
        <f t="shared" si="138"/>
        <v>SINAPI 97043</v>
      </c>
      <c r="B8879" s="18" t="s">
        <v>5935</v>
      </c>
      <c r="C8879" s="18">
        <v>97043</v>
      </c>
      <c r="D8879" s="19" t="s">
        <v>8919</v>
      </c>
      <c r="E8879" s="18" t="s">
        <v>66</v>
      </c>
      <c r="F8879" s="20">
        <v>0</v>
      </c>
      <c r="G8879" s="20">
        <v>0</v>
      </c>
      <c r="J8879" s="22"/>
      <c r="K8879" s="22"/>
    </row>
    <row r="8880" spans="1:11" ht="22.5" x14ac:dyDescent="0.2">
      <c r="A8880" s="17" t="str">
        <f t="shared" si="138"/>
        <v>SINAPI 97063</v>
      </c>
      <c r="B8880" s="18" t="s">
        <v>5935</v>
      </c>
      <c r="C8880" s="18">
        <v>97063</v>
      </c>
      <c r="D8880" s="19" t="s">
        <v>8920</v>
      </c>
      <c r="E8880" s="18" t="s">
        <v>425</v>
      </c>
      <c r="F8880" s="20">
        <v>15.96</v>
      </c>
      <c r="G8880" s="20">
        <v>17.190000000000001</v>
      </c>
      <c r="J8880" s="22">
        <v>0</v>
      </c>
      <c r="K8880" s="22">
        <v>0</v>
      </c>
    </row>
    <row r="8881" spans="1:11" x14ac:dyDescent="0.2">
      <c r="A8881" s="17" t="str">
        <f t="shared" si="138"/>
        <v>SINAPI 97065</v>
      </c>
      <c r="B8881" s="18" t="s">
        <v>5935</v>
      </c>
      <c r="C8881" s="18">
        <v>97065</v>
      </c>
      <c r="D8881" s="19" t="s">
        <v>8921</v>
      </c>
      <c r="E8881" s="18" t="s">
        <v>168</v>
      </c>
      <c r="F8881" s="20">
        <v>10.86</v>
      </c>
      <c r="G8881" s="20">
        <v>11.68</v>
      </c>
      <c r="J8881" s="22">
        <v>0</v>
      </c>
      <c r="K8881" s="22">
        <v>0</v>
      </c>
    </row>
    <row r="8882" spans="1:11" x14ac:dyDescent="0.2">
      <c r="A8882" s="17" t="str">
        <f t="shared" si="138"/>
        <v>SINAPI 97064</v>
      </c>
      <c r="B8882" s="18" t="s">
        <v>5935</v>
      </c>
      <c r="C8882" s="18">
        <v>97064</v>
      </c>
      <c r="D8882" s="19" t="s">
        <v>8922</v>
      </c>
      <c r="E8882" s="18" t="s">
        <v>66</v>
      </c>
      <c r="F8882" s="20">
        <v>22.55</v>
      </c>
      <c r="G8882" s="20">
        <v>24.26</v>
      </c>
      <c r="J8882" s="22">
        <v>0</v>
      </c>
      <c r="K8882" s="22">
        <v>0</v>
      </c>
    </row>
    <row r="8883" spans="1:11" x14ac:dyDescent="0.2">
      <c r="A8883" s="17" t="str">
        <f t="shared" si="138"/>
        <v>SINAPI 97049</v>
      </c>
      <c r="B8883" s="18" t="s">
        <v>5935</v>
      </c>
      <c r="C8883" s="18">
        <v>97049</v>
      </c>
      <c r="D8883" s="19" t="s">
        <v>8923</v>
      </c>
      <c r="E8883" s="18" t="s">
        <v>425</v>
      </c>
      <c r="F8883" s="20">
        <v>0</v>
      </c>
      <c r="G8883" s="20">
        <v>0</v>
      </c>
      <c r="J8883" s="22"/>
      <c r="K8883" s="22"/>
    </row>
    <row r="8884" spans="1:11" ht="22.5" x14ac:dyDescent="0.2">
      <c r="A8884" s="17" t="str">
        <f t="shared" si="138"/>
        <v>SINAPI 96997</v>
      </c>
      <c r="B8884" s="18" t="s">
        <v>5935</v>
      </c>
      <c r="C8884" s="18">
        <v>96997</v>
      </c>
      <c r="D8884" s="19" t="s">
        <v>8924</v>
      </c>
      <c r="E8884" s="18" t="s">
        <v>66</v>
      </c>
      <c r="F8884" s="20">
        <v>0</v>
      </c>
      <c r="G8884" s="20">
        <v>0</v>
      </c>
      <c r="J8884" s="22"/>
      <c r="K8884" s="22"/>
    </row>
    <row r="8885" spans="1:11" ht="22.5" x14ac:dyDescent="0.2">
      <c r="A8885" s="17" t="str">
        <f t="shared" si="138"/>
        <v>SINAPI 96999</v>
      </c>
      <c r="B8885" s="18" t="s">
        <v>5935</v>
      </c>
      <c r="C8885" s="18">
        <v>96999</v>
      </c>
      <c r="D8885" s="19" t="s">
        <v>8925</v>
      </c>
      <c r="E8885" s="18" t="s">
        <v>66</v>
      </c>
      <c r="F8885" s="20">
        <v>0</v>
      </c>
      <c r="G8885" s="20">
        <v>0</v>
      </c>
      <c r="J8885" s="22"/>
      <c r="K8885" s="22"/>
    </row>
    <row r="8886" spans="1:11" ht="22.5" x14ac:dyDescent="0.2">
      <c r="A8886" s="17" t="str">
        <f t="shared" si="138"/>
        <v>SINAPI 96996</v>
      </c>
      <c r="B8886" s="18" t="s">
        <v>5935</v>
      </c>
      <c r="C8886" s="18">
        <v>96996</v>
      </c>
      <c r="D8886" s="19" t="s">
        <v>8926</v>
      </c>
      <c r="E8886" s="18" t="s">
        <v>66</v>
      </c>
      <c r="F8886" s="20">
        <v>0</v>
      </c>
      <c r="G8886" s="20">
        <v>0</v>
      </c>
      <c r="J8886" s="22"/>
      <c r="K8886" s="22"/>
    </row>
    <row r="8887" spans="1:11" ht="22.5" x14ac:dyDescent="0.2">
      <c r="A8887" s="17" t="str">
        <f t="shared" si="138"/>
        <v>SINAPI 96998</v>
      </c>
      <c r="B8887" s="18" t="s">
        <v>5935</v>
      </c>
      <c r="C8887" s="18">
        <v>96998</v>
      </c>
      <c r="D8887" s="19" t="s">
        <v>8927</v>
      </c>
      <c r="E8887" s="18" t="s">
        <v>66</v>
      </c>
      <c r="F8887" s="20">
        <v>0</v>
      </c>
      <c r="G8887" s="20">
        <v>0</v>
      </c>
      <c r="J8887" s="22"/>
      <c r="K8887" s="22"/>
    </row>
    <row r="8888" spans="1:11" ht="22.5" x14ac:dyDescent="0.2">
      <c r="A8888" s="17" t="str">
        <f t="shared" si="138"/>
        <v>SINAPI 97067</v>
      </c>
      <c r="B8888" s="18" t="s">
        <v>5935</v>
      </c>
      <c r="C8888" s="18">
        <v>97067</v>
      </c>
      <c r="D8888" s="19" t="s">
        <v>8928</v>
      </c>
      <c r="E8888" s="18" t="s">
        <v>66</v>
      </c>
      <c r="F8888" s="20">
        <v>551.16</v>
      </c>
      <c r="G8888" s="20">
        <v>564.59</v>
      </c>
      <c r="J8888" s="22">
        <v>0</v>
      </c>
      <c r="K8888" s="22">
        <v>0</v>
      </c>
    </row>
    <row r="8889" spans="1:11" ht="22.5" x14ac:dyDescent="0.2">
      <c r="A8889" s="17" t="str">
        <f t="shared" si="138"/>
        <v>SINAPI 97001</v>
      </c>
      <c r="B8889" s="18" t="s">
        <v>5935</v>
      </c>
      <c r="C8889" s="18">
        <v>97001</v>
      </c>
      <c r="D8889" s="19" t="s">
        <v>8929</v>
      </c>
      <c r="E8889" s="18" t="s">
        <v>66</v>
      </c>
      <c r="F8889" s="20">
        <v>0</v>
      </c>
      <c r="G8889" s="20">
        <v>0</v>
      </c>
      <c r="J8889" s="22"/>
      <c r="K8889" s="22"/>
    </row>
    <row r="8890" spans="1:11" ht="22.5" x14ac:dyDescent="0.2">
      <c r="A8890" s="17" t="str">
        <f t="shared" si="138"/>
        <v>SINAPI 97003</v>
      </c>
      <c r="B8890" s="18" t="s">
        <v>5935</v>
      </c>
      <c r="C8890" s="18">
        <v>97003</v>
      </c>
      <c r="D8890" s="19" t="s">
        <v>8930</v>
      </c>
      <c r="E8890" s="18" t="s">
        <v>66</v>
      </c>
      <c r="F8890" s="20">
        <v>0</v>
      </c>
      <c r="G8890" s="20">
        <v>0</v>
      </c>
      <c r="J8890" s="22"/>
      <c r="K8890" s="22"/>
    </row>
    <row r="8891" spans="1:11" ht="22.5" x14ac:dyDescent="0.2">
      <c r="A8891" s="17" t="str">
        <f t="shared" si="138"/>
        <v>SINAPI 97005</v>
      </c>
      <c r="B8891" s="18" t="s">
        <v>5935</v>
      </c>
      <c r="C8891" s="18">
        <v>97005</v>
      </c>
      <c r="D8891" s="19" t="s">
        <v>8931</v>
      </c>
      <c r="E8891" s="18" t="s">
        <v>66</v>
      </c>
      <c r="F8891" s="20">
        <v>0</v>
      </c>
      <c r="G8891" s="20">
        <v>0</v>
      </c>
      <c r="J8891" s="22"/>
      <c r="K8891" s="22"/>
    </row>
    <row r="8892" spans="1:11" ht="22.5" x14ac:dyDescent="0.2">
      <c r="A8892" s="17" t="str">
        <f t="shared" si="138"/>
        <v>SINAPI 97000</v>
      </c>
      <c r="B8892" s="18" t="s">
        <v>5935</v>
      </c>
      <c r="C8892" s="18">
        <v>97000</v>
      </c>
      <c r="D8892" s="19" t="s">
        <v>8932</v>
      </c>
      <c r="E8892" s="18" t="s">
        <v>66</v>
      </c>
      <c r="F8892" s="20">
        <v>0</v>
      </c>
      <c r="G8892" s="20">
        <v>0</v>
      </c>
      <c r="J8892" s="22"/>
      <c r="K8892" s="22"/>
    </row>
    <row r="8893" spans="1:11" ht="22.5" x14ac:dyDescent="0.2">
      <c r="A8893" s="17" t="str">
        <f t="shared" si="138"/>
        <v>SINAPI 97002</v>
      </c>
      <c r="B8893" s="18" t="s">
        <v>5935</v>
      </c>
      <c r="C8893" s="18">
        <v>97002</v>
      </c>
      <c r="D8893" s="19" t="s">
        <v>8933</v>
      </c>
      <c r="E8893" s="18" t="s">
        <v>66</v>
      </c>
      <c r="F8893" s="20">
        <v>0</v>
      </c>
      <c r="G8893" s="20">
        <v>0</v>
      </c>
      <c r="J8893" s="22"/>
      <c r="K8893" s="22"/>
    </row>
    <row r="8894" spans="1:11" ht="22.5" x14ac:dyDescent="0.2">
      <c r="A8894" s="17" t="str">
        <f t="shared" si="138"/>
        <v>SINAPI 97004</v>
      </c>
      <c r="B8894" s="18" t="s">
        <v>5935</v>
      </c>
      <c r="C8894" s="18">
        <v>97004</v>
      </c>
      <c r="D8894" s="19" t="s">
        <v>8934</v>
      </c>
      <c r="E8894" s="18" t="s">
        <v>66</v>
      </c>
      <c r="F8894" s="20">
        <v>0</v>
      </c>
      <c r="G8894" s="20">
        <v>0</v>
      </c>
      <c r="J8894" s="22"/>
      <c r="K8894" s="22"/>
    </row>
    <row r="8895" spans="1:11" ht="22.5" x14ac:dyDescent="0.2">
      <c r="A8895" s="17" t="str">
        <f t="shared" si="138"/>
        <v>SINAPI 97007</v>
      </c>
      <c r="B8895" s="18" t="s">
        <v>5935</v>
      </c>
      <c r="C8895" s="18">
        <v>97007</v>
      </c>
      <c r="D8895" s="19" t="s">
        <v>8935</v>
      </c>
      <c r="E8895" s="18" t="s">
        <v>66</v>
      </c>
      <c r="F8895" s="20">
        <v>0</v>
      </c>
      <c r="G8895" s="20">
        <v>0</v>
      </c>
      <c r="J8895" s="22"/>
      <c r="K8895" s="22"/>
    </row>
    <row r="8896" spans="1:11" ht="22.5" x14ac:dyDescent="0.2">
      <c r="A8896" s="17" t="str">
        <f t="shared" si="138"/>
        <v>SINAPI 97009</v>
      </c>
      <c r="B8896" s="18" t="s">
        <v>5935</v>
      </c>
      <c r="C8896" s="18">
        <v>97009</v>
      </c>
      <c r="D8896" s="19" t="s">
        <v>8936</v>
      </c>
      <c r="E8896" s="18" t="s">
        <v>66</v>
      </c>
      <c r="F8896" s="20">
        <v>0</v>
      </c>
      <c r="G8896" s="20">
        <v>0</v>
      </c>
      <c r="J8896" s="22"/>
      <c r="K8896" s="22"/>
    </row>
    <row r="8897" spans="1:11" ht="22.5" x14ac:dyDescent="0.2">
      <c r="A8897" s="17" t="str">
        <f t="shared" si="138"/>
        <v>SINAPI 97006</v>
      </c>
      <c r="B8897" s="18" t="s">
        <v>5935</v>
      </c>
      <c r="C8897" s="18">
        <v>97006</v>
      </c>
      <c r="D8897" s="19" t="s">
        <v>8937</v>
      </c>
      <c r="E8897" s="18" t="s">
        <v>66</v>
      </c>
      <c r="F8897" s="20">
        <v>0</v>
      </c>
      <c r="G8897" s="20">
        <v>0</v>
      </c>
      <c r="J8897" s="22"/>
      <c r="K8897" s="22"/>
    </row>
    <row r="8898" spans="1:11" ht="22.5" x14ac:dyDescent="0.2">
      <c r="A8898" s="17" t="str">
        <f t="shared" si="138"/>
        <v>SINAPI 97008</v>
      </c>
      <c r="B8898" s="18" t="s">
        <v>5935</v>
      </c>
      <c r="C8898" s="18">
        <v>97008</v>
      </c>
      <c r="D8898" s="19" t="s">
        <v>8938</v>
      </c>
      <c r="E8898" s="18" t="s">
        <v>66</v>
      </c>
      <c r="F8898" s="20">
        <v>0</v>
      </c>
      <c r="G8898" s="20">
        <v>0</v>
      </c>
      <c r="J8898" s="22"/>
      <c r="K8898" s="22"/>
    </row>
    <row r="8899" spans="1:11" x14ac:dyDescent="0.2">
      <c r="A8899" s="17" t="str">
        <f t="shared" si="138"/>
        <v>SINAPI 97048</v>
      </c>
      <c r="B8899" s="18" t="s">
        <v>5935</v>
      </c>
      <c r="C8899" s="18">
        <v>97048</v>
      </c>
      <c r="D8899" s="19" t="s">
        <v>8939</v>
      </c>
      <c r="E8899" s="18" t="s">
        <v>425</v>
      </c>
      <c r="F8899" s="20">
        <v>0.09</v>
      </c>
      <c r="G8899" s="20">
        <v>0.09</v>
      </c>
      <c r="J8899" s="22">
        <v>0.77780000000000005</v>
      </c>
      <c r="K8899" s="22">
        <v>0.77780000000000005</v>
      </c>
    </row>
    <row r="8900" spans="1:11" x14ac:dyDescent="0.2">
      <c r="A8900" s="17" t="str">
        <f t="shared" si="138"/>
        <v>SINAPI 97047</v>
      </c>
      <c r="B8900" s="18" t="s">
        <v>5935</v>
      </c>
      <c r="C8900" s="18">
        <v>97047</v>
      </c>
      <c r="D8900" s="19" t="s">
        <v>8940</v>
      </c>
      <c r="E8900" s="18" t="s">
        <v>425</v>
      </c>
      <c r="F8900" s="20">
        <v>0.13</v>
      </c>
      <c r="G8900" s="20">
        <v>0.13</v>
      </c>
      <c r="J8900" s="22">
        <v>0.76919999999999999</v>
      </c>
      <c r="K8900" s="22">
        <v>0.76919999999999999</v>
      </c>
    </row>
    <row r="8901" spans="1:11" x14ac:dyDescent="0.2">
      <c r="A8901" s="17" t="str">
        <f t="shared" si="138"/>
        <v>SINAPI 97046</v>
      </c>
      <c r="B8901" s="18" t="s">
        <v>5935</v>
      </c>
      <c r="C8901" s="18">
        <v>97046</v>
      </c>
      <c r="D8901" s="19" t="s">
        <v>8941</v>
      </c>
      <c r="E8901" s="18" t="s">
        <v>425</v>
      </c>
      <c r="F8901" s="20">
        <v>0.33</v>
      </c>
      <c r="G8901" s="20">
        <v>0.34</v>
      </c>
      <c r="J8901" s="22">
        <v>0.78790000000000004</v>
      </c>
      <c r="K8901" s="22">
        <v>0.76470000000000005</v>
      </c>
    </row>
    <row r="8902" spans="1:11" x14ac:dyDescent="0.2">
      <c r="A8902" s="17" t="str">
        <f t="shared" si="138"/>
        <v>SINAPI 104989</v>
      </c>
      <c r="B8902" s="18" t="s">
        <v>5935</v>
      </c>
      <c r="C8902" s="18">
        <v>104989</v>
      </c>
      <c r="D8902" s="19" t="s">
        <v>8942</v>
      </c>
      <c r="E8902" s="18" t="s">
        <v>20</v>
      </c>
      <c r="F8902" s="20">
        <v>38.36</v>
      </c>
      <c r="G8902" s="20">
        <v>40.6</v>
      </c>
      <c r="J8902" s="22">
        <v>0.27739999999999998</v>
      </c>
      <c r="K8902" s="22">
        <v>0.2621</v>
      </c>
    </row>
    <row r="8903" spans="1:11" x14ac:dyDescent="0.2">
      <c r="A8903" s="17" t="str">
        <f t="shared" ref="A8903:A8966" si="139">CONCATENATE($B8903," ",$C8903)</f>
        <v>SINAPI 97066</v>
      </c>
      <c r="B8903" s="18" t="s">
        <v>5935</v>
      </c>
      <c r="C8903" s="18">
        <v>97066</v>
      </c>
      <c r="D8903" s="19" t="s">
        <v>8943</v>
      </c>
      <c r="E8903" s="18" t="s">
        <v>425</v>
      </c>
      <c r="F8903" s="20">
        <v>351.24</v>
      </c>
      <c r="G8903" s="20">
        <v>362.3</v>
      </c>
      <c r="J8903" s="22">
        <v>0.28499999999999998</v>
      </c>
      <c r="K8903" s="22">
        <v>0.27629999999999999</v>
      </c>
    </row>
    <row r="8904" spans="1:11" x14ac:dyDescent="0.2">
      <c r="A8904" s="17" t="str">
        <f t="shared" si="139"/>
        <v>SINAPI 104982</v>
      </c>
      <c r="B8904" s="18" t="s">
        <v>5935</v>
      </c>
      <c r="C8904" s="18">
        <v>104982</v>
      </c>
      <c r="D8904" s="19" t="s">
        <v>8944</v>
      </c>
      <c r="E8904" s="18" t="s">
        <v>66</v>
      </c>
      <c r="F8904" s="20">
        <v>0</v>
      </c>
      <c r="G8904" s="20">
        <v>0</v>
      </c>
      <c r="J8904" s="22"/>
      <c r="K8904" s="22"/>
    </row>
    <row r="8905" spans="1:11" x14ac:dyDescent="0.2">
      <c r="A8905" s="17" t="str">
        <f t="shared" si="139"/>
        <v>SINAPI 97060</v>
      </c>
      <c r="B8905" s="18" t="s">
        <v>5935</v>
      </c>
      <c r="C8905" s="18">
        <v>97060</v>
      </c>
      <c r="D8905" s="19" t="s">
        <v>8945</v>
      </c>
      <c r="E8905" s="18" t="s">
        <v>66</v>
      </c>
      <c r="F8905" s="20">
        <v>0</v>
      </c>
      <c r="G8905" s="20">
        <v>0</v>
      </c>
      <c r="J8905" s="22"/>
      <c r="K8905" s="22"/>
    </row>
    <row r="8906" spans="1:11" x14ac:dyDescent="0.2">
      <c r="A8906" s="17" t="str">
        <f t="shared" si="139"/>
        <v>SINAPI 97059</v>
      </c>
      <c r="B8906" s="18" t="s">
        <v>5935</v>
      </c>
      <c r="C8906" s="18">
        <v>97059</v>
      </c>
      <c r="D8906" s="19" t="s">
        <v>8946</v>
      </c>
      <c r="E8906" s="18" t="s">
        <v>66</v>
      </c>
      <c r="F8906" s="20">
        <v>0</v>
      </c>
      <c r="G8906" s="20">
        <v>0</v>
      </c>
      <c r="J8906" s="22"/>
      <c r="K8906" s="22"/>
    </row>
    <row r="8907" spans="1:11" x14ac:dyDescent="0.2">
      <c r="A8907" s="17" t="str">
        <f t="shared" si="139"/>
        <v>SINAPI 97058</v>
      </c>
      <c r="B8907" s="18" t="s">
        <v>5935</v>
      </c>
      <c r="C8907" s="18">
        <v>97058</v>
      </c>
      <c r="D8907" s="19" t="s">
        <v>8947</v>
      </c>
      <c r="E8907" s="18" t="s">
        <v>66</v>
      </c>
      <c r="F8907" s="20">
        <v>0</v>
      </c>
      <c r="G8907" s="20">
        <v>0</v>
      </c>
      <c r="J8907" s="22"/>
      <c r="K8907" s="22"/>
    </row>
    <row r="8908" spans="1:11" x14ac:dyDescent="0.2">
      <c r="A8908" s="17" t="str">
        <f t="shared" si="139"/>
        <v>SINAPI 97056</v>
      </c>
      <c r="B8908" s="18" t="s">
        <v>5935</v>
      </c>
      <c r="C8908" s="18">
        <v>97056</v>
      </c>
      <c r="D8908" s="19" t="s">
        <v>8948</v>
      </c>
      <c r="E8908" s="18" t="s">
        <v>66</v>
      </c>
      <c r="F8908" s="20">
        <v>0</v>
      </c>
      <c r="G8908" s="20">
        <v>0</v>
      </c>
      <c r="J8908" s="22"/>
      <c r="K8908" s="22"/>
    </row>
    <row r="8909" spans="1:11" x14ac:dyDescent="0.2">
      <c r="A8909" s="17" t="str">
        <f t="shared" si="139"/>
        <v>SINAPI 97057</v>
      </c>
      <c r="B8909" s="18" t="s">
        <v>5935</v>
      </c>
      <c r="C8909" s="18">
        <v>97057</v>
      </c>
      <c r="D8909" s="19" t="s">
        <v>8949</v>
      </c>
      <c r="E8909" s="18" t="s">
        <v>66</v>
      </c>
      <c r="F8909" s="20">
        <v>0</v>
      </c>
      <c r="G8909" s="20">
        <v>0</v>
      </c>
      <c r="J8909" s="22"/>
      <c r="K8909" s="22"/>
    </row>
    <row r="8910" spans="1:11" x14ac:dyDescent="0.2">
      <c r="A8910" s="17" t="str">
        <f t="shared" si="139"/>
        <v>SINAPI 97055</v>
      </c>
      <c r="B8910" s="18" t="s">
        <v>5935</v>
      </c>
      <c r="C8910" s="18">
        <v>97055</v>
      </c>
      <c r="D8910" s="19" t="s">
        <v>8950</v>
      </c>
      <c r="E8910" s="18" t="s">
        <v>66</v>
      </c>
      <c r="F8910" s="20">
        <v>0</v>
      </c>
      <c r="G8910" s="20">
        <v>0</v>
      </c>
      <c r="J8910" s="22"/>
      <c r="K8910" s="22"/>
    </row>
    <row r="8911" spans="1:11" x14ac:dyDescent="0.2">
      <c r="A8911" s="17" t="str">
        <f t="shared" si="139"/>
        <v>SINAPI 102656</v>
      </c>
      <c r="B8911" s="18" t="s">
        <v>5935</v>
      </c>
      <c r="C8911" s="18">
        <v>102656</v>
      </c>
      <c r="D8911" s="19" t="s">
        <v>8951</v>
      </c>
      <c r="E8911" s="18" t="s">
        <v>66</v>
      </c>
      <c r="F8911" s="20">
        <v>0</v>
      </c>
      <c r="G8911" s="20">
        <v>0</v>
      </c>
      <c r="J8911" s="22"/>
      <c r="K8911" s="22"/>
    </row>
    <row r="8912" spans="1:11" x14ac:dyDescent="0.2">
      <c r="A8912" s="17" t="str">
        <f t="shared" si="139"/>
        <v>SINAPI 104983</v>
      </c>
      <c r="B8912" s="18" t="s">
        <v>5935</v>
      </c>
      <c r="C8912" s="18">
        <v>104983</v>
      </c>
      <c r="D8912" s="19" t="s">
        <v>8952</v>
      </c>
      <c r="E8912" s="18" t="s">
        <v>20</v>
      </c>
      <c r="F8912" s="20">
        <v>0</v>
      </c>
      <c r="G8912" s="20">
        <v>0</v>
      </c>
      <c r="J8912" s="22"/>
      <c r="K8912" s="22"/>
    </row>
    <row r="8913" spans="1:11" x14ac:dyDescent="0.2">
      <c r="A8913" s="17" t="str">
        <f t="shared" si="139"/>
        <v>SINAPI 97050</v>
      </c>
      <c r="B8913" s="18" t="s">
        <v>5935</v>
      </c>
      <c r="C8913" s="18">
        <v>97050</v>
      </c>
      <c r="D8913" s="19" t="s">
        <v>8953</v>
      </c>
      <c r="E8913" s="18" t="s">
        <v>425</v>
      </c>
      <c r="F8913" s="20">
        <v>0</v>
      </c>
      <c r="G8913" s="20">
        <v>0</v>
      </c>
      <c r="J8913" s="22"/>
      <c r="K8913" s="22"/>
    </row>
    <row r="8914" spans="1:11" x14ac:dyDescent="0.2">
      <c r="A8914" s="17" t="str">
        <f t="shared" si="139"/>
        <v>SINAPI 95946</v>
      </c>
      <c r="B8914" s="18" t="s">
        <v>5935</v>
      </c>
      <c r="C8914" s="18">
        <v>95946</v>
      </c>
      <c r="D8914" s="19" t="s">
        <v>8954</v>
      </c>
      <c r="E8914" s="18" t="s">
        <v>70</v>
      </c>
      <c r="F8914" s="20">
        <v>12.62</v>
      </c>
      <c r="G8914" s="20">
        <v>12.9</v>
      </c>
      <c r="J8914" s="22">
        <v>7.1000000000000004E-3</v>
      </c>
      <c r="K8914" s="22">
        <v>7.0000000000000001E-3</v>
      </c>
    </row>
    <row r="8915" spans="1:11" x14ac:dyDescent="0.2">
      <c r="A8915" s="17" t="str">
        <f t="shared" si="139"/>
        <v>SINAPI 95947</v>
      </c>
      <c r="B8915" s="18" t="s">
        <v>5935</v>
      </c>
      <c r="C8915" s="18">
        <v>95947</v>
      </c>
      <c r="D8915" s="19" t="s">
        <v>8955</v>
      </c>
      <c r="E8915" s="18" t="s">
        <v>70</v>
      </c>
      <c r="F8915" s="20">
        <v>9.6999999999999993</v>
      </c>
      <c r="G8915" s="20">
        <v>9.82</v>
      </c>
      <c r="J8915" s="22">
        <v>6.1999999999999998E-3</v>
      </c>
      <c r="K8915" s="22">
        <v>6.1000000000000004E-3</v>
      </c>
    </row>
    <row r="8916" spans="1:11" x14ac:dyDescent="0.2">
      <c r="A8916" s="17" t="str">
        <f t="shared" si="139"/>
        <v>SINAPI 95948</v>
      </c>
      <c r="B8916" s="18" t="s">
        <v>5935</v>
      </c>
      <c r="C8916" s="18">
        <v>95948</v>
      </c>
      <c r="D8916" s="19" t="s">
        <v>8956</v>
      </c>
      <c r="E8916" s="18" t="s">
        <v>70</v>
      </c>
      <c r="F8916" s="20">
        <v>8.49</v>
      </c>
      <c r="G8916" s="20">
        <v>8.52</v>
      </c>
      <c r="J8916" s="22">
        <v>3.5000000000000001E-3</v>
      </c>
      <c r="K8916" s="22">
        <v>3.5000000000000001E-3</v>
      </c>
    </row>
    <row r="8917" spans="1:11" x14ac:dyDescent="0.2">
      <c r="A8917" s="17" t="str">
        <f t="shared" si="139"/>
        <v>SINAPI 95944</v>
      </c>
      <c r="B8917" s="18" t="s">
        <v>5935</v>
      </c>
      <c r="C8917" s="18">
        <v>95944</v>
      </c>
      <c r="D8917" s="19" t="s">
        <v>8957</v>
      </c>
      <c r="E8917" s="18" t="s">
        <v>70</v>
      </c>
      <c r="F8917" s="20">
        <v>19.920000000000002</v>
      </c>
      <c r="G8917" s="20">
        <v>20.75</v>
      </c>
      <c r="J8917" s="22">
        <v>8.9999999999999993E-3</v>
      </c>
      <c r="K8917" s="22">
        <v>8.6999999999999994E-3</v>
      </c>
    </row>
    <row r="8918" spans="1:11" x14ac:dyDescent="0.2">
      <c r="A8918" s="17" t="str">
        <f t="shared" si="139"/>
        <v>SINAPI 95945</v>
      </c>
      <c r="B8918" s="18" t="s">
        <v>5935</v>
      </c>
      <c r="C8918" s="18">
        <v>95945</v>
      </c>
      <c r="D8918" s="19" t="s">
        <v>8958</v>
      </c>
      <c r="E8918" s="18" t="s">
        <v>70</v>
      </c>
      <c r="F8918" s="20">
        <v>15.98</v>
      </c>
      <c r="G8918" s="20">
        <v>16.45</v>
      </c>
      <c r="J8918" s="22">
        <v>8.0999999999999996E-3</v>
      </c>
      <c r="K8918" s="22">
        <v>7.9000000000000008E-3</v>
      </c>
    </row>
    <row r="8919" spans="1:11" x14ac:dyDescent="0.2">
      <c r="A8919" s="17" t="str">
        <f t="shared" si="139"/>
        <v>SINAPI 95943</v>
      </c>
      <c r="B8919" s="18" t="s">
        <v>5935</v>
      </c>
      <c r="C8919" s="18">
        <v>95943</v>
      </c>
      <c r="D8919" s="19" t="s">
        <v>8959</v>
      </c>
      <c r="E8919" s="18" t="s">
        <v>70</v>
      </c>
      <c r="F8919" s="20">
        <v>22.07</v>
      </c>
      <c r="G8919" s="20">
        <v>23.13</v>
      </c>
      <c r="J8919" s="22">
        <v>0.01</v>
      </c>
      <c r="K8919" s="22">
        <v>9.4999999999999998E-3</v>
      </c>
    </row>
    <row r="8920" spans="1:11" ht="22.5" x14ac:dyDescent="0.2">
      <c r="A8920" s="17" t="str">
        <f t="shared" si="139"/>
        <v>SINAPI 102077</v>
      </c>
      <c r="B8920" s="18" t="s">
        <v>5935</v>
      </c>
      <c r="C8920" s="18">
        <v>102077</v>
      </c>
      <c r="D8920" s="19" t="s">
        <v>8960</v>
      </c>
      <c r="E8920" s="18" t="s">
        <v>168</v>
      </c>
      <c r="F8920" s="20">
        <v>5370.12</v>
      </c>
      <c r="G8920" s="20">
        <v>5538.53</v>
      </c>
      <c r="J8920" s="22">
        <v>2.5999999999999999E-3</v>
      </c>
      <c r="K8920" s="22">
        <v>2.5000000000000001E-3</v>
      </c>
    </row>
    <row r="8921" spans="1:11" ht="22.5" x14ac:dyDescent="0.2">
      <c r="A8921" s="17" t="str">
        <f t="shared" si="139"/>
        <v>SINAPI 102073</v>
      </c>
      <c r="B8921" s="18" t="s">
        <v>5935</v>
      </c>
      <c r="C8921" s="18">
        <v>102073</v>
      </c>
      <c r="D8921" s="19" t="s">
        <v>8961</v>
      </c>
      <c r="E8921" s="18" t="s">
        <v>168</v>
      </c>
      <c r="F8921" s="20">
        <v>3996.09</v>
      </c>
      <c r="G8921" s="20">
        <v>4107.01</v>
      </c>
      <c r="J8921" s="22">
        <v>1.6999999999999999E-3</v>
      </c>
      <c r="K8921" s="22">
        <v>1.6000000000000001E-3</v>
      </c>
    </row>
    <row r="8922" spans="1:11" ht="22.5" x14ac:dyDescent="0.2">
      <c r="A8922" s="17" t="str">
        <f t="shared" si="139"/>
        <v>SINAPI 102079</v>
      </c>
      <c r="B8922" s="18" t="s">
        <v>5935</v>
      </c>
      <c r="C8922" s="18">
        <v>102079</v>
      </c>
      <c r="D8922" s="19" t="s">
        <v>8962</v>
      </c>
      <c r="E8922" s="18" t="s">
        <v>168</v>
      </c>
      <c r="F8922" s="20">
        <v>5287.5</v>
      </c>
      <c r="G8922" s="20">
        <v>5446.63</v>
      </c>
      <c r="J8922" s="22">
        <v>2.5999999999999999E-3</v>
      </c>
      <c r="K8922" s="22">
        <v>2.5000000000000001E-3</v>
      </c>
    </row>
    <row r="8923" spans="1:11" ht="22.5" x14ac:dyDescent="0.2">
      <c r="A8923" s="17" t="str">
        <f t="shared" si="139"/>
        <v>SINAPI 102075</v>
      </c>
      <c r="B8923" s="18" t="s">
        <v>5935</v>
      </c>
      <c r="C8923" s="18">
        <v>102075</v>
      </c>
      <c r="D8923" s="19" t="s">
        <v>8963</v>
      </c>
      <c r="E8923" s="18" t="s">
        <v>168</v>
      </c>
      <c r="F8923" s="20">
        <v>4859.99</v>
      </c>
      <c r="G8923" s="20">
        <v>4991.26</v>
      </c>
      <c r="J8923" s="22">
        <v>2.7000000000000001E-3</v>
      </c>
      <c r="K8923" s="22">
        <v>2.5999999999999999E-3</v>
      </c>
    </row>
    <row r="8924" spans="1:11" ht="22.5" x14ac:dyDescent="0.2">
      <c r="A8924" s="17" t="str">
        <f t="shared" si="139"/>
        <v>SINAPI 102078</v>
      </c>
      <c r="B8924" s="18" t="s">
        <v>5935</v>
      </c>
      <c r="C8924" s="18">
        <v>102078</v>
      </c>
      <c r="D8924" s="19" t="s">
        <v>8964</v>
      </c>
      <c r="E8924" s="18" t="s">
        <v>168</v>
      </c>
      <c r="F8924" s="20">
        <v>5554.01</v>
      </c>
      <c r="G8924" s="20">
        <v>5719.86</v>
      </c>
      <c r="J8924" s="22">
        <v>2.2000000000000001E-3</v>
      </c>
      <c r="K8924" s="22">
        <v>2.2000000000000001E-3</v>
      </c>
    </row>
    <row r="8925" spans="1:11" ht="22.5" x14ac:dyDescent="0.2">
      <c r="A8925" s="17" t="str">
        <f t="shared" si="139"/>
        <v>SINAPI 102074</v>
      </c>
      <c r="B8925" s="18" t="s">
        <v>5935</v>
      </c>
      <c r="C8925" s="18">
        <v>102074</v>
      </c>
      <c r="D8925" s="19" t="s">
        <v>8965</v>
      </c>
      <c r="E8925" s="18" t="s">
        <v>168</v>
      </c>
      <c r="F8925" s="20">
        <v>4715.71</v>
      </c>
      <c r="G8925" s="20">
        <v>4841.9399999999996</v>
      </c>
      <c r="J8925" s="22">
        <v>2.3999999999999998E-3</v>
      </c>
      <c r="K8925" s="22">
        <v>2.3E-3</v>
      </c>
    </row>
    <row r="8926" spans="1:11" ht="22.5" x14ac:dyDescent="0.2">
      <c r="A8926" s="17" t="str">
        <f t="shared" si="139"/>
        <v>SINAPI 102080</v>
      </c>
      <c r="B8926" s="18" t="s">
        <v>5935</v>
      </c>
      <c r="C8926" s="18">
        <v>102080</v>
      </c>
      <c r="D8926" s="19" t="s">
        <v>8966</v>
      </c>
      <c r="E8926" s="18" t="s">
        <v>168</v>
      </c>
      <c r="F8926" s="20">
        <v>4627.1099999999997</v>
      </c>
      <c r="G8926" s="20">
        <v>4754.8100000000004</v>
      </c>
      <c r="J8926" s="22">
        <v>3.0000000000000001E-3</v>
      </c>
      <c r="K8926" s="22">
        <v>2.8999999999999998E-3</v>
      </c>
    </row>
    <row r="8927" spans="1:11" ht="22.5" x14ac:dyDescent="0.2">
      <c r="A8927" s="17" t="str">
        <f t="shared" si="139"/>
        <v>SINAPI 102076</v>
      </c>
      <c r="B8927" s="18" t="s">
        <v>5935</v>
      </c>
      <c r="C8927" s="18">
        <v>102076</v>
      </c>
      <c r="D8927" s="19" t="s">
        <v>8967</v>
      </c>
      <c r="E8927" s="18" t="s">
        <v>168</v>
      </c>
      <c r="F8927" s="20">
        <v>5015.38</v>
      </c>
      <c r="G8927" s="20">
        <v>5143.6400000000003</v>
      </c>
      <c r="J8927" s="22">
        <v>2.5999999999999999E-3</v>
      </c>
      <c r="K8927" s="22">
        <v>2.5000000000000001E-3</v>
      </c>
    </row>
    <row r="8928" spans="1:11" x14ac:dyDescent="0.2">
      <c r="A8928" s="17" t="str">
        <f t="shared" si="139"/>
        <v>SINAPI 102084</v>
      </c>
      <c r="B8928" s="18" t="s">
        <v>5935</v>
      </c>
      <c r="C8928" s="18">
        <v>102084</v>
      </c>
      <c r="D8928" s="19" t="s">
        <v>8968</v>
      </c>
      <c r="E8928" s="18" t="s">
        <v>66</v>
      </c>
      <c r="F8928" s="20">
        <v>0</v>
      </c>
      <c r="G8928" s="20">
        <v>0</v>
      </c>
      <c r="J8928" s="22"/>
      <c r="K8928" s="22"/>
    </row>
    <row r="8929" spans="1:11" ht="22.5" x14ac:dyDescent="0.2">
      <c r="A8929" s="17" t="str">
        <f t="shared" si="139"/>
        <v>SINAPI 102082</v>
      </c>
      <c r="B8929" s="18" t="s">
        <v>5935</v>
      </c>
      <c r="C8929" s="18">
        <v>102082</v>
      </c>
      <c r="D8929" s="19" t="s">
        <v>8969</v>
      </c>
      <c r="E8929" s="18" t="s">
        <v>66</v>
      </c>
      <c r="F8929" s="20">
        <v>0</v>
      </c>
      <c r="G8929" s="20">
        <v>0</v>
      </c>
      <c r="J8929" s="22"/>
      <c r="K8929" s="22"/>
    </row>
    <row r="8930" spans="1:11" x14ac:dyDescent="0.2">
      <c r="A8930" s="17" t="str">
        <f t="shared" si="139"/>
        <v>SINAPI 102081</v>
      </c>
      <c r="B8930" s="18" t="s">
        <v>5935</v>
      </c>
      <c r="C8930" s="18">
        <v>102081</v>
      </c>
      <c r="D8930" s="19" t="s">
        <v>8970</v>
      </c>
      <c r="E8930" s="18" t="s">
        <v>66</v>
      </c>
      <c r="F8930" s="20">
        <v>0</v>
      </c>
      <c r="G8930" s="20">
        <v>0</v>
      </c>
      <c r="J8930" s="22"/>
      <c r="K8930" s="22"/>
    </row>
    <row r="8931" spans="1:11" ht="22.5" x14ac:dyDescent="0.2">
      <c r="A8931" s="17" t="str">
        <f t="shared" si="139"/>
        <v>SINAPI 102092</v>
      </c>
      <c r="B8931" s="18" t="s">
        <v>5935</v>
      </c>
      <c r="C8931" s="18">
        <v>102092</v>
      </c>
      <c r="D8931" s="19" t="s">
        <v>8971</v>
      </c>
      <c r="E8931" s="18" t="s">
        <v>66</v>
      </c>
      <c r="F8931" s="20">
        <v>0</v>
      </c>
      <c r="G8931" s="20">
        <v>0</v>
      </c>
      <c r="J8931" s="22"/>
      <c r="K8931" s="22"/>
    </row>
    <row r="8932" spans="1:11" ht="22.5" x14ac:dyDescent="0.2">
      <c r="A8932" s="17" t="str">
        <f t="shared" si="139"/>
        <v>SINAPI 102089</v>
      </c>
      <c r="B8932" s="18" t="s">
        <v>5935</v>
      </c>
      <c r="C8932" s="18">
        <v>102089</v>
      </c>
      <c r="D8932" s="19" t="s">
        <v>8972</v>
      </c>
      <c r="E8932" s="18" t="s">
        <v>425</v>
      </c>
      <c r="F8932" s="20">
        <v>214.36</v>
      </c>
      <c r="G8932" s="20">
        <v>217.12</v>
      </c>
      <c r="J8932" s="22">
        <v>0</v>
      </c>
      <c r="K8932" s="22">
        <v>0</v>
      </c>
    </row>
    <row r="8933" spans="1:11" ht="22.5" x14ac:dyDescent="0.2">
      <c r="A8933" s="17" t="str">
        <f t="shared" si="139"/>
        <v>SINAPI 102090</v>
      </c>
      <c r="B8933" s="18" t="s">
        <v>5935</v>
      </c>
      <c r="C8933" s="18">
        <v>102090</v>
      </c>
      <c r="D8933" s="19" t="s">
        <v>8973</v>
      </c>
      <c r="E8933" s="18" t="s">
        <v>425</v>
      </c>
      <c r="F8933" s="20">
        <v>157.97</v>
      </c>
      <c r="G8933" s="20">
        <v>160.72999999999999</v>
      </c>
      <c r="J8933" s="22">
        <v>0</v>
      </c>
      <c r="K8933" s="22">
        <v>0</v>
      </c>
    </row>
    <row r="8934" spans="1:11" ht="22.5" x14ac:dyDescent="0.2">
      <c r="A8934" s="17" t="str">
        <f t="shared" si="139"/>
        <v>SINAPI 102086</v>
      </c>
      <c r="B8934" s="18" t="s">
        <v>5935</v>
      </c>
      <c r="C8934" s="18">
        <v>102086</v>
      </c>
      <c r="D8934" s="19" t="s">
        <v>8974</v>
      </c>
      <c r="E8934" s="18" t="s">
        <v>425</v>
      </c>
      <c r="F8934" s="20">
        <v>231.73</v>
      </c>
      <c r="G8934" s="20">
        <v>234.28</v>
      </c>
      <c r="J8934" s="22">
        <v>0</v>
      </c>
      <c r="K8934" s="22">
        <v>0</v>
      </c>
    </row>
    <row r="8935" spans="1:11" x14ac:dyDescent="0.2">
      <c r="A8935" s="17" t="str">
        <f t="shared" si="139"/>
        <v>SINAPI 102087</v>
      </c>
      <c r="B8935" s="18" t="s">
        <v>5935</v>
      </c>
      <c r="C8935" s="18">
        <v>102087</v>
      </c>
      <c r="D8935" s="19" t="s">
        <v>8975</v>
      </c>
      <c r="E8935" s="18" t="s">
        <v>425</v>
      </c>
      <c r="F8935" s="20">
        <v>182.02</v>
      </c>
      <c r="G8935" s="20">
        <v>184.57</v>
      </c>
      <c r="J8935" s="22">
        <v>0</v>
      </c>
      <c r="K8935" s="22">
        <v>0</v>
      </c>
    </row>
    <row r="8936" spans="1:11" x14ac:dyDescent="0.2">
      <c r="A8936" s="17" t="str">
        <f t="shared" si="139"/>
        <v>SINAPI 102091</v>
      </c>
      <c r="B8936" s="18" t="s">
        <v>5935</v>
      </c>
      <c r="C8936" s="18">
        <v>102091</v>
      </c>
      <c r="D8936" s="19" t="s">
        <v>8976</v>
      </c>
      <c r="E8936" s="18" t="s">
        <v>425</v>
      </c>
      <c r="F8936" s="20">
        <v>224.97</v>
      </c>
      <c r="G8936" s="20">
        <v>227.75</v>
      </c>
      <c r="J8936" s="22">
        <v>0</v>
      </c>
      <c r="K8936" s="22">
        <v>0</v>
      </c>
    </row>
    <row r="8937" spans="1:11" x14ac:dyDescent="0.2">
      <c r="A8937" s="17" t="str">
        <f t="shared" si="139"/>
        <v>SINAPI 102088</v>
      </c>
      <c r="B8937" s="18" t="s">
        <v>5935</v>
      </c>
      <c r="C8937" s="18">
        <v>102088</v>
      </c>
      <c r="D8937" s="19" t="s">
        <v>8977</v>
      </c>
      <c r="E8937" s="18" t="s">
        <v>425</v>
      </c>
      <c r="F8937" s="20">
        <v>198.39</v>
      </c>
      <c r="G8937" s="20">
        <v>201.07</v>
      </c>
      <c r="J8937" s="22">
        <v>0</v>
      </c>
      <c r="K8937" s="22">
        <v>0</v>
      </c>
    </row>
    <row r="8938" spans="1:11" x14ac:dyDescent="0.2">
      <c r="A8938" s="17" t="str">
        <f t="shared" si="139"/>
        <v>SINAPI 101997</v>
      </c>
      <c r="B8938" s="18" t="s">
        <v>5935</v>
      </c>
      <c r="C8938" s="18">
        <v>101997</v>
      </c>
      <c r="D8938" s="19" t="s">
        <v>8978</v>
      </c>
      <c r="E8938" s="18" t="s">
        <v>425</v>
      </c>
      <c r="F8938" s="20">
        <v>225.3</v>
      </c>
      <c r="G8938" s="20">
        <v>228.33</v>
      </c>
      <c r="J8938" s="22">
        <v>0</v>
      </c>
      <c r="K8938" s="22">
        <v>0</v>
      </c>
    </row>
    <row r="8939" spans="1:11" x14ac:dyDescent="0.2">
      <c r="A8939" s="17" t="str">
        <f t="shared" si="139"/>
        <v>SINAPI 101998</v>
      </c>
      <c r="B8939" s="18" t="s">
        <v>5935</v>
      </c>
      <c r="C8939" s="18">
        <v>101998</v>
      </c>
      <c r="D8939" s="19" t="s">
        <v>8979</v>
      </c>
      <c r="E8939" s="18" t="s">
        <v>425</v>
      </c>
      <c r="F8939" s="20">
        <v>165.72</v>
      </c>
      <c r="G8939" s="20">
        <v>168.75</v>
      </c>
      <c r="J8939" s="22">
        <v>0</v>
      </c>
      <c r="K8939" s="22">
        <v>0</v>
      </c>
    </row>
    <row r="8940" spans="1:11" x14ac:dyDescent="0.2">
      <c r="A8940" s="17" t="str">
        <f t="shared" si="139"/>
        <v>SINAPI 101999</v>
      </c>
      <c r="B8940" s="18" t="s">
        <v>5935</v>
      </c>
      <c r="C8940" s="18">
        <v>101999</v>
      </c>
      <c r="D8940" s="19" t="s">
        <v>8980</v>
      </c>
      <c r="E8940" s="18" t="s">
        <v>425</v>
      </c>
      <c r="F8940" s="20">
        <v>263.52999999999997</v>
      </c>
      <c r="G8940" s="20">
        <v>266.41000000000003</v>
      </c>
      <c r="J8940" s="22">
        <v>0</v>
      </c>
      <c r="K8940" s="22">
        <v>0</v>
      </c>
    </row>
    <row r="8941" spans="1:11" x14ac:dyDescent="0.2">
      <c r="A8941" s="17" t="str">
        <f t="shared" si="139"/>
        <v>SINAPI 101994</v>
      </c>
      <c r="B8941" s="18" t="s">
        <v>5935</v>
      </c>
      <c r="C8941" s="18">
        <v>101994</v>
      </c>
      <c r="D8941" s="19" t="s">
        <v>8981</v>
      </c>
      <c r="E8941" s="18" t="s">
        <v>425</v>
      </c>
      <c r="F8941" s="20">
        <v>241.77</v>
      </c>
      <c r="G8941" s="20">
        <v>244.31</v>
      </c>
      <c r="J8941" s="22">
        <v>0</v>
      </c>
      <c r="K8941" s="22">
        <v>0</v>
      </c>
    </row>
    <row r="8942" spans="1:11" x14ac:dyDescent="0.2">
      <c r="A8942" s="17" t="str">
        <f t="shared" si="139"/>
        <v>SINAPI 101995</v>
      </c>
      <c r="B8942" s="18" t="s">
        <v>5935</v>
      </c>
      <c r="C8942" s="18">
        <v>101995</v>
      </c>
      <c r="D8942" s="19" t="s">
        <v>8982</v>
      </c>
      <c r="E8942" s="18" t="s">
        <v>425</v>
      </c>
      <c r="F8942" s="20">
        <v>188.62</v>
      </c>
      <c r="G8942" s="20">
        <v>191.16</v>
      </c>
      <c r="J8942" s="22">
        <v>0</v>
      </c>
      <c r="K8942" s="22">
        <v>0</v>
      </c>
    </row>
    <row r="8943" spans="1:11" x14ac:dyDescent="0.2">
      <c r="A8943" s="17" t="str">
        <f t="shared" si="139"/>
        <v>SINAPI 101996</v>
      </c>
      <c r="B8943" s="18" t="s">
        <v>5935</v>
      </c>
      <c r="C8943" s="18">
        <v>101996</v>
      </c>
      <c r="D8943" s="19" t="s">
        <v>8983</v>
      </c>
      <c r="E8943" s="18" t="s">
        <v>425</v>
      </c>
      <c r="F8943" s="20">
        <v>212.12</v>
      </c>
      <c r="G8943" s="20">
        <v>214.79</v>
      </c>
      <c r="J8943" s="22">
        <v>0</v>
      </c>
      <c r="K8943" s="22">
        <v>0</v>
      </c>
    </row>
    <row r="8944" spans="1:11" x14ac:dyDescent="0.2">
      <c r="A8944" s="17" t="str">
        <f t="shared" si="139"/>
        <v>SINAPI 101991</v>
      </c>
      <c r="B8944" s="18" t="s">
        <v>5935</v>
      </c>
      <c r="C8944" s="18">
        <v>101991</v>
      </c>
      <c r="D8944" s="19" t="s">
        <v>8984</v>
      </c>
      <c r="E8944" s="18" t="s">
        <v>425</v>
      </c>
      <c r="F8944" s="20">
        <v>225.83</v>
      </c>
      <c r="G8944" s="20">
        <v>228.9</v>
      </c>
      <c r="J8944" s="22">
        <v>0</v>
      </c>
      <c r="K8944" s="22">
        <v>0</v>
      </c>
    </row>
    <row r="8945" spans="1:11" x14ac:dyDescent="0.2">
      <c r="A8945" s="17" t="str">
        <f t="shared" si="139"/>
        <v>SINAPI 101992</v>
      </c>
      <c r="B8945" s="18" t="s">
        <v>5935</v>
      </c>
      <c r="C8945" s="18">
        <v>101992</v>
      </c>
      <c r="D8945" s="19" t="s">
        <v>8985</v>
      </c>
      <c r="E8945" s="18" t="s">
        <v>425</v>
      </c>
      <c r="F8945" s="20">
        <v>167.56</v>
      </c>
      <c r="G8945" s="20">
        <v>170.63</v>
      </c>
      <c r="J8945" s="22">
        <v>0</v>
      </c>
      <c r="K8945" s="22">
        <v>0</v>
      </c>
    </row>
    <row r="8946" spans="1:11" x14ac:dyDescent="0.2">
      <c r="A8946" s="17" t="str">
        <f t="shared" si="139"/>
        <v>SINAPI 101993</v>
      </c>
      <c r="B8946" s="18" t="s">
        <v>5935</v>
      </c>
      <c r="C8946" s="18">
        <v>101993</v>
      </c>
      <c r="D8946" s="19" t="s">
        <v>8986</v>
      </c>
      <c r="E8946" s="18" t="s">
        <v>425</v>
      </c>
      <c r="F8946" s="20">
        <v>246.74</v>
      </c>
      <c r="G8946" s="20">
        <v>249.55</v>
      </c>
      <c r="J8946" s="22">
        <v>0</v>
      </c>
      <c r="K8946" s="22">
        <v>0</v>
      </c>
    </row>
    <row r="8947" spans="1:11" x14ac:dyDescent="0.2">
      <c r="A8947" s="17" t="str">
        <f t="shared" si="139"/>
        <v>SINAPI 101988</v>
      </c>
      <c r="B8947" s="18" t="s">
        <v>5935</v>
      </c>
      <c r="C8947" s="18">
        <v>101988</v>
      </c>
      <c r="D8947" s="19" t="s">
        <v>8987</v>
      </c>
      <c r="E8947" s="18" t="s">
        <v>425</v>
      </c>
      <c r="F8947" s="20">
        <v>227.32</v>
      </c>
      <c r="G8947" s="20">
        <v>230.05</v>
      </c>
      <c r="J8947" s="22">
        <v>0</v>
      </c>
      <c r="K8947" s="22">
        <v>0</v>
      </c>
    </row>
    <row r="8948" spans="1:11" x14ac:dyDescent="0.2">
      <c r="A8948" s="17" t="str">
        <f t="shared" si="139"/>
        <v>SINAPI 101989</v>
      </c>
      <c r="B8948" s="18" t="s">
        <v>5935</v>
      </c>
      <c r="C8948" s="18">
        <v>101989</v>
      </c>
      <c r="D8948" s="19" t="s">
        <v>8988</v>
      </c>
      <c r="E8948" s="18" t="s">
        <v>425</v>
      </c>
      <c r="F8948" s="20">
        <v>179.98</v>
      </c>
      <c r="G8948" s="20">
        <v>182.71</v>
      </c>
      <c r="J8948" s="22">
        <v>0</v>
      </c>
      <c r="K8948" s="22">
        <v>0</v>
      </c>
    </row>
    <row r="8949" spans="1:11" x14ac:dyDescent="0.2">
      <c r="A8949" s="17" t="str">
        <f t="shared" si="139"/>
        <v>SINAPI 101990</v>
      </c>
      <c r="B8949" s="18" t="s">
        <v>5935</v>
      </c>
      <c r="C8949" s="18">
        <v>101990</v>
      </c>
      <c r="D8949" s="19" t="s">
        <v>8989</v>
      </c>
      <c r="E8949" s="18" t="s">
        <v>425</v>
      </c>
      <c r="F8949" s="20">
        <v>198.21</v>
      </c>
      <c r="G8949" s="20">
        <v>200.89</v>
      </c>
      <c r="J8949" s="22">
        <v>0</v>
      </c>
      <c r="K8949" s="22">
        <v>0</v>
      </c>
    </row>
    <row r="8950" spans="1:11" x14ac:dyDescent="0.2">
      <c r="A8950" s="17" t="str">
        <f t="shared" si="139"/>
        <v>SINAPI 101985</v>
      </c>
      <c r="B8950" s="18" t="s">
        <v>5935</v>
      </c>
      <c r="C8950" s="18">
        <v>101985</v>
      </c>
      <c r="D8950" s="19" t="s">
        <v>8990</v>
      </c>
      <c r="E8950" s="18" t="s">
        <v>425</v>
      </c>
      <c r="F8950" s="20">
        <v>226.24</v>
      </c>
      <c r="G8950" s="20">
        <v>228.9</v>
      </c>
      <c r="J8950" s="22">
        <v>0</v>
      </c>
      <c r="K8950" s="22">
        <v>0</v>
      </c>
    </row>
    <row r="8951" spans="1:11" x14ac:dyDescent="0.2">
      <c r="A8951" s="17" t="str">
        <f t="shared" si="139"/>
        <v>SINAPI 101986</v>
      </c>
      <c r="B8951" s="18" t="s">
        <v>5935</v>
      </c>
      <c r="C8951" s="18">
        <v>101986</v>
      </c>
      <c r="D8951" s="19" t="s">
        <v>8991</v>
      </c>
      <c r="E8951" s="18" t="s">
        <v>425</v>
      </c>
      <c r="F8951" s="20">
        <v>165.29</v>
      </c>
      <c r="G8951" s="20">
        <v>167.95</v>
      </c>
      <c r="J8951" s="22">
        <v>0</v>
      </c>
      <c r="K8951" s="22">
        <v>0</v>
      </c>
    </row>
    <row r="8952" spans="1:11" x14ac:dyDescent="0.2">
      <c r="A8952" s="17" t="str">
        <f t="shared" si="139"/>
        <v>SINAPI 101987</v>
      </c>
      <c r="B8952" s="18" t="s">
        <v>5935</v>
      </c>
      <c r="C8952" s="18">
        <v>101987</v>
      </c>
      <c r="D8952" s="19" t="s">
        <v>8992</v>
      </c>
      <c r="E8952" s="18" t="s">
        <v>425</v>
      </c>
      <c r="F8952" s="20">
        <v>211.68</v>
      </c>
      <c r="G8952" s="20">
        <v>214.29</v>
      </c>
      <c r="J8952" s="22">
        <v>0</v>
      </c>
      <c r="K8952" s="22">
        <v>0</v>
      </c>
    </row>
    <row r="8953" spans="1:11" x14ac:dyDescent="0.2">
      <c r="A8953" s="17" t="str">
        <f t="shared" si="139"/>
        <v>SINAPI 101969</v>
      </c>
      <c r="B8953" s="18" t="s">
        <v>5935</v>
      </c>
      <c r="C8953" s="18">
        <v>101969</v>
      </c>
      <c r="D8953" s="19" t="s">
        <v>8993</v>
      </c>
      <c r="E8953" s="18" t="s">
        <v>425</v>
      </c>
      <c r="F8953" s="20">
        <v>219.52</v>
      </c>
      <c r="G8953" s="20">
        <v>221.8</v>
      </c>
      <c r="J8953" s="22">
        <v>0</v>
      </c>
      <c r="K8953" s="22">
        <v>0</v>
      </c>
    </row>
    <row r="8954" spans="1:11" x14ac:dyDescent="0.2">
      <c r="A8954" s="17" t="str">
        <f t="shared" si="139"/>
        <v>SINAPI 101971</v>
      </c>
      <c r="B8954" s="18" t="s">
        <v>5935</v>
      </c>
      <c r="C8954" s="18">
        <v>101971</v>
      </c>
      <c r="D8954" s="19" t="s">
        <v>8994</v>
      </c>
      <c r="E8954" s="18" t="s">
        <v>425</v>
      </c>
      <c r="F8954" s="20">
        <v>171.57</v>
      </c>
      <c r="G8954" s="20">
        <v>173.85</v>
      </c>
      <c r="J8954" s="22">
        <v>0</v>
      </c>
      <c r="K8954" s="22">
        <v>0</v>
      </c>
    </row>
    <row r="8955" spans="1:11" x14ac:dyDescent="0.2">
      <c r="A8955" s="17" t="str">
        <f t="shared" si="139"/>
        <v>SINAPI 101973</v>
      </c>
      <c r="B8955" s="18" t="s">
        <v>5935</v>
      </c>
      <c r="C8955" s="18">
        <v>101973</v>
      </c>
      <c r="D8955" s="19" t="s">
        <v>8995</v>
      </c>
      <c r="E8955" s="18" t="s">
        <v>425</v>
      </c>
      <c r="F8955" s="20">
        <v>184.41</v>
      </c>
      <c r="G8955" s="20">
        <v>186.87</v>
      </c>
      <c r="J8955" s="22">
        <v>0</v>
      </c>
      <c r="K8955" s="22">
        <v>0</v>
      </c>
    </row>
    <row r="8956" spans="1:11" ht="22.5" x14ac:dyDescent="0.2">
      <c r="A8956" s="17" t="str">
        <f t="shared" si="139"/>
        <v>SINAPI 102072</v>
      </c>
      <c r="B8956" s="18" t="s">
        <v>5935</v>
      </c>
      <c r="C8956" s="18">
        <v>102072</v>
      </c>
      <c r="D8956" s="19" t="s">
        <v>8996</v>
      </c>
      <c r="E8956" s="18" t="s">
        <v>425</v>
      </c>
      <c r="F8956" s="20">
        <v>197.07</v>
      </c>
      <c r="G8956" s="20">
        <v>204.11</v>
      </c>
      <c r="J8956" s="22">
        <v>0</v>
      </c>
      <c r="K8956" s="22">
        <v>0</v>
      </c>
    </row>
    <row r="8957" spans="1:11" ht="22.5" x14ac:dyDescent="0.2">
      <c r="A8957" s="17" t="str">
        <f t="shared" si="139"/>
        <v>SINAPI 102070</v>
      </c>
      <c r="B8957" s="18" t="s">
        <v>5935</v>
      </c>
      <c r="C8957" s="18">
        <v>102070</v>
      </c>
      <c r="D8957" s="19" t="s">
        <v>8997</v>
      </c>
      <c r="E8957" s="18" t="s">
        <v>425</v>
      </c>
      <c r="F8957" s="20">
        <v>234.34</v>
      </c>
      <c r="G8957" s="20">
        <v>242.55</v>
      </c>
      <c r="J8957" s="22">
        <v>0</v>
      </c>
      <c r="K8957" s="22">
        <v>0</v>
      </c>
    </row>
    <row r="8958" spans="1:11" ht="22.5" x14ac:dyDescent="0.2">
      <c r="A8958" s="17" t="str">
        <f t="shared" si="139"/>
        <v>SINAPI 102071</v>
      </c>
      <c r="B8958" s="18" t="s">
        <v>5935</v>
      </c>
      <c r="C8958" s="18">
        <v>102071</v>
      </c>
      <c r="D8958" s="19" t="s">
        <v>8998</v>
      </c>
      <c r="E8958" s="18" t="s">
        <v>425</v>
      </c>
      <c r="F8958" s="20">
        <v>206.16</v>
      </c>
      <c r="G8958" s="20">
        <v>213.68</v>
      </c>
      <c r="J8958" s="22">
        <v>0</v>
      </c>
      <c r="K8958" s="22">
        <v>0</v>
      </c>
    </row>
    <row r="8959" spans="1:11" ht="22.5" x14ac:dyDescent="0.2">
      <c r="A8959" s="17" t="str">
        <f t="shared" si="139"/>
        <v>SINAPI 102068</v>
      </c>
      <c r="B8959" s="18" t="s">
        <v>5935</v>
      </c>
      <c r="C8959" s="18">
        <v>102068</v>
      </c>
      <c r="D8959" s="19" t="s">
        <v>8999</v>
      </c>
      <c r="E8959" s="18" t="s">
        <v>425</v>
      </c>
      <c r="F8959" s="20">
        <v>285.89</v>
      </c>
      <c r="G8959" s="20">
        <v>298.05</v>
      </c>
      <c r="J8959" s="22">
        <v>0</v>
      </c>
      <c r="K8959" s="22">
        <v>0</v>
      </c>
    </row>
    <row r="8960" spans="1:11" ht="22.5" x14ac:dyDescent="0.2">
      <c r="A8960" s="17" t="str">
        <f t="shared" si="139"/>
        <v>SINAPI 102069</v>
      </c>
      <c r="B8960" s="18" t="s">
        <v>5935</v>
      </c>
      <c r="C8960" s="18">
        <v>102069</v>
      </c>
      <c r="D8960" s="19" t="s">
        <v>9000</v>
      </c>
      <c r="E8960" s="18" t="s">
        <v>425</v>
      </c>
      <c r="F8960" s="20">
        <v>267.27</v>
      </c>
      <c r="G8960" s="20">
        <v>277.19</v>
      </c>
      <c r="J8960" s="22">
        <v>0</v>
      </c>
      <c r="K8960" s="22">
        <v>0</v>
      </c>
    </row>
    <row r="8961" spans="1:11" x14ac:dyDescent="0.2">
      <c r="A8961" s="17" t="str">
        <f t="shared" si="139"/>
        <v>SINAPI 102066</v>
      </c>
      <c r="B8961" s="18" t="s">
        <v>5935</v>
      </c>
      <c r="C8961" s="18">
        <v>102066</v>
      </c>
      <c r="D8961" s="19" t="s">
        <v>9001</v>
      </c>
      <c r="E8961" s="18" t="s">
        <v>425</v>
      </c>
      <c r="F8961" s="20">
        <v>454.15</v>
      </c>
      <c r="G8961" s="20">
        <v>471.69</v>
      </c>
      <c r="J8961" s="22">
        <v>0</v>
      </c>
      <c r="K8961" s="22">
        <v>0</v>
      </c>
    </row>
    <row r="8962" spans="1:11" x14ac:dyDescent="0.2">
      <c r="A8962" s="17" t="str">
        <f t="shared" si="139"/>
        <v>SINAPI 102067</v>
      </c>
      <c r="B8962" s="18" t="s">
        <v>5935</v>
      </c>
      <c r="C8962" s="18">
        <v>102067</v>
      </c>
      <c r="D8962" s="19" t="s">
        <v>9002</v>
      </c>
      <c r="E8962" s="18" t="s">
        <v>425</v>
      </c>
      <c r="F8962" s="20">
        <v>387.11</v>
      </c>
      <c r="G8962" s="20">
        <v>401.07</v>
      </c>
      <c r="J8962" s="22">
        <v>0</v>
      </c>
      <c r="K8962" s="22">
        <v>0</v>
      </c>
    </row>
    <row r="8963" spans="1:11" ht="22.5" x14ac:dyDescent="0.2">
      <c r="A8963" s="17" t="str">
        <f t="shared" si="139"/>
        <v>SINAPI 102065</v>
      </c>
      <c r="B8963" s="18" t="s">
        <v>5935</v>
      </c>
      <c r="C8963" s="18">
        <v>102065</v>
      </c>
      <c r="D8963" s="19" t="s">
        <v>9003</v>
      </c>
      <c r="E8963" s="18" t="s">
        <v>425</v>
      </c>
      <c r="F8963" s="20">
        <v>206.98</v>
      </c>
      <c r="G8963" s="20">
        <v>213.99</v>
      </c>
      <c r="J8963" s="22">
        <v>0</v>
      </c>
      <c r="K8963" s="22">
        <v>0</v>
      </c>
    </row>
    <row r="8964" spans="1:11" ht="22.5" x14ac:dyDescent="0.2">
      <c r="A8964" s="17" t="str">
        <f t="shared" si="139"/>
        <v>SINAPI 102063</v>
      </c>
      <c r="B8964" s="18" t="s">
        <v>5935</v>
      </c>
      <c r="C8964" s="18">
        <v>102063</v>
      </c>
      <c r="D8964" s="19" t="s">
        <v>9004</v>
      </c>
      <c r="E8964" s="18" t="s">
        <v>425</v>
      </c>
      <c r="F8964" s="20">
        <v>253.74</v>
      </c>
      <c r="G8964" s="20">
        <v>261.79000000000002</v>
      </c>
      <c r="J8964" s="22">
        <v>0</v>
      </c>
      <c r="K8964" s="22">
        <v>0</v>
      </c>
    </row>
    <row r="8965" spans="1:11" ht="22.5" x14ac:dyDescent="0.2">
      <c r="A8965" s="17" t="str">
        <f t="shared" si="139"/>
        <v>SINAPI 102064</v>
      </c>
      <c r="B8965" s="18" t="s">
        <v>5935</v>
      </c>
      <c r="C8965" s="18">
        <v>102064</v>
      </c>
      <c r="D8965" s="19" t="s">
        <v>9005</v>
      </c>
      <c r="E8965" s="18" t="s">
        <v>425</v>
      </c>
      <c r="F8965" s="20">
        <v>223.65</v>
      </c>
      <c r="G8965" s="20">
        <v>231.03</v>
      </c>
      <c r="J8965" s="22">
        <v>0</v>
      </c>
      <c r="K8965" s="22">
        <v>0</v>
      </c>
    </row>
    <row r="8966" spans="1:11" ht="22.5" x14ac:dyDescent="0.2">
      <c r="A8966" s="17" t="str">
        <f t="shared" si="139"/>
        <v>SINAPI 102061</v>
      </c>
      <c r="B8966" s="18" t="s">
        <v>5935</v>
      </c>
      <c r="C8966" s="18">
        <v>102061</v>
      </c>
      <c r="D8966" s="19" t="s">
        <v>9006</v>
      </c>
      <c r="E8966" s="18" t="s">
        <v>425</v>
      </c>
      <c r="F8966" s="20">
        <v>314.08</v>
      </c>
      <c r="G8966" s="20">
        <v>326</v>
      </c>
      <c r="J8966" s="22">
        <v>0</v>
      </c>
      <c r="K8966" s="22">
        <v>0</v>
      </c>
    </row>
    <row r="8967" spans="1:11" ht="22.5" x14ac:dyDescent="0.2">
      <c r="A8967" s="17" t="str">
        <f t="shared" ref="A8967:A9030" si="140">CONCATENATE($B8967," ",$C8967)</f>
        <v>SINAPI 102062</v>
      </c>
      <c r="B8967" s="18" t="s">
        <v>5935</v>
      </c>
      <c r="C8967" s="18">
        <v>102062</v>
      </c>
      <c r="D8967" s="19" t="s">
        <v>9007</v>
      </c>
      <c r="E8967" s="18" t="s">
        <v>425</v>
      </c>
      <c r="F8967" s="20">
        <v>296.18</v>
      </c>
      <c r="G8967" s="20">
        <v>305.81</v>
      </c>
      <c r="J8967" s="22">
        <v>0</v>
      </c>
      <c r="K8967" s="22">
        <v>0</v>
      </c>
    </row>
    <row r="8968" spans="1:11" x14ac:dyDescent="0.2">
      <c r="A8968" s="17" t="str">
        <f t="shared" si="140"/>
        <v>SINAPI 102059</v>
      </c>
      <c r="B8968" s="18" t="s">
        <v>5935</v>
      </c>
      <c r="C8968" s="18">
        <v>102059</v>
      </c>
      <c r="D8968" s="19" t="s">
        <v>9008</v>
      </c>
      <c r="E8968" s="18" t="s">
        <v>425</v>
      </c>
      <c r="F8968" s="20">
        <v>446.95</v>
      </c>
      <c r="G8968" s="20">
        <v>464.8</v>
      </c>
      <c r="J8968" s="22">
        <v>0</v>
      </c>
      <c r="K8968" s="22">
        <v>0</v>
      </c>
    </row>
    <row r="8969" spans="1:11" x14ac:dyDescent="0.2">
      <c r="A8969" s="17" t="str">
        <f t="shared" si="140"/>
        <v>SINAPI 102060</v>
      </c>
      <c r="B8969" s="18" t="s">
        <v>5935</v>
      </c>
      <c r="C8969" s="18">
        <v>102060</v>
      </c>
      <c r="D8969" s="19" t="s">
        <v>9009</v>
      </c>
      <c r="E8969" s="18" t="s">
        <v>425</v>
      </c>
      <c r="F8969" s="20">
        <v>374.78</v>
      </c>
      <c r="G8969" s="20">
        <v>388.93</v>
      </c>
      <c r="J8969" s="22">
        <v>0</v>
      </c>
      <c r="K8969" s="22">
        <v>0</v>
      </c>
    </row>
    <row r="8970" spans="1:11" ht="22.5" x14ac:dyDescent="0.2">
      <c r="A8970" s="17" t="str">
        <f t="shared" si="140"/>
        <v>SINAPI 102052</v>
      </c>
      <c r="B8970" s="18" t="s">
        <v>5935</v>
      </c>
      <c r="C8970" s="18">
        <v>102052</v>
      </c>
      <c r="D8970" s="19" t="s">
        <v>9010</v>
      </c>
      <c r="E8970" s="18" t="s">
        <v>425</v>
      </c>
      <c r="F8970" s="20">
        <v>197.73</v>
      </c>
      <c r="G8970" s="20">
        <v>206.12</v>
      </c>
      <c r="J8970" s="22">
        <v>0</v>
      </c>
      <c r="K8970" s="22">
        <v>0</v>
      </c>
    </row>
    <row r="8971" spans="1:11" ht="22.5" x14ac:dyDescent="0.2">
      <c r="A8971" s="17" t="str">
        <f t="shared" si="140"/>
        <v>SINAPI 102050</v>
      </c>
      <c r="B8971" s="18" t="s">
        <v>5935</v>
      </c>
      <c r="C8971" s="18">
        <v>102050</v>
      </c>
      <c r="D8971" s="19" t="s">
        <v>9011</v>
      </c>
      <c r="E8971" s="18" t="s">
        <v>425</v>
      </c>
      <c r="F8971" s="20">
        <v>244.82</v>
      </c>
      <c r="G8971" s="20">
        <v>254.44</v>
      </c>
      <c r="J8971" s="22">
        <v>0</v>
      </c>
      <c r="K8971" s="22">
        <v>0</v>
      </c>
    </row>
    <row r="8972" spans="1:11" ht="22.5" x14ac:dyDescent="0.2">
      <c r="A8972" s="17" t="str">
        <f t="shared" si="140"/>
        <v>SINAPI 102051</v>
      </c>
      <c r="B8972" s="18" t="s">
        <v>5935</v>
      </c>
      <c r="C8972" s="18">
        <v>102051</v>
      </c>
      <c r="D8972" s="19" t="s">
        <v>9012</v>
      </c>
      <c r="E8972" s="18" t="s">
        <v>425</v>
      </c>
      <c r="F8972" s="20">
        <v>214.55</v>
      </c>
      <c r="G8972" s="20">
        <v>223.39</v>
      </c>
      <c r="J8972" s="22">
        <v>0</v>
      </c>
      <c r="K8972" s="22">
        <v>0</v>
      </c>
    </row>
    <row r="8973" spans="1:11" ht="22.5" x14ac:dyDescent="0.2">
      <c r="A8973" s="17" t="str">
        <f t="shared" si="140"/>
        <v>SINAPI 102048</v>
      </c>
      <c r="B8973" s="18" t="s">
        <v>5935</v>
      </c>
      <c r="C8973" s="18">
        <v>102048</v>
      </c>
      <c r="D8973" s="19" t="s">
        <v>9013</v>
      </c>
      <c r="E8973" s="18" t="s">
        <v>425</v>
      </c>
      <c r="F8973" s="20">
        <v>307.89999999999998</v>
      </c>
      <c r="G8973" s="20">
        <v>322.16000000000003</v>
      </c>
      <c r="J8973" s="22">
        <v>0</v>
      </c>
      <c r="K8973" s="22">
        <v>0</v>
      </c>
    </row>
    <row r="8974" spans="1:11" ht="22.5" x14ac:dyDescent="0.2">
      <c r="A8974" s="17" t="str">
        <f t="shared" si="140"/>
        <v>SINAPI 102049</v>
      </c>
      <c r="B8974" s="18" t="s">
        <v>5935</v>
      </c>
      <c r="C8974" s="18">
        <v>102049</v>
      </c>
      <c r="D8974" s="19" t="s">
        <v>9014</v>
      </c>
      <c r="E8974" s="18" t="s">
        <v>425</v>
      </c>
      <c r="F8974" s="20">
        <v>279.42</v>
      </c>
      <c r="G8974" s="20">
        <v>290.95</v>
      </c>
      <c r="J8974" s="22">
        <v>0</v>
      </c>
      <c r="K8974" s="22">
        <v>0</v>
      </c>
    </row>
    <row r="8975" spans="1:11" x14ac:dyDescent="0.2">
      <c r="A8975" s="17" t="str">
        <f t="shared" si="140"/>
        <v>SINAPI 102046</v>
      </c>
      <c r="B8975" s="18" t="s">
        <v>5935</v>
      </c>
      <c r="C8975" s="18">
        <v>102046</v>
      </c>
      <c r="D8975" s="19" t="s">
        <v>9015</v>
      </c>
      <c r="E8975" s="18" t="s">
        <v>425</v>
      </c>
      <c r="F8975" s="20">
        <v>504.68</v>
      </c>
      <c r="G8975" s="20">
        <v>524</v>
      </c>
      <c r="J8975" s="22">
        <v>0</v>
      </c>
      <c r="K8975" s="22">
        <v>0</v>
      </c>
    </row>
    <row r="8976" spans="1:11" x14ac:dyDescent="0.2">
      <c r="A8976" s="17" t="str">
        <f t="shared" si="140"/>
        <v>SINAPI 102047</v>
      </c>
      <c r="B8976" s="18" t="s">
        <v>5935</v>
      </c>
      <c r="C8976" s="18">
        <v>102047</v>
      </c>
      <c r="D8976" s="19" t="s">
        <v>9016</v>
      </c>
      <c r="E8976" s="18" t="s">
        <v>425</v>
      </c>
      <c r="F8976" s="20">
        <v>428.23</v>
      </c>
      <c r="G8976" s="20">
        <v>443.52</v>
      </c>
      <c r="J8976" s="22">
        <v>0</v>
      </c>
      <c r="K8976" s="22">
        <v>0</v>
      </c>
    </row>
    <row r="8977" spans="1:11" ht="22.5" x14ac:dyDescent="0.2">
      <c r="A8977" s="17" t="str">
        <f t="shared" si="140"/>
        <v>SINAPI 102045</v>
      </c>
      <c r="B8977" s="18" t="s">
        <v>5935</v>
      </c>
      <c r="C8977" s="18">
        <v>102045</v>
      </c>
      <c r="D8977" s="19" t="s">
        <v>9017</v>
      </c>
      <c r="E8977" s="18" t="s">
        <v>425</v>
      </c>
      <c r="F8977" s="20">
        <v>218.01</v>
      </c>
      <c r="G8977" s="20">
        <v>226.17</v>
      </c>
      <c r="J8977" s="22">
        <v>0</v>
      </c>
      <c r="K8977" s="22">
        <v>0</v>
      </c>
    </row>
    <row r="8978" spans="1:11" ht="22.5" x14ac:dyDescent="0.2">
      <c r="A8978" s="17" t="str">
        <f t="shared" si="140"/>
        <v>SINAPI 102043</v>
      </c>
      <c r="B8978" s="18" t="s">
        <v>5935</v>
      </c>
      <c r="C8978" s="18">
        <v>102043</v>
      </c>
      <c r="D8978" s="19" t="s">
        <v>9018</v>
      </c>
      <c r="E8978" s="18" t="s">
        <v>425</v>
      </c>
      <c r="F8978" s="20">
        <v>265.49</v>
      </c>
      <c r="G8978" s="20">
        <v>274.76</v>
      </c>
      <c r="J8978" s="22">
        <v>0</v>
      </c>
      <c r="K8978" s="22">
        <v>0</v>
      </c>
    </row>
    <row r="8979" spans="1:11" ht="22.5" x14ac:dyDescent="0.2">
      <c r="A8979" s="17" t="str">
        <f t="shared" si="140"/>
        <v>SINAPI 102044</v>
      </c>
      <c r="B8979" s="18" t="s">
        <v>5935</v>
      </c>
      <c r="C8979" s="18">
        <v>102044</v>
      </c>
      <c r="D8979" s="19" t="s">
        <v>9019</v>
      </c>
      <c r="E8979" s="18" t="s">
        <v>425</v>
      </c>
      <c r="F8979" s="20">
        <v>235.82</v>
      </c>
      <c r="G8979" s="20">
        <v>244.4</v>
      </c>
      <c r="J8979" s="22">
        <v>0</v>
      </c>
      <c r="K8979" s="22">
        <v>0</v>
      </c>
    </row>
    <row r="8980" spans="1:11" ht="22.5" x14ac:dyDescent="0.2">
      <c r="A8980" s="17" t="str">
        <f t="shared" si="140"/>
        <v>SINAPI 102041</v>
      </c>
      <c r="B8980" s="18" t="s">
        <v>5935</v>
      </c>
      <c r="C8980" s="18">
        <v>102041</v>
      </c>
      <c r="D8980" s="19" t="s">
        <v>9020</v>
      </c>
      <c r="E8980" s="18" t="s">
        <v>425</v>
      </c>
      <c r="F8980" s="20">
        <v>335.96</v>
      </c>
      <c r="G8980" s="20">
        <v>349.7</v>
      </c>
      <c r="J8980" s="22">
        <v>0</v>
      </c>
      <c r="K8980" s="22">
        <v>0</v>
      </c>
    </row>
    <row r="8981" spans="1:11" ht="22.5" x14ac:dyDescent="0.2">
      <c r="A8981" s="17" t="str">
        <f t="shared" si="140"/>
        <v>SINAPI 102042</v>
      </c>
      <c r="B8981" s="18" t="s">
        <v>5935</v>
      </c>
      <c r="C8981" s="18">
        <v>102042</v>
      </c>
      <c r="D8981" s="19" t="s">
        <v>9021</v>
      </c>
      <c r="E8981" s="18" t="s">
        <v>425</v>
      </c>
      <c r="F8981" s="20">
        <v>309.23</v>
      </c>
      <c r="G8981" s="20">
        <v>320.2</v>
      </c>
      <c r="J8981" s="22">
        <v>0</v>
      </c>
      <c r="K8981" s="22">
        <v>0</v>
      </c>
    </row>
    <row r="8982" spans="1:11" x14ac:dyDescent="0.2">
      <c r="A8982" s="17" t="str">
        <f t="shared" si="140"/>
        <v>SINAPI 102039</v>
      </c>
      <c r="B8982" s="18" t="s">
        <v>5935</v>
      </c>
      <c r="C8982" s="18">
        <v>102039</v>
      </c>
      <c r="D8982" s="19" t="s">
        <v>9022</v>
      </c>
      <c r="E8982" s="18" t="s">
        <v>425</v>
      </c>
      <c r="F8982" s="20">
        <v>478.38</v>
      </c>
      <c r="G8982" s="20">
        <v>497.99</v>
      </c>
      <c r="J8982" s="22">
        <v>0</v>
      </c>
      <c r="K8982" s="22">
        <v>0</v>
      </c>
    </row>
    <row r="8983" spans="1:11" x14ac:dyDescent="0.2">
      <c r="A8983" s="17" t="str">
        <f t="shared" si="140"/>
        <v>SINAPI 102040</v>
      </c>
      <c r="B8983" s="18" t="s">
        <v>5935</v>
      </c>
      <c r="C8983" s="18">
        <v>102040</v>
      </c>
      <c r="D8983" s="19" t="s">
        <v>9023</v>
      </c>
      <c r="E8983" s="18" t="s">
        <v>425</v>
      </c>
      <c r="F8983" s="20">
        <v>397.72</v>
      </c>
      <c r="G8983" s="20">
        <v>413.19</v>
      </c>
      <c r="J8983" s="22">
        <v>0</v>
      </c>
      <c r="K8983" s="22">
        <v>0</v>
      </c>
    </row>
    <row r="8984" spans="1:11" ht="22.5" x14ac:dyDescent="0.2">
      <c r="A8984" s="17" t="str">
        <f t="shared" si="140"/>
        <v>SINAPI 102038</v>
      </c>
      <c r="B8984" s="18" t="s">
        <v>5935</v>
      </c>
      <c r="C8984" s="18">
        <v>102038</v>
      </c>
      <c r="D8984" s="19" t="s">
        <v>9024</v>
      </c>
      <c r="E8984" s="18" t="s">
        <v>425</v>
      </c>
      <c r="F8984" s="20">
        <v>209.44</v>
      </c>
      <c r="G8984" s="20">
        <v>217.88</v>
      </c>
      <c r="J8984" s="22">
        <v>0</v>
      </c>
      <c r="K8984" s="22">
        <v>0</v>
      </c>
    </row>
    <row r="8985" spans="1:11" ht="22.5" x14ac:dyDescent="0.2">
      <c r="A8985" s="17" t="str">
        <f t="shared" si="140"/>
        <v>SINAPI 102036</v>
      </c>
      <c r="B8985" s="18" t="s">
        <v>5935</v>
      </c>
      <c r="C8985" s="18">
        <v>102036</v>
      </c>
      <c r="D8985" s="19" t="s">
        <v>9025</v>
      </c>
      <c r="E8985" s="18" t="s">
        <v>425</v>
      </c>
      <c r="F8985" s="20">
        <v>256.62</v>
      </c>
      <c r="G8985" s="20">
        <v>266.29000000000002</v>
      </c>
      <c r="J8985" s="22">
        <v>0</v>
      </c>
      <c r="K8985" s="22">
        <v>0</v>
      </c>
    </row>
    <row r="8986" spans="1:11" ht="22.5" x14ac:dyDescent="0.2">
      <c r="A8986" s="17" t="str">
        <f t="shared" si="140"/>
        <v>SINAPI 102037</v>
      </c>
      <c r="B8986" s="18" t="s">
        <v>5935</v>
      </c>
      <c r="C8986" s="18">
        <v>102037</v>
      </c>
      <c r="D8986" s="19" t="s">
        <v>9026</v>
      </c>
      <c r="E8986" s="18" t="s">
        <v>425</v>
      </c>
      <c r="F8986" s="20">
        <v>226.29</v>
      </c>
      <c r="G8986" s="20">
        <v>235.18</v>
      </c>
      <c r="J8986" s="22">
        <v>0</v>
      </c>
      <c r="K8986" s="22">
        <v>0</v>
      </c>
    </row>
    <row r="8987" spans="1:11" ht="22.5" x14ac:dyDescent="0.2">
      <c r="A8987" s="17" t="str">
        <f t="shared" si="140"/>
        <v>SINAPI 102016</v>
      </c>
      <c r="B8987" s="18" t="s">
        <v>5935</v>
      </c>
      <c r="C8987" s="18">
        <v>102016</v>
      </c>
      <c r="D8987" s="19" t="s">
        <v>9027</v>
      </c>
      <c r="E8987" s="18" t="s">
        <v>425</v>
      </c>
      <c r="F8987" s="20">
        <v>317.61</v>
      </c>
      <c r="G8987" s="20">
        <v>331.94</v>
      </c>
      <c r="J8987" s="22">
        <v>0</v>
      </c>
      <c r="K8987" s="22">
        <v>0</v>
      </c>
    </row>
    <row r="8988" spans="1:11" ht="22.5" x14ac:dyDescent="0.2">
      <c r="A8988" s="17" t="str">
        <f t="shared" si="140"/>
        <v>SINAPI 102017</v>
      </c>
      <c r="B8988" s="18" t="s">
        <v>5935</v>
      </c>
      <c r="C8988" s="18">
        <v>102017</v>
      </c>
      <c r="D8988" s="19" t="s">
        <v>9028</v>
      </c>
      <c r="E8988" s="18" t="s">
        <v>425</v>
      </c>
      <c r="F8988" s="20">
        <v>293.64999999999998</v>
      </c>
      <c r="G8988" s="20">
        <v>305.29000000000002</v>
      </c>
      <c r="J8988" s="22">
        <v>0</v>
      </c>
      <c r="K8988" s="22">
        <v>0</v>
      </c>
    </row>
    <row r="8989" spans="1:11" x14ac:dyDescent="0.2">
      <c r="A8989" s="17" t="str">
        <f t="shared" si="140"/>
        <v>SINAPI 102014</v>
      </c>
      <c r="B8989" s="18" t="s">
        <v>5935</v>
      </c>
      <c r="C8989" s="18">
        <v>102014</v>
      </c>
      <c r="D8989" s="19" t="s">
        <v>9029</v>
      </c>
      <c r="E8989" s="18" t="s">
        <v>425</v>
      </c>
      <c r="F8989" s="20">
        <v>499.44</v>
      </c>
      <c r="G8989" s="20">
        <v>518.88</v>
      </c>
      <c r="J8989" s="22">
        <v>0</v>
      </c>
      <c r="K8989" s="22">
        <v>0</v>
      </c>
    </row>
    <row r="8990" spans="1:11" x14ac:dyDescent="0.2">
      <c r="A8990" s="17" t="str">
        <f t="shared" si="140"/>
        <v>SINAPI 102015</v>
      </c>
      <c r="B8990" s="18" t="s">
        <v>5935</v>
      </c>
      <c r="C8990" s="18">
        <v>102015</v>
      </c>
      <c r="D8990" s="19" t="s">
        <v>9030</v>
      </c>
      <c r="E8990" s="18" t="s">
        <v>425</v>
      </c>
      <c r="F8990" s="20">
        <v>417.36</v>
      </c>
      <c r="G8990" s="20">
        <v>432.77</v>
      </c>
      <c r="J8990" s="22">
        <v>0</v>
      </c>
      <c r="K8990" s="22">
        <v>0</v>
      </c>
    </row>
    <row r="8991" spans="1:11" ht="22.5" x14ac:dyDescent="0.2">
      <c r="A8991" s="17" t="str">
        <f t="shared" si="140"/>
        <v>SINAPI 102013</v>
      </c>
      <c r="B8991" s="18" t="s">
        <v>5935</v>
      </c>
      <c r="C8991" s="18">
        <v>102013</v>
      </c>
      <c r="D8991" s="19" t="s">
        <v>9031</v>
      </c>
      <c r="E8991" s="18" t="s">
        <v>425</v>
      </c>
      <c r="F8991" s="20">
        <v>219.75</v>
      </c>
      <c r="G8991" s="20">
        <v>228</v>
      </c>
      <c r="J8991" s="22">
        <v>0</v>
      </c>
      <c r="K8991" s="22">
        <v>0</v>
      </c>
    </row>
    <row r="8992" spans="1:11" ht="22.5" x14ac:dyDescent="0.2">
      <c r="A8992" s="17" t="str">
        <f t="shared" si="140"/>
        <v>SINAPI 102011</v>
      </c>
      <c r="B8992" s="18" t="s">
        <v>5935</v>
      </c>
      <c r="C8992" s="18">
        <v>102011</v>
      </c>
      <c r="D8992" s="19" t="s">
        <v>9032</v>
      </c>
      <c r="E8992" s="18" t="s">
        <v>425</v>
      </c>
      <c r="F8992" s="20">
        <v>267.19</v>
      </c>
      <c r="G8992" s="20">
        <v>276.61</v>
      </c>
      <c r="J8992" s="22">
        <v>0</v>
      </c>
      <c r="K8992" s="22">
        <v>0</v>
      </c>
    </row>
    <row r="8993" spans="1:11" ht="22.5" x14ac:dyDescent="0.2">
      <c r="A8993" s="17" t="str">
        <f t="shared" si="140"/>
        <v>SINAPI 102012</v>
      </c>
      <c r="B8993" s="18" t="s">
        <v>5935</v>
      </c>
      <c r="C8993" s="18">
        <v>102012</v>
      </c>
      <c r="D8993" s="19" t="s">
        <v>9033</v>
      </c>
      <c r="E8993" s="18" t="s">
        <v>425</v>
      </c>
      <c r="F8993" s="20">
        <v>236.69</v>
      </c>
      <c r="G8993" s="20">
        <v>245.38</v>
      </c>
      <c r="J8993" s="22">
        <v>0</v>
      </c>
      <c r="K8993" s="22">
        <v>0</v>
      </c>
    </row>
    <row r="8994" spans="1:11" ht="22.5" x14ac:dyDescent="0.2">
      <c r="A8994" s="17" t="str">
        <f t="shared" si="140"/>
        <v>SINAPI 102009</v>
      </c>
      <c r="B8994" s="18" t="s">
        <v>5935</v>
      </c>
      <c r="C8994" s="18">
        <v>102009</v>
      </c>
      <c r="D8994" s="19" t="s">
        <v>9034</v>
      </c>
      <c r="E8994" s="18" t="s">
        <v>425</v>
      </c>
      <c r="F8994" s="20">
        <v>335.24</v>
      </c>
      <c r="G8994" s="20">
        <v>349.2</v>
      </c>
      <c r="J8994" s="22">
        <v>0</v>
      </c>
      <c r="K8994" s="22">
        <v>0</v>
      </c>
    </row>
    <row r="8995" spans="1:11" ht="22.5" x14ac:dyDescent="0.2">
      <c r="A8995" s="17" t="str">
        <f t="shared" si="140"/>
        <v>SINAPI 102010</v>
      </c>
      <c r="B8995" s="18" t="s">
        <v>5935</v>
      </c>
      <c r="C8995" s="18">
        <v>102010</v>
      </c>
      <c r="D8995" s="19" t="s">
        <v>9035</v>
      </c>
      <c r="E8995" s="18" t="s">
        <v>425</v>
      </c>
      <c r="F8995" s="20">
        <v>312.04000000000002</v>
      </c>
      <c r="G8995" s="20">
        <v>323.25</v>
      </c>
      <c r="J8995" s="22">
        <v>0</v>
      </c>
      <c r="K8995" s="22">
        <v>0</v>
      </c>
    </row>
    <row r="8996" spans="1:11" x14ac:dyDescent="0.2">
      <c r="A8996" s="17" t="str">
        <f t="shared" si="140"/>
        <v>SINAPI 102007</v>
      </c>
      <c r="B8996" s="18" t="s">
        <v>5935</v>
      </c>
      <c r="C8996" s="18">
        <v>102007</v>
      </c>
      <c r="D8996" s="19" t="s">
        <v>9036</v>
      </c>
      <c r="E8996" s="18" t="s">
        <v>425</v>
      </c>
      <c r="F8996" s="20">
        <v>460.29</v>
      </c>
      <c r="G8996" s="20">
        <v>479.92</v>
      </c>
      <c r="J8996" s="22">
        <v>0</v>
      </c>
      <c r="K8996" s="22">
        <v>0</v>
      </c>
    </row>
    <row r="8997" spans="1:11" x14ac:dyDescent="0.2">
      <c r="A8997" s="17" t="str">
        <f t="shared" si="140"/>
        <v>SINAPI 102008</v>
      </c>
      <c r="B8997" s="18" t="s">
        <v>5935</v>
      </c>
      <c r="C8997" s="18">
        <v>102008</v>
      </c>
      <c r="D8997" s="19" t="s">
        <v>9037</v>
      </c>
      <c r="E8997" s="18" t="s">
        <v>425</v>
      </c>
      <c r="F8997" s="20">
        <v>383.7</v>
      </c>
      <c r="G8997" s="20">
        <v>399.21</v>
      </c>
      <c r="J8997" s="22">
        <v>0</v>
      </c>
      <c r="K8997" s="22">
        <v>0</v>
      </c>
    </row>
    <row r="8998" spans="1:11" x14ac:dyDescent="0.2">
      <c r="A8998" s="17" t="str">
        <f t="shared" si="140"/>
        <v>SINAPI 101975</v>
      </c>
      <c r="B8998" s="18" t="s">
        <v>5935</v>
      </c>
      <c r="C8998" s="18">
        <v>101975</v>
      </c>
      <c r="D8998" s="19" t="s">
        <v>9038</v>
      </c>
      <c r="E8998" s="18" t="s">
        <v>425</v>
      </c>
      <c r="F8998" s="20">
        <v>397.5</v>
      </c>
      <c r="G8998" s="20">
        <v>413.15</v>
      </c>
      <c r="J8998" s="22">
        <v>0</v>
      </c>
      <c r="K8998" s="22">
        <v>0</v>
      </c>
    </row>
    <row r="8999" spans="1:11" ht="22.5" x14ac:dyDescent="0.2">
      <c r="A8999" s="17" t="str">
        <f t="shared" si="140"/>
        <v>SINAPI 102006</v>
      </c>
      <c r="B8999" s="18" t="s">
        <v>5935</v>
      </c>
      <c r="C8999" s="18">
        <v>102006</v>
      </c>
      <c r="D8999" s="19" t="s">
        <v>9039</v>
      </c>
      <c r="E8999" s="18" t="s">
        <v>425</v>
      </c>
      <c r="F8999" s="20">
        <v>214.5</v>
      </c>
      <c r="G8999" s="20">
        <v>222.81</v>
      </c>
      <c r="J8999" s="22">
        <v>0</v>
      </c>
      <c r="K8999" s="22">
        <v>0</v>
      </c>
    </row>
    <row r="9000" spans="1:11" ht="22.5" x14ac:dyDescent="0.2">
      <c r="A9000" s="17" t="str">
        <f t="shared" si="140"/>
        <v>SINAPI 102004</v>
      </c>
      <c r="B9000" s="18" t="s">
        <v>5935</v>
      </c>
      <c r="C9000" s="18">
        <v>102004</v>
      </c>
      <c r="D9000" s="19" t="s">
        <v>9040</v>
      </c>
      <c r="E9000" s="18" t="s">
        <v>425</v>
      </c>
      <c r="F9000" s="20">
        <v>264.01</v>
      </c>
      <c r="G9000" s="20">
        <v>273.51</v>
      </c>
      <c r="J9000" s="22">
        <v>0</v>
      </c>
      <c r="K9000" s="22">
        <v>0</v>
      </c>
    </row>
    <row r="9001" spans="1:11" ht="22.5" x14ac:dyDescent="0.2">
      <c r="A9001" s="17" t="str">
        <f t="shared" si="140"/>
        <v>SINAPI 102005</v>
      </c>
      <c r="B9001" s="18" t="s">
        <v>5935</v>
      </c>
      <c r="C9001" s="18">
        <v>102005</v>
      </c>
      <c r="D9001" s="19" t="s">
        <v>9041</v>
      </c>
      <c r="E9001" s="18" t="s">
        <v>425</v>
      </c>
      <c r="F9001" s="20">
        <v>233.64</v>
      </c>
      <c r="G9001" s="20">
        <v>242.4</v>
      </c>
      <c r="J9001" s="22">
        <v>0</v>
      </c>
      <c r="K9001" s="22">
        <v>0</v>
      </c>
    </row>
    <row r="9002" spans="1:11" ht="22.5" x14ac:dyDescent="0.2">
      <c r="A9002" s="17" t="str">
        <f t="shared" si="140"/>
        <v>SINAPI 102002</v>
      </c>
      <c r="B9002" s="18" t="s">
        <v>5935</v>
      </c>
      <c r="C9002" s="18">
        <v>102002</v>
      </c>
      <c r="D9002" s="19" t="s">
        <v>9042</v>
      </c>
      <c r="E9002" s="18" t="s">
        <v>425</v>
      </c>
      <c r="F9002" s="20">
        <v>320.64</v>
      </c>
      <c r="G9002" s="20">
        <v>334.65</v>
      </c>
      <c r="J9002" s="22">
        <v>0</v>
      </c>
      <c r="K9002" s="22">
        <v>0</v>
      </c>
    </row>
    <row r="9003" spans="1:11" ht="22.5" x14ac:dyDescent="0.2">
      <c r="A9003" s="17" t="str">
        <f t="shared" si="140"/>
        <v>SINAPI 102003</v>
      </c>
      <c r="B9003" s="18" t="s">
        <v>5935</v>
      </c>
      <c r="C9003" s="18">
        <v>102003</v>
      </c>
      <c r="D9003" s="19" t="s">
        <v>9043</v>
      </c>
      <c r="E9003" s="18" t="s">
        <v>425</v>
      </c>
      <c r="F9003" s="20">
        <v>299.19</v>
      </c>
      <c r="G9003" s="20">
        <v>310.52999999999997</v>
      </c>
      <c r="J9003" s="22">
        <v>0</v>
      </c>
      <c r="K9003" s="22">
        <v>0</v>
      </c>
    </row>
    <row r="9004" spans="1:11" x14ac:dyDescent="0.2">
      <c r="A9004" s="17" t="str">
        <f t="shared" si="140"/>
        <v>SINAPI 102000</v>
      </c>
      <c r="B9004" s="18" t="s">
        <v>5935</v>
      </c>
      <c r="C9004" s="18">
        <v>102000</v>
      </c>
      <c r="D9004" s="19" t="s">
        <v>9044</v>
      </c>
      <c r="E9004" s="18" t="s">
        <v>425</v>
      </c>
      <c r="F9004" s="20">
        <v>464.79</v>
      </c>
      <c r="G9004" s="20">
        <v>484.05</v>
      </c>
      <c r="J9004" s="22">
        <v>0</v>
      </c>
      <c r="K9004" s="22">
        <v>0</v>
      </c>
    </row>
    <row r="9005" spans="1:11" x14ac:dyDescent="0.2">
      <c r="A9005" s="17" t="str">
        <f t="shared" si="140"/>
        <v>SINAPI 102001</v>
      </c>
      <c r="B9005" s="18" t="s">
        <v>5935</v>
      </c>
      <c r="C9005" s="18">
        <v>102001</v>
      </c>
      <c r="D9005" s="19" t="s">
        <v>9045</v>
      </c>
      <c r="E9005" s="18" t="s">
        <v>425</v>
      </c>
      <c r="F9005" s="20">
        <v>397.87</v>
      </c>
      <c r="G9005" s="20">
        <v>413.19</v>
      </c>
      <c r="J9005" s="22">
        <v>0</v>
      </c>
      <c r="K9005" s="22">
        <v>0</v>
      </c>
    </row>
    <row r="9006" spans="1:11" ht="22.5" x14ac:dyDescent="0.2">
      <c r="A9006" s="17" t="str">
        <f t="shared" si="140"/>
        <v>SINAPI 101983</v>
      </c>
      <c r="B9006" s="18" t="s">
        <v>5935</v>
      </c>
      <c r="C9006" s="18">
        <v>101983</v>
      </c>
      <c r="D9006" s="19" t="s">
        <v>9046</v>
      </c>
      <c r="E9006" s="18" t="s">
        <v>425</v>
      </c>
      <c r="F9006" s="20">
        <v>223.97</v>
      </c>
      <c r="G9006" s="20">
        <v>232.08</v>
      </c>
      <c r="J9006" s="22">
        <v>0</v>
      </c>
      <c r="K9006" s="22">
        <v>0</v>
      </c>
    </row>
    <row r="9007" spans="1:11" ht="22.5" x14ac:dyDescent="0.2">
      <c r="A9007" s="17" t="str">
        <f t="shared" si="140"/>
        <v>SINAPI 101981</v>
      </c>
      <c r="B9007" s="18" t="s">
        <v>5935</v>
      </c>
      <c r="C9007" s="18">
        <v>101981</v>
      </c>
      <c r="D9007" s="19" t="s">
        <v>9047</v>
      </c>
      <c r="E9007" s="18" t="s">
        <v>425</v>
      </c>
      <c r="F9007" s="20">
        <v>272.27999999999997</v>
      </c>
      <c r="G9007" s="20">
        <v>281.5</v>
      </c>
      <c r="J9007" s="22">
        <v>0</v>
      </c>
      <c r="K9007" s="22">
        <v>0</v>
      </c>
    </row>
    <row r="9008" spans="1:11" ht="22.5" x14ac:dyDescent="0.2">
      <c r="A9008" s="17" t="str">
        <f t="shared" si="140"/>
        <v>SINAPI 101982</v>
      </c>
      <c r="B9008" s="18" t="s">
        <v>5935</v>
      </c>
      <c r="C9008" s="18">
        <v>101982</v>
      </c>
      <c r="D9008" s="19" t="s">
        <v>9048</v>
      </c>
      <c r="E9008" s="18" t="s">
        <v>425</v>
      </c>
      <c r="F9008" s="20">
        <v>242.64</v>
      </c>
      <c r="G9008" s="20">
        <v>251.18</v>
      </c>
      <c r="J9008" s="22">
        <v>0</v>
      </c>
      <c r="K9008" s="22">
        <v>0</v>
      </c>
    </row>
    <row r="9009" spans="1:11" ht="22.5" x14ac:dyDescent="0.2">
      <c r="A9009" s="17" t="str">
        <f t="shared" si="140"/>
        <v>SINAPI 101977</v>
      </c>
      <c r="B9009" s="18" t="s">
        <v>5935</v>
      </c>
      <c r="C9009" s="18">
        <v>101977</v>
      </c>
      <c r="D9009" s="19" t="s">
        <v>9049</v>
      </c>
      <c r="E9009" s="18" t="s">
        <v>425</v>
      </c>
      <c r="F9009" s="20">
        <v>334.54</v>
      </c>
      <c r="G9009" s="20">
        <v>348.15</v>
      </c>
      <c r="J9009" s="22">
        <v>0</v>
      </c>
      <c r="K9009" s="22">
        <v>0</v>
      </c>
    </row>
    <row r="9010" spans="1:11" ht="22.5" x14ac:dyDescent="0.2">
      <c r="A9010" s="17" t="str">
        <f t="shared" si="140"/>
        <v>SINAPI 101980</v>
      </c>
      <c r="B9010" s="18" t="s">
        <v>5935</v>
      </c>
      <c r="C9010" s="18">
        <v>101980</v>
      </c>
      <c r="D9010" s="19" t="s">
        <v>9050</v>
      </c>
      <c r="E9010" s="18" t="s">
        <v>425</v>
      </c>
      <c r="F9010" s="20">
        <v>314.77999999999997</v>
      </c>
      <c r="G9010" s="20">
        <v>325.67</v>
      </c>
      <c r="J9010" s="22">
        <v>0</v>
      </c>
      <c r="K9010" s="22">
        <v>0</v>
      </c>
    </row>
    <row r="9011" spans="1:11" x14ac:dyDescent="0.2">
      <c r="A9011" s="17" t="str">
        <f t="shared" si="140"/>
        <v>SINAPI 101974</v>
      </c>
      <c r="B9011" s="18" t="s">
        <v>5935</v>
      </c>
      <c r="C9011" s="18">
        <v>101974</v>
      </c>
      <c r="D9011" s="19" t="s">
        <v>9051</v>
      </c>
      <c r="E9011" s="18" t="s">
        <v>425</v>
      </c>
      <c r="F9011" s="20">
        <v>468.85</v>
      </c>
      <c r="G9011" s="20">
        <v>488.54</v>
      </c>
      <c r="J9011" s="22">
        <v>0</v>
      </c>
      <c r="K9011" s="22">
        <v>0</v>
      </c>
    </row>
    <row r="9012" spans="1:11" x14ac:dyDescent="0.2">
      <c r="A9012" s="17" t="str">
        <f t="shared" si="140"/>
        <v>SINAPI 101114</v>
      </c>
      <c r="B9012" s="18" t="s">
        <v>5935</v>
      </c>
      <c r="C9012" s="18">
        <v>101114</v>
      </c>
      <c r="D9012" s="19" t="s">
        <v>9052</v>
      </c>
      <c r="E9012" s="18" t="s">
        <v>168</v>
      </c>
      <c r="F9012" s="20">
        <v>4.2300000000000004</v>
      </c>
      <c r="G9012" s="20">
        <v>4.33</v>
      </c>
      <c r="J9012" s="22">
        <v>0.51539999999999997</v>
      </c>
      <c r="K9012" s="22">
        <v>0.50349999999999995</v>
      </c>
    </row>
    <row r="9013" spans="1:11" x14ac:dyDescent="0.2">
      <c r="A9013" s="17" t="str">
        <f t="shared" si="140"/>
        <v>SINAPI 101118</v>
      </c>
      <c r="B9013" s="18" t="s">
        <v>5935</v>
      </c>
      <c r="C9013" s="18">
        <v>101118</v>
      </c>
      <c r="D9013" s="19" t="s">
        <v>9053</v>
      </c>
      <c r="E9013" s="18" t="s">
        <v>168</v>
      </c>
      <c r="F9013" s="20">
        <v>3.66</v>
      </c>
      <c r="G9013" s="20">
        <v>3.73</v>
      </c>
      <c r="J9013" s="22">
        <v>0.50270000000000004</v>
      </c>
      <c r="K9013" s="22">
        <v>0.49330000000000002</v>
      </c>
    </row>
    <row r="9014" spans="1:11" x14ac:dyDescent="0.2">
      <c r="A9014" s="17" t="str">
        <f t="shared" si="140"/>
        <v>SINAPI 101115</v>
      </c>
      <c r="B9014" s="18" t="s">
        <v>5935</v>
      </c>
      <c r="C9014" s="18">
        <v>101115</v>
      </c>
      <c r="D9014" s="19" t="s">
        <v>9054</v>
      </c>
      <c r="E9014" s="18" t="s">
        <v>168</v>
      </c>
      <c r="F9014" s="20">
        <v>3.61</v>
      </c>
      <c r="G9014" s="20">
        <v>3.67</v>
      </c>
      <c r="J9014" s="22">
        <v>0.54020000000000001</v>
      </c>
      <c r="K9014" s="22">
        <v>0.53129999999999999</v>
      </c>
    </row>
    <row r="9015" spans="1:11" x14ac:dyDescent="0.2">
      <c r="A9015" s="17" t="str">
        <f t="shared" si="140"/>
        <v>SINAPI 101116</v>
      </c>
      <c r="B9015" s="18" t="s">
        <v>5935</v>
      </c>
      <c r="C9015" s="18">
        <v>101116</v>
      </c>
      <c r="D9015" s="19" t="s">
        <v>9055</v>
      </c>
      <c r="E9015" s="18" t="s">
        <v>168</v>
      </c>
      <c r="F9015" s="20">
        <v>2.25</v>
      </c>
      <c r="G9015" s="20">
        <v>2.29</v>
      </c>
      <c r="J9015" s="22">
        <v>0.52439999999999998</v>
      </c>
      <c r="K9015" s="22">
        <v>0.51529999999999998</v>
      </c>
    </row>
    <row r="9016" spans="1:11" x14ac:dyDescent="0.2">
      <c r="A9016" s="17" t="str">
        <f t="shared" si="140"/>
        <v>SINAPI 101117</v>
      </c>
      <c r="B9016" s="18" t="s">
        <v>5935</v>
      </c>
      <c r="C9016" s="18">
        <v>101117</v>
      </c>
      <c r="D9016" s="19" t="s">
        <v>9056</v>
      </c>
      <c r="E9016" s="18" t="s">
        <v>168</v>
      </c>
      <c r="F9016" s="20">
        <v>3.31</v>
      </c>
      <c r="G9016" s="20">
        <v>3.34</v>
      </c>
      <c r="J9016" s="22">
        <v>0.70389999999999997</v>
      </c>
      <c r="K9016" s="22">
        <v>0.6976</v>
      </c>
    </row>
    <row r="9017" spans="1:11" ht="22.5" x14ac:dyDescent="0.2">
      <c r="A9017" s="17" t="str">
        <f t="shared" si="140"/>
        <v>SINAPI 101139</v>
      </c>
      <c r="B9017" s="18" t="s">
        <v>5935</v>
      </c>
      <c r="C9017" s="18">
        <v>101139</v>
      </c>
      <c r="D9017" s="19" t="s">
        <v>9057</v>
      </c>
      <c r="E9017" s="18" t="s">
        <v>168</v>
      </c>
      <c r="F9017" s="20">
        <v>20.059999999999999</v>
      </c>
      <c r="G9017" s="20">
        <v>20.420000000000002</v>
      </c>
      <c r="J9017" s="22">
        <v>0.47060000000000002</v>
      </c>
      <c r="K9017" s="22">
        <v>0.46229999999999999</v>
      </c>
    </row>
    <row r="9018" spans="1:11" x14ac:dyDescent="0.2">
      <c r="A9018" s="17" t="str">
        <f t="shared" si="140"/>
        <v>SINAPI 101124</v>
      </c>
      <c r="B9018" s="18" t="s">
        <v>5935</v>
      </c>
      <c r="C9018" s="18">
        <v>101124</v>
      </c>
      <c r="D9018" s="19" t="s">
        <v>9058</v>
      </c>
      <c r="E9018" s="18" t="s">
        <v>168</v>
      </c>
      <c r="F9018" s="20">
        <v>15.05</v>
      </c>
      <c r="G9018" s="20">
        <v>15.31</v>
      </c>
      <c r="J9018" s="22">
        <v>0.46510000000000001</v>
      </c>
      <c r="K9018" s="22">
        <v>0.4572</v>
      </c>
    </row>
    <row r="9019" spans="1:11" x14ac:dyDescent="0.2">
      <c r="A9019" s="17" t="str">
        <f t="shared" si="140"/>
        <v>SINAPI 101128</v>
      </c>
      <c r="B9019" s="18" t="s">
        <v>5935</v>
      </c>
      <c r="C9019" s="18">
        <v>101128</v>
      </c>
      <c r="D9019" s="19" t="s">
        <v>9059</v>
      </c>
      <c r="E9019" s="18" t="s">
        <v>168</v>
      </c>
      <c r="F9019" s="20">
        <v>14.48</v>
      </c>
      <c r="G9019" s="20">
        <v>14.71</v>
      </c>
      <c r="J9019" s="22">
        <v>0.45989999999999998</v>
      </c>
      <c r="K9019" s="22">
        <v>0.45279999999999998</v>
      </c>
    </row>
    <row r="9020" spans="1:11" x14ac:dyDescent="0.2">
      <c r="A9020" s="17" t="str">
        <f t="shared" si="140"/>
        <v>SINAPI 101125</v>
      </c>
      <c r="B9020" s="18" t="s">
        <v>5935</v>
      </c>
      <c r="C9020" s="18">
        <v>101125</v>
      </c>
      <c r="D9020" s="19" t="s">
        <v>9060</v>
      </c>
      <c r="E9020" s="18" t="s">
        <v>168</v>
      </c>
      <c r="F9020" s="20">
        <v>14.43</v>
      </c>
      <c r="G9020" s="20">
        <v>14.65</v>
      </c>
      <c r="J9020" s="22">
        <v>0.46920000000000001</v>
      </c>
      <c r="K9020" s="22">
        <v>0.46210000000000001</v>
      </c>
    </row>
    <row r="9021" spans="1:11" x14ac:dyDescent="0.2">
      <c r="A9021" s="17" t="str">
        <f t="shared" si="140"/>
        <v>SINAPI 101126</v>
      </c>
      <c r="B9021" s="18" t="s">
        <v>5935</v>
      </c>
      <c r="C9021" s="18">
        <v>101126</v>
      </c>
      <c r="D9021" s="19" t="s">
        <v>9061</v>
      </c>
      <c r="E9021" s="18" t="s">
        <v>168</v>
      </c>
      <c r="F9021" s="20">
        <v>13.07</v>
      </c>
      <c r="G9021" s="20">
        <v>13.27</v>
      </c>
      <c r="J9021" s="22">
        <v>0.45910000000000001</v>
      </c>
      <c r="K9021" s="22">
        <v>0.4521</v>
      </c>
    </row>
    <row r="9022" spans="1:11" x14ac:dyDescent="0.2">
      <c r="A9022" s="17" t="str">
        <f t="shared" si="140"/>
        <v>SINAPI 101127</v>
      </c>
      <c r="B9022" s="18" t="s">
        <v>5935</v>
      </c>
      <c r="C9022" s="18">
        <v>101127</v>
      </c>
      <c r="D9022" s="19" t="s">
        <v>9062</v>
      </c>
      <c r="E9022" s="18" t="s">
        <v>168</v>
      </c>
      <c r="F9022" s="20">
        <v>14.13</v>
      </c>
      <c r="G9022" s="20">
        <v>14.32</v>
      </c>
      <c r="J9022" s="22">
        <v>0.50600000000000001</v>
      </c>
      <c r="K9022" s="22">
        <v>0.49930000000000002</v>
      </c>
    </row>
    <row r="9023" spans="1:11" ht="22.5" x14ac:dyDescent="0.2">
      <c r="A9023" s="17" t="str">
        <f t="shared" si="140"/>
        <v>SINAPI 101134</v>
      </c>
      <c r="B9023" s="18" t="s">
        <v>5935</v>
      </c>
      <c r="C9023" s="18">
        <v>101134</v>
      </c>
      <c r="D9023" s="19" t="s">
        <v>9063</v>
      </c>
      <c r="E9023" s="18" t="s">
        <v>168</v>
      </c>
      <c r="F9023" s="20">
        <v>15.75</v>
      </c>
      <c r="G9023" s="20">
        <v>16.02</v>
      </c>
      <c r="J9023" s="22">
        <v>0.46100000000000002</v>
      </c>
      <c r="K9023" s="22">
        <v>0.45319999999999999</v>
      </c>
    </row>
    <row r="9024" spans="1:11" ht="22.5" x14ac:dyDescent="0.2">
      <c r="A9024" s="17" t="str">
        <f t="shared" si="140"/>
        <v>SINAPI 101144</v>
      </c>
      <c r="B9024" s="18" t="s">
        <v>5935</v>
      </c>
      <c r="C9024" s="18">
        <v>101144</v>
      </c>
      <c r="D9024" s="19" t="s">
        <v>9064</v>
      </c>
      <c r="E9024" s="18" t="s">
        <v>168</v>
      </c>
      <c r="F9024" s="20">
        <v>15.72</v>
      </c>
      <c r="G9024" s="20">
        <v>15.96</v>
      </c>
      <c r="J9024" s="22">
        <v>0.46760000000000002</v>
      </c>
      <c r="K9024" s="22">
        <v>0.46050000000000002</v>
      </c>
    </row>
    <row r="9025" spans="1:11" ht="22.5" x14ac:dyDescent="0.2">
      <c r="A9025" s="17" t="str">
        <f t="shared" si="140"/>
        <v>SINAPI 101138</v>
      </c>
      <c r="B9025" s="18" t="s">
        <v>5935</v>
      </c>
      <c r="C9025" s="18">
        <v>101138</v>
      </c>
      <c r="D9025" s="19" t="s">
        <v>9065</v>
      </c>
      <c r="E9025" s="18" t="s">
        <v>168</v>
      </c>
      <c r="F9025" s="20">
        <v>15.18</v>
      </c>
      <c r="G9025" s="20">
        <v>15.42</v>
      </c>
      <c r="J9025" s="22">
        <v>0.45590000000000003</v>
      </c>
      <c r="K9025" s="22">
        <v>0.44879999999999998</v>
      </c>
    </row>
    <row r="9026" spans="1:11" ht="22.5" x14ac:dyDescent="0.2">
      <c r="A9026" s="17" t="str">
        <f t="shared" si="140"/>
        <v>SINAPI 101148</v>
      </c>
      <c r="B9026" s="18" t="s">
        <v>5935</v>
      </c>
      <c r="C9026" s="18">
        <v>101148</v>
      </c>
      <c r="D9026" s="19" t="s">
        <v>9066</v>
      </c>
      <c r="E9026" s="18" t="s">
        <v>168</v>
      </c>
      <c r="F9026" s="20">
        <v>15.15</v>
      </c>
      <c r="G9026" s="20">
        <v>15.36</v>
      </c>
      <c r="J9026" s="22">
        <v>0.4627</v>
      </c>
      <c r="K9026" s="22">
        <v>0.45639999999999997</v>
      </c>
    </row>
    <row r="9027" spans="1:11" ht="22.5" x14ac:dyDescent="0.2">
      <c r="A9027" s="17" t="str">
        <f t="shared" si="140"/>
        <v>SINAPI 101135</v>
      </c>
      <c r="B9027" s="18" t="s">
        <v>5935</v>
      </c>
      <c r="C9027" s="18">
        <v>101135</v>
      </c>
      <c r="D9027" s="19" t="s">
        <v>9067</v>
      </c>
      <c r="E9027" s="18" t="s">
        <v>168</v>
      </c>
      <c r="F9027" s="20">
        <v>15.13</v>
      </c>
      <c r="G9027" s="20">
        <v>15.36</v>
      </c>
      <c r="J9027" s="22">
        <v>0.46460000000000001</v>
      </c>
      <c r="K9027" s="22">
        <v>0.4577</v>
      </c>
    </row>
    <row r="9028" spans="1:11" ht="22.5" x14ac:dyDescent="0.2">
      <c r="A9028" s="17" t="str">
        <f t="shared" si="140"/>
        <v>SINAPI 101145</v>
      </c>
      <c r="B9028" s="18" t="s">
        <v>5935</v>
      </c>
      <c r="C9028" s="18">
        <v>101145</v>
      </c>
      <c r="D9028" s="19" t="s">
        <v>9068</v>
      </c>
      <c r="E9028" s="18" t="s">
        <v>168</v>
      </c>
      <c r="F9028" s="20">
        <v>15.1</v>
      </c>
      <c r="G9028" s="20">
        <v>15.3</v>
      </c>
      <c r="J9028" s="22">
        <v>0.47149999999999997</v>
      </c>
      <c r="K9028" s="22">
        <v>0.46539999999999998</v>
      </c>
    </row>
    <row r="9029" spans="1:11" ht="22.5" x14ac:dyDescent="0.2">
      <c r="A9029" s="17" t="str">
        <f t="shared" si="140"/>
        <v>SINAPI 101136</v>
      </c>
      <c r="B9029" s="18" t="s">
        <v>5935</v>
      </c>
      <c r="C9029" s="18">
        <v>101136</v>
      </c>
      <c r="D9029" s="19" t="s">
        <v>9069</v>
      </c>
      <c r="E9029" s="18" t="s">
        <v>168</v>
      </c>
      <c r="F9029" s="20">
        <v>13.77</v>
      </c>
      <c r="G9029" s="20">
        <v>13.98</v>
      </c>
      <c r="J9029" s="22">
        <v>0.4546</v>
      </c>
      <c r="K9029" s="22">
        <v>0.44779999999999998</v>
      </c>
    </row>
    <row r="9030" spans="1:11" ht="22.5" x14ac:dyDescent="0.2">
      <c r="A9030" s="17" t="str">
        <f t="shared" si="140"/>
        <v>SINAPI 101146</v>
      </c>
      <c r="B9030" s="18" t="s">
        <v>5935</v>
      </c>
      <c r="C9030" s="18">
        <v>101146</v>
      </c>
      <c r="D9030" s="19" t="s">
        <v>9070</v>
      </c>
      <c r="E9030" s="18" t="s">
        <v>168</v>
      </c>
      <c r="F9030" s="20">
        <v>13.74</v>
      </c>
      <c r="G9030" s="20">
        <v>13.92</v>
      </c>
      <c r="J9030" s="22">
        <v>0.4622</v>
      </c>
      <c r="K9030" s="22">
        <v>0.45619999999999999</v>
      </c>
    </row>
    <row r="9031" spans="1:11" ht="22.5" x14ac:dyDescent="0.2">
      <c r="A9031" s="17" t="str">
        <f t="shared" ref="A9031:A9094" si="141">CONCATENATE($B9031," ",$C9031)</f>
        <v>SINAPI 101137</v>
      </c>
      <c r="B9031" s="18" t="s">
        <v>5935</v>
      </c>
      <c r="C9031" s="18">
        <v>101137</v>
      </c>
      <c r="D9031" s="19" t="s">
        <v>9071</v>
      </c>
      <c r="E9031" s="18" t="s">
        <v>168</v>
      </c>
      <c r="F9031" s="20">
        <v>14.83</v>
      </c>
      <c r="G9031" s="20">
        <v>15.03</v>
      </c>
      <c r="J9031" s="22">
        <v>0.49969999999999998</v>
      </c>
      <c r="K9031" s="22">
        <v>0.49299999999999999</v>
      </c>
    </row>
    <row r="9032" spans="1:11" ht="22.5" x14ac:dyDescent="0.2">
      <c r="A9032" s="17" t="str">
        <f t="shared" si="141"/>
        <v>SINAPI 101147</v>
      </c>
      <c r="B9032" s="18" t="s">
        <v>5935</v>
      </c>
      <c r="C9032" s="18">
        <v>101147</v>
      </c>
      <c r="D9032" s="19" t="s">
        <v>9072</v>
      </c>
      <c r="E9032" s="18" t="s">
        <v>168</v>
      </c>
      <c r="F9032" s="20">
        <v>14.8</v>
      </c>
      <c r="G9032" s="20">
        <v>14.97</v>
      </c>
      <c r="J9032" s="22">
        <v>0.50680000000000003</v>
      </c>
      <c r="K9032" s="22">
        <v>0.501</v>
      </c>
    </row>
    <row r="9033" spans="1:11" x14ac:dyDescent="0.2">
      <c r="A9033" s="17" t="str">
        <f t="shared" si="141"/>
        <v>SINAPI 101119</v>
      </c>
      <c r="B9033" s="18" t="s">
        <v>5935</v>
      </c>
      <c r="C9033" s="18">
        <v>101119</v>
      </c>
      <c r="D9033" s="19" t="s">
        <v>9073</v>
      </c>
      <c r="E9033" s="18" t="s">
        <v>168</v>
      </c>
      <c r="F9033" s="20">
        <v>8.08</v>
      </c>
      <c r="G9033" s="20">
        <v>8.26</v>
      </c>
      <c r="J9033" s="22">
        <v>0.51490000000000002</v>
      </c>
      <c r="K9033" s="22">
        <v>0.50360000000000005</v>
      </c>
    </row>
    <row r="9034" spans="1:11" x14ac:dyDescent="0.2">
      <c r="A9034" s="17" t="str">
        <f t="shared" si="141"/>
        <v>SINAPI 101123</v>
      </c>
      <c r="B9034" s="18" t="s">
        <v>5935</v>
      </c>
      <c r="C9034" s="18">
        <v>101123</v>
      </c>
      <c r="D9034" s="19" t="s">
        <v>9074</v>
      </c>
      <c r="E9034" s="18" t="s">
        <v>168</v>
      </c>
      <c r="F9034" s="20">
        <v>6.99</v>
      </c>
      <c r="G9034" s="20">
        <v>7.14</v>
      </c>
      <c r="J9034" s="22">
        <v>0.50360000000000005</v>
      </c>
      <c r="K9034" s="22">
        <v>0.49299999999999999</v>
      </c>
    </row>
    <row r="9035" spans="1:11" x14ac:dyDescent="0.2">
      <c r="A9035" s="17" t="str">
        <f t="shared" si="141"/>
        <v>SINAPI 101120</v>
      </c>
      <c r="B9035" s="18" t="s">
        <v>5935</v>
      </c>
      <c r="C9035" s="18">
        <v>101120</v>
      </c>
      <c r="D9035" s="19" t="s">
        <v>9075</v>
      </c>
      <c r="E9035" s="18" t="s">
        <v>168</v>
      </c>
      <c r="F9035" s="20">
        <v>6.91</v>
      </c>
      <c r="G9035" s="20">
        <v>7.04</v>
      </c>
      <c r="J9035" s="22">
        <v>0.53839999999999999</v>
      </c>
      <c r="K9035" s="22">
        <v>0.52839999999999998</v>
      </c>
    </row>
    <row r="9036" spans="1:11" x14ac:dyDescent="0.2">
      <c r="A9036" s="17" t="str">
        <f t="shared" si="141"/>
        <v>SINAPI 101121</v>
      </c>
      <c r="B9036" s="18" t="s">
        <v>5935</v>
      </c>
      <c r="C9036" s="18">
        <v>101121</v>
      </c>
      <c r="D9036" s="19" t="s">
        <v>9076</v>
      </c>
      <c r="E9036" s="18" t="s">
        <v>168</v>
      </c>
      <c r="F9036" s="20">
        <v>4.32</v>
      </c>
      <c r="G9036" s="20">
        <v>4.3899999999999997</v>
      </c>
      <c r="J9036" s="22">
        <v>0.52080000000000004</v>
      </c>
      <c r="K9036" s="22">
        <v>0.51249999999999996</v>
      </c>
    </row>
    <row r="9037" spans="1:11" x14ac:dyDescent="0.2">
      <c r="A9037" s="17" t="str">
        <f t="shared" si="141"/>
        <v>SINAPI 101122</v>
      </c>
      <c r="B9037" s="18" t="s">
        <v>5935</v>
      </c>
      <c r="C9037" s="18">
        <v>101122</v>
      </c>
      <c r="D9037" s="19" t="s">
        <v>9077</v>
      </c>
      <c r="E9037" s="18" t="s">
        <v>168</v>
      </c>
      <c r="F9037" s="20">
        <v>6.32</v>
      </c>
      <c r="G9037" s="20">
        <v>6.37</v>
      </c>
      <c r="J9037" s="22">
        <v>0.70569999999999999</v>
      </c>
      <c r="K9037" s="22">
        <v>0.70020000000000004</v>
      </c>
    </row>
    <row r="9038" spans="1:11" ht="22.5" x14ac:dyDescent="0.2">
      <c r="A9038" s="17" t="str">
        <f t="shared" si="141"/>
        <v>SINAPI 101129</v>
      </c>
      <c r="B9038" s="18" t="s">
        <v>5935</v>
      </c>
      <c r="C9038" s="18">
        <v>101129</v>
      </c>
      <c r="D9038" s="19" t="s">
        <v>9078</v>
      </c>
      <c r="E9038" s="18" t="s">
        <v>168</v>
      </c>
      <c r="F9038" s="20">
        <v>19.329999999999998</v>
      </c>
      <c r="G9038" s="20">
        <v>19.68</v>
      </c>
      <c r="J9038" s="22">
        <v>0.47439999999999999</v>
      </c>
      <c r="K9038" s="22">
        <v>0.46600000000000003</v>
      </c>
    </row>
    <row r="9039" spans="1:11" ht="22.5" x14ac:dyDescent="0.2">
      <c r="A9039" s="17" t="str">
        <f t="shared" si="141"/>
        <v>SINAPI 101133</v>
      </c>
      <c r="B9039" s="18" t="s">
        <v>5935</v>
      </c>
      <c r="C9039" s="18">
        <v>101133</v>
      </c>
      <c r="D9039" s="19" t="s">
        <v>9079</v>
      </c>
      <c r="E9039" s="18" t="s">
        <v>168</v>
      </c>
      <c r="F9039" s="20">
        <v>18.239999999999998</v>
      </c>
      <c r="G9039" s="20">
        <v>18.559999999999999</v>
      </c>
      <c r="J9039" s="22">
        <v>0.4677</v>
      </c>
      <c r="K9039" s="22">
        <v>0.45960000000000001</v>
      </c>
    </row>
    <row r="9040" spans="1:11" ht="22.5" x14ac:dyDescent="0.2">
      <c r="A9040" s="17" t="str">
        <f t="shared" si="141"/>
        <v>SINAPI 101130</v>
      </c>
      <c r="B9040" s="18" t="s">
        <v>5935</v>
      </c>
      <c r="C9040" s="18">
        <v>101130</v>
      </c>
      <c r="D9040" s="19" t="s">
        <v>9080</v>
      </c>
      <c r="E9040" s="18" t="s">
        <v>168</v>
      </c>
      <c r="F9040" s="20">
        <v>18.16</v>
      </c>
      <c r="G9040" s="20">
        <v>18.46</v>
      </c>
      <c r="J9040" s="22">
        <v>0.48070000000000002</v>
      </c>
      <c r="K9040" s="22">
        <v>0.47289999999999999</v>
      </c>
    </row>
    <row r="9041" spans="1:11" ht="22.5" x14ac:dyDescent="0.2">
      <c r="A9041" s="17" t="str">
        <f t="shared" si="141"/>
        <v>SINAPI 101131</v>
      </c>
      <c r="B9041" s="18" t="s">
        <v>5935</v>
      </c>
      <c r="C9041" s="18">
        <v>101131</v>
      </c>
      <c r="D9041" s="19" t="s">
        <v>9081</v>
      </c>
      <c r="E9041" s="18" t="s">
        <v>168</v>
      </c>
      <c r="F9041" s="20">
        <v>15.57</v>
      </c>
      <c r="G9041" s="20">
        <v>15.81</v>
      </c>
      <c r="J9041" s="22">
        <v>0.46629999999999999</v>
      </c>
      <c r="K9041" s="22">
        <v>0.4592</v>
      </c>
    </row>
    <row r="9042" spans="1:11" ht="22.5" x14ac:dyDescent="0.2">
      <c r="A9042" s="17" t="str">
        <f t="shared" si="141"/>
        <v>SINAPI 101132</v>
      </c>
      <c r="B9042" s="18" t="s">
        <v>5935</v>
      </c>
      <c r="C9042" s="18">
        <v>101132</v>
      </c>
      <c r="D9042" s="19" t="s">
        <v>9082</v>
      </c>
      <c r="E9042" s="18" t="s">
        <v>168</v>
      </c>
      <c r="F9042" s="20">
        <v>17.57</v>
      </c>
      <c r="G9042" s="20">
        <v>17.79</v>
      </c>
      <c r="J9042" s="22">
        <v>0.53900000000000003</v>
      </c>
      <c r="K9042" s="22">
        <v>0.5323</v>
      </c>
    </row>
    <row r="9043" spans="1:11" ht="22.5" x14ac:dyDescent="0.2">
      <c r="A9043" s="17" t="str">
        <f t="shared" si="141"/>
        <v>SINAPI 101149</v>
      </c>
      <c r="B9043" s="18" t="s">
        <v>5935</v>
      </c>
      <c r="C9043" s="18">
        <v>101149</v>
      </c>
      <c r="D9043" s="19" t="s">
        <v>9083</v>
      </c>
      <c r="E9043" s="18" t="s">
        <v>168</v>
      </c>
      <c r="F9043" s="20">
        <v>20.03</v>
      </c>
      <c r="G9043" s="20">
        <v>20.36</v>
      </c>
      <c r="J9043" s="22">
        <v>0.4763</v>
      </c>
      <c r="K9043" s="22">
        <v>0.46860000000000002</v>
      </c>
    </row>
    <row r="9044" spans="1:11" ht="22.5" x14ac:dyDescent="0.2">
      <c r="A9044" s="17" t="str">
        <f t="shared" si="141"/>
        <v>SINAPI 101143</v>
      </c>
      <c r="B9044" s="18" t="s">
        <v>5935</v>
      </c>
      <c r="C9044" s="18">
        <v>101143</v>
      </c>
      <c r="D9044" s="19" t="s">
        <v>9084</v>
      </c>
      <c r="E9044" s="18" t="s">
        <v>168</v>
      </c>
      <c r="F9044" s="20">
        <v>18.97</v>
      </c>
      <c r="G9044" s="20">
        <v>19.3</v>
      </c>
      <c r="J9044" s="22">
        <v>0.46389999999999998</v>
      </c>
      <c r="K9044" s="22">
        <v>0.45600000000000002</v>
      </c>
    </row>
    <row r="9045" spans="1:11" ht="22.5" x14ac:dyDescent="0.2">
      <c r="A9045" s="17" t="str">
        <f t="shared" si="141"/>
        <v>SINAPI 101153</v>
      </c>
      <c r="B9045" s="18" t="s">
        <v>5935</v>
      </c>
      <c r="C9045" s="18">
        <v>101153</v>
      </c>
      <c r="D9045" s="19" t="s">
        <v>9085</v>
      </c>
      <c r="E9045" s="18" t="s">
        <v>168</v>
      </c>
      <c r="F9045" s="20">
        <v>18.940000000000001</v>
      </c>
      <c r="G9045" s="20">
        <v>19.239999999999998</v>
      </c>
      <c r="J9045" s="22">
        <v>0.46989999999999998</v>
      </c>
      <c r="K9045" s="22">
        <v>0.46260000000000001</v>
      </c>
    </row>
    <row r="9046" spans="1:11" ht="22.5" x14ac:dyDescent="0.2">
      <c r="A9046" s="17" t="str">
        <f t="shared" si="141"/>
        <v>SINAPI 101140</v>
      </c>
      <c r="B9046" s="18" t="s">
        <v>5935</v>
      </c>
      <c r="C9046" s="18">
        <v>101140</v>
      </c>
      <c r="D9046" s="19" t="s">
        <v>9086</v>
      </c>
      <c r="E9046" s="18" t="s">
        <v>168</v>
      </c>
      <c r="F9046" s="20">
        <v>18.89</v>
      </c>
      <c r="G9046" s="20">
        <v>19.2</v>
      </c>
      <c r="J9046" s="22">
        <v>0.47639999999999999</v>
      </c>
      <c r="K9046" s="22">
        <v>0.46879999999999999</v>
      </c>
    </row>
    <row r="9047" spans="1:11" ht="22.5" x14ac:dyDescent="0.2">
      <c r="A9047" s="17" t="str">
        <f t="shared" si="141"/>
        <v>SINAPI 101150</v>
      </c>
      <c r="B9047" s="18" t="s">
        <v>5935</v>
      </c>
      <c r="C9047" s="18">
        <v>101150</v>
      </c>
      <c r="D9047" s="19" t="s">
        <v>9087</v>
      </c>
      <c r="E9047" s="18" t="s">
        <v>168</v>
      </c>
      <c r="F9047" s="20">
        <v>18.86</v>
      </c>
      <c r="G9047" s="20">
        <v>19.14</v>
      </c>
      <c r="J9047" s="22">
        <v>0.48249999999999998</v>
      </c>
      <c r="K9047" s="22">
        <v>0.47539999999999999</v>
      </c>
    </row>
    <row r="9048" spans="1:11" ht="22.5" x14ac:dyDescent="0.2">
      <c r="A9048" s="17" t="str">
        <f t="shared" si="141"/>
        <v>SINAPI 101141</v>
      </c>
      <c r="B9048" s="18" t="s">
        <v>5935</v>
      </c>
      <c r="C9048" s="18">
        <v>101141</v>
      </c>
      <c r="D9048" s="19" t="s">
        <v>9088</v>
      </c>
      <c r="E9048" s="18" t="s">
        <v>168</v>
      </c>
      <c r="F9048" s="20">
        <v>16.3</v>
      </c>
      <c r="G9048" s="20">
        <v>16.55</v>
      </c>
      <c r="J9048" s="22">
        <v>0.46200000000000002</v>
      </c>
      <c r="K9048" s="22">
        <v>0.45500000000000002</v>
      </c>
    </row>
    <row r="9049" spans="1:11" ht="22.5" x14ac:dyDescent="0.2">
      <c r="A9049" s="17" t="str">
        <f t="shared" si="141"/>
        <v>SINAPI 101151</v>
      </c>
      <c r="B9049" s="18" t="s">
        <v>5935</v>
      </c>
      <c r="C9049" s="18">
        <v>101151</v>
      </c>
      <c r="D9049" s="19" t="s">
        <v>9089</v>
      </c>
      <c r="E9049" s="18" t="s">
        <v>168</v>
      </c>
      <c r="F9049" s="20">
        <v>16.27</v>
      </c>
      <c r="G9049" s="20">
        <v>16.489999999999998</v>
      </c>
      <c r="J9049" s="22">
        <v>0.46899999999999997</v>
      </c>
      <c r="K9049" s="22">
        <v>0.4627</v>
      </c>
    </row>
    <row r="9050" spans="1:11" ht="22.5" x14ac:dyDescent="0.2">
      <c r="A9050" s="17" t="str">
        <f t="shared" si="141"/>
        <v>SINAPI 101142</v>
      </c>
      <c r="B9050" s="18" t="s">
        <v>5935</v>
      </c>
      <c r="C9050" s="18">
        <v>101142</v>
      </c>
      <c r="D9050" s="19" t="s">
        <v>9090</v>
      </c>
      <c r="E9050" s="18" t="s">
        <v>168</v>
      </c>
      <c r="F9050" s="20">
        <v>18.3</v>
      </c>
      <c r="G9050" s="20">
        <v>18.53</v>
      </c>
      <c r="J9050" s="22">
        <v>0.53220000000000001</v>
      </c>
      <c r="K9050" s="22">
        <v>0.52559999999999996</v>
      </c>
    </row>
    <row r="9051" spans="1:11" ht="22.5" x14ac:dyDescent="0.2">
      <c r="A9051" s="17" t="str">
        <f t="shared" si="141"/>
        <v>SINAPI 101152</v>
      </c>
      <c r="B9051" s="18" t="s">
        <v>5935</v>
      </c>
      <c r="C9051" s="18">
        <v>101152</v>
      </c>
      <c r="D9051" s="19" t="s">
        <v>9091</v>
      </c>
      <c r="E9051" s="18" t="s">
        <v>168</v>
      </c>
      <c r="F9051" s="20">
        <v>18.27</v>
      </c>
      <c r="G9051" s="20">
        <v>18.47</v>
      </c>
      <c r="J9051" s="22">
        <v>0.53859999999999997</v>
      </c>
      <c r="K9051" s="22">
        <v>0.53280000000000005</v>
      </c>
    </row>
    <row r="9052" spans="1:11" ht="22.5" x14ac:dyDescent="0.2">
      <c r="A9052" s="17" t="str">
        <f t="shared" si="141"/>
        <v>SINAPI 101206</v>
      </c>
      <c r="B9052" s="18" t="s">
        <v>5935</v>
      </c>
      <c r="C9052" s="18">
        <v>101206</v>
      </c>
      <c r="D9052" s="19" t="s">
        <v>9092</v>
      </c>
      <c r="E9052" s="18" t="s">
        <v>168</v>
      </c>
      <c r="F9052" s="20">
        <v>13.11</v>
      </c>
      <c r="G9052" s="20">
        <v>13.29</v>
      </c>
      <c r="J9052" s="22">
        <v>0.4355</v>
      </c>
      <c r="K9052" s="22">
        <v>0.42959999999999998</v>
      </c>
    </row>
    <row r="9053" spans="1:11" ht="22.5" x14ac:dyDescent="0.2">
      <c r="A9053" s="17" t="str">
        <f t="shared" si="141"/>
        <v>SINAPI 101210</v>
      </c>
      <c r="B9053" s="18" t="s">
        <v>5935</v>
      </c>
      <c r="C9053" s="18">
        <v>101210</v>
      </c>
      <c r="D9053" s="19" t="s">
        <v>9093</v>
      </c>
      <c r="E9053" s="18" t="s">
        <v>168</v>
      </c>
      <c r="F9053" s="20">
        <v>18.350000000000001</v>
      </c>
      <c r="G9053" s="20">
        <v>18.55</v>
      </c>
      <c r="J9053" s="22">
        <v>0.40710000000000002</v>
      </c>
      <c r="K9053" s="22">
        <v>0.4027</v>
      </c>
    </row>
    <row r="9054" spans="1:11" ht="22.5" x14ac:dyDescent="0.2">
      <c r="A9054" s="17" t="str">
        <f t="shared" si="141"/>
        <v>SINAPI 101211</v>
      </c>
      <c r="B9054" s="18" t="s">
        <v>5935</v>
      </c>
      <c r="C9054" s="18">
        <v>101211</v>
      </c>
      <c r="D9054" s="19" t="s">
        <v>9094</v>
      </c>
      <c r="E9054" s="18" t="s">
        <v>168</v>
      </c>
      <c r="F9054" s="20">
        <v>19.7</v>
      </c>
      <c r="G9054" s="20">
        <v>19.91</v>
      </c>
      <c r="J9054" s="22">
        <v>0.40460000000000002</v>
      </c>
      <c r="K9054" s="22">
        <v>0.40029999999999999</v>
      </c>
    </row>
    <row r="9055" spans="1:11" ht="22.5" x14ac:dyDescent="0.2">
      <c r="A9055" s="17" t="str">
        <f t="shared" si="141"/>
        <v>SINAPI 101215</v>
      </c>
      <c r="B9055" s="18" t="s">
        <v>5935</v>
      </c>
      <c r="C9055" s="18">
        <v>101215</v>
      </c>
      <c r="D9055" s="19" t="s">
        <v>9095</v>
      </c>
      <c r="E9055" s="18" t="s">
        <v>168</v>
      </c>
      <c r="F9055" s="20">
        <v>17.66</v>
      </c>
      <c r="G9055" s="20">
        <v>17.86</v>
      </c>
      <c r="J9055" s="22">
        <v>0.41049999999999998</v>
      </c>
      <c r="K9055" s="22">
        <v>0.40589999999999998</v>
      </c>
    </row>
    <row r="9056" spans="1:11" ht="22.5" x14ac:dyDescent="0.2">
      <c r="A9056" s="17" t="str">
        <f t="shared" si="141"/>
        <v>SINAPI 101216</v>
      </c>
      <c r="B9056" s="18" t="s">
        <v>5935</v>
      </c>
      <c r="C9056" s="18">
        <v>101216</v>
      </c>
      <c r="D9056" s="19" t="s">
        <v>9096</v>
      </c>
      <c r="E9056" s="18" t="s">
        <v>168</v>
      </c>
      <c r="F9056" s="20">
        <v>18.510000000000002</v>
      </c>
      <c r="G9056" s="20">
        <v>18.72</v>
      </c>
      <c r="J9056" s="22">
        <v>0.40360000000000001</v>
      </c>
      <c r="K9056" s="22">
        <v>0.39900000000000002</v>
      </c>
    </row>
    <row r="9057" spans="1:11" ht="22.5" x14ac:dyDescent="0.2">
      <c r="A9057" s="17" t="str">
        <f t="shared" si="141"/>
        <v>SINAPI 101212</v>
      </c>
      <c r="B9057" s="18" t="s">
        <v>5935</v>
      </c>
      <c r="C9057" s="18">
        <v>101212</v>
      </c>
      <c r="D9057" s="19" t="s">
        <v>9097</v>
      </c>
      <c r="E9057" s="18" t="s">
        <v>168</v>
      </c>
      <c r="F9057" s="20">
        <v>23.03</v>
      </c>
      <c r="G9057" s="20">
        <v>23.28</v>
      </c>
      <c r="J9057" s="22">
        <v>0.40600000000000003</v>
      </c>
      <c r="K9057" s="22">
        <v>0.40160000000000001</v>
      </c>
    </row>
    <row r="9058" spans="1:11" ht="22.5" x14ac:dyDescent="0.2">
      <c r="A9058" s="17" t="str">
        <f t="shared" si="141"/>
        <v>SINAPI 101217</v>
      </c>
      <c r="B9058" s="18" t="s">
        <v>5935</v>
      </c>
      <c r="C9058" s="18">
        <v>101217</v>
      </c>
      <c r="D9058" s="19" t="s">
        <v>9098</v>
      </c>
      <c r="E9058" s="18" t="s">
        <v>168</v>
      </c>
      <c r="F9058" s="20">
        <v>21.59</v>
      </c>
      <c r="G9058" s="20">
        <v>21.84</v>
      </c>
      <c r="J9058" s="22">
        <v>0.40570000000000001</v>
      </c>
      <c r="K9058" s="22">
        <v>0.40110000000000001</v>
      </c>
    </row>
    <row r="9059" spans="1:11" ht="22.5" x14ac:dyDescent="0.2">
      <c r="A9059" s="17" t="str">
        <f t="shared" si="141"/>
        <v>SINAPI 101218</v>
      </c>
      <c r="B9059" s="18" t="s">
        <v>5935</v>
      </c>
      <c r="C9059" s="18">
        <v>101218</v>
      </c>
      <c r="D9059" s="19" t="s">
        <v>9099</v>
      </c>
      <c r="E9059" s="18" t="s">
        <v>168</v>
      </c>
      <c r="F9059" s="20">
        <v>22.84</v>
      </c>
      <c r="G9059" s="20">
        <v>23.09</v>
      </c>
      <c r="J9059" s="22">
        <v>0.39750000000000002</v>
      </c>
      <c r="K9059" s="22">
        <v>0.39319999999999999</v>
      </c>
    </row>
    <row r="9060" spans="1:11" ht="22.5" x14ac:dyDescent="0.2">
      <c r="A9060" s="17" t="str">
        <f t="shared" si="141"/>
        <v>SINAPI 101213</v>
      </c>
      <c r="B9060" s="18" t="s">
        <v>5935</v>
      </c>
      <c r="C9060" s="18">
        <v>101213</v>
      </c>
      <c r="D9060" s="19" t="s">
        <v>9100</v>
      </c>
      <c r="E9060" s="18" t="s">
        <v>168</v>
      </c>
      <c r="F9060" s="20">
        <v>25.77</v>
      </c>
      <c r="G9060" s="20">
        <v>26.07</v>
      </c>
      <c r="J9060" s="22">
        <v>0.41060000000000002</v>
      </c>
      <c r="K9060" s="22">
        <v>0.40579999999999999</v>
      </c>
    </row>
    <row r="9061" spans="1:11" ht="22.5" x14ac:dyDescent="0.2">
      <c r="A9061" s="17" t="str">
        <f t="shared" si="141"/>
        <v>SINAPI 101219</v>
      </c>
      <c r="B9061" s="18" t="s">
        <v>5935</v>
      </c>
      <c r="C9061" s="18">
        <v>101219</v>
      </c>
      <c r="D9061" s="19" t="s">
        <v>9101</v>
      </c>
      <c r="E9061" s="18" t="s">
        <v>168</v>
      </c>
      <c r="F9061" s="20">
        <v>27.72</v>
      </c>
      <c r="G9061" s="20">
        <v>28</v>
      </c>
      <c r="J9061" s="22">
        <v>0.39029999999999998</v>
      </c>
      <c r="K9061" s="22">
        <v>0.38640000000000002</v>
      </c>
    </row>
    <row r="9062" spans="1:11" ht="22.5" x14ac:dyDescent="0.2">
      <c r="A9062" s="17" t="str">
        <f t="shared" si="141"/>
        <v>SINAPI 101214</v>
      </c>
      <c r="B9062" s="18" t="s">
        <v>5935</v>
      </c>
      <c r="C9062" s="18">
        <v>101214</v>
      </c>
      <c r="D9062" s="19" t="s">
        <v>9102</v>
      </c>
      <c r="E9062" s="18" t="s">
        <v>168</v>
      </c>
      <c r="F9062" s="20">
        <v>31.17</v>
      </c>
      <c r="G9062" s="20">
        <v>31.51</v>
      </c>
      <c r="J9062" s="22">
        <v>0.4017</v>
      </c>
      <c r="K9062" s="22">
        <v>0.39729999999999999</v>
      </c>
    </row>
    <row r="9063" spans="1:11" ht="22.5" x14ac:dyDescent="0.2">
      <c r="A9063" s="17" t="str">
        <f t="shared" si="141"/>
        <v>SINAPI 101254</v>
      </c>
      <c r="B9063" s="18" t="s">
        <v>5935</v>
      </c>
      <c r="C9063" s="18">
        <v>101254</v>
      </c>
      <c r="D9063" s="19" t="s">
        <v>9103</v>
      </c>
      <c r="E9063" s="18" t="s">
        <v>168</v>
      </c>
      <c r="F9063" s="20">
        <v>13.33</v>
      </c>
      <c r="G9063" s="20">
        <v>13.53</v>
      </c>
      <c r="J9063" s="22">
        <v>0.41560000000000002</v>
      </c>
      <c r="K9063" s="22">
        <v>0.40949999999999998</v>
      </c>
    </row>
    <row r="9064" spans="1:11" ht="22.5" x14ac:dyDescent="0.2">
      <c r="A9064" s="17" t="str">
        <f t="shared" si="141"/>
        <v>SINAPI 101256</v>
      </c>
      <c r="B9064" s="18" t="s">
        <v>5935</v>
      </c>
      <c r="C9064" s="18">
        <v>101256</v>
      </c>
      <c r="D9064" s="19" t="s">
        <v>9104</v>
      </c>
      <c r="E9064" s="18" t="s">
        <v>168</v>
      </c>
      <c r="F9064" s="20">
        <v>20.67</v>
      </c>
      <c r="G9064" s="20">
        <v>20.96</v>
      </c>
      <c r="J9064" s="22">
        <v>0.40110000000000001</v>
      </c>
      <c r="K9064" s="22">
        <v>0.39550000000000002</v>
      </c>
    </row>
    <row r="9065" spans="1:11" ht="22.5" x14ac:dyDescent="0.2">
      <c r="A9065" s="17" t="str">
        <f t="shared" si="141"/>
        <v>SINAPI 101257</v>
      </c>
      <c r="B9065" s="18" t="s">
        <v>5935</v>
      </c>
      <c r="C9065" s="18">
        <v>101257</v>
      </c>
      <c r="D9065" s="19" t="s">
        <v>9105</v>
      </c>
      <c r="E9065" s="18" t="s">
        <v>168</v>
      </c>
      <c r="F9065" s="20">
        <v>21.78</v>
      </c>
      <c r="G9065" s="20">
        <v>22.07</v>
      </c>
      <c r="J9065" s="22">
        <v>0.39389999999999997</v>
      </c>
      <c r="K9065" s="22">
        <v>0.38879999999999998</v>
      </c>
    </row>
    <row r="9066" spans="1:11" ht="22.5" x14ac:dyDescent="0.2">
      <c r="A9066" s="17" t="str">
        <f t="shared" si="141"/>
        <v>SINAPI 101258</v>
      </c>
      <c r="B9066" s="18" t="s">
        <v>5935</v>
      </c>
      <c r="C9066" s="18">
        <v>101258</v>
      </c>
      <c r="D9066" s="19" t="s">
        <v>9106</v>
      </c>
      <c r="E9066" s="18" t="s">
        <v>168</v>
      </c>
      <c r="F9066" s="20">
        <v>25.3</v>
      </c>
      <c r="G9066" s="20">
        <v>25.64</v>
      </c>
      <c r="J9066" s="22">
        <v>0.3921</v>
      </c>
      <c r="K9066" s="22">
        <v>0.38690000000000002</v>
      </c>
    </row>
    <row r="9067" spans="1:11" ht="22.5" x14ac:dyDescent="0.2">
      <c r="A9067" s="17" t="str">
        <f t="shared" si="141"/>
        <v>SINAPI 101259</v>
      </c>
      <c r="B9067" s="18" t="s">
        <v>5935</v>
      </c>
      <c r="C9067" s="18">
        <v>101259</v>
      </c>
      <c r="D9067" s="19" t="s">
        <v>9107</v>
      </c>
      <c r="E9067" s="18" t="s">
        <v>168</v>
      </c>
      <c r="F9067" s="20">
        <v>28.14</v>
      </c>
      <c r="G9067" s="20">
        <v>28.53</v>
      </c>
      <c r="J9067" s="22">
        <v>0.39300000000000002</v>
      </c>
      <c r="K9067" s="22">
        <v>0.38769999999999999</v>
      </c>
    </row>
    <row r="9068" spans="1:11" ht="22.5" x14ac:dyDescent="0.2">
      <c r="A9068" s="17" t="str">
        <f t="shared" si="141"/>
        <v>SINAPI 101260</v>
      </c>
      <c r="B9068" s="18" t="s">
        <v>5935</v>
      </c>
      <c r="C9068" s="18">
        <v>101260</v>
      </c>
      <c r="D9068" s="19" t="s">
        <v>9108</v>
      </c>
      <c r="E9068" s="18" t="s">
        <v>168</v>
      </c>
      <c r="F9068" s="20">
        <v>35.22</v>
      </c>
      <c r="G9068" s="20">
        <v>35.700000000000003</v>
      </c>
      <c r="J9068" s="22">
        <v>0.3901</v>
      </c>
      <c r="K9068" s="22">
        <v>0.38490000000000002</v>
      </c>
    </row>
    <row r="9069" spans="1:11" ht="22.5" x14ac:dyDescent="0.2">
      <c r="A9069" s="17" t="str">
        <f t="shared" si="141"/>
        <v>SINAPI 101208</v>
      </c>
      <c r="B9069" s="18" t="s">
        <v>5935</v>
      </c>
      <c r="C9069" s="18">
        <v>101208</v>
      </c>
      <c r="D9069" s="19" t="s">
        <v>9109</v>
      </c>
      <c r="E9069" s="18" t="s">
        <v>168</v>
      </c>
      <c r="F9069" s="20">
        <v>11.08</v>
      </c>
      <c r="G9069" s="20">
        <v>11.23</v>
      </c>
      <c r="J9069" s="22">
        <v>0.4224</v>
      </c>
      <c r="K9069" s="22">
        <v>0.41670000000000001</v>
      </c>
    </row>
    <row r="9070" spans="1:11" ht="22.5" x14ac:dyDescent="0.2">
      <c r="A9070" s="17" t="str">
        <f t="shared" si="141"/>
        <v>SINAPI 101209</v>
      </c>
      <c r="B9070" s="18" t="s">
        <v>5935</v>
      </c>
      <c r="C9070" s="18">
        <v>101209</v>
      </c>
      <c r="D9070" s="19" t="s">
        <v>9110</v>
      </c>
      <c r="E9070" s="18" t="s">
        <v>168</v>
      </c>
      <c r="F9070" s="20">
        <v>10.29</v>
      </c>
      <c r="G9070" s="20">
        <v>10.41</v>
      </c>
      <c r="J9070" s="22">
        <v>0.41789999999999999</v>
      </c>
      <c r="K9070" s="22">
        <v>0.41310000000000002</v>
      </c>
    </row>
    <row r="9071" spans="1:11" ht="22.5" x14ac:dyDescent="0.2">
      <c r="A9071" s="17" t="str">
        <f t="shared" si="141"/>
        <v>SINAPI 101220</v>
      </c>
      <c r="B9071" s="18" t="s">
        <v>5935</v>
      </c>
      <c r="C9071" s="18">
        <v>101220</v>
      </c>
      <c r="D9071" s="19" t="s">
        <v>9111</v>
      </c>
      <c r="E9071" s="18" t="s">
        <v>168</v>
      </c>
      <c r="F9071" s="20">
        <v>17.34</v>
      </c>
      <c r="G9071" s="20">
        <v>17.55</v>
      </c>
      <c r="J9071" s="22">
        <v>0.40889999999999999</v>
      </c>
      <c r="K9071" s="22">
        <v>0.40400000000000003</v>
      </c>
    </row>
    <row r="9072" spans="1:11" ht="22.5" x14ac:dyDescent="0.2">
      <c r="A9072" s="17" t="str">
        <f t="shared" si="141"/>
        <v>SINAPI 101221</v>
      </c>
      <c r="B9072" s="18" t="s">
        <v>5935</v>
      </c>
      <c r="C9072" s="18">
        <v>101221</v>
      </c>
      <c r="D9072" s="19" t="s">
        <v>9112</v>
      </c>
      <c r="E9072" s="18" t="s">
        <v>168</v>
      </c>
      <c r="F9072" s="20">
        <v>18.329999999999998</v>
      </c>
      <c r="G9072" s="20">
        <v>18.53</v>
      </c>
      <c r="J9072" s="22">
        <v>0.40150000000000002</v>
      </c>
      <c r="K9072" s="22">
        <v>0.3972</v>
      </c>
    </row>
    <row r="9073" spans="1:11" ht="22.5" x14ac:dyDescent="0.2">
      <c r="A9073" s="17" t="str">
        <f t="shared" si="141"/>
        <v>SINAPI 101225</v>
      </c>
      <c r="B9073" s="18" t="s">
        <v>5935</v>
      </c>
      <c r="C9073" s="18">
        <v>101225</v>
      </c>
      <c r="D9073" s="19" t="s">
        <v>9113</v>
      </c>
      <c r="E9073" s="18" t="s">
        <v>168</v>
      </c>
      <c r="F9073" s="20">
        <v>15.95</v>
      </c>
      <c r="G9073" s="20">
        <v>16.11</v>
      </c>
      <c r="J9073" s="22">
        <v>0.40560000000000002</v>
      </c>
      <c r="K9073" s="22">
        <v>0.40160000000000001</v>
      </c>
    </row>
    <row r="9074" spans="1:11" ht="22.5" x14ac:dyDescent="0.2">
      <c r="A9074" s="17" t="str">
        <f t="shared" si="141"/>
        <v>SINAPI 101226</v>
      </c>
      <c r="B9074" s="18" t="s">
        <v>5935</v>
      </c>
      <c r="C9074" s="18">
        <v>101226</v>
      </c>
      <c r="D9074" s="19" t="s">
        <v>9114</v>
      </c>
      <c r="E9074" s="18" t="s">
        <v>168</v>
      </c>
      <c r="F9074" s="20">
        <v>16.8</v>
      </c>
      <c r="G9074" s="20">
        <v>16.97</v>
      </c>
      <c r="J9074" s="22">
        <v>0.3982</v>
      </c>
      <c r="K9074" s="22">
        <v>0.39419999999999999</v>
      </c>
    </row>
    <row r="9075" spans="1:11" ht="22.5" x14ac:dyDescent="0.2">
      <c r="A9075" s="17" t="str">
        <f t="shared" si="141"/>
        <v>SINAPI 101222</v>
      </c>
      <c r="B9075" s="18" t="s">
        <v>5935</v>
      </c>
      <c r="C9075" s="18">
        <v>101222</v>
      </c>
      <c r="D9075" s="19" t="s">
        <v>9115</v>
      </c>
      <c r="E9075" s="18" t="s">
        <v>168</v>
      </c>
      <c r="F9075" s="20">
        <v>21.33</v>
      </c>
      <c r="G9075" s="20">
        <v>21.57</v>
      </c>
      <c r="J9075" s="22">
        <v>0.39989999999999998</v>
      </c>
      <c r="K9075" s="22">
        <v>0.39550000000000002</v>
      </c>
    </row>
    <row r="9076" spans="1:11" ht="22.5" x14ac:dyDescent="0.2">
      <c r="A9076" s="17" t="str">
        <f t="shared" si="141"/>
        <v>SINAPI 101227</v>
      </c>
      <c r="B9076" s="18" t="s">
        <v>5935</v>
      </c>
      <c r="C9076" s="18">
        <v>101227</v>
      </c>
      <c r="D9076" s="19" t="s">
        <v>9116</v>
      </c>
      <c r="E9076" s="18" t="s">
        <v>168</v>
      </c>
      <c r="F9076" s="20">
        <v>19.489999999999998</v>
      </c>
      <c r="G9076" s="20">
        <v>19.690000000000001</v>
      </c>
      <c r="J9076" s="22">
        <v>0.39760000000000001</v>
      </c>
      <c r="K9076" s="22">
        <v>0.39360000000000001</v>
      </c>
    </row>
    <row r="9077" spans="1:11" ht="22.5" x14ac:dyDescent="0.2">
      <c r="A9077" s="17" t="str">
        <f t="shared" si="141"/>
        <v>SINAPI 101228</v>
      </c>
      <c r="B9077" s="18" t="s">
        <v>5935</v>
      </c>
      <c r="C9077" s="18">
        <v>101228</v>
      </c>
      <c r="D9077" s="19" t="s">
        <v>9117</v>
      </c>
      <c r="E9077" s="18" t="s">
        <v>168</v>
      </c>
      <c r="F9077" s="20">
        <v>20.78</v>
      </c>
      <c r="G9077" s="20">
        <v>20.98</v>
      </c>
      <c r="J9077" s="22">
        <v>0.38879999999999998</v>
      </c>
      <c r="K9077" s="22">
        <v>0.3851</v>
      </c>
    </row>
    <row r="9078" spans="1:11" ht="22.5" x14ac:dyDescent="0.2">
      <c r="A9078" s="17" t="str">
        <f t="shared" si="141"/>
        <v>SINAPI 101223</v>
      </c>
      <c r="B9078" s="18" t="s">
        <v>5935</v>
      </c>
      <c r="C9078" s="18">
        <v>101223</v>
      </c>
      <c r="D9078" s="19" t="s">
        <v>9118</v>
      </c>
      <c r="E9078" s="18" t="s">
        <v>168</v>
      </c>
      <c r="F9078" s="20">
        <v>23.76</v>
      </c>
      <c r="G9078" s="20">
        <v>24.03</v>
      </c>
      <c r="J9078" s="22">
        <v>0.40189999999999998</v>
      </c>
      <c r="K9078" s="22">
        <v>0.39739999999999998</v>
      </c>
    </row>
    <row r="9079" spans="1:11" ht="22.5" x14ac:dyDescent="0.2">
      <c r="A9079" s="17" t="str">
        <f t="shared" si="141"/>
        <v>SINAPI 101229</v>
      </c>
      <c r="B9079" s="18" t="s">
        <v>5935</v>
      </c>
      <c r="C9079" s="18">
        <v>101229</v>
      </c>
      <c r="D9079" s="19" t="s">
        <v>9119</v>
      </c>
      <c r="E9079" s="18" t="s">
        <v>168</v>
      </c>
      <c r="F9079" s="20">
        <v>26.24</v>
      </c>
      <c r="G9079" s="20">
        <v>26.5</v>
      </c>
      <c r="J9079" s="22">
        <v>0.38869999999999999</v>
      </c>
      <c r="K9079" s="22">
        <v>0.38490000000000002</v>
      </c>
    </row>
    <row r="9080" spans="1:11" ht="22.5" x14ac:dyDescent="0.2">
      <c r="A9080" s="17" t="str">
        <f t="shared" si="141"/>
        <v>SINAPI 101224</v>
      </c>
      <c r="B9080" s="18" t="s">
        <v>5935</v>
      </c>
      <c r="C9080" s="18">
        <v>101224</v>
      </c>
      <c r="D9080" s="19" t="s">
        <v>9120</v>
      </c>
      <c r="E9080" s="18" t="s">
        <v>168</v>
      </c>
      <c r="F9080" s="20">
        <v>29.82</v>
      </c>
      <c r="G9080" s="20">
        <v>30.16</v>
      </c>
      <c r="J9080" s="22">
        <v>0.39939999999999998</v>
      </c>
      <c r="K9080" s="22">
        <v>0.39489999999999997</v>
      </c>
    </row>
    <row r="9081" spans="1:11" ht="22.5" x14ac:dyDescent="0.2">
      <c r="A9081" s="17" t="str">
        <f t="shared" si="141"/>
        <v>SINAPI 101265</v>
      </c>
      <c r="B9081" s="18" t="s">
        <v>5935</v>
      </c>
      <c r="C9081" s="18">
        <v>101265</v>
      </c>
      <c r="D9081" s="19" t="s">
        <v>9121</v>
      </c>
      <c r="E9081" s="18" t="s">
        <v>168</v>
      </c>
      <c r="F9081" s="20">
        <v>33.14</v>
      </c>
      <c r="G9081" s="20">
        <v>33.56</v>
      </c>
      <c r="J9081" s="22">
        <v>0.38200000000000001</v>
      </c>
      <c r="K9081" s="22">
        <v>0.37719999999999998</v>
      </c>
    </row>
    <row r="9082" spans="1:11" ht="22.5" x14ac:dyDescent="0.2">
      <c r="A9082" s="17" t="str">
        <f t="shared" si="141"/>
        <v>SINAPI 101255</v>
      </c>
      <c r="B9082" s="18" t="s">
        <v>5935</v>
      </c>
      <c r="C9082" s="18">
        <v>101255</v>
      </c>
      <c r="D9082" s="19" t="s">
        <v>9122</v>
      </c>
      <c r="E9082" s="18" t="s">
        <v>168</v>
      </c>
      <c r="F9082" s="20">
        <v>11.8</v>
      </c>
      <c r="G9082" s="20">
        <v>11.97</v>
      </c>
      <c r="J9082" s="22">
        <v>0.40510000000000002</v>
      </c>
      <c r="K9082" s="22">
        <v>0.39929999999999999</v>
      </c>
    </row>
    <row r="9083" spans="1:11" ht="22.5" x14ac:dyDescent="0.2">
      <c r="A9083" s="17" t="str">
        <f t="shared" si="141"/>
        <v>SINAPI 101261</v>
      </c>
      <c r="B9083" s="18" t="s">
        <v>5935</v>
      </c>
      <c r="C9083" s="18">
        <v>101261</v>
      </c>
      <c r="D9083" s="19" t="s">
        <v>9123</v>
      </c>
      <c r="E9083" s="18" t="s">
        <v>168</v>
      </c>
      <c r="F9083" s="20">
        <v>19.62</v>
      </c>
      <c r="G9083" s="20">
        <v>19.88</v>
      </c>
      <c r="J9083" s="22">
        <v>0.39760000000000001</v>
      </c>
      <c r="K9083" s="22">
        <v>0.39240000000000003</v>
      </c>
    </row>
    <row r="9084" spans="1:11" ht="22.5" x14ac:dyDescent="0.2">
      <c r="A9084" s="17" t="str">
        <f t="shared" si="141"/>
        <v>SINAPI 101262</v>
      </c>
      <c r="B9084" s="18" t="s">
        <v>5935</v>
      </c>
      <c r="C9084" s="18">
        <v>101262</v>
      </c>
      <c r="D9084" s="19" t="s">
        <v>9124</v>
      </c>
      <c r="E9084" s="18" t="s">
        <v>168</v>
      </c>
      <c r="F9084" s="20">
        <v>20.7</v>
      </c>
      <c r="G9084" s="20">
        <v>20.98</v>
      </c>
      <c r="J9084" s="22">
        <v>0.39079999999999998</v>
      </c>
      <c r="K9084" s="22">
        <v>0.3856</v>
      </c>
    </row>
    <row r="9085" spans="1:11" ht="22.5" x14ac:dyDescent="0.2">
      <c r="A9085" s="17" t="str">
        <f t="shared" si="141"/>
        <v>SINAPI 101263</v>
      </c>
      <c r="B9085" s="18" t="s">
        <v>5935</v>
      </c>
      <c r="C9085" s="18">
        <v>101263</v>
      </c>
      <c r="D9085" s="19" t="s">
        <v>9125</v>
      </c>
      <c r="E9085" s="18" t="s">
        <v>168</v>
      </c>
      <c r="F9085" s="20">
        <v>23.95</v>
      </c>
      <c r="G9085" s="20">
        <v>24.27</v>
      </c>
      <c r="J9085" s="22">
        <v>0.3871</v>
      </c>
      <c r="K9085" s="22">
        <v>0.38200000000000001</v>
      </c>
    </row>
    <row r="9086" spans="1:11" ht="22.5" x14ac:dyDescent="0.2">
      <c r="A9086" s="17" t="str">
        <f t="shared" si="141"/>
        <v>SINAPI 101264</v>
      </c>
      <c r="B9086" s="18" t="s">
        <v>5935</v>
      </c>
      <c r="C9086" s="18">
        <v>101264</v>
      </c>
      <c r="D9086" s="19" t="s">
        <v>9126</v>
      </c>
      <c r="E9086" s="18" t="s">
        <v>168</v>
      </c>
      <c r="F9086" s="20">
        <v>26.57</v>
      </c>
      <c r="G9086" s="20">
        <v>26.92</v>
      </c>
      <c r="J9086" s="22">
        <v>0.38690000000000002</v>
      </c>
      <c r="K9086" s="22">
        <v>0.38190000000000002</v>
      </c>
    </row>
    <row r="9087" spans="1:11" ht="22.5" x14ac:dyDescent="0.2">
      <c r="A9087" s="17" t="str">
        <f t="shared" si="141"/>
        <v>SINAPI 101207</v>
      </c>
      <c r="B9087" s="18" t="s">
        <v>5935</v>
      </c>
      <c r="C9087" s="18">
        <v>101207</v>
      </c>
      <c r="D9087" s="19" t="s">
        <v>9127</v>
      </c>
      <c r="E9087" s="18" t="s">
        <v>168</v>
      </c>
      <c r="F9087" s="20">
        <v>11.3</v>
      </c>
      <c r="G9087" s="20">
        <v>11.43</v>
      </c>
      <c r="J9087" s="22">
        <v>0.40799999999999997</v>
      </c>
      <c r="K9087" s="22">
        <v>0.40329999999999999</v>
      </c>
    </row>
    <row r="9088" spans="1:11" ht="22.5" x14ac:dyDescent="0.2">
      <c r="A9088" s="17" t="str">
        <f t="shared" si="141"/>
        <v>SINAPI 101230</v>
      </c>
      <c r="B9088" s="18" t="s">
        <v>5935</v>
      </c>
      <c r="C9088" s="18">
        <v>101230</v>
      </c>
      <c r="D9088" s="19" t="s">
        <v>9128</v>
      </c>
      <c r="E9088" s="18" t="s">
        <v>168</v>
      </c>
      <c r="F9088" s="20">
        <v>11.55</v>
      </c>
      <c r="G9088" s="20">
        <v>11.69</v>
      </c>
      <c r="J9088" s="22">
        <v>0.42680000000000001</v>
      </c>
      <c r="K9088" s="22">
        <v>0.42170000000000002</v>
      </c>
    </row>
    <row r="9089" spans="1:11" ht="22.5" x14ac:dyDescent="0.2">
      <c r="A9089" s="17" t="str">
        <f t="shared" si="141"/>
        <v>SINAPI 101231</v>
      </c>
      <c r="B9089" s="18" t="s">
        <v>5935</v>
      </c>
      <c r="C9089" s="18">
        <v>101231</v>
      </c>
      <c r="D9089" s="19" t="s">
        <v>9129</v>
      </c>
      <c r="E9089" s="18" t="s">
        <v>168</v>
      </c>
      <c r="F9089" s="20">
        <v>11</v>
      </c>
      <c r="G9089" s="20">
        <v>11.13</v>
      </c>
      <c r="J9089" s="22">
        <v>0.42449999999999999</v>
      </c>
      <c r="K9089" s="22">
        <v>0.41959999999999997</v>
      </c>
    </row>
    <row r="9090" spans="1:11" ht="22.5" x14ac:dyDescent="0.2">
      <c r="A9090" s="17" t="str">
        <f t="shared" si="141"/>
        <v>SINAPI 101272</v>
      </c>
      <c r="B9090" s="18" t="s">
        <v>5935</v>
      </c>
      <c r="C9090" s="18">
        <v>101272</v>
      </c>
      <c r="D9090" s="19" t="s">
        <v>9130</v>
      </c>
      <c r="E9090" s="18" t="s">
        <v>168</v>
      </c>
      <c r="F9090" s="20">
        <v>33.67</v>
      </c>
      <c r="G9090" s="20">
        <v>34.1</v>
      </c>
      <c r="J9090" s="22">
        <v>0.38579999999999998</v>
      </c>
      <c r="K9090" s="22">
        <v>0.38090000000000002</v>
      </c>
    </row>
    <row r="9091" spans="1:11" ht="22.5" x14ac:dyDescent="0.2">
      <c r="A9091" s="17" t="str">
        <f t="shared" si="141"/>
        <v>SINAPI 101266</v>
      </c>
      <c r="B9091" s="18" t="s">
        <v>5935</v>
      </c>
      <c r="C9091" s="18">
        <v>101266</v>
      </c>
      <c r="D9091" s="19" t="s">
        <v>9131</v>
      </c>
      <c r="E9091" s="18" t="s">
        <v>168</v>
      </c>
      <c r="F9091" s="20">
        <v>11.87</v>
      </c>
      <c r="G9091" s="20">
        <v>12.04</v>
      </c>
      <c r="J9091" s="22">
        <v>0.4078</v>
      </c>
      <c r="K9091" s="22">
        <v>0.40200000000000002</v>
      </c>
    </row>
    <row r="9092" spans="1:11" ht="22.5" x14ac:dyDescent="0.2">
      <c r="A9092" s="17" t="str">
        <f t="shared" si="141"/>
        <v>SINAPI 101239</v>
      </c>
      <c r="B9092" s="18" t="s">
        <v>5935</v>
      </c>
      <c r="C9092" s="18">
        <v>101239</v>
      </c>
      <c r="D9092" s="19" t="s">
        <v>9132</v>
      </c>
      <c r="E9092" s="18" t="s">
        <v>168</v>
      </c>
      <c r="F9092" s="20">
        <v>15.82</v>
      </c>
      <c r="G9092" s="20">
        <v>16</v>
      </c>
      <c r="J9092" s="22">
        <v>0.39950000000000002</v>
      </c>
      <c r="K9092" s="22">
        <v>0.39500000000000002</v>
      </c>
    </row>
    <row r="9093" spans="1:11" ht="22.5" x14ac:dyDescent="0.2">
      <c r="A9093" s="17" t="str">
        <f t="shared" si="141"/>
        <v>SINAPI 101240</v>
      </c>
      <c r="B9093" s="18" t="s">
        <v>5935</v>
      </c>
      <c r="C9093" s="18">
        <v>101240</v>
      </c>
      <c r="D9093" s="19" t="s">
        <v>9133</v>
      </c>
      <c r="E9093" s="18" t="s">
        <v>168</v>
      </c>
      <c r="F9093" s="20">
        <v>16.690000000000001</v>
      </c>
      <c r="G9093" s="20">
        <v>16.87</v>
      </c>
      <c r="J9093" s="22">
        <v>0.39190000000000003</v>
      </c>
      <c r="K9093" s="22">
        <v>0.38769999999999999</v>
      </c>
    </row>
    <row r="9094" spans="1:11" ht="22.5" x14ac:dyDescent="0.2">
      <c r="A9094" s="17" t="str">
        <f t="shared" si="141"/>
        <v>SINAPI 101268</v>
      </c>
      <c r="B9094" s="18" t="s">
        <v>5935</v>
      </c>
      <c r="C9094" s="18">
        <v>101268</v>
      </c>
      <c r="D9094" s="19" t="s">
        <v>9134</v>
      </c>
      <c r="E9094" s="18" t="s">
        <v>168</v>
      </c>
      <c r="F9094" s="20">
        <v>18.79</v>
      </c>
      <c r="G9094" s="20">
        <v>19.03</v>
      </c>
      <c r="J9094" s="22">
        <v>0.39119999999999999</v>
      </c>
      <c r="K9094" s="22">
        <v>0.38619999999999999</v>
      </c>
    </row>
    <row r="9095" spans="1:11" ht="22.5" x14ac:dyDescent="0.2">
      <c r="A9095" s="17" t="str">
        <f t="shared" ref="A9095:A9158" si="142">CONCATENATE($B9095," ",$C9095)</f>
        <v>SINAPI 101234</v>
      </c>
      <c r="B9095" s="18" t="s">
        <v>5935</v>
      </c>
      <c r="C9095" s="18">
        <v>101234</v>
      </c>
      <c r="D9095" s="19" t="s">
        <v>9135</v>
      </c>
      <c r="E9095" s="18" t="s">
        <v>168</v>
      </c>
      <c r="F9095" s="20">
        <v>18.04</v>
      </c>
      <c r="G9095" s="20">
        <v>18.260000000000002</v>
      </c>
      <c r="J9095" s="22">
        <v>0.41570000000000001</v>
      </c>
      <c r="K9095" s="22">
        <v>0.41070000000000001</v>
      </c>
    </row>
    <row r="9096" spans="1:11" ht="22.5" x14ac:dyDescent="0.2">
      <c r="A9096" s="17" t="str">
        <f t="shared" si="142"/>
        <v>SINAPI 101235</v>
      </c>
      <c r="B9096" s="18" t="s">
        <v>5935</v>
      </c>
      <c r="C9096" s="18">
        <v>101235</v>
      </c>
      <c r="D9096" s="19" t="s">
        <v>9136</v>
      </c>
      <c r="E9096" s="18" t="s">
        <v>168</v>
      </c>
      <c r="F9096" s="20">
        <v>18.989999999999998</v>
      </c>
      <c r="G9096" s="20">
        <v>19.21</v>
      </c>
      <c r="J9096" s="22">
        <v>0.40810000000000002</v>
      </c>
      <c r="K9096" s="22">
        <v>0.40339999999999998</v>
      </c>
    </row>
    <row r="9097" spans="1:11" ht="22.5" x14ac:dyDescent="0.2">
      <c r="A9097" s="17" t="str">
        <f t="shared" si="142"/>
        <v>SINAPI 101241</v>
      </c>
      <c r="B9097" s="18" t="s">
        <v>5935</v>
      </c>
      <c r="C9097" s="18">
        <v>101241</v>
      </c>
      <c r="D9097" s="19" t="s">
        <v>9137</v>
      </c>
      <c r="E9097" s="18" t="s">
        <v>168</v>
      </c>
      <c r="F9097" s="20">
        <v>19.54</v>
      </c>
      <c r="G9097" s="20">
        <v>19.739999999999998</v>
      </c>
      <c r="J9097" s="22">
        <v>0.39360000000000001</v>
      </c>
      <c r="K9097" s="22">
        <v>0.3896</v>
      </c>
    </row>
    <row r="9098" spans="1:11" ht="22.5" x14ac:dyDescent="0.2">
      <c r="A9098" s="17" t="str">
        <f t="shared" si="142"/>
        <v>SINAPI 101269</v>
      </c>
      <c r="B9098" s="18" t="s">
        <v>5935</v>
      </c>
      <c r="C9098" s="18">
        <v>101269</v>
      </c>
      <c r="D9098" s="19" t="s">
        <v>9138</v>
      </c>
      <c r="E9098" s="18" t="s">
        <v>168</v>
      </c>
      <c r="F9098" s="20">
        <v>20.94</v>
      </c>
      <c r="G9098" s="20">
        <v>21.23</v>
      </c>
      <c r="J9098" s="22">
        <v>0.39450000000000002</v>
      </c>
      <c r="K9098" s="22">
        <v>0.3891</v>
      </c>
    </row>
    <row r="9099" spans="1:11" ht="22.5" x14ac:dyDescent="0.2">
      <c r="A9099" s="17" t="str">
        <f t="shared" si="142"/>
        <v>SINAPI 101236</v>
      </c>
      <c r="B9099" s="18" t="s">
        <v>5935</v>
      </c>
      <c r="C9099" s="18">
        <v>101236</v>
      </c>
      <c r="D9099" s="19" t="s">
        <v>9139</v>
      </c>
      <c r="E9099" s="18" t="s">
        <v>168</v>
      </c>
      <c r="F9099" s="20">
        <v>22.15</v>
      </c>
      <c r="G9099" s="20">
        <v>22.4</v>
      </c>
      <c r="J9099" s="22">
        <v>0.40720000000000001</v>
      </c>
      <c r="K9099" s="22">
        <v>0.4027</v>
      </c>
    </row>
    <row r="9100" spans="1:11" ht="22.5" x14ac:dyDescent="0.2">
      <c r="A9100" s="17" t="str">
        <f t="shared" si="142"/>
        <v>SINAPI 101237</v>
      </c>
      <c r="B9100" s="18" t="s">
        <v>5935</v>
      </c>
      <c r="C9100" s="18">
        <v>101237</v>
      </c>
      <c r="D9100" s="19" t="s">
        <v>9140</v>
      </c>
      <c r="E9100" s="18" t="s">
        <v>168</v>
      </c>
      <c r="F9100" s="20">
        <v>23.58</v>
      </c>
      <c r="G9100" s="20">
        <v>23.84</v>
      </c>
      <c r="J9100" s="22">
        <v>0.39860000000000001</v>
      </c>
      <c r="K9100" s="22">
        <v>0.39429999999999998</v>
      </c>
    </row>
    <row r="9101" spans="1:11" ht="22.5" x14ac:dyDescent="0.2">
      <c r="A9101" s="17" t="str">
        <f t="shared" si="142"/>
        <v>SINAPI 101242</v>
      </c>
      <c r="B9101" s="18" t="s">
        <v>5935</v>
      </c>
      <c r="C9101" s="18">
        <v>101242</v>
      </c>
      <c r="D9101" s="19" t="s">
        <v>9141</v>
      </c>
      <c r="E9101" s="18" t="s">
        <v>168</v>
      </c>
      <c r="F9101" s="20">
        <v>21.87</v>
      </c>
      <c r="G9101" s="20">
        <v>22.1</v>
      </c>
      <c r="J9101" s="22">
        <v>0.39829999999999999</v>
      </c>
      <c r="K9101" s="22">
        <v>0.39410000000000001</v>
      </c>
    </row>
    <row r="9102" spans="1:11" ht="22.5" x14ac:dyDescent="0.2">
      <c r="A9102" s="17" t="str">
        <f t="shared" si="142"/>
        <v>SINAPI 101270</v>
      </c>
      <c r="B9102" s="18" t="s">
        <v>5935</v>
      </c>
      <c r="C9102" s="18">
        <v>101270</v>
      </c>
      <c r="D9102" s="19" t="s">
        <v>9142</v>
      </c>
      <c r="E9102" s="18" t="s">
        <v>168</v>
      </c>
      <c r="F9102" s="20">
        <v>24.28</v>
      </c>
      <c r="G9102" s="20">
        <v>24.6</v>
      </c>
      <c r="J9102" s="22">
        <v>0.39090000000000003</v>
      </c>
      <c r="K9102" s="22">
        <v>0.38579999999999998</v>
      </c>
    </row>
    <row r="9103" spans="1:11" ht="22.5" x14ac:dyDescent="0.2">
      <c r="A9103" s="17" t="str">
        <f t="shared" si="142"/>
        <v>SINAPI 101243</v>
      </c>
      <c r="B9103" s="18" t="s">
        <v>5935</v>
      </c>
      <c r="C9103" s="18">
        <v>101243</v>
      </c>
      <c r="D9103" s="19" t="s">
        <v>9143</v>
      </c>
      <c r="E9103" s="18" t="s">
        <v>168</v>
      </c>
      <c r="F9103" s="20">
        <v>26.53</v>
      </c>
      <c r="G9103" s="20">
        <v>26.79</v>
      </c>
      <c r="J9103" s="22">
        <v>0.3886</v>
      </c>
      <c r="K9103" s="22">
        <v>0.38479999999999998</v>
      </c>
    </row>
    <row r="9104" spans="1:11" ht="22.5" x14ac:dyDescent="0.2">
      <c r="A9104" s="17" t="str">
        <f t="shared" si="142"/>
        <v>SINAPI 101271</v>
      </c>
      <c r="B9104" s="18" t="s">
        <v>5935</v>
      </c>
      <c r="C9104" s="18">
        <v>101271</v>
      </c>
      <c r="D9104" s="19" t="s">
        <v>9144</v>
      </c>
      <c r="E9104" s="18" t="s">
        <v>168</v>
      </c>
      <c r="F9104" s="20">
        <v>26.96</v>
      </c>
      <c r="G9104" s="20">
        <v>27.32</v>
      </c>
      <c r="J9104" s="22">
        <v>0.3906</v>
      </c>
      <c r="K9104" s="22">
        <v>0.38540000000000002</v>
      </c>
    </row>
    <row r="9105" spans="1:11" ht="22.5" x14ac:dyDescent="0.2">
      <c r="A9105" s="17" t="str">
        <f t="shared" si="142"/>
        <v>SINAPI 101238</v>
      </c>
      <c r="B9105" s="18" t="s">
        <v>5935</v>
      </c>
      <c r="C9105" s="18">
        <v>101238</v>
      </c>
      <c r="D9105" s="19" t="s">
        <v>9145</v>
      </c>
      <c r="E9105" s="18" t="s">
        <v>168</v>
      </c>
      <c r="F9105" s="20">
        <v>29.88</v>
      </c>
      <c r="G9105" s="20">
        <v>30.19</v>
      </c>
      <c r="J9105" s="22">
        <v>0.39860000000000001</v>
      </c>
      <c r="K9105" s="22">
        <v>0.39450000000000002</v>
      </c>
    </row>
    <row r="9106" spans="1:11" ht="22.5" x14ac:dyDescent="0.2">
      <c r="A9106" s="17" t="str">
        <f t="shared" si="142"/>
        <v>SINAPI 101232</v>
      </c>
      <c r="B9106" s="18" t="s">
        <v>5935</v>
      </c>
      <c r="C9106" s="18">
        <v>101232</v>
      </c>
      <c r="D9106" s="19" t="s">
        <v>9146</v>
      </c>
      <c r="E9106" s="18" t="s">
        <v>168</v>
      </c>
      <c r="F9106" s="20">
        <v>9.91</v>
      </c>
      <c r="G9106" s="20">
        <v>10.01</v>
      </c>
      <c r="J9106" s="22">
        <v>0.41270000000000001</v>
      </c>
      <c r="K9106" s="22">
        <v>0.40860000000000002</v>
      </c>
    </row>
    <row r="9107" spans="1:11" ht="22.5" x14ac:dyDescent="0.2">
      <c r="A9107" s="17" t="str">
        <f t="shared" si="142"/>
        <v>SINAPI 101233</v>
      </c>
      <c r="B9107" s="18" t="s">
        <v>5935</v>
      </c>
      <c r="C9107" s="18">
        <v>101233</v>
      </c>
      <c r="D9107" s="19" t="s">
        <v>9147</v>
      </c>
      <c r="E9107" s="18" t="s">
        <v>168</v>
      </c>
      <c r="F9107" s="20">
        <v>9.14</v>
      </c>
      <c r="G9107" s="20">
        <v>9.23</v>
      </c>
      <c r="J9107" s="22">
        <v>0.40920000000000001</v>
      </c>
      <c r="K9107" s="22">
        <v>0.4052</v>
      </c>
    </row>
    <row r="9108" spans="1:11" ht="22.5" x14ac:dyDescent="0.2">
      <c r="A9108" s="17" t="str">
        <f t="shared" si="142"/>
        <v>SINAPI 101248</v>
      </c>
      <c r="B9108" s="18" t="s">
        <v>5935</v>
      </c>
      <c r="C9108" s="18">
        <v>101248</v>
      </c>
      <c r="D9108" s="19" t="s">
        <v>9148</v>
      </c>
      <c r="E9108" s="18" t="s">
        <v>168</v>
      </c>
      <c r="F9108" s="20">
        <v>28.59</v>
      </c>
      <c r="G9108" s="20">
        <v>28.87</v>
      </c>
      <c r="J9108" s="22">
        <v>0.39489999999999997</v>
      </c>
      <c r="K9108" s="22">
        <v>0.3911</v>
      </c>
    </row>
    <row r="9109" spans="1:11" ht="22.5" x14ac:dyDescent="0.2">
      <c r="A9109" s="17" t="str">
        <f t="shared" si="142"/>
        <v>SINAPI 101277</v>
      </c>
      <c r="B9109" s="18" t="s">
        <v>5935</v>
      </c>
      <c r="C9109" s="18">
        <v>101277</v>
      </c>
      <c r="D9109" s="19" t="s">
        <v>9149</v>
      </c>
      <c r="E9109" s="18" t="s">
        <v>168</v>
      </c>
      <c r="F9109" s="20">
        <v>32.61</v>
      </c>
      <c r="G9109" s="20">
        <v>33.03</v>
      </c>
      <c r="J9109" s="22">
        <v>0.38269999999999998</v>
      </c>
      <c r="K9109" s="22">
        <v>0.37780000000000002</v>
      </c>
    </row>
    <row r="9110" spans="1:11" ht="22.5" x14ac:dyDescent="0.2">
      <c r="A9110" s="17" t="str">
        <f t="shared" si="142"/>
        <v>SINAPI 101267</v>
      </c>
      <c r="B9110" s="18" t="s">
        <v>5935</v>
      </c>
      <c r="C9110" s="18">
        <v>101267</v>
      </c>
      <c r="D9110" s="19" t="s">
        <v>9150</v>
      </c>
      <c r="E9110" s="18" t="s">
        <v>168</v>
      </c>
      <c r="F9110" s="20">
        <v>11.44</v>
      </c>
      <c r="G9110" s="20">
        <v>11.61</v>
      </c>
      <c r="J9110" s="22">
        <v>0.41170000000000001</v>
      </c>
      <c r="K9110" s="22">
        <v>0.40570000000000001</v>
      </c>
    </row>
    <row r="9111" spans="1:11" ht="22.5" x14ac:dyDescent="0.2">
      <c r="A9111" s="17" t="str">
        <f t="shared" si="142"/>
        <v>SINAPI 101249</v>
      </c>
      <c r="B9111" s="18" t="s">
        <v>5935</v>
      </c>
      <c r="C9111" s="18">
        <v>101249</v>
      </c>
      <c r="D9111" s="19" t="s">
        <v>9151</v>
      </c>
      <c r="E9111" s="18" t="s">
        <v>168</v>
      </c>
      <c r="F9111" s="20">
        <v>14.52</v>
      </c>
      <c r="G9111" s="20">
        <v>14.65</v>
      </c>
      <c r="J9111" s="22">
        <v>0.39460000000000001</v>
      </c>
      <c r="K9111" s="22">
        <v>0.3911</v>
      </c>
    </row>
    <row r="9112" spans="1:11" ht="22.5" x14ac:dyDescent="0.2">
      <c r="A9112" s="17" t="str">
        <f t="shared" si="142"/>
        <v>SINAPI 101273</v>
      </c>
      <c r="B9112" s="18" t="s">
        <v>5935</v>
      </c>
      <c r="C9112" s="18">
        <v>101273</v>
      </c>
      <c r="D9112" s="19" t="s">
        <v>9152</v>
      </c>
      <c r="E9112" s="18" t="s">
        <v>168</v>
      </c>
      <c r="F9112" s="20">
        <v>17.98</v>
      </c>
      <c r="G9112" s="20">
        <v>18.21</v>
      </c>
      <c r="J9112" s="22">
        <v>0.38879999999999998</v>
      </c>
      <c r="K9112" s="22">
        <v>0.38390000000000002</v>
      </c>
    </row>
    <row r="9113" spans="1:11" ht="22.5" x14ac:dyDescent="0.2">
      <c r="A9113" s="17" t="str">
        <f t="shared" si="142"/>
        <v>SINAPI 101245</v>
      </c>
      <c r="B9113" s="18" t="s">
        <v>5935</v>
      </c>
      <c r="C9113" s="18">
        <v>101245</v>
      </c>
      <c r="D9113" s="19" t="s">
        <v>9153</v>
      </c>
      <c r="E9113" s="18" t="s">
        <v>168</v>
      </c>
      <c r="F9113" s="20">
        <v>17.68</v>
      </c>
      <c r="G9113" s="20">
        <v>17.850000000000001</v>
      </c>
      <c r="J9113" s="22">
        <v>0.40210000000000001</v>
      </c>
      <c r="K9113" s="22">
        <v>0.39829999999999999</v>
      </c>
    </row>
    <row r="9114" spans="1:11" ht="22.5" x14ac:dyDescent="0.2">
      <c r="A9114" s="17" t="str">
        <f t="shared" si="142"/>
        <v>SINAPI 101250</v>
      </c>
      <c r="B9114" s="18" t="s">
        <v>5935</v>
      </c>
      <c r="C9114" s="18">
        <v>101250</v>
      </c>
      <c r="D9114" s="19" t="s">
        <v>9154</v>
      </c>
      <c r="E9114" s="18" t="s">
        <v>168</v>
      </c>
      <c r="F9114" s="20">
        <v>16.13</v>
      </c>
      <c r="G9114" s="20">
        <v>16.3</v>
      </c>
      <c r="J9114" s="22">
        <v>0.39929999999999999</v>
      </c>
      <c r="K9114" s="22">
        <v>0.39510000000000001</v>
      </c>
    </row>
    <row r="9115" spans="1:11" ht="22.5" x14ac:dyDescent="0.2">
      <c r="A9115" s="17" t="str">
        <f t="shared" si="142"/>
        <v>SINAPI 101251</v>
      </c>
      <c r="B9115" s="18" t="s">
        <v>5935</v>
      </c>
      <c r="C9115" s="18">
        <v>101251</v>
      </c>
      <c r="D9115" s="19" t="s">
        <v>9155</v>
      </c>
      <c r="E9115" s="18" t="s">
        <v>168</v>
      </c>
      <c r="F9115" s="20">
        <v>18.32</v>
      </c>
      <c r="G9115" s="20">
        <v>18.5</v>
      </c>
      <c r="J9115" s="22">
        <v>0.39300000000000002</v>
      </c>
      <c r="K9115" s="22">
        <v>0.38919999999999999</v>
      </c>
    </row>
    <row r="9116" spans="1:11" ht="22.5" x14ac:dyDescent="0.2">
      <c r="A9116" s="17" t="str">
        <f t="shared" si="142"/>
        <v>SINAPI 101274</v>
      </c>
      <c r="B9116" s="18" t="s">
        <v>5935</v>
      </c>
      <c r="C9116" s="18">
        <v>101274</v>
      </c>
      <c r="D9116" s="19" t="s">
        <v>9156</v>
      </c>
      <c r="E9116" s="18" t="s">
        <v>168</v>
      </c>
      <c r="F9116" s="20">
        <v>19.89</v>
      </c>
      <c r="G9116" s="20">
        <v>20.16</v>
      </c>
      <c r="J9116" s="22">
        <v>0.3896</v>
      </c>
      <c r="K9116" s="22">
        <v>0.38440000000000002</v>
      </c>
    </row>
    <row r="9117" spans="1:11" ht="22.5" x14ac:dyDescent="0.2">
      <c r="A9117" s="17" t="str">
        <f t="shared" si="142"/>
        <v>SINAPI 101246</v>
      </c>
      <c r="B9117" s="18" t="s">
        <v>5935</v>
      </c>
      <c r="C9117" s="18">
        <v>101246</v>
      </c>
      <c r="D9117" s="19" t="s">
        <v>9157</v>
      </c>
      <c r="E9117" s="18" t="s">
        <v>168</v>
      </c>
      <c r="F9117" s="20">
        <v>20.54</v>
      </c>
      <c r="G9117" s="20">
        <v>20.76</v>
      </c>
      <c r="J9117" s="22">
        <v>0.3992</v>
      </c>
      <c r="K9117" s="22">
        <v>0.39500000000000002</v>
      </c>
    </row>
    <row r="9118" spans="1:11" ht="22.5" x14ac:dyDescent="0.2">
      <c r="A9118" s="17" t="str">
        <f t="shared" si="142"/>
        <v>SINAPI 101252</v>
      </c>
      <c r="B9118" s="18" t="s">
        <v>5935</v>
      </c>
      <c r="C9118" s="18">
        <v>101252</v>
      </c>
      <c r="D9118" s="19" t="s">
        <v>9158</v>
      </c>
      <c r="E9118" s="18" t="s">
        <v>168</v>
      </c>
      <c r="F9118" s="20">
        <v>19.940000000000001</v>
      </c>
      <c r="G9118" s="20">
        <v>20.13</v>
      </c>
      <c r="J9118" s="22">
        <v>0.38769999999999999</v>
      </c>
      <c r="K9118" s="22">
        <v>0.38400000000000001</v>
      </c>
    </row>
    <row r="9119" spans="1:11" ht="22.5" x14ac:dyDescent="0.2">
      <c r="A9119" s="17" t="str">
        <f t="shared" si="142"/>
        <v>SINAPI 101275</v>
      </c>
      <c r="B9119" s="18" t="s">
        <v>5935</v>
      </c>
      <c r="C9119" s="18">
        <v>101275</v>
      </c>
      <c r="D9119" s="19" t="s">
        <v>9159</v>
      </c>
      <c r="E9119" s="18" t="s">
        <v>168</v>
      </c>
      <c r="F9119" s="20">
        <v>23.05</v>
      </c>
      <c r="G9119" s="20">
        <v>23.34</v>
      </c>
      <c r="J9119" s="22">
        <v>0.38479999999999998</v>
      </c>
      <c r="K9119" s="22">
        <v>0.38</v>
      </c>
    </row>
    <row r="9120" spans="1:11" ht="22.5" x14ac:dyDescent="0.2">
      <c r="A9120" s="17" t="str">
        <f t="shared" si="142"/>
        <v>SINAPI 101247</v>
      </c>
      <c r="B9120" s="18" t="s">
        <v>5935</v>
      </c>
      <c r="C9120" s="18">
        <v>101247</v>
      </c>
      <c r="D9120" s="19" t="s">
        <v>9160</v>
      </c>
      <c r="E9120" s="18" t="s">
        <v>168</v>
      </c>
      <c r="F9120" s="20">
        <v>22.83</v>
      </c>
      <c r="G9120" s="20">
        <v>23.06</v>
      </c>
      <c r="J9120" s="22">
        <v>0.39989999999999998</v>
      </c>
      <c r="K9120" s="22">
        <v>0.39589999999999997</v>
      </c>
    </row>
    <row r="9121" spans="1:11" ht="22.5" x14ac:dyDescent="0.2">
      <c r="A9121" s="17" t="str">
        <f t="shared" si="142"/>
        <v>SINAPI 101276</v>
      </c>
      <c r="B9121" s="18" t="s">
        <v>5935</v>
      </c>
      <c r="C9121" s="18">
        <v>101276</v>
      </c>
      <c r="D9121" s="19" t="s">
        <v>9161</v>
      </c>
      <c r="E9121" s="18" t="s">
        <v>168</v>
      </c>
      <c r="F9121" s="20">
        <v>25.49</v>
      </c>
      <c r="G9121" s="20">
        <v>25.81</v>
      </c>
      <c r="J9121" s="22">
        <v>0.3841</v>
      </c>
      <c r="K9121" s="22">
        <v>0.37930000000000003</v>
      </c>
    </row>
    <row r="9122" spans="1:11" ht="22.5" x14ac:dyDescent="0.2">
      <c r="A9122" s="17" t="str">
        <f t="shared" si="142"/>
        <v>SINAPI 101253</v>
      </c>
      <c r="B9122" s="18" t="s">
        <v>5935</v>
      </c>
      <c r="C9122" s="18">
        <v>101253</v>
      </c>
      <c r="D9122" s="19" t="s">
        <v>9162</v>
      </c>
      <c r="E9122" s="18" t="s">
        <v>168</v>
      </c>
      <c r="F9122" s="20">
        <v>25.15</v>
      </c>
      <c r="G9122" s="20">
        <v>25.39</v>
      </c>
      <c r="J9122" s="22">
        <v>0.38490000000000002</v>
      </c>
      <c r="K9122" s="22">
        <v>0.38129999999999997</v>
      </c>
    </row>
    <row r="9123" spans="1:11" ht="22.5" x14ac:dyDescent="0.2">
      <c r="A9123" s="17" t="str">
        <f t="shared" si="142"/>
        <v>SINAPI 101244</v>
      </c>
      <c r="B9123" s="18" t="s">
        <v>5935</v>
      </c>
      <c r="C9123" s="18">
        <v>101244</v>
      </c>
      <c r="D9123" s="19" t="s">
        <v>9163</v>
      </c>
      <c r="E9123" s="18" t="s">
        <v>168</v>
      </c>
      <c r="F9123" s="20">
        <v>16.71</v>
      </c>
      <c r="G9123" s="20">
        <v>16.89</v>
      </c>
      <c r="J9123" s="22">
        <v>0.41049999999999998</v>
      </c>
      <c r="K9123" s="22">
        <v>0.40620000000000001</v>
      </c>
    </row>
    <row r="9124" spans="1:11" x14ac:dyDescent="0.2">
      <c r="A9124" s="17" t="str">
        <f t="shared" si="142"/>
        <v>SINAPI 93358</v>
      </c>
      <c r="B9124" s="18" t="s">
        <v>5935</v>
      </c>
      <c r="C9124" s="18">
        <v>93358</v>
      </c>
      <c r="D9124" s="19" t="s">
        <v>9164</v>
      </c>
      <c r="E9124" s="18" t="s">
        <v>168</v>
      </c>
      <c r="F9124" s="20">
        <v>82.75</v>
      </c>
      <c r="G9124" s="20">
        <v>88.68</v>
      </c>
      <c r="J9124" s="22">
        <v>0</v>
      </c>
      <c r="K9124" s="22">
        <v>0</v>
      </c>
    </row>
    <row r="9125" spans="1:11" ht="22.5" x14ac:dyDescent="0.2">
      <c r="A9125" s="17" t="str">
        <f t="shared" si="142"/>
        <v>SINAPI 90082</v>
      </c>
      <c r="B9125" s="18" t="s">
        <v>5935</v>
      </c>
      <c r="C9125" s="18">
        <v>90082</v>
      </c>
      <c r="D9125" s="19" t="s">
        <v>9165</v>
      </c>
      <c r="E9125" s="18" t="s">
        <v>168</v>
      </c>
      <c r="F9125" s="20">
        <v>9.44</v>
      </c>
      <c r="G9125" s="20">
        <v>9.6300000000000008</v>
      </c>
      <c r="J9125" s="22">
        <v>0.5212</v>
      </c>
      <c r="K9125" s="22">
        <v>0.51090000000000002</v>
      </c>
    </row>
    <row r="9126" spans="1:11" ht="22.5" x14ac:dyDescent="0.2">
      <c r="A9126" s="17" t="str">
        <f t="shared" si="142"/>
        <v>SINAPI 90091</v>
      </c>
      <c r="B9126" s="18" t="s">
        <v>5935</v>
      </c>
      <c r="C9126" s="18">
        <v>90091</v>
      </c>
      <c r="D9126" s="19" t="s">
        <v>9166</v>
      </c>
      <c r="E9126" s="18" t="s">
        <v>168</v>
      </c>
      <c r="F9126" s="20">
        <v>5.94</v>
      </c>
      <c r="G9126" s="20">
        <v>6.06</v>
      </c>
      <c r="J9126" s="22">
        <v>0.52190000000000003</v>
      </c>
      <c r="K9126" s="22">
        <v>0.51160000000000005</v>
      </c>
    </row>
    <row r="9127" spans="1:11" ht="22.5" x14ac:dyDescent="0.2">
      <c r="A9127" s="17" t="str">
        <f t="shared" si="142"/>
        <v>SINAPI 102307</v>
      </c>
      <c r="B9127" s="18" t="s">
        <v>5935</v>
      </c>
      <c r="C9127" s="18">
        <v>102307</v>
      </c>
      <c r="D9127" s="19" t="s">
        <v>9167</v>
      </c>
      <c r="E9127" s="18" t="s">
        <v>168</v>
      </c>
      <c r="F9127" s="20">
        <v>11.8</v>
      </c>
      <c r="G9127" s="20">
        <v>12.04</v>
      </c>
      <c r="J9127" s="22">
        <v>0.5212</v>
      </c>
      <c r="K9127" s="22">
        <v>0.51080000000000003</v>
      </c>
    </row>
    <row r="9128" spans="1:11" ht="22.5" x14ac:dyDescent="0.2">
      <c r="A9128" s="17" t="str">
        <f t="shared" si="142"/>
        <v>SINAPI 102315</v>
      </c>
      <c r="B9128" s="18" t="s">
        <v>5935</v>
      </c>
      <c r="C9128" s="18">
        <v>102315</v>
      </c>
      <c r="D9128" s="19" t="s">
        <v>9168</v>
      </c>
      <c r="E9128" s="18" t="s">
        <v>168</v>
      </c>
      <c r="F9128" s="20">
        <v>7.43</v>
      </c>
      <c r="G9128" s="20">
        <v>7.59</v>
      </c>
      <c r="J9128" s="22">
        <v>0.5222</v>
      </c>
      <c r="K9128" s="22">
        <v>0.51119999999999999</v>
      </c>
    </row>
    <row r="9129" spans="1:11" ht="22.5" x14ac:dyDescent="0.2">
      <c r="A9129" s="17" t="str">
        <f t="shared" si="142"/>
        <v>SINAPI 102283</v>
      </c>
      <c r="B9129" s="18" t="s">
        <v>5935</v>
      </c>
      <c r="C9129" s="18">
        <v>102283</v>
      </c>
      <c r="D9129" s="19" t="s">
        <v>9169</v>
      </c>
      <c r="E9129" s="18" t="s">
        <v>168</v>
      </c>
      <c r="F9129" s="20">
        <v>12.34</v>
      </c>
      <c r="G9129" s="20">
        <v>12.6</v>
      </c>
      <c r="J9129" s="22">
        <v>0.52270000000000005</v>
      </c>
      <c r="K9129" s="22">
        <v>0.51190000000000002</v>
      </c>
    </row>
    <row r="9130" spans="1:11" ht="22.5" x14ac:dyDescent="0.2">
      <c r="A9130" s="17" t="str">
        <f t="shared" si="142"/>
        <v>SINAPI 102291</v>
      </c>
      <c r="B9130" s="18" t="s">
        <v>5935</v>
      </c>
      <c r="C9130" s="18">
        <v>102291</v>
      </c>
      <c r="D9130" s="19" t="s">
        <v>9170</v>
      </c>
      <c r="E9130" s="18" t="s">
        <v>168</v>
      </c>
      <c r="F9130" s="20">
        <v>7.78</v>
      </c>
      <c r="G9130" s="20">
        <v>7.94</v>
      </c>
      <c r="J9130" s="22">
        <v>0.52190000000000003</v>
      </c>
      <c r="K9130" s="22">
        <v>0.51129999999999998</v>
      </c>
    </row>
    <row r="9131" spans="1:11" ht="22.5" x14ac:dyDescent="0.2">
      <c r="A9131" s="17" t="str">
        <f t="shared" si="142"/>
        <v>SINAPI 102276</v>
      </c>
      <c r="B9131" s="18" t="s">
        <v>5935</v>
      </c>
      <c r="C9131" s="18">
        <v>102276</v>
      </c>
      <c r="D9131" s="19" t="s">
        <v>9171</v>
      </c>
      <c r="E9131" s="18" t="s">
        <v>168</v>
      </c>
      <c r="F9131" s="20">
        <v>10.62</v>
      </c>
      <c r="G9131" s="20">
        <v>10.85</v>
      </c>
      <c r="J9131" s="22">
        <v>0.52170000000000005</v>
      </c>
      <c r="K9131" s="22">
        <v>0.51060000000000005</v>
      </c>
    </row>
    <row r="9132" spans="1:11" ht="22.5" x14ac:dyDescent="0.2">
      <c r="A9132" s="17" t="str">
        <f t="shared" si="142"/>
        <v>SINAPI 102306</v>
      </c>
      <c r="B9132" s="18" t="s">
        <v>5935</v>
      </c>
      <c r="C9132" s="18">
        <v>102306</v>
      </c>
      <c r="D9132" s="19" t="s">
        <v>9172</v>
      </c>
      <c r="E9132" s="18" t="s">
        <v>168</v>
      </c>
      <c r="F9132" s="20">
        <v>13.28</v>
      </c>
      <c r="G9132" s="20">
        <v>13.56</v>
      </c>
      <c r="J9132" s="22">
        <v>0.52180000000000004</v>
      </c>
      <c r="K9132" s="22">
        <v>0.5111</v>
      </c>
    </row>
    <row r="9133" spans="1:11" ht="22.5" x14ac:dyDescent="0.2">
      <c r="A9133" s="17" t="str">
        <f t="shared" si="142"/>
        <v>SINAPI 102279</v>
      </c>
      <c r="B9133" s="18" t="s">
        <v>5935</v>
      </c>
      <c r="C9133" s="18">
        <v>102279</v>
      </c>
      <c r="D9133" s="19" t="s">
        <v>9173</v>
      </c>
      <c r="E9133" s="18" t="s">
        <v>168</v>
      </c>
      <c r="F9133" s="20">
        <v>6.69</v>
      </c>
      <c r="G9133" s="20">
        <v>6.83</v>
      </c>
      <c r="J9133" s="22">
        <v>0.52170000000000005</v>
      </c>
      <c r="K9133" s="22">
        <v>0.51100000000000001</v>
      </c>
    </row>
    <row r="9134" spans="1:11" ht="22.5" x14ac:dyDescent="0.2">
      <c r="A9134" s="17" t="str">
        <f t="shared" si="142"/>
        <v>SINAPI 102282</v>
      </c>
      <c r="B9134" s="18" t="s">
        <v>5935</v>
      </c>
      <c r="C9134" s="18">
        <v>102282</v>
      </c>
      <c r="D9134" s="19" t="s">
        <v>9174</v>
      </c>
      <c r="E9134" s="18" t="s">
        <v>168</v>
      </c>
      <c r="F9134" s="20">
        <v>13.89</v>
      </c>
      <c r="G9134" s="20">
        <v>14.19</v>
      </c>
      <c r="J9134" s="22">
        <v>0.52270000000000005</v>
      </c>
      <c r="K9134" s="22">
        <v>0.51160000000000005</v>
      </c>
    </row>
    <row r="9135" spans="1:11" ht="22.5" x14ac:dyDescent="0.2">
      <c r="A9135" s="17" t="str">
        <f t="shared" si="142"/>
        <v>SINAPI 102290</v>
      </c>
      <c r="B9135" s="18" t="s">
        <v>5935</v>
      </c>
      <c r="C9135" s="18">
        <v>102290</v>
      </c>
      <c r="D9135" s="19" t="s">
        <v>9175</v>
      </c>
      <c r="E9135" s="18" t="s">
        <v>168</v>
      </c>
      <c r="F9135" s="20">
        <v>8.75</v>
      </c>
      <c r="G9135" s="20">
        <v>8.94</v>
      </c>
      <c r="J9135" s="22">
        <v>0.52229999999999999</v>
      </c>
      <c r="K9135" s="22">
        <v>0.51119999999999999</v>
      </c>
    </row>
    <row r="9136" spans="1:11" ht="22.5" x14ac:dyDescent="0.2">
      <c r="A9136" s="17" t="str">
        <f t="shared" si="142"/>
        <v>SINAPI 90100</v>
      </c>
      <c r="B9136" s="18" t="s">
        <v>5935</v>
      </c>
      <c r="C9136" s="18">
        <v>90100</v>
      </c>
      <c r="D9136" s="19" t="s">
        <v>9176</v>
      </c>
      <c r="E9136" s="18" t="s">
        <v>168</v>
      </c>
      <c r="F9136" s="20">
        <v>12.54</v>
      </c>
      <c r="G9136" s="20">
        <v>12.94</v>
      </c>
      <c r="J9136" s="22">
        <v>0.3987</v>
      </c>
      <c r="K9136" s="22">
        <v>0.38640000000000002</v>
      </c>
    </row>
    <row r="9137" spans="1:11" ht="22.5" x14ac:dyDescent="0.2">
      <c r="A9137" s="17" t="str">
        <f t="shared" si="142"/>
        <v>SINAPI 102323</v>
      </c>
      <c r="B9137" s="18" t="s">
        <v>5935</v>
      </c>
      <c r="C9137" s="18">
        <v>102323</v>
      </c>
      <c r="D9137" s="19" t="s">
        <v>9177</v>
      </c>
      <c r="E9137" s="18" t="s">
        <v>168</v>
      </c>
      <c r="F9137" s="20">
        <v>15.68</v>
      </c>
      <c r="G9137" s="20">
        <v>16.18</v>
      </c>
      <c r="J9137" s="22">
        <v>0.39860000000000001</v>
      </c>
      <c r="K9137" s="22">
        <v>0.38629999999999998</v>
      </c>
    </row>
    <row r="9138" spans="1:11" ht="22.5" x14ac:dyDescent="0.2">
      <c r="A9138" s="17" t="str">
        <f t="shared" si="142"/>
        <v>SINAPI 102327</v>
      </c>
      <c r="B9138" s="18" t="s">
        <v>5935</v>
      </c>
      <c r="C9138" s="18">
        <v>102327</v>
      </c>
      <c r="D9138" s="19" t="s">
        <v>9178</v>
      </c>
      <c r="E9138" s="18" t="s">
        <v>168</v>
      </c>
      <c r="F9138" s="20">
        <v>9.8800000000000008</v>
      </c>
      <c r="G9138" s="20">
        <v>10.19</v>
      </c>
      <c r="J9138" s="22">
        <v>0.39779999999999999</v>
      </c>
      <c r="K9138" s="22">
        <v>0.38569999999999999</v>
      </c>
    </row>
    <row r="9139" spans="1:11" ht="22.5" x14ac:dyDescent="0.2">
      <c r="A9139" s="17" t="str">
        <f t="shared" si="142"/>
        <v>SINAPI 102299</v>
      </c>
      <c r="B9139" s="18" t="s">
        <v>5935</v>
      </c>
      <c r="C9139" s="18">
        <v>102299</v>
      </c>
      <c r="D9139" s="19" t="s">
        <v>9179</v>
      </c>
      <c r="E9139" s="18" t="s">
        <v>168</v>
      </c>
      <c r="F9139" s="20">
        <v>16.420000000000002</v>
      </c>
      <c r="G9139" s="20">
        <v>16.93</v>
      </c>
      <c r="J9139" s="22">
        <v>0.39889999999999998</v>
      </c>
      <c r="K9139" s="22">
        <v>0.38690000000000002</v>
      </c>
    </row>
    <row r="9140" spans="1:11" ht="22.5" x14ac:dyDescent="0.2">
      <c r="A9140" s="17" t="str">
        <f t="shared" si="142"/>
        <v>SINAPI 102303</v>
      </c>
      <c r="B9140" s="18" t="s">
        <v>5935</v>
      </c>
      <c r="C9140" s="18">
        <v>102303</v>
      </c>
      <c r="D9140" s="19" t="s">
        <v>9180</v>
      </c>
      <c r="E9140" s="18" t="s">
        <v>168</v>
      </c>
      <c r="F9140" s="20">
        <v>10.34</v>
      </c>
      <c r="G9140" s="20">
        <v>10.67</v>
      </c>
      <c r="J9140" s="22">
        <v>0.39850000000000002</v>
      </c>
      <c r="K9140" s="22">
        <v>0.3861</v>
      </c>
    </row>
    <row r="9141" spans="1:11" ht="22.5" x14ac:dyDescent="0.2">
      <c r="A9141" s="17" t="str">
        <f t="shared" si="142"/>
        <v>SINAPI 90099</v>
      </c>
      <c r="B9141" s="18" t="s">
        <v>5935</v>
      </c>
      <c r="C9141" s="18">
        <v>90099</v>
      </c>
      <c r="D9141" s="19" t="s">
        <v>9181</v>
      </c>
      <c r="E9141" s="18" t="s">
        <v>168</v>
      </c>
      <c r="F9141" s="20">
        <v>14.64</v>
      </c>
      <c r="G9141" s="20">
        <v>15.1</v>
      </c>
      <c r="J9141" s="22">
        <v>0.39889999999999998</v>
      </c>
      <c r="K9141" s="22">
        <v>0.38679999999999998</v>
      </c>
    </row>
    <row r="9142" spans="1:11" ht="22.5" x14ac:dyDescent="0.2">
      <c r="A9142" s="17" t="str">
        <f t="shared" si="142"/>
        <v>SINAPI 102322</v>
      </c>
      <c r="B9142" s="18" t="s">
        <v>5935</v>
      </c>
      <c r="C9142" s="18">
        <v>102322</v>
      </c>
      <c r="D9142" s="19" t="s">
        <v>9182</v>
      </c>
      <c r="E9142" s="18" t="s">
        <v>168</v>
      </c>
      <c r="F9142" s="20">
        <v>18.309999999999999</v>
      </c>
      <c r="G9142" s="20">
        <v>18.88</v>
      </c>
      <c r="J9142" s="22">
        <v>0.3987</v>
      </c>
      <c r="K9142" s="22">
        <v>0.38669999999999999</v>
      </c>
    </row>
    <row r="9143" spans="1:11" ht="22.5" x14ac:dyDescent="0.2">
      <c r="A9143" s="17" t="str">
        <f t="shared" si="142"/>
        <v>SINAPI 102298</v>
      </c>
      <c r="B9143" s="18" t="s">
        <v>5935</v>
      </c>
      <c r="C9143" s="18">
        <v>102298</v>
      </c>
      <c r="D9143" s="19" t="s">
        <v>9183</v>
      </c>
      <c r="E9143" s="18" t="s">
        <v>168</v>
      </c>
      <c r="F9143" s="20">
        <v>19.16</v>
      </c>
      <c r="G9143" s="20">
        <v>19.760000000000002</v>
      </c>
      <c r="J9143" s="22">
        <v>0.3987</v>
      </c>
      <c r="K9143" s="22">
        <v>0.3866</v>
      </c>
    </row>
    <row r="9144" spans="1:11" ht="22.5" x14ac:dyDescent="0.2">
      <c r="A9144" s="17" t="str">
        <f t="shared" si="142"/>
        <v>SINAPI 102302</v>
      </c>
      <c r="B9144" s="18" t="s">
        <v>5935</v>
      </c>
      <c r="C9144" s="18">
        <v>102302</v>
      </c>
      <c r="D9144" s="19" t="s">
        <v>9184</v>
      </c>
      <c r="E9144" s="18" t="s">
        <v>168</v>
      </c>
      <c r="F9144" s="20">
        <v>12.07</v>
      </c>
      <c r="G9144" s="20">
        <v>12.45</v>
      </c>
      <c r="J9144" s="22">
        <v>0.39850000000000002</v>
      </c>
      <c r="K9144" s="22">
        <v>0.38629999999999998</v>
      </c>
    </row>
    <row r="9145" spans="1:11" ht="22.5" x14ac:dyDescent="0.2">
      <c r="A9145" s="17" t="str">
        <f t="shared" si="142"/>
        <v>SINAPI 102326</v>
      </c>
      <c r="B9145" s="18" t="s">
        <v>5935</v>
      </c>
      <c r="C9145" s="18">
        <v>102326</v>
      </c>
      <c r="D9145" s="19" t="s">
        <v>9185</v>
      </c>
      <c r="E9145" s="18" t="s">
        <v>168</v>
      </c>
      <c r="F9145" s="20">
        <v>11.53</v>
      </c>
      <c r="G9145" s="20">
        <v>11.89</v>
      </c>
      <c r="J9145" s="22">
        <v>0.39810000000000001</v>
      </c>
      <c r="K9145" s="22">
        <v>0.38600000000000001</v>
      </c>
    </row>
    <row r="9146" spans="1:11" ht="22.5" x14ac:dyDescent="0.2">
      <c r="A9146" s="17" t="str">
        <f t="shared" si="142"/>
        <v>SINAPI 102314</v>
      </c>
      <c r="B9146" s="18" t="s">
        <v>5935</v>
      </c>
      <c r="C9146" s="18">
        <v>102314</v>
      </c>
      <c r="D9146" s="19" t="s">
        <v>9186</v>
      </c>
      <c r="E9146" s="18" t="s">
        <v>168</v>
      </c>
      <c r="F9146" s="20">
        <v>8.36</v>
      </c>
      <c r="G9146" s="20">
        <v>8.5399999999999991</v>
      </c>
      <c r="J9146" s="22">
        <v>0.52270000000000005</v>
      </c>
      <c r="K9146" s="22">
        <v>0.51170000000000004</v>
      </c>
    </row>
    <row r="9147" spans="1:11" ht="22.5" x14ac:dyDescent="0.2">
      <c r="A9147" s="17" t="str">
        <f t="shared" si="142"/>
        <v>SINAPI 102312</v>
      </c>
      <c r="B9147" s="18" t="s">
        <v>5935</v>
      </c>
      <c r="C9147" s="18">
        <v>102312</v>
      </c>
      <c r="D9147" s="19" t="s">
        <v>9187</v>
      </c>
      <c r="E9147" s="18" t="s">
        <v>168</v>
      </c>
      <c r="F9147" s="20">
        <v>10.71</v>
      </c>
      <c r="G9147" s="20">
        <v>10.9</v>
      </c>
      <c r="J9147" s="22">
        <v>0.51259999999999994</v>
      </c>
      <c r="K9147" s="22">
        <v>0.50370000000000004</v>
      </c>
    </row>
    <row r="9148" spans="1:11" ht="22.5" x14ac:dyDescent="0.2">
      <c r="A9148" s="17" t="str">
        <f t="shared" si="142"/>
        <v>SINAPI 102288</v>
      </c>
      <c r="B9148" s="18" t="s">
        <v>5935</v>
      </c>
      <c r="C9148" s="18">
        <v>102288</v>
      </c>
      <c r="D9148" s="19" t="s">
        <v>9188</v>
      </c>
      <c r="E9148" s="18" t="s">
        <v>168</v>
      </c>
      <c r="F9148" s="20">
        <v>11.2</v>
      </c>
      <c r="G9148" s="20">
        <v>11.41</v>
      </c>
      <c r="J9148" s="22">
        <v>0.51339999999999997</v>
      </c>
      <c r="K9148" s="22">
        <v>0.50390000000000001</v>
      </c>
    </row>
    <row r="9149" spans="1:11" ht="22.5" x14ac:dyDescent="0.2">
      <c r="A9149" s="17" t="str">
        <f t="shared" si="142"/>
        <v>SINAPI 90087</v>
      </c>
      <c r="B9149" s="18" t="s">
        <v>5935</v>
      </c>
      <c r="C9149" s="18">
        <v>90087</v>
      </c>
      <c r="D9149" s="19" t="s">
        <v>9189</v>
      </c>
      <c r="E9149" s="18" t="s">
        <v>168</v>
      </c>
      <c r="F9149" s="20">
        <v>8.56</v>
      </c>
      <c r="G9149" s="20">
        <v>8.73</v>
      </c>
      <c r="J9149" s="22">
        <v>0.51290000000000002</v>
      </c>
      <c r="K9149" s="22">
        <v>0.50290000000000001</v>
      </c>
    </row>
    <row r="9150" spans="1:11" ht="22.5" x14ac:dyDescent="0.2">
      <c r="A9150" s="17" t="str">
        <f t="shared" si="142"/>
        <v>SINAPI 102308</v>
      </c>
      <c r="B9150" s="18" t="s">
        <v>5935</v>
      </c>
      <c r="C9150" s="18">
        <v>102308</v>
      </c>
      <c r="D9150" s="19" t="s">
        <v>9190</v>
      </c>
      <c r="E9150" s="18" t="s">
        <v>168</v>
      </c>
      <c r="F9150" s="20">
        <v>11.42</v>
      </c>
      <c r="G9150" s="20">
        <v>11.67</v>
      </c>
      <c r="J9150" s="22">
        <v>0.52190000000000003</v>
      </c>
      <c r="K9150" s="22">
        <v>0.51070000000000004</v>
      </c>
    </row>
    <row r="9151" spans="1:11" ht="22.5" x14ac:dyDescent="0.2">
      <c r="A9151" s="17" t="str">
        <f t="shared" si="142"/>
        <v>SINAPI 90084</v>
      </c>
      <c r="B9151" s="18" t="s">
        <v>5935</v>
      </c>
      <c r="C9151" s="18">
        <v>90084</v>
      </c>
      <c r="D9151" s="19" t="s">
        <v>9191</v>
      </c>
      <c r="E9151" s="18" t="s">
        <v>168</v>
      </c>
      <c r="F9151" s="20">
        <v>9.1300000000000008</v>
      </c>
      <c r="G9151" s="20">
        <v>9.33</v>
      </c>
      <c r="J9151" s="22">
        <v>0.52249999999999996</v>
      </c>
      <c r="K9151" s="22">
        <v>0.51129999999999998</v>
      </c>
    </row>
    <row r="9152" spans="1:11" ht="22.5" x14ac:dyDescent="0.2">
      <c r="A9152" s="17" t="str">
        <f t="shared" si="142"/>
        <v>SINAPI 102284</v>
      </c>
      <c r="B9152" s="18" t="s">
        <v>5935</v>
      </c>
      <c r="C9152" s="18">
        <v>102284</v>
      </c>
      <c r="D9152" s="19" t="s">
        <v>9192</v>
      </c>
      <c r="E9152" s="18" t="s">
        <v>168</v>
      </c>
      <c r="F9152" s="20">
        <v>11.95</v>
      </c>
      <c r="G9152" s="20">
        <v>12.2</v>
      </c>
      <c r="J9152" s="22">
        <v>0.5222</v>
      </c>
      <c r="K9152" s="22">
        <v>0.51149999999999995</v>
      </c>
    </row>
    <row r="9153" spans="1:11" ht="22.5" x14ac:dyDescent="0.2">
      <c r="A9153" s="17" t="str">
        <f t="shared" si="142"/>
        <v>SINAPI 102325</v>
      </c>
      <c r="B9153" s="18" t="s">
        <v>5935</v>
      </c>
      <c r="C9153" s="18">
        <v>102325</v>
      </c>
      <c r="D9153" s="19" t="s">
        <v>9193</v>
      </c>
      <c r="E9153" s="18" t="s">
        <v>168</v>
      </c>
      <c r="F9153" s="20">
        <v>14.19</v>
      </c>
      <c r="G9153" s="20">
        <v>14.63</v>
      </c>
      <c r="J9153" s="22">
        <v>0.39889999999999998</v>
      </c>
      <c r="K9153" s="22">
        <v>0.38690000000000002</v>
      </c>
    </row>
    <row r="9154" spans="1:11" ht="22.5" x14ac:dyDescent="0.2">
      <c r="A9154" s="17" t="str">
        <f t="shared" si="142"/>
        <v>SINAPI 102329</v>
      </c>
      <c r="B9154" s="18" t="s">
        <v>5935</v>
      </c>
      <c r="C9154" s="18">
        <v>102329</v>
      </c>
      <c r="D9154" s="19" t="s">
        <v>9194</v>
      </c>
      <c r="E9154" s="18" t="s">
        <v>168</v>
      </c>
      <c r="F9154" s="20">
        <v>8.94</v>
      </c>
      <c r="G9154" s="20">
        <v>9.2100000000000009</v>
      </c>
      <c r="J9154" s="22">
        <v>0.3982</v>
      </c>
      <c r="K9154" s="22">
        <v>0.38650000000000001</v>
      </c>
    </row>
    <row r="9155" spans="1:11" ht="22.5" x14ac:dyDescent="0.2">
      <c r="A9155" s="17" t="str">
        <f t="shared" si="142"/>
        <v>SINAPI 102301</v>
      </c>
      <c r="B9155" s="18" t="s">
        <v>5935</v>
      </c>
      <c r="C9155" s="18">
        <v>102301</v>
      </c>
      <c r="D9155" s="19" t="s">
        <v>9195</v>
      </c>
      <c r="E9155" s="18" t="s">
        <v>168</v>
      </c>
      <c r="F9155" s="20">
        <v>14.85</v>
      </c>
      <c r="G9155" s="20">
        <v>15.31</v>
      </c>
      <c r="J9155" s="22">
        <v>0.3987</v>
      </c>
      <c r="K9155" s="22">
        <v>0.38669999999999999</v>
      </c>
    </row>
    <row r="9156" spans="1:11" ht="22.5" x14ac:dyDescent="0.2">
      <c r="A9156" s="17" t="str">
        <f t="shared" si="142"/>
        <v>SINAPI 102305</v>
      </c>
      <c r="B9156" s="18" t="s">
        <v>5935</v>
      </c>
      <c r="C9156" s="18">
        <v>102305</v>
      </c>
      <c r="D9156" s="19" t="s">
        <v>9196</v>
      </c>
      <c r="E9156" s="18" t="s">
        <v>168</v>
      </c>
      <c r="F9156" s="20">
        <v>9.35</v>
      </c>
      <c r="G9156" s="20">
        <v>9.65</v>
      </c>
      <c r="J9156" s="22">
        <v>0.39889999999999998</v>
      </c>
      <c r="K9156" s="22">
        <v>0.38650000000000001</v>
      </c>
    </row>
    <row r="9157" spans="1:11" ht="22.5" x14ac:dyDescent="0.2">
      <c r="A9157" s="17" t="str">
        <f t="shared" si="142"/>
        <v>SINAPI 90101</v>
      </c>
      <c r="B9157" s="18" t="s">
        <v>5935</v>
      </c>
      <c r="C9157" s="18">
        <v>90101</v>
      </c>
      <c r="D9157" s="19" t="s">
        <v>9197</v>
      </c>
      <c r="E9157" s="18" t="s">
        <v>168</v>
      </c>
      <c r="F9157" s="20">
        <v>12.4</v>
      </c>
      <c r="G9157" s="20">
        <v>12.78</v>
      </c>
      <c r="J9157" s="22">
        <v>0.39839999999999998</v>
      </c>
      <c r="K9157" s="22">
        <v>0.38650000000000001</v>
      </c>
    </row>
    <row r="9158" spans="1:11" ht="22.5" x14ac:dyDescent="0.2">
      <c r="A9158" s="17" t="str">
        <f t="shared" si="142"/>
        <v>SINAPI 102324</v>
      </c>
      <c r="B9158" s="18" t="s">
        <v>5935</v>
      </c>
      <c r="C9158" s="18">
        <v>102324</v>
      </c>
      <c r="D9158" s="19" t="s">
        <v>9198</v>
      </c>
      <c r="E9158" s="18" t="s">
        <v>168</v>
      </c>
      <c r="F9158" s="20">
        <v>15.5</v>
      </c>
      <c r="G9158" s="20">
        <v>15.98</v>
      </c>
      <c r="J9158" s="22">
        <v>0.3987</v>
      </c>
      <c r="K9158" s="22">
        <v>0.38669999999999999</v>
      </c>
    </row>
    <row r="9159" spans="1:11" ht="22.5" x14ac:dyDescent="0.2">
      <c r="A9159" s="17" t="str">
        <f t="shared" ref="A9159:A9222" si="143">CONCATENATE($B9159," ",$C9159)</f>
        <v>SINAPI 102300</v>
      </c>
      <c r="B9159" s="18" t="s">
        <v>5935</v>
      </c>
      <c r="C9159" s="18">
        <v>102300</v>
      </c>
      <c r="D9159" s="19" t="s">
        <v>9199</v>
      </c>
      <c r="E9159" s="18" t="s">
        <v>168</v>
      </c>
      <c r="F9159" s="20">
        <v>16.22</v>
      </c>
      <c r="G9159" s="20">
        <v>16.73</v>
      </c>
      <c r="J9159" s="22">
        <v>0.39889999999999998</v>
      </c>
      <c r="K9159" s="22">
        <v>0.38669999999999999</v>
      </c>
    </row>
    <row r="9160" spans="1:11" ht="22.5" x14ac:dyDescent="0.2">
      <c r="A9160" s="17" t="str">
        <f t="shared" si="143"/>
        <v>SINAPI 90102</v>
      </c>
      <c r="B9160" s="18" t="s">
        <v>5935</v>
      </c>
      <c r="C9160" s="18">
        <v>90102</v>
      </c>
      <c r="D9160" s="19" t="s">
        <v>9200</v>
      </c>
      <c r="E9160" s="18" t="s">
        <v>168</v>
      </c>
      <c r="F9160" s="20">
        <v>11.36</v>
      </c>
      <c r="G9160" s="20">
        <v>11.71</v>
      </c>
      <c r="J9160" s="22">
        <v>0.39879999999999999</v>
      </c>
      <c r="K9160" s="22">
        <v>0.38679999999999998</v>
      </c>
    </row>
    <row r="9161" spans="1:11" ht="22.5" x14ac:dyDescent="0.2">
      <c r="A9161" s="17" t="str">
        <f t="shared" si="143"/>
        <v>SINAPI 102328</v>
      </c>
      <c r="B9161" s="18" t="s">
        <v>5935</v>
      </c>
      <c r="C9161" s="18">
        <v>102328</v>
      </c>
      <c r="D9161" s="19" t="s">
        <v>9201</v>
      </c>
      <c r="E9161" s="18" t="s">
        <v>168</v>
      </c>
      <c r="F9161" s="20">
        <v>9.76</v>
      </c>
      <c r="G9161" s="20">
        <v>10.07</v>
      </c>
      <c r="J9161" s="22">
        <v>0.39860000000000001</v>
      </c>
      <c r="K9161" s="22">
        <v>0.38629999999999998</v>
      </c>
    </row>
    <row r="9162" spans="1:11" ht="22.5" x14ac:dyDescent="0.2">
      <c r="A9162" s="17" t="str">
        <f t="shared" si="143"/>
        <v>SINAPI 102304</v>
      </c>
      <c r="B9162" s="18" t="s">
        <v>5935</v>
      </c>
      <c r="C9162" s="18">
        <v>102304</v>
      </c>
      <c r="D9162" s="19" t="s">
        <v>9202</v>
      </c>
      <c r="E9162" s="18" t="s">
        <v>168</v>
      </c>
      <c r="F9162" s="20">
        <v>10.220000000000001</v>
      </c>
      <c r="G9162" s="20">
        <v>10.54</v>
      </c>
      <c r="J9162" s="22">
        <v>0.3982</v>
      </c>
      <c r="K9162" s="22">
        <v>0.3861</v>
      </c>
    </row>
    <row r="9163" spans="1:11" ht="22.5" x14ac:dyDescent="0.2">
      <c r="A9163" s="17" t="str">
        <f t="shared" si="143"/>
        <v>SINAPI 102295</v>
      </c>
      <c r="B9163" s="18" t="s">
        <v>5935</v>
      </c>
      <c r="C9163" s="18">
        <v>102295</v>
      </c>
      <c r="D9163" s="19" t="s">
        <v>9203</v>
      </c>
      <c r="E9163" s="18" t="s">
        <v>168</v>
      </c>
      <c r="F9163" s="20">
        <v>7.34</v>
      </c>
      <c r="G9163" s="20">
        <v>7.47</v>
      </c>
      <c r="J9163" s="22">
        <v>0.51359999999999995</v>
      </c>
      <c r="K9163" s="22">
        <v>0.50470000000000004</v>
      </c>
    </row>
    <row r="9164" spans="1:11" ht="22.5" x14ac:dyDescent="0.2">
      <c r="A9164" s="17" t="str">
        <f t="shared" si="143"/>
        <v>SINAPI 102281</v>
      </c>
      <c r="B9164" s="18" t="s">
        <v>5935</v>
      </c>
      <c r="C9164" s="18">
        <v>102281</v>
      </c>
      <c r="D9164" s="19" t="s">
        <v>9204</v>
      </c>
      <c r="E9164" s="18" t="s">
        <v>168</v>
      </c>
      <c r="F9164" s="20">
        <v>5.61</v>
      </c>
      <c r="G9164" s="20">
        <v>5.71</v>
      </c>
      <c r="J9164" s="22">
        <v>0.51160000000000005</v>
      </c>
      <c r="K9164" s="22">
        <v>0.50260000000000005</v>
      </c>
    </row>
    <row r="9165" spans="1:11" ht="22.5" x14ac:dyDescent="0.2">
      <c r="A9165" s="17" t="str">
        <f t="shared" si="143"/>
        <v>SINAPI 102311</v>
      </c>
      <c r="B9165" s="18" t="s">
        <v>5935</v>
      </c>
      <c r="C9165" s="18">
        <v>102311</v>
      </c>
      <c r="D9165" s="19" t="s">
        <v>9205</v>
      </c>
      <c r="E9165" s="18" t="s">
        <v>168</v>
      </c>
      <c r="F9165" s="20">
        <v>11.15</v>
      </c>
      <c r="G9165" s="20">
        <v>11.34</v>
      </c>
      <c r="J9165" s="22">
        <v>0.5121</v>
      </c>
      <c r="K9165" s="22">
        <v>0.50349999999999995</v>
      </c>
    </row>
    <row r="9166" spans="1:11" ht="22.5" x14ac:dyDescent="0.2">
      <c r="A9166" s="17" t="str">
        <f t="shared" si="143"/>
        <v>SINAPI 102319</v>
      </c>
      <c r="B9166" s="18" t="s">
        <v>5935</v>
      </c>
      <c r="C9166" s="18">
        <v>102319</v>
      </c>
      <c r="D9166" s="19" t="s">
        <v>9206</v>
      </c>
      <c r="E9166" s="18" t="s">
        <v>168</v>
      </c>
      <c r="F9166" s="20">
        <v>7.02</v>
      </c>
      <c r="G9166" s="20">
        <v>7.14</v>
      </c>
      <c r="J9166" s="22">
        <v>0.51280000000000003</v>
      </c>
      <c r="K9166" s="22">
        <v>0.50419999999999998</v>
      </c>
    </row>
    <row r="9167" spans="1:11" ht="22.5" x14ac:dyDescent="0.2">
      <c r="A9167" s="17" t="str">
        <f t="shared" si="143"/>
        <v>SINAPI 102287</v>
      </c>
      <c r="B9167" s="18" t="s">
        <v>5935</v>
      </c>
      <c r="C9167" s="18">
        <v>102287</v>
      </c>
      <c r="D9167" s="19" t="s">
        <v>9207</v>
      </c>
      <c r="E9167" s="18" t="s">
        <v>168</v>
      </c>
      <c r="F9167" s="20">
        <v>11.66</v>
      </c>
      <c r="G9167" s="20">
        <v>11.87</v>
      </c>
      <c r="J9167" s="22">
        <v>0.51200000000000001</v>
      </c>
      <c r="K9167" s="22">
        <v>0.50290000000000001</v>
      </c>
    </row>
    <row r="9168" spans="1:11" ht="22.5" x14ac:dyDescent="0.2">
      <c r="A9168" s="17" t="str">
        <f t="shared" si="143"/>
        <v>SINAPI 102316</v>
      </c>
      <c r="B9168" s="18" t="s">
        <v>5935</v>
      </c>
      <c r="C9168" s="18">
        <v>102316</v>
      </c>
      <c r="D9168" s="19" t="s">
        <v>9208</v>
      </c>
      <c r="E9168" s="18" t="s">
        <v>168</v>
      </c>
      <c r="F9168" s="20">
        <v>7.2</v>
      </c>
      <c r="G9168" s="20">
        <v>7.35</v>
      </c>
      <c r="J9168" s="22">
        <v>0.52080000000000004</v>
      </c>
      <c r="K9168" s="22">
        <v>0.51019999999999999</v>
      </c>
    </row>
    <row r="9169" spans="1:11" ht="22.5" x14ac:dyDescent="0.2">
      <c r="A9169" s="17" t="str">
        <f t="shared" si="143"/>
        <v>SINAPI 102292</v>
      </c>
      <c r="B9169" s="18" t="s">
        <v>5935</v>
      </c>
      <c r="C9169" s="18">
        <v>102292</v>
      </c>
      <c r="D9169" s="19" t="s">
        <v>9209</v>
      </c>
      <c r="E9169" s="18" t="s">
        <v>168</v>
      </c>
      <c r="F9169" s="20">
        <v>7.53</v>
      </c>
      <c r="G9169" s="20">
        <v>7.69</v>
      </c>
      <c r="J9169" s="22">
        <v>0.52190000000000003</v>
      </c>
      <c r="K9169" s="22">
        <v>0.5111</v>
      </c>
    </row>
    <row r="9170" spans="1:11" ht="22.5" x14ac:dyDescent="0.2">
      <c r="A9170" s="17" t="str">
        <f t="shared" si="143"/>
        <v>SINAPI 90092</v>
      </c>
      <c r="B9170" s="18" t="s">
        <v>5935</v>
      </c>
      <c r="C9170" s="18">
        <v>90092</v>
      </c>
      <c r="D9170" s="19" t="s">
        <v>9210</v>
      </c>
      <c r="E9170" s="18" t="s">
        <v>168</v>
      </c>
      <c r="F9170" s="20">
        <v>5.75</v>
      </c>
      <c r="G9170" s="20">
        <v>5.87</v>
      </c>
      <c r="J9170" s="22">
        <v>0.52170000000000005</v>
      </c>
      <c r="K9170" s="22">
        <v>0.5111</v>
      </c>
    </row>
    <row r="9171" spans="1:11" ht="22.5" x14ac:dyDescent="0.2">
      <c r="A9171" s="17" t="str">
        <f t="shared" si="143"/>
        <v>SINAPI 102278</v>
      </c>
      <c r="B9171" s="18" t="s">
        <v>5935</v>
      </c>
      <c r="C9171" s="18">
        <v>102278</v>
      </c>
      <c r="D9171" s="19" t="s">
        <v>9211</v>
      </c>
      <c r="E9171" s="18" t="s">
        <v>168</v>
      </c>
      <c r="F9171" s="20">
        <v>8.9</v>
      </c>
      <c r="G9171" s="20">
        <v>9.07</v>
      </c>
      <c r="J9171" s="22">
        <v>0.51239999999999997</v>
      </c>
      <c r="K9171" s="22">
        <v>0.50280000000000002</v>
      </c>
    </row>
    <row r="9172" spans="1:11" ht="22.5" x14ac:dyDescent="0.2">
      <c r="A9172" s="17" t="str">
        <f t="shared" si="143"/>
        <v>SINAPI 90094</v>
      </c>
      <c r="B9172" s="18" t="s">
        <v>5935</v>
      </c>
      <c r="C9172" s="18">
        <v>90094</v>
      </c>
      <c r="D9172" s="19" t="s">
        <v>9212</v>
      </c>
      <c r="E9172" s="18" t="s">
        <v>168</v>
      </c>
      <c r="F9172" s="20">
        <v>5.43</v>
      </c>
      <c r="G9172" s="20">
        <v>5.55</v>
      </c>
      <c r="J9172" s="22">
        <v>0.52300000000000002</v>
      </c>
      <c r="K9172" s="22">
        <v>0.51170000000000004</v>
      </c>
    </row>
    <row r="9173" spans="1:11" ht="22.5" x14ac:dyDescent="0.2">
      <c r="A9173" s="17" t="str">
        <f t="shared" si="143"/>
        <v>SINAPI 102309</v>
      </c>
      <c r="B9173" s="18" t="s">
        <v>5935</v>
      </c>
      <c r="C9173" s="18">
        <v>102309</v>
      </c>
      <c r="D9173" s="19" t="s">
        <v>9213</v>
      </c>
      <c r="E9173" s="18" t="s">
        <v>168</v>
      </c>
      <c r="F9173" s="20">
        <v>10.8</v>
      </c>
      <c r="G9173" s="20">
        <v>11.03</v>
      </c>
      <c r="J9173" s="22">
        <v>0.5222</v>
      </c>
      <c r="K9173" s="22">
        <v>0.51129999999999998</v>
      </c>
    </row>
    <row r="9174" spans="1:11" ht="22.5" x14ac:dyDescent="0.2">
      <c r="A9174" s="17" t="str">
        <f t="shared" si="143"/>
        <v>SINAPI 102285</v>
      </c>
      <c r="B9174" s="18" t="s">
        <v>5935</v>
      </c>
      <c r="C9174" s="18">
        <v>102285</v>
      </c>
      <c r="D9174" s="19" t="s">
        <v>9214</v>
      </c>
      <c r="E9174" s="18" t="s">
        <v>168</v>
      </c>
      <c r="F9174" s="20">
        <v>11.31</v>
      </c>
      <c r="G9174" s="20">
        <v>11.54</v>
      </c>
      <c r="J9174" s="22">
        <v>0.52170000000000005</v>
      </c>
      <c r="K9174" s="22">
        <v>0.51129999999999998</v>
      </c>
    </row>
    <row r="9175" spans="1:11" ht="22.5" x14ac:dyDescent="0.2">
      <c r="A9175" s="17" t="str">
        <f t="shared" si="143"/>
        <v>SINAPI 90095</v>
      </c>
      <c r="B9175" s="18" t="s">
        <v>5935</v>
      </c>
      <c r="C9175" s="18">
        <v>90095</v>
      </c>
      <c r="D9175" s="19" t="s">
        <v>9215</v>
      </c>
      <c r="E9175" s="18" t="s">
        <v>168</v>
      </c>
      <c r="F9175" s="20">
        <v>5.39</v>
      </c>
      <c r="G9175" s="20">
        <v>5.49</v>
      </c>
      <c r="J9175" s="22">
        <v>0.5121</v>
      </c>
      <c r="K9175" s="22">
        <v>0.50270000000000004</v>
      </c>
    </row>
    <row r="9176" spans="1:11" ht="22.5" x14ac:dyDescent="0.2">
      <c r="A9176" s="17" t="str">
        <f t="shared" si="143"/>
        <v>SINAPI 102320</v>
      </c>
      <c r="B9176" s="18" t="s">
        <v>5935</v>
      </c>
      <c r="C9176" s="18">
        <v>102320</v>
      </c>
      <c r="D9176" s="19" t="s">
        <v>9216</v>
      </c>
      <c r="E9176" s="18" t="s">
        <v>168</v>
      </c>
      <c r="F9176" s="20">
        <v>6.74</v>
      </c>
      <c r="G9176" s="20">
        <v>6.87</v>
      </c>
      <c r="J9176" s="22">
        <v>0.51339999999999997</v>
      </c>
      <c r="K9176" s="22">
        <v>0.50360000000000005</v>
      </c>
    </row>
    <row r="9177" spans="1:11" ht="22.5" x14ac:dyDescent="0.2">
      <c r="A9177" s="17" t="str">
        <f t="shared" si="143"/>
        <v>SINAPI 102296</v>
      </c>
      <c r="B9177" s="18" t="s">
        <v>5935</v>
      </c>
      <c r="C9177" s="18">
        <v>102296</v>
      </c>
      <c r="D9177" s="19" t="s">
        <v>9217</v>
      </c>
      <c r="E9177" s="18" t="s">
        <v>168</v>
      </c>
      <c r="F9177" s="20">
        <v>7.06</v>
      </c>
      <c r="G9177" s="20">
        <v>7.18</v>
      </c>
      <c r="J9177" s="22">
        <v>0.51129999999999998</v>
      </c>
      <c r="K9177" s="22">
        <v>0.50280000000000002</v>
      </c>
    </row>
    <row r="9178" spans="1:11" ht="22.5" x14ac:dyDescent="0.2">
      <c r="A9178" s="17" t="str">
        <f t="shared" si="143"/>
        <v>SINAPI 90086</v>
      </c>
      <c r="B9178" s="18" t="s">
        <v>5935</v>
      </c>
      <c r="C9178" s="18">
        <v>90086</v>
      </c>
      <c r="D9178" s="19" t="s">
        <v>9218</v>
      </c>
      <c r="E9178" s="18" t="s">
        <v>168</v>
      </c>
      <c r="F9178" s="20">
        <v>8.65</v>
      </c>
      <c r="G9178" s="20">
        <v>8.83</v>
      </c>
      <c r="J9178" s="22">
        <v>0.52139999999999997</v>
      </c>
      <c r="K9178" s="22">
        <v>0.51080000000000003</v>
      </c>
    </row>
    <row r="9179" spans="1:11" ht="22.5" x14ac:dyDescent="0.2">
      <c r="A9179" s="17" t="str">
        <f t="shared" si="143"/>
        <v>SINAPI 102277</v>
      </c>
      <c r="B9179" s="18" t="s">
        <v>5935</v>
      </c>
      <c r="C9179" s="18">
        <v>102277</v>
      </c>
      <c r="D9179" s="19" t="s">
        <v>9219</v>
      </c>
      <c r="E9179" s="18" t="s">
        <v>168</v>
      </c>
      <c r="F9179" s="20">
        <v>8.39</v>
      </c>
      <c r="G9179" s="20">
        <v>8.57</v>
      </c>
      <c r="J9179" s="22">
        <v>0.52210000000000001</v>
      </c>
      <c r="K9179" s="22">
        <v>0.5111</v>
      </c>
    </row>
    <row r="9180" spans="1:11" ht="22.5" x14ac:dyDescent="0.2">
      <c r="A9180" s="17" t="str">
        <f t="shared" si="143"/>
        <v>SINAPI 102286</v>
      </c>
      <c r="B9180" s="18" t="s">
        <v>5935</v>
      </c>
      <c r="C9180" s="18">
        <v>102286</v>
      </c>
      <c r="D9180" s="19" t="s">
        <v>9220</v>
      </c>
      <c r="E9180" s="18" t="s">
        <v>168</v>
      </c>
      <c r="F9180" s="20">
        <v>10.98</v>
      </c>
      <c r="G9180" s="20">
        <v>11.21</v>
      </c>
      <c r="J9180" s="22">
        <v>0.52190000000000003</v>
      </c>
      <c r="K9180" s="22">
        <v>0.51119999999999999</v>
      </c>
    </row>
    <row r="9181" spans="1:11" ht="22.5" x14ac:dyDescent="0.2">
      <c r="A9181" s="17" t="str">
        <f t="shared" si="143"/>
        <v>SINAPI 90098</v>
      </c>
      <c r="B9181" s="18" t="s">
        <v>5935</v>
      </c>
      <c r="C9181" s="18">
        <v>90098</v>
      </c>
      <c r="D9181" s="19" t="s">
        <v>9221</v>
      </c>
      <c r="E9181" s="18" t="s">
        <v>168</v>
      </c>
      <c r="F9181" s="20">
        <v>5.28</v>
      </c>
      <c r="G9181" s="20">
        <v>5.38</v>
      </c>
      <c r="J9181" s="22">
        <v>0.51329999999999998</v>
      </c>
      <c r="K9181" s="22">
        <v>0.50370000000000004</v>
      </c>
    </row>
    <row r="9182" spans="1:11" ht="22.5" x14ac:dyDescent="0.2">
      <c r="A9182" s="17" t="str">
        <f t="shared" si="143"/>
        <v>SINAPI 102313</v>
      </c>
      <c r="B9182" s="18" t="s">
        <v>5935</v>
      </c>
      <c r="C9182" s="18">
        <v>102313</v>
      </c>
      <c r="D9182" s="19" t="s">
        <v>9222</v>
      </c>
      <c r="E9182" s="18" t="s">
        <v>168</v>
      </c>
      <c r="F9182" s="20">
        <v>10.5</v>
      </c>
      <c r="G9182" s="20">
        <v>10.69</v>
      </c>
      <c r="J9182" s="22">
        <v>0.51239999999999997</v>
      </c>
      <c r="K9182" s="22">
        <v>0.50329999999999997</v>
      </c>
    </row>
    <row r="9183" spans="1:11" ht="22.5" x14ac:dyDescent="0.2">
      <c r="A9183" s="17" t="str">
        <f t="shared" si="143"/>
        <v>SINAPI 102321</v>
      </c>
      <c r="B9183" s="18" t="s">
        <v>5935</v>
      </c>
      <c r="C9183" s="18">
        <v>102321</v>
      </c>
      <c r="D9183" s="19" t="s">
        <v>9223</v>
      </c>
      <c r="E9183" s="18" t="s">
        <v>168</v>
      </c>
      <c r="F9183" s="20">
        <v>6.61</v>
      </c>
      <c r="G9183" s="20">
        <v>6.74</v>
      </c>
      <c r="J9183" s="22">
        <v>0.51290000000000002</v>
      </c>
      <c r="K9183" s="22">
        <v>0.503</v>
      </c>
    </row>
    <row r="9184" spans="1:11" ht="22.5" x14ac:dyDescent="0.2">
      <c r="A9184" s="17" t="str">
        <f t="shared" si="143"/>
        <v>SINAPI 102289</v>
      </c>
      <c r="B9184" s="18" t="s">
        <v>5935</v>
      </c>
      <c r="C9184" s="18">
        <v>102289</v>
      </c>
      <c r="D9184" s="19" t="s">
        <v>9224</v>
      </c>
      <c r="E9184" s="18" t="s">
        <v>168</v>
      </c>
      <c r="F9184" s="20">
        <v>10.98</v>
      </c>
      <c r="G9184" s="20">
        <v>11.19</v>
      </c>
      <c r="J9184" s="22">
        <v>0.51280000000000003</v>
      </c>
      <c r="K9184" s="22">
        <v>0.50309999999999999</v>
      </c>
    </row>
    <row r="9185" spans="1:11" ht="22.5" x14ac:dyDescent="0.2">
      <c r="A9185" s="17" t="str">
        <f t="shared" si="143"/>
        <v>SINAPI 102297</v>
      </c>
      <c r="B9185" s="18" t="s">
        <v>5935</v>
      </c>
      <c r="C9185" s="18">
        <v>102297</v>
      </c>
      <c r="D9185" s="19" t="s">
        <v>9225</v>
      </c>
      <c r="E9185" s="18" t="s">
        <v>168</v>
      </c>
      <c r="F9185" s="20">
        <v>6.92</v>
      </c>
      <c r="G9185" s="20">
        <v>7.04</v>
      </c>
      <c r="J9185" s="22">
        <v>0.51160000000000005</v>
      </c>
      <c r="K9185" s="22">
        <v>0.50280000000000002</v>
      </c>
    </row>
    <row r="9186" spans="1:11" ht="22.5" x14ac:dyDescent="0.2">
      <c r="A9186" s="17" t="str">
        <f t="shared" si="143"/>
        <v>SINAPI 102280</v>
      </c>
      <c r="B9186" s="18" t="s">
        <v>5935</v>
      </c>
      <c r="C9186" s="18">
        <v>102280</v>
      </c>
      <c r="D9186" s="19" t="s">
        <v>9226</v>
      </c>
      <c r="E9186" s="18" t="s">
        <v>168</v>
      </c>
      <c r="F9186" s="20">
        <v>5.28</v>
      </c>
      <c r="G9186" s="20">
        <v>5.4</v>
      </c>
      <c r="J9186" s="22">
        <v>0.52270000000000005</v>
      </c>
      <c r="K9186" s="22">
        <v>0.5111</v>
      </c>
    </row>
    <row r="9187" spans="1:11" ht="22.5" x14ac:dyDescent="0.2">
      <c r="A9187" s="17" t="str">
        <f t="shared" si="143"/>
        <v>SINAPI 102294</v>
      </c>
      <c r="B9187" s="18" t="s">
        <v>5935</v>
      </c>
      <c r="C9187" s="18">
        <v>102294</v>
      </c>
      <c r="D9187" s="19" t="s">
        <v>9227</v>
      </c>
      <c r="E9187" s="18" t="s">
        <v>168</v>
      </c>
      <c r="F9187" s="20">
        <v>6.92</v>
      </c>
      <c r="G9187" s="20">
        <v>7.06</v>
      </c>
      <c r="J9187" s="22">
        <v>0.52170000000000005</v>
      </c>
      <c r="K9187" s="22">
        <v>0.51129999999999998</v>
      </c>
    </row>
    <row r="9188" spans="1:11" ht="22.5" x14ac:dyDescent="0.2">
      <c r="A9188" s="17" t="str">
        <f t="shared" si="143"/>
        <v>SINAPI 90090</v>
      </c>
      <c r="B9188" s="18" t="s">
        <v>5935</v>
      </c>
      <c r="C9188" s="18">
        <v>90090</v>
      </c>
      <c r="D9188" s="19" t="s">
        <v>9228</v>
      </c>
      <c r="E9188" s="18" t="s">
        <v>168</v>
      </c>
      <c r="F9188" s="20">
        <v>8.4</v>
      </c>
      <c r="G9188" s="20">
        <v>8.5500000000000007</v>
      </c>
      <c r="J9188" s="22">
        <v>0.51190000000000002</v>
      </c>
      <c r="K9188" s="22">
        <v>0.50290000000000001</v>
      </c>
    </row>
    <row r="9189" spans="1:11" ht="22.5" x14ac:dyDescent="0.2">
      <c r="A9189" s="17" t="str">
        <f t="shared" si="143"/>
        <v>SINAPI 102317</v>
      </c>
      <c r="B9189" s="18" t="s">
        <v>5935</v>
      </c>
      <c r="C9189" s="18">
        <v>102317</v>
      </c>
      <c r="D9189" s="19" t="s">
        <v>9229</v>
      </c>
      <c r="E9189" s="18" t="s">
        <v>168</v>
      </c>
      <c r="F9189" s="20">
        <v>6.8</v>
      </c>
      <c r="G9189" s="20">
        <v>6.95</v>
      </c>
      <c r="J9189" s="22">
        <v>0.52349999999999997</v>
      </c>
      <c r="K9189" s="22">
        <v>0.51219999999999999</v>
      </c>
    </row>
    <row r="9190" spans="1:11" ht="22.5" x14ac:dyDescent="0.2">
      <c r="A9190" s="17" t="str">
        <f t="shared" si="143"/>
        <v>SINAPI 102293</v>
      </c>
      <c r="B9190" s="18" t="s">
        <v>5935</v>
      </c>
      <c r="C9190" s="18">
        <v>102293</v>
      </c>
      <c r="D9190" s="19" t="s">
        <v>9230</v>
      </c>
      <c r="E9190" s="18" t="s">
        <v>168</v>
      </c>
      <c r="F9190" s="20">
        <v>7.12</v>
      </c>
      <c r="G9190" s="20">
        <v>7.27</v>
      </c>
      <c r="J9190" s="22">
        <v>0.52110000000000001</v>
      </c>
      <c r="K9190" s="22">
        <v>0.51029999999999998</v>
      </c>
    </row>
    <row r="9191" spans="1:11" ht="22.5" x14ac:dyDescent="0.2">
      <c r="A9191" s="17" t="str">
        <f t="shared" si="143"/>
        <v>SINAPI 102310</v>
      </c>
      <c r="B9191" s="18" t="s">
        <v>5935</v>
      </c>
      <c r="C9191" s="18">
        <v>102310</v>
      </c>
      <c r="D9191" s="19" t="s">
        <v>9231</v>
      </c>
      <c r="E9191" s="18" t="s">
        <v>168</v>
      </c>
      <c r="F9191" s="20">
        <v>10.49</v>
      </c>
      <c r="G9191" s="20">
        <v>10.71</v>
      </c>
      <c r="J9191" s="22">
        <v>0.52239999999999998</v>
      </c>
      <c r="K9191" s="22">
        <v>0.51170000000000004</v>
      </c>
    </row>
    <row r="9192" spans="1:11" ht="22.5" x14ac:dyDescent="0.2">
      <c r="A9192" s="17" t="str">
        <f t="shared" si="143"/>
        <v>SINAPI 102318</v>
      </c>
      <c r="B9192" s="18" t="s">
        <v>5935</v>
      </c>
      <c r="C9192" s="18">
        <v>102318</v>
      </c>
      <c r="D9192" s="19" t="s">
        <v>9232</v>
      </c>
      <c r="E9192" s="18" t="s">
        <v>168</v>
      </c>
      <c r="F9192" s="20">
        <v>6.61</v>
      </c>
      <c r="G9192" s="20">
        <v>6.74</v>
      </c>
      <c r="J9192" s="22">
        <v>0.52190000000000003</v>
      </c>
      <c r="K9192" s="22">
        <v>0.51190000000000002</v>
      </c>
    </row>
    <row r="9193" spans="1:11" ht="22.5" x14ac:dyDescent="0.2">
      <c r="A9193" s="17" t="str">
        <f t="shared" si="143"/>
        <v>SINAPI 90106</v>
      </c>
      <c r="B9193" s="18" t="s">
        <v>5935</v>
      </c>
      <c r="C9193" s="18">
        <v>90106</v>
      </c>
      <c r="D9193" s="19" t="s">
        <v>9233</v>
      </c>
      <c r="E9193" s="18" t="s">
        <v>168</v>
      </c>
      <c r="F9193" s="20">
        <v>7.9</v>
      </c>
      <c r="G9193" s="20">
        <v>8.15</v>
      </c>
      <c r="J9193" s="22">
        <v>0.3987</v>
      </c>
      <c r="K9193" s="22">
        <v>0.38650000000000001</v>
      </c>
    </row>
    <row r="9194" spans="1:11" ht="22.5" x14ac:dyDescent="0.2">
      <c r="A9194" s="17" t="str">
        <f t="shared" si="143"/>
        <v>SINAPI 90105</v>
      </c>
      <c r="B9194" s="18" t="s">
        <v>5935</v>
      </c>
      <c r="C9194" s="18">
        <v>90105</v>
      </c>
      <c r="D9194" s="19" t="s">
        <v>9234</v>
      </c>
      <c r="E9194" s="18" t="s">
        <v>168</v>
      </c>
      <c r="F9194" s="20">
        <v>8.68</v>
      </c>
      <c r="G9194" s="20">
        <v>8.9499999999999993</v>
      </c>
      <c r="J9194" s="22">
        <v>0.39290000000000003</v>
      </c>
      <c r="K9194" s="22">
        <v>0.38100000000000001</v>
      </c>
    </row>
    <row r="9195" spans="1:11" ht="22.5" x14ac:dyDescent="0.2">
      <c r="A9195" s="17" t="str">
        <f t="shared" si="143"/>
        <v>SINAPI 90108</v>
      </c>
      <c r="B9195" s="18" t="s">
        <v>5935</v>
      </c>
      <c r="C9195" s="18">
        <v>90108</v>
      </c>
      <c r="D9195" s="19" t="s">
        <v>9235</v>
      </c>
      <c r="E9195" s="18" t="s">
        <v>168</v>
      </c>
      <c r="F9195" s="20">
        <v>7.15</v>
      </c>
      <c r="G9195" s="20">
        <v>7.37</v>
      </c>
      <c r="J9195" s="22">
        <v>0.39860000000000001</v>
      </c>
      <c r="K9195" s="22">
        <v>0.38669999999999999</v>
      </c>
    </row>
    <row r="9196" spans="1:11" ht="22.5" x14ac:dyDescent="0.2">
      <c r="A9196" s="17" t="str">
        <f t="shared" si="143"/>
        <v>SINAPI 90107</v>
      </c>
      <c r="B9196" s="18" t="s">
        <v>5935</v>
      </c>
      <c r="C9196" s="18">
        <v>90107</v>
      </c>
      <c r="D9196" s="19" t="s">
        <v>9236</v>
      </c>
      <c r="E9196" s="18" t="s">
        <v>168</v>
      </c>
      <c r="F9196" s="20">
        <v>7.81</v>
      </c>
      <c r="G9196" s="20">
        <v>8.0500000000000007</v>
      </c>
      <c r="J9196" s="22">
        <v>0.3982</v>
      </c>
      <c r="K9196" s="22">
        <v>0.38629999999999998</v>
      </c>
    </row>
    <row r="9197" spans="1:11" ht="22.5" x14ac:dyDescent="0.2">
      <c r="A9197" s="17" t="str">
        <f t="shared" si="143"/>
        <v>SINAPI 102354</v>
      </c>
      <c r="B9197" s="18" t="s">
        <v>5935</v>
      </c>
      <c r="C9197" s="18">
        <v>102354</v>
      </c>
      <c r="D9197" s="19" t="s">
        <v>9237</v>
      </c>
      <c r="E9197" s="18" t="s">
        <v>168</v>
      </c>
      <c r="F9197" s="20">
        <v>152.18</v>
      </c>
      <c r="G9197" s="20">
        <v>156.46</v>
      </c>
      <c r="J9197" s="22">
        <v>0.2079</v>
      </c>
      <c r="K9197" s="22">
        <v>0.20219999999999999</v>
      </c>
    </row>
    <row r="9198" spans="1:11" ht="22.5" x14ac:dyDescent="0.2">
      <c r="A9198" s="17" t="str">
        <f t="shared" si="143"/>
        <v>SINAPI 102355</v>
      </c>
      <c r="B9198" s="18" t="s">
        <v>5935</v>
      </c>
      <c r="C9198" s="18">
        <v>102355</v>
      </c>
      <c r="D9198" s="19" t="s">
        <v>9238</v>
      </c>
      <c r="E9198" s="18" t="s">
        <v>168</v>
      </c>
      <c r="F9198" s="20">
        <v>177.23</v>
      </c>
      <c r="G9198" s="20">
        <v>182.94</v>
      </c>
      <c r="J9198" s="22">
        <v>0.21759999999999999</v>
      </c>
      <c r="K9198" s="22">
        <v>0.21079999999999999</v>
      </c>
    </row>
    <row r="9199" spans="1:11" x14ac:dyDescent="0.2">
      <c r="A9199" s="17" t="str">
        <f t="shared" si="143"/>
        <v>SINAPI 102356</v>
      </c>
      <c r="B9199" s="18" t="s">
        <v>5935</v>
      </c>
      <c r="C9199" s="18">
        <v>102356</v>
      </c>
      <c r="D9199" s="19" t="s">
        <v>9239</v>
      </c>
      <c r="E9199" s="18" t="s">
        <v>168</v>
      </c>
      <c r="F9199" s="20">
        <v>0</v>
      </c>
      <c r="G9199" s="20">
        <v>0</v>
      </c>
      <c r="J9199" s="22"/>
      <c r="K9199" s="22"/>
    </row>
    <row r="9200" spans="1:11" x14ac:dyDescent="0.2">
      <c r="A9200" s="17" t="str">
        <f t="shared" si="143"/>
        <v>SINAPI 102357</v>
      </c>
      <c r="B9200" s="18" t="s">
        <v>5935</v>
      </c>
      <c r="C9200" s="18">
        <v>102357</v>
      </c>
      <c r="D9200" s="19" t="s">
        <v>9240</v>
      </c>
      <c r="E9200" s="18" t="s">
        <v>168</v>
      </c>
      <c r="F9200" s="20">
        <v>0</v>
      </c>
      <c r="G9200" s="20">
        <v>0</v>
      </c>
      <c r="J9200" s="22"/>
      <c r="K9200" s="22"/>
    </row>
    <row r="9201" spans="1:11" x14ac:dyDescent="0.2">
      <c r="A9201" s="17" t="str">
        <f t="shared" si="143"/>
        <v>SINAPI 102358</v>
      </c>
      <c r="B9201" s="18" t="s">
        <v>5935</v>
      </c>
      <c r="C9201" s="18">
        <v>102358</v>
      </c>
      <c r="D9201" s="19" t="s">
        <v>9241</v>
      </c>
      <c r="E9201" s="18" t="s">
        <v>168</v>
      </c>
      <c r="F9201" s="20">
        <v>0</v>
      </c>
      <c r="G9201" s="20">
        <v>0</v>
      </c>
      <c r="J9201" s="22"/>
      <c r="K9201" s="22"/>
    </row>
    <row r="9202" spans="1:11" ht="22.5" x14ac:dyDescent="0.2">
      <c r="A9202" s="17" t="str">
        <f t="shared" si="143"/>
        <v>SINAPI 102359</v>
      </c>
      <c r="B9202" s="18" t="s">
        <v>5935</v>
      </c>
      <c r="C9202" s="18">
        <v>102359</v>
      </c>
      <c r="D9202" s="19" t="s">
        <v>9242</v>
      </c>
      <c r="E9202" s="18" t="s">
        <v>168</v>
      </c>
      <c r="F9202" s="20">
        <v>0</v>
      </c>
      <c r="G9202" s="20">
        <v>0</v>
      </c>
      <c r="J9202" s="22"/>
      <c r="K9202" s="22"/>
    </row>
    <row r="9203" spans="1:11" ht="22.5" x14ac:dyDescent="0.2">
      <c r="A9203" s="17" t="str">
        <f t="shared" si="143"/>
        <v>SINAPI 102348</v>
      </c>
      <c r="B9203" s="18" t="s">
        <v>5935</v>
      </c>
      <c r="C9203" s="18">
        <v>102348</v>
      </c>
      <c r="D9203" s="19" t="s">
        <v>9243</v>
      </c>
      <c r="E9203" s="18" t="s">
        <v>168</v>
      </c>
      <c r="F9203" s="20">
        <v>0</v>
      </c>
      <c r="G9203" s="20">
        <v>0</v>
      </c>
      <c r="J9203" s="22"/>
      <c r="K9203" s="22"/>
    </row>
    <row r="9204" spans="1:11" ht="22.5" x14ac:dyDescent="0.2">
      <c r="A9204" s="17" t="str">
        <f t="shared" si="143"/>
        <v>SINAPI 102346</v>
      </c>
      <c r="B9204" s="18" t="s">
        <v>5935</v>
      </c>
      <c r="C9204" s="18">
        <v>102346</v>
      </c>
      <c r="D9204" s="19" t="s">
        <v>9244</v>
      </c>
      <c r="E9204" s="18" t="s">
        <v>168</v>
      </c>
      <c r="F9204" s="20">
        <v>0</v>
      </c>
      <c r="G9204" s="20">
        <v>0</v>
      </c>
      <c r="J9204" s="22"/>
      <c r="K9204" s="22"/>
    </row>
    <row r="9205" spans="1:11" ht="22.5" x14ac:dyDescent="0.2">
      <c r="A9205" s="17" t="str">
        <f t="shared" si="143"/>
        <v>SINAPI 102347</v>
      </c>
      <c r="B9205" s="18" t="s">
        <v>5935</v>
      </c>
      <c r="C9205" s="18">
        <v>102347</v>
      </c>
      <c r="D9205" s="19" t="s">
        <v>9245</v>
      </c>
      <c r="E9205" s="18" t="s">
        <v>168</v>
      </c>
      <c r="F9205" s="20">
        <v>0</v>
      </c>
      <c r="G9205" s="20">
        <v>0</v>
      </c>
      <c r="J9205" s="22"/>
      <c r="K9205" s="22"/>
    </row>
    <row r="9206" spans="1:11" ht="22.5" x14ac:dyDescent="0.2">
      <c r="A9206" s="17" t="str">
        <f t="shared" si="143"/>
        <v>SINAPI 102350</v>
      </c>
      <c r="B9206" s="18" t="s">
        <v>5935</v>
      </c>
      <c r="C9206" s="18">
        <v>102350</v>
      </c>
      <c r="D9206" s="19" t="s">
        <v>9246</v>
      </c>
      <c r="E9206" s="18" t="s">
        <v>168</v>
      </c>
      <c r="F9206" s="20">
        <v>0</v>
      </c>
      <c r="G9206" s="20">
        <v>0</v>
      </c>
      <c r="J9206" s="22"/>
      <c r="K9206" s="22"/>
    </row>
    <row r="9207" spans="1:11" ht="22.5" x14ac:dyDescent="0.2">
      <c r="A9207" s="17" t="str">
        <f t="shared" si="143"/>
        <v>SINAPI 102351</v>
      </c>
      <c r="B9207" s="18" t="s">
        <v>5935</v>
      </c>
      <c r="C9207" s="18">
        <v>102351</v>
      </c>
      <c r="D9207" s="19" t="s">
        <v>9247</v>
      </c>
      <c r="E9207" s="18" t="s">
        <v>168</v>
      </c>
      <c r="F9207" s="20">
        <v>0</v>
      </c>
      <c r="G9207" s="20">
        <v>0</v>
      </c>
      <c r="J9207" s="22"/>
      <c r="K9207" s="22"/>
    </row>
    <row r="9208" spans="1:11" ht="22.5" x14ac:dyDescent="0.2">
      <c r="A9208" s="17" t="str">
        <f t="shared" si="143"/>
        <v>SINAPI 102352</v>
      </c>
      <c r="B9208" s="18" t="s">
        <v>5935</v>
      </c>
      <c r="C9208" s="18">
        <v>102352</v>
      </c>
      <c r="D9208" s="19" t="s">
        <v>9248</v>
      </c>
      <c r="E9208" s="18" t="s">
        <v>168</v>
      </c>
      <c r="F9208" s="20">
        <v>0</v>
      </c>
      <c r="G9208" s="20">
        <v>0</v>
      </c>
      <c r="J9208" s="22"/>
      <c r="K9208" s="22"/>
    </row>
    <row r="9209" spans="1:11" ht="22.5" x14ac:dyDescent="0.2">
      <c r="A9209" s="17" t="str">
        <f t="shared" si="143"/>
        <v>SINAPI 102353</v>
      </c>
      <c r="B9209" s="18" t="s">
        <v>5935</v>
      </c>
      <c r="C9209" s="18">
        <v>102353</v>
      </c>
      <c r="D9209" s="19" t="s">
        <v>9249</v>
      </c>
      <c r="E9209" s="18" t="s">
        <v>168</v>
      </c>
      <c r="F9209" s="20">
        <v>0</v>
      </c>
      <c r="G9209" s="20">
        <v>0</v>
      </c>
      <c r="J9209" s="22"/>
      <c r="K9209" s="22"/>
    </row>
    <row r="9210" spans="1:11" ht="22.5" x14ac:dyDescent="0.2">
      <c r="A9210" s="17" t="str">
        <f t="shared" si="143"/>
        <v>SINAPI 102349</v>
      </c>
      <c r="B9210" s="18" t="s">
        <v>5935</v>
      </c>
      <c r="C9210" s="18">
        <v>102349</v>
      </c>
      <c r="D9210" s="19" t="s">
        <v>9250</v>
      </c>
      <c r="E9210" s="18" t="s">
        <v>168</v>
      </c>
      <c r="F9210" s="20">
        <v>0</v>
      </c>
      <c r="G9210" s="20">
        <v>0</v>
      </c>
      <c r="J9210" s="22"/>
      <c r="K9210" s="22"/>
    </row>
    <row r="9211" spans="1:11" ht="22.5" x14ac:dyDescent="0.2">
      <c r="A9211" s="17" t="str">
        <f t="shared" si="143"/>
        <v>SINAPI 102360</v>
      </c>
      <c r="B9211" s="18" t="s">
        <v>5935</v>
      </c>
      <c r="C9211" s="18">
        <v>102360</v>
      </c>
      <c r="D9211" s="19" t="s">
        <v>9251</v>
      </c>
      <c r="E9211" s="18" t="s">
        <v>168</v>
      </c>
      <c r="F9211" s="20">
        <v>23.98</v>
      </c>
      <c r="G9211" s="20">
        <v>24.53</v>
      </c>
      <c r="J9211" s="22">
        <v>0.66349999999999998</v>
      </c>
      <c r="K9211" s="22">
        <v>0.64859999999999995</v>
      </c>
    </row>
    <row r="9212" spans="1:11" ht="22.5" x14ac:dyDescent="0.2">
      <c r="A9212" s="17" t="str">
        <f t="shared" si="143"/>
        <v>SINAPI 102361</v>
      </c>
      <c r="B9212" s="18" t="s">
        <v>5935</v>
      </c>
      <c r="C9212" s="18">
        <v>102361</v>
      </c>
      <c r="D9212" s="19" t="s">
        <v>9252</v>
      </c>
      <c r="E9212" s="18" t="s">
        <v>168</v>
      </c>
      <c r="F9212" s="20">
        <v>35.07</v>
      </c>
      <c r="G9212" s="20">
        <v>36.24</v>
      </c>
      <c r="J9212" s="22">
        <v>0.53010000000000002</v>
      </c>
      <c r="K9212" s="22">
        <v>0.51300000000000001</v>
      </c>
    </row>
    <row r="9213" spans="1:11" ht="22.5" x14ac:dyDescent="0.2">
      <c r="A9213" s="17" t="str">
        <f t="shared" si="143"/>
        <v>SINAPI 101595</v>
      </c>
      <c r="B9213" s="18" t="s">
        <v>5935</v>
      </c>
      <c r="C9213" s="18">
        <v>101595</v>
      </c>
      <c r="D9213" s="19" t="s">
        <v>9253</v>
      </c>
      <c r="E9213" s="18" t="s">
        <v>425</v>
      </c>
      <c r="F9213" s="20">
        <v>0</v>
      </c>
      <c r="G9213" s="20">
        <v>0</v>
      </c>
      <c r="J9213" s="22"/>
      <c r="K9213" s="22"/>
    </row>
    <row r="9214" spans="1:11" ht="22.5" x14ac:dyDescent="0.2">
      <c r="A9214" s="17" t="str">
        <f t="shared" si="143"/>
        <v>SINAPI 101601</v>
      </c>
      <c r="B9214" s="18" t="s">
        <v>5935</v>
      </c>
      <c r="C9214" s="18">
        <v>101601</v>
      </c>
      <c r="D9214" s="19" t="s">
        <v>9254</v>
      </c>
      <c r="E9214" s="18" t="s">
        <v>425</v>
      </c>
      <c r="F9214" s="20">
        <v>25.56</v>
      </c>
      <c r="G9214" s="20">
        <v>26.45</v>
      </c>
      <c r="J9214" s="22">
        <v>0.38619999999999999</v>
      </c>
      <c r="K9214" s="22">
        <v>0.37319999999999998</v>
      </c>
    </row>
    <row r="9215" spans="1:11" ht="22.5" x14ac:dyDescent="0.2">
      <c r="A9215" s="17" t="str">
        <f t="shared" si="143"/>
        <v>SINAPI 101594</v>
      </c>
      <c r="B9215" s="18" t="s">
        <v>5935</v>
      </c>
      <c r="C9215" s="18">
        <v>101594</v>
      </c>
      <c r="D9215" s="19" t="s">
        <v>9255</v>
      </c>
      <c r="E9215" s="18" t="s">
        <v>425</v>
      </c>
      <c r="F9215" s="20">
        <v>0</v>
      </c>
      <c r="G9215" s="20">
        <v>0</v>
      </c>
      <c r="J9215" s="22"/>
      <c r="K9215" s="22"/>
    </row>
    <row r="9216" spans="1:11" ht="22.5" x14ac:dyDescent="0.2">
      <c r="A9216" s="17" t="str">
        <f t="shared" si="143"/>
        <v>SINAPI 101600</v>
      </c>
      <c r="B9216" s="18" t="s">
        <v>5935</v>
      </c>
      <c r="C9216" s="18">
        <v>101600</v>
      </c>
      <c r="D9216" s="19" t="s">
        <v>9256</v>
      </c>
      <c r="E9216" s="18" t="s">
        <v>425</v>
      </c>
      <c r="F9216" s="20">
        <v>17.27</v>
      </c>
      <c r="G9216" s="20">
        <v>17.87</v>
      </c>
      <c r="J9216" s="22">
        <v>0.38619999999999999</v>
      </c>
      <c r="K9216" s="22">
        <v>0.37330000000000002</v>
      </c>
    </row>
    <row r="9217" spans="1:11" ht="22.5" x14ac:dyDescent="0.2">
      <c r="A9217" s="17" t="str">
        <f t="shared" si="143"/>
        <v>SINAPI 101597</v>
      </c>
      <c r="B9217" s="18" t="s">
        <v>5935</v>
      </c>
      <c r="C9217" s="18">
        <v>101597</v>
      </c>
      <c r="D9217" s="19" t="s">
        <v>9257</v>
      </c>
      <c r="E9217" s="18" t="s">
        <v>425</v>
      </c>
      <c r="F9217" s="20">
        <v>0</v>
      </c>
      <c r="G9217" s="20">
        <v>0</v>
      </c>
      <c r="J9217" s="22"/>
      <c r="K9217" s="22"/>
    </row>
    <row r="9218" spans="1:11" ht="22.5" x14ac:dyDescent="0.2">
      <c r="A9218" s="17" t="str">
        <f t="shared" si="143"/>
        <v>SINAPI 101603</v>
      </c>
      <c r="B9218" s="18" t="s">
        <v>5935</v>
      </c>
      <c r="C9218" s="18">
        <v>101603</v>
      </c>
      <c r="D9218" s="19" t="s">
        <v>9258</v>
      </c>
      <c r="E9218" s="18" t="s">
        <v>425</v>
      </c>
      <c r="F9218" s="20">
        <v>21.09</v>
      </c>
      <c r="G9218" s="20">
        <v>21.84</v>
      </c>
      <c r="J9218" s="22">
        <v>0.38600000000000001</v>
      </c>
      <c r="K9218" s="22">
        <v>0.37269999999999998</v>
      </c>
    </row>
    <row r="9219" spans="1:11" ht="22.5" x14ac:dyDescent="0.2">
      <c r="A9219" s="17" t="str">
        <f t="shared" si="143"/>
        <v>SINAPI 101596</v>
      </c>
      <c r="B9219" s="18" t="s">
        <v>5935</v>
      </c>
      <c r="C9219" s="18">
        <v>101596</v>
      </c>
      <c r="D9219" s="19" t="s">
        <v>9259</v>
      </c>
      <c r="E9219" s="18" t="s">
        <v>425</v>
      </c>
      <c r="F9219" s="20">
        <v>0</v>
      </c>
      <c r="G9219" s="20">
        <v>0</v>
      </c>
      <c r="J9219" s="22"/>
      <c r="K9219" s="22"/>
    </row>
    <row r="9220" spans="1:11" ht="22.5" x14ac:dyDescent="0.2">
      <c r="A9220" s="17" t="str">
        <f t="shared" si="143"/>
        <v>SINAPI 101602</v>
      </c>
      <c r="B9220" s="18" t="s">
        <v>5935</v>
      </c>
      <c r="C9220" s="18">
        <v>101602</v>
      </c>
      <c r="D9220" s="19" t="s">
        <v>9260</v>
      </c>
      <c r="E9220" s="18" t="s">
        <v>425</v>
      </c>
      <c r="F9220" s="20">
        <v>12.8</v>
      </c>
      <c r="G9220" s="20">
        <v>13.25</v>
      </c>
      <c r="J9220" s="22">
        <v>0.38590000000000002</v>
      </c>
      <c r="K9220" s="22">
        <v>0.37280000000000002</v>
      </c>
    </row>
    <row r="9221" spans="1:11" ht="22.5" x14ac:dyDescent="0.2">
      <c r="A9221" s="17" t="str">
        <f t="shared" si="143"/>
        <v>SINAPI 101599</v>
      </c>
      <c r="B9221" s="18" t="s">
        <v>5935</v>
      </c>
      <c r="C9221" s="18">
        <v>101599</v>
      </c>
      <c r="D9221" s="19" t="s">
        <v>9261</v>
      </c>
      <c r="E9221" s="18" t="s">
        <v>425</v>
      </c>
      <c r="F9221" s="20">
        <v>0</v>
      </c>
      <c r="G9221" s="20">
        <v>0</v>
      </c>
      <c r="J9221" s="22"/>
      <c r="K9221" s="22"/>
    </row>
    <row r="9222" spans="1:11" ht="22.5" x14ac:dyDescent="0.2">
      <c r="A9222" s="17" t="str">
        <f t="shared" si="143"/>
        <v>SINAPI 101605</v>
      </c>
      <c r="B9222" s="18" t="s">
        <v>5935</v>
      </c>
      <c r="C9222" s="18">
        <v>101605</v>
      </c>
      <c r="D9222" s="19" t="s">
        <v>9262</v>
      </c>
      <c r="E9222" s="18" t="s">
        <v>425</v>
      </c>
      <c r="F9222" s="20">
        <v>16.670000000000002</v>
      </c>
      <c r="G9222" s="20">
        <v>17.25</v>
      </c>
      <c r="J9222" s="22">
        <v>0.38569999999999999</v>
      </c>
      <c r="K9222" s="22">
        <v>0.37280000000000002</v>
      </c>
    </row>
    <row r="9223" spans="1:11" ht="22.5" x14ac:dyDescent="0.2">
      <c r="A9223" s="17" t="str">
        <f t="shared" ref="A9223:A9286" si="144">CONCATENATE($B9223," ",$C9223)</f>
        <v>SINAPI 101598</v>
      </c>
      <c r="B9223" s="18" t="s">
        <v>5935</v>
      </c>
      <c r="C9223" s="18">
        <v>101598</v>
      </c>
      <c r="D9223" s="19" t="s">
        <v>9263</v>
      </c>
      <c r="E9223" s="18" t="s">
        <v>425</v>
      </c>
      <c r="F9223" s="20">
        <v>0</v>
      </c>
      <c r="G9223" s="20">
        <v>0</v>
      </c>
      <c r="J9223" s="22"/>
      <c r="K9223" s="22"/>
    </row>
    <row r="9224" spans="1:11" ht="22.5" x14ac:dyDescent="0.2">
      <c r="A9224" s="17" t="str">
        <f t="shared" si="144"/>
        <v>SINAPI 101604</v>
      </c>
      <c r="B9224" s="18" t="s">
        <v>5935</v>
      </c>
      <c r="C9224" s="18">
        <v>101604</v>
      </c>
      <c r="D9224" s="19" t="s">
        <v>9264</v>
      </c>
      <c r="E9224" s="18" t="s">
        <v>425</v>
      </c>
      <c r="F9224" s="20">
        <v>8.3800000000000008</v>
      </c>
      <c r="G9224" s="20">
        <v>8.67</v>
      </c>
      <c r="J9224" s="22">
        <v>0.38540000000000002</v>
      </c>
      <c r="K9224" s="22">
        <v>0.3725</v>
      </c>
    </row>
    <row r="9225" spans="1:11" x14ac:dyDescent="0.2">
      <c r="A9225" s="17" t="str">
        <f t="shared" si="144"/>
        <v>SINAPI 101588</v>
      </c>
      <c r="B9225" s="18" t="s">
        <v>5935</v>
      </c>
      <c r="C9225" s="18">
        <v>101588</v>
      </c>
      <c r="D9225" s="19" t="s">
        <v>9265</v>
      </c>
      <c r="E9225" s="18" t="s">
        <v>425</v>
      </c>
      <c r="F9225" s="20">
        <v>91.42</v>
      </c>
      <c r="G9225" s="20">
        <v>94.47</v>
      </c>
      <c r="J9225" s="22">
        <v>0.37269999999999998</v>
      </c>
      <c r="K9225" s="22">
        <v>0.36059999999999998</v>
      </c>
    </row>
    <row r="9226" spans="1:11" ht="22.5" x14ac:dyDescent="0.2">
      <c r="A9226" s="17" t="str">
        <f t="shared" si="144"/>
        <v>SINAPI 101591</v>
      </c>
      <c r="B9226" s="18" t="s">
        <v>5935</v>
      </c>
      <c r="C9226" s="18">
        <v>101591</v>
      </c>
      <c r="D9226" s="19" t="s">
        <v>9266</v>
      </c>
      <c r="E9226" s="18" t="s">
        <v>425</v>
      </c>
      <c r="F9226" s="20">
        <v>111.28</v>
      </c>
      <c r="G9226" s="20">
        <v>115.01</v>
      </c>
      <c r="J9226" s="22">
        <v>0.37269999999999998</v>
      </c>
      <c r="K9226" s="22">
        <v>0.36059999999999998</v>
      </c>
    </row>
    <row r="9227" spans="1:11" x14ac:dyDescent="0.2">
      <c r="A9227" s="17" t="str">
        <f t="shared" si="144"/>
        <v>SINAPI 101590</v>
      </c>
      <c r="B9227" s="18" t="s">
        <v>5935</v>
      </c>
      <c r="C9227" s="18">
        <v>101590</v>
      </c>
      <c r="D9227" s="19" t="s">
        <v>9267</v>
      </c>
      <c r="E9227" s="18" t="s">
        <v>425</v>
      </c>
      <c r="F9227" s="20">
        <v>69.040000000000006</v>
      </c>
      <c r="G9227" s="20">
        <v>71.31</v>
      </c>
      <c r="J9227" s="22">
        <v>0.36780000000000002</v>
      </c>
      <c r="K9227" s="22">
        <v>0.35610000000000003</v>
      </c>
    </row>
    <row r="9228" spans="1:11" ht="22.5" x14ac:dyDescent="0.2">
      <c r="A9228" s="17" t="str">
        <f t="shared" si="144"/>
        <v>SINAPI 101593</v>
      </c>
      <c r="B9228" s="18" t="s">
        <v>5935</v>
      </c>
      <c r="C9228" s="18">
        <v>101593</v>
      </c>
      <c r="D9228" s="19" t="s">
        <v>9268</v>
      </c>
      <c r="E9228" s="18" t="s">
        <v>425</v>
      </c>
      <c r="F9228" s="20">
        <v>90.52</v>
      </c>
      <c r="G9228" s="20">
        <v>93.46</v>
      </c>
      <c r="J9228" s="22">
        <v>0.36270000000000002</v>
      </c>
      <c r="K9228" s="22">
        <v>0.3513</v>
      </c>
    </row>
    <row r="9229" spans="1:11" x14ac:dyDescent="0.2">
      <c r="A9229" s="17" t="str">
        <f t="shared" si="144"/>
        <v>SINAPI 101592</v>
      </c>
      <c r="B9229" s="18" t="s">
        <v>5935</v>
      </c>
      <c r="C9229" s="18">
        <v>101592</v>
      </c>
      <c r="D9229" s="19" t="s">
        <v>9269</v>
      </c>
      <c r="E9229" s="18" t="s">
        <v>425</v>
      </c>
      <c r="F9229" s="20">
        <v>48.1</v>
      </c>
      <c r="G9229" s="20">
        <v>49.57</v>
      </c>
      <c r="J9229" s="22">
        <v>0.34860000000000002</v>
      </c>
      <c r="K9229" s="22">
        <v>0.33829999999999999</v>
      </c>
    </row>
    <row r="9230" spans="1:11" x14ac:dyDescent="0.2">
      <c r="A9230" s="17" t="str">
        <f t="shared" si="144"/>
        <v>SINAPI 101583</v>
      </c>
      <c r="B9230" s="18" t="s">
        <v>5935</v>
      </c>
      <c r="C9230" s="18">
        <v>101583</v>
      </c>
      <c r="D9230" s="19" t="s">
        <v>9270</v>
      </c>
      <c r="E9230" s="18" t="s">
        <v>425</v>
      </c>
      <c r="F9230" s="20">
        <v>79.680000000000007</v>
      </c>
      <c r="G9230" s="20">
        <v>83.75</v>
      </c>
      <c r="J9230" s="22">
        <v>0</v>
      </c>
      <c r="K9230" s="22">
        <v>0</v>
      </c>
    </row>
    <row r="9231" spans="1:11" x14ac:dyDescent="0.2">
      <c r="A9231" s="17" t="str">
        <f t="shared" si="144"/>
        <v>SINAPI 101582</v>
      </c>
      <c r="B9231" s="18" t="s">
        <v>5935</v>
      </c>
      <c r="C9231" s="18">
        <v>101582</v>
      </c>
      <c r="D9231" s="19" t="s">
        <v>9271</v>
      </c>
      <c r="E9231" s="18" t="s">
        <v>425</v>
      </c>
      <c r="F9231" s="20">
        <v>62.47</v>
      </c>
      <c r="G9231" s="20">
        <v>65.22</v>
      </c>
      <c r="J9231" s="22">
        <v>0</v>
      </c>
      <c r="K9231" s="22">
        <v>0</v>
      </c>
    </row>
    <row r="9232" spans="1:11" x14ac:dyDescent="0.2">
      <c r="A9232" s="17" t="str">
        <f t="shared" si="144"/>
        <v>SINAPI 101585</v>
      </c>
      <c r="B9232" s="18" t="s">
        <v>5935</v>
      </c>
      <c r="C9232" s="18">
        <v>101585</v>
      </c>
      <c r="D9232" s="19" t="s">
        <v>9272</v>
      </c>
      <c r="E9232" s="18" t="s">
        <v>425</v>
      </c>
      <c r="F9232" s="20">
        <v>68</v>
      </c>
      <c r="G9232" s="20">
        <v>71.37</v>
      </c>
      <c r="J9232" s="22">
        <v>0</v>
      </c>
      <c r="K9232" s="22">
        <v>0</v>
      </c>
    </row>
    <row r="9233" spans="1:11" x14ac:dyDescent="0.2">
      <c r="A9233" s="17" t="str">
        <f t="shared" si="144"/>
        <v>SINAPI 101584</v>
      </c>
      <c r="B9233" s="18" t="s">
        <v>5935</v>
      </c>
      <c r="C9233" s="18">
        <v>101584</v>
      </c>
      <c r="D9233" s="19" t="s">
        <v>9273</v>
      </c>
      <c r="E9233" s="18" t="s">
        <v>425</v>
      </c>
      <c r="F9233" s="20">
        <v>50.79</v>
      </c>
      <c r="G9233" s="20">
        <v>52.84</v>
      </c>
      <c r="J9233" s="22">
        <v>0</v>
      </c>
      <c r="K9233" s="22">
        <v>0</v>
      </c>
    </row>
    <row r="9234" spans="1:11" x14ac:dyDescent="0.2">
      <c r="A9234" s="17" t="str">
        <f t="shared" si="144"/>
        <v>SINAPI 101587</v>
      </c>
      <c r="B9234" s="18" t="s">
        <v>5935</v>
      </c>
      <c r="C9234" s="18">
        <v>101587</v>
      </c>
      <c r="D9234" s="19" t="s">
        <v>9274</v>
      </c>
      <c r="E9234" s="18" t="s">
        <v>425</v>
      </c>
      <c r="F9234" s="20">
        <v>60.27</v>
      </c>
      <c r="G9234" s="20">
        <v>62.93</v>
      </c>
      <c r="J9234" s="22">
        <v>0</v>
      </c>
      <c r="K9234" s="22">
        <v>0</v>
      </c>
    </row>
    <row r="9235" spans="1:11" x14ac:dyDescent="0.2">
      <c r="A9235" s="17" t="str">
        <f t="shared" si="144"/>
        <v>SINAPI 101586</v>
      </c>
      <c r="B9235" s="18" t="s">
        <v>5935</v>
      </c>
      <c r="C9235" s="18">
        <v>101586</v>
      </c>
      <c r="D9235" s="19" t="s">
        <v>9275</v>
      </c>
      <c r="E9235" s="18" t="s">
        <v>425</v>
      </c>
      <c r="F9235" s="20">
        <v>42.85</v>
      </c>
      <c r="G9235" s="20">
        <v>44.19</v>
      </c>
      <c r="J9235" s="22">
        <v>0</v>
      </c>
      <c r="K9235" s="22">
        <v>0</v>
      </c>
    </row>
    <row r="9236" spans="1:11" x14ac:dyDescent="0.2">
      <c r="A9236" s="17" t="str">
        <f t="shared" si="144"/>
        <v>SINAPI 101577</v>
      </c>
      <c r="B9236" s="18" t="s">
        <v>5935</v>
      </c>
      <c r="C9236" s="18">
        <v>101577</v>
      </c>
      <c r="D9236" s="19" t="s">
        <v>9276</v>
      </c>
      <c r="E9236" s="18" t="s">
        <v>425</v>
      </c>
      <c r="F9236" s="20">
        <v>49.4</v>
      </c>
      <c r="G9236" s="20">
        <v>51.96</v>
      </c>
      <c r="J9236" s="22">
        <v>0</v>
      </c>
      <c r="K9236" s="22">
        <v>0</v>
      </c>
    </row>
    <row r="9237" spans="1:11" x14ac:dyDescent="0.2">
      <c r="A9237" s="17" t="str">
        <f t="shared" si="144"/>
        <v>SINAPI 101576</v>
      </c>
      <c r="B9237" s="18" t="s">
        <v>5935</v>
      </c>
      <c r="C9237" s="18">
        <v>101576</v>
      </c>
      <c r="D9237" s="19" t="s">
        <v>9277</v>
      </c>
      <c r="E9237" s="18" t="s">
        <v>425</v>
      </c>
      <c r="F9237" s="20">
        <v>38.29</v>
      </c>
      <c r="G9237" s="20">
        <v>40.04</v>
      </c>
      <c r="J9237" s="22">
        <v>0</v>
      </c>
      <c r="K9237" s="22">
        <v>0</v>
      </c>
    </row>
    <row r="9238" spans="1:11" x14ac:dyDescent="0.2">
      <c r="A9238" s="17" t="str">
        <f t="shared" si="144"/>
        <v>SINAPI 101579</v>
      </c>
      <c r="B9238" s="18" t="s">
        <v>5935</v>
      </c>
      <c r="C9238" s="18">
        <v>101579</v>
      </c>
      <c r="D9238" s="19" t="s">
        <v>9278</v>
      </c>
      <c r="E9238" s="18" t="s">
        <v>425</v>
      </c>
      <c r="F9238" s="20">
        <v>42.38</v>
      </c>
      <c r="G9238" s="20">
        <v>44.51</v>
      </c>
      <c r="J9238" s="22">
        <v>0</v>
      </c>
      <c r="K9238" s="22">
        <v>0</v>
      </c>
    </row>
    <row r="9239" spans="1:11" x14ac:dyDescent="0.2">
      <c r="A9239" s="17" t="str">
        <f t="shared" si="144"/>
        <v>SINAPI 101578</v>
      </c>
      <c r="B9239" s="18" t="s">
        <v>5935</v>
      </c>
      <c r="C9239" s="18">
        <v>101578</v>
      </c>
      <c r="D9239" s="19" t="s">
        <v>9279</v>
      </c>
      <c r="E9239" s="18" t="s">
        <v>425</v>
      </c>
      <c r="F9239" s="20">
        <v>31.29</v>
      </c>
      <c r="G9239" s="20">
        <v>32.590000000000003</v>
      </c>
      <c r="J9239" s="22">
        <v>0</v>
      </c>
      <c r="K9239" s="22">
        <v>0</v>
      </c>
    </row>
    <row r="9240" spans="1:11" x14ac:dyDescent="0.2">
      <c r="A9240" s="17" t="str">
        <f t="shared" si="144"/>
        <v>SINAPI 101581</v>
      </c>
      <c r="B9240" s="18" t="s">
        <v>5935</v>
      </c>
      <c r="C9240" s="18">
        <v>101581</v>
      </c>
      <c r="D9240" s="19" t="s">
        <v>9280</v>
      </c>
      <c r="E9240" s="18" t="s">
        <v>425</v>
      </c>
      <c r="F9240" s="20">
        <v>38.29</v>
      </c>
      <c r="G9240" s="20">
        <v>39.97</v>
      </c>
      <c r="J9240" s="22">
        <v>0</v>
      </c>
      <c r="K9240" s="22">
        <v>0</v>
      </c>
    </row>
    <row r="9241" spans="1:11" x14ac:dyDescent="0.2">
      <c r="A9241" s="17" t="str">
        <f t="shared" si="144"/>
        <v>SINAPI 101580</v>
      </c>
      <c r="B9241" s="18" t="s">
        <v>5935</v>
      </c>
      <c r="C9241" s="18">
        <v>101580</v>
      </c>
      <c r="D9241" s="19" t="s">
        <v>9281</v>
      </c>
      <c r="E9241" s="18" t="s">
        <v>425</v>
      </c>
      <c r="F9241" s="20">
        <v>26.99</v>
      </c>
      <c r="G9241" s="20">
        <v>27.83</v>
      </c>
      <c r="J9241" s="22">
        <v>0</v>
      </c>
      <c r="K9241" s="22">
        <v>0</v>
      </c>
    </row>
    <row r="9242" spans="1:11" x14ac:dyDescent="0.2">
      <c r="A9242" s="17" t="str">
        <f t="shared" si="144"/>
        <v>SINAPI 101606</v>
      </c>
      <c r="B9242" s="18" t="s">
        <v>5935</v>
      </c>
      <c r="C9242" s="18">
        <v>101606</v>
      </c>
      <c r="D9242" s="19" t="s">
        <v>9282</v>
      </c>
      <c r="E9242" s="18" t="s">
        <v>425</v>
      </c>
      <c r="F9242" s="20">
        <v>0</v>
      </c>
      <c r="G9242" s="20">
        <v>0</v>
      </c>
      <c r="J9242" s="22"/>
      <c r="K9242" s="22"/>
    </row>
    <row r="9243" spans="1:11" x14ac:dyDescent="0.2">
      <c r="A9243" s="17" t="str">
        <f t="shared" si="144"/>
        <v>SINAPI 101607</v>
      </c>
      <c r="B9243" s="18" t="s">
        <v>5935</v>
      </c>
      <c r="C9243" s="18">
        <v>101607</v>
      </c>
      <c r="D9243" s="19" t="s">
        <v>9283</v>
      </c>
      <c r="E9243" s="18" t="s">
        <v>425</v>
      </c>
      <c r="F9243" s="20">
        <v>0</v>
      </c>
      <c r="G9243" s="20">
        <v>0</v>
      </c>
      <c r="J9243" s="22"/>
      <c r="K9243" s="22"/>
    </row>
    <row r="9244" spans="1:11" x14ac:dyDescent="0.2">
      <c r="A9244" s="17" t="str">
        <f t="shared" si="144"/>
        <v>SINAPI 101608</v>
      </c>
      <c r="B9244" s="18" t="s">
        <v>5935</v>
      </c>
      <c r="C9244" s="18">
        <v>101608</v>
      </c>
      <c r="D9244" s="19" t="s">
        <v>9284</v>
      </c>
      <c r="E9244" s="18" t="s">
        <v>425</v>
      </c>
      <c r="F9244" s="20">
        <v>0</v>
      </c>
      <c r="G9244" s="20">
        <v>0</v>
      </c>
      <c r="J9244" s="22"/>
      <c r="K9244" s="22"/>
    </row>
    <row r="9245" spans="1:11" ht="22.5" x14ac:dyDescent="0.2">
      <c r="A9245" s="17" t="str">
        <f t="shared" si="144"/>
        <v>SINAPI 101571</v>
      </c>
      <c r="B9245" s="18" t="s">
        <v>5935</v>
      </c>
      <c r="C9245" s="18">
        <v>101571</v>
      </c>
      <c r="D9245" s="19" t="s">
        <v>9285</v>
      </c>
      <c r="E9245" s="18" t="s">
        <v>425</v>
      </c>
      <c r="F9245" s="20">
        <v>31.24</v>
      </c>
      <c r="G9245" s="20">
        <v>33.22</v>
      </c>
      <c r="J9245" s="22">
        <v>0</v>
      </c>
      <c r="K9245" s="22">
        <v>0</v>
      </c>
    </row>
    <row r="9246" spans="1:11" ht="22.5" x14ac:dyDescent="0.2">
      <c r="A9246" s="17" t="str">
        <f t="shared" si="144"/>
        <v>SINAPI 101570</v>
      </c>
      <c r="B9246" s="18" t="s">
        <v>5935</v>
      </c>
      <c r="C9246" s="18">
        <v>101570</v>
      </c>
      <c r="D9246" s="19" t="s">
        <v>9286</v>
      </c>
      <c r="E9246" s="18" t="s">
        <v>425</v>
      </c>
      <c r="F9246" s="20">
        <v>22.55</v>
      </c>
      <c r="G9246" s="20">
        <v>23.9</v>
      </c>
      <c r="J9246" s="22">
        <v>0</v>
      </c>
      <c r="K9246" s="22">
        <v>0</v>
      </c>
    </row>
    <row r="9247" spans="1:11" ht="22.5" x14ac:dyDescent="0.2">
      <c r="A9247" s="17" t="str">
        <f t="shared" si="144"/>
        <v>SINAPI 101573</v>
      </c>
      <c r="B9247" s="18" t="s">
        <v>5935</v>
      </c>
      <c r="C9247" s="18">
        <v>101573</v>
      </c>
      <c r="D9247" s="19" t="s">
        <v>9287</v>
      </c>
      <c r="E9247" s="18" t="s">
        <v>425</v>
      </c>
      <c r="F9247" s="20">
        <v>26.3</v>
      </c>
      <c r="G9247" s="20">
        <v>27.94</v>
      </c>
      <c r="J9247" s="22">
        <v>0</v>
      </c>
      <c r="K9247" s="22">
        <v>0</v>
      </c>
    </row>
    <row r="9248" spans="1:11" ht="22.5" x14ac:dyDescent="0.2">
      <c r="A9248" s="17" t="str">
        <f t="shared" si="144"/>
        <v>SINAPI 101572</v>
      </c>
      <c r="B9248" s="18" t="s">
        <v>5935</v>
      </c>
      <c r="C9248" s="18">
        <v>101572</v>
      </c>
      <c r="D9248" s="19" t="s">
        <v>9288</v>
      </c>
      <c r="E9248" s="18" t="s">
        <v>425</v>
      </c>
      <c r="F9248" s="20">
        <v>17.600000000000001</v>
      </c>
      <c r="G9248" s="20">
        <v>18.600000000000001</v>
      </c>
      <c r="J9248" s="22">
        <v>0</v>
      </c>
      <c r="K9248" s="22">
        <v>0</v>
      </c>
    </row>
    <row r="9249" spans="1:11" ht="22.5" x14ac:dyDescent="0.2">
      <c r="A9249" s="17" t="str">
        <f t="shared" si="144"/>
        <v>SINAPI 101575</v>
      </c>
      <c r="B9249" s="18" t="s">
        <v>5935</v>
      </c>
      <c r="C9249" s="18">
        <v>101575</v>
      </c>
      <c r="D9249" s="19" t="s">
        <v>9289</v>
      </c>
      <c r="E9249" s="18" t="s">
        <v>425</v>
      </c>
      <c r="F9249" s="20">
        <v>22.22</v>
      </c>
      <c r="G9249" s="20">
        <v>23.51</v>
      </c>
      <c r="J9249" s="22">
        <v>0</v>
      </c>
      <c r="K9249" s="22">
        <v>0</v>
      </c>
    </row>
    <row r="9250" spans="1:11" ht="22.5" x14ac:dyDescent="0.2">
      <c r="A9250" s="17" t="str">
        <f t="shared" si="144"/>
        <v>SINAPI 101574</v>
      </c>
      <c r="B9250" s="18" t="s">
        <v>5935</v>
      </c>
      <c r="C9250" s="18">
        <v>101574</v>
      </c>
      <c r="D9250" s="19" t="s">
        <v>9290</v>
      </c>
      <c r="E9250" s="18" t="s">
        <v>425</v>
      </c>
      <c r="F9250" s="20">
        <v>13.32</v>
      </c>
      <c r="G9250" s="20">
        <v>13.97</v>
      </c>
      <c r="J9250" s="22">
        <v>0</v>
      </c>
      <c r="K9250" s="22">
        <v>0</v>
      </c>
    </row>
    <row r="9251" spans="1:11" ht="22.5" x14ac:dyDescent="0.2">
      <c r="A9251" s="17" t="str">
        <f t="shared" si="144"/>
        <v>SINAPI 101589</v>
      </c>
      <c r="B9251" s="18" t="s">
        <v>5935</v>
      </c>
      <c r="C9251" s="18">
        <v>101589</v>
      </c>
      <c r="D9251" s="19" t="s">
        <v>9291</v>
      </c>
      <c r="E9251" s="18" t="s">
        <v>425</v>
      </c>
      <c r="F9251" s="20">
        <v>133.65</v>
      </c>
      <c r="G9251" s="20">
        <v>138.16999999999999</v>
      </c>
      <c r="J9251" s="22">
        <v>0.37519999999999998</v>
      </c>
      <c r="K9251" s="22">
        <v>0.36299999999999999</v>
      </c>
    </row>
    <row r="9252" spans="1:11" x14ac:dyDescent="0.2">
      <c r="A9252" s="17" t="str">
        <f t="shared" si="144"/>
        <v>SINAPI 101610</v>
      </c>
      <c r="B9252" s="18" t="s">
        <v>5935</v>
      </c>
      <c r="C9252" s="18">
        <v>101610</v>
      </c>
      <c r="D9252" s="19" t="s">
        <v>9292</v>
      </c>
      <c r="E9252" s="18" t="s">
        <v>20</v>
      </c>
      <c r="F9252" s="20">
        <v>0</v>
      </c>
      <c r="G9252" s="20">
        <v>0</v>
      </c>
      <c r="J9252" s="22"/>
      <c r="K9252" s="22"/>
    </row>
    <row r="9253" spans="1:11" x14ac:dyDescent="0.2">
      <c r="A9253" s="17" t="str">
        <f t="shared" si="144"/>
        <v>SINAPI 101615</v>
      </c>
      <c r="B9253" s="18" t="s">
        <v>5935</v>
      </c>
      <c r="C9253" s="18">
        <v>101615</v>
      </c>
      <c r="D9253" s="19" t="s">
        <v>9293</v>
      </c>
      <c r="E9253" s="18" t="s">
        <v>20</v>
      </c>
      <c r="F9253" s="20">
        <v>0</v>
      </c>
      <c r="G9253" s="20">
        <v>0</v>
      </c>
      <c r="J9253" s="22"/>
      <c r="K9253" s="22"/>
    </row>
    <row r="9254" spans="1:11" x14ac:dyDescent="0.2">
      <c r="A9254" s="17" t="str">
        <f t="shared" si="144"/>
        <v>SINAPI 101613</v>
      </c>
      <c r="B9254" s="18" t="s">
        <v>5935</v>
      </c>
      <c r="C9254" s="18">
        <v>101613</v>
      </c>
      <c r="D9254" s="19" t="s">
        <v>9294</v>
      </c>
      <c r="E9254" s="18" t="s">
        <v>20</v>
      </c>
      <c r="F9254" s="20">
        <v>0</v>
      </c>
      <c r="G9254" s="20">
        <v>0</v>
      </c>
      <c r="J9254" s="22"/>
      <c r="K9254" s="22"/>
    </row>
    <row r="9255" spans="1:11" x14ac:dyDescent="0.2">
      <c r="A9255" s="17" t="str">
        <f t="shared" si="144"/>
        <v>SINAPI 101611</v>
      </c>
      <c r="B9255" s="18" t="s">
        <v>5935</v>
      </c>
      <c r="C9255" s="18">
        <v>101611</v>
      </c>
      <c r="D9255" s="19" t="s">
        <v>9295</v>
      </c>
      <c r="E9255" s="18" t="s">
        <v>20</v>
      </c>
      <c r="F9255" s="20">
        <v>0</v>
      </c>
      <c r="G9255" s="20">
        <v>0</v>
      </c>
      <c r="J9255" s="22"/>
      <c r="K9255" s="22"/>
    </row>
    <row r="9256" spans="1:11" x14ac:dyDescent="0.2">
      <c r="A9256" s="17" t="str">
        <f t="shared" si="144"/>
        <v>SINAPI 101614</v>
      </c>
      <c r="B9256" s="18" t="s">
        <v>5935</v>
      </c>
      <c r="C9256" s="18">
        <v>101614</v>
      </c>
      <c r="D9256" s="19" t="s">
        <v>9296</v>
      </c>
      <c r="E9256" s="18" t="s">
        <v>20</v>
      </c>
      <c r="F9256" s="20">
        <v>0</v>
      </c>
      <c r="G9256" s="20">
        <v>0</v>
      </c>
      <c r="J9256" s="22"/>
      <c r="K9256" s="22"/>
    </row>
    <row r="9257" spans="1:11" x14ac:dyDescent="0.2">
      <c r="A9257" s="17" t="str">
        <f t="shared" si="144"/>
        <v>SINAPI 101612</v>
      </c>
      <c r="B9257" s="18" t="s">
        <v>5935</v>
      </c>
      <c r="C9257" s="18">
        <v>101612</v>
      </c>
      <c r="D9257" s="19" t="s">
        <v>9297</v>
      </c>
      <c r="E9257" s="18" t="s">
        <v>20</v>
      </c>
      <c r="F9257" s="20">
        <v>0</v>
      </c>
      <c r="G9257" s="20">
        <v>0</v>
      </c>
      <c r="J9257" s="22"/>
      <c r="K9257" s="22"/>
    </row>
    <row r="9258" spans="1:11" ht="22.5" x14ac:dyDescent="0.2">
      <c r="A9258" s="17" t="str">
        <f t="shared" si="144"/>
        <v>SINAPI 101617</v>
      </c>
      <c r="B9258" s="18" t="s">
        <v>5935</v>
      </c>
      <c r="C9258" s="18">
        <v>101617</v>
      </c>
      <c r="D9258" s="19" t="s">
        <v>9298</v>
      </c>
      <c r="E9258" s="18" t="s">
        <v>425</v>
      </c>
      <c r="F9258" s="20">
        <v>3.07</v>
      </c>
      <c r="G9258" s="20">
        <v>3.32</v>
      </c>
      <c r="J9258" s="22">
        <v>0</v>
      </c>
      <c r="K9258" s="22">
        <v>0</v>
      </c>
    </row>
    <row r="9259" spans="1:11" x14ac:dyDescent="0.2">
      <c r="A9259" s="17" t="str">
        <f t="shared" si="144"/>
        <v>SINAPI 101620</v>
      </c>
      <c r="B9259" s="18" t="s">
        <v>5935</v>
      </c>
      <c r="C9259" s="18">
        <v>101620</v>
      </c>
      <c r="D9259" s="19" t="s">
        <v>9299</v>
      </c>
      <c r="E9259" s="18" t="s">
        <v>168</v>
      </c>
      <c r="F9259" s="20">
        <v>264.07</v>
      </c>
      <c r="G9259" s="20">
        <v>271.64999999999998</v>
      </c>
      <c r="J9259" s="22">
        <v>2.9999999999999997E-4</v>
      </c>
      <c r="K9259" s="22">
        <v>2.9999999999999997E-4</v>
      </c>
    </row>
    <row r="9260" spans="1:11" ht="22.5" x14ac:dyDescent="0.2">
      <c r="A9260" s="17" t="str">
        <f t="shared" si="144"/>
        <v>SINAPI 101625</v>
      </c>
      <c r="B9260" s="18" t="s">
        <v>5935</v>
      </c>
      <c r="C9260" s="18">
        <v>101625</v>
      </c>
      <c r="D9260" s="19" t="s">
        <v>9300</v>
      </c>
      <c r="E9260" s="18" t="s">
        <v>168</v>
      </c>
      <c r="F9260" s="20">
        <v>220.47</v>
      </c>
      <c r="G9260" s="20">
        <v>223.44</v>
      </c>
      <c r="J9260" s="22">
        <v>6.5000000000000002E-2</v>
      </c>
      <c r="K9260" s="22">
        <v>6.4100000000000004E-2</v>
      </c>
    </row>
    <row r="9261" spans="1:11" x14ac:dyDescent="0.2">
      <c r="A9261" s="17" t="str">
        <f t="shared" si="144"/>
        <v>SINAPI 101621</v>
      </c>
      <c r="B9261" s="18" t="s">
        <v>5935</v>
      </c>
      <c r="C9261" s="18">
        <v>101621</v>
      </c>
      <c r="D9261" s="19" t="s">
        <v>9301</v>
      </c>
      <c r="E9261" s="18" t="s">
        <v>168</v>
      </c>
      <c r="F9261" s="20">
        <v>281.97000000000003</v>
      </c>
      <c r="G9261" s="20">
        <v>291.69</v>
      </c>
      <c r="J9261" s="22">
        <v>2.9999999999999997E-4</v>
      </c>
      <c r="K9261" s="22">
        <v>2.9999999999999997E-4</v>
      </c>
    </row>
    <row r="9262" spans="1:11" ht="22.5" x14ac:dyDescent="0.2">
      <c r="A9262" s="17" t="str">
        <f t="shared" si="144"/>
        <v>SINAPI 101624</v>
      </c>
      <c r="B9262" s="18" t="s">
        <v>5935</v>
      </c>
      <c r="C9262" s="18">
        <v>101624</v>
      </c>
      <c r="D9262" s="19" t="s">
        <v>9302</v>
      </c>
      <c r="E9262" s="18" t="s">
        <v>168</v>
      </c>
      <c r="F9262" s="20">
        <v>225.79</v>
      </c>
      <c r="G9262" s="20">
        <v>229.59</v>
      </c>
      <c r="J9262" s="22">
        <v>8.1500000000000003E-2</v>
      </c>
      <c r="K9262" s="22">
        <v>8.0199999999999994E-2</v>
      </c>
    </row>
    <row r="9263" spans="1:11" x14ac:dyDescent="0.2">
      <c r="A9263" s="17" t="str">
        <f t="shared" si="144"/>
        <v>SINAPI 101616</v>
      </c>
      <c r="B9263" s="18" t="s">
        <v>5935</v>
      </c>
      <c r="C9263" s="18">
        <v>101616</v>
      </c>
      <c r="D9263" s="19" t="s">
        <v>9303</v>
      </c>
      <c r="E9263" s="18" t="s">
        <v>425</v>
      </c>
      <c r="F9263" s="20">
        <v>6.24</v>
      </c>
      <c r="G9263" s="20">
        <v>6.72</v>
      </c>
      <c r="J9263" s="22">
        <v>0</v>
      </c>
      <c r="K9263" s="22">
        <v>0</v>
      </c>
    </row>
    <row r="9264" spans="1:11" x14ac:dyDescent="0.2">
      <c r="A9264" s="17" t="str">
        <f t="shared" si="144"/>
        <v>SINAPI 101618</v>
      </c>
      <c r="B9264" s="18" t="s">
        <v>5935</v>
      </c>
      <c r="C9264" s="18">
        <v>101618</v>
      </c>
      <c r="D9264" s="19" t="s">
        <v>9304</v>
      </c>
      <c r="E9264" s="18" t="s">
        <v>168</v>
      </c>
      <c r="F9264" s="20">
        <v>288.93</v>
      </c>
      <c r="G9264" s="20">
        <v>298.38</v>
      </c>
      <c r="J9264" s="22">
        <v>8.0000000000000004E-4</v>
      </c>
      <c r="K9264" s="22">
        <v>6.9999999999999999E-4</v>
      </c>
    </row>
    <row r="9265" spans="1:11" x14ac:dyDescent="0.2">
      <c r="A9265" s="17" t="str">
        <f t="shared" si="144"/>
        <v>SINAPI 101622</v>
      </c>
      <c r="B9265" s="18" t="s">
        <v>5935</v>
      </c>
      <c r="C9265" s="18">
        <v>101622</v>
      </c>
      <c r="D9265" s="19" t="s">
        <v>9305</v>
      </c>
      <c r="E9265" s="18" t="s">
        <v>168</v>
      </c>
      <c r="F9265" s="20">
        <v>259.18</v>
      </c>
      <c r="G9265" s="20">
        <v>264.23</v>
      </c>
      <c r="J9265" s="22">
        <v>9.3100000000000002E-2</v>
      </c>
      <c r="K9265" s="22">
        <v>9.1399999999999995E-2</v>
      </c>
    </row>
    <row r="9266" spans="1:11" x14ac:dyDescent="0.2">
      <c r="A9266" s="17" t="str">
        <f t="shared" si="144"/>
        <v>SINAPI 101619</v>
      </c>
      <c r="B9266" s="18" t="s">
        <v>5935</v>
      </c>
      <c r="C9266" s="18">
        <v>101619</v>
      </c>
      <c r="D9266" s="19" t="s">
        <v>9306</v>
      </c>
      <c r="E9266" s="18" t="s">
        <v>168</v>
      </c>
      <c r="F9266" s="20">
        <v>306.83</v>
      </c>
      <c r="G9266" s="20">
        <v>318.43</v>
      </c>
      <c r="J9266" s="22">
        <v>6.9999999999999999E-4</v>
      </c>
      <c r="K9266" s="22">
        <v>6.9999999999999999E-4</v>
      </c>
    </row>
    <row r="9267" spans="1:11" x14ac:dyDescent="0.2">
      <c r="A9267" s="17" t="str">
        <f t="shared" si="144"/>
        <v>SINAPI 101623</v>
      </c>
      <c r="B9267" s="18" t="s">
        <v>5935</v>
      </c>
      <c r="C9267" s="18">
        <v>101623</v>
      </c>
      <c r="D9267" s="19" t="s">
        <v>9307</v>
      </c>
      <c r="E9267" s="18" t="s">
        <v>168</v>
      </c>
      <c r="F9267" s="20">
        <v>270.14</v>
      </c>
      <c r="G9267" s="20">
        <v>276.33</v>
      </c>
      <c r="J9267" s="22">
        <v>0.1101</v>
      </c>
      <c r="K9267" s="22">
        <v>0.1076</v>
      </c>
    </row>
    <row r="9268" spans="1:11" x14ac:dyDescent="0.2">
      <c r="A9268" s="17" t="str">
        <f t="shared" si="144"/>
        <v>SINAPI 104482</v>
      </c>
      <c r="B9268" s="18" t="s">
        <v>5935</v>
      </c>
      <c r="C9268" s="18">
        <v>104482</v>
      </c>
      <c r="D9268" s="19" t="s">
        <v>9308</v>
      </c>
      <c r="E9268" s="18" t="s">
        <v>170</v>
      </c>
      <c r="F9268" s="20">
        <v>29.56</v>
      </c>
      <c r="G9268" s="20">
        <v>31.9</v>
      </c>
      <c r="J9268" s="22">
        <v>0</v>
      </c>
      <c r="K9268" s="22">
        <v>0</v>
      </c>
    </row>
    <row r="9269" spans="1:11" ht="22.5" x14ac:dyDescent="0.2">
      <c r="A9269" s="17" t="str">
        <f t="shared" si="144"/>
        <v>SINAPI 104189</v>
      </c>
      <c r="B9269" s="18" t="s">
        <v>5935</v>
      </c>
      <c r="C9269" s="18">
        <v>104189</v>
      </c>
      <c r="D9269" s="19" t="s">
        <v>9309</v>
      </c>
      <c r="E9269" s="18" t="s">
        <v>168</v>
      </c>
      <c r="F9269" s="20">
        <v>204.98</v>
      </c>
      <c r="G9269" s="20">
        <v>208.05</v>
      </c>
      <c r="J9269" s="22">
        <v>0</v>
      </c>
      <c r="K9269" s="22">
        <v>0</v>
      </c>
    </row>
    <row r="9270" spans="1:11" ht="22.5" x14ac:dyDescent="0.2">
      <c r="A9270" s="17" t="str">
        <f t="shared" si="144"/>
        <v>SINAPI 104465</v>
      </c>
      <c r="B9270" s="18" t="s">
        <v>5935</v>
      </c>
      <c r="C9270" s="18">
        <v>104465</v>
      </c>
      <c r="D9270" s="19" t="s">
        <v>9310</v>
      </c>
      <c r="E9270" s="18" t="s">
        <v>66</v>
      </c>
      <c r="F9270" s="20">
        <v>0</v>
      </c>
      <c r="G9270" s="20">
        <v>0</v>
      </c>
      <c r="J9270" s="22"/>
      <c r="K9270" s="22"/>
    </row>
    <row r="9271" spans="1:11" ht="22.5" x14ac:dyDescent="0.2">
      <c r="A9271" s="17" t="str">
        <f t="shared" si="144"/>
        <v>SINAPI 104188</v>
      </c>
      <c r="B9271" s="18" t="s">
        <v>5935</v>
      </c>
      <c r="C9271" s="18">
        <v>104188</v>
      </c>
      <c r="D9271" s="19" t="s">
        <v>9311</v>
      </c>
      <c r="E9271" s="18" t="s">
        <v>66</v>
      </c>
      <c r="F9271" s="20">
        <v>0</v>
      </c>
      <c r="G9271" s="20">
        <v>0</v>
      </c>
      <c r="J9271" s="22"/>
      <c r="K9271" s="22"/>
    </row>
    <row r="9272" spans="1:11" ht="22.5" x14ac:dyDescent="0.2">
      <c r="A9272" s="17" t="str">
        <f t="shared" si="144"/>
        <v>SINAPI 104185</v>
      </c>
      <c r="B9272" s="18" t="s">
        <v>5935</v>
      </c>
      <c r="C9272" s="18">
        <v>104185</v>
      </c>
      <c r="D9272" s="19" t="s">
        <v>9312</v>
      </c>
      <c r="E9272" s="18" t="s">
        <v>20</v>
      </c>
      <c r="F9272" s="20">
        <v>24.63</v>
      </c>
      <c r="G9272" s="20">
        <v>26.62</v>
      </c>
      <c r="J9272" s="22">
        <v>0</v>
      </c>
      <c r="K9272" s="22">
        <v>0</v>
      </c>
    </row>
    <row r="9273" spans="1:11" x14ac:dyDescent="0.2">
      <c r="A9273" s="17" t="str">
        <f t="shared" si="144"/>
        <v>SINAPI 104182</v>
      </c>
      <c r="B9273" s="18" t="s">
        <v>5935</v>
      </c>
      <c r="C9273" s="18">
        <v>104182</v>
      </c>
      <c r="D9273" s="19" t="s">
        <v>9313</v>
      </c>
      <c r="E9273" s="18" t="s">
        <v>66</v>
      </c>
      <c r="F9273" s="20">
        <v>0</v>
      </c>
      <c r="G9273" s="20">
        <v>0</v>
      </c>
      <c r="J9273" s="22"/>
      <c r="K9273" s="22"/>
    </row>
    <row r="9274" spans="1:11" x14ac:dyDescent="0.2">
      <c r="A9274" s="17" t="str">
        <f t="shared" si="144"/>
        <v>SINAPI 104184</v>
      </c>
      <c r="B9274" s="18" t="s">
        <v>5935</v>
      </c>
      <c r="C9274" s="18">
        <v>104184</v>
      </c>
      <c r="D9274" s="19" t="s">
        <v>9314</v>
      </c>
      <c r="E9274" s="18" t="s">
        <v>20</v>
      </c>
      <c r="F9274" s="20">
        <v>28</v>
      </c>
      <c r="G9274" s="20">
        <v>29.71</v>
      </c>
      <c r="J9274" s="22">
        <v>0</v>
      </c>
      <c r="K9274" s="22">
        <v>0</v>
      </c>
    </row>
    <row r="9275" spans="1:11" ht="22.5" x14ac:dyDescent="0.2">
      <c r="A9275" s="17" t="str">
        <f t="shared" si="144"/>
        <v>SINAPI 104190</v>
      </c>
      <c r="B9275" s="18" t="s">
        <v>5935</v>
      </c>
      <c r="C9275" s="18">
        <v>104190</v>
      </c>
      <c r="D9275" s="19" t="s">
        <v>9315</v>
      </c>
      <c r="E9275" s="18" t="s">
        <v>20</v>
      </c>
      <c r="F9275" s="20">
        <v>639.91999999999996</v>
      </c>
      <c r="G9275" s="20">
        <v>689.49</v>
      </c>
      <c r="J9275" s="22">
        <v>0</v>
      </c>
      <c r="K9275" s="22">
        <v>0</v>
      </c>
    </row>
    <row r="9276" spans="1:11" ht="22.5" x14ac:dyDescent="0.2">
      <c r="A9276" s="17" t="str">
        <f t="shared" si="144"/>
        <v>SINAPI 104463</v>
      </c>
      <c r="B9276" s="18" t="s">
        <v>5935</v>
      </c>
      <c r="C9276" s="18">
        <v>104463</v>
      </c>
      <c r="D9276" s="19" t="s">
        <v>9316</v>
      </c>
      <c r="E9276" s="18" t="s">
        <v>20</v>
      </c>
      <c r="F9276" s="20">
        <v>0</v>
      </c>
      <c r="G9276" s="20">
        <v>0</v>
      </c>
      <c r="J9276" s="22"/>
      <c r="K9276" s="22"/>
    </row>
    <row r="9277" spans="1:11" ht="22.5" x14ac:dyDescent="0.2">
      <c r="A9277" s="17" t="str">
        <f t="shared" si="144"/>
        <v>SINAPI 104464</v>
      </c>
      <c r="B9277" s="18" t="s">
        <v>5935</v>
      </c>
      <c r="C9277" s="18">
        <v>104464</v>
      </c>
      <c r="D9277" s="19" t="s">
        <v>9317</v>
      </c>
      <c r="E9277" s="18" t="s">
        <v>20</v>
      </c>
      <c r="F9277" s="20">
        <v>0</v>
      </c>
      <c r="G9277" s="20">
        <v>0</v>
      </c>
      <c r="J9277" s="22"/>
      <c r="K9277" s="22"/>
    </row>
    <row r="9278" spans="1:11" ht="22.5" x14ac:dyDescent="0.2">
      <c r="A9278" s="17" t="str">
        <f t="shared" si="144"/>
        <v>SINAPI 104183</v>
      </c>
      <c r="B9278" s="18" t="s">
        <v>5935</v>
      </c>
      <c r="C9278" s="18">
        <v>104183</v>
      </c>
      <c r="D9278" s="19" t="s">
        <v>9318</v>
      </c>
      <c r="E9278" s="18" t="s">
        <v>66</v>
      </c>
      <c r="F9278" s="20">
        <v>0</v>
      </c>
      <c r="G9278" s="20">
        <v>0</v>
      </c>
      <c r="J9278" s="22"/>
      <c r="K9278" s="22"/>
    </row>
    <row r="9279" spans="1:11" ht="22.5" x14ac:dyDescent="0.2">
      <c r="A9279" s="17" t="str">
        <f t="shared" si="144"/>
        <v>SINAPI 104187</v>
      </c>
      <c r="B9279" s="18" t="s">
        <v>5935</v>
      </c>
      <c r="C9279" s="18">
        <v>104187</v>
      </c>
      <c r="D9279" s="19" t="s">
        <v>9319</v>
      </c>
      <c r="E9279" s="18" t="s">
        <v>66</v>
      </c>
      <c r="F9279" s="20">
        <v>1539.38</v>
      </c>
      <c r="G9279" s="20">
        <v>1542.3</v>
      </c>
      <c r="J9279" s="22">
        <v>0.96789999999999998</v>
      </c>
      <c r="K9279" s="22">
        <v>0.96609999999999996</v>
      </c>
    </row>
    <row r="9280" spans="1:11" x14ac:dyDescent="0.2">
      <c r="A9280" s="17" t="str">
        <f t="shared" si="144"/>
        <v>SINAPI 104186</v>
      </c>
      <c r="B9280" s="18" t="s">
        <v>5935</v>
      </c>
      <c r="C9280" s="18">
        <v>104186</v>
      </c>
      <c r="D9280" s="19" t="s">
        <v>9320</v>
      </c>
      <c r="E9280" s="18" t="s">
        <v>66</v>
      </c>
      <c r="F9280" s="20">
        <v>272.02999999999997</v>
      </c>
      <c r="G9280" s="20">
        <v>275.17</v>
      </c>
      <c r="J9280" s="22">
        <v>0.67159999999999997</v>
      </c>
      <c r="K9280" s="22">
        <v>0.66400000000000003</v>
      </c>
    </row>
    <row r="9281" spans="1:11" ht="22.5" x14ac:dyDescent="0.2">
      <c r="A9281" s="17" t="str">
        <f t="shared" si="144"/>
        <v>SINAPI 104180</v>
      </c>
      <c r="B9281" s="18" t="s">
        <v>5935</v>
      </c>
      <c r="C9281" s="18">
        <v>104180</v>
      </c>
      <c r="D9281" s="19" t="s">
        <v>9321</v>
      </c>
      <c r="E9281" s="18" t="s">
        <v>66</v>
      </c>
      <c r="F9281" s="20">
        <v>0</v>
      </c>
      <c r="G9281" s="20">
        <v>0</v>
      </c>
      <c r="J9281" s="22"/>
      <c r="K9281" s="22"/>
    </row>
    <row r="9282" spans="1:11" ht="22.5" x14ac:dyDescent="0.2">
      <c r="A9282" s="17" t="str">
        <f t="shared" si="144"/>
        <v>SINAPI 104181</v>
      </c>
      <c r="B9282" s="18" t="s">
        <v>5935</v>
      </c>
      <c r="C9282" s="18">
        <v>104181</v>
      </c>
      <c r="D9282" s="19" t="s">
        <v>9322</v>
      </c>
      <c r="E9282" s="18" t="s">
        <v>66</v>
      </c>
      <c r="F9282" s="20">
        <v>0</v>
      </c>
      <c r="G9282" s="20">
        <v>0</v>
      </c>
      <c r="J9282" s="22"/>
      <c r="K9282" s="22"/>
    </row>
    <row r="9283" spans="1:11" ht="22.5" x14ac:dyDescent="0.2">
      <c r="A9283" s="17" t="str">
        <f t="shared" si="144"/>
        <v>SINAPI 100674</v>
      </c>
      <c r="B9283" s="18" t="s">
        <v>5935</v>
      </c>
      <c r="C9283" s="18">
        <v>100674</v>
      </c>
      <c r="D9283" s="19" t="s">
        <v>9323</v>
      </c>
      <c r="E9283" s="18" t="s">
        <v>425</v>
      </c>
      <c r="F9283" s="20">
        <v>786.6</v>
      </c>
      <c r="G9283" s="20">
        <v>788.87</v>
      </c>
      <c r="J9283" s="22">
        <v>0.92930000000000001</v>
      </c>
      <c r="K9283" s="22">
        <v>0.92659999999999998</v>
      </c>
    </row>
    <row r="9284" spans="1:11" ht="22.5" x14ac:dyDescent="0.2">
      <c r="A9284" s="17" t="str">
        <f t="shared" si="144"/>
        <v>SINAPI 100664</v>
      </c>
      <c r="B9284" s="18" t="s">
        <v>5935</v>
      </c>
      <c r="C9284" s="18">
        <v>100664</v>
      </c>
      <c r="D9284" s="19" t="s">
        <v>9324</v>
      </c>
      <c r="E9284" s="18" t="s">
        <v>425</v>
      </c>
      <c r="F9284" s="20">
        <v>0</v>
      </c>
      <c r="G9284" s="20">
        <v>0</v>
      </c>
      <c r="J9284" s="22"/>
      <c r="K9284" s="22"/>
    </row>
    <row r="9285" spans="1:11" x14ac:dyDescent="0.2">
      <c r="A9285" s="17" t="str">
        <f t="shared" si="144"/>
        <v>SINAPI 94589</v>
      </c>
      <c r="B9285" s="18" t="s">
        <v>5935</v>
      </c>
      <c r="C9285" s="18">
        <v>94589</v>
      </c>
      <c r="D9285" s="19" t="s">
        <v>9325</v>
      </c>
      <c r="E9285" s="18" t="s">
        <v>66</v>
      </c>
      <c r="F9285" s="20">
        <v>20.59</v>
      </c>
      <c r="G9285" s="20">
        <v>21.53</v>
      </c>
      <c r="J9285" s="22">
        <v>0.3725</v>
      </c>
      <c r="K9285" s="22">
        <v>0.35620000000000002</v>
      </c>
    </row>
    <row r="9286" spans="1:11" x14ac:dyDescent="0.2">
      <c r="A9286" s="17" t="str">
        <f t="shared" si="144"/>
        <v>SINAPI 94590</v>
      </c>
      <c r="B9286" s="18" t="s">
        <v>5935</v>
      </c>
      <c r="C9286" s="18">
        <v>94590</v>
      </c>
      <c r="D9286" s="19" t="s">
        <v>9326</v>
      </c>
      <c r="E9286" s="18" t="s">
        <v>66</v>
      </c>
      <c r="F9286" s="20">
        <v>27.8</v>
      </c>
      <c r="G9286" s="20">
        <v>28.97</v>
      </c>
      <c r="J9286" s="22">
        <v>0.27589999999999998</v>
      </c>
      <c r="K9286" s="22">
        <v>0.26479999999999998</v>
      </c>
    </row>
    <row r="9287" spans="1:11" x14ac:dyDescent="0.2">
      <c r="A9287" s="17" t="str">
        <f t="shared" ref="A9287:A9350" si="145">CONCATENATE($B9287," ",$C9287)</f>
        <v>SINAPI 94587</v>
      </c>
      <c r="B9287" s="18" t="s">
        <v>5935</v>
      </c>
      <c r="C9287" s="18">
        <v>94587</v>
      </c>
      <c r="D9287" s="19" t="s">
        <v>9327</v>
      </c>
      <c r="E9287" s="18" t="s">
        <v>66</v>
      </c>
      <c r="F9287" s="20">
        <v>64.63</v>
      </c>
      <c r="G9287" s="20">
        <v>66.760000000000005</v>
      </c>
      <c r="J9287" s="22">
        <v>0.56710000000000005</v>
      </c>
      <c r="K9287" s="22">
        <v>0.54900000000000004</v>
      </c>
    </row>
    <row r="9288" spans="1:11" x14ac:dyDescent="0.2">
      <c r="A9288" s="17" t="str">
        <f t="shared" si="145"/>
        <v>SINAPI 94588</v>
      </c>
      <c r="B9288" s="18" t="s">
        <v>5935</v>
      </c>
      <c r="C9288" s="18">
        <v>94588</v>
      </c>
      <c r="D9288" s="19" t="s">
        <v>9328</v>
      </c>
      <c r="E9288" s="18" t="s">
        <v>66</v>
      </c>
      <c r="F9288" s="20">
        <v>76.08</v>
      </c>
      <c r="G9288" s="20">
        <v>78.78</v>
      </c>
      <c r="J9288" s="22">
        <v>0.48170000000000002</v>
      </c>
      <c r="K9288" s="22">
        <v>0.4652</v>
      </c>
    </row>
    <row r="9289" spans="1:11" x14ac:dyDescent="0.2">
      <c r="A9289" s="17" t="str">
        <f t="shared" si="145"/>
        <v>SINAPI 105812</v>
      </c>
      <c r="B9289" s="18" t="s">
        <v>5935</v>
      </c>
      <c r="C9289" s="18">
        <v>105812</v>
      </c>
      <c r="D9289" s="19" t="s">
        <v>9329</v>
      </c>
      <c r="E9289" s="18" t="s">
        <v>66</v>
      </c>
      <c r="F9289" s="20">
        <v>31.73</v>
      </c>
      <c r="G9289" s="20">
        <v>31.93</v>
      </c>
      <c r="J9289" s="22">
        <v>0.92179999999999995</v>
      </c>
      <c r="K9289" s="22">
        <v>0.91610000000000003</v>
      </c>
    </row>
    <row r="9290" spans="1:11" ht="33.75" x14ac:dyDescent="0.2">
      <c r="A9290" s="17" t="str">
        <f t="shared" si="145"/>
        <v>SINAPI 94571</v>
      </c>
      <c r="B9290" s="18" t="s">
        <v>5935</v>
      </c>
      <c r="C9290" s="18">
        <v>94571</v>
      </c>
      <c r="D9290" s="19" t="s">
        <v>9330</v>
      </c>
      <c r="E9290" s="18" t="s">
        <v>425</v>
      </c>
      <c r="F9290" s="20">
        <v>0</v>
      </c>
      <c r="G9290" s="20">
        <v>0</v>
      </c>
      <c r="J9290" s="22"/>
      <c r="K9290" s="22"/>
    </row>
    <row r="9291" spans="1:11" ht="33.75" x14ac:dyDescent="0.2">
      <c r="A9291" s="17" t="str">
        <f t="shared" si="145"/>
        <v>SINAPI 94570</v>
      </c>
      <c r="B9291" s="18" t="s">
        <v>5935</v>
      </c>
      <c r="C9291" s="18">
        <v>94570</v>
      </c>
      <c r="D9291" s="19" t="s">
        <v>9331</v>
      </c>
      <c r="E9291" s="18" t="s">
        <v>425</v>
      </c>
      <c r="F9291" s="20">
        <v>361.7</v>
      </c>
      <c r="G9291" s="20">
        <v>362.65</v>
      </c>
      <c r="J9291" s="22">
        <v>0.92400000000000004</v>
      </c>
      <c r="K9291" s="22">
        <v>0.92159999999999997</v>
      </c>
    </row>
    <row r="9292" spans="1:11" ht="33.75" x14ac:dyDescent="0.2">
      <c r="A9292" s="17" t="str">
        <f t="shared" si="145"/>
        <v>SINAPI 105811</v>
      </c>
      <c r="B9292" s="18" t="s">
        <v>5935</v>
      </c>
      <c r="C9292" s="18">
        <v>105811</v>
      </c>
      <c r="D9292" s="19" t="s">
        <v>9332</v>
      </c>
      <c r="E9292" s="18" t="s">
        <v>425</v>
      </c>
      <c r="F9292" s="20">
        <v>0</v>
      </c>
      <c r="G9292" s="20">
        <v>0</v>
      </c>
      <c r="J9292" s="22"/>
      <c r="K9292" s="22"/>
    </row>
    <row r="9293" spans="1:11" ht="33.75" x14ac:dyDescent="0.2">
      <c r="A9293" s="17" t="str">
        <f t="shared" si="145"/>
        <v>SINAPI 94572</v>
      </c>
      <c r="B9293" s="18" t="s">
        <v>5935</v>
      </c>
      <c r="C9293" s="18">
        <v>94572</v>
      </c>
      <c r="D9293" s="19" t="s">
        <v>9333</v>
      </c>
      <c r="E9293" s="18" t="s">
        <v>425</v>
      </c>
      <c r="F9293" s="20">
        <v>517.61</v>
      </c>
      <c r="G9293" s="20">
        <v>519.03</v>
      </c>
      <c r="J9293" s="22">
        <v>0.93559999999999999</v>
      </c>
      <c r="K9293" s="22">
        <v>0.93300000000000005</v>
      </c>
    </row>
    <row r="9294" spans="1:11" ht="33.75" x14ac:dyDescent="0.2">
      <c r="A9294" s="17" t="str">
        <f t="shared" si="145"/>
        <v>SINAPI 94573</v>
      </c>
      <c r="B9294" s="18" t="s">
        <v>5935</v>
      </c>
      <c r="C9294" s="18">
        <v>94573</v>
      </c>
      <c r="D9294" s="19" t="s">
        <v>9334</v>
      </c>
      <c r="E9294" s="18" t="s">
        <v>425</v>
      </c>
      <c r="F9294" s="20">
        <v>403.1</v>
      </c>
      <c r="G9294" s="20">
        <v>404.05</v>
      </c>
      <c r="J9294" s="22">
        <v>0.93579999999999997</v>
      </c>
      <c r="K9294" s="22">
        <v>0.93359999999999999</v>
      </c>
    </row>
    <row r="9295" spans="1:11" ht="33.75" x14ac:dyDescent="0.2">
      <c r="A9295" s="17" t="str">
        <f t="shared" si="145"/>
        <v>SINAPI 105809</v>
      </c>
      <c r="B9295" s="18" t="s">
        <v>5935</v>
      </c>
      <c r="C9295" s="18">
        <v>105809</v>
      </c>
      <c r="D9295" s="19" t="s">
        <v>9335</v>
      </c>
      <c r="E9295" s="18" t="s">
        <v>425</v>
      </c>
      <c r="F9295" s="20">
        <v>0</v>
      </c>
      <c r="G9295" s="20">
        <v>0</v>
      </c>
      <c r="J9295" s="22"/>
      <c r="K9295" s="22"/>
    </row>
    <row r="9296" spans="1:11" ht="22.5" x14ac:dyDescent="0.2">
      <c r="A9296" s="17" t="str">
        <f t="shared" si="145"/>
        <v>SINAPI 94569</v>
      </c>
      <c r="B9296" s="18" t="s">
        <v>5935</v>
      </c>
      <c r="C9296" s="18">
        <v>94569</v>
      </c>
      <c r="D9296" s="19" t="s">
        <v>9336</v>
      </c>
      <c r="E9296" s="18" t="s">
        <v>425</v>
      </c>
      <c r="F9296" s="20">
        <v>682.7</v>
      </c>
      <c r="G9296" s="20">
        <v>685.79</v>
      </c>
      <c r="J9296" s="22">
        <v>0.90339999999999998</v>
      </c>
      <c r="K9296" s="22">
        <v>0.89929999999999999</v>
      </c>
    </row>
    <row r="9297" spans="1:11" ht="22.5" x14ac:dyDescent="0.2">
      <c r="A9297" s="17" t="str">
        <f t="shared" si="145"/>
        <v>SINAPI 105810</v>
      </c>
      <c r="B9297" s="18" t="s">
        <v>5935</v>
      </c>
      <c r="C9297" s="18">
        <v>105810</v>
      </c>
      <c r="D9297" s="19" t="s">
        <v>9337</v>
      </c>
      <c r="E9297" s="18" t="s">
        <v>425</v>
      </c>
      <c r="F9297" s="20">
        <v>0</v>
      </c>
      <c r="G9297" s="20">
        <v>0</v>
      </c>
      <c r="J9297" s="22"/>
      <c r="K9297" s="22"/>
    </row>
    <row r="9298" spans="1:11" ht="33.75" x14ac:dyDescent="0.2">
      <c r="A9298" s="17" t="str">
        <f t="shared" si="145"/>
        <v>SINAPI 94561</v>
      </c>
      <c r="B9298" s="18" t="s">
        <v>5935</v>
      </c>
      <c r="C9298" s="18">
        <v>94561</v>
      </c>
      <c r="D9298" s="19" t="s">
        <v>9338</v>
      </c>
      <c r="E9298" s="18" t="s">
        <v>425</v>
      </c>
      <c r="F9298" s="20">
        <v>0</v>
      </c>
      <c r="G9298" s="20">
        <v>0</v>
      </c>
      <c r="J9298" s="22"/>
      <c r="K9298" s="22"/>
    </row>
    <row r="9299" spans="1:11" ht="22.5" x14ac:dyDescent="0.2">
      <c r="A9299" s="17" t="str">
        <f t="shared" si="145"/>
        <v>SINAPI 94562</v>
      </c>
      <c r="B9299" s="18" t="s">
        <v>5935</v>
      </c>
      <c r="C9299" s="18">
        <v>94562</v>
      </c>
      <c r="D9299" s="19" t="s">
        <v>9339</v>
      </c>
      <c r="E9299" s="18" t="s">
        <v>425</v>
      </c>
      <c r="F9299" s="20">
        <v>643.23</v>
      </c>
      <c r="G9299" s="20">
        <v>647.54</v>
      </c>
      <c r="J9299" s="22">
        <v>0.90900000000000003</v>
      </c>
      <c r="K9299" s="22">
        <v>0.90290000000000004</v>
      </c>
    </row>
    <row r="9300" spans="1:11" ht="22.5" x14ac:dyDescent="0.2">
      <c r="A9300" s="17" t="str">
        <f t="shared" si="145"/>
        <v>SINAPI 105813</v>
      </c>
      <c r="B9300" s="18" t="s">
        <v>5935</v>
      </c>
      <c r="C9300" s="18">
        <v>105813</v>
      </c>
      <c r="D9300" s="19" t="s">
        <v>9340</v>
      </c>
      <c r="E9300" s="18" t="s">
        <v>425</v>
      </c>
      <c r="F9300" s="20">
        <v>1073.6099999999999</v>
      </c>
      <c r="G9300" s="20">
        <v>1089.44</v>
      </c>
      <c r="J9300" s="22">
        <v>0.80510000000000004</v>
      </c>
      <c r="K9300" s="22">
        <v>0.79339999999999999</v>
      </c>
    </row>
    <row r="9301" spans="1:11" ht="33.75" x14ac:dyDescent="0.2">
      <c r="A9301" s="17" t="str">
        <f t="shared" si="145"/>
        <v>SINAPI 94559</v>
      </c>
      <c r="B9301" s="18" t="s">
        <v>5935</v>
      </c>
      <c r="C9301" s="18">
        <v>94559</v>
      </c>
      <c r="D9301" s="19" t="s">
        <v>9341</v>
      </c>
      <c r="E9301" s="18" t="s">
        <v>425</v>
      </c>
      <c r="F9301" s="20">
        <v>740.4</v>
      </c>
      <c r="G9301" s="20">
        <v>756.27</v>
      </c>
      <c r="J9301" s="22">
        <v>0.7147</v>
      </c>
      <c r="K9301" s="22">
        <v>0.69969999999999999</v>
      </c>
    </row>
    <row r="9302" spans="1:11" ht="33.75" x14ac:dyDescent="0.2">
      <c r="A9302" s="17" t="str">
        <f t="shared" si="145"/>
        <v>SINAPI 100668</v>
      </c>
      <c r="B9302" s="18" t="s">
        <v>5935</v>
      </c>
      <c r="C9302" s="18">
        <v>100668</v>
      </c>
      <c r="D9302" s="19" t="s">
        <v>9342</v>
      </c>
      <c r="E9302" s="18" t="s">
        <v>425</v>
      </c>
      <c r="F9302" s="20">
        <v>1244.97</v>
      </c>
      <c r="G9302" s="20">
        <v>1257.29</v>
      </c>
      <c r="J9302" s="22">
        <v>0.75649999999999995</v>
      </c>
      <c r="K9302" s="22">
        <v>0.749</v>
      </c>
    </row>
    <row r="9303" spans="1:11" ht="33.75" x14ac:dyDescent="0.2">
      <c r="A9303" s="17" t="str">
        <f t="shared" si="145"/>
        <v>SINAPI 100670</v>
      </c>
      <c r="B9303" s="18" t="s">
        <v>5935</v>
      </c>
      <c r="C9303" s="18">
        <v>100670</v>
      </c>
      <c r="D9303" s="19" t="s">
        <v>9343</v>
      </c>
      <c r="E9303" s="18" t="s">
        <v>425</v>
      </c>
      <c r="F9303" s="20">
        <v>966.14</v>
      </c>
      <c r="G9303" s="20">
        <v>970.82</v>
      </c>
      <c r="J9303" s="22">
        <v>0.88029999999999997</v>
      </c>
      <c r="K9303" s="22">
        <v>0.87609999999999999</v>
      </c>
    </row>
    <row r="9304" spans="1:11" ht="33.75" x14ac:dyDescent="0.2">
      <c r="A9304" s="17" t="str">
        <f t="shared" si="145"/>
        <v>SINAPI 100665</v>
      </c>
      <c r="B9304" s="18" t="s">
        <v>5935</v>
      </c>
      <c r="C9304" s="18">
        <v>100665</v>
      </c>
      <c r="D9304" s="19" t="s">
        <v>9344</v>
      </c>
      <c r="E9304" s="18" t="s">
        <v>425</v>
      </c>
      <c r="F9304" s="20">
        <v>801.2</v>
      </c>
      <c r="G9304" s="20">
        <v>806.56</v>
      </c>
      <c r="J9304" s="22">
        <v>0.83350000000000002</v>
      </c>
      <c r="K9304" s="22">
        <v>0.82799999999999996</v>
      </c>
    </row>
    <row r="9305" spans="1:11" ht="33.75" x14ac:dyDescent="0.2">
      <c r="A9305" s="17" t="str">
        <f t="shared" si="145"/>
        <v>SINAPI 100924</v>
      </c>
      <c r="B9305" s="18" t="s">
        <v>5935</v>
      </c>
      <c r="C9305" s="18">
        <v>100924</v>
      </c>
      <c r="D9305" s="19" t="s">
        <v>9345</v>
      </c>
      <c r="E9305" s="18" t="s">
        <v>425</v>
      </c>
      <c r="F9305" s="20">
        <v>0</v>
      </c>
      <c r="G9305" s="20">
        <v>0</v>
      </c>
      <c r="J9305" s="22"/>
      <c r="K9305" s="22"/>
    </row>
    <row r="9306" spans="1:11" ht="33.75" x14ac:dyDescent="0.2">
      <c r="A9306" s="17" t="str">
        <f t="shared" si="145"/>
        <v>SINAPI 100671</v>
      </c>
      <c r="B9306" s="18" t="s">
        <v>5935</v>
      </c>
      <c r="C9306" s="18">
        <v>100671</v>
      </c>
      <c r="D9306" s="19" t="s">
        <v>9346</v>
      </c>
      <c r="E9306" s="18" t="s">
        <v>425</v>
      </c>
      <c r="F9306" s="20">
        <v>1193.55</v>
      </c>
      <c r="G9306" s="20">
        <v>1198.23</v>
      </c>
      <c r="J9306" s="22">
        <v>0.90310000000000001</v>
      </c>
      <c r="K9306" s="22">
        <v>0.89959999999999996</v>
      </c>
    </row>
    <row r="9307" spans="1:11" ht="33.75" x14ac:dyDescent="0.2">
      <c r="A9307" s="17" t="str">
        <f t="shared" si="145"/>
        <v>SINAPI 100667</v>
      </c>
      <c r="B9307" s="18" t="s">
        <v>5935</v>
      </c>
      <c r="C9307" s="18">
        <v>100667</v>
      </c>
      <c r="D9307" s="19" t="s">
        <v>9347</v>
      </c>
      <c r="E9307" s="18" t="s">
        <v>425</v>
      </c>
      <c r="F9307" s="20">
        <v>1025.07</v>
      </c>
      <c r="G9307" s="20">
        <v>1030.43</v>
      </c>
      <c r="J9307" s="22">
        <v>0.86990000000000001</v>
      </c>
      <c r="K9307" s="22">
        <v>0.86529999999999996</v>
      </c>
    </row>
    <row r="9308" spans="1:11" ht="33.75" x14ac:dyDescent="0.2">
      <c r="A9308" s="17" t="str">
        <f t="shared" si="145"/>
        <v>SINAPI 100669</v>
      </c>
      <c r="B9308" s="18" t="s">
        <v>5935</v>
      </c>
      <c r="C9308" s="18">
        <v>100669</v>
      </c>
      <c r="D9308" s="19" t="s">
        <v>9348</v>
      </c>
      <c r="E9308" s="18" t="s">
        <v>425</v>
      </c>
      <c r="F9308" s="20">
        <v>904.34</v>
      </c>
      <c r="G9308" s="20">
        <v>916.66</v>
      </c>
      <c r="J9308" s="22">
        <v>0.66469999999999996</v>
      </c>
      <c r="K9308" s="22">
        <v>0.65580000000000005</v>
      </c>
    </row>
    <row r="9309" spans="1:11" ht="33.75" x14ac:dyDescent="0.2">
      <c r="A9309" s="17" t="str">
        <f t="shared" si="145"/>
        <v>SINAPI 100672</v>
      </c>
      <c r="B9309" s="18" t="s">
        <v>5935</v>
      </c>
      <c r="C9309" s="18">
        <v>100672</v>
      </c>
      <c r="D9309" s="19" t="s">
        <v>9349</v>
      </c>
      <c r="E9309" s="18" t="s">
        <v>425</v>
      </c>
      <c r="F9309" s="20">
        <v>778.36</v>
      </c>
      <c r="G9309" s="20">
        <v>783.04</v>
      </c>
      <c r="J9309" s="22">
        <v>0.85140000000000005</v>
      </c>
      <c r="K9309" s="22">
        <v>0.84640000000000004</v>
      </c>
    </row>
    <row r="9310" spans="1:11" ht="33.75" x14ac:dyDescent="0.2">
      <c r="A9310" s="17" t="str">
        <f t="shared" si="145"/>
        <v>SINAPI 100666</v>
      </c>
      <c r="B9310" s="18" t="s">
        <v>5935</v>
      </c>
      <c r="C9310" s="18">
        <v>100666</v>
      </c>
      <c r="D9310" s="19" t="s">
        <v>9350</v>
      </c>
      <c r="E9310" s="18" t="s">
        <v>425</v>
      </c>
      <c r="F9310" s="20">
        <v>642.85</v>
      </c>
      <c r="G9310" s="20">
        <v>648.21</v>
      </c>
      <c r="J9310" s="22">
        <v>0.79249999999999998</v>
      </c>
      <c r="K9310" s="22">
        <v>0.78590000000000004</v>
      </c>
    </row>
    <row r="9311" spans="1:11" ht="33.75" x14ac:dyDescent="0.2">
      <c r="A9311" s="17" t="str">
        <f t="shared" si="145"/>
        <v>SINAPI 100663</v>
      </c>
      <c r="B9311" s="18" t="s">
        <v>5935</v>
      </c>
      <c r="C9311" s="18">
        <v>100663</v>
      </c>
      <c r="D9311" s="19" t="s">
        <v>9351</v>
      </c>
      <c r="E9311" s="18" t="s">
        <v>425</v>
      </c>
      <c r="F9311" s="20">
        <v>0</v>
      </c>
      <c r="G9311" s="20">
        <v>0</v>
      </c>
      <c r="J9311" s="22"/>
      <c r="K9311" s="22"/>
    </row>
    <row r="9312" spans="1:11" ht="33.75" x14ac:dyDescent="0.2">
      <c r="A9312" s="17" t="str">
        <f t="shared" si="145"/>
        <v>SINAPI 100662</v>
      </c>
      <c r="B9312" s="18" t="s">
        <v>5935</v>
      </c>
      <c r="C9312" s="18">
        <v>100662</v>
      </c>
      <c r="D9312" s="19" t="s">
        <v>9352</v>
      </c>
      <c r="E9312" s="18" t="s">
        <v>425</v>
      </c>
      <c r="F9312" s="20">
        <v>0</v>
      </c>
      <c r="G9312" s="20">
        <v>0</v>
      </c>
      <c r="J9312" s="22"/>
      <c r="K9312" s="22"/>
    </row>
    <row r="9313" spans="1:11" ht="22.5" x14ac:dyDescent="0.2">
      <c r="A9313" s="17" t="str">
        <f t="shared" si="145"/>
        <v>SINAPI 100661</v>
      </c>
      <c r="B9313" s="18" t="s">
        <v>5935</v>
      </c>
      <c r="C9313" s="18">
        <v>100661</v>
      </c>
      <c r="D9313" s="19" t="s">
        <v>9353</v>
      </c>
      <c r="E9313" s="18" t="s">
        <v>425</v>
      </c>
      <c r="F9313" s="20">
        <v>0</v>
      </c>
      <c r="G9313" s="20">
        <v>0</v>
      </c>
      <c r="J9313" s="22"/>
      <c r="K9313" s="22"/>
    </row>
    <row r="9314" spans="1:11" x14ac:dyDescent="0.2">
      <c r="A9314" s="17" t="str">
        <f t="shared" si="145"/>
        <v>SINAPI 100659</v>
      </c>
      <c r="B9314" s="18" t="s">
        <v>5935</v>
      </c>
      <c r="C9314" s="18">
        <v>100659</v>
      </c>
      <c r="D9314" s="19" t="s">
        <v>9354</v>
      </c>
      <c r="E9314" s="18" t="s">
        <v>66</v>
      </c>
      <c r="F9314" s="20">
        <v>10.32</v>
      </c>
      <c r="G9314" s="20">
        <v>10.52</v>
      </c>
      <c r="J9314" s="22">
        <v>0</v>
      </c>
      <c r="K9314" s="22">
        <v>0</v>
      </c>
    </row>
    <row r="9315" spans="1:11" x14ac:dyDescent="0.2">
      <c r="A9315" s="17" t="str">
        <f t="shared" si="145"/>
        <v>SINAPI 100660</v>
      </c>
      <c r="B9315" s="18" t="s">
        <v>5935</v>
      </c>
      <c r="C9315" s="18">
        <v>100660</v>
      </c>
      <c r="D9315" s="19" t="s">
        <v>9355</v>
      </c>
      <c r="E9315" s="18" t="s">
        <v>66</v>
      </c>
      <c r="F9315" s="20">
        <v>7.23</v>
      </c>
      <c r="G9315" s="20">
        <v>7.43</v>
      </c>
      <c r="J9315" s="22">
        <v>0</v>
      </c>
      <c r="K9315" s="22">
        <v>0</v>
      </c>
    </row>
    <row r="9316" spans="1:11" ht="22.5" x14ac:dyDescent="0.2">
      <c r="A9316" s="17" t="str">
        <f t="shared" si="145"/>
        <v>SINAPI 100711</v>
      </c>
      <c r="B9316" s="18" t="s">
        <v>5935</v>
      </c>
      <c r="C9316" s="18">
        <v>100711</v>
      </c>
      <c r="D9316" s="19" t="s">
        <v>9356</v>
      </c>
      <c r="E9316" s="18" t="s">
        <v>66</v>
      </c>
      <c r="F9316" s="20">
        <v>0</v>
      </c>
      <c r="G9316" s="20">
        <v>0</v>
      </c>
      <c r="J9316" s="22"/>
      <c r="K9316" s="22"/>
    </row>
    <row r="9317" spans="1:11" x14ac:dyDescent="0.2">
      <c r="A9317" s="17" t="str">
        <f t="shared" si="145"/>
        <v>SINAPI 100676</v>
      </c>
      <c r="B9317" s="18" t="s">
        <v>5935</v>
      </c>
      <c r="C9317" s="18">
        <v>100676</v>
      </c>
      <c r="D9317" s="19" t="s">
        <v>9357</v>
      </c>
      <c r="E9317" s="18" t="s">
        <v>20</v>
      </c>
      <c r="F9317" s="20">
        <v>180.53</v>
      </c>
      <c r="G9317" s="20">
        <v>186.87</v>
      </c>
      <c r="J9317" s="22">
        <v>0</v>
      </c>
      <c r="K9317" s="22">
        <v>0</v>
      </c>
    </row>
    <row r="9318" spans="1:11" x14ac:dyDescent="0.2">
      <c r="A9318" s="17" t="str">
        <f t="shared" si="145"/>
        <v>SINAPI 90806</v>
      </c>
      <c r="B9318" s="18" t="s">
        <v>5935</v>
      </c>
      <c r="C9318" s="18">
        <v>90806</v>
      </c>
      <c r="D9318" s="19" t="s">
        <v>9358</v>
      </c>
      <c r="E9318" s="18" t="s">
        <v>20</v>
      </c>
      <c r="F9318" s="20">
        <v>378.28</v>
      </c>
      <c r="G9318" s="20">
        <v>392.29</v>
      </c>
      <c r="J9318" s="22">
        <v>0</v>
      </c>
      <c r="K9318" s="22">
        <v>0</v>
      </c>
    </row>
    <row r="9319" spans="1:11" x14ac:dyDescent="0.2">
      <c r="A9319" s="17" t="str">
        <f t="shared" si="145"/>
        <v>SINAPI 91292</v>
      </c>
      <c r="B9319" s="18" t="s">
        <v>5935</v>
      </c>
      <c r="C9319" s="18">
        <v>91292</v>
      </c>
      <c r="D9319" s="19" t="s">
        <v>9359</v>
      </c>
      <c r="E9319" s="18" t="s">
        <v>20</v>
      </c>
      <c r="F9319" s="20">
        <v>309.38</v>
      </c>
      <c r="G9319" s="20">
        <v>323.41000000000003</v>
      </c>
      <c r="J9319" s="22">
        <v>0</v>
      </c>
      <c r="K9319" s="22">
        <v>0</v>
      </c>
    </row>
    <row r="9320" spans="1:11" x14ac:dyDescent="0.2">
      <c r="A9320" s="17" t="str">
        <f t="shared" si="145"/>
        <v>SINAPI 90801</v>
      </c>
      <c r="B9320" s="18" t="s">
        <v>5935</v>
      </c>
      <c r="C9320" s="18">
        <v>90801</v>
      </c>
      <c r="D9320" s="19" t="s">
        <v>9360</v>
      </c>
      <c r="E9320" s="18" t="s">
        <v>20</v>
      </c>
      <c r="F9320" s="20">
        <v>284.08</v>
      </c>
      <c r="G9320" s="20">
        <v>292.04000000000002</v>
      </c>
      <c r="J9320" s="22">
        <v>0</v>
      </c>
      <c r="K9320" s="22">
        <v>0</v>
      </c>
    </row>
    <row r="9321" spans="1:11" x14ac:dyDescent="0.2">
      <c r="A9321" s="17" t="str">
        <f t="shared" si="145"/>
        <v>SINAPI 91287</v>
      </c>
      <c r="B9321" s="18" t="s">
        <v>5935</v>
      </c>
      <c r="C9321" s="18">
        <v>91287</v>
      </c>
      <c r="D9321" s="19" t="s">
        <v>9361</v>
      </c>
      <c r="E9321" s="18" t="s">
        <v>20</v>
      </c>
      <c r="F9321" s="20">
        <v>215.18</v>
      </c>
      <c r="G9321" s="20">
        <v>223.16</v>
      </c>
      <c r="J9321" s="22">
        <v>0</v>
      </c>
      <c r="K9321" s="22">
        <v>0</v>
      </c>
    </row>
    <row r="9322" spans="1:11" x14ac:dyDescent="0.2">
      <c r="A9322" s="17" t="str">
        <f t="shared" si="145"/>
        <v>SINAPI 100706</v>
      </c>
      <c r="B9322" s="18" t="s">
        <v>5935</v>
      </c>
      <c r="C9322" s="18">
        <v>100706</v>
      </c>
      <c r="D9322" s="19" t="s">
        <v>9362</v>
      </c>
      <c r="E9322" s="18" t="s">
        <v>20</v>
      </c>
      <c r="F9322" s="20">
        <v>75.19</v>
      </c>
      <c r="G9322" s="20">
        <v>78.64</v>
      </c>
      <c r="J9322" s="22">
        <v>0</v>
      </c>
      <c r="K9322" s="22">
        <v>0</v>
      </c>
    </row>
    <row r="9323" spans="1:11" x14ac:dyDescent="0.2">
      <c r="A9323" s="17" t="str">
        <f t="shared" si="145"/>
        <v>SINAPI 100709</v>
      </c>
      <c r="B9323" s="18" t="s">
        <v>5935</v>
      </c>
      <c r="C9323" s="18">
        <v>100709</v>
      </c>
      <c r="D9323" s="19" t="s">
        <v>9363</v>
      </c>
      <c r="E9323" s="18" t="s">
        <v>20</v>
      </c>
      <c r="F9323" s="20">
        <v>50.59</v>
      </c>
      <c r="G9323" s="20">
        <v>53.25</v>
      </c>
      <c r="J9323" s="22">
        <v>0</v>
      </c>
      <c r="K9323" s="22">
        <v>0</v>
      </c>
    </row>
    <row r="9324" spans="1:11" x14ac:dyDescent="0.2">
      <c r="A9324" s="17" t="str">
        <f t="shared" si="145"/>
        <v>SINAPI 100710</v>
      </c>
      <c r="B9324" s="18" t="s">
        <v>5935</v>
      </c>
      <c r="C9324" s="18">
        <v>100710</v>
      </c>
      <c r="D9324" s="19" t="s">
        <v>9364</v>
      </c>
      <c r="E9324" s="18" t="s">
        <v>20</v>
      </c>
      <c r="F9324" s="20">
        <v>133.47</v>
      </c>
      <c r="G9324" s="20">
        <v>137.02000000000001</v>
      </c>
      <c r="J9324" s="22">
        <v>0</v>
      </c>
      <c r="K9324" s="22">
        <v>0</v>
      </c>
    </row>
    <row r="9325" spans="1:11" ht="22.5" x14ac:dyDescent="0.2">
      <c r="A9325" s="17" t="str">
        <f t="shared" si="145"/>
        <v>SINAPI 90830</v>
      </c>
      <c r="B9325" s="18" t="s">
        <v>5935</v>
      </c>
      <c r="C9325" s="18">
        <v>90830</v>
      </c>
      <c r="D9325" s="19" t="s">
        <v>9365</v>
      </c>
      <c r="E9325" s="18" t="s">
        <v>20</v>
      </c>
      <c r="F9325" s="20">
        <v>194.33</v>
      </c>
      <c r="G9325" s="20">
        <v>197.24</v>
      </c>
      <c r="J9325" s="22">
        <v>0</v>
      </c>
      <c r="K9325" s="22">
        <v>0</v>
      </c>
    </row>
    <row r="9326" spans="1:11" ht="22.5" x14ac:dyDescent="0.2">
      <c r="A9326" s="17" t="str">
        <f t="shared" si="145"/>
        <v>SINAPI 91304</v>
      </c>
      <c r="B9326" s="18" t="s">
        <v>5935</v>
      </c>
      <c r="C9326" s="18">
        <v>91304</v>
      </c>
      <c r="D9326" s="19" t="s">
        <v>9366</v>
      </c>
      <c r="E9326" s="18" t="s">
        <v>20</v>
      </c>
      <c r="F9326" s="20">
        <v>116.59</v>
      </c>
      <c r="G9326" s="20">
        <v>119.5</v>
      </c>
      <c r="J9326" s="22">
        <v>0</v>
      </c>
      <c r="K9326" s="22">
        <v>0</v>
      </c>
    </row>
    <row r="9327" spans="1:11" ht="22.5" x14ac:dyDescent="0.2">
      <c r="A9327" s="17" t="str">
        <f t="shared" si="145"/>
        <v>SINAPI 90831</v>
      </c>
      <c r="B9327" s="18" t="s">
        <v>5935</v>
      </c>
      <c r="C9327" s="18">
        <v>90831</v>
      </c>
      <c r="D9327" s="19" t="s">
        <v>9367</v>
      </c>
      <c r="E9327" s="18" t="s">
        <v>20</v>
      </c>
      <c r="F9327" s="20">
        <v>170.87</v>
      </c>
      <c r="G9327" s="20">
        <v>173.1</v>
      </c>
      <c r="J9327" s="22">
        <v>0</v>
      </c>
      <c r="K9327" s="22">
        <v>0</v>
      </c>
    </row>
    <row r="9328" spans="1:11" ht="22.5" x14ac:dyDescent="0.2">
      <c r="A9328" s="17" t="str">
        <f t="shared" si="145"/>
        <v>SINAPI 91305</v>
      </c>
      <c r="B9328" s="18" t="s">
        <v>5935</v>
      </c>
      <c r="C9328" s="18">
        <v>91305</v>
      </c>
      <c r="D9328" s="19" t="s">
        <v>9368</v>
      </c>
      <c r="E9328" s="18" t="s">
        <v>20</v>
      </c>
      <c r="F9328" s="20">
        <v>117.38</v>
      </c>
      <c r="G9328" s="20">
        <v>119.61</v>
      </c>
      <c r="J9328" s="22">
        <v>0</v>
      </c>
      <c r="K9328" s="22">
        <v>0</v>
      </c>
    </row>
    <row r="9329" spans="1:11" ht="22.5" x14ac:dyDescent="0.2">
      <c r="A9329" s="17" t="str">
        <f t="shared" si="145"/>
        <v>SINAPI 91306</v>
      </c>
      <c r="B9329" s="18" t="s">
        <v>5935</v>
      </c>
      <c r="C9329" s="18">
        <v>91306</v>
      </c>
      <c r="D9329" s="19" t="s">
        <v>9369</v>
      </c>
      <c r="E9329" s="18" t="s">
        <v>20</v>
      </c>
      <c r="F9329" s="20">
        <v>170.87</v>
      </c>
      <c r="G9329" s="20">
        <v>173.1</v>
      </c>
      <c r="J9329" s="22">
        <v>0</v>
      </c>
      <c r="K9329" s="22">
        <v>0</v>
      </c>
    </row>
    <row r="9330" spans="1:11" ht="22.5" x14ac:dyDescent="0.2">
      <c r="A9330" s="17" t="str">
        <f t="shared" si="145"/>
        <v>SINAPI 91307</v>
      </c>
      <c r="B9330" s="18" t="s">
        <v>5935</v>
      </c>
      <c r="C9330" s="18">
        <v>91307</v>
      </c>
      <c r="D9330" s="19" t="s">
        <v>9370</v>
      </c>
      <c r="E9330" s="18" t="s">
        <v>20</v>
      </c>
      <c r="F9330" s="20">
        <v>99.34</v>
      </c>
      <c r="G9330" s="20">
        <v>101.57</v>
      </c>
      <c r="J9330" s="22">
        <v>0</v>
      </c>
      <c r="K9330" s="22">
        <v>0</v>
      </c>
    </row>
    <row r="9331" spans="1:11" x14ac:dyDescent="0.2">
      <c r="A9331" s="17" t="str">
        <f t="shared" si="145"/>
        <v>SINAPI 100707</v>
      </c>
      <c r="B9331" s="18" t="s">
        <v>5935</v>
      </c>
      <c r="C9331" s="18">
        <v>100707</v>
      </c>
      <c r="D9331" s="19" t="s">
        <v>9371</v>
      </c>
      <c r="E9331" s="18" t="s">
        <v>20</v>
      </c>
      <c r="F9331" s="20">
        <v>159.88999999999999</v>
      </c>
      <c r="G9331" s="20">
        <v>163.16999999999999</v>
      </c>
      <c r="J9331" s="22">
        <v>0</v>
      </c>
      <c r="K9331" s="22">
        <v>0</v>
      </c>
    </row>
    <row r="9332" spans="1:11" x14ac:dyDescent="0.2">
      <c r="A9332" s="17" t="str">
        <f t="shared" si="145"/>
        <v>SINAPI 100708</v>
      </c>
      <c r="B9332" s="18" t="s">
        <v>5935</v>
      </c>
      <c r="C9332" s="18">
        <v>100708</v>
      </c>
      <c r="D9332" s="19" t="s">
        <v>9372</v>
      </c>
      <c r="E9332" s="18" t="s">
        <v>20</v>
      </c>
      <c r="F9332" s="20">
        <v>200.82</v>
      </c>
      <c r="G9332" s="20">
        <v>204.46</v>
      </c>
      <c r="J9332" s="22">
        <v>0</v>
      </c>
      <c r="K9332" s="22">
        <v>0</v>
      </c>
    </row>
    <row r="9333" spans="1:11" ht="22.5" x14ac:dyDescent="0.2">
      <c r="A9333" s="17" t="str">
        <f t="shared" si="145"/>
        <v>SINAPI 91328</v>
      </c>
      <c r="B9333" s="18" t="s">
        <v>5935</v>
      </c>
      <c r="C9333" s="18">
        <v>91328</v>
      </c>
      <c r="D9333" s="19" t="s">
        <v>9373</v>
      </c>
      <c r="E9333" s="18" t="s">
        <v>20</v>
      </c>
      <c r="F9333" s="20">
        <v>844.38</v>
      </c>
      <c r="G9333" s="20">
        <v>864.05</v>
      </c>
      <c r="J9333" s="22">
        <v>0</v>
      </c>
      <c r="K9333" s="22">
        <v>0</v>
      </c>
    </row>
    <row r="9334" spans="1:11" ht="22.5" x14ac:dyDescent="0.2">
      <c r="A9334" s="17" t="str">
        <f t="shared" si="145"/>
        <v>SINAPI 100687</v>
      </c>
      <c r="B9334" s="18" t="s">
        <v>5935</v>
      </c>
      <c r="C9334" s="18">
        <v>100687</v>
      </c>
      <c r="D9334" s="19" t="s">
        <v>9374</v>
      </c>
      <c r="E9334" s="18" t="s">
        <v>20</v>
      </c>
      <c r="F9334" s="20">
        <v>1015.25</v>
      </c>
      <c r="G9334" s="20">
        <v>1037.1500000000001</v>
      </c>
      <c r="J9334" s="22">
        <v>0</v>
      </c>
      <c r="K9334" s="22">
        <v>0</v>
      </c>
    </row>
    <row r="9335" spans="1:11" ht="22.5" x14ac:dyDescent="0.2">
      <c r="A9335" s="17" t="str">
        <f t="shared" si="145"/>
        <v>SINAPI 100681</v>
      </c>
      <c r="B9335" s="18" t="s">
        <v>5935</v>
      </c>
      <c r="C9335" s="18">
        <v>100681</v>
      </c>
      <c r="D9335" s="19" t="s">
        <v>9375</v>
      </c>
      <c r="E9335" s="18" t="s">
        <v>20</v>
      </c>
      <c r="F9335" s="20">
        <v>1042.44</v>
      </c>
      <c r="G9335" s="20">
        <v>1064.76</v>
      </c>
      <c r="J9335" s="22">
        <v>0</v>
      </c>
      <c r="K9335" s="22">
        <v>0</v>
      </c>
    </row>
    <row r="9336" spans="1:11" ht="22.5" x14ac:dyDescent="0.2">
      <c r="A9336" s="17" t="str">
        <f t="shared" si="145"/>
        <v>SINAPI 91330</v>
      </c>
      <c r="B9336" s="18" t="s">
        <v>5935</v>
      </c>
      <c r="C9336" s="18">
        <v>91330</v>
      </c>
      <c r="D9336" s="19" t="s">
        <v>9376</v>
      </c>
      <c r="E9336" s="18" t="s">
        <v>20</v>
      </c>
      <c r="F9336" s="20">
        <v>871.57</v>
      </c>
      <c r="G9336" s="20">
        <v>891.66</v>
      </c>
      <c r="J9336" s="22">
        <v>0</v>
      </c>
      <c r="K9336" s="22">
        <v>0</v>
      </c>
    </row>
    <row r="9337" spans="1:11" ht="22.5" x14ac:dyDescent="0.2">
      <c r="A9337" s="17" t="str">
        <f t="shared" si="145"/>
        <v>SINAPI 100689</v>
      </c>
      <c r="B9337" s="18" t="s">
        <v>5935</v>
      </c>
      <c r="C9337" s="18">
        <v>100689</v>
      </c>
      <c r="D9337" s="19" t="s">
        <v>9377</v>
      </c>
      <c r="E9337" s="18" t="s">
        <v>20</v>
      </c>
      <c r="F9337" s="20">
        <v>1105.56</v>
      </c>
      <c r="G9337" s="20">
        <v>1128.98</v>
      </c>
      <c r="J9337" s="22">
        <v>0</v>
      </c>
      <c r="K9337" s="22">
        <v>0</v>
      </c>
    </row>
    <row r="9338" spans="1:11" ht="22.5" x14ac:dyDescent="0.2">
      <c r="A9338" s="17" t="str">
        <f t="shared" si="145"/>
        <v>SINAPI 91332</v>
      </c>
      <c r="B9338" s="18" t="s">
        <v>5935</v>
      </c>
      <c r="C9338" s="18">
        <v>91332</v>
      </c>
      <c r="D9338" s="19" t="s">
        <v>9378</v>
      </c>
      <c r="E9338" s="18" t="s">
        <v>20</v>
      </c>
      <c r="F9338" s="20">
        <v>911.23</v>
      </c>
      <c r="G9338" s="20">
        <v>931.74</v>
      </c>
      <c r="J9338" s="22">
        <v>0</v>
      </c>
      <c r="K9338" s="22">
        <v>0</v>
      </c>
    </row>
    <row r="9339" spans="1:11" ht="22.5" x14ac:dyDescent="0.2">
      <c r="A9339" s="17" t="str">
        <f t="shared" si="145"/>
        <v>SINAPI 100688</v>
      </c>
      <c r="B9339" s="18" t="s">
        <v>5935</v>
      </c>
      <c r="C9339" s="18">
        <v>100688</v>
      </c>
      <c r="D9339" s="19" t="s">
        <v>9379</v>
      </c>
      <c r="E9339" s="18" t="s">
        <v>20</v>
      </c>
      <c r="F9339" s="20">
        <v>863.19</v>
      </c>
      <c r="G9339" s="20">
        <v>885.11</v>
      </c>
      <c r="J9339" s="22">
        <v>0</v>
      </c>
      <c r="K9339" s="22">
        <v>0</v>
      </c>
    </row>
    <row r="9340" spans="1:11" ht="22.5" x14ac:dyDescent="0.2">
      <c r="A9340" s="17" t="str">
        <f t="shared" si="145"/>
        <v>SINAPI 91329</v>
      </c>
      <c r="B9340" s="18" t="s">
        <v>5935</v>
      </c>
      <c r="C9340" s="18">
        <v>91329</v>
      </c>
      <c r="D9340" s="19" t="s">
        <v>9380</v>
      </c>
      <c r="E9340" s="18" t="s">
        <v>20</v>
      </c>
      <c r="F9340" s="20">
        <v>745.81</v>
      </c>
      <c r="G9340" s="20">
        <v>765.5</v>
      </c>
      <c r="J9340" s="22">
        <v>0</v>
      </c>
      <c r="K9340" s="22">
        <v>0</v>
      </c>
    </row>
    <row r="9341" spans="1:11" ht="22.5" x14ac:dyDescent="0.2">
      <c r="A9341" s="17" t="str">
        <f t="shared" si="145"/>
        <v>SINAPI 100682</v>
      </c>
      <c r="B9341" s="18" t="s">
        <v>5935</v>
      </c>
      <c r="C9341" s="18">
        <v>100682</v>
      </c>
      <c r="D9341" s="19" t="s">
        <v>9381</v>
      </c>
      <c r="E9341" s="18" t="s">
        <v>20</v>
      </c>
      <c r="F9341" s="20">
        <v>871.73</v>
      </c>
      <c r="G9341" s="20">
        <v>894.07</v>
      </c>
      <c r="J9341" s="22">
        <v>0</v>
      </c>
      <c r="K9341" s="22">
        <v>0</v>
      </c>
    </row>
    <row r="9342" spans="1:11" ht="22.5" x14ac:dyDescent="0.2">
      <c r="A9342" s="17" t="str">
        <f t="shared" si="145"/>
        <v>SINAPI 91331</v>
      </c>
      <c r="B9342" s="18" t="s">
        <v>5935</v>
      </c>
      <c r="C9342" s="18">
        <v>91331</v>
      </c>
      <c r="D9342" s="19" t="s">
        <v>9382</v>
      </c>
      <c r="E9342" s="18" t="s">
        <v>20</v>
      </c>
      <c r="F9342" s="20">
        <v>772.39</v>
      </c>
      <c r="G9342" s="20">
        <v>792.5</v>
      </c>
      <c r="J9342" s="22">
        <v>0</v>
      </c>
      <c r="K9342" s="22">
        <v>0</v>
      </c>
    </row>
    <row r="9343" spans="1:11" ht="22.5" x14ac:dyDescent="0.2">
      <c r="A9343" s="17" t="str">
        <f t="shared" si="145"/>
        <v>SINAPI 100690</v>
      </c>
      <c r="B9343" s="18" t="s">
        <v>5935</v>
      </c>
      <c r="C9343" s="18">
        <v>100690</v>
      </c>
      <c r="D9343" s="19" t="s">
        <v>9383</v>
      </c>
      <c r="E9343" s="18" t="s">
        <v>20</v>
      </c>
      <c r="F9343" s="20">
        <v>928.02</v>
      </c>
      <c r="G9343" s="20">
        <v>951.46</v>
      </c>
      <c r="J9343" s="22">
        <v>0</v>
      </c>
      <c r="K9343" s="22">
        <v>0</v>
      </c>
    </row>
    <row r="9344" spans="1:11" ht="22.5" x14ac:dyDescent="0.2">
      <c r="A9344" s="17" t="str">
        <f t="shared" si="145"/>
        <v>SINAPI 91333</v>
      </c>
      <c r="B9344" s="18" t="s">
        <v>5935</v>
      </c>
      <c r="C9344" s="18">
        <v>91333</v>
      </c>
      <c r="D9344" s="19" t="s">
        <v>9384</v>
      </c>
      <c r="E9344" s="18" t="s">
        <v>20</v>
      </c>
      <c r="F9344" s="20">
        <v>811.43</v>
      </c>
      <c r="G9344" s="20">
        <v>831.96</v>
      </c>
      <c r="J9344" s="22">
        <v>0</v>
      </c>
      <c r="K9344" s="22">
        <v>0</v>
      </c>
    </row>
    <row r="9345" spans="1:11" ht="22.5" x14ac:dyDescent="0.2">
      <c r="A9345" s="17" t="str">
        <f t="shared" si="145"/>
        <v>SINAPI 90841</v>
      </c>
      <c r="B9345" s="18" t="s">
        <v>5935</v>
      </c>
      <c r="C9345" s="18">
        <v>90841</v>
      </c>
      <c r="D9345" s="19" t="s">
        <v>9385</v>
      </c>
      <c r="E9345" s="18" t="s">
        <v>20</v>
      </c>
      <c r="F9345" s="20">
        <v>993.86</v>
      </c>
      <c r="G9345" s="20">
        <v>1015.76</v>
      </c>
      <c r="J9345" s="22">
        <v>0</v>
      </c>
      <c r="K9345" s="22">
        <v>0</v>
      </c>
    </row>
    <row r="9346" spans="1:11" ht="22.5" x14ac:dyDescent="0.2">
      <c r="A9346" s="17" t="str">
        <f t="shared" si="145"/>
        <v>SINAPI 90847</v>
      </c>
      <c r="B9346" s="18" t="s">
        <v>5935</v>
      </c>
      <c r="C9346" s="18">
        <v>90847</v>
      </c>
      <c r="D9346" s="19" t="s">
        <v>9386</v>
      </c>
      <c r="E9346" s="18" t="s">
        <v>20</v>
      </c>
      <c r="F9346" s="20">
        <v>822.99</v>
      </c>
      <c r="G9346" s="20">
        <v>842.66</v>
      </c>
      <c r="J9346" s="22">
        <v>0</v>
      </c>
      <c r="K9346" s="22">
        <v>0</v>
      </c>
    </row>
    <row r="9347" spans="1:11" ht="22.5" x14ac:dyDescent="0.2">
      <c r="A9347" s="17" t="str">
        <f t="shared" si="145"/>
        <v>SINAPI 90842</v>
      </c>
      <c r="B9347" s="18" t="s">
        <v>5935</v>
      </c>
      <c r="C9347" s="18">
        <v>90842</v>
      </c>
      <c r="D9347" s="19" t="s">
        <v>9387</v>
      </c>
      <c r="E9347" s="18" t="s">
        <v>20</v>
      </c>
      <c r="F9347" s="20">
        <v>1002.69</v>
      </c>
      <c r="G9347" s="20">
        <v>1025.01</v>
      </c>
      <c r="J9347" s="22">
        <v>0</v>
      </c>
      <c r="K9347" s="22">
        <v>0</v>
      </c>
    </row>
    <row r="9348" spans="1:11" ht="22.5" x14ac:dyDescent="0.2">
      <c r="A9348" s="17" t="str">
        <f t="shared" si="145"/>
        <v>SINAPI 90848</v>
      </c>
      <c r="B9348" s="18" t="s">
        <v>5935</v>
      </c>
      <c r="C9348" s="18">
        <v>90848</v>
      </c>
      <c r="D9348" s="19" t="s">
        <v>9388</v>
      </c>
      <c r="E9348" s="18" t="s">
        <v>20</v>
      </c>
      <c r="F9348" s="20">
        <v>831.82</v>
      </c>
      <c r="G9348" s="20">
        <v>851.91</v>
      </c>
      <c r="J9348" s="22">
        <v>0</v>
      </c>
      <c r="K9348" s="22">
        <v>0</v>
      </c>
    </row>
    <row r="9349" spans="1:11" ht="22.5" x14ac:dyDescent="0.2">
      <c r="A9349" s="17" t="str">
        <f t="shared" si="145"/>
        <v>SINAPI 90843</v>
      </c>
      <c r="B9349" s="18" t="s">
        <v>5935</v>
      </c>
      <c r="C9349" s="18">
        <v>90843</v>
      </c>
      <c r="D9349" s="19" t="s">
        <v>9389</v>
      </c>
      <c r="E9349" s="18" t="s">
        <v>20</v>
      </c>
      <c r="F9349" s="20">
        <v>1052.3900000000001</v>
      </c>
      <c r="G9349" s="20">
        <v>1075.81</v>
      </c>
      <c r="J9349" s="22">
        <v>0</v>
      </c>
      <c r="K9349" s="22">
        <v>0</v>
      </c>
    </row>
    <row r="9350" spans="1:11" ht="22.5" x14ac:dyDescent="0.2">
      <c r="A9350" s="17" t="str">
        <f t="shared" si="145"/>
        <v>SINAPI 90849</v>
      </c>
      <c r="B9350" s="18" t="s">
        <v>5935</v>
      </c>
      <c r="C9350" s="18">
        <v>90849</v>
      </c>
      <c r="D9350" s="19" t="s">
        <v>9390</v>
      </c>
      <c r="E9350" s="18" t="s">
        <v>20</v>
      </c>
      <c r="F9350" s="20">
        <v>858.06</v>
      </c>
      <c r="G9350" s="20">
        <v>878.57</v>
      </c>
      <c r="J9350" s="22">
        <v>0</v>
      </c>
      <c r="K9350" s="22">
        <v>0</v>
      </c>
    </row>
    <row r="9351" spans="1:11" ht="22.5" x14ac:dyDescent="0.2">
      <c r="A9351" s="17" t="str">
        <f t="shared" ref="A9351:A9414" si="146">CONCATENATE($B9351," ",$C9351)</f>
        <v>SINAPI 90844</v>
      </c>
      <c r="B9351" s="18" t="s">
        <v>5935</v>
      </c>
      <c r="C9351" s="18">
        <v>90844</v>
      </c>
      <c r="D9351" s="19" t="s">
        <v>9391</v>
      </c>
      <c r="E9351" s="18" t="s">
        <v>20</v>
      </c>
      <c r="F9351" s="20">
        <v>1135.9100000000001</v>
      </c>
      <c r="G9351" s="20">
        <v>1159.75</v>
      </c>
      <c r="J9351" s="22">
        <v>0</v>
      </c>
      <c r="K9351" s="22">
        <v>0</v>
      </c>
    </row>
    <row r="9352" spans="1:11" ht="22.5" x14ac:dyDescent="0.2">
      <c r="A9352" s="17" t="str">
        <f t="shared" si="146"/>
        <v>SINAPI 90850</v>
      </c>
      <c r="B9352" s="18" t="s">
        <v>5935</v>
      </c>
      <c r="C9352" s="18">
        <v>90850</v>
      </c>
      <c r="D9352" s="19" t="s">
        <v>9392</v>
      </c>
      <c r="E9352" s="18" t="s">
        <v>20</v>
      </c>
      <c r="F9352" s="20">
        <v>941.58</v>
      </c>
      <c r="G9352" s="20">
        <v>962.51</v>
      </c>
      <c r="J9352" s="22">
        <v>0</v>
      </c>
      <c r="K9352" s="22">
        <v>0</v>
      </c>
    </row>
    <row r="9353" spans="1:11" ht="22.5" x14ac:dyDescent="0.2">
      <c r="A9353" s="17" t="str">
        <f t="shared" si="146"/>
        <v>SINAPI 91312</v>
      </c>
      <c r="B9353" s="18" t="s">
        <v>5935</v>
      </c>
      <c r="C9353" s="18">
        <v>91312</v>
      </c>
      <c r="D9353" s="19" t="s">
        <v>9393</v>
      </c>
      <c r="E9353" s="18" t="s">
        <v>20</v>
      </c>
      <c r="F9353" s="20">
        <v>841.8</v>
      </c>
      <c r="G9353" s="20">
        <v>863.72</v>
      </c>
      <c r="J9353" s="22">
        <v>0</v>
      </c>
      <c r="K9353" s="22">
        <v>0</v>
      </c>
    </row>
    <row r="9354" spans="1:11" ht="22.5" x14ac:dyDescent="0.2">
      <c r="A9354" s="17" t="str">
        <f t="shared" si="146"/>
        <v>SINAPI 91318</v>
      </c>
      <c r="B9354" s="18" t="s">
        <v>5935</v>
      </c>
      <c r="C9354" s="18">
        <v>91318</v>
      </c>
      <c r="D9354" s="19" t="s">
        <v>9394</v>
      </c>
      <c r="E9354" s="18" t="s">
        <v>20</v>
      </c>
      <c r="F9354" s="20">
        <v>724.42</v>
      </c>
      <c r="G9354" s="20">
        <v>744.11</v>
      </c>
      <c r="J9354" s="22">
        <v>0</v>
      </c>
      <c r="K9354" s="22">
        <v>0</v>
      </c>
    </row>
    <row r="9355" spans="1:11" ht="22.5" x14ac:dyDescent="0.2">
      <c r="A9355" s="17" t="str">
        <f t="shared" si="146"/>
        <v>SINAPI 91313</v>
      </c>
      <c r="B9355" s="18" t="s">
        <v>5935</v>
      </c>
      <c r="C9355" s="18">
        <v>91313</v>
      </c>
      <c r="D9355" s="19" t="s">
        <v>9395</v>
      </c>
      <c r="E9355" s="18" t="s">
        <v>20</v>
      </c>
      <c r="F9355" s="20">
        <v>831.98</v>
      </c>
      <c r="G9355" s="20">
        <v>854.32</v>
      </c>
      <c r="J9355" s="22">
        <v>0</v>
      </c>
      <c r="K9355" s="22">
        <v>0</v>
      </c>
    </row>
    <row r="9356" spans="1:11" ht="22.5" x14ac:dyDescent="0.2">
      <c r="A9356" s="17" t="str">
        <f t="shared" si="146"/>
        <v>SINAPI 91319</v>
      </c>
      <c r="B9356" s="18" t="s">
        <v>5935</v>
      </c>
      <c r="C9356" s="18">
        <v>91319</v>
      </c>
      <c r="D9356" s="19" t="s">
        <v>9396</v>
      </c>
      <c r="E9356" s="18" t="s">
        <v>20</v>
      </c>
      <c r="F9356" s="20">
        <v>732.64</v>
      </c>
      <c r="G9356" s="20">
        <v>752.75</v>
      </c>
      <c r="J9356" s="22">
        <v>0</v>
      </c>
      <c r="K9356" s="22">
        <v>0</v>
      </c>
    </row>
    <row r="9357" spans="1:11" ht="22.5" x14ac:dyDescent="0.2">
      <c r="A9357" s="17" t="str">
        <f t="shared" si="146"/>
        <v>SINAPI 91314</v>
      </c>
      <c r="B9357" s="18" t="s">
        <v>5935</v>
      </c>
      <c r="C9357" s="18">
        <v>91314</v>
      </c>
      <c r="D9357" s="19" t="s">
        <v>9397</v>
      </c>
      <c r="E9357" s="18" t="s">
        <v>20</v>
      </c>
      <c r="F9357" s="20">
        <v>874.85</v>
      </c>
      <c r="G9357" s="20">
        <v>898.29</v>
      </c>
      <c r="J9357" s="22">
        <v>0</v>
      </c>
      <c r="K9357" s="22">
        <v>0</v>
      </c>
    </row>
    <row r="9358" spans="1:11" ht="22.5" x14ac:dyDescent="0.2">
      <c r="A9358" s="17" t="str">
        <f t="shared" si="146"/>
        <v>SINAPI 91320</v>
      </c>
      <c r="B9358" s="18" t="s">
        <v>5935</v>
      </c>
      <c r="C9358" s="18">
        <v>91320</v>
      </c>
      <c r="D9358" s="19" t="s">
        <v>9398</v>
      </c>
      <c r="E9358" s="18" t="s">
        <v>20</v>
      </c>
      <c r="F9358" s="20">
        <v>758.26</v>
      </c>
      <c r="G9358" s="20">
        <v>778.79</v>
      </c>
      <c r="J9358" s="22">
        <v>0</v>
      </c>
      <c r="K9358" s="22">
        <v>0</v>
      </c>
    </row>
    <row r="9359" spans="1:11" ht="22.5" x14ac:dyDescent="0.2">
      <c r="A9359" s="17" t="str">
        <f t="shared" si="146"/>
        <v>SINAPI 91315</v>
      </c>
      <c r="B9359" s="18" t="s">
        <v>5935</v>
      </c>
      <c r="C9359" s="18">
        <v>91315</v>
      </c>
      <c r="D9359" s="19" t="s">
        <v>9399</v>
      </c>
      <c r="E9359" s="18" t="s">
        <v>20</v>
      </c>
      <c r="F9359" s="20">
        <v>957.75</v>
      </c>
      <c r="G9359" s="20">
        <v>981.61</v>
      </c>
      <c r="J9359" s="22">
        <v>0</v>
      </c>
      <c r="K9359" s="22">
        <v>0</v>
      </c>
    </row>
    <row r="9360" spans="1:11" ht="22.5" x14ac:dyDescent="0.2">
      <c r="A9360" s="17" t="str">
        <f t="shared" si="146"/>
        <v>SINAPI 91321</v>
      </c>
      <c r="B9360" s="18" t="s">
        <v>5935</v>
      </c>
      <c r="C9360" s="18">
        <v>91321</v>
      </c>
      <c r="D9360" s="19" t="s">
        <v>9400</v>
      </c>
      <c r="E9360" s="18" t="s">
        <v>20</v>
      </c>
      <c r="F9360" s="20">
        <v>841.16</v>
      </c>
      <c r="G9360" s="20">
        <v>862.11</v>
      </c>
      <c r="J9360" s="22">
        <v>0</v>
      </c>
      <c r="K9360" s="22">
        <v>0</v>
      </c>
    </row>
    <row r="9361" spans="1:11" ht="22.5" x14ac:dyDescent="0.2">
      <c r="A9361" s="17" t="str">
        <f t="shared" si="146"/>
        <v>SINAPI 90845</v>
      </c>
      <c r="B9361" s="18" t="s">
        <v>5935</v>
      </c>
      <c r="C9361" s="18">
        <v>90845</v>
      </c>
      <c r="D9361" s="19" t="s">
        <v>9401</v>
      </c>
      <c r="E9361" s="18" t="s">
        <v>20</v>
      </c>
      <c r="F9361" s="20">
        <v>1321.89</v>
      </c>
      <c r="G9361" s="20">
        <v>1347.06</v>
      </c>
      <c r="J9361" s="22">
        <v>0</v>
      </c>
      <c r="K9361" s="22">
        <v>0</v>
      </c>
    </row>
    <row r="9362" spans="1:11" ht="22.5" x14ac:dyDescent="0.2">
      <c r="A9362" s="17" t="str">
        <f t="shared" si="146"/>
        <v>SINAPI 90851</v>
      </c>
      <c r="B9362" s="18" t="s">
        <v>5935</v>
      </c>
      <c r="C9362" s="18">
        <v>90851</v>
      </c>
      <c r="D9362" s="19" t="s">
        <v>9402</v>
      </c>
      <c r="E9362" s="18" t="s">
        <v>20</v>
      </c>
      <c r="F9362" s="20">
        <v>1127.56</v>
      </c>
      <c r="G9362" s="20">
        <v>1149.82</v>
      </c>
      <c r="J9362" s="22">
        <v>0</v>
      </c>
      <c r="K9362" s="22">
        <v>0</v>
      </c>
    </row>
    <row r="9363" spans="1:11" ht="22.5" x14ac:dyDescent="0.2">
      <c r="A9363" s="17" t="str">
        <f t="shared" si="146"/>
        <v>SINAPI 90846</v>
      </c>
      <c r="B9363" s="18" t="s">
        <v>5935</v>
      </c>
      <c r="C9363" s="18">
        <v>90846</v>
      </c>
      <c r="D9363" s="19" t="s">
        <v>9403</v>
      </c>
      <c r="E9363" s="18" t="s">
        <v>20</v>
      </c>
      <c r="F9363" s="20">
        <v>1395.08</v>
      </c>
      <c r="G9363" s="20">
        <v>1420.81</v>
      </c>
      <c r="J9363" s="22">
        <v>0</v>
      </c>
      <c r="K9363" s="22">
        <v>0</v>
      </c>
    </row>
    <row r="9364" spans="1:11" ht="22.5" x14ac:dyDescent="0.2">
      <c r="A9364" s="17" t="str">
        <f t="shared" si="146"/>
        <v>SINAPI 90852</v>
      </c>
      <c r="B9364" s="18" t="s">
        <v>5935</v>
      </c>
      <c r="C9364" s="18">
        <v>90852</v>
      </c>
      <c r="D9364" s="19" t="s">
        <v>9404</v>
      </c>
      <c r="E9364" s="18" t="s">
        <v>20</v>
      </c>
      <c r="F9364" s="20">
        <v>1200.75</v>
      </c>
      <c r="G9364" s="20">
        <v>1223.57</v>
      </c>
      <c r="J9364" s="22">
        <v>0</v>
      </c>
      <c r="K9364" s="22">
        <v>0</v>
      </c>
    </row>
    <row r="9365" spans="1:11" ht="22.5" x14ac:dyDescent="0.2">
      <c r="A9365" s="17" t="str">
        <f t="shared" si="146"/>
        <v>SINAPI 91316</v>
      </c>
      <c r="B9365" s="18" t="s">
        <v>5935</v>
      </c>
      <c r="C9365" s="18">
        <v>91316</v>
      </c>
      <c r="D9365" s="19" t="s">
        <v>9405</v>
      </c>
      <c r="E9365" s="18" t="s">
        <v>20</v>
      </c>
      <c r="F9365" s="20">
        <v>1144.3499999999999</v>
      </c>
      <c r="G9365" s="20">
        <v>1169.54</v>
      </c>
      <c r="J9365" s="22">
        <v>0</v>
      </c>
      <c r="K9365" s="22">
        <v>0</v>
      </c>
    </row>
    <row r="9366" spans="1:11" ht="22.5" x14ac:dyDescent="0.2">
      <c r="A9366" s="17" t="str">
        <f t="shared" si="146"/>
        <v>SINAPI 91322</v>
      </c>
      <c r="B9366" s="18" t="s">
        <v>5935</v>
      </c>
      <c r="C9366" s="18">
        <v>91322</v>
      </c>
      <c r="D9366" s="19" t="s">
        <v>9406</v>
      </c>
      <c r="E9366" s="18" t="s">
        <v>20</v>
      </c>
      <c r="F9366" s="20">
        <v>1027.76</v>
      </c>
      <c r="G9366" s="20">
        <v>1050.04</v>
      </c>
      <c r="J9366" s="22">
        <v>0</v>
      </c>
      <c r="K9366" s="22">
        <v>0</v>
      </c>
    </row>
    <row r="9367" spans="1:11" ht="22.5" x14ac:dyDescent="0.2">
      <c r="A9367" s="17" t="str">
        <f t="shared" si="146"/>
        <v>SINAPI 91317</v>
      </c>
      <c r="B9367" s="18" t="s">
        <v>5935</v>
      </c>
      <c r="C9367" s="18">
        <v>91317</v>
      </c>
      <c r="D9367" s="19" t="s">
        <v>9407</v>
      </c>
      <c r="E9367" s="18" t="s">
        <v>20</v>
      </c>
      <c r="F9367" s="20">
        <v>1216.92</v>
      </c>
      <c r="G9367" s="20">
        <v>1242.67</v>
      </c>
      <c r="J9367" s="22">
        <v>0</v>
      </c>
      <c r="K9367" s="22">
        <v>0</v>
      </c>
    </row>
    <row r="9368" spans="1:11" ht="22.5" x14ac:dyDescent="0.2">
      <c r="A9368" s="17" t="str">
        <f t="shared" si="146"/>
        <v>SINAPI 91323</v>
      </c>
      <c r="B9368" s="18" t="s">
        <v>5935</v>
      </c>
      <c r="C9368" s="18">
        <v>91323</v>
      </c>
      <c r="D9368" s="19" t="s">
        <v>9408</v>
      </c>
      <c r="E9368" s="18" t="s">
        <v>20</v>
      </c>
      <c r="F9368" s="20">
        <v>1100.33</v>
      </c>
      <c r="G9368" s="20">
        <v>1123.17</v>
      </c>
      <c r="J9368" s="22">
        <v>0</v>
      </c>
      <c r="K9368" s="22">
        <v>0</v>
      </c>
    </row>
    <row r="9369" spans="1:11" ht="22.5" x14ac:dyDescent="0.2">
      <c r="A9369" s="17" t="str">
        <f t="shared" si="146"/>
        <v>SINAPI 100678</v>
      </c>
      <c r="B9369" s="18" t="s">
        <v>5935</v>
      </c>
      <c r="C9369" s="18">
        <v>100678</v>
      </c>
      <c r="D9369" s="19" t="s">
        <v>9409</v>
      </c>
      <c r="E9369" s="18" t="s">
        <v>20</v>
      </c>
      <c r="F9369" s="20">
        <v>1005.32</v>
      </c>
      <c r="G9369" s="20">
        <v>1027.22</v>
      </c>
      <c r="J9369" s="22">
        <v>0</v>
      </c>
      <c r="K9369" s="22">
        <v>0</v>
      </c>
    </row>
    <row r="9370" spans="1:11" ht="22.5" x14ac:dyDescent="0.2">
      <c r="A9370" s="17" t="str">
        <f t="shared" si="146"/>
        <v>SINAPI 91013</v>
      </c>
      <c r="B9370" s="18" t="s">
        <v>5935</v>
      </c>
      <c r="C9370" s="18">
        <v>91013</v>
      </c>
      <c r="D9370" s="19" t="s">
        <v>9410</v>
      </c>
      <c r="E9370" s="18" t="s">
        <v>20</v>
      </c>
      <c r="F9370" s="20">
        <v>834.45</v>
      </c>
      <c r="G9370" s="20">
        <v>854.12</v>
      </c>
      <c r="J9370" s="22">
        <v>0</v>
      </c>
      <c r="K9370" s="22">
        <v>0</v>
      </c>
    </row>
    <row r="9371" spans="1:11" ht="22.5" x14ac:dyDescent="0.2">
      <c r="A9371" s="17" t="str">
        <f t="shared" si="146"/>
        <v>SINAPI 100680</v>
      </c>
      <c r="B9371" s="18" t="s">
        <v>5935</v>
      </c>
      <c r="C9371" s="18">
        <v>100680</v>
      </c>
      <c r="D9371" s="19" t="s">
        <v>9411</v>
      </c>
      <c r="E9371" s="18" t="s">
        <v>20</v>
      </c>
      <c r="F9371" s="20">
        <v>1014.7</v>
      </c>
      <c r="G9371" s="20">
        <v>1037.02</v>
      </c>
      <c r="J9371" s="22">
        <v>0</v>
      </c>
      <c r="K9371" s="22">
        <v>0</v>
      </c>
    </row>
    <row r="9372" spans="1:11" ht="22.5" x14ac:dyDescent="0.2">
      <c r="A9372" s="17" t="str">
        <f t="shared" si="146"/>
        <v>SINAPI 91014</v>
      </c>
      <c r="B9372" s="18" t="s">
        <v>5935</v>
      </c>
      <c r="C9372" s="18">
        <v>91014</v>
      </c>
      <c r="D9372" s="19" t="s">
        <v>9412</v>
      </c>
      <c r="E9372" s="18" t="s">
        <v>20</v>
      </c>
      <c r="F9372" s="20">
        <v>843.83</v>
      </c>
      <c r="G9372" s="20">
        <v>863.92</v>
      </c>
      <c r="J9372" s="22">
        <v>0</v>
      </c>
      <c r="K9372" s="22">
        <v>0</v>
      </c>
    </row>
    <row r="9373" spans="1:11" ht="22.5" x14ac:dyDescent="0.2">
      <c r="A9373" s="17" t="str">
        <f t="shared" si="146"/>
        <v>SINAPI 100683</v>
      </c>
      <c r="B9373" s="18" t="s">
        <v>5935</v>
      </c>
      <c r="C9373" s="18">
        <v>100683</v>
      </c>
      <c r="D9373" s="19" t="s">
        <v>9413</v>
      </c>
      <c r="E9373" s="18" t="s">
        <v>20</v>
      </c>
      <c r="F9373" s="20">
        <v>1098.94</v>
      </c>
      <c r="G9373" s="20">
        <v>1122.3599999999999</v>
      </c>
      <c r="J9373" s="22">
        <v>0</v>
      </c>
      <c r="K9373" s="22">
        <v>0</v>
      </c>
    </row>
    <row r="9374" spans="1:11" ht="22.5" x14ac:dyDescent="0.2">
      <c r="A9374" s="17" t="str">
        <f t="shared" si="146"/>
        <v>SINAPI 91015</v>
      </c>
      <c r="B9374" s="18" t="s">
        <v>5935</v>
      </c>
      <c r="C9374" s="18">
        <v>91015</v>
      </c>
      <c r="D9374" s="19" t="s">
        <v>9414</v>
      </c>
      <c r="E9374" s="18" t="s">
        <v>20</v>
      </c>
      <c r="F9374" s="20">
        <v>904.61</v>
      </c>
      <c r="G9374" s="20">
        <v>925.12</v>
      </c>
      <c r="J9374" s="22">
        <v>0</v>
      </c>
      <c r="K9374" s="22">
        <v>0</v>
      </c>
    </row>
    <row r="9375" spans="1:11" ht="22.5" x14ac:dyDescent="0.2">
      <c r="A9375" s="17" t="str">
        <f t="shared" si="146"/>
        <v>SINAPI 100685</v>
      </c>
      <c r="B9375" s="18" t="s">
        <v>5935</v>
      </c>
      <c r="C9375" s="18">
        <v>100685</v>
      </c>
      <c r="D9375" s="19" t="s">
        <v>9415</v>
      </c>
      <c r="E9375" s="18" t="s">
        <v>20</v>
      </c>
      <c r="F9375" s="20">
        <v>1146.07</v>
      </c>
      <c r="G9375" s="20">
        <v>1169.9100000000001</v>
      </c>
      <c r="J9375" s="22">
        <v>0</v>
      </c>
      <c r="K9375" s="22">
        <v>0</v>
      </c>
    </row>
    <row r="9376" spans="1:11" ht="22.5" x14ac:dyDescent="0.2">
      <c r="A9376" s="17" t="str">
        <f t="shared" si="146"/>
        <v>SINAPI 91016</v>
      </c>
      <c r="B9376" s="18" t="s">
        <v>5935</v>
      </c>
      <c r="C9376" s="18">
        <v>91016</v>
      </c>
      <c r="D9376" s="19" t="s">
        <v>9416</v>
      </c>
      <c r="E9376" s="18" t="s">
        <v>20</v>
      </c>
      <c r="F9376" s="20">
        <v>951.74</v>
      </c>
      <c r="G9376" s="20">
        <v>972.67</v>
      </c>
      <c r="J9376" s="22">
        <v>0</v>
      </c>
      <c r="K9376" s="22">
        <v>0</v>
      </c>
    </row>
    <row r="9377" spans="1:11" ht="22.5" x14ac:dyDescent="0.2">
      <c r="A9377" s="17" t="str">
        <f t="shared" si="146"/>
        <v>SINAPI 100679</v>
      </c>
      <c r="B9377" s="18" t="s">
        <v>5935</v>
      </c>
      <c r="C9377" s="18">
        <v>100679</v>
      </c>
      <c r="D9377" s="19" t="s">
        <v>9417</v>
      </c>
      <c r="E9377" s="18" t="s">
        <v>20</v>
      </c>
      <c r="F9377" s="20">
        <v>853.26</v>
      </c>
      <c r="G9377" s="20">
        <v>875.18</v>
      </c>
      <c r="J9377" s="22">
        <v>0</v>
      </c>
      <c r="K9377" s="22">
        <v>0</v>
      </c>
    </row>
    <row r="9378" spans="1:11" ht="22.5" x14ac:dyDescent="0.2">
      <c r="A9378" s="17" t="str">
        <f t="shared" si="146"/>
        <v>SINAPI 91324</v>
      </c>
      <c r="B9378" s="18" t="s">
        <v>5935</v>
      </c>
      <c r="C9378" s="18">
        <v>91324</v>
      </c>
      <c r="D9378" s="19" t="s">
        <v>9418</v>
      </c>
      <c r="E9378" s="18" t="s">
        <v>20</v>
      </c>
      <c r="F9378" s="20">
        <v>735.88</v>
      </c>
      <c r="G9378" s="20">
        <v>755.57</v>
      </c>
      <c r="J9378" s="22">
        <v>0</v>
      </c>
      <c r="K9378" s="22">
        <v>0</v>
      </c>
    </row>
    <row r="9379" spans="1:11" ht="22.5" x14ac:dyDescent="0.2">
      <c r="A9379" s="17" t="str">
        <f t="shared" si="146"/>
        <v>SINAPI 100712</v>
      </c>
      <c r="B9379" s="18" t="s">
        <v>5935</v>
      </c>
      <c r="C9379" s="18">
        <v>100712</v>
      </c>
      <c r="D9379" s="19" t="s">
        <v>9419</v>
      </c>
      <c r="E9379" s="18" t="s">
        <v>20</v>
      </c>
      <c r="F9379" s="20">
        <v>843.99</v>
      </c>
      <c r="G9379" s="20">
        <v>866.33</v>
      </c>
      <c r="J9379" s="22">
        <v>0</v>
      </c>
      <c r="K9379" s="22">
        <v>0</v>
      </c>
    </row>
    <row r="9380" spans="1:11" ht="22.5" x14ac:dyDescent="0.2">
      <c r="A9380" s="17" t="str">
        <f t="shared" si="146"/>
        <v>SINAPI 91325</v>
      </c>
      <c r="B9380" s="18" t="s">
        <v>5935</v>
      </c>
      <c r="C9380" s="18">
        <v>91325</v>
      </c>
      <c r="D9380" s="19" t="s">
        <v>9420</v>
      </c>
      <c r="E9380" s="18" t="s">
        <v>20</v>
      </c>
      <c r="F9380" s="20">
        <v>744.65</v>
      </c>
      <c r="G9380" s="20">
        <v>764.76</v>
      </c>
      <c r="J9380" s="22">
        <v>0</v>
      </c>
      <c r="K9380" s="22">
        <v>0</v>
      </c>
    </row>
    <row r="9381" spans="1:11" ht="22.5" x14ac:dyDescent="0.2">
      <c r="A9381" s="17" t="str">
        <f t="shared" si="146"/>
        <v>SINAPI 100684</v>
      </c>
      <c r="B9381" s="18" t="s">
        <v>5935</v>
      </c>
      <c r="C9381" s="18">
        <v>100684</v>
      </c>
      <c r="D9381" s="19" t="s">
        <v>9421</v>
      </c>
      <c r="E9381" s="18" t="s">
        <v>20</v>
      </c>
      <c r="F9381" s="20">
        <v>921.4</v>
      </c>
      <c r="G9381" s="20">
        <v>944.84</v>
      </c>
      <c r="J9381" s="22">
        <v>0</v>
      </c>
      <c r="K9381" s="22">
        <v>0</v>
      </c>
    </row>
    <row r="9382" spans="1:11" ht="22.5" x14ac:dyDescent="0.2">
      <c r="A9382" s="17" t="str">
        <f t="shared" si="146"/>
        <v>SINAPI 91326</v>
      </c>
      <c r="B9382" s="18" t="s">
        <v>5935</v>
      </c>
      <c r="C9382" s="18">
        <v>91326</v>
      </c>
      <c r="D9382" s="19" t="s">
        <v>9422</v>
      </c>
      <c r="E9382" s="18" t="s">
        <v>20</v>
      </c>
      <c r="F9382" s="20">
        <v>804.81</v>
      </c>
      <c r="G9382" s="20">
        <v>825.34</v>
      </c>
      <c r="J9382" s="22">
        <v>0</v>
      </c>
      <c r="K9382" s="22">
        <v>0</v>
      </c>
    </row>
    <row r="9383" spans="1:11" ht="22.5" x14ac:dyDescent="0.2">
      <c r="A9383" s="17" t="str">
        <f t="shared" si="146"/>
        <v>SINAPI 91327</v>
      </c>
      <c r="B9383" s="18" t="s">
        <v>5935</v>
      </c>
      <c r="C9383" s="18">
        <v>91327</v>
      </c>
      <c r="D9383" s="19" t="s">
        <v>9423</v>
      </c>
      <c r="E9383" s="18" t="s">
        <v>20</v>
      </c>
      <c r="F9383" s="20">
        <v>851.32</v>
      </c>
      <c r="G9383" s="20">
        <v>872.27</v>
      </c>
      <c r="J9383" s="22">
        <v>0</v>
      </c>
      <c r="K9383" s="22">
        <v>0</v>
      </c>
    </row>
    <row r="9384" spans="1:11" ht="22.5" x14ac:dyDescent="0.2">
      <c r="A9384" s="17" t="str">
        <f t="shared" si="146"/>
        <v>SINAPI 100686</v>
      </c>
      <c r="B9384" s="18" t="s">
        <v>5935</v>
      </c>
      <c r="C9384" s="18">
        <v>100686</v>
      </c>
      <c r="D9384" s="19" t="s">
        <v>9424</v>
      </c>
      <c r="E9384" s="18" t="s">
        <v>20</v>
      </c>
      <c r="F9384" s="20">
        <v>967.91</v>
      </c>
      <c r="G9384" s="20">
        <v>991.77</v>
      </c>
      <c r="J9384" s="22">
        <v>0</v>
      </c>
      <c r="K9384" s="22">
        <v>0</v>
      </c>
    </row>
    <row r="9385" spans="1:11" ht="22.5" x14ac:dyDescent="0.2">
      <c r="A9385" s="17" t="str">
        <f t="shared" si="146"/>
        <v>SINAPI 100693</v>
      </c>
      <c r="B9385" s="18" t="s">
        <v>5935</v>
      </c>
      <c r="C9385" s="18">
        <v>100693</v>
      </c>
      <c r="D9385" s="19" t="s">
        <v>9425</v>
      </c>
      <c r="E9385" s="18" t="s">
        <v>20</v>
      </c>
      <c r="F9385" s="20">
        <v>1942.59</v>
      </c>
      <c r="G9385" s="20">
        <v>1967.76</v>
      </c>
      <c r="J9385" s="22">
        <v>0.56640000000000001</v>
      </c>
      <c r="K9385" s="22">
        <v>0.55910000000000004</v>
      </c>
    </row>
    <row r="9386" spans="1:11" ht="22.5" x14ac:dyDescent="0.2">
      <c r="A9386" s="17" t="str">
        <f t="shared" si="146"/>
        <v>SINAPI 91336</v>
      </c>
      <c r="B9386" s="18" t="s">
        <v>5935</v>
      </c>
      <c r="C9386" s="18">
        <v>91336</v>
      </c>
      <c r="D9386" s="19" t="s">
        <v>9426</v>
      </c>
      <c r="E9386" s="18" t="s">
        <v>20</v>
      </c>
      <c r="F9386" s="20">
        <v>1748.26</v>
      </c>
      <c r="G9386" s="20">
        <v>1770.52</v>
      </c>
      <c r="J9386" s="22">
        <v>0.62929999999999997</v>
      </c>
      <c r="K9386" s="22">
        <v>0.62139999999999995</v>
      </c>
    </row>
    <row r="9387" spans="1:11" ht="22.5" x14ac:dyDescent="0.2">
      <c r="A9387" s="17" t="str">
        <f t="shared" si="146"/>
        <v>SINAPI 100694</v>
      </c>
      <c r="B9387" s="18" t="s">
        <v>5935</v>
      </c>
      <c r="C9387" s="18">
        <v>100694</v>
      </c>
      <c r="D9387" s="19" t="s">
        <v>9427</v>
      </c>
      <c r="E9387" s="18" t="s">
        <v>20</v>
      </c>
      <c r="F9387" s="20">
        <v>1765.05</v>
      </c>
      <c r="G9387" s="20">
        <v>1790.24</v>
      </c>
      <c r="J9387" s="22">
        <v>0.62339999999999995</v>
      </c>
      <c r="K9387" s="22">
        <v>0.61460000000000004</v>
      </c>
    </row>
    <row r="9388" spans="1:11" ht="22.5" x14ac:dyDescent="0.2">
      <c r="A9388" s="17" t="str">
        <f t="shared" si="146"/>
        <v>SINAPI 91337</v>
      </c>
      <c r="B9388" s="18" t="s">
        <v>5935</v>
      </c>
      <c r="C9388" s="18">
        <v>91337</v>
      </c>
      <c r="D9388" s="19" t="s">
        <v>9428</v>
      </c>
      <c r="E9388" s="18" t="s">
        <v>20</v>
      </c>
      <c r="F9388" s="20">
        <v>1648.46</v>
      </c>
      <c r="G9388" s="20">
        <v>1670.74</v>
      </c>
      <c r="J9388" s="22">
        <v>0.66739999999999999</v>
      </c>
      <c r="K9388" s="22">
        <v>0.65849999999999997</v>
      </c>
    </row>
    <row r="9389" spans="1:11" ht="22.5" x14ac:dyDescent="0.2">
      <c r="A9389" s="17" t="str">
        <f t="shared" si="146"/>
        <v>SINAPI 100691</v>
      </c>
      <c r="B9389" s="18" t="s">
        <v>5935</v>
      </c>
      <c r="C9389" s="18">
        <v>100691</v>
      </c>
      <c r="D9389" s="19" t="s">
        <v>9429</v>
      </c>
      <c r="E9389" s="18" t="s">
        <v>20</v>
      </c>
      <c r="F9389" s="20">
        <v>1585.86</v>
      </c>
      <c r="G9389" s="20">
        <v>1609.28</v>
      </c>
      <c r="J9389" s="22">
        <v>0.4829</v>
      </c>
      <c r="K9389" s="22">
        <v>0.4758</v>
      </c>
    </row>
    <row r="9390" spans="1:11" ht="22.5" x14ac:dyDescent="0.2">
      <c r="A9390" s="17" t="str">
        <f t="shared" si="146"/>
        <v>SINAPI 100692</v>
      </c>
      <c r="B9390" s="18" t="s">
        <v>5935</v>
      </c>
      <c r="C9390" s="18">
        <v>100692</v>
      </c>
      <c r="D9390" s="19" t="s">
        <v>9430</v>
      </c>
      <c r="E9390" s="18" t="s">
        <v>20</v>
      </c>
      <c r="F9390" s="20">
        <v>1408.32</v>
      </c>
      <c r="G9390" s="20">
        <v>1431.76</v>
      </c>
      <c r="J9390" s="22">
        <v>0.54369999999999996</v>
      </c>
      <c r="K9390" s="22">
        <v>0.53480000000000005</v>
      </c>
    </row>
    <row r="9391" spans="1:11" ht="22.5" x14ac:dyDescent="0.2">
      <c r="A9391" s="17" t="str">
        <f t="shared" si="146"/>
        <v>SINAPI 91334</v>
      </c>
      <c r="B9391" s="18" t="s">
        <v>5935</v>
      </c>
      <c r="C9391" s="18">
        <v>91334</v>
      </c>
      <c r="D9391" s="19" t="s">
        <v>9431</v>
      </c>
      <c r="E9391" s="18" t="s">
        <v>20</v>
      </c>
      <c r="F9391" s="20">
        <v>1391.53</v>
      </c>
      <c r="G9391" s="20">
        <v>1412.04</v>
      </c>
      <c r="J9391" s="22">
        <v>0.55030000000000001</v>
      </c>
      <c r="K9391" s="22">
        <v>0.5423</v>
      </c>
    </row>
    <row r="9392" spans="1:11" ht="22.5" x14ac:dyDescent="0.2">
      <c r="A9392" s="17" t="str">
        <f t="shared" si="146"/>
        <v>SINAPI 91335</v>
      </c>
      <c r="B9392" s="18" t="s">
        <v>5935</v>
      </c>
      <c r="C9392" s="18">
        <v>91335</v>
      </c>
      <c r="D9392" s="19" t="s">
        <v>9432</v>
      </c>
      <c r="E9392" s="18" t="s">
        <v>20</v>
      </c>
      <c r="F9392" s="20">
        <v>1291.73</v>
      </c>
      <c r="G9392" s="20">
        <v>1312.26</v>
      </c>
      <c r="J9392" s="22">
        <v>0.59279999999999999</v>
      </c>
      <c r="K9392" s="22">
        <v>0.58350000000000002</v>
      </c>
    </row>
    <row r="9393" spans="1:11" ht="22.5" x14ac:dyDescent="0.2">
      <c r="A9393" s="17" t="str">
        <f t="shared" si="146"/>
        <v>SINAPI 90788</v>
      </c>
      <c r="B9393" s="18" t="s">
        <v>5935</v>
      </c>
      <c r="C9393" s="18">
        <v>90788</v>
      </c>
      <c r="D9393" s="19" t="s">
        <v>9433</v>
      </c>
      <c r="E9393" s="18" t="s">
        <v>20</v>
      </c>
      <c r="F9393" s="20">
        <v>838.2</v>
      </c>
      <c r="G9393" s="20">
        <v>839.53</v>
      </c>
      <c r="J9393" s="22">
        <v>0</v>
      </c>
      <c r="K9393" s="22">
        <v>0</v>
      </c>
    </row>
    <row r="9394" spans="1:11" ht="22.5" x14ac:dyDescent="0.2">
      <c r="A9394" s="17" t="str">
        <f t="shared" si="146"/>
        <v>SINAPI 90789</v>
      </c>
      <c r="B9394" s="18" t="s">
        <v>5935</v>
      </c>
      <c r="C9394" s="18">
        <v>90789</v>
      </c>
      <c r="D9394" s="19" t="s">
        <v>9434</v>
      </c>
      <c r="E9394" s="18" t="s">
        <v>20</v>
      </c>
      <c r="F9394" s="20">
        <v>839.97</v>
      </c>
      <c r="G9394" s="20">
        <v>841.45</v>
      </c>
      <c r="J9394" s="22">
        <v>0</v>
      </c>
      <c r="K9394" s="22">
        <v>0</v>
      </c>
    </row>
    <row r="9395" spans="1:11" ht="22.5" x14ac:dyDescent="0.2">
      <c r="A9395" s="17" t="str">
        <f t="shared" si="146"/>
        <v>SINAPI 90790</v>
      </c>
      <c r="B9395" s="18" t="s">
        <v>5935</v>
      </c>
      <c r="C9395" s="18">
        <v>90790</v>
      </c>
      <c r="D9395" s="19" t="s">
        <v>9435</v>
      </c>
      <c r="E9395" s="18" t="s">
        <v>20</v>
      </c>
      <c r="F9395" s="20">
        <v>866.5</v>
      </c>
      <c r="G9395" s="20">
        <v>868.12</v>
      </c>
      <c r="J9395" s="22">
        <v>0</v>
      </c>
      <c r="K9395" s="22">
        <v>0</v>
      </c>
    </row>
    <row r="9396" spans="1:11" ht="22.5" x14ac:dyDescent="0.2">
      <c r="A9396" s="17" t="str">
        <f t="shared" si="146"/>
        <v>SINAPI 100675</v>
      </c>
      <c r="B9396" s="18" t="s">
        <v>5935</v>
      </c>
      <c r="C9396" s="18">
        <v>100675</v>
      </c>
      <c r="D9396" s="19" t="s">
        <v>9436</v>
      </c>
      <c r="E9396" s="18" t="s">
        <v>20</v>
      </c>
      <c r="F9396" s="20">
        <v>949.06</v>
      </c>
      <c r="G9396" s="20">
        <v>951.04</v>
      </c>
      <c r="J9396" s="22">
        <v>0</v>
      </c>
      <c r="K9396" s="22">
        <v>0</v>
      </c>
    </row>
    <row r="9397" spans="1:11" ht="22.5" x14ac:dyDescent="0.2">
      <c r="A9397" s="17" t="str">
        <f t="shared" si="146"/>
        <v>SINAPI 90794</v>
      </c>
      <c r="B9397" s="18" t="s">
        <v>5935</v>
      </c>
      <c r="C9397" s="18">
        <v>90794</v>
      </c>
      <c r="D9397" s="19" t="s">
        <v>9437</v>
      </c>
      <c r="E9397" s="18" t="s">
        <v>20</v>
      </c>
      <c r="F9397" s="20">
        <v>729.72</v>
      </c>
      <c r="G9397" s="20">
        <v>735.4</v>
      </c>
      <c r="J9397" s="22">
        <v>0</v>
      </c>
      <c r="K9397" s="22">
        <v>0</v>
      </c>
    </row>
    <row r="9398" spans="1:11" ht="22.5" x14ac:dyDescent="0.2">
      <c r="A9398" s="17" t="str">
        <f t="shared" si="146"/>
        <v>SINAPI 90795</v>
      </c>
      <c r="B9398" s="18" t="s">
        <v>5935</v>
      </c>
      <c r="C9398" s="18">
        <v>90795</v>
      </c>
      <c r="D9398" s="19" t="s">
        <v>9438</v>
      </c>
      <c r="E9398" s="18" t="s">
        <v>20</v>
      </c>
      <c r="F9398" s="20">
        <v>737.32</v>
      </c>
      <c r="G9398" s="20">
        <v>743.58</v>
      </c>
      <c r="J9398" s="22">
        <v>0</v>
      </c>
      <c r="K9398" s="22">
        <v>0</v>
      </c>
    </row>
    <row r="9399" spans="1:11" ht="22.5" x14ac:dyDescent="0.2">
      <c r="A9399" s="17" t="str">
        <f t="shared" si="146"/>
        <v>SINAPI 90796</v>
      </c>
      <c r="B9399" s="18" t="s">
        <v>5935</v>
      </c>
      <c r="C9399" s="18">
        <v>90796</v>
      </c>
      <c r="D9399" s="19" t="s">
        <v>9439</v>
      </c>
      <c r="E9399" s="18" t="s">
        <v>20</v>
      </c>
      <c r="F9399" s="20">
        <v>744.91</v>
      </c>
      <c r="G9399" s="20">
        <v>751.76</v>
      </c>
      <c r="J9399" s="22">
        <v>0</v>
      </c>
      <c r="K9399" s="22">
        <v>0</v>
      </c>
    </row>
    <row r="9400" spans="1:11" ht="22.5" x14ac:dyDescent="0.2">
      <c r="A9400" s="17" t="str">
        <f t="shared" si="146"/>
        <v>SINAPI 90797</v>
      </c>
      <c r="B9400" s="18" t="s">
        <v>5935</v>
      </c>
      <c r="C9400" s="18">
        <v>90797</v>
      </c>
      <c r="D9400" s="19" t="s">
        <v>9440</v>
      </c>
      <c r="E9400" s="18" t="s">
        <v>20</v>
      </c>
      <c r="F9400" s="20">
        <v>752.51</v>
      </c>
      <c r="G9400" s="20">
        <v>759.94</v>
      </c>
      <c r="J9400" s="22">
        <v>0</v>
      </c>
      <c r="K9400" s="22">
        <v>0</v>
      </c>
    </row>
    <row r="9401" spans="1:11" ht="22.5" x14ac:dyDescent="0.2">
      <c r="A9401" s="17" t="str">
        <f t="shared" si="146"/>
        <v>SINAPI 90791</v>
      </c>
      <c r="B9401" s="18" t="s">
        <v>5935</v>
      </c>
      <c r="C9401" s="18">
        <v>90791</v>
      </c>
      <c r="D9401" s="19" t="s">
        <v>9441</v>
      </c>
      <c r="E9401" s="18" t="s">
        <v>20</v>
      </c>
      <c r="F9401" s="20">
        <v>1016.36</v>
      </c>
      <c r="G9401" s="20">
        <v>1018.54</v>
      </c>
      <c r="J9401" s="22">
        <v>0</v>
      </c>
      <c r="K9401" s="22">
        <v>0</v>
      </c>
    </row>
    <row r="9402" spans="1:11" ht="22.5" x14ac:dyDescent="0.2">
      <c r="A9402" s="17" t="str">
        <f t="shared" si="146"/>
        <v>SINAPI 90793</v>
      </c>
      <c r="B9402" s="18" t="s">
        <v>5935</v>
      </c>
      <c r="C9402" s="18">
        <v>90793</v>
      </c>
      <c r="D9402" s="19" t="s">
        <v>9442</v>
      </c>
      <c r="E9402" s="18" t="s">
        <v>20</v>
      </c>
      <c r="F9402" s="20">
        <v>1066.5899999999999</v>
      </c>
      <c r="G9402" s="20">
        <v>1069.29</v>
      </c>
      <c r="J9402" s="22">
        <v>0</v>
      </c>
      <c r="K9402" s="22">
        <v>0</v>
      </c>
    </row>
    <row r="9403" spans="1:11" ht="22.5" x14ac:dyDescent="0.2">
      <c r="A9403" s="17" t="str">
        <f t="shared" si="146"/>
        <v>SINAPI 90798</v>
      </c>
      <c r="B9403" s="18" t="s">
        <v>5935</v>
      </c>
      <c r="C9403" s="18">
        <v>90798</v>
      </c>
      <c r="D9403" s="19" t="s">
        <v>9443</v>
      </c>
      <c r="E9403" s="18" t="s">
        <v>20</v>
      </c>
      <c r="F9403" s="20">
        <v>1089.3699999999999</v>
      </c>
      <c r="G9403" s="20">
        <v>1097.07</v>
      </c>
      <c r="J9403" s="22">
        <v>0</v>
      </c>
      <c r="K9403" s="22">
        <v>0</v>
      </c>
    </row>
    <row r="9404" spans="1:11" ht="22.5" x14ac:dyDescent="0.2">
      <c r="A9404" s="17" t="str">
        <f t="shared" si="146"/>
        <v>SINAPI 90799</v>
      </c>
      <c r="B9404" s="18" t="s">
        <v>5935</v>
      </c>
      <c r="C9404" s="18">
        <v>90799</v>
      </c>
      <c r="D9404" s="19" t="s">
        <v>9444</v>
      </c>
      <c r="E9404" s="18" t="s">
        <v>20</v>
      </c>
      <c r="F9404" s="20">
        <v>1124.44</v>
      </c>
      <c r="G9404" s="20">
        <v>1132.81</v>
      </c>
      <c r="J9404" s="22">
        <v>0</v>
      </c>
      <c r="K9404" s="22">
        <v>0</v>
      </c>
    </row>
    <row r="9405" spans="1:11" x14ac:dyDescent="0.2">
      <c r="A9405" s="17" t="str">
        <f t="shared" si="146"/>
        <v>SINAPI 100704</v>
      </c>
      <c r="B9405" s="18" t="s">
        <v>5935</v>
      </c>
      <c r="C9405" s="18">
        <v>100704</v>
      </c>
      <c r="D9405" s="19" t="s">
        <v>9445</v>
      </c>
      <c r="E9405" s="18" t="s">
        <v>20</v>
      </c>
      <c r="F9405" s="20">
        <v>75.59</v>
      </c>
      <c r="G9405" s="20">
        <v>77.14</v>
      </c>
      <c r="J9405" s="22">
        <v>0</v>
      </c>
      <c r="K9405" s="22">
        <v>0</v>
      </c>
    </row>
    <row r="9406" spans="1:11" x14ac:dyDescent="0.2">
      <c r="A9406" s="17" t="str">
        <f t="shared" si="146"/>
        <v>SINAPI 90838</v>
      </c>
      <c r="B9406" s="18" t="s">
        <v>5935</v>
      </c>
      <c r="C9406" s="18">
        <v>90838</v>
      </c>
      <c r="D9406" s="19" t="s">
        <v>9446</v>
      </c>
      <c r="E9406" s="18" t="s">
        <v>20</v>
      </c>
      <c r="F9406" s="20">
        <v>980.55</v>
      </c>
      <c r="G9406" s="20">
        <v>991.69</v>
      </c>
      <c r="J9406" s="22">
        <v>0</v>
      </c>
      <c r="K9406" s="22">
        <v>0</v>
      </c>
    </row>
    <row r="9407" spans="1:11" x14ac:dyDescent="0.2">
      <c r="A9407" s="17" t="str">
        <f t="shared" si="146"/>
        <v>SINAPI 91338</v>
      </c>
      <c r="B9407" s="18" t="s">
        <v>5935</v>
      </c>
      <c r="C9407" s="18">
        <v>91338</v>
      </c>
      <c r="D9407" s="19" t="s">
        <v>9447</v>
      </c>
      <c r="E9407" s="18" t="s">
        <v>425</v>
      </c>
      <c r="F9407" s="20">
        <v>898.39</v>
      </c>
      <c r="G9407" s="20">
        <v>899.48</v>
      </c>
      <c r="J9407" s="22">
        <v>0.94620000000000004</v>
      </c>
      <c r="K9407" s="22">
        <v>0.94499999999999995</v>
      </c>
    </row>
    <row r="9408" spans="1:11" ht="22.5" x14ac:dyDescent="0.2">
      <c r="A9408" s="17" t="str">
        <f t="shared" si="146"/>
        <v>SINAPI 94805</v>
      </c>
      <c r="B9408" s="18" t="s">
        <v>5935</v>
      </c>
      <c r="C9408" s="18">
        <v>94805</v>
      </c>
      <c r="D9408" s="19" t="s">
        <v>9448</v>
      </c>
      <c r="E9408" s="18" t="s">
        <v>20</v>
      </c>
      <c r="F9408" s="20">
        <v>889.59</v>
      </c>
      <c r="G9408" s="20">
        <v>891.58</v>
      </c>
      <c r="J9408" s="22">
        <v>0.90069999999999995</v>
      </c>
      <c r="K9408" s="22">
        <v>0.89870000000000005</v>
      </c>
    </row>
    <row r="9409" spans="1:11" x14ac:dyDescent="0.2">
      <c r="A9409" s="17" t="str">
        <f t="shared" si="146"/>
        <v>SINAPI 100702</v>
      </c>
      <c r="B9409" s="18" t="s">
        <v>5935</v>
      </c>
      <c r="C9409" s="18">
        <v>100702</v>
      </c>
      <c r="D9409" s="19" t="s">
        <v>9449</v>
      </c>
      <c r="E9409" s="18" t="s">
        <v>425</v>
      </c>
      <c r="F9409" s="20">
        <v>497.38</v>
      </c>
      <c r="G9409" s="20">
        <v>498.25</v>
      </c>
      <c r="J9409" s="22">
        <v>0.96619999999999995</v>
      </c>
      <c r="K9409" s="22">
        <v>0.96450000000000002</v>
      </c>
    </row>
    <row r="9410" spans="1:11" x14ac:dyDescent="0.2">
      <c r="A9410" s="17" t="str">
        <f t="shared" si="146"/>
        <v>SINAPI 100701</v>
      </c>
      <c r="B9410" s="18" t="s">
        <v>5935</v>
      </c>
      <c r="C9410" s="18">
        <v>100701</v>
      </c>
      <c r="D9410" s="19" t="s">
        <v>9450</v>
      </c>
      <c r="E9410" s="18" t="s">
        <v>425</v>
      </c>
      <c r="F9410" s="20">
        <v>372.45</v>
      </c>
      <c r="G9410" s="20">
        <v>374.01</v>
      </c>
      <c r="J9410" s="22">
        <v>0</v>
      </c>
      <c r="K9410" s="22">
        <v>0</v>
      </c>
    </row>
    <row r="9411" spans="1:11" x14ac:dyDescent="0.2">
      <c r="A9411" s="17" t="str">
        <f t="shared" si="146"/>
        <v>SINAPI 100700</v>
      </c>
      <c r="B9411" s="18" t="s">
        <v>5935</v>
      </c>
      <c r="C9411" s="18">
        <v>100700</v>
      </c>
      <c r="D9411" s="19" t="s">
        <v>9451</v>
      </c>
      <c r="E9411" s="18" t="s">
        <v>20</v>
      </c>
      <c r="F9411" s="20">
        <v>841.72</v>
      </c>
      <c r="G9411" s="20">
        <v>856.35</v>
      </c>
      <c r="J9411" s="22">
        <v>0</v>
      </c>
      <c r="K9411" s="22">
        <v>0</v>
      </c>
    </row>
    <row r="9412" spans="1:11" ht="22.5" x14ac:dyDescent="0.2">
      <c r="A9412" s="17" t="str">
        <f t="shared" si="146"/>
        <v>SINAPI 91295</v>
      </c>
      <c r="B9412" s="18" t="s">
        <v>5935</v>
      </c>
      <c r="C9412" s="18">
        <v>91295</v>
      </c>
      <c r="D9412" s="19" t="s">
        <v>9452</v>
      </c>
      <c r="E9412" s="18" t="s">
        <v>20</v>
      </c>
      <c r="F9412" s="20">
        <v>367.03</v>
      </c>
      <c r="G9412" s="20">
        <v>370.77</v>
      </c>
      <c r="J9412" s="22">
        <v>0</v>
      </c>
      <c r="K9412" s="22">
        <v>0</v>
      </c>
    </row>
    <row r="9413" spans="1:11" ht="22.5" x14ac:dyDescent="0.2">
      <c r="A9413" s="17" t="str">
        <f t="shared" si="146"/>
        <v>SINAPI 91296</v>
      </c>
      <c r="B9413" s="18" t="s">
        <v>5935</v>
      </c>
      <c r="C9413" s="18">
        <v>91296</v>
      </c>
      <c r="D9413" s="19" t="s">
        <v>9453</v>
      </c>
      <c r="E9413" s="18" t="s">
        <v>20</v>
      </c>
      <c r="F9413" s="20">
        <v>392.16</v>
      </c>
      <c r="G9413" s="20">
        <v>396.28</v>
      </c>
      <c r="J9413" s="22">
        <v>0</v>
      </c>
      <c r="K9413" s="22">
        <v>0</v>
      </c>
    </row>
    <row r="9414" spans="1:11" ht="22.5" x14ac:dyDescent="0.2">
      <c r="A9414" s="17" t="str">
        <f t="shared" si="146"/>
        <v>SINAPI 91297</v>
      </c>
      <c r="B9414" s="18" t="s">
        <v>5935</v>
      </c>
      <c r="C9414" s="18">
        <v>91297</v>
      </c>
      <c r="D9414" s="19" t="s">
        <v>9454</v>
      </c>
      <c r="E9414" s="18" t="s">
        <v>20</v>
      </c>
      <c r="F9414" s="20">
        <v>429.75</v>
      </c>
      <c r="G9414" s="20">
        <v>434.25</v>
      </c>
      <c r="J9414" s="22">
        <v>0</v>
      </c>
      <c r="K9414" s="22">
        <v>0</v>
      </c>
    </row>
    <row r="9415" spans="1:11" ht="22.5" x14ac:dyDescent="0.2">
      <c r="A9415" s="17" t="str">
        <f t="shared" ref="A9415:A9478" si="147">CONCATENATE($B9415," ",$C9415)</f>
        <v>SINAPI 90820</v>
      </c>
      <c r="B9415" s="18" t="s">
        <v>5935</v>
      </c>
      <c r="C9415" s="18">
        <v>90820</v>
      </c>
      <c r="D9415" s="19" t="s">
        <v>9455</v>
      </c>
      <c r="E9415" s="18" t="s">
        <v>20</v>
      </c>
      <c r="F9415" s="20">
        <v>345.64</v>
      </c>
      <c r="G9415" s="20">
        <v>349.38</v>
      </c>
      <c r="J9415" s="22">
        <v>0</v>
      </c>
      <c r="K9415" s="22">
        <v>0</v>
      </c>
    </row>
    <row r="9416" spans="1:11" ht="22.5" x14ac:dyDescent="0.2">
      <c r="A9416" s="17" t="str">
        <f t="shared" si="147"/>
        <v>SINAPI 90821</v>
      </c>
      <c r="B9416" s="18" t="s">
        <v>5935</v>
      </c>
      <c r="C9416" s="18">
        <v>90821</v>
      </c>
      <c r="D9416" s="19" t="s">
        <v>9456</v>
      </c>
      <c r="E9416" s="18" t="s">
        <v>20</v>
      </c>
      <c r="F9416" s="20">
        <v>352.41</v>
      </c>
      <c r="G9416" s="20">
        <v>356.53</v>
      </c>
      <c r="J9416" s="22">
        <v>0</v>
      </c>
      <c r="K9416" s="22">
        <v>0</v>
      </c>
    </row>
    <row r="9417" spans="1:11" ht="22.5" x14ac:dyDescent="0.2">
      <c r="A9417" s="17" t="str">
        <f t="shared" si="147"/>
        <v>SINAPI 90822</v>
      </c>
      <c r="B9417" s="18" t="s">
        <v>5935</v>
      </c>
      <c r="C9417" s="18">
        <v>90822</v>
      </c>
      <c r="D9417" s="19" t="s">
        <v>9457</v>
      </c>
      <c r="E9417" s="18" t="s">
        <v>20</v>
      </c>
      <c r="F9417" s="20">
        <v>376.58</v>
      </c>
      <c r="G9417" s="20">
        <v>381.08</v>
      </c>
      <c r="J9417" s="22">
        <v>0</v>
      </c>
      <c r="K9417" s="22">
        <v>0</v>
      </c>
    </row>
    <row r="9418" spans="1:11" ht="22.5" x14ac:dyDescent="0.2">
      <c r="A9418" s="17" t="str">
        <f t="shared" si="147"/>
        <v>SINAPI 90823</v>
      </c>
      <c r="B9418" s="18" t="s">
        <v>5935</v>
      </c>
      <c r="C9418" s="18">
        <v>90823</v>
      </c>
      <c r="D9418" s="19" t="s">
        <v>9458</v>
      </c>
      <c r="E9418" s="18" t="s">
        <v>20</v>
      </c>
      <c r="F9418" s="20">
        <v>458.04</v>
      </c>
      <c r="G9418" s="20">
        <v>462.92</v>
      </c>
      <c r="J9418" s="22">
        <v>0</v>
      </c>
      <c r="K9418" s="22">
        <v>0</v>
      </c>
    </row>
    <row r="9419" spans="1:11" ht="22.5" x14ac:dyDescent="0.2">
      <c r="A9419" s="17" t="str">
        <f t="shared" si="147"/>
        <v>SINAPI 90824</v>
      </c>
      <c r="B9419" s="18" t="s">
        <v>5935</v>
      </c>
      <c r="C9419" s="18">
        <v>90824</v>
      </c>
      <c r="D9419" s="19" t="s">
        <v>9459</v>
      </c>
      <c r="E9419" s="18" t="s">
        <v>20</v>
      </c>
      <c r="F9419" s="20">
        <v>646.08000000000004</v>
      </c>
      <c r="G9419" s="20">
        <v>652.33000000000004</v>
      </c>
      <c r="J9419" s="22">
        <v>0</v>
      </c>
      <c r="K9419" s="22">
        <v>0</v>
      </c>
    </row>
    <row r="9420" spans="1:11" ht="22.5" x14ac:dyDescent="0.2">
      <c r="A9420" s="17" t="str">
        <f t="shared" si="147"/>
        <v>SINAPI 91009</v>
      </c>
      <c r="B9420" s="18" t="s">
        <v>5935</v>
      </c>
      <c r="C9420" s="18">
        <v>91009</v>
      </c>
      <c r="D9420" s="19" t="s">
        <v>9460</v>
      </c>
      <c r="E9420" s="18" t="s">
        <v>20</v>
      </c>
      <c r="F9420" s="20">
        <v>357.1</v>
      </c>
      <c r="G9420" s="20">
        <v>360.84</v>
      </c>
      <c r="J9420" s="22">
        <v>0</v>
      </c>
      <c r="K9420" s="22">
        <v>0</v>
      </c>
    </row>
    <row r="9421" spans="1:11" ht="22.5" x14ac:dyDescent="0.2">
      <c r="A9421" s="17" t="str">
        <f t="shared" si="147"/>
        <v>SINAPI 91010</v>
      </c>
      <c r="B9421" s="18" t="s">
        <v>5935</v>
      </c>
      <c r="C9421" s="18">
        <v>91010</v>
      </c>
      <c r="D9421" s="19" t="s">
        <v>9461</v>
      </c>
      <c r="E9421" s="18" t="s">
        <v>20</v>
      </c>
      <c r="F9421" s="20">
        <v>364.42</v>
      </c>
      <c r="G9421" s="20">
        <v>368.54</v>
      </c>
      <c r="J9421" s="22">
        <v>0</v>
      </c>
      <c r="K9421" s="22">
        <v>0</v>
      </c>
    </row>
    <row r="9422" spans="1:11" ht="22.5" x14ac:dyDescent="0.2">
      <c r="A9422" s="17" t="str">
        <f t="shared" si="147"/>
        <v>SINAPI 91011</v>
      </c>
      <c r="B9422" s="18" t="s">
        <v>5935</v>
      </c>
      <c r="C9422" s="18">
        <v>91011</v>
      </c>
      <c r="D9422" s="19" t="s">
        <v>9462</v>
      </c>
      <c r="E9422" s="18" t="s">
        <v>20</v>
      </c>
      <c r="F9422" s="20">
        <v>423.13</v>
      </c>
      <c r="G9422" s="20">
        <v>427.63</v>
      </c>
      <c r="J9422" s="22">
        <v>0</v>
      </c>
      <c r="K9422" s="22">
        <v>0</v>
      </c>
    </row>
    <row r="9423" spans="1:11" ht="22.5" x14ac:dyDescent="0.2">
      <c r="A9423" s="17" t="str">
        <f t="shared" si="147"/>
        <v>SINAPI 91012</v>
      </c>
      <c r="B9423" s="18" t="s">
        <v>5935</v>
      </c>
      <c r="C9423" s="18">
        <v>91012</v>
      </c>
      <c r="D9423" s="19" t="s">
        <v>9463</v>
      </c>
      <c r="E9423" s="18" t="s">
        <v>20</v>
      </c>
      <c r="F9423" s="20">
        <v>468.2</v>
      </c>
      <c r="G9423" s="20">
        <v>473.08</v>
      </c>
      <c r="J9423" s="22">
        <v>0</v>
      </c>
      <c r="K9423" s="22">
        <v>0</v>
      </c>
    </row>
    <row r="9424" spans="1:11" x14ac:dyDescent="0.2">
      <c r="A9424" s="17" t="str">
        <f t="shared" si="147"/>
        <v>SINAPI 91298</v>
      </c>
      <c r="B9424" s="18" t="s">
        <v>5935</v>
      </c>
      <c r="C9424" s="18">
        <v>91298</v>
      </c>
      <c r="D9424" s="19" t="s">
        <v>9464</v>
      </c>
      <c r="E9424" s="18" t="s">
        <v>20</v>
      </c>
      <c r="F9424" s="20">
        <v>910.05</v>
      </c>
      <c r="G9424" s="20">
        <v>914.55</v>
      </c>
      <c r="J9424" s="22">
        <v>0.84140000000000004</v>
      </c>
      <c r="K9424" s="22">
        <v>0.83730000000000004</v>
      </c>
    </row>
    <row r="9425" spans="1:11" ht="22.5" x14ac:dyDescent="0.2">
      <c r="A9425" s="17" t="str">
        <f t="shared" si="147"/>
        <v>SINAPI 90825</v>
      </c>
      <c r="B9425" s="18" t="s">
        <v>5935</v>
      </c>
      <c r="C9425" s="18">
        <v>90825</v>
      </c>
      <c r="D9425" s="19" t="s">
        <v>9465</v>
      </c>
      <c r="E9425" s="18" t="s">
        <v>20</v>
      </c>
      <c r="F9425" s="20">
        <v>717.21</v>
      </c>
      <c r="G9425" s="20">
        <v>723.98</v>
      </c>
      <c r="J9425" s="22">
        <v>0</v>
      </c>
      <c r="K9425" s="22">
        <v>0</v>
      </c>
    </row>
    <row r="9426" spans="1:11" ht="22.5" x14ac:dyDescent="0.2">
      <c r="A9426" s="17" t="str">
        <f t="shared" si="147"/>
        <v>SINAPI 91299</v>
      </c>
      <c r="B9426" s="18" t="s">
        <v>5935</v>
      </c>
      <c r="C9426" s="18">
        <v>91299</v>
      </c>
      <c r="D9426" s="19" t="s">
        <v>9466</v>
      </c>
      <c r="E9426" s="18" t="s">
        <v>20</v>
      </c>
      <c r="F9426" s="20">
        <v>1266.78</v>
      </c>
      <c r="G9426" s="20">
        <v>1273.03</v>
      </c>
      <c r="J9426" s="22">
        <v>0.86850000000000005</v>
      </c>
      <c r="K9426" s="22">
        <v>0.86429999999999996</v>
      </c>
    </row>
    <row r="9427" spans="1:11" x14ac:dyDescent="0.2">
      <c r="A9427" s="17" t="str">
        <f t="shared" si="147"/>
        <v>SINAPI 91341</v>
      </c>
      <c r="B9427" s="18" t="s">
        <v>5935</v>
      </c>
      <c r="C9427" s="18">
        <v>91341</v>
      </c>
      <c r="D9427" s="19" t="s">
        <v>9467</v>
      </c>
      <c r="E9427" s="18" t="s">
        <v>425</v>
      </c>
      <c r="F9427" s="20">
        <v>699.4</v>
      </c>
      <c r="G9427" s="20">
        <v>700.57</v>
      </c>
      <c r="J9427" s="22">
        <v>0.9294</v>
      </c>
      <c r="K9427" s="22">
        <v>0.92779999999999996</v>
      </c>
    </row>
    <row r="9428" spans="1:11" ht="22.5" x14ac:dyDescent="0.2">
      <c r="A9428" s="17" t="str">
        <f t="shared" si="147"/>
        <v>SINAPI 94806</v>
      </c>
      <c r="B9428" s="18" t="s">
        <v>5935</v>
      </c>
      <c r="C9428" s="18">
        <v>94806</v>
      </c>
      <c r="D9428" s="19" t="s">
        <v>9468</v>
      </c>
      <c r="E9428" s="18" t="s">
        <v>20</v>
      </c>
      <c r="F9428" s="20">
        <v>467.03</v>
      </c>
      <c r="G9428" s="20">
        <v>469.85</v>
      </c>
      <c r="J9428" s="22">
        <v>0</v>
      </c>
      <c r="K9428" s="22">
        <v>0</v>
      </c>
    </row>
    <row r="9429" spans="1:11" x14ac:dyDescent="0.2">
      <c r="A9429" s="17" t="str">
        <f t="shared" si="147"/>
        <v>SINAPI 94807</v>
      </c>
      <c r="B9429" s="18" t="s">
        <v>5935</v>
      </c>
      <c r="C9429" s="18">
        <v>94807</v>
      </c>
      <c r="D9429" s="19" t="s">
        <v>9469</v>
      </c>
      <c r="E9429" s="18" t="s">
        <v>20</v>
      </c>
      <c r="F9429" s="20">
        <v>430.51</v>
      </c>
      <c r="G9429" s="20">
        <v>433.48</v>
      </c>
      <c r="J9429" s="22">
        <v>0</v>
      </c>
      <c r="K9429" s="22">
        <v>0</v>
      </c>
    </row>
    <row r="9430" spans="1:11" x14ac:dyDescent="0.2">
      <c r="A9430" s="17" t="str">
        <f t="shared" si="147"/>
        <v>SINAPI 100703</v>
      </c>
      <c r="B9430" s="18" t="s">
        <v>5935</v>
      </c>
      <c r="C9430" s="18">
        <v>100703</v>
      </c>
      <c r="D9430" s="19" t="s">
        <v>9470</v>
      </c>
      <c r="E9430" s="18" t="s">
        <v>20</v>
      </c>
      <c r="F9430" s="20">
        <v>35.340000000000003</v>
      </c>
      <c r="G9430" s="20">
        <v>36.31</v>
      </c>
      <c r="J9430" s="22">
        <v>0</v>
      </c>
      <c r="K9430" s="22">
        <v>0</v>
      </c>
    </row>
    <row r="9431" spans="1:11" x14ac:dyDescent="0.2">
      <c r="A9431" s="17" t="str">
        <f t="shared" si="147"/>
        <v>SINAPI 100695</v>
      </c>
      <c r="B9431" s="18" t="s">
        <v>5935</v>
      </c>
      <c r="C9431" s="18">
        <v>100695</v>
      </c>
      <c r="D9431" s="19" t="s">
        <v>9471</v>
      </c>
      <c r="E9431" s="18" t="s">
        <v>20</v>
      </c>
      <c r="F9431" s="20">
        <v>60.16</v>
      </c>
      <c r="G9431" s="20">
        <v>64.760000000000005</v>
      </c>
      <c r="J9431" s="22">
        <v>0</v>
      </c>
      <c r="K9431" s="22">
        <v>0</v>
      </c>
    </row>
    <row r="9432" spans="1:11" x14ac:dyDescent="0.2">
      <c r="A9432" s="17" t="str">
        <f t="shared" si="147"/>
        <v>SINAPI 100696</v>
      </c>
      <c r="B9432" s="18" t="s">
        <v>5935</v>
      </c>
      <c r="C9432" s="18">
        <v>100696</v>
      </c>
      <c r="D9432" s="19" t="s">
        <v>9472</v>
      </c>
      <c r="E9432" s="18" t="s">
        <v>20</v>
      </c>
      <c r="F9432" s="20">
        <v>66.94</v>
      </c>
      <c r="G9432" s="20">
        <v>72.069999999999993</v>
      </c>
      <c r="J9432" s="22">
        <v>0</v>
      </c>
      <c r="K9432" s="22">
        <v>0</v>
      </c>
    </row>
    <row r="9433" spans="1:11" x14ac:dyDescent="0.2">
      <c r="A9433" s="17" t="str">
        <f t="shared" si="147"/>
        <v>SINAPI 100697</v>
      </c>
      <c r="B9433" s="18" t="s">
        <v>5935</v>
      </c>
      <c r="C9433" s="18">
        <v>100697</v>
      </c>
      <c r="D9433" s="19" t="s">
        <v>9473</v>
      </c>
      <c r="E9433" s="18" t="s">
        <v>20</v>
      </c>
      <c r="F9433" s="20">
        <v>73.78</v>
      </c>
      <c r="G9433" s="20">
        <v>79.44</v>
      </c>
      <c r="J9433" s="22">
        <v>0</v>
      </c>
      <c r="K9433" s="22">
        <v>0</v>
      </c>
    </row>
    <row r="9434" spans="1:11" x14ac:dyDescent="0.2">
      <c r="A9434" s="17" t="str">
        <f t="shared" si="147"/>
        <v>SINAPI 100698</v>
      </c>
      <c r="B9434" s="18" t="s">
        <v>5935</v>
      </c>
      <c r="C9434" s="18">
        <v>100698</v>
      </c>
      <c r="D9434" s="19" t="s">
        <v>9474</v>
      </c>
      <c r="E9434" s="18" t="s">
        <v>20</v>
      </c>
      <c r="F9434" s="20">
        <v>80.59</v>
      </c>
      <c r="G9434" s="20">
        <v>86.78</v>
      </c>
      <c r="J9434" s="22">
        <v>0</v>
      </c>
      <c r="K9434" s="22">
        <v>0</v>
      </c>
    </row>
    <row r="9435" spans="1:11" ht="22.5" x14ac:dyDescent="0.2">
      <c r="A9435" s="17" t="str">
        <f t="shared" si="147"/>
        <v>SINAPI 100699</v>
      </c>
      <c r="B9435" s="18" t="s">
        <v>5935</v>
      </c>
      <c r="C9435" s="18">
        <v>100699</v>
      </c>
      <c r="D9435" s="19" t="s">
        <v>9475</v>
      </c>
      <c r="E9435" s="18" t="s">
        <v>20</v>
      </c>
      <c r="F9435" s="20">
        <v>95.97</v>
      </c>
      <c r="G9435" s="20">
        <v>103.38</v>
      </c>
      <c r="J9435" s="22">
        <v>0</v>
      </c>
      <c r="K9435" s="22">
        <v>0</v>
      </c>
    </row>
    <row r="9436" spans="1:11" x14ac:dyDescent="0.2">
      <c r="A9436" s="17" t="str">
        <f t="shared" si="147"/>
        <v>SINAPI 100705</v>
      </c>
      <c r="B9436" s="18" t="s">
        <v>5935</v>
      </c>
      <c r="C9436" s="18">
        <v>100705</v>
      </c>
      <c r="D9436" s="19" t="s">
        <v>9476</v>
      </c>
      <c r="E9436" s="18" t="s">
        <v>20</v>
      </c>
      <c r="F9436" s="20">
        <v>85.9</v>
      </c>
      <c r="G9436" s="20">
        <v>88.55</v>
      </c>
      <c r="J9436" s="22">
        <v>0</v>
      </c>
      <c r="K9436" s="22">
        <v>0</v>
      </c>
    </row>
    <row r="9437" spans="1:11" x14ac:dyDescent="0.2">
      <c r="A9437" s="17" t="str">
        <f t="shared" si="147"/>
        <v>SINAPI 101173</v>
      </c>
      <c r="B9437" s="18" t="s">
        <v>5935</v>
      </c>
      <c r="C9437" s="18">
        <v>101173</v>
      </c>
      <c r="D9437" s="19" t="s">
        <v>9477</v>
      </c>
      <c r="E9437" s="18" t="s">
        <v>66</v>
      </c>
      <c r="F9437" s="20">
        <v>60.77</v>
      </c>
      <c r="G9437" s="20">
        <v>63.13</v>
      </c>
      <c r="J9437" s="22">
        <v>0</v>
      </c>
      <c r="K9437" s="22">
        <v>0</v>
      </c>
    </row>
    <row r="9438" spans="1:11" x14ac:dyDescent="0.2">
      <c r="A9438" s="17" t="str">
        <f t="shared" si="147"/>
        <v>SINAPI 101174</v>
      </c>
      <c r="B9438" s="18" t="s">
        <v>5935</v>
      </c>
      <c r="C9438" s="18">
        <v>101174</v>
      </c>
      <c r="D9438" s="19" t="s">
        <v>9478</v>
      </c>
      <c r="E9438" s="18" t="s">
        <v>66</v>
      </c>
      <c r="F9438" s="20">
        <v>85.74</v>
      </c>
      <c r="G9438" s="20">
        <v>89.42</v>
      </c>
      <c r="J9438" s="22">
        <v>0</v>
      </c>
      <c r="K9438" s="22">
        <v>0</v>
      </c>
    </row>
    <row r="9439" spans="1:11" x14ac:dyDescent="0.2">
      <c r="A9439" s="17" t="str">
        <f t="shared" si="147"/>
        <v>SINAPI 101175</v>
      </c>
      <c r="B9439" s="18" t="s">
        <v>5935</v>
      </c>
      <c r="C9439" s="18">
        <v>101175</v>
      </c>
      <c r="D9439" s="19" t="s">
        <v>9479</v>
      </c>
      <c r="E9439" s="18" t="s">
        <v>66</v>
      </c>
      <c r="F9439" s="20">
        <v>117.22</v>
      </c>
      <c r="G9439" s="20">
        <v>122.19</v>
      </c>
      <c r="J9439" s="22">
        <v>0</v>
      </c>
      <c r="K9439" s="22">
        <v>0</v>
      </c>
    </row>
    <row r="9440" spans="1:11" x14ac:dyDescent="0.2">
      <c r="A9440" s="17" t="str">
        <f t="shared" si="147"/>
        <v>SINAPI 101176</v>
      </c>
      <c r="B9440" s="18" t="s">
        <v>5935</v>
      </c>
      <c r="C9440" s="18">
        <v>101176</v>
      </c>
      <c r="D9440" s="19" t="s">
        <v>9480</v>
      </c>
      <c r="E9440" s="18" t="s">
        <v>66</v>
      </c>
      <c r="F9440" s="20">
        <v>144.88999999999999</v>
      </c>
      <c r="G9440" s="20">
        <v>150.44</v>
      </c>
      <c r="J9440" s="22">
        <v>3.2000000000000002E-3</v>
      </c>
      <c r="K9440" s="22">
        <v>3.0999999999999999E-3</v>
      </c>
    </row>
    <row r="9441" spans="1:11" x14ac:dyDescent="0.2">
      <c r="A9441" s="17" t="str">
        <f t="shared" si="147"/>
        <v>SINAPI 101183</v>
      </c>
      <c r="B9441" s="18" t="s">
        <v>5935</v>
      </c>
      <c r="C9441" s="18">
        <v>101183</v>
      </c>
      <c r="D9441" s="19" t="s">
        <v>9481</v>
      </c>
      <c r="E9441" s="18" t="s">
        <v>66</v>
      </c>
      <c r="F9441" s="20">
        <v>0</v>
      </c>
      <c r="G9441" s="20">
        <v>0</v>
      </c>
      <c r="J9441" s="22"/>
      <c r="K9441" s="22"/>
    </row>
    <row r="9442" spans="1:11" x14ac:dyDescent="0.2">
      <c r="A9442" s="17" t="str">
        <f t="shared" si="147"/>
        <v>SINAPI 101184</v>
      </c>
      <c r="B9442" s="18" t="s">
        <v>5935</v>
      </c>
      <c r="C9442" s="18">
        <v>101184</v>
      </c>
      <c r="D9442" s="19" t="s">
        <v>9482</v>
      </c>
      <c r="E9442" s="18" t="s">
        <v>66</v>
      </c>
      <c r="F9442" s="20">
        <v>0</v>
      </c>
      <c r="G9442" s="20">
        <v>0</v>
      </c>
      <c r="J9442" s="22"/>
      <c r="K9442" s="22"/>
    </row>
    <row r="9443" spans="1:11" x14ac:dyDescent="0.2">
      <c r="A9443" s="17" t="str">
        <f t="shared" si="147"/>
        <v>SINAPI 101182</v>
      </c>
      <c r="B9443" s="18" t="s">
        <v>5935</v>
      </c>
      <c r="C9443" s="18">
        <v>101182</v>
      </c>
      <c r="D9443" s="19" t="s">
        <v>9483</v>
      </c>
      <c r="E9443" s="18" t="s">
        <v>66</v>
      </c>
      <c r="F9443" s="20">
        <v>0</v>
      </c>
      <c r="G9443" s="20">
        <v>0</v>
      </c>
      <c r="J9443" s="22"/>
      <c r="K9443" s="22"/>
    </row>
    <row r="9444" spans="1:11" x14ac:dyDescent="0.2">
      <c r="A9444" s="17" t="str">
        <f t="shared" si="147"/>
        <v>SINAPI 101185</v>
      </c>
      <c r="B9444" s="18" t="s">
        <v>5935</v>
      </c>
      <c r="C9444" s="18">
        <v>101185</v>
      </c>
      <c r="D9444" s="19" t="s">
        <v>9484</v>
      </c>
      <c r="E9444" s="18" t="s">
        <v>66</v>
      </c>
      <c r="F9444" s="20">
        <v>0</v>
      </c>
      <c r="G9444" s="20">
        <v>0</v>
      </c>
      <c r="J9444" s="22"/>
      <c r="K9444" s="22"/>
    </row>
    <row r="9445" spans="1:11" x14ac:dyDescent="0.2">
      <c r="A9445" s="17" t="str">
        <f t="shared" si="147"/>
        <v>SINAPI 101186</v>
      </c>
      <c r="B9445" s="18" t="s">
        <v>5935</v>
      </c>
      <c r="C9445" s="18">
        <v>101186</v>
      </c>
      <c r="D9445" s="19" t="s">
        <v>9485</v>
      </c>
      <c r="E9445" s="18" t="s">
        <v>66</v>
      </c>
      <c r="F9445" s="20">
        <v>0</v>
      </c>
      <c r="G9445" s="20">
        <v>0</v>
      </c>
      <c r="J9445" s="22"/>
      <c r="K9445" s="22"/>
    </row>
    <row r="9446" spans="1:11" x14ac:dyDescent="0.2">
      <c r="A9446" s="17" t="str">
        <f t="shared" si="147"/>
        <v>SINAPI 101187</v>
      </c>
      <c r="B9446" s="18" t="s">
        <v>5935</v>
      </c>
      <c r="C9446" s="18">
        <v>101187</v>
      </c>
      <c r="D9446" s="19" t="s">
        <v>9486</v>
      </c>
      <c r="E9446" s="18" t="s">
        <v>66</v>
      </c>
      <c r="F9446" s="20">
        <v>0</v>
      </c>
      <c r="G9446" s="20">
        <v>0</v>
      </c>
      <c r="J9446" s="22"/>
      <c r="K9446" s="22"/>
    </row>
    <row r="9447" spans="1:11" x14ac:dyDescent="0.2">
      <c r="A9447" s="17" t="str">
        <f t="shared" si="147"/>
        <v>SINAPI 101177</v>
      </c>
      <c r="B9447" s="18" t="s">
        <v>5935</v>
      </c>
      <c r="C9447" s="18">
        <v>101177</v>
      </c>
      <c r="D9447" s="19" t="s">
        <v>9487</v>
      </c>
      <c r="E9447" s="18" t="s">
        <v>66</v>
      </c>
      <c r="F9447" s="20">
        <v>0</v>
      </c>
      <c r="G9447" s="20">
        <v>0</v>
      </c>
      <c r="J9447" s="22"/>
      <c r="K9447" s="22"/>
    </row>
    <row r="9448" spans="1:11" x14ac:dyDescent="0.2">
      <c r="A9448" s="17" t="str">
        <f t="shared" si="147"/>
        <v>SINAPI 101178</v>
      </c>
      <c r="B9448" s="18" t="s">
        <v>5935</v>
      </c>
      <c r="C9448" s="18">
        <v>101178</v>
      </c>
      <c r="D9448" s="19" t="s">
        <v>9488</v>
      </c>
      <c r="E9448" s="18" t="s">
        <v>66</v>
      </c>
      <c r="F9448" s="20">
        <v>0</v>
      </c>
      <c r="G9448" s="20">
        <v>0</v>
      </c>
      <c r="J9448" s="22"/>
      <c r="K9448" s="22"/>
    </row>
    <row r="9449" spans="1:11" x14ac:dyDescent="0.2">
      <c r="A9449" s="17" t="str">
        <f t="shared" si="147"/>
        <v>SINAPI 101180</v>
      </c>
      <c r="B9449" s="18" t="s">
        <v>5935</v>
      </c>
      <c r="C9449" s="18">
        <v>101180</v>
      </c>
      <c r="D9449" s="19" t="s">
        <v>9489</v>
      </c>
      <c r="E9449" s="18" t="s">
        <v>66</v>
      </c>
      <c r="F9449" s="20">
        <v>0</v>
      </c>
      <c r="G9449" s="20">
        <v>0</v>
      </c>
      <c r="J9449" s="22"/>
      <c r="K9449" s="22"/>
    </row>
    <row r="9450" spans="1:11" x14ac:dyDescent="0.2">
      <c r="A9450" s="17" t="str">
        <f t="shared" si="147"/>
        <v>SINAPI 101179</v>
      </c>
      <c r="B9450" s="18" t="s">
        <v>5935</v>
      </c>
      <c r="C9450" s="18">
        <v>101179</v>
      </c>
      <c r="D9450" s="19" t="s">
        <v>9490</v>
      </c>
      <c r="E9450" s="18" t="s">
        <v>66</v>
      </c>
      <c r="F9450" s="20">
        <v>0</v>
      </c>
      <c r="G9450" s="20">
        <v>0</v>
      </c>
      <c r="J9450" s="22"/>
      <c r="K9450" s="22"/>
    </row>
    <row r="9451" spans="1:11" x14ac:dyDescent="0.2">
      <c r="A9451" s="17" t="str">
        <f t="shared" si="147"/>
        <v>SINAPI 101181</v>
      </c>
      <c r="B9451" s="18" t="s">
        <v>5935</v>
      </c>
      <c r="C9451" s="18">
        <v>101181</v>
      </c>
      <c r="D9451" s="19" t="s">
        <v>9491</v>
      </c>
      <c r="E9451" s="18" t="s">
        <v>66</v>
      </c>
      <c r="F9451" s="20">
        <v>0</v>
      </c>
      <c r="G9451" s="20">
        <v>0</v>
      </c>
      <c r="J9451" s="22"/>
      <c r="K9451" s="22"/>
    </row>
    <row r="9452" spans="1:11" ht="22.5" x14ac:dyDescent="0.2">
      <c r="A9452" s="17" t="str">
        <f t="shared" si="147"/>
        <v>SINAPI 100899</v>
      </c>
      <c r="B9452" s="18" t="s">
        <v>5935</v>
      </c>
      <c r="C9452" s="18">
        <v>100899</v>
      </c>
      <c r="D9452" s="19" t="s">
        <v>9492</v>
      </c>
      <c r="E9452" s="18" t="s">
        <v>66</v>
      </c>
      <c r="F9452" s="20">
        <v>89.32</v>
      </c>
      <c r="G9452" s="20">
        <v>91.66</v>
      </c>
      <c r="J9452" s="22">
        <v>0.1686</v>
      </c>
      <c r="K9452" s="22">
        <v>0.1643</v>
      </c>
    </row>
    <row r="9453" spans="1:11" ht="22.5" x14ac:dyDescent="0.2">
      <c r="A9453" s="17" t="str">
        <f t="shared" si="147"/>
        <v>SINAPI 100896</v>
      </c>
      <c r="B9453" s="18" t="s">
        <v>5935</v>
      </c>
      <c r="C9453" s="18">
        <v>100896</v>
      </c>
      <c r="D9453" s="19" t="s">
        <v>9493</v>
      </c>
      <c r="E9453" s="18" t="s">
        <v>66</v>
      </c>
      <c r="F9453" s="20">
        <v>65.91</v>
      </c>
      <c r="G9453" s="20">
        <v>66.5</v>
      </c>
      <c r="J9453" s="22">
        <v>0.217</v>
      </c>
      <c r="K9453" s="22">
        <v>0.215</v>
      </c>
    </row>
    <row r="9454" spans="1:11" ht="22.5" x14ac:dyDescent="0.2">
      <c r="A9454" s="17" t="str">
        <f t="shared" si="147"/>
        <v>SINAPI 100897</v>
      </c>
      <c r="B9454" s="18" t="s">
        <v>5935</v>
      </c>
      <c r="C9454" s="18">
        <v>100897</v>
      </c>
      <c r="D9454" s="19" t="s">
        <v>9494</v>
      </c>
      <c r="E9454" s="18" t="s">
        <v>66</v>
      </c>
      <c r="F9454" s="20">
        <v>132.25</v>
      </c>
      <c r="G9454" s="20">
        <v>133.02000000000001</v>
      </c>
      <c r="J9454" s="22">
        <v>0.14499999999999999</v>
      </c>
      <c r="K9454" s="22">
        <v>0.14410000000000001</v>
      </c>
    </row>
    <row r="9455" spans="1:11" ht="22.5" x14ac:dyDescent="0.2">
      <c r="A9455" s="17" t="str">
        <f t="shared" si="147"/>
        <v>SINAPI 100900</v>
      </c>
      <c r="B9455" s="18" t="s">
        <v>5935</v>
      </c>
      <c r="C9455" s="18">
        <v>100900</v>
      </c>
      <c r="D9455" s="19" t="s">
        <v>9495</v>
      </c>
      <c r="E9455" s="18" t="s">
        <v>66</v>
      </c>
      <c r="F9455" s="20">
        <v>299.89999999999998</v>
      </c>
      <c r="G9455" s="20">
        <v>301.13</v>
      </c>
      <c r="J9455" s="22">
        <v>7.8100000000000003E-2</v>
      </c>
      <c r="K9455" s="22">
        <v>7.7799999999999994E-2</v>
      </c>
    </row>
    <row r="9456" spans="1:11" ht="22.5" x14ac:dyDescent="0.2">
      <c r="A9456" s="17" t="str">
        <f t="shared" si="147"/>
        <v>SINAPI 100898</v>
      </c>
      <c r="B9456" s="18" t="s">
        <v>5935</v>
      </c>
      <c r="C9456" s="18">
        <v>100898</v>
      </c>
      <c r="D9456" s="19" t="s">
        <v>9496</v>
      </c>
      <c r="E9456" s="18" t="s">
        <v>66</v>
      </c>
      <c r="F9456" s="20">
        <v>260.04000000000002</v>
      </c>
      <c r="G9456" s="20">
        <v>260.95</v>
      </c>
      <c r="J9456" s="22">
        <v>9.01E-2</v>
      </c>
      <c r="K9456" s="22">
        <v>8.9700000000000002E-2</v>
      </c>
    </row>
    <row r="9457" spans="1:11" x14ac:dyDescent="0.2">
      <c r="A9457" s="17" t="str">
        <f t="shared" si="147"/>
        <v>SINAPI 100892</v>
      </c>
      <c r="B9457" s="18" t="s">
        <v>5935</v>
      </c>
      <c r="C9457" s="18">
        <v>100892</v>
      </c>
      <c r="D9457" s="19" t="s">
        <v>9497</v>
      </c>
      <c r="E9457" s="18" t="s">
        <v>70</v>
      </c>
      <c r="F9457" s="20">
        <v>12.48</v>
      </c>
      <c r="G9457" s="20">
        <v>12.57</v>
      </c>
      <c r="J9457" s="22">
        <v>0.9143</v>
      </c>
      <c r="K9457" s="22">
        <v>0.90769999999999995</v>
      </c>
    </row>
    <row r="9458" spans="1:11" x14ac:dyDescent="0.2">
      <c r="A9458" s="17" t="str">
        <f t="shared" si="147"/>
        <v>SINAPI 100893</v>
      </c>
      <c r="B9458" s="18" t="s">
        <v>5935</v>
      </c>
      <c r="C9458" s="18">
        <v>100893</v>
      </c>
      <c r="D9458" s="19" t="s">
        <v>9498</v>
      </c>
      <c r="E9458" s="18" t="s">
        <v>70</v>
      </c>
      <c r="F9458" s="20">
        <v>12.28</v>
      </c>
      <c r="G9458" s="20">
        <v>12.36</v>
      </c>
      <c r="J9458" s="22">
        <v>0.92589999999999995</v>
      </c>
      <c r="K9458" s="22">
        <v>0.91990000000000005</v>
      </c>
    </row>
    <row r="9459" spans="1:11" x14ac:dyDescent="0.2">
      <c r="A9459" s="17" t="str">
        <f t="shared" si="147"/>
        <v>SINAPI 100894</v>
      </c>
      <c r="B9459" s="18" t="s">
        <v>5935</v>
      </c>
      <c r="C9459" s="18">
        <v>100894</v>
      </c>
      <c r="D9459" s="19" t="s">
        <v>9499</v>
      </c>
      <c r="E9459" s="18" t="s">
        <v>70</v>
      </c>
      <c r="F9459" s="20">
        <v>12.15</v>
      </c>
      <c r="G9459" s="20">
        <v>12.21</v>
      </c>
      <c r="J9459" s="22">
        <v>0.9325</v>
      </c>
      <c r="K9459" s="22">
        <v>0.92789999999999995</v>
      </c>
    </row>
    <row r="9460" spans="1:11" x14ac:dyDescent="0.2">
      <c r="A9460" s="17" t="str">
        <f t="shared" si="147"/>
        <v>SINAPI 100889</v>
      </c>
      <c r="B9460" s="18" t="s">
        <v>5935</v>
      </c>
      <c r="C9460" s="18">
        <v>100889</v>
      </c>
      <c r="D9460" s="19" t="s">
        <v>9500</v>
      </c>
      <c r="E9460" s="18" t="s">
        <v>70</v>
      </c>
      <c r="F9460" s="20">
        <v>12</v>
      </c>
      <c r="G9460" s="20">
        <v>12.06</v>
      </c>
      <c r="J9460" s="22">
        <v>0.9425</v>
      </c>
      <c r="K9460" s="22">
        <v>0.93779999999999997</v>
      </c>
    </row>
    <row r="9461" spans="1:11" x14ac:dyDescent="0.2">
      <c r="A9461" s="17" t="str">
        <f t="shared" si="147"/>
        <v>SINAPI 100891</v>
      </c>
      <c r="B9461" s="18" t="s">
        <v>5935</v>
      </c>
      <c r="C9461" s="18">
        <v>100891</v>
      </c>
      <c r="D9461" s="19" t="s">
        <v>9501</v>
      </c>
      <c r="E9461" s="18" t="s">
        <v>70</v>
      </c>
      <c r="F9461" s="20">
        <v>0</v>
      </c>
      <c r="G9461" s="20">
        <v>0</v>
      </c>
      <c r="J9461" s="22"/>
      <c r="K9461" s="22"/>
    </row>
    <row r="9462" spans="1:11" x14ac:dyDescent="0.2">
      <c r="A9462" s="17" t="str">
        <f t="shared" si="147"/>
        <v>SINAPI 100890</v>
      </c>
      <c r="B9462" s="18" t="s">
        <v>5935</v>
      </c>
      <c r="C9462" s="18">
        <v>100890</v>
      </c>
      <c r="D9462" s="19" t="s">
        <v>9502</v>
      </c>
      <c r="E9462" s="18" t="s">
        <v>70</v>
      </c>
      <c r="F9462" s="20">
        <v>11.81</v>
      </c>
      <c r="G9462" s="20">
        <v>11.84</v>
      </c>
      <c r="J9462" s="22">
        <v>0.95430000000000004</v>
      </c>
      <c r="K9462" s="22">
        <v>0.95189999999999997</v>
      </c>
    </row>
    <row r="9463" spans="1:11" ht="22.5" x14ac:dyDescent="0.2">
      <c r="A9463" s="17" t="str">
        <f t="shared" si="147"/>
        <v>SINAPI 100658</v>
      </c>
      <c r="B9463" s="18" t="s">
        <v>5935</v>
      </c>
      <c r="C9463" s="18">
        <v>100658</v>
      </c>
      <c r="D9463" s="19" t="s">
        <v>9503</v>
      </c>
      <c r="E9463" s="18" t="s">
        <v>66</v>
      </c>
      <c r="F9463" s="20">
        <v>345.96</v>
      </c>
      <c r="G9463" s="20">
        <v>348</v>
      </c>
      <c r="J9463" s="22">
        <v>0.90859999999999996</v>
      </c>
      <c r="K9463" s="22">
        <v>0.9032</v>
      </c>
    </row>
    <row r="9464" spans="1:11" ht="22.5" x14ac:dyDescent="0.2">
      <c r="A9464" s="17" t="str">
        <f t="shared" si="147"/>
        <v>SINAPI 100657</v>
      </c>
      <c r="B9464" s="18" t="s">
        <v>5935</v>
      </c>
      <c r="C9464" s="18">
        <v>100657</v>
      </c>
      <c r="D9464" s="19" t="s">
        <v>9504</v>
      </c>
      <c r="E9464" s="18" t="s">
        <v>66</v>
      </c>
      <c r="F9464" s="20">
        <v>150.35</v>
      </c>
      <c r="G9464" s="20">
        <v>151.91999999999999</v>
      </c>
      <c r="J9464" s="22">
        <v>0.84040000000000004</v>
      </c>
      <c r="K9464" s="22">
        <v>0.83179999999999998</v>
      </c>
    </row>
    <row r="9465" spans="1:11" ht="22.5" x14ac:dyDescent="0.2">
      <c r="A9465" s="17" t="str">
        <f t="shared" si="147"/>
        <v>SINAPI 100656</v>
      </c>
      <c r="B9465" s="18" t="s">
        <v>5935</v>
      </c>
      <c r="C9465" s="18">
        <v>100656</v>
      </c>
      <c r="D9465" s="19" t="s">
        <v>9505</v>
      </c>
      <c r="E9465" s="18" t="s">
        <v>66</v>
      </c>
      <c r="F9465" s="20">
        <v>116.75</v>
      </c>
      <c r="G9465" s="20">
        <v>118.22</v>
      </c>
      <c r="J9465" s="22">
        <v>0.80820000000000003</v>
      </c>
      <c r="K9465" s="22">
        <v>0.79820000000000002</v>
      </c>
    </row>
    <row r="9466" spans="1:11" x14ac:dyDescent="0.2">
      <c r="A9466" s="17" t="str">
        <f t="shared" si="147"/>
        <v>SINAPI 102649</v>
      </c>
      <c r="B9466" s="18" t="s">
        <v>5935</v>
      </c>
      <c r="C9466" s="18">
        <v>102649</v>
      </c>
      <c r="D9466" s="19" t="s">
        <v>9506</v>
      </c>
      <c r="E9466" s="18" t="s">
        <v>66</v>
      </c>
      <c r="F9466" s="20">
        <v>0</v>
      </c>
      <c r="G9466" s="20">
        <v>0</v>
      </c>
      <c r="J9466" s="22"/>
      <c r="K9466" s="22"/>
    </row>
    <row r="9467" spans="1:11" x14ac:dyDescent="0.2">
      <c r="A9467" s="17" t="str">
        <f t="shared" si="147"/>
        <v>SINAPI 102645</v>
      </c>
      <c r="B9467" s="18" t="s">
        <v>5935</v>
      </c>
      <c r="C9467" s="18">
        <v>102645</v>
      </c>
      <c r="D9467" s="19" t="s">
        <v>9507</v>
      </c>
      <c r="E9467" s="18" t="s">
        <v>66</v>
      </c>
      <c r="F9467" s="20">
        <v>0</v>
      </c>
      <c r="G9467" s="20">
        <v>0</v>
      </c>
      <c r="J9467" s="22"/>
      <c r="K9467" s="22"/>
    </row>
    <row r="9468" spans="1:11" x14ac:dyDescent="0.2">
      <c r="A9468" s="17" t="str">
        <f t="shared" si="147"/>
        <v>SINAPI 102650</v>
      </c>
      <c r="B9468" s="18" t="s">
        <v>5935</v>
      </c>
      <c r="C9468" s="18">
        <v>102650</v>
      </c>
      <c r="D9468" s="19" t="s">
        <v>9508</v>
      </c>
      <c r="E9468" s="18" t="s">
        <v>66</v>
      </c>
      <c r="F9468" s="20">
        <v>0</v>
      </c>
      <c r="G9468" s="20">
        <v>0</v>
      </c>
      <c r="J9468" s="22"/>
      <c r="K9468" s="22"/>
    </row>
    <row r="9469" spans="1:11" x14ac:dyDescent="0.2">
      <c r="A9469" s="17" t="str">
        <f t="shared" si="147"/>
        <v>SINAPI 102646</v>
      </c>
      <c r="B9469" s="18" t="s">
        <v>5935</v>
      </c>
      <c r="C9469" s="18">
        <v>102646</v>
      </c>
      <c r="D9469" s="19" t="s">
        <v>9509</v>
      </c>
      <c r="E9469" s="18" t="s">
        <v>66</v>
      </c>
      <c r="F9469" s="20">
        <v>0</v>
      </c>
      <c r="G9469" s="20">
        <v>0</v>
      </c>
      <c r="J9469" s="22"/>
      <c r="K9469" s="22"/>
    </row>
    <row r="9470" spans="1:11" x14ac:dyDescent="0.2">
      <c r="A9470" s="17" t="str">
        <f t="shared" si="147"/>
        <v>SINAPI 102651</v>
      </c>
      <c r="B9470" s="18" t="s">
        <v>5935</v>
      </c>
      <c r="C9470" s="18">
        <v>102651</v>
      </c>
      <c r="D9470" s="19" t="s">
        <v>9510</v>
      </c>
      <c r="E9470" s="18" t="s">
        <v>66</v>
      </c>
      <c r="F9470" s="20">
        <v>0</v>
      </c>
      <c r="G9470" s="20">
        <v>0</v>
      </c>
      <c r="J9470" s="22"/>
      <c r="K9470" s="22"/>
    </row>
    <row r="9471" spans="1:11" x14ac:dyDescent="0.2">
      <c r="A9471" s="17" t="str">
        <f t="shared" si="147"/>
        <v>SINAPI 102647</v>
      </c>
      <c r="B9471" s="18" t="s">
        <v>5935</v>
      </c>
      <c r="C9471" s="18">
        <v>102647</v>
      </c>
      <c r="D9471" s="19" t="s">
        <v>9511</v>
      </c>
      <c r="E9471" s="18" t="s">
        <v>66</v>
      </c>
      <c r="F9471" s="20">
        <v>0</v>
      </c>
      <c r="G9471" s="20">
        <v>0</v>
      </c>
      <c r="J9471" s="22"/>
      <c r="K9471" s="22"/>
    </row>
    <row r="9472" spans="1:11" x14ac:dyDescent="0.2">
      <c r="A9472" s="17" t="str">
        <f t="shared" si="147"/>
        <v>SINAPI 102652</v>
      </c>
      <c r="B9472" s="18" t="s">
        <v>5935</v>
      </c>
      <c r="C9472" s="18">
        <v>102652</v>
      </c>
      <c r="D9472" s="19" t="s">
        <v>9512</v>
      </c>
      <c r="E9472" s="18" t="s">
        <v>66</v>
      </c>
      <c r="F9472" s="20">
        <v>0</v>
      </c>
      <c r="G9472" s="20">
        <v>0</v>
      </c>
      <c r="J9472" s="22"/>
      <c r="K9472" s="22"/>
    </row>
    <row r="9473" spans="1:11" x14ac:dyDescent="0.2">
      <c r="A9473" s="17" t="str">
        <f t="shared" si="147"/>
        <v>SINAPI 102648</v>
      </c>
      <c r="B9473" s="18" t="s">
        <v>5935</v>
      </c>
      <c r="C9473" s="18">
        <v>102648</v>
      </c>
      <c r="D9473" s="19" t="s">
        <v>9513</v>
      </c>
      <c r="E9473" s="18" t="s">
        <v>66</v>
      </c>
      <c r="F9473" s="20">
        <v>0</v>
      </c>
      <c r="G9473" s="20">
        <v>0</v>
      </c>
      <c r="J9473" s="22"/>
      <c r="K9473" s="22"/>
    </row>
    <row r="9474" spans="1:11" ht="22.5" x14ac:dyDescent="0.2">
      <c r="A9474" s="17" t="str">
        <f t="shared" si="147"/>
        <v>SINAPI 100652</v>
      </c>
      <c r="B9474" s="18" t="s">
        <v>5935</v>
      </c>
      <c r="C9474" s="18">
        <v>100652</v>
      </c>
      <c r="D9474" s="19" t="s">
        <v>9514</v>
      </c>
      <c r="E9474" s="18" t="s">
        <v>66</v>
      </c>
      <c r="F9474" s="20">
        <v>297</v>
      </c>
      <c r="G9474" s="20">
        <v>298.58</v>
      </c>
      <c r="J9474" s="22">
        <v>0.14230000000000001</v>
      </c>
      <c r="K9474" s="22">
        <v>0.14149999999999999</v>
      </c>
    </row>
    <row r="9475" spans="1:11" ht="22.5" x14ac:dyDescent="0.2">
      <c r="A9475" s="17" t="str">
        <f t="shared" si="147"/>
        <v>SINAPI 100651</v>
      </c>
      <c r="B9475" s="18" t="s">
        <v>5935</v>
      </c>
      <c r="C9475" s="18">
        <v>100651</v>
      </c>
      <c r="D9475" s="19" t="s">
        <v>9515</v>
      </c>
      <c r="E9475" s="18" t="s">
        <v>66</v>
      </c>
      <c r="F9475" s="20">
        <v>152.71</v>
      </c>
      <c r="G9475" s="20">
        <v>153.91</v>
      </c>
      <c r="J9475" s="22">
        <v>0.2223</v>
      </c>
      <c r="K9475" s="22">
        <v>0.2205</v>
      </c>
    </row>
    <row r="9476" spans="1:11" ht="22.5" x14ac:dyDescent="0.2">
      <c r="A9476" s="17" t="str">
        <f t="shared" si="147"/>
        <v>SINAPI 100653</v>
      </c>
      <c r="B9476" s="18" t="s">
        <v>5935</v>
      </c>
      <c r="C9476" s="18">
        <v>100653</v>
      </c>
      <c r="D9476" s="19" t="s">
        <v>9516</v>
      </c>
      <c r="E9476" s="18" t="s">
        <v>66</v>
      </c>
      <c r="F9476" s="20">
        <v>497.1</v>
      </c>
      <c r="G9476" s="20">
        <v>499.08</v>
      </c>
      <c r="J9476" s="22">
        <v>0.1008</v>
      </c>
      <c r="K9476" s="22">
        <v>0.1004</v>
      </c>
    </row>
    <row r="9477" spans="1:11" ht="22.5" x14ac:dyDescent="0.2">
      <c r="A9477" s="17" t="str">
        <f t="shared" si="147"/>
        <v>SINAPI 100654</v>
      </c>
      <c r="B9477" s="18" t="s">
        <v>5935</v>
      </c>
      <c r="C9477" s="18">
        <v>100654</v>
      </c>
      <c r="D9477" s="19" t="s">
        <v>9517</v>
      </c>
      <c r="E9477" s="18" t="s">
        <v>66</v>
      </c>
      <c r="F9477" s="20">
        <v>659.24</v>
      </c>
      <c r="G9477" s="20">
        <v>661.42</v>
      </c>
      <c r="J9477" s="22">
        <v>8.5699999999999998E-2</v>
      </c>
      <c r="K9477" s="22">
        <v>8.5500000000000007E-2</v>
      </c>
    </row>
    <row r="9478" spans="1:11" ht="22.5" x14ac:dyDescent="0.2">
      <c r="A9478" s="17" t="str">
        <f t="shared" si="147"/>
        <v>SINAPI 100655</v>
      </c>
      <c r="B9478" s="18" t="s">
        <v>5935</v>
      </c>
      <c r="C9478" s="18">
        <v>100655</v>
      </c>
      <c r="D9478" s="19" t="s">
        <v>9518</v>
      </c>
      <c r="E9478" s="18" t="s">
        <v>66</v>
      </c>
      <c r="F9478" s="20">
        <v>770.76</v>
      </c>
      <c r="G9478" s="20">
        <v>772.63</v>
      </c>
      <c r="J9478" s="22">
        <v>8.6499999999999994E-2</v>
      </c>
      <c r="K9478" s="22">
        <v>8.6300000000000002E-2</v>
      </c>
    </row>
    <row r="9479" spans="1:11" ht="22.5" x14ac:dyDescent="0.2">
      <c r="A9479" s="17" t="str">
        <f t="shared" ref="A9479:A9542" si="148">CONCATENATE($B9479," ",$C9479)</f>
        <v>SINAPI 100364</v>
      </c>
      <c r="B9479" s="18" t="s">
        <v>5935</v>
      </c>
      <c r="C9479" s="18">
        <v>100364</v>
      </c>
      <c r="D9479" s="19" t="s">
        <v>9519</v>
      </c>
      <c r="E9479" s="18" t="s">
        <v>20</v>
      </c>
      <c r="F9479" s="20">
        <v>2821.73</v>
      </c>
      <c r="G9479" s="20">
        <v>2910.27</v>
      </c>
      <c r="J9479" s="22">
        <v>0.14549999999999999</v>
      </c>
      <c r="K9479" s="22">
        <v>0.14099999999999999</v>
      </c>
    </row>
    <row r="9480" spans="1:11" ht="22.5" x14ac:dyDescent="0.2">
      <c r="A9480" s="17" t="str">
        <f t="shared" si="148"/>
        <v>SINAPI 100374</v>
      </c>
      <c r="B9480" s="18" t="s">
        <v>5935</v>
      </c>
      <c r="C9480" s="18">
        <v>100374</v>
      </c>
      <c r="D9480" s="19" t="s">
        <v>9520</v>
      </c>
      <c r="E9480" s="18" t="s">
        <v>20</v>
      </c>
      <c r="F9480" s="20">
        <v>2645.39</v>
      </c>
      <c r="G9480" s="20">
        <v>2733.93</v>
      </c>
      <c r="J9480" s="22">
        <v>0.1552</v>
      </c>
      <c r="K9480" s="22">
        <v>0.15010000000000001</v>
      </c>
    </row>
    <row r="9481" spans="1:11" ht="22.5" x14ac:dyDescent="0.2">
      <c r="A9481" s="17" t="str">
        <f t="shared" si="148"/>
        <v>SINAPI 100365</v>
      </c>
      <c r="B9481" s="18" t="s">
        <v>5935</v>
      </c>
      <c r="C9481" s="18">
        <v>100365</v>
      </c>
      <c r="D9481" s="19" t="s">
        <v>9521</v>
      </c>
      <c r="E9481" s="18" t="s">
        <v>20</v>
      </c>
      <c r="F9481" s="20">
        <v>3252.8</v>
      </c>
      <c r="G9481" s="20">
        <v>3361.1</v>
      </c>
      <c r="J9481" s="22">
        <v>0.12620000000000001</v>
      </c>
      <c r="K9481" s="22">
        <v>0.1221</v>
      </c>
    </row>
    <row r="9482" spans="1:11" ht="22.5" x14ac:dyDescent="0.2">
      <c r="A9482" s="17" t="str">
        <f t="shared" si="148"/>
        <v>SINAPI 100375</v>
      </c>
      <c r="B9482" s="18" t="s">
        <v>5935</v>
      </c>
      <c r="C9482" s="18">
        <v>100375</v>
      </c>
      <c r="D9482" s="19" t="s">
        <v>9522</v>
      </c>
      <c r="E9482" s="18" t="s">
        <v>20</v>
      </c>
      <c r="F9482" s="20">
        <v>2991.28</v>
      </c>
      <c r="G9482" s="20">
        <v>3099.58</v>
      </c>
      <c r="J9482" s="22">
        <v>0.13719999999999999</v>
      </c>
      <c r="K9482" s="22">
        <v>0.13239999999999999</v>
      </c>
    </row>
    <row r="9483" spans="1:11" ht="22.5" x14ac:dyDescent="0.2">
      <c r="A9483" s="17" t="str">
        <f t="shared" si="148"/>
        <v>SINAPI 100366</v>
      </c>
      <c r="B9483" s="18" t="s">
        <v>5935</v>
      </c>
      <c r="C9483" s="18">
        <v>100366</v>
      </c>
      <c r="D9483" s="19" t="s">
        <v>9523</v>
      </c>
      <c r="E9483" s="18" t="s">
        <v>20</v>
      </c>
      <c r="F9483" s="20">
        <v>3455.09</v>
      </c>
      <c r="G9483" s="20">
        <v>3563.39</v>
      </c>
      <c r="J9483" s="22">
        <v>0.1188</v>
      </c>
      <c r="K9483" s="22">
        <v>0.1152</v>
      </c>
    </row>
    <row r="9484" spans="1:11" ht="22.5" x14ac:dyDescent="0.2">
      <c r="A9484" s="17" t="str">
        <f t="shared" si="148"/>
        <v>SINAPI 100376</v>
      </c>
      <c r="B9484" s="18" t="s">
        <v>5935</v>
      </c>
      <c r="C9484" s="18">
        <v>100376</v>
      </c>
      <c r="D9484" s="19" t="s">
        <v>9524</v>
      </c>
      <c r="E9484" s="18" t="s">
        <v>20</v>
      </c>
      <c r="F9484" s="20">
        <v>2936.42</v>
      </c>
      <c r="G9484" s="20">
        <v>3044.72</v>
      </c>
      <c r="J9484" s="22">
        <v>0.13980000000000001</v>
      </c>
      <c r="K9484" s="22">
        <v>0.1348</v>
      </c>
    </row>
    <row r="9485" spans="1:11" ht="22.5" x14ac:dyDescent="0.2">
      <c r="A9485" s="17" t="str">
        <f t="shared" si="148"/>
        <v>SINAPI 100357</v>
      </c>
      <c r="B9485" s="18" t="s">
        <v>5935</v>
      </c>
      <c r="C9485" s="18">
        <v>100357</v>
      </c>
      <c r="D9485" s="19" t="s">
        <v>9525</v>
      </c>
      <c r="E9485" s="18" t="s">
        <v>20</v>
      </c>
      <c r="F9485" s="20">
        <v>969.66</v>
      </c>
      <c r="G9485" s="20">
        <v>1000.12</v>
      </c>
      <c r="J9485" s="22">
        <v>6.2199999999999998E-2</v>
      </c>
      <c r="K9485" s="22">
        <v>6.0299999999999999E-2</v>
      </c>
    </row>
    <row r="9486" spans="1:11" ht="22.5" x14ac:dyDescent="0.2">
      <c r="A9486" s="17" t="str">
        <f t="shared" si="148"/>
        <v>SINAPI 100367</v>
      </c>
      <c r="B9486" s="18" t="s">
        <v>5935</v>
      </c>
      <c r="C9486" s="18">
        <v>100367</v>
      </c>
      <c r="D9486" s="19" t="s">
        <v>9526</v>
      </c>
      <c r="E9486" s="18" t="s">
        <v>20</v>
      </c>
      <c r="F9486" s="20">
        <v>946.4</v>
      </c>
      <c r="G9486" s="20">
        <v>976.86</v>
      </c>
      <c r="J9486" s="22">
        <v>6.3700000000000007E-2</v>
      </c>
      <c r="K9486" s="22">
        <v>6.1699999999999998E-2</v>
      </c>
    </row>
    <row r="9487" spans="1:11" ht="22.5" x14ac:dyDescent="0.2">
      <c r="A9487" s="17" t="str">
        <f t="shared" si="148"/>
        <v>SINAPI 100358</v>
      </c>
      <c r="B9487" s="18" t="s">
        <v>5935</v>
      </c>
      <c r="C9487" s="18">
        <v>100358</v>
      </c>
      <c r="D9487" s="19" t="s">
        <v>9527</v>
      </c>
      <c r="E9487" s="18" t="s">
        <v>20</v>
      </c>
      <c r="F9487" s="20">
        <v>1328.19</v>
      </c>
      <c r="G9487" s="20">
        <v>1378.4</v>
      </c>
      <c r="J9487" s="22">
        <v>4.5400000000000003E-2</v>
      </c>
      <c r="K9487" s="22">
        <v>4.3700000000000003E-2</v>
      </c>
    </row>
    <row r="9488" spans="1:11" ht="22.5" x14ac:dyDescent="0.2">
      <c r="A9488" s="17" t="str">
        <f t="shared" si="148"/>
        <v>SINAPI 100368</v>
      </c>
      <c r="B9488" s="18" t="s">
        <v>5935</v>
      </c>
      <c r="C9488" s="18">
        <v>100368</v>
      </c>
      <c r="D9488" s="19" t="s">
        <v>9528</v>
      </c>
      <c r="E9488" s="18" t="s">
        <v>20</v>
      </c>
      <c r="F9488" s="20">
        <v>1299.51</v>
      </c>
      <c r="G9488" s="20">
        <v>1349.72</v>
      </c>
      <c r="J9488" s="22">
        <v>4.6399999999999997E-2</v>
      </c>
      <c r="K9488" s="22">
        <v>4.4699999999999997E-2</v>
      </c>
    </row>
    <row r="9489" spans="1:11" ht="22.5" x14ac:dyDescent="0.2">
      <c r="A9489" s="17" t="str">
        <f t="shared" si="148"/>
        <v>SINAPI 100359</v>
      </c>
      <c r="B9489" s="18" t="s">
        <v>5935</v>
      </c>
      <c r="C9489" s="18">
        <v>100359</v>
      </c>
      <c r="D9489" s="19" t="s">
        <v>9529</v>
      </c>
      <c r="E9489" s="18" t="s">
        <v>20</v>
      </c>
      <c r="F9489" s="20">
        <v>1390.11</v>
      </c>
      <c r="G9489" s="20">
        <v>1440.32</v>
      </c>
      <c r="J9489" s="22">
        <v>4.3400000000000001E-2</v>
      </c>
      <c r="K9489" s="22">
        <v>4.19E-2</v>
      </c>
    </row>
    <row r="9490" spans="1:11" ht="22.5" x14ac:dyDescent="0.2">
      <c r="A9490" s="17" t="str">
        <f t="shared" si="148"/>
        <v>SINAPI 100369</v>
      </c>
      <c r="B9490" s="18" t="s">
        <v>5935</v>
      </c>
      <c r="C9490" s="18">
        <v>100369</v>
      </c>
      <c r="D9490" s="19" t="s">
        <v>9530</v>
      </c>
      <c r="E9490" s="18" t="s">
        <v>20</v>
      </c>
      <c r="F9490" s="20">
        <v>1361.43</v>
      </c>
      <c r="G9490" s="20">
        <v>1411.64</v>
      </c>
      <c r="J9490" s="22">
        <v>4.4299999999999999E-2</v>
      </c>
      <c r="K9490" s="22">
        <v>4.2700000000000002E-2</v>
      </c>
    </row>
    <row r="9491" spans="1:11" ht="22.5" x14ac:dyDescent="0.2">
      <c r="A9491" s="17" t="str">
        <f t="shared" si="148"/>
        <v>SINAPI 100360</v>
      </c>
      <c r="B9491" s="18" t="s">
        <v>5935</v>
      </c>
      <c r="C9491" s="18">
        <v>100360</v>
      </c>
      <c r="D9491" s="19" t="s">
        <v>9531</v>
      </c>
      <c r="E9491" s="18" t="s">
        <v>20</v>
      </c>
      <c r="F9491" s="20">
        <v>1539.61</v>
      </c>
      <c r="G9491" s="20">
        <v>1595.09</v>
      </c>
      <c r="J9491" s="22">
        <v>3.9199999999999999E-2</v>
      </c>
      <c r="K9491" s="22">
        <v>3.78E-2</v>
      </c>
    </row>
    <row r="9492" spans="1:11" ht="22.5" x14ac:dyDescent="0.2">
      <c r="A9492" s="17" t="str">
        <f t="shared" si="148"/>
        <v>SINAPI 100370</v>
      </c>
      <c r="B9492" s="18" t="s">
        <v>5935</v>
      </c>
      <c r="C9492" s="18">
        <v>100370</v>
      </c>
      <c r="D9492" s="19" t="s">
        <v>9532</v>
      </c>
      <c r="E9492" s="18" t="s">
        <v>20</v>
      </c>
      <c r="F9492" s="20">
        <v>1599.82</v>
      </c>
      <c r="G9492" s="20">
        <v>1655.3</v>
      </c>
      <c r="J9492" s="22">
        <v>3.7699999999999997E-2</v>
      </c>
      <c r="K9492" s="22">
        <v>3.6400000000000002E-2</v>
      </c>
    </row>
    <row r="9493" spans="1:11" ht="22.5" x14ac:dyDescent="0.2">
      <c r="A9493" s="17" t="str">
        <f t="shared" si="148"/>
        <v>SINAPI 100361</v>
      </c>
      <c r="B9493" s="18" t="s">
        <v>5935</v>
      </c>
      <c r="C9493" s="18">
        <v>100361</v>
      </c>
      <c r="D9493" s="19" t="s">
        <v>9533</v>
      </c>
      <c r="E9493" s="18" t="s">
        <v>20</v>
      </c>
      <c r="F9493" s="20">
        <v>1923.93</v>
      </c>
      <c r="G9493" s="20">
        <v>1999.15</v>
      </c>
      <c r="J9493" s="22">
        <v>3.1300000000000001E-2</v>
      </c>
      <c r="K9493" s="22">
        <v>3.0200000000000001E-2</v>
      </c>
    </row>
    <row r="9494" spans="1:11" ht="22.5" x14ac:dyDescent="0.2">
      <c r="A9494" s="17" t="str">
        <f t="shared" si="148"/>
        <v>SINAPI 100371</v>
      </c>
      <c r="B9494" s="18" t="s">
        <v>5935</v>
      </c>
      <c r="C9494" s="18">
        <v>100371</v>
      </c>
      <c r="D9494" s="19" t="s">
        <v>9534</v>
      </c>
      <c r="E9494" s="18" t="s">
        <v>20</v>
      </c>
      <c r="F9494" s="20">
        <v>1847.45</v>
      </c>
      <c r="G9494" s="20">
        <v>1922.67</v>
      </c>
      <c r="J9494" s="22">
        <v>3.2599999999999997E-2</v>
      </c>
      <c r="K9494" s="22">
        <v>3.1399999999999997E-2</v>
      </c>
    </row>
    <row r="9495" spans="1:11" ht="22.5" x14ac:dyDescent="0.2">
      <c r="A9495" s="17" t="str">
        <f t="shared" si="148"/>
        <v>SINAPI 100362</v>
      </c>
      <c r="B9495" s="18" t="s">
        <v>5935</v>
      </c>
      <c r="C9495" s="18">
        <v>100362</v>
      </c>
      <c r="D9495" s="19" t="s">
        <v>9535</v>
      </c>
      <c r="E9495" s="18" t="s">
        <v>20</v>
      </c>
      <c r="F9495" s="20">
        <v>2520.83</v>
      </c>
      <c r="G9495" s="20">
        <v>2601.15</v>
      </c>
      <c r="J9495" s="22">
        <v>0.1628</v>
      </c>
      <c r="K9495" s="22">
        <v>0.1578</v>
      </c>
    </row>
    <row r="9496" spans="1:11" ht="22.5" x14ac:dyDescent="0.2">
      <c r="A9496" s="17" t="str">
        <f t="shared" si="148"/>
        <v>SINAPI 100372</v>
      </c>
      <c r="B9496" s="18" t="s">
        <v>5935</v>
      </c>
      <c r="C9496" s="18">
        <v>100372</v>
      </c>
      <c r="D9496" s="19" t="s">
        <v>9536</v>
      </c>
      <c r="E9496" s="18" t="s">
        <v>20</v>
      </c>
      <c r="F9496" s="20">
        <v>2389.77</v>
      </c>
      <c r="G9496" s="20">
        <v>2470.09</v>
      </c>
      <c r="J9496" s="22">
        <v>0.17180000000000001</v>
      </c>
      <c r="K9496" s="22">
        <v>0.16619999999999999</v>
      </c>
    </row>
    <row r="9497" spans="1:11" ht="22.5" x14ac:dyDescent="0.2">
      <c r="A9497" s="17" t="str">
        <f t="shared" si="148"/>
        <v>SINAPI 100363</v>
      </c>
      <c r="B9497" s="18" t="s">
        <v>5935</v>
      </c>
      <c r="C9497" s="18">
        <v>100363</v>
      </c>
      <c r="D9497" s="19" t="s">
        <v>9537</v>
      </c>
      <c r="E9497" s="18" t="s">
        <v>20</v>
      </c>
      <c r="F9497" s="20">
        <v>2597.7399999999998</v>
      </c>
      <c r="G9497" s="20">
        <v>2678.06</v>
      </c>
      <c r="J9497" s="22">
        <v>0.158</v>
      </c>
      <c r="K9497" s="22">
        <v>0.15329999999999999</v>
      </c>
    </row>
    <row r="9498" spans="1:11" ht="22.5" x14ac:dyDescent="0.2">
      <c r="A9498" s="17" t="str">
        <f t="shared" si="148"/>
        <v>SINAPI 100373</v>
      </c>
      <c r="B9498" s="18" t="s">
        <v>5935</v>
      </c>
      <c r="C9498" s="18">
        <v>100373</v>
      </c>
      <c r="D9498" s="19" t="s">
        <v>9538</v>
      </c>
      <c r="E9498" s="18" t="s">
        <v>20</v>
      </c>
      <c r="F9498" s="20">
        <v>2464.67</v>
      </c>
      <c r="G9498" s="20">
        <v>2544.9899999999998</v>
      </c>
      <c r="J9498" s="22">
        <v>0.16650000000000001</v>
      </c>
      <c r="K9498" s="22">
        <v>0.1613</v>
      </c>
    </row>
    <row r="9499" spans="1:11" ht="22.5" x14ac:dyDescent="0.2">
      <c r="A9499" s="17" t="str">
        <f t="shared" si="148"/>
        <v>SINAPI 100381</v>
      </c>
      <c r="B9499" s="18" t="s">
        <v>5935</v>
      </c>
      <c r="C9499" s="18">
        <v>100381</v>
      </c>
      <c r="D9499" s="19" t="s">
        <v>9539</v>
      </c>
      <c r="E9499" s="18" t="s">
        <v>425</v>
      </c>
      <c r="F9499" s="20">
        <v>52.84</v>
      </c>
      <c r="G9499" s="20">
        <v>55.01</v>
      </c>
      <c r="J9499" s="22">
        <v>0</v>
      </c>
      <c r="K9499" s="22">
        <v>0</v>
      </c>
    </row>
    <row r="9500" spans="1:11" ht="22.5" x14ac:dyDescent="0.2">
      <c r="A9500" s="17" t="str">
        <f t="shared" si="148"/>
        <v>SINAPI 100380</v>
      </c>
      <c r="B9500" s="18" t="s">
        <v>5935</v>
      </c>
      <c r="C9500" s="18">
        <v>100380</v>
      </c>
      <c r="D9500" s="19" t="s">
        <v>9540</v>
      </c>
      <c r="E9500" s="18" t="s">
        <v>425</v>
      </c>
      <c r="F9500" s="20">
        <v>46.9</v>
      </c>
      <c r="G9500" s="20">
        <v>48.65</v>
      </c>
      <c r="J9500" s="22">
        <v>8.5000000000000006E-3</v>
      </c>
      <c r="K9500" s="22">
        <v>8.2000000000000007E-3</v>
      </c>
    </row>
    <row r="9501" spans="1:11" ht="22.5" x14ac:dyDescent="0.2">
      <c r="A9501" s="17" t="str">
        <f t="shared" si="148"/>
        <v>SINAPI 100379</v>
      </c>
      <c r="B9501" s="18" t="s">
        <v>5935</v>
      </c>
      <c r="C9501" s="18">
        <v>100379</v>
      </c>
      <c r="D9501" s="19" t="s">
        <v>9541</v>
      </c>
      <c r="E9501" s="18" t="s">
        <v>425</v>
      </c>
      <c r="F9501" s="20">
        <v>35.06</v>
      </c>
      <c r="G9501" s="20">
        <v>36.15</v>
      </c>
      <c r="J9501" s="22">
        <v>0</v>
      </c>
      <c r="K9501" s="22">
        <v>0</v>
      </c>
    </row>
    <row r="9502" spans="1:11" ht="22.5" x14ac:dyDescent="0.2">
      <c r="A9502" s="17" t="str">
        <f t="shared" si="148"/>
        <v>SINAPI 100384</v>
      </c>
      <c r="B9502" s="18" t="s">
        <v>5935</v>
      </c>
      <c r="C9502" s="18">
        <v>100384</v>
      </c>
      <c r="D9502" s="19" t="s">
        <v>9542</v>
      </c>
      <c r="E9502" s="18" t="s">
        <v>425</v>
      </c>
      <c r="F9502" s="20">
        <v>24.06</v>
      </c>
      <c r="G9502" s="20">
        <v>24.65</v>
      </c>
      <c r="J9502" s="22">
        <v>0</v>
      </c>
      <c r="K9502" s="22">
        <v>0</v>
      </c>
    </row>
    <row r="9503" spans="1:11" ht="22.5" x14ac:dyDescent="0.2">
      <c r="A9503" s="17" t="str">
        <f t="shared" si="148"/>
        <v>SINAPI 100383</v>
      </c>
      <c r="B9503" s="18" t="s">
        <v>5935</v>
      </c>
      <c r="C9503" s="18">
        <v>100383</v>
      </c>
      <c r="D9503" s="19" t="s">
        <v>9543</v>
      </c>
      <c r="E9503" s="18" t="s">
        <v>425</v>
      </c>
      <c r="F9503" s="20">
        <v>22.8</v>
      </c>
      <c r="G9503" s="20">
        <v>23.28</v>
      </c>
      <c r="J9503" s="22">
        <v>1.4500000000000001E-2</v>
      </c>
      <c r="K9503" s="22">
        <v>1.4200000000000001E-2</v>
      </c>
    </row>
    <row r="9504" spans="1:11" ht="22.5" x14ac:dyDescent="0.2">
      <c r="A9504" s="17" t="str">
        <f t="shared" si="148"/>
        <v>SINAPI 100382</v>
      </c>
      <c r="B9504" s="18" t="s">
        <v>5935</v>
      </c>
      <c r="C9504" s="18">
        <v>100382</v>
      </c>
      <c r="D9504" s="19" t="s">
        <v>9544</v>
      </c>
      <c r="E9504" s="18" t="s">
        <v>425</v>
      </c>
      <c r="F9504" s="20">
        <v>20.87</v>
      </c>
      <c r="G9504" s="20">
        <v>21.27</v>
      </c>
      <c r="J9504" s="22">
        <v>0</v>
      </c>
      <c r="K9504" s="22">
        <v>0</v>
      </c>
    </row>
    <row r="9505" spans="1:11" ht="22.5" x14ac:dyDescent="0.2">
      <c r="A9505" s="17" t="str">
        <f t="shared" si="148"/>
        <v>SINAPI 100387</v>
      </c>
      <c r="B9505" s="18" t="s">
        <v>5935</v>
      </c>
      <c r="C9505" s="18">
        <v>100387</v>
      </c>
      <c r="D9505" s="19" t="s">
        <v>9545</v>
      </c>
      <c r="E9505" s="18" t="s">
        <v>425</v>
      </c>
      <c r="F9505" s="20">
        <v>48.97</v>
      </c>
      <c r="G9505" s="20">
        <v>50.55</v>
      </c>
      <c r="J9505" s="22">
        <v>0</v>
      </c>
      <c r="K9505" s="22">
        <v>0</v>
      </c>
    </row>
    <row r="9506" spans="1:11" ht="22.5" x14ac:dyDescent="0.2">
      <c r="A9506" s="17" t="str">
        <f t="shared" si="148"/>
        <v>SINAPI 100386</v>
      </c>
      <c r="B9506" s="18" t="s">
        <v>5935</v>
      </c>
      <c r="C9506" s="18">
        <v>100386</v>
      </c>
      <c r="D9506" s="19" t="s">
        <v>9546</v>
      </c>
      <c r="E9506" s="18" t="s">
        <v>425</v>
      </c>
      <c r="F9506" s="20">
        <v>40.31</v>
      </c>
      <c r="G9506" s="20">
        <v>41.53</v>
      </c>
      <c r="J9506" s="22">
        <v>1.17E-2</v>
      </c>
      <c r="K9506" s="22">
        <v>1.1299999999999999E-2</v>
      </c>
    </row>
    <row r="9507" spans="1:11" ht="22.5" x14ac:dyDescent="0.2">
      <c r="A9507" s="17" t="str">
        <f t="shared" si="148"/>
        <v>SINAPI 100385</v>
      </c>
      <c r="B9507" s="18" t="s">
        <v>5935</v>
      </c>
      <c r="C9507" s="18">
        <v>100385</v>
      </c>
      <c r="D9507" s="19" t="s">
        <v>9547</v>
      </c>
      <c r="E9507" s="18" t="s">
        <v>425</v>
      </c>
      <c r="F9507" s="20">
        <v>31.12</v>
      </c>
      <c r="G9507" s="20">
        <v>31.92</v>
      </c>
      <c r="J9507" s="22">
        <v>0</v>
      </c>
      <c r="K9507" s="22">
        <v>0</v>
      </c>
    </row>
    <row r="9508" spans="1:11" ht="22.5" x14ac:dyDescent="0.2">
      <c r="A9508" s="17" t="str">
        <f t="shared" si="148"/>
        <v>SINAPI 100377</v>
      </c>
      <c r="B9508" s="18" t="s">
        <v>5935</v>
      </c>
      <c r="C9508" s="18">
        <v>100377</v>
      </c>
      <c r="D9508" s="19" t="s">
        <v>9548</v>
      </c>
      <c r="E9508" s="18" t="s">
        <v>70</v>
      </c>
      <c r="F9508" s="20">
        <v>11.2</v>
      </c>
      <c r="G9508" s="20">
        <v>11.33</v>
      </c>
      <c r="J9508" s="22">
        <v>0.84640000000000004</v>
      </c>
      <c r="K9508" s="22">
        <v>0.8367</v>
      </c>
    </row>
    <row r="9509" spans="1:11" x14ac:dyDescent="0.2">
      <c r="A9509" s="17" t="str">
        <f t="shared" si="148"/>
        <v>SINAPI 100378</v>
      </c>
      <c r="B9509" s="18" t="s">
        <v>5935</v>
      </c>
      <c r="C9509" s="18">
        <v>100378</v>
      </c>
      <c r="D9509" s="19" t="s">
        <v>9549</v>
      </c>
      <c r="E9509" s="18" t="s">
        <v>70</v>
      </c>
      <c r="F9509" s="20">
        <v>10.37</v>
      </c>
      <c r="G9509" s="20">
        <v>10.47</v>
      </c>
      <c r="J9509" s="22">
        <v>0.84960000000000002</v>
      </c>
      <c r="K9509" s="22">
        <v>0.84150000000000003</v>
      </c>
    </row>
    <row r="9510" spans="1:11" x14ac:dyDescent="0.2">
      <c r="A9510" s="17" t="str">
        <f t="shared" si="148"/>
        <v>SINAPI 92596</v>
      </c>
      <c r="B9510" s="18" t="s">
        <v>5935</v>
      </c>
      <c r="C9510" s="18">
        <v>92596</v>
      </c>
      <c r="D9510" s="19" t="s">
        <v>9550</v>
      </c>
      <c r="E9510" s="18" t="s">
        <v>20</v>
      </c>
      <c r="F9510" s="20">
        <v>1819.39</v>
      </c>
      <c r="G9510" s="20">
        <v>1842.67</v>
      </c>
      <c r="J9510" s="22">
        <v>0.82579999999999998</v>
      </c>
      <c r="K9510" s="22">
        <v>0.81530000000000002</v>
      </c>
    </row>
    <row r="9511" spans="1:11" ht="22.5" x14ac:dyDescent="0.2">
      <c r="A9511" s="17" t="str">
        <f t="shared" si="148"/>
        <v>SINAPI 92616</v>
      </c>
      <c r="B9511" s="18" t="s">
        <v>5935</v>
      </c>
      <c r="C9511" s="18">
        <v>92616</v>
      </c>
      <c r="D9511" s="19" t="s">
        <v>9551</v>
      </c>
      <c r="E9511" s="18" t="s">
        <v>20</v>
      </c>
      <c r="F9511" s="20">
        <v>1731.33</v>
      </c>
      <c r="G9511" s="20">
        <v>1754.61</v>
      </c>
      <c r="J9511" s="22">
        <v>0.81689999999999996</v>
      </c>
      <c r="K9511" s="22">
        <v>0.80610000000000004</v>
      </c>
    </row>
    <row r="9512" spans="1:11" x14ac:dyDescent="0.2">
      <c r="A9512" s="17" t="str">
        <f t="shared" si="148"/>
        <v>SINAPI 92598</v>
      </c>
      <c r="B9512" s="18" t="s">
        <v>5935</v>
      </c>
      <c r="C9512" s="18">
        <v>92598</v>
      </c>
      <c r="D9512" s="19" t="s">
        <v>9552</v>
      </c>
      <c r="E9512" s="18" t="s">
        <v>20</v>
      </c>
      <c r="F9512" s="20">
        <v>1935.44</v>
      </c>
      <c r="G9512" s="20">
        <v>1958.72</v>
      </c>
      <c r="J9512" s="22">
        <v>0.83620000000000005</v>
      </c>
      <c r="K9512" s="22">
        <v>0.82630000000000003</v>
      </c>
    </row>
    <row r="9513" spans="1:11" ht="22.5" x14ac:dyDescent="0.2">
      <c r="A9513" s="17" t="str">
        <f t="shared" si="148"/>
        <v>SINAPI 92618</v>
      </c>
      <c r="B9513" s="18" t="s">
        <v>5935</v>
      </c>
      <c r="C9513" s="18">
        <v>92618</v>
      </c>
      <c r="D9513" s="19" t="s">
        <v>9553</v>
      </c>
      <c r="E9513" s="18" t="s">
        <v>20</v>
      </c>
      <c r="F9513" s="20">
        <v>1847.38</v>
      </c>
      <c r="G9513" s="20">
        <v>1870.66</v>
      </c>
      <c r="J9513" s="22">
        <v>0.82840000000000003</v>
      </c>
      <c r="K9513" s="22">
        <v>0.81810000000000005</v>
      </c>
    </row>
    <row r="9514" spans="1:11" x14ac:dyDescent="0.2">
      <c r="A9514" s="17" t="str">
        <f t="shared" si="148"/>
        <v>SINAPI 92600</v>
      </c>
      <c r="B9514" s="18" t="s">
        <v>5935</v>
      </c>
      <c r="C9514" s="18">
        <v>92600</v>
      </c>
      <c r="D9514" s="19" t="s">
        <v>9554</v>
      </c>
      <c r="E9514" s="18" t="s">
        <v>20</v>
      </c>
      <c r="F9514" s="20">
        <v>2080.85</v>
      </c>
      <c r="G9514" s="20">
        <v>2104.13</v>
      </c>
      <c r="J9514" s="22">
        <v>0.84770000000000001</v>
      </c>
      <c r="K9514" s="22">
        <v>0.83830000000000005</v>
      </c>
    </row>
    <row r="9515" spans="1:11" ht="22.5" x14ac:dyDescent="0.2">
      <c r="A9515" s="17" t="str">
        <f t="shared" si="148"/>
        <v>SINAPI 92620</v>
      </c>
      <c r="B9515" s="18" t="s">
        <v>5935</v>
      </c>
      <c r="C9515" s="18">
        <v>92620</v>
      </c>
      <c r="D9515" s="19" t="s">
        <v>9555</v>
      </c>
      <c r="E9515" s="18" t="s">
        <v>20</v>
      </c>
      <c r="F9515" s="20">
        <v>1963.43</v>
      </c>
      <c r="G9515" s="20">
        <v>1986.71</v>
      </c>
      <c r="J9515" s="22">
        <v>0.83860000000000001</v>
      </c>
      <c r="K9515" s="22">
        <v>0.82869999999999999</v>
      </c>
    </row>
    <row r="9516" spans="1:11" x14ac:dyDescent="0.2">
      <c r="A9516" s="17" t="str">
        <f t="shared" si="148"/>
        <v>SINAPI 92582</v>
      </c>
      <c r="B9516" s="18" t="s">
        <v>5935</v>
      </c>
      <c r="C9516" s="18">
        <v>92582</v>
      </c>
      <c r="D9516" s="19" t="s">
        <v>9556</v>
      </c>
      <c r="E9516" s="18" t="s">
        <v>20</v>
      </c>
      <c r="F9516" s="20">
        <v>673.33</v>
      </c>
      <c r="G9516" s="20">
        <v>683.16</v>
      </c>
      <c r="J9516" s="22">
        <v>0.79949999999999999</v>
      </c>
      <c r="K9516" s="22">
        <v>0.78800000000000003</v>
      </c>
    </row>
    <row r="9517" spans="1:11" ht="22.5" x14ac:dyDescent="0.2">
      <c r="A9517" s="17" t="str">
        <f t="shared" si="148"/>
        <v>SINAPI 92602</v>
      </c>
      <c r="B9517" s="18" t="s">
        <v>5935</v>
      </c>
      <c r="C9517" s="18">
        <v>92602</v>
      </c>
      <c r="D9517" s="19" t="s">
        <v>9557</v>
      </c>
      <c r="E9517" s="18" t="s">
        <v>20</v>
      </c>
      <c r="F9517" s="20">
        <v>673.33</v>
      </c>
      <c r="G9517" s="20">
        <v>683.16</v>
      </c>
      <c r="J9517" s="22">
        <v>0.79949999999999999</v>
      </c>
      <c r="K9517" s="22">
        <v>0.78800000000000003</v>
      </c>
    </row>
    <row r="9518" spans="1:11" x14ac:dyDescent="0.2">
      <c r="A9518" s="17" t="str">
        <f t="shared" si="148"/>
        <v>SINAPI 92584</v>
      </c>
      <c r="B9518" s="18" t="s">
        <v>5935</v>
      </c>
      <c r="C9518" s="18">
        <v>92584</v>
      </c>
      <c r="D9518" s="19" t="s">
        <v>9558</v>
      </c>
      <c r="E9518" s="18" t="s">
        <v>20</v>
      </c>
      <c r="F9518" s="20">
        <v>789.39</v>
      </c>
      <c r="G9518" s="20">
        <v>799.22</v>
      </c>
      <c r="J9518" s="22">
        <v>0.82899999999999996</v>
      </c>
      <c r="K9518" s="22">
        <v>0.81879999999999997</v>
      </c>
    </row>
    <row r="9519" spans="1:11" ht="22.5" x14ac:dyDescent="0.2">
      <c r="A9519" s="17" t="str">
        <f t="shared" si="148"/>
        <v>SINAPI 92604</v>
      </c>
      <c r="B9519" s="18" t="s">
        <v>5935</v>
      </c>
      <c r="C9519" s="18">
        <v>92604</v>
      </c>
      <c r="D9519" s="19" t="s">
        <v>9559</v>
      </c>
      <c r="E9519" s="18" t="s">
        <v>20</v>
      </c>
      <c r="F9519" s="20">
        <v>760.03</v>
      </c>
      <c r="G9519" s="20">
        <v>769.86</v>
      </c>
      <c r="J9519" s="22">
        <v>0.82230000000000003</v>
      </c>
      <c r="K9519" s="22">
        <v>0.81179999999999997</v>
      </c>
    </row>
    <row r="9520" spans="1:11" x14ac:dyDescent="0.2">
      <c r="A9520" s="17" t="str">
        <f t="shared" si="148"/>
        <v>SINAPI 92586</v>
      </c>
      <c r="B9520" s="18" t="s">
        <v>5935</v>
      </c>
      <c r="C9520" s="18">
        <v>92586</v>
      </c>
      <c r="D9520" s="19" t="s">
        <v>9560</v>
      </c>
      <c r="E9520" s="18" t="s">
        <v>20</v>
      </c>
      <c r="F9520" s="20">
        <v>905.44</v>
      </c>
      <c r="G9520" s="20">
        <v>915.27</v>
      </c>
      <c r="J9520" s="22">
        <v>0.85089999999999999</v>
      </c>
      <c r="K9520" s="22">
        <v>0.8417</v>
      </c>
    </row>
    <row r="9521" spans="1:11" ht="22.5" x14ac:dyDescent="0.2">
      <c r="A9521" s="17" t="str">
        <f t="shared" si="148"/>
        <v>SINAPI 92606</v>
      </c>
      <c r="B9521" s="18" t="s">
        <v>5935</v>
      </c>
      <c r="C9521" s="18">
        <v>92606</v>
      </c>
      <c r="D9521" s="19" t="s">
        <v>9561</v>
      </c>
      <c r="E9521" s="18" t="s">
        <v>20</v>
      </c>
      <c r="F9521" s="20">
        <v>876.09</v>
      </c>
      <c r="G9521" s="20">
        <v>885.92</v>
      </c>
      <c r="J9521" s="22">
        <v>0.84589999999999999</v>
      </c>
      <c r="K9521" s="22">
        <v>0.83650000000000002</v>
      </c>
    </row>
    <row r="9522" spans="1:11" x14ac:dyDescent="0.2">
      <c r="A9522" s="17" t="str">
        <f t="shared" si="148"/>
        <v>SINAPI 92588</v>
      </c>
      <c r="B9522" s="18" t="s">
        <v>5935</v>
      </c>
      <c r="C9522" s="18">
        <v>92588</v>
      </c>
      <c r="D9522" s="19" t="s">
        <v>9562</v>
      </c>
      <c r="E9522" s="18" t="s">
        <v>20</v>
      </c>
      <c r="F9522" s="20">
        <v>1140.6300000000001</v>
      </c>
      <c r="G9522" s="20">
        <v>1154.83</v>
      </c>
      <c r="J9522" s="22">
        <v>0.8286</v>
      </c>
      <c r="K9522" s="22">
        <v>0.81840000000000002</v>
      </c>
    </row>
    <row r="9523" spans="1:11" ht="22.5" x14ac:dyDescent="0.2">
      <c r="A9523" s="17" t="str">
        <f t="shared" si="148"/>
        <v>SINAPI 92608</v>
      </c>
      <c r="B9523" s="18" t="s">
        <v>5935</v>
      </c>
      <c r="C9523" s="18">
        <v>92608</v>
      </c>
      <c r="D9523" s="19" t="s">
        <v>9563</v>
      </c>
      <c r="E9523" s="18" t="s">
        <v>20</v>
      </c>
      <c r="F9523" s="20">
        <v>1081.92</v>
      </c>
      <c r="G9523" s="20">
        <v>1096.1199999999999</v>
      </c>
      <c r="J9523" s="22">
        <v>0.81930000000000003</v>
      </c>
      <c r="K9523" s="22">
        <v>0.80869999999999997</v>
      </c>
    </row>
    <row r="9524" spans="1:11" x14ac:dyDescent="0.2">
      <c r="A9524" s="17" t="str">
        <f t="shared" si="148"/>
        <v>SINAPI 92590</v>
      </c>
      <c r="B9524" s="18" t="s">
        <v>5935</v>
      </c>
      <c r="C9524" s="18">
        <v>92590</v>
      </c>
      <c r="D9524" s="19" t="s">
        <v>9564</v>
      </c>
      <c r="E9524" s="18" t="s">
        <v>20</v>
      </c>
      <c r="F9524" s="20">
        <v>1256.68</v>
      </c>
      <c r="G9524" s="20">
        <v>1270.8800000000001</v>
      </c>
      <c r="J9524" s="22">
        <v>0.84450000000000003</v>
      </c>
      <c r="K9524" s="22">
        <v>0.83499999999999996</v>
      </c>
    </row>
    <row r="9525" spans="1:11" ht="22.5" x14ac:dyDescent="0.2">
      <c r="A9525" s="17" t="str">
        <f t="shared" si="148"/>
        <v>SINAPI 92610</v>
      </c>
      <c r="B9525" s="18" t="s">
        <v>5935</v>
      </c>
      <c r="C9525" s="18">
        <v>92610</v>
      </c>
      <c r="D9525" s="19" t="s">
        <v>9565</v>
      </c>
      <c r="E9525" s="18" t="s">
        <v>20</v>
      </c>
      <c r="F9525" s="20">
        <v>1197.98</v>
      </c>
      <c r="G9525" s="20">
        <v>1212.18</v>
      </c>
      <c r="J9525" s="22">
        <v>0.83679999999999999</v>
      </c>
      <c r="K9525" s="22">
        <v>0.82699999999999996</v>
      </c>
    </row>
    <row r="9526" spans="1:11" x14ac:dyDescent="0.2">
      <c r="A9526" s="17" t="str">
        <f t="shared" si="148"/>
        <v>SINAPI 92592</v>
      </c>
      <c r="B9526" s="18" t="s">
        <v>5935</v>
      </c>
      <c r="C9526" s="18">
        <v>92592</v>
      </c>
      <c r="D9526" s="19" t="s">
        <v>9566</v>
      </c>
      <c r="E9526" s="18" t="s">
        <v>20</v>
      </c>
      <c r="F9526" s="20">
        <v>1410.93</v>
      </c>
      <c r="G9526" s="20">
        <v>1428.07</v>
      </c>
      <c r="J9526" s="22">
        <v>0.83440000000000003</v>
      </c>
      <c r="K9526" s="22">
        <v>0.82440000000000002</v>
      </c>
    </row>
    <row r="9527" spans="1:11" ht="22.5" x14ac:dyDescent="0.2">
      <c r="A9527" s="17" t="str">
        <f t="shared" si="148"/>
        <v>SINAPI 92612</v>
      </c>
      <c r="B9527" s="18" t="s">
        <v>5935</v>
      </c>
      <c r="C9527" s="18">
        <v>92612</v>
      </c>
      <c r="D9527" s="19" t="s">
        <v>9567</v>
      </c>
      <c r="E9527" s="18" t="s">
        <v>20</v>
      </c>
      <c r="F9527" s="20">
        <v>1352.22</v>
      </c>
      <c r="G9527" s="20">
        <v>1369.36</v>
      </c>
      <c r="J9527" s="22">
        <v>0.82720000000000005</v>
      </c>
      <c r="K9527" s="22">
        <v>0.81689999999999996</v>
      </c>
    </row>
    <row r="9528" spans="1:11" x14ac:dyDescent="0.2">
      <c r="A9528" s="17" t="str">
        <f t="shared" si="148"/>
        <v>SINAPI 92594</v>
      </c>
      <c r="B9528" s="18" t="s">
        <v>5935</v>
      </c>
      <c r="C9528" s="18">
        <v>92594</v>
      </c>
      <c r="D9528" s="19" t="s">
        <v>9568</v>
      </c>
      <c r="E9528" s="18" t="s">
        <v>20</v>
      </c>
      <c r="F9528" s="20">
        <v>1636.95</v>
      </c>
      <c r="G9528" s="20">
        <v>1655.5</v>
      </c>
      <c r="J9528" s="22">
        <v>0.84389999999999998</v>
      </c>
      <c r="K9528" s="22">
        <v>0.83440000000000003</v>
      </c>
    </row>
    <row r="9529" spans="1:11" ht="22.5" x14ac:dyDescent="0.2">
      <c r="A9529" s="17" t="str">
        <f t="shared" si="148"/>
        <v>SINAPI 92614</v>
      </c>
      <c r="B9529" s="18" t="s">
        <v>5935</v>
      </c>
      <c r="C9529" s="18">
        <v>92614</v>
      </c>
      <c r="D9529" s="19" t="s">
        <v>9569</v>
      </c>
      <c r="E9529" s="18" t="s">
        <v>20</v>
      </c>
      <c r="F9529" s="20">
        <v>1519.54</v>
      </c>
      <c r="G9529" s="20">
        <v>1538.09</v>
      </c>
      <c r="J9529" s="22">
        <v>0.83179999999999998</v>
      </c>
      <c r="K9529" s="22">
        <v>0.82179999999999997</v>
      </c>
    </row>
    <row r="9530" spans="1:11" ht="22.5" x14ac:dyDescent="0.2">
      <c r="A9530" s="17" t="str">
        <f t="shared" si="148"/>
        <v>SINAPI 92552</v>
      </c>
      <c r="B9530" s="18" t="s">
        <v>5935</v>
      </c>
      <c r="C9530" s="18">
        <v>92552</v>
      </c>
      <c r="D9530" s="19" t="s">
        <v>9570</v>
      </c>
      <c r="E9530" s="18" t="s">
        <v>20</v>
      </c>
      <c r="F9530" s="20">
        <v>2349.96</v>
      </c>
      <c r="G9530" s="20">
        <v>2428.64</v>
      </c>
      <c r="J9530" s="22">
        <v>0.1002</v>
      </c>
      <c r="K9530" s="22">
        <v>9.69E-2</v>
      </c>
    </row>
    <row r="9531" spans="1:11" ht="22.5" x14ac:dyDescent="0.2">
      <c r="A9531" s="17" t="str">
        <f t="shared" si="148"/>
        <v>SINAPI 92562</v>
      </c>
      <c r="B9531" s="18" t="s">
        <v>5935</v>
      </c>
      <c r="C9531" s="18">
        <v>92562</v>
      </c>
      <c r="D9531" s="19" t="s">
        <v>9571</v>
      </c>
      <c r="E9531" s="18" t="s">
        <v>20</v>
      </c>
      <c r="F9531" s="20">
        <v>2300.9</v>
      </c>
      <c r="G9531" s="20">
        <v>2379.58</v>
      </c>
      <c r="J9531" s="22">
        <v>0.1023</v>
      </c>
      <c r="K9531" s="22">
        <v>9.8900000000000002E-2</v>
      </c>
    </row>
    <row r="9532" spans="1:11" ht="22.5" x14ac:dyDescent="0.2">
      <c r="A9532" s="17" t="str">
        <f t="shared" si="148"/>
        <v>SINAPI 92553</v>
      </c>
      <c r="B9532" s="18" t="s">
        <v>5935</v>
      </c>
      <c r="C9532" s="18">
        <v>92553</v>
      </c>
      <c r="D9532" s="19" t="s">
        <v>9572</v>
      </c>
      <c r="E9532" s="18" t="s">
        <v>20</v>
      </c>
      <c r="F9532" s="20">
        <v>2713.93</v>
      </c>
      <c r="G9532" s="20">
        <v>2812.35</v>
      </c>
      <c r="J9532" s="22">
        <v>8.6699999999999999E-2</v>
      </c>
      <c r="K9532" s="22">
        <v>8.3699999999999997E-2</v>
      </c>
    </row>
    <row r="9533" spans="1:11" ht="22.5" x14ac:dyDescent="0.2">
      <c r="A9533" s="17" t="str">
        <f t="shared" si="148"/>
        <v>SINAPI 92563</v>
      </c>
      <c r="B9533" s="18" t="s">
        <v>5935</v>
      </c>
      <c r="C9533" s="18">
        <v>92563</v>
      </c>
      <c r="D9533" s="19" t="s">
        <v>9573</v>
      </c>
      <c r="E9533" s="18" t="s">
        <v>20</v>
      </c>
      <c r="F9533" s="20">
        <v>2656.57</v>
      </c>
      <c r="G9533" s="20">
        <v>2754.99</v>
      </c>
      <c r="J9533" s="22">
        <v>8.8599999999999998E-2</v>
      </c>
      <c r="K9533" s="22">
        <v>8.5400000000000004E-2</v>
      </c>
    </row>
    <row r="9534" spans="1:11" ht="22.5" x14ac:dyDescent="0.2">
      <c r="A9534" s="17" t="str">
        <f t="shared" si="148"/>
        <v>SINAPI 92554</v>
      </c>
      <c r="B9534" s="18" t="s">
        <v>5935</v>
      </c>
      <c r="C9534" s="18">
        <v>92554</v>
      </c>
      <c r="D9534" s="19" t="s">
        <v>9574</v>
      </c>
      <c r="E9534" s="18" t="s">
        <v>20</v>
      </c>
      <c r="F9534" s="20">
        <v>2803.25</v>
      </c>
      <c r="G9534" s="20">
        <v>2901.67</v>
      </c>
      <c r="J9534" s="22">
        <v>8.4000000000000005E-2</v>
      </c>
      <c r="K9534" s="22">
        <v>8.1100000000000005E-2</v>
      </c>
    </row>
    <row r="9535" spans="1:11" ht="22.5" x14ac:dyDescent="0.2">
      <c r="A9535" s="17" t="str">
        <f t="shared" si="148"/>
        <v>SINAPI 92564</v>
      </c>
      <c r="B9535" s="18" t="s">
        <v>5935</v>
      </c>
      <c r="C9535" s="18">
        <v>92564</v>
      </c>
      <c r="D9535" s="19" t="s">
        <v>9575</v>
      </c>
      <c r="E9535" s="18" t="s">
        <v>20</v>
      </c>
      <c r="F9535" s="20">
        <v>2732.99</v>
      </c>
      <c r="G9535" s="20">
        <v>2831.41</v>
      </c>
      <c r="J9535" s="22">
        <v>8.6099999999999996E-2</v>
      </c>
      <c r="K9535" s="22">
        <v>8.3099999999999993E-2</v>
      </c>
    </row>
    <row r="9536" spans="1:11" ht="22.5" x14ac:dyDescent="0.2">
      <c r="A9536" s="17" t="str">
        <f t="shared" si="148"/>
        <v>SINAPI 92545</v>
      </c>
      <c r="B9536" s="18" t="s">
        <v>5935</v>
      </c>
      <c r="C9536" s="18">
        <v>92545</v>
      </c>
      <c r="D9536" s="19" t="s">
        <v>9576</v>
      </c>
      <c r="E9536" s="18" t="s">
        <v>20</v>
      </c>
      <c r="F9536" s="20">
        <v>937.71</v>
      </c>
      <c r="G9536" s="20">
        <v>968.17</v>
      </c>
      <c r="J9536" s="22">
        <v>6.4299999999999996E-2</v>
      </c>
      <c r="K9536" s="22">
        <v>6.2300000000000001E-2</v>
      </c>
    </row>
    <row r="9537" spans="1:11" ht="22.5" x14ac:dyDescent="0.2">
      <c r="A9537" s="17" t="str">
        <f t="shared" si="148"/>
        <v>SINAPI 92555</v>
      </c>
      <c r="B9537" s="18" t="s">
        <v>5935</v>
      </c>
      <c r="C9537" s="18">
        <v>92555</v>
      </c>
      <c r="D9537" s="19" t="s">
        <v>9577</v>
      </c>
      <c r="E9537" s="18" t="s">
        <v>20</v>
      </c>
      <c r="F9537" s="20">
        <v>926.08</v>
      </c>
      <c r="G9537" s="20">
        <v>956.54</v>
      </c>
      <c r="J9537" s="22">
        <v>6.5100000000000005E-2</v>
      </c>
      <c r="K9537" s="22">
        <v>6.3E-2</v>
      </c>
    </row>
    <row r="9538" spans="1:11" ht="22.5" x14ac:dyDescent="0.2">
      <c r="A9538" s="17" t="str">
        <f t="shared" si="148"/>
        <v>SINAPI 92546</v>
      </c>
      <c r="B9538" s="18" t="s">
        <v>5935</v>
      </c>
      <c r="C9538" s="18">
        <v>92546</v>
      </c>
      <c r="D9538" s="19" t="s">
        <v>9578</v>
      </c>
      <c r="E9538" s="18" t="s">
        <v>20</v>
      </c>
      <c r="F9538" s="20">
        <v>1155.68</v>
      </c>
      <c r="G9538" s="20">
        <v>1196.01</v>
      </c>
      <c r="J9538" s="22">
        <v>5.2200000000000003E-2</v>
      </c>
      <c r="K9538" s="22">
        <v>5.04E-2</v>
      </c>
    </row>
    <row r="9539" spans="1:11" ht="22.5" x14ac:dyDescent="0.2">
      <c r="A9539" s="17" t="str">
        <f t="shared" si="148"/>
        <v>SINAPI 92556</v>
      </c>
      <c r="B9539" s="18" t="s">
        <v>5935</v>
      </c>
      <c r="C9539" s="18">
        <v>92556</v>
      </c>
      <c r="D9539" s="19" t="s">
        <v>9579</v>
      </c>
      <c r="E9539" s="18" t="s">
        <v>20</v>
      </c>
      <c r="F9539" s="20">
        <v>1135.3</v>
      </c>
      <c r="G9539" s="20">
        <v>1175.6300000000001</v>
      </c>
      <c r="J9539" s="22">
        <v>5.3100000000000001E-2</v>
      </c>
      <c r="K9539" s="22">
        <v>5.1299999999999998E-2</v>
      </c>
    </row>
    <row r="9540" spans="1:11" ht="22.5" x14ac:dyDescent="0.2">
      <c r="A9540" s="17" t="str">
        <f t="shared" si="148"/>
        <v>SINAPI 92547</v>
      </c>
      <c r="B9540" s="18" t="s">
        <v>5935</v>
      </c>
      <c r="C9540" s="18">
        <v>92547</v>
      </c>
      <c r="D9540" s="19" t="s">
        <v>9580</v>
      </c>
      <c r="E9540" s="18" t="s">
        <v>20</v>
      </c>
      <c r="F9540" s="20">
        <v>1216.54</v>
      </c>
      <c r="G9540" s="20">
        <v>1256.8699999999999</v>
      </c>
      <c r="J9540" s="22">
        <v>4.9599999999999998E-2</v>
      </c>
      <c r="K9540" s="22">
        <v>4.8000000000000001E-2</v>
      </c>
    </row>
    <row r="9541" spans="1:11" ht="22.5" x14ac:dyDescent="0.2">
      <c r="A9541" s="17" t="str">
        <f t="shared" si="148"/>
        <v>SINAPI 92557</v>
      </c>
      <c r="B9541" s="18" t="s">
        <v>5935</v>
      </c>
      <c r="C9541" s="18">
        <v>92557</v>
      </c>
      <c r="D9541" s="19" t="s">
        <v>9581</v>
      </c>
      <c r="E9541" s="18" t="s">
        <v>20</v>
      </c>
      <c r="F9541" s="20">
        <v>1196.1600000000001</v>
      </c>
      <c r="G9541" s="20">
        <v>1236.49</v>
      </c>
      <c r="J9541" s="22">
        <v>5.04E-2</v>
      </c>
      <c r="K9541" s="22">
        <v>4.8800000000000003E-2</v>
      </c>
    </row>
    <row r="9542" spans="1:11" ht="22.5" x14ac:dyDescent="0.2">
      <c r="A9542" s="17" t="str">
        <f t="shared" si="148"/>
        <v>SINAPI 92548</v>
      </c>
      <c r="B9542" s="18" t="s">
        <v>5935</v>
      </c>
      <c r="C9542" s="18">
        <v>92548</v>
      </c>
      <c r="D9542" s="19" t="s">
        <v>9582</v>
      </c>
      <c r="E9542" s="18" t="s">
        <v>20</v>
      </c>
      <c r="F9542" s="20">
        <v>1354.15</v>
      </c>
      <c r="G9542" s="20">
        <v>1399.75</v>
      </c>
      <c r="J9542" s="22">
        <v>4.4499999999999998E-2</v>
      </c>
      <c r="K9542" s="22">
        <v>4.3099999999999999E-2</v>
      </c>
    </row>
    <row r="9543" spans="1:11" ht="22.5" x14ac:dyDescent="0.2">
      <c r="A9543" s="17" t="str">
        <f t="shared" ref="A9543:A9606" si="149">CONCATENATE($B9543," ",$C9543)</f>
        <v>SINAPI 92558</v>
      </c>
      <c r="B9543" s="18" t="s">
        <v>5935</v>
      </c>
      <c r="C9543" s="18">
        <v>92558</v>
      </c>
      <c r="D9543" s="19" t="s">
        <v>9583</v>
      </c>
      <c r="E9543" s="18" t="s">
        <v>20</v>
      </c>
      <c r="F9543" s="20">
        <v>1342.52</v>
      </c>
      <c r="G9543" s="20">
        <v>1388.12</v>
      </c>
      <c r="J9543" s="22">
        <v>4.4900000000000002E-2</v>
      </c>
      <c r="K9543" s="22">
        <v>4.3400000000000001E-2</v>
      </c>
    </row>
    <row r="9544" spans="1:11" ht="22.5" x14ac:dyDescent="0.2">
      <c r="A9544" s="17" t="str">
        <f t="shared" si="149"/>
        <v>SINAPI 92549</v>
      </c>
      <c r="B9544" s="18" t="s">
        <v>5935</v>
      </c>
      <c r="C9544" s="18">
        <v>92549</v>
      </c>
      <c r="D9544" s="19" t="s">
        <v>9584</v>
      </c>
      <c r="E9544" s="18" t="s">
        <v>20</v>
      </c>
      <c r="F9544" s="20">
        <v>1708.72</v>
      </c>
      <c r="G9544" s="20">
        <v>1774.08</v>
      </c>
      <c r="J9544" s="22">
        <v>3.5299999999999998E-2</v>
      </c>
      <c r="K9544" s="22">
        <v>3.4000000000000002E-2</v>
      </c>
    </row>
    <row r="9545" spans="1:11" ht="22.5" x14ac:dyDescent="0.2">
      <c r="A9545" s="17" t="str">
        <f t="shared" si="149"/>
        <v>SINAPI 92559</v>
      </c>
      <c r="B9545" s="18" t="s">
        <v>5935</v>
      </c>
      <c r="C9545" s="18">
        <v>92559</v>
      </c>
      <c r="D9545" s="19" t="s">
        <v>9585</v>
      </c>
      <c r="E9545" s="18" t="s">
        <v>20</v>
      </c>
      <c r="F9545" s="20">
        <v>1687.07</v>
      </c>
      <c r="G9545" s="20">
        <v>1752.43</v>
      </c>
      <c r="J9545" s="22">
        <v>3.5700000000000003E-2</v>
      </c>
      <c r="K9545" s="22">
        <v>3.44E-2</v>
      </c>
    </row>
    <row r="9546" spans="1:11" ht="22.5" x14ac:dyDescent="0.2">
      <c r="A9546" s="17" t="str">
        <f t="shared" si="149"/>
        <v>SINAPI 92550</v>
      </c>
      <c r="B9546" s="18" t="s">
        <v>5935</v>
      </c>
      <c r="C9546" s="18">
        <v>92550</v>
      </c>
      <c r="D9546" s="19" t="s">
        <v>9586</v>
      </c>
      <c r="E9546" s="18" t="s">
        <v>20</v>
      </c>
      <c r="F9546" s="20">
        <v>2080.67</v>
      </c>
      <c r="G9546" s="20">
        <v>2151.13</v>
      </c>
      <c r="J9546" s="22">
        <v>0.11310000000000001</v>
      </c>
      <c r="K9546" s="22">
        <v>0.1094</v>
      </c>
    </row>
    <row r="9547" spans="1:11" ht="22.5" x14ac:dyDescent="0.2">
      <c r="A9547" s="17" t="str">
        <f t="shared" si="149"/>
        <v>SINAPI 92560</v>
      </c>
      <c r="B9547" s="18" t="s">
        <v>5935</v>
      </c>
      <c r="C9547" s="18">
        <v>92560</v>
      </c>
      <c r="D9547" s="19" t="s">
        <v>9587</v>
      </c>
      <c r="E9547" s="18" t="s">
        <v>20</v>
      </c>
      <c r="F9547" s="20">
        <v>2051.1799999999998</v>
      </c>
      <c r="G9547" s="20">
        <v>2121.64</v>
      </c>
      <c r="J9547" s="22">
        <v>0.1148</v>
      </c>
      <c r="K9547" s="22">
        <v>0.1109</v>
      </c>
    </row>
    <row r="9548" spans="1:11" ht="22.5" x14ac:dyDescent="0.2">
      <c r="A9548" s="17" t="str">
        <f t="shared" si="149"/>
        <v>SINAPI 92551</v>
      </c>
      <c r="B9548" s="18" t="s">
        <v>5935</v>
      </c>
      <c r="C9548" s="18">
        <v>92551</v>
      </c>
      <c r="D9548" s="19" t="s">
        <v>9588</v>
      </c>
      <c r="E9548" s="18" t="s">
        <v>20</v>
      </c>
      <c r="F9548" s="20">
        <v>2158.66</v>
      </c>
      <c r="G9548" s="20">
        <v>2229.12</v>
      </c>
      <c r="J9548" s="22">
        <v>0.109</v>
      </c>
      <c r="K9548" s="22">
        <v>0.1056</v>
      </c>
    </row>
    <row r="9549" spans="1:11" ht="22.5" x14ac:dyDescent="0.2">
      <c r="A9549" s="17" t="str">
        <f t="shared" si="149"/>
        <v>SINAPI 92561</v>
      </c>
      <c r="B9549" s="18" t="s">
        <v>5935</v>
      </c>
      <c r="C9549" s="18">
        <v>92561</v>
      </c>
      <c r="D9549" s="19" t="s">
        <v>9589</v>
      </c>
      <c r="E9549" s="18" t="s">
        <v>20</v>
      </c>
      <c r="F9549" s="20">
        <v>2129.98</v>
      </c>
      <c r="G9549" s="20">
        <v>2200.44</v>
      </c>
      <c r="J9549" s="22">
        <v>0.1105</v>
      </c>
      <c r="K9549" s="22">
        <v>0.107</v>
      </c>
    </row>
    <row r="9550" spans="1:11" ht="22.5" x14ac:dyDescent="0.2">
      <c r="A9550" s="17" t="str">
        <f t="shared" si="149"/>
        <v>SINAPI 92262</v>
      </c>
      <c r="B9550" s="18" t="s">
        <v>5935</v>
      </c>
      <c r="C9550" s="18">
        <v>92262</v>
      </c>
      <c r="D9550" s="19" t="s">
        <v>9590</v>
      </c>
      <c r="E9550" s="18" t="s">
        <v>20</v>
      </c>
      <c r="F9550" s="20">
        <v>657.37</v>
      </c>
      <c r="G9550" s="20">
        <v>686.67</v>
      </c>
      <c r="J9550" s="22">
        <v>9.1700000000000004E-2</v>
      </c>
      <c r="K9550" s="22">
        <v>8.7800000000000003E-2</v>
      </c>
    </row>
    <row r="9551" spans="1:11" ht="22.5" x14ac:dyDescent="0.2">
      <c r="A9551" s="17" t="str">
        <f t="shared" si="149"/>
        <v>SINAPI 92259</v>
      </c>
      <c r="B9551" s="18" t="s">
        <v>5935</v>
      </c>
      <c r="C9551" s="18">
        <v>92259</v>
      </c>
      <c r="D9551" s="19" t="s">
        <v>9591</v>
      </c>
      <c r="E9551" s="18" t="s">
        <v>20</v>
      </c>
      <c r="F9551" s="20">
        <v>427.42</v>
      </c>
      <c r="G9551" s="20">
        <v>438.13</v>
      </c>
      <c r="J9551" s="22">
        <v>0.1411</v>
      </c>
      <c r="K9551" s="22">
        <v>0.1376</v>
      </c>
    </row>
    <row r="9552" spans="1:11" ht="22.5" x14ac:dyDescent="0.2">
      <c r="A9552" s="17" t="str">
        <f t="shared" si="149"/>
        <v>SINAPI 92260</v>
      </c>
      <c r="B9552" s="18" t="s">
        <v>5935</v>
      </c>
      <c r="C9552" s="18">
        <v>92260</v>
      </c>
      <c r="D9552" s="19" t="s">
        <v>9592</v>
      </c>
      <c r="E9552" s="18" t="s">
        <v>20</v>
      </c>
      <c r="F9552" s="20">
        <v>492.55</v>
      </c>
      <c r="G9552" s="20">
        <v>508.53</v>
      </c>
      <c r="J9552" s="22">
        <v>0.12239999999999999</v>
      </c>
      <c r="K9552" s="22">
        <v>0.1186</v>
      </c>
    </row>
    <row r="9553" spans="1:11" ht="22.5" x14ac:dyDescent="0.2">
      <c r="A9553" s="17" t="str">
        <f t="shared" si="149"/>
        <v>SINAPI 92261</v>
      </c>
      <c r="B9553" s="18" t="s">
        <v>5935</v>
      </c>
      <c r="C9553" s="18">
        <v>92261</v>
      </c>
      <c r="D9553" s="19" t="s">
        <v>9593</v>
      </c>
      <c r="E9553" s="18" t="s">
        <v>20</v>
      </c>
      <c r="F9553" s="20">
        <v>555.70000000000005</v>
      </c>
      <c r="G9553" s="20">
        <v>576.78</v>
      </c>
      <c r="J9553" s="22">
        <v>0.1085</v>
      </c>
      <c r="K9553" s="22">
        <v>0.1045</v>
      </c>
    </row>
    <row r="9554" spans="1:11" x14ac:dyDescent="0.2">
      <c r="A9554" s="17" t="str">
        <f t="shared" si="149"/>
        <v>SINAPI 92258</v>
      </c>
      <c r="B9554" s="18" t="s">
        <v>5935</v>
      </c>
      <c r="C9554" s="18">
        <v>92258</v>
      </c>
      <c r="D9554" s="19" t="s">
        <v>9594</v>
      </c>
      <c r="E9554" s="18" t="s">
        <v>20</v>
      </c>
      <c r="F9554" s="20">
        <v>318.13</v>
      </c>
      <c r="G9554" s="20">
        <v>335.76</v>
      </c>
      <c r="J9554" s="22">
        <v>0.27489999999999998</v>
      </c>
      <c r="K9554" s="22">
        <v>0.26040000000000002</v>
      </c>
    </row>
    <row r="9555" spans="1:11" x14ac:dyDescent="0.2">
      <c r="A9555" s="17" t="str">
        <f t="shared" si="149"/>
        <v>SINAPI 92255</v>
      </c>
      <c r="B9555" s="18" t="s">
        <v>5935</v>
      </c>
      <c r="C9555" s="18">
        <v>92255</v>
      </c>
      <c r="D9555" s="19" t="s">
        <v>9595</v>
      </c>
      <c r="E9555" s="18" t="s">
        <v>20</v>
      </c>
      <c r="F9555" s="20">
        <v>179.99</v>
      </c>
      <c r="G9555" s="20">
        <v>186.99</v>
      </c>
      <c r="J9555" s="22">
        <v>0.48580000000000001</v>
      </c>
      <c r="K9555" s="22">
        <v>0.46760000000000002</v>
      </c>
    </row>
    <row r="9556" spans="1:11" x14ac:dyDescent="0.2">
      <c r="A9556" s="17" t="str">
        <f t="shared" si="149"/>
        <v>SINAPI 92256</v>
      </c>
      <c r="B9556" s="18" t="s">
        <v>5935</v>
      </c>
      <c r="C9556" s="18">
        <v>92256</v>
      </c>
      <c r="D9556" s="19" t="s">
        <v>9596</v>
      </c>
      <c r="E9556" s="18" t="s">
        <v>20</v>
      </c>
      <c r="F9556" s="20">
        <v>218.52</v>
      </c>
      <c r="G9556" s="20">
        <v>228.48</v>
      </c>
      <c r="J9556" s="22">
        <v>0.40010000000000001</v>
      </c>
      <c r="K9556" s="22">
        <v>0.38269999999999998</v>
      </c>
    </row>
    <row r="9557" spans="1:11" x14ac:dyDescent="0.2">
      <c r="A9557" s="17" t="str">
        <f t="shared" si="149"/>
        <v>SINAPI 92257</v>
      </c>
      <c r="B9557" s="18" t="s">
        <v>5935</v>
      </c>
      <c r="C9557" s="18">
        <v>92257</v>
      </c>
      <c r="D9557" s="19" t="s">
        <v>9597</v>
      </c>
      <c r="E9557" s="18" t="s">
        <v>20</v>
      </c>
      <c r="F9557" s="20">
        <v>256.70999999999998</v>
      </c>
      <c r="G9557" s="20">
        <v>269.61</v>
      </c>
      <c r="J9557" s="22">
        <v>0.34060000000000001</v>
      </c>
      <c r="K9557" s="22">
        <v>0.32429999999999998</v>
      </c>
    </row>
    <row r="9558" spans="1:11" x14ac:dyDescent="0.2">
      <c r="A9558" s="17" t="str">
        <f t="shared" si="149"/>
        <v>SINAPI 100393</v>
      </c>
      <c r="B9558" s="18" t="s">
        <v>5935</v>
      </c>
      <c r="C9558" s="18">
        <v>100393</v>
      </c>
      <c r="D9558" s="19" t="s">
        <v>9598</v>
      </c>
      <c r="E9558" s="18" t="s">
        <v>425</v>
      </c>
      <c r="F9558" s="20">
        <v>18.79</v>
      </c>
      <c r="G9558" s="20">
        <v>19.77</v>
      </c>
      <c r="J9558" s="22">
        <v>0</v>
      </c>
      <c r="K9558" s="22">
        <v>0</v>
      </c>
    </row>
    <row r="9559" spans="1:11" ht="22.5" x14ac:dyDescent="0.2">
      <c r="A9559" s="17" t="str">
        <f t="shared" si="149"/>
        <v>SINAPI 100389</v>
      </c>
      <c r="B9559" s="18" t="s">
        <v>5935</v>
      </c>
      <c r="C9559" s="18">
        <v>100389</v>
      </c>
      <c r="D9559" s="19" t="s">
        <v>9599</v>
      </c>
      <c r="E9559" s="18" t="s">
        <v>425</v>
      </c>
      <c r="F9559" s="20">
        <v>16.27</v>
      </c>
      <c r="G9559" s="20">
        <v>17.12</v>
      </c>
      <c r="J9559" s="22">
        <v>0</v>
      </c>
      <c r="K9559" s="22">
        <v>0</v>
      </c>
    </row>
    <row r="9560" spans="1:11" x14ac:dyDescent="0.2">
      <c r="A9560" s="17" t="str">
        <f t="shared" si="149"/>
        <v>SINAPI 100395</v>
      </c>
      <c r="B9560" s="18" t="s">
        <v>5935</v>
      </c>
      <c r="C9560" s="18">
        <v>100395</v>
      </c>
      <c r="D9560" s="19" t="s">
        <v>9600</v>
      </c>
      <c r="E9560" s="18" t="s">
        <v>425</v>
      </c>
      <c r="F9560" s="20">
        <v>22.63</v>
      </c>
      <c r="G9560" s="20">
        <v>23.92</v>
      </c>
      <c r="J9560" s="22">
        <v>0</v>
      </c>
      <c r="K9560" s="22">
        <v>0</v>
      </c>
    </row>
    <row r="9561" spans="1:11" ht="22.5" x14ac:dyDescent="0.2">
      <c r="A9561" s="17" t="str">
        <f t="shared" si="149"/>
        <v>SINAPI 100391</v>
      </c>
      <c r="B9561" s="18" t="s">
        <v>5935</v>
      </c>
      <c r="C9561" s="18">
        <v>100391</v>
      </c>
      <c r="D9561" s="19" t="s">
        <v>9601</v>
      </c>
      <c r="E9561" s="18" t="s">
        <v>425</v>
      </c>
      <c r="F9561" s="20">
        <v>18.989999999999998</v>
      </c>
      <c r="G9561" s="20">
        <v>20.059999999999999</v>
      </c>
      <c r="J9561" s="22">
        <v>0</v>
      </c>
      <c r="K9561" s="22">
        <v>0</v>
      </c>
    </row>
    <row r="9562" spans="1:11" x14ac:dyDescent="0.2">
      <c r="A9562" s="17" t="str">
        <f t="shared" si="149"/>
        <v>SINAPI 100392</v>
      </c>
      <c r="B9562" s="18" t="s">
        <v>5935</v>
      </c>
      <c r="C9562" s="18">
        <v>100392</v>
      </c>
      <c r="D9562" s="19" t="s">
        <v>9602</v>
      </c>
      <c r="E9562" s="18" t="s">
        <v>425</v>
      </c>
      <c r="F9562" s="20">
        <v>13.74</v>
      </c>
      <c r="G9562" s="20">
        <v>14.32</v>
      </c>
      <c r="J9562" s="22">
        <v>0</v>
      </c>
      <c r="K9562" s="22">
        <v>0</v>
      </c>
    </row>
    <row r="9563" spans="1:11" ht="22.5" x14ac:dyDescent="0.2">
      <c r="A9563" s="17" t="str">
        <f t="shared" si="149"/>
        <v>SINAPI 100388</v>
      </c>
      <c r="B9563" s="18" t="s">
        <v>5935</v>
      </c>
      <c r="C9563" s="18">
        <v>100388</v>
      </c>
      <c r="D9563" s="19" t="s">
        <v>9603</v>
      </c>
      <c r="E9563" s="18" t="s">
        <v>425</v>
      </c>
      <c r="F9563" s="20">
        <v>17.41</v>
      </c>
      <c r="G9563" s="20">
        <v>18.170000000000002</v>
      </c>
      <c r="J9563" s="22">
        <v>0</v>
      </c>
      <c r="K9563" s="22">
        <v>0</v>
      </c>
    </row>
    <row r="9564" spans="1:11" x14ac:dyDescent="0.2">
      <c r="A9564" s="17" t="str">
        <f t="shared" si="149"/>
        <v>SINAPI 100394</v>
      </c>
      <c r="B9564" s="18" t="s">
        <v>5935</v>
      </c>
      <c r="C9564" s="18">
        <v>100394</v>
      </c>
      <c r="D9564" s="19" t="s">
        <v>9604</v>
      </c>
      <c r="E9564" s="18" t="s">
        <v>425</v>
      </c>
      <c r="F9564" s="20">
        <v>16.739999999999998</v>
      </c>
      <c r="G9564" s="20">
        <v>17.55</v>
      </c>
      <c r="J9564" s="22">
        <v>0</v>
      </c>
      <c r="K9564" s="22">
        <v>0</v>
      </c>
    </row>
    <row r="9565" spans="1:11" ht="22.5" x14ac:dyDescent="0.2">
      <c r="A9565" s="17" t="str">
        <f t="shared" si="149"/>
        <v>SINAPI 100390</v>
      </c>
      <c r="B9565" s="18" t="s">
        <v>5935</v>
      </c>
      <c r="C9565" s="18">
        <v>100390</v>
      </c>
      <c r="D9565" s="19" t="s">
        <v>9605</v>
      </c>
      <c r="E9565" s="18" t="s">
        <v>425</v>
      </c>
      <c r="F9565" s="20">
        <v>21.24</v>
      </c>
      <c r="G9565" s="20">
        <v>22.29</v>
      </c>
      <c r="J9565" s="22">
        <v>0</v>
      </c>
      <c r="K9565" s="22">
        <v>0</v>
      </c>
    </row>
    <row r="9566" spans="1:11" ht="22.5" x14ac:dyDescent="0.2">
      <c r="A9566" s="17" t="str">
        <f t="shared" si="149"/>
        <v>SINAPI 92575</v>
      </c>
      <c r="B9566" s="18" t="s">
        <v>5935</v>
      </c>
      <c r="C9566" s="18">
        <v>92575</v>
      </c>
      <c r="D9566" s="19" t="s">
        <v>9606</v>
      </c>
      <c r="E9566" s="18" t="s">
        <v>425</v>
      </c>
      <c r="F9566" s="20">
        <v>62.1</v>
      </c>
      <c r="G9566" s="20">
        <v>62.49</v>
      </c>
      <c r="J9566" s="22">
        <v>0.91879999999999995</v>
      </c>
      <c r="K9566" s="22">
        <v>0.91310000000000002</v>
      </c>
    </row>
    <row r="9567" spans="1:11" ht="22.5" x14ac:dyDescent="0.2">
      <c r="A9567" s="17" t="str">
        <f t="shared" si="149"/>
        <v>SINAPI 92569</v>
      </c>
      <c r="B9567" s="18" t="s">
        <v>5935</v>
      </c>
      <c r="C9567" s="18">
        <v>92569</v>
      </c>
      <c r="D9567" s="19" t="s">
        <v>9607</v>
      </c>
      <c r="E9567" s="18" t="s">
        <v>425</v>
      </c>
      <c r="F9567" s="20">
        <v>67.89</v>
      </c>
      <c r="G9567" s="20">
        <v>68.28</v>
      </c>
      <c r="J9567" s="22">
        <v>0.92410000000000003</v>
      </c>
      <c r="K9567" s="22">
        <v>0.91890000000000005</v>
      </c>
    </row>
    <row r="9568" spans="1:11" ht="22.5" x14ac:dyDescent="0.2">
      <c r="A9568" s="17" t="str">
        <f t="shared" si="149"/>
        <v>SINAPI 92578</v>
      </c>
      <c r="B9568" s="18" t="s">
        <v>5935</v>
      </c>
      <c r="C9568" s="18">
        <v>92578</v>
      </c>
      <c r="D9568" s="19" t="s">
        <v>9608</v>
      </c>
      <c r="E9568" s="18" t="s">
        <v>425</v>
      </c>
      <c r="F9568" s="20">
        <v>66.55</v>
      </c>
      <c r="G9568" s="20">
        <v>67.23</v>
      </c>
      <c r="J9568" s="22">
        <v>0.86750000000000005</v>
      </c>
      <c r="K9568" s="22">
        <v>0.85870000000000002</v>
      </c>
    </row>
    <row r="9569" spans="1:11" ht="22.5" x14ac:dyDescent="0.2">
      <c r="A9569" s="17" t="str">
        <f t="shared" si="149"/>
        <v>SINAPI 92572</v>
      </c>
      <c r="B9569" s="18" t="s">
        <v>5935</v>
      </c>
      <c r="C9569" s="18">
        <v>92572</v>
      </c>
      <c r="D9569" s="19" t="s">
        <v>9609</v>
      </c>
      <c r="E9569" s="18" t="s">
        <v>425</v>
      </c>
      <c r="F9569" s="20">
        <v>77.67</v>
      </c>
      <c r="G9569" s="20">
        <v>78.37</v>
      </c>
      <c r="J9569" s="22">
        <v>0.87909999999999999</v>
      </c>
      <c r="K9569" s="22">
        <v>0.87129999999999996</v>
      </c>
    </row>
    <row r="9570" spans="1:11" x14ac:dyDescent="0.2">
      <c r="A9570" s="17" t="str">
        <f t="shared" si="149"/>
        <v>SINAPI 92576</v>
      </c>
      <c r="B9570" s="18" t="s">
        <v>5935</v>
      </c>
      <c r="C9570" s="18">
        <v>92576</v>
      </c>
      <c r="D9570" s="19" t="s">
        <v>9610</v>
      </c>
      <c r="E9570" s="18" t="s">
        <v>425</v>
      </c>
      <c r="F9570" s="20">
        <v>34.17</v>
      </c>
      <c r="G9570" s="20">
        <v>34.31</v>
      </c>
      <c r="J9570" s="22">
        <v>0.94350000000000001</v>
      </c>
      <c r="K9570" s="22">
        <v>0.93969999999999998</v>
      </c>
    </row>
    <row r="9571" spans="1:11" ht="22.5" x14ac:dyDescent="0.2">
      <c r="A9571" s="17" t="str">
        <f t="shared" si="149"/>
        <v>SINAPI 92570</v>
      </c>
      <c r="B9571" s="18" t="s">
        <v>5935</v>
      </c>
      <c r="C9571" s="18">
        <v>92570</v>
      </c>
      <c r="D9571" s="19" t="s">
        <v>9611</v>
      </c>
      <c r="E9571" s="18" t="s">
        <v>425</v>
      </c>
      <c r="F9571" s="20">
        <v>43.21</v>
      </c>
      <c r="G9571" s="20">
        <v>43.4</v>
      </c>
      <c r="J9571" s="22">
        <v>0.94379999999999997</v>
      </c>
      <c r="K9571" s="22">
        <v>0.93959999999999999</v>
      </c>
    </row>
    <row r="9572" spans="1:11" ht="22.5" x14ac:dyDescent="0.2">
      <c r="A9572" s="17" t="str">
        <f t="shared" si="149"/>
        <v>SINAPI 92579</v>
      </c>
      <c r="B9572" s="18" t="s">
        <v>5935</v>
      </c>
      <c r="C9572" s="18">
        <v>92579</v>
      </c>
      <c r="D9572" s="19" t="s">
        <v>9612</v>
      </c>
      <c r="E9572" s="18" t="s">
        <v>425</v>
      </c>
      <c r="F9572" s="20">
        <v>36.72</v>
      </c>
      <c r="G9572" s="20">
        <v>37.06</v>
      </c>
      <c r="J9572" s="22">
        <v>0.88260000000000005</v>
      </c>
      <c r="K9572" s="22">
        <v>0.87450000000000006</v>
      </c>
    </row>
    <row r="9573" spans="1:11" ht="22.5" x14ac:dyDescent="0.2">
      <c r="A9573" s="17" t="str">
        <f t="shared" si="149"/>
        <v>SINAPI 92573</v>
      </c>
      <c r="B9573" s="18" t="s">
        <v>5935</v>
      </c>
      <c r="C9573" s="18">
        <v>92573</v>
      </c>
      <c r="D9573" s="19" t="s">
        <v>9613</v>
      </c>
      <c r="E9573" s="18" t="s">
        <v>425</v>
      </c>
      <c r="F9573" s="20">
        <v>46.43</v>
      </c>
      <c r="G9573" s="20">
        <v>46.85</v>
      </c>
      <c r="J9573" s="22">
        <v>0.88349999999999995</v>
      </c>
      <c r="K9573" s="22">
        <v>0.87560000000000004</v>
      </c>
    </row>
    <row r="9574" spans="1:11" ht="22.5" x14ac:dyDescent="0.2">
      <c r="A9574" s="17" t="str">
        <f t="shared" si="149"/>
        <v>SINAPI 92574</v>
      </c>
      <c r="B9574" s="18" t="s">
        <v>5935</v>
      </c>
      <c r="C9574" s="18">
        <v>92574</v>
      </c>
      <c r="D9574" s="19" t="s">
        <v>9614</v>
      </c>
      <c r="E9574" s="18" t="s">
        <v>425</v>
      </c>
      <c r="F9574" s="20">
        <v>123.38</v>
      </c>
      <c r="G9574" s="20">
        <v>124.34</v>
      </c>
      <c r="J9574" s="22">
        <v>0.8962</v>
      </c>
      <c r="K9574" s="22">
        <v>0.88929999999999998</v>
      </c>
    </row>
    <row r="9575" spans="1:11" ht="22.5" x14ac:dyDescent="0.2">
      <c r="A9575" s="17" t="str">
        <f t="shared" si="149"/>
        <v>SINAPI 92568</v>
      </c>
      <c r="B9575" s="18" t="s">
        <v>5935</v>
      </c>
      <c r="C9575" s="18">
        <v>92568</v>
      </c>
      <c r="D9575" s="19" t="s">
        <v>9615</v>
      </c>
      <c r="E9575" s="18" t="s">
        <v>425</v>
      </c>
      <c r="F9575" s="20">
        <v>121.38</v>
      </c>
      <c r="G9575" s="20">
        <v>122.29</v>
      </c>
      <c r="J9575" s="22">
        <v>0.90290000000000004</v>
      </c>
      <c r="K9575" s="22">
        <v>0.89610000000000001</v>
      </c>
    </row>
    <row r="9576" spans="1:11" ht="22.5" x14ac:dyDescent="0.2">
      <c r="A9576" s="17" t="str">
        <f t="shared" si="149"/>
        <v>SINAPI 92577</v>
      </c>
      <c r="B9576" s="18" t="s">
        <v>5935</v>
      </c>
      <c r="C9576" s="18">
        <v>92577</v>
      </c>
      <c r="D9576" s="19" t="s">
        <v>9616</v>
      </c>
      <c r="E9576" s="18" t="s">
        <v>425</v>
      </c>
      <c r="F9576" s="20">
        <v>131.36000000000001</v>
      </c>
      <c r="G9576" s="20">
        <v>132.84</v>
      </c>
      <c r="J9576" s="22">
        <v>0.85250000000000004</v>
      </c>
      <c r="K9576" s="22">
        <v>0.84299999999999997</v>
      </c>
    </row>
    <row r="9577" spans="1:11" ht="22.5" x14ac:dyDescent="0.2">
      <c r="A9577" s="17" t="str">
        <f t="shared" si="149"/>
        <v>SINAPI 92571</v>
      </c>
      <c r="B9577" s="18" t="s">
        <v>5935</v>
      </c>
      <c r="C9577" s="18">
        <v>92571</v>
      </c>
      <c r="D9577" s="19" t="s">
        <v>9617</v>
      </c>
      <c r="E9577" s="18" t="s">
        <v>425</v>
      </c>
      <c r="F9577" s="20">
        <v>128.97999999999999</v>
      </c>
      <c r="G9577" s="20">
        <v>130.37</v>
      </c>
      <c r="J9577" s="22">
        <v>0.8569</v>
      </c>
      <c r="K9577" s="22">
        <v>0.84770000000000001</v>
      </c>
    </row>
    <row r="9578" spans="1:11" ht="22.5" x14ac:dyDescent="0.2">
      <c r="A9578" s="17" t="str">
        <f t="shared" si="149"/>
        <v>SINAPI 92581</v>
      </c>
      <c r="B9578" s="18" t="s">
        <v>5935</v>
      </c>
      <c r="C9578" s="18">
        <v>92581</v>
      </c>
      <c r="D9578" s="19" t="s">
        <v>9618</v>
      </c>
      <c r="E9578" s="18" t="s">
        <v>425</v>
      </c>
      <c r="F9578" s="20">
        <v>47.78</v>
      </c>
      <c r="G9578" s="20">
        <v>48.26</v>
      </c>
      <c r="J9578" s="22">
        <v>0.86629999999999996</v>
      </c>
      <c r="K9578" s="22">
        <v>0.85760000000000003</v>
      </c>
    </row>
    <row r="9579" spans="1:11" ht="22.5" x14ac:dyDescent="0.2">
      <c r="A9579" s="17" t="str">
        <f t="shared" si="149"/>
        <v>SINAPI 104314</v>
      </c>
      <c r="B9579" s="18" t="s">
        <v>5935</v>
      </c>
      <c r="C9579" s="18">
        <v>104314</v>
      </c>
      <c r="D9579" s="19" t="s">
        <v>9619</v>
      </c>
      <c r="E9579" s="18" t="s">
        <v>70</v>
      </c>
      <c r="F9579" s="20">
        <v>10.56</v>
      </c>
      <c r="G9579" s="20">
        <v>10.68</v>
      </c>
      <c r="J9579" s="22">
        <v>0.84850000000000003</v>
      </c>
      <c r="K9579" s="22">
        <v>0.83899999999999997</v>
      </c>
    </row>
    <row r="9580" spans="1:11" ht="22.5" x14ac:dyDescent="0.2">
      <c r="A9580" s="17" t="str">
        <f t="shared" si="149"/>
        <v>SINAPI 92580</v>
      </c>
      <c r="B9580" s="18" t="s">
        <v>5935</v>
      </c>
      <c r="C9580" s="18">
        <v>92580</v>
      </c>
      <c r="D9580" s="19" t="s">
        <v>9620</v>
      </c>
      <c r="E9580" s="18" t="s">
        <v>425</v>
      </c>
      <c r="F9580" s="20">
        <v>45.78</v>
      </c>
      <c r="G9580" s="20">
        <v>46.31</v>
      </c>
      <c r="J9580" s="22">
        <v>0.84819999999999995</v>
      </c>
      <c r="K9580" s="22">
        <v>0.83850000000000002</v>
      </c>
    </row>
    <row r="9581" spans="1:11" ht="22.5" x14ac:dyDescent="0.2">
      <c r="A9581" s="17" t="str">
        <f t="shared" si="149"/>
        <v>SINAPI 92541</v>
      </c>
      <c r="B9581" s="18" t="s">
        <v>5935</v>
      </c>
      <c r="C9581" s="18">
        <v>92541</v>
      </c>
      <c r="D9581" s="19" t="s">
        <v>9621</v>
      </c>
      <c r="E9581" s="18" t="s">
        <v>425</v>
      </c>
      <c r="F9581" s="20">
        <v>72.650000000000006</v>
      </c>
      <c r="G9581" s="20">
        <v>74.3</v>
      </c>
      <c r="J9581" s="22">
        <v>0</v>
      </c>
      <c r="K9581" s="22">
        <v>0</v>
      </c>
    </row>
    <row r="9582" spans="1:11" ht="22.5" x14ac:dyDescent="0.2">
      <c r="A9582" s="17" t="str">
        <f t="shared" si="149"/>
        <v>SINAPI 92539</v>
      </c>
      <c r="B9582" s="18" t="s">
        <v>5935</v>
      </c>
      <c r="C9582" s="18">
        <v>92539</v>
      </c>
      <c r="D9582" s="19" t="s">
        <v>9622</v>
      </c>
      <c r="E9582" s="18" t="s">
        <v>425</v>
      </c>
      <c r="F9582" s="20">
        <v>67.47</v>
      </c>
      <c r="G9582" s="20">
        <v>69.05</v>
      </c>
      <c r="J9582" s="22">
        <v>0</v>
      </c>
      <c r="K9582" s="22">
        <v>0</v>
      </c>
    </row>
    <row r="9583" spans="1:11" ht="22.5" x14ac:dyDescent="0.2">
      <c r="A9583" s="17" t="str">
        <f t="shared" si="149"/>
        <v>SINAPI 92542</v>
      </c>
      <c r="B9583" s="18" t="s">
        <v>5935</v>
      </c>
      <c r="C9583" s="18">
        <v>92542</v>
      </c>
      <c r="D9583" s="19" t="s">
        <v>9623</v>
      </c>
      <c r="E9583" s="18" t="s">
        <v>425</v>
      </c>
      <c r="F9583" s="20">
        <v>89.21</v>
      </c>
      <c r="G9583" s="20">
        <v>91.64</v>
      </c>
      <c r="J9583" s="22">
        <v>0</v>
      </c>
      <c r="K9583" s="22">
        <v>0</v>
      </c>
    </row>
    <row r="9584" spans="1:11" ht="22.5" x14ac:dyDescent="0.2">
      <c r="A9584" s="17" t="str">
        <f t="shared" si="149"/>
        <v>SINAPI 92540</v>
      </c>
      <c r="B9584" s="18" t="s">
        <v>5935</v>
      </c>
      <c r="C9584" s="18">
        <v>92540</v>
      </c>
      <c r="D9584" s="19" t="s">
        <v>9624</v>
      </c>
      <c r="E9584" s="18" t="s">
        <v>425</v>
      </c>
      <c r="F9584" s="20">
        <v>77.069999999999993</v>
      </c>
      <c r="G9584" s="20">
        <v>79.41</v>
      </c>
      <c r="J9584" s="22">
        <v>0</v>
      </c>
      <c r="K9584" s="22">
        <v>0</v>
      </c>
    </row>
    <row r="9585" spans="1:11" ht="22.5" x14ac:dyDescent="0.2">
      <c r="A9585" s="17" t="str">
        <f t="shared" si="149"/>
        <v>SINAPI 92544</v>
      </c>
      <c r="B9585" s="18" t="s">
        <v>5935</v>
      </c>
      <c r="C9585" s="18">
        <v>92544</v>
      </c>
      <c r="D9585" s="19" t="s">
        <v>9625</v>
      </c>
      <c r="E9585" s="18" t="s">
        <v>425</v>
      </c>
      <c r="F9585" s="20">
        <v>16.059999999999999</v>
      </c>
      <c r="G9585" s="20">
        <v>16.38</v>
      </c>
      <c r="J9585" s="22">
        <v>0</v>
      </c>
      <c r="K9585" s="22">
        <v>0</v>
      </c>
    </row>
    <row r="9586" spans="1:11" ht="22.5" x14ac:dyDescent="0.2">
      <c r="A9586" s="17" t="str">
        <f t="shared" si="149"/>
        <v>SINAPI 92543</v>
      </c>
      <c r="B9586" s="18" t="s">
        <v>5935</v>
      </c>
      <c r="C9586" s="18">
        <v>92543</v>
      </c>
      <c r="D9586" s="19" t="s">
        <v>9626</v>
      </c>
      <c r="E9586" s="18" t="s">
        <v>425</v>
      </c>
      <c r="F9586" s="20">
        <v>20.170000000000002</v>
      </c>
      <c r="G9586" s="20">
        <v>20.56</v>
      </c>
      <c r="J9586" s="22">
        <v>0</v>
      </c>
      <c r="K9586" s="22">
        <v>0</v>
      </c>
    </row>
    <row r="9587" spans="1:11" x14ac:dyDescent="0.2">
      <c r="A9587" s="17" t="str">
        <f t="shared" si="149"/>
        <v>SINAPI 97725</v>
      </c>
      <c r="B9587" s="18" t="s">
        <v>5935</v>
      </c>
      <c r="C9587" s="18">
        <v>97725</v>
      </c>
      <c r="D9587" s="19" t="s">
        <v>9627</v>
      </c>
      <c r="E9587" s="18" t="s">
        <v>168</v>
      </c>
      <c r="F9587" s="20">
        <v>0</v>
      </c>
      <c r="G9587" s="20">
        <v>0</v>
      </c>
      <c r="J9587" s="22"/>
      <c r="K9587" s="22"/>
    </row>
    <row r="9588" spans="1:11" x14ac:dyDescent="0.2">
      <c r="A9588" s="17" t="str">
        <f t="shared" si="149"/>
        <v>SINAPI 97721</v>
      </c>
      <c r="B9588" s="18" t="s">
        <v>5935</v>
      </c>
      <c r="C9588" s="18">
        <v>97721</v>
      </c>
      <c r="D9588" s="19" t="s">
        <v>9628</v>
      </c>
      <c r="E9588" s="18" t="s">
        <v>168</v>
      </c>
      <c r="F9588" s="20">
        <v>0</v>
      </c>
      <c r="G9588" s="20">
        <v>0</v>
      </c>
      <c r="J9588" s="22"/>
      <c r="K9588" s="22"/>
    </row>
    <row r="9589" spans="1:11" x14ac:dyDescent="0.2">
      <c r="A9589" s="17" t="str">
        <f t="shared" si="149"/>
        <v>SINAPI 97722</v>
      </c>
      <c r="B9589" s="18" t="s">
        <v>5935</v>
      </c>
      <c r="C9589" s="18">
        <v>97722</v>
      </c>
      <c r="D9589" s="19" t="s">
        <v>9629</v>
      </c>
      <c r="E9589" s="18" t="s">
        <v>168</v>
      </c>
      <c r="F9589" s="20">
        <v>0</v>
      </c>
      <c r="G9589" s="20">
        <v>0</v>
      </c>
      <c r="J9589" s="22"/>
      <c r="K9589" s="22"/>
    </row>
    <row r="9590" spans="1:11" x14ac:dyDescent="0.2">
      <c r="A9590" s="17" t="str">
        <f t="shared" si="149"/>
        <v>SINAPI 97724</v>
      </c>
      <c r="B9590" s="18" t="s">
        <v>5935</v>
      </c>
      <c r="C9590" s="18">
        <v>97724</v>
      </c>
      <c r="D9590" s="19" t="s">
        <v>9630</v>
      </c>
      <c r="E9590" s="18" t="s">
        <v>168</v>
      </c>
      <c r="F9590" s="20">
        <v>0</v>
      </c>
      <c r="G9590" s="20">
        <v>0</v>
      </c>
      <c r="J9590" s="22"/>
      <c r="K9590" s="22"/>
    </row>
    <row r="9591" spans="1:11" x14ac:dyDescent="0.2">
      <c r="A9591" s="17" t="str">
        <f t="shared" si="149"/>
        <v>SINAPI 97719</v>
      </c>
      <c r="B9591" s="18" t="s">
        <v>5935</v>
      </c>
      <c r="C9591" s="18">
        <v>97719</v>
      </c>
      <c r="D9591" s="19" t="s">
        <v>9631</v>
      </c>
      <c r="E9591" s="18" t="s">
        <v>168</v>
      </c>
      <c r="F9591" s="20">
        <v>0</v>
      </c>
      <c r="G9591" s="20">
        <v>0</v>
      </c>
      <c r="J9591" s="22"/>
      <c r="K9591" s="22"/>
    </row>
    <row r="9592" spans="1:11" x14ac:dyDescent="0.2">
      <c r="A9592" s="17" t="str">
        <f t="shared" si="149"/>
        <v>SINAPI 97723</v>
      </c>
      <c r="B9592" s="18" t="s">
        <v>5935</v>
      </c>
      <c r="C9592" s="18">
        <v>97723</v>
      </c>
      <c r="D9592" s="19" t="s">
        <v>9632</v>
      </c>
      <c r="E9592" s="18" t="s">
        <v>168</v>
      </c>
      <c r="F9592" s="20">
        <v>0</v>
      </c>
      <c r="G9592" s="20">
        <v>0</v>
      </c>
      <c r="J9592" s="22"/>
      <c r="K9592" s="22"/>
    </row>
    <row r="9593" spans="1:11" x14ac:dyDescent="0.2">
      <c r="A9593" s="17" t="str">
        <f t="shared" si="149"/>
        <v>SINAPI 104946</v>
      </c>
      <c r="B9593" s="18" t="s">
        <v>5935</v>
      </c>
      <c r="C9593" s="18">
        <v>104946</v>
      </c>
      <c r="D9593" s="19" t="s">
        <v>9633</v>
      </c>
      <c r="E9593" s="18" t="s">
        <v>168</v>
      </c>
      <c r="F9593" s="20">
        <v>0</v>
      </c>
      <c r="G9593" s="20">
        <v>0</v>
      </c>
      <c r="J9593" s="22"/>
      <c r="K9593" s="22"/>
    </row>
    <row r="9594" spans="1:11" x14ac:dyDescent="0.2">
      <c r="A9594" s="17" t="str">
        <f t="shared" si="149"/>
        <v>SINAPI 104944</v>
      </c>
      <c r="B9594" s="18" t="s">
        <v>5935</v>
      </c>
      <c r="C9594" s="18">
        <v>104944</v>
      </c>
      <c r="D9594" s="19" t="s">
        <v>9634</v>
      </c>
      <c r="E9594" s="18" t="s">
        <v>168</v>
      </c>
      <c r="F9594" s="20">
        <v>0</v>
      </c>
      <c r="G9594" s="20">
        <v>0</v>
      </c>
      <c r="J9594" s="22"/>
      <c r="K9594" s="22"/>
    </row>
    <row r="9595" spans="1:11" x14ac:dyDescent="0.2">
      <c r="A9595" s="17" t="str">
        <f t="shared" si="149"/>
        <v>SINAPI 104945</v>
      </c>
      <c r="B9595" s="18" t="s">
        <v>5935</v>
      </c>
      <c r="C9595" s="18">
        <v>104945</v>
      </c>
      <c r="D9595" s="19" t="s">
        <v>9635</v>
      </c>
      <c r="E9595" s="18" t="s">
        <v>168</v>
      </c>
      <c r="F9595" s="20">
        <v>0</v>
      </c>
      <c r="G9595" s="20">
        <v>0</v>
      </c>
      <c r="J9595" s="22"/>
      <c r="K9595" s="22"/>
    </row>
    <row r="9596" spans="1:11" x14ac:dyDescent="0.2">
      <c r="A9596" s="17" t="str">
        <f t="shared" si="149"/>
        <v>SINAPI 97720</v>
      </c>
      <c r="B9596" s="18" t="s">
        <v>5935</v>
      </c>
      <c r="C9596" s="18">
        <v>97720</v>
      </c>
      <c r="D9596" s="19" t="s">
        <v>9636</v>
      </c>
      <c r="E9596" s="18" t="s">
        <v>168</v>
      </c>
      <c r="F9596" s="20">
        <v>0</v>
      </c>
      <c r="G9596" s="20">
        <v>0</v>
      </c>
      <c r="J9596" s="22"/>
      <c r="K9596" s="22"/>
    </row>
    <row r="9597" spans="1:11" x14ac:dyDescent="0.2">
      <c r="A9597" s="17" t="str">
        <f t="shared" si="149"/>
        <v>SINAPI 97740</v>
      </c>
      <c r="B9597" s="18" t="s">
        <v>5935</v>
      </c>
      <c r="C9597" s="18">
        <v>97740</v>
      </c>
      <c r="D9597" s="19" t="s">
        <v>9637</v>
      </c>
      <c r="E9597" s="18" t="s">
        <v>168</v>
      </c>
      <c r="F9597" s="20">
        <v>2093.2199999999998</v>
      </c>
      <c r="G9597" s="20">
        <v>2149.88</v>
      </c>
      <c r="J9597" s="22">
        <v>6.0299999999999999E-2</v>
      </c>
      <c r="K9597" s="22">
        <v>5.8700000000000002E-2</v>
      </c>
    </row>
    <row r="9598" spans="1:11" x14ac:dyDescent="0.2">
      <c r="A9598" s="17" t="str">
        <f t="shared" si="149"/>
        <v>SINAPI 97738</v>
      </c>
      <c r="B9598" s="18" t="s">
        <v>5935</v>
      </c>
      <c r="C9598" s="18">
        <v>97738</v>
      </c>
      <c r="D9598" s="19" t="s">
        <v>9638</v>
      </c>
      <c r="E9598" s="18" t="s">
        <v>168</v>
      </c>
      <c r="F9598" s="20">
        <v>3999.45</v>
      </c>
      <c r="G9598" s="20">
        <v>4186.21</v>
      </c>
      <c r="J9598" s="22">
        <v>3.8E-3</v>
      </c>
      <c r="K9598" s="22">
        <v>3.7000000000000002E-3</v>
      </c>
    </row>
    <row r="9599" spans="1:11" x14ac:dyDescent="0.2">
      <c r="A9599" s="17" t="str">
        <f t="shared" si="149"/>
        <v>SINAPI 97739</v>
      </c>
      <c r="B9599" s="18" t="s">
        <v>5935</v>
      </c>
      <c r="C9599" s="18">
        <v>97739</v>
      </c>
      <c r="D9599" s="19" t="s">
        <v>9639</v>
      </c>
      <c r="E9599" s="18" t="s">
        <v>168</v>
      </c>
      <c r="F9599" s="20">
        <v>2916.31</v>
      </c>
      <c r="G9599" s="20">
        <v>3039.02</v>
      </c>
      <c r="J9599" s="22">
        <v>8.3000000000000001E-3</v>
      </c>
      <c r="K9599" s="22">
        <v>7.9000000000000008E-3</v>
      </c>
    </row>
    <row r="9600" spans="1:11" x14ac:dyDescent="0.2">
      <c r="A9600" s="17" t="str">
        <f t="shared" si="149"/>
        <v>SINAPI 97736</v>
      </c>
      <c r="B9600" s="18" t="s">
        <v>5935</v>
      </c>
      <c r="C9600" s="18">
        <v>97736</v>
      </c>
      <c r="D9600" s="19" t="s">
        <v>9640</v>
      </c>
      <c r="E9600" s="18" t="s">
        <v>168</v>
      </c>
      <c r="F9600" s="20">
        <v>1492.42</v>
      </c>
      <c r="G9600" s="20">
        <v>1535.28</v>
      </c>
      <c r="J9600" s="22">
        <v>6.5600000000000006E-2</v>
      </c>
      <c r="K9600" s="22">
        <v>6.3799999999999996E-2</v>
      </c>
    </row>
    <row r="9601" spans="1:11" x14ac:dyDescent="0.2">
      <c r="A9601" s="17" t="str">
        <f t="shared" si="149"/>
        <v>SINAPI 97734</v>
      </c>
      <c r="B9601" s="18" t="s">
        <v>5935</v>
      </c>
      <c r="C9601" s="18">
        <v>97734</v>
      </c>
      <c r="D9601" s="19" t="s">
        <v>9641</v>
      </c>
      <c r="E9601" s="18" t="s">
        <v>168</v>
      </c>
      <c r="F9601" s="20">
        <v>2954.69</v>
      </c>
      <c r="G9601" s="20">
        <v>3110.86</v>
      </c>
      <c r="J9601" s="22">
        <v>1.09E-2</v>
      </c>
      <c r="K9601" s="22">
        <v>1.04E-2</v>
      </c>
    </row>
    <row r="9602" spans="1:11" x14ac:dyDescent="0.2">
      <c r="A9602" s="17" t="str">
        <f t="shared" si="149"/>
        <v>SINAPI 97735</v>
      </c>
      <c r="B9602" s="18" t="s">
        <v>5935</v>
      </c>
      <c r="C9602" s="18">
        <v>97735</v>
      </c>
      <c r="D9602" s="19" t="s">
        <v>9642</v>
      </c>
      <c r="E9602" s="18" t="s">
        <v>168</v>
      </c>
      <c r="F9602" s="20">
        <v>2424.63</v>
      </c>
      <c r="G9602" s="20">
        <v>2541.19</v>
      </c>
      <c r="J9602" s="22">
        <v>1.17E-2</v>
      </c>
      <c r="K9602" s="22">
        <v>1.12E-2</v>
      </c>
    </row>
    <row r="9603" spans="1:11" x14ac:dyDescent="0.2">
      <c r="A9603" s="17" t="str">
        <f t="shared" si="149"/>
        <v>SINAPI 97737</v>
      </c>
      <c r="B9603" s="18" t="s">
        <v>5935</v>
      </c>
      <c r="C9603" s="18">
        <v>97737</v>
      </c>
      <c r="D9603" s="19" t="s">
        <v>9643</v>
      </c>
      <c r="E9603" s="18" t="s">
        <v>168</v>
      </c>
      <c r="F9603" s="20">
        <v>3191.38</v>
      </c>
      <c r="G9603" s="20">
        <v>3329.56</v>
      </c>
      <c r="J9603" s="22">
        <v>8.9999999999999993E-3</v>
      </c>
      <c r="K9603" s="22">
        <v>8.6999999999999994E-3</v>
      </c>
    </row>
    <row r="9604" spans="1:11" x14ac:dyDescent="0.2">
      <c r="A9604" s="17" t="str">
        <f t="shared" si="149"/>
        <v>SINAPI 97733</v>
      </c>
      <c r="B9604" s="18" t="s">
        <v>5935</v>
      </c>
      <c r="C9604" s="18">
        <v>97733</v>
      </c>
      <c r="D9604" s="19" t="s">
        <v>9644</v>
      </c>
      <c r="E9604" s="18" t="s">
        <v>168</v>
      </c>
      <c r="F9604" s="20">
        <v>3367.53</v>
      </c>
      <c r="G9604" s="20">
        <v>3542.52</v>
      </c>
      <c r="J9604" s="22">
        <v>1.23E-2</v>
      </c>
      <c r="K9604" s="22">
        <v>1.17E-2</v>
      </c>
    </row>
    <row r="9605" spans="1:11" x14ac:dyDescent="0.2">
      <c r="A9605" s="17" t="str">
        <f t="shared" si="149"/>
        <v>SINAPI 98616</v>
      </c>
      <c r="B9605" s="18" t="s">
        <v>5935</v>
      </c>
      <c r="C9605" s="18">
        <v>98616</v>
      </c>
      <c r="D9605" s="19" t="s">
        <v>9645</v>
      </c>
      <c r="E9605" s="18" t="s">
        <v>425</v>
      </c>
      <c r="F9605" s="20">
        <v>273.26</v>
      </c>
      <c r="G9605" s="20">
        <v>276.16000000000003</v>
      </c>
      <c r="J9605" s="22">
        <v>9.0700000000000003E-2</v>
      </c>
      <c r="K9605" s="22">
        <v>8.9800000000000005E-2</v>
      </c>
    </row>
    <row r="9606" spans="1:11" x14ac:dyDescent="0.2">
      <c r="A9606" s="17" t="str">
        <f t="shared" si="149"/>
        <v>SINAPI 98619</v>
      </c>
      <c r="B9606" s="18" t="s">
        <v>5935</v>
      </c>
      <c r="C9606" s="18">
        <v>98619</v>
      </c>
      <c r="D9606" s="19" t="s">
        <v>9646</v>
      </c>
      <c r="E9606" s="18" t="s">
        <v>425</v>
      </c>
      <c r="F9606" s="20">
        <v>301.89999999999998</v>
      </c>
      <c r="G9606" s="20">
        <v>304.29000000000002</v>
      </c>
      <c r="J9606" s="22">
        <v>7.5700000000000003E-2</v>
      </c>
      <c r="K9606" s="22">
        <v>7.51E-2</v>
      </c>
    </row>
    <row r="9607" spans="1:11" x14ac:dyDescent="0.2">
      <c r="A9607" s="17" t="str">
        <f t="shared" ref="A9607:A9670" si="150">CONCATENATE($B9607," ",$C9607)</f>
        <v>SINAPI 98622</v>
      </c>
      <c r="B9607" s="18" t="s">
        <v>5935</v>
      </c>
      <c r="C9607" s="18">
        <v>98622</v>
      </c>
      <c r="D9607" s="19" t="s">
        <v>9647</v>
      </c>
      <c r="E9607" s="18" t="s">
        <v>425</v>
      </c>
      <c r="F9607" s="20">
        <v>463.08</v>
      </c>
      <c r="G9607" s="20">
        <v>467.06</v>
      </c>
      <c r="J9607" s="22">
        <v>5.2499999999999998E-2</v>
      </c>
      <c r="K9607" s="22">
        <v>5.21E-2</v>
      </c>
    </row>
    <row r="9608" spans="1:11" x14ac:dyDescent="0.2">
      <c r="A9608" s="17" t="str">
        <f t="shared" si="150"/>
        <v>SINAPI 98625</v>
      </c>
      <c r="B9608" s="18" t="s">
        <v>5935</v>
      </c>
      <c r="C9608" s="18">
        <v>98625</v>
      </c>
      <c r="D9608" s="19" t="s">
        <v>9648</v>
      </c>
      <c r="E9608" s="18" t="s">
        <v>425</v>
      </c>
      <c r="F9608" s="20">
        <v>490.8</v>
      </c>
      <c r="G9608" s="20">
        <v>493.84</v>
      </c>
      <c r="J9608" s="22">
        <v>4.9000000000000002E-2</v>
      </c>
      <c r="K9608" s="22">
        <v>4.87E-2</v>
      </c>
    </row>
    <row r="9609" spans="1:11" x14ac:dyDescent="0.2">
      <c r="A9609" s="17" t="str">
        <f t="shared" si="150"/>
        <v>SINAPI 105918</v>
      </c>
      <c r="B9609" s="18" t="s">
        <v>5935</v>
      </c>
      <c r="C9609" s="18">
        <v>105918</v>
      </c>
      <c r="D9609" s="19" t="s">
        <v>9649</v>
      </c>
      <c r="E9609" s="18" t="s">
        <v>425</v>
      </c>
      <c r="F9609" s="20">
        <v>0</v>
      </c>
      <c r="G9609" s="20">
        <v>0</v>
      </c>
      <c r="J9609" s="22"/>
      <c r="K9609" s="22"/>
    </row>
    <row r="9610" spans="1:11" x14ac:dyDescent="0.2">
      <c r="A9610" s="17" t="str">
        <f t="shared" si="150"/>
        <v>SINAPI 98631</v>
      </c>
      <c r="B9610" s="18" t="s">
        <v>5935</v>
      </c>
      <c r="C9610" s="18">
        <v>98631</v>
      </c>
      <c r="D9610" s="19" t="s">
        <v>9650</v>
      </c>
      <c r="E9610" s="18" t="s">
        <v>425</v>
      </c>
      <c r="F9610" s="20">
        <v>0</v>
      </c>
      <c r="G9610" s="20">
        <v>0</v>
      </c>
      <c r="J9610" s="22"/>
      <c r="K9610" s="22"/>
    </row>
    <row r="9611" spans="1:11" x14ac:dyDescent="0.2">
      <c r="A9611" s="17" t="str">
        <f t="shared" si="150"/>
        <v>SINAPI 98637</v>
      </c>
      <c r="B9611" s="18" t="s">
        <v>5935</v>
      </c>
      <c r="C9611" s="18">
        <v>98637</v>
      </c>
      <c r="D9611" s="19" t="s">
        <v>9651</v>
      </c>
      <c r="E9611" s="18" t="s">
        <v>168</v>
      </c>
      <c r="F9611" s="20">
        <v>0</v>
      </c>
      <c r="G9611" s="20">
        <v>0</v>
      </c>
      <c r="J9611" s="22"/>
      <c r="K9611" s="22"/>
    </row>
    <row r="9612" spans="1:11" x14ac:dyDescent="0.2">
      <c r="A9612" s="17" t="str">
        <f t="shared" si="150"/>
        <v>SINAPI 98641</v>
      </c>
      <c r="B9612" s="18" t="s">
        <v>5935</v>
      </c>
      <c r="C9612" s="18">
        <v>98641</v>
      </c>
      <c r="D9612" s="19" t="s">
        <v>9652</v>
      </c>
      <c r="E9612" s="18" t="s">
        <v>168</v>
      </c>
      <c r="F9612" s="20">
        <v>0</v>
      </c>
      <c r="G9612" s="20">
        <v>0</v>
      </c>
      <c r="J9612" s="22"/>
      <c r="K9612" s="22"/>
    </row>
    <row r="9613" spans="1:11" x14ac:dyDescent="0.2">
      <c r="A9613" s="17" t="str">
        <f t="shared" si="150"/>
        <v>SINAPI 98645</v>
      </c>
      <c r="B9613" s="18" t="s">
        <v>5935</v>
      </c>
      <c r="C9613" s="18">
        <v>98645</v>
      </c>
      <c r="D9613" s="19" t="s">
        <v>9653</v>
      </c>
      <c r="E9613" s="18" t="s">
        <v>168</v>
      </c>
      <c r="F9613" s="20">
        <v>0</v>
      </c>
      <c r="G9613" s="20">
        <v>0</v>
      </c>
      <c r="J9613" s="22"/>
      <c r="K9613" s="22"/>
    </row>
    <row r="9614" spans="1:11" x14ac:dyDescent="0.2">
      <c r="A9614" s="17" t="str">
        <f t="shared" si="150"/>
        <v>SINAPI 98649</v>
      </c>
      <c r="B9614" s="18" t="s">
        <v>5935</v>
      </c>
      <c r="C9614" s="18">
        <v>98649</v>
      </c>
      <c r="D9614" s="19" t="s">
        <v>9654</v>
      </c>
      <c r="E9614" s="18" t="s">
        <v>168</v>
      </c>
      <c r="F9614" s="20">
        <v>0</v>
      </c>
      <c r="G9614" s="20">
        <v>0</v>
      </c>
      <c r="J9614" s="22"/>
      <c r="K9614" s="22"/>
    </row>
    <row r="9615" spans="1:11" x14ac:dyDescent="0.2">
      <c r="A9615" s="17" t="str">
        <f t="shared" si="150"/>
        <v>SINAPI 98653</v>
      </c>
      <c r="B9615" s="18" t="s">
        <v>5935</v>
      </c>
      <c r="C9615" s="18">
        <v>98653</v>
      </c>
      <c r="D9615" s="19" t="s">
        <v>9655</v>
      </c>
      <c r="E9615" s="18" t="s">
        <v>168</v>
      </c>
      <c r="F9615" s="20">
        <v>0</v>
      </c>
      <c r="G9615" s="20">
        <v>0</v>
      </c>
      <c r="J9615" s="22"/>
      <c r="K9615" s="22"/>
    </row>
    <row r="9616" spans="1:11" x14ac:dyDescent="0.2">
      <c r="A9616" s="17" t="str">
        <f t="shared" si="150"/>
        <v>SINAPI 98657</v>
      </c>
      <c r="B9616" s="18" t="s">
        <v>5935</v>
      </c>
      <c r="C9616" s="18">
        <v>98657</v>
      </c>
      <c r="D9616" s="19" t="s">
        <v>9656</v>
      </c>
      <c r="E9616" s="18" t="s">
        <v>66</v>
      </c>
      <c r="F9616" s="20">
        <v>708.11</v>
      </c>
      <c r="G9616" s="20">
        <v>726.24</v>
      </c>
      <c r="J9616" s="22">
        <v>4.9399999999999999E-2</v>
      </c>
      <c r="K9616" s="22">
        <v>4.82E-2</v>
      </c>
    </row>
    <row r="9617" spans="1:11" x14ac:dyDescent="0.2">
      <c r="A9617" s="17" t="str">
        <f t="shared" si="150"/>
        <v>SINAPI 100344</v>
      </c>
      <c r="B9617" s="18" t="s">
        <v>5935</v>
      </c>
      <c r="C9617" s="18">
        <v>100344</v>
      </c>
      <c r="D9617" s="19" t="s">
        <v>9657</v>
      </c>
      <c r="E9617" s="18" t="s">
        <v>70</v>
      </c>
      <c r="F9617" s="20">
        <v>12.3</v>
      </c>
      <c r="G9617" s="20">
        <v>12.55</v>
      </c>
      <c r="J9617" s="22">
        <v>8.8999999999999999E-3</v>
      </c>
      <c r="K9617" s="22">
        <v>8.8000000000000005E-3</v>
      </c>
    </row>
    <row r="9618" spans="1:11" x14ac:dyDescent="0.2">
      <c r="A9618" s="17" t="str">
        <f t="shared" si="150"/>
        <v>SINAPI 100345</v>
      </c>
      <c r="B9618" s="18" t="s">
        <v>5935</v>
      </c>
      <c r="C9618" s="18">
        <v>100345</v>
      </c>
      <c r="D9618" s="19" t="s">
        <v>9658</v>
      </c>
      <c r="E9618" s="18" t="s">
        <v>70</v>
      </c>
      <c r="F9618" s="20">
        <v>9.65</v>
      </c>
      <c r="G9618" s="20">
        <v>9.76</v>
      </c>
      <c r="J9618" s="22">
        <v>8.3000000000000001E-3</v>
      </c>
      <c r="K9618" s="22">
        <v>8.2000000000000007E-3</v>
      </c>
    </row>
    <row r="9619" spans="1:11" x14ac:dyDescent="0.2">
      <c r="A9619" s="17" t="str">
        <f t="shared" si="150"/>
        <v>SINAPI 100346</v>
      </c>
      <c r="B9619" s="18" t="s">
        <v>5935</v>
      </c>
      <c r="C9619" s="18">
        <v>100346</v>
      </c>
      <c r="D9619" s="19" t="s">
        <v>9659</v>
      </c>
      <c r="E9619" s="18" t="s">
        <v>70</v>
      </c>
      <c r="F9619" s="20">
        <v>9.23</v>
      </c>
      <c r="G9619" s="20">
        <v>9.31</v>
      </c>
      <c r="J9619" s="22">
        <v>4.3E-3</v>
      </c>
      <c r="K9619" s="22">
        <v>4.3E-3</v>
      </c>
    </row>
    <row r="9620" spans="1:11" x14ac:dyDescent="0.2">
      <c r="A9620" s="17" t="str">
        <f t="shared" si="150"/>
        <v>SINAPI 100347</v>
      </c>
      <c r="B9620" s="18" t="s">
        <v>5935</v>
      </c>
      <c r="C9620" s="18">
        <v>100347</v>
      </c>
      <c r="D9620" s="19" t="s">
        <v>9660</v>
      </c>
      <c r="E9620" s="18" t="s">
        <v>70</v>
      </c>
      <c r="F9620" s="20">
        <v>10.34</v>
      </c>
      <c r="G9620" s="20">
        <v>10.4</v>
      </c>
      <c r="J9620" s="22">
        <v>1.9E-3</v>
      </c>
      <c r="K9620" s="22">
        <v>1.9E-3</v>
      </c>
    </row>
    <row r="9621" spans="1:11" x14ac:dyDescent="0.2">
      <c r="A9621" s="17" t="str">
        <f t="shared" si="150"/>
        <v>SINAPI 100348</v>
      </c>
      <c r="B9621" s="18" t="s">
        <v>5935</v>
      </c>
      <c r="C9621" s="18">
        <v>100348</v>
      </c>
      <c r="D9621" s="19" t="s">
        <v>9661</v>
      </c>
      <c r="E9621" s="18" t="s">
        <v>70</v>
      </c>
      <c r="F9621" s="20">
        <v>10.18</v>
      </c>
      <c r="G9621" s="20">
        <v>10.23</v>
      </c>
      <c r="J9621" s="22">
        <v>1E-3</v>
      </c>
      <c r="K9621" s="22">
        <v>1E-3</v>
      </c>
    </row>
    <row r="9622" spans="1:11" x14ac:dyDescent="0.2">
      <c r="A9622" s="17" t="str">
        <f t="shared" si="150"/>
        <v>SINAPI 100342</v>
      </c>
      <c r="B9622" s="18" t="s">
        <v>5935</v>
      </c>
      <c r="C9622" s="18">
        <v>100342</v>
      </c>
      <c r="D9622" s="19" t="s">
        <v>9662</v>
      </c>
      <c r="E9622" s="18" t="s">
        <v>70</v>
      </c>
      <c r="F9622" s="20">
        <v>16.87</v>
      </c>
      <c r="G9622" s="20">
        <v>17.45</v>
      </c>
      <c r="J9622" s="22">
        <v>1.24E-2</v>
      </c>
      <c r="K9622" s="22">
        <v>1.2E-2</v>
      </c>
    </row>
    <row r="9623" spans="1:11" x14ac:dyDescent="0.2">
      <c r="A9623" s="17" t="str">
        <f t="shared" si="150"/>
        <v>SINAPI 100343</v>
      </c>
      <c r="B9623" s="18" t="s">
        <v>5935</v>
      </c>
      <c r="C9623" s="18">
        <v>100343</v>
      </c>
      <c r="D9623" s="19" t="s">
        <v>9663</v>
      </c>
      <c r="E9623" s="18" t="s">
        <v>70</v>
      </c>
      <c r="F9623" s="20">
        <v>14.94</v>
      </c>
      <c r="G9623" s="20">
        <v>15.33</v>
      </c>
      <c r="J9623" s="22">
        <v>1.0699999999999999E-2</v>
      </c>
      <c r="K9623" s="22">
        <v>1.04E-2</v>
      </c>
    </row>
    <row r="9624" spans="1:11" x14ac:dyDescent="0.2">
      <c r="A9624" s="17" t="str">
        <f t="shared" si="150"/>
        <v>SINAPI 100349</v>
      </c>
      <c r="B9624" s="18" t="s">
        <v>5935</v>
      </c>
      <c r="C9624" s="18">
        <v>100349</v>
      </c>
      <c r="D9624" s="19" t="s">
        <v>9664</v>
      </c>
      <c r="E9624" s="18" t="s">
        <v>168</v>
      </c>
      <c r="F9624" s="20">
        <v>767.16</v>
      </c>
      <c r="G9624" s="20">
        <v>769.61</v>
      </c>
      <c r="J9624" s="22">
        <v>2.0000000000000001E-4</v>
      </c>
      <c r="K9624" s="22">
        <v>2.0000000000000001E-4</v>
      </c>
    </row>
    <row r="9625" spans="1:11" ht="22.5" x14ac:dyDescent="0.2">
      <c r="A9625" s="17" t="str">
        <f t="shared" si="150"/>
        <v>SINAPI 100336</v>
      </c>
      <c r="B9625" s="18" t="s">
        <v>5935</v>
      </c>
      <c r="C9625" s="18">
        <v>100336</v>
      </c>
      <c r="D9625" s="19" t="s">
        <v>9665</v>
      </c>
      <c r="E9625" s="18" t="s">
        <v>425</v>
      </c>
      <c r="F9625" s="20">
        <v>0</v>
      </c>
      <c r="G9625" s="20">
        <v>0</v>
      </c>
      <c r="J9625" s="22"/>
      <c r="K9625" s="22"/>
    </row>
    <row r="9626" spans="1:11" ht="22.5" x14ac:dyDescent="0.2">
      <c r="A9626" s="17" t="str">
        <f t="shared" si="150"/>
        <v>SINAPI 100337</v>
      </c>
      <c r="B9626" s="18" t="s">
        <v>5935</v>
      </c>
      <c r="C9626" s="18">
        <v>100337</v>
      </c>
      <c r="D9626" s="19" t="s">
        <v>9666</v>
      </c>
      <c r="E9626" s="18" t="s">
        <v>425</v>
      </c>
      <c r="F9626" s="20">
        <v>0</v>
      </c>
      <c r="G9626" s="20">
        <v>0</v>
      </c>
      <c r="J9626" s="22"/>
      <c r="K9626" s="22"/>
    </row>
    <row r="9627" spans="1:11" ht="22.5" x14ac:dyDescent="0.2">
      <c r="A9627" s="17" t="str">
        <f t="shared" si="150"/>
        <v>SINAPI 100339</v>
      </c>
      <c r="B9627" s="18" t="s">
        <v>5935</v>
      </c>
      <c r="C9627" s="18">
        <v>100339</v>
      </c>
      <c r="D9627" s="19" t="s">
        <v>9667</v>
      </c>
      <c r="E9627" s="18" t="s">
        <v>425</v>
      </c>
      <c r="F9627" s="20">
        <v>0</v>
      </c>
      <c r="G9627" s="20">
        <v>0</v>
      </c>
      <c r="J9627" s="22"/>
      <c r="K9627" s="22"/>
    </row>
    <row r="9628" spans="1:11" ht="22.5" x14ac:dyDescent="0.2">
      <c r="A9628" s="17" t="str">
        <f t="shared" si="150"/>
        <v>SINAPI 100340</v>
      </c>
      <c r="B9628" s="18" t="s">
        <v>5935</v>
      </c>
      <c r="C9628" s="18">
        <v>100340</v>
      </c>
      <c r="D9628" s="19" t="s">
        <v>9668</v>
      </c>
      <c r="E9628" s="18" t="s">
        <v>425</v>
      </c>
      <c r="F9628" s="20">
        <v>0</v>
      </c>
      <c r="G9628" s="20">
        <v>0</v>
      </c>
      <c r="J9628" s="22"/>
      <c r="K9628" s="22"/>
    </row>
    <row r="9629" spans="1:11" x14ac:dyDescent="0.2">
      <c r="A9629" s="17" t="str">
        <f t="shared" si="150"/>
        <v>SINAPI 105805</v>
      </c>
      <c r="B9629" s="18" t="s">
        <v>5935</v>
      </c>
      <c r="C9629" s="18">
        <v>105805</v>
      </c>
      <c r="D9629" s="19" t="s">
        <v>9669</v>
      </c>
      <c r="E9629" s="18" t="s">
        <v>425</v>
      </c>
      <c r="F9629" s="20">
        <v>0</v>
      </c>
      <c r="G9629" s="20">
        <v>0</v>
      </c>
      <c r="J9629" s="22"/>
      <c r="K9629" s="22"/>
    </row>
    <row r="9630" spans="1:11" x14ac:dyDescent="0.2">
      <c r="A9630" s="17" t="str">
        <f t="shared" si="150"/>
        <v>SINAPI 105806</v>
      </c>
      <c r="B9630" s="18" t="s">
        <v>5935</v>
      </c>
      <c r="C9630" s="18">
        <v>105806</v>
      </c>
      <c r="D9630" s="19" t="s">
        <v>9670</v>
      </c>
      <c r="E9630" s="18" t="s">
        <v>425</v>
      </c>
      <c r="F9630" s="20">
        <v>0</v>
      </c>
      <c r="G9630" s="20">
        <v>0</v>
      </c>
      <c r="J9630" s="22"/>
      <c r="K9630" s="22"/>
    </row>
    <row r="9631" spans="1:11" x14ac:dyDescent="0.2">
      <c r="A9631" s="17" t="str">
        <f t="shared" si="150"/>
        <v>SINAPI 105807</v>
      </c>
      <c r="B9631" s="18" t="s">
        <v>5935</v>
      </c>
      <c r="C9631" s="18">
        <v>105807</v>
      </c>
      <c r="D9631" s="19" t="s">
        <v>9671</v>
      </c>
      <c r="E9631" s="18" t="s">
        <v>425</v>
      </c>
      <c r="F9631" s="20">
        <v>0</v>
      </c>
      <c r="G9631" s="20">
        <v>0</v>
      </c>
      <c r="J9631" s="22"/>
      <c r="K9631" s="22"/>
    </row>
    <row r="9632" spans="1:11" x14ac:dyDescent="0.2">
      <c r="A9632" s="17" t="str">
        <f t="shared" si="150"/>
        <v>SINAPI 105808</v>
      </c>
      <c r="B9632" s="18" t="s">
        <v>5935</v>
      </c>
      <c r="C9632" s="18">
        <v>105808</v>
      </c>
      <c r="D9632" s="19" t="s">
        <v>9672</v>
      </c>
      <c r="E9632" s="18" t="s">
        <v>425</v>
      </c>
      <c r="F9632" s="20">
        <v>0</v>
      </c>
      <c r="G9632" s="20">
        <v>0</v>
      </c>
      <c r="J9632" s="22"/>
      <c r="K9632" s="22"/>
    </row>
    <row r="9633" spans="1:11" ht="22.5" x14ac:dyDescent="0.2">
      <c r="A9633" s="17" t="str">
        <f t="shared" si="150"/>
        <v>SINAPI 100341</v>
      </c>
      <c r="B9633" s="18" t="s">
        <v>5935</v>
      </c>
      <c r="C9633" s="18">
        <v>100341</v>
      </c>
      <c r="D9633" s="19" t="s">
        <v>9673</v>
      </c>
      <c r="E9633" s="18" t="s">
        <v>425</v>
      </c>
      <c r="F9633" s="20">
        <v>43.8</v>
      </c>
      <c r="G9633" s="20">
        <v>45.46</v>
      </c>
      <c r="J9633" s="22">
        <v>0</v>
      </c>
      <c r="K9633" s="22">
        <v>0</v>
      </c>
    </row>
    <row r="9634" spans="1:11" ht="22.5" x14ac:dyDescent="0.2">
      <c r="A9634" s="17" t="str">
        <f t="shared" si="150"/>
        <v>SINAPI 100351</v>
      </c>
      <c r="B9634" s="18" t="s">
        <v>5935</v>
      </c>
      <c r="C9634" s="18">
        <v>100351</v>
      </c>
      <c r="D9634" s="19" t="s">
        <v>9674</v>
      </c>
      <c r="E9634" s="18" t="s">
        <v>425</v>
      </c>
      <c r="F9634" s="20">
        <v>0</v>
      </c>
      <c r="G9634" s="20">
        <v>0</v>
      </c>
      <c r="J9634" s="22"/>
      <c r="K9634" s="22"/>
    </row>
    <row r="9635" spans="1:11" ht="22.5" x14ac:dyDescent="0.2">
      <c r="A9635" s="17" t="str">
        <f t="shared" si="150"/>
        <v>SINAPI 100353</v>
      </c>
      <c r="B9635" s="18" t="s">
        <v>5935</v>
      </c>
      <c r="C9635" s="18">
        <v>100353</v>
      </c>
      <c r="D9635" s="19" t="s">
        <v>9675</v>
      </c>
      <c r="E9635" s="18" t="s">
        <v>425</v>
      </c>
      <c r="F9635" s="20">
        <v>0</v>
      </c>
      <c r="G9635" s="20">
        <v>0</v>
      </c>
      <c r="J9635" s="22"/>
      <c r="K9635" s="22"/>
    </row>
    <row r="9636" spans="1:11" x14ac:dyDescent="0.2">
      <c r="A9636" s="17" t="str">
        <f t="shared" si="150"/>
        <v>SINAPI 100350</v>
      </c>
      <c r="B9636" s="18" t="s">
        <v>5935</v>
      </c>
      <c r="C9636" s="18">
        <v>100350</v>
      </c>
      <c r="D9636" s="19" t="s">
        <v>9676</v>
      </c>
      <c r="E9636" s="18" t="s">
        <v>425</v>
      </c>
      <c r="F9636" s="20">
        <v>0</v>
      </c>
      <c r="G9636" s="20">
        <v>0</v>
      </c>
      <c r="J9636" s="22"/>
      <c r="K9636" s="22"/>
    </row>
    <row r="9637" spans="1:11" ht="22.5" x14ac:dyDescent="0.2">
      <c r="A9637" s="17" t="str">
        <f t="shared" si="150"/>
        <v>SINAPI 105043</v>
      </c>
      <c r="B9637" s="18" t="s">
        <v>5935</v>
      </c>
      <c r="C9637" s="18">
        <v>105043</v>
      </c>
      <c r="D9637" s="19" t="s">
        <v>9677</v>
      </c>
      <c r="E9637" s="18" t="s">
        <v>66</v>
      </c>
      <c r="F9637" s="20">
        <v>0</v>
      </c>
      <c r="G9637" s="20">
        <v>0</v>
      </c>
      <c r="J9637" s="22"/>
      <c r="K9637" s="22"/>
    </row>
    <row r="9638" spans="1:11" ht="22.5" x14ac:dyDescent="0.2">
      <c r="A9638" s="17" t="str">
        <f t="shared" si="150"/>
        <v>SINAPI 105047</v>
      </c>
      <c r="B9638" s="18" t="s">
        <v>5935</v>
      </c>
      <c r="C9638" s="18">
        <v>105047</v>
      </c>
      <c r="D9638" s="19" t="s">
        <v>9678</v>
      </c>
      <c r="E9638" s="18" t="s">
        <v>66</v>
      </c>
      <c r="F9638" s="20">
        <v>0</v>
      </c>
      <c r="G9638" s="20">
        <v>0</v>
      </c>
      <c r="J9638" s="22"/>
      <c r="K9638" s="22"/>
    </row>
    <row r="9639" spans="1:11" ht="22.5" x14ac:dyDescent="0.2">
      <c r="A9639" s="17" t="str">
        <f t="shared" si="150"/>
        <v>SINAPI 105044</v>
      </c>
      <c r="B9639" s="18" t="s">
        <v>5935</v>
      </c>
      <c r="C9639" s="18">
        <v>105044</v>
      </c>
      <c r="D9639" s="19" t="s">
        <v>9679</v>
      </c>
      <c r="E9639" s="18" t="s">
        <v>66</v>
      </c>
      <c r="F9639" s="20">
        <v>0</v>
      </c>
      <c r="G9639" s="20">
        <v>0</v>
      </c>
      <c r="J9639" s="22"/>
      <c r="K9639" s="22"/>
    </row>
    <row r="9640" spans="1:11" ht="22.5" x14ac:dyDescent="0.2">
      <c r="A9640" s="17" t="str">
        <f t="shared" si="150"/>
        <v>SINAPI 105094</v>
      </c>
      <c r="B9640" s="18" t="s">
        <v>5935</v>
      </c>
      <c r="C9640" s="18">
        <v>105094</v>
      </c>
      <c r="D9640" s="19" t="s">
        <v>9680</v>
      </c>
      <c r="E9640" s="18" t="s">
        <v>66</v>
      </c>
      <c r="F9640" s="20">
        <v>0</v>
      </c>
      <c r="G9640" s="20">
        <v>0</v>
      </c>
      <c r="J9640" s="22"/>
      <c r="K9640" s="22"/>
    </row>
    <row r="9641" spans="1:11" ht="22.5" x14ac:dyDescent="0.2">
      <c r="A9641" s="17" t="str">
        <f t="shared" si="150"/>
        <v>SINAPI 105096</v>
      </c>
      <c r="B9641" s="18" t="s">
        <v>5935</v>
      </c>
      <c r="C9641" s="18">
        <v>105096</v>
      </c>
      <c r="D9641" s="19" t="s">
        <v>9681</v>
      </c>
      <c r="E9641" s="18" t="s">
        <v>66</v>
      </c>
      <c r="F9641" s="20">
        <v>0</v>
      </c>
      <c r="G9641" s="20">
        <v>0</v>
      </c>
      <c r="J9641" s="22"/>
      <c r="K9641" s="22"/>
    </row>
    <row r="9642" spans="1:11" ht="22.5" x14ac:dyDescent="0.2">
      <c r="A9642" s="17" t="str">
        <f t="shared" si="150"/>
        <v>SINAPI 105048</v>
      </c>
      <c r="B9642" s="18" t="s">
        <v>5935</v>
      </c>
      <c r="C9642" s="18">
        <v>105048</v>
      </c>
      <c r="D9642" s="19" t="s">
        <v>9682</v>
      </c>
      <c r="E9642" s="18" t="s">
        <v>66</v>
      </c>
      <c r="F9642" s="20">
        <v>0</v>
      </c>
      <c r="G9642" s="20">
        <v>0</v>
      </c>
      <c r="J9642" s="22"/>
      <c r="K9642" s="22"/>
    </row>
    <row r="9643" spans="1:11" ht="22.5" x14ac:dyDescent="0.2">
      <c r="A9643" s="17" t="str">
        <f t="shared" si="150"/>
        <v>SINAPI 105097</v>
      </c>
      <c r="B9643" s="18" t="s">
        <v>5935</v>
      </c>
      <c r="C9643" s="18">
        <v>105097</v>
      </c>
      <c r="D9643" s="19" t="s">
        <v>9683</v>
      </c>
      <c r="E9643" s="18" t="s">
        <v>66</v>
      </c>
      <c r="F9643" s="20">
        <v>0</v>
      </c>
      <c r="G9643" s="20">
        <v>0</v>
      </c>
      <c r="J9643" s="22"/>
      <c r="K9643" s="22"/>
    </row>
    <row r="9644" spans="1:11" ht="22.5" x14ac:dyDescent="0.2">
      <c r="A9644" s="17" t="str">
        <f t="shared" si="150"/>
        <v>SINAPI 105049</v>
      </c>
      <c r="B9644" s="18" t="s">
        <v>5935</v>
      </c>
      <c r="C9644" s="18">
        <v>105049</v>
      </c>
      <c r="D9644" s="19" t="s">
        <v>9684</v>
      </c>
      <c r="E9644" s="18" t="s">
        <v>66</v>
      </c>
      <c r="F9644" s="20">
        <v>0</v>
      </c>
      <c r="G9644" s="20">
        <v>0</v>
      </c>
      <c r="J9644" s="22"/>
      <c r="K9644" s="22"/>
    </row>
    <row r="9645" spans="1:11" ht="22.5" x14ac:dyDescent="0.2">
      <c r="A9645" s="17" t="str">
        <f t="shared" si="150"/>
        <v>SINAPI 105051</v>
      </c>
      <c r="B9645" s="18" t="s">
        <v>5935</v>
      </c>
      <c r="C9645" s="18">
        <v>105051</v>
      </c>
      <c r="D9645" s="19" t="s">
        <v>9685</v>
      </c>
      <c r="E9645" s="18" t="s">
        <v>66</v>
      </c>
      <c r="F9645" s="20">
        <v>0</v>
      </c>
      <c r="G9645" s="20">
        <v>0</v>
      </c>
      <c r="J9645" s="22"/>
      <c r="K9645" s="22"/>
    </row>
    <row r="9646" spans="1:11" ht="22.5" x14ac:dyDescent="0.2">
      <c r="A9646" s="17" t="str">
        <f t="shared" si="150"/>
        <v>SINAPI 105054</v>
      </c>
      <c r="B9646" s="18" t="s">
        <v>5935</v>
      </c>
      <c r="C9646" s="18">
        <v>105054</v>
      </c>
      <c r="D9646" s="19" t="s">
        <v>9686</v>
      </c>
      <c r="E9646" s="18" t="s">
        <v>66</v>
      </c>
      <c r="F9646" s="20">
        <v>0</v>
      </c>
      <c r="G9646" s="20">
        <v>0</v>
      </c>
      <c r="J9646" s="22"/>
      <c r="K9646" s="22"/>
    </row>
    <row r="9647" spans="1:11" ht="22.5" x14ac:dyDescent="0.2">
      <c r="A9647" s="17" t="str">
        <f t="shared" si="150"/>
        <v>SINAPI 105052</v>
      </c>
      <c r="B9647" s="18" t="s">
        <v>5935</v>
      </c>
      <c r="C9647" s="18">
        <v>105052</v>
      </c>
      <c r="D9647" s="19" t="s">
        <v>9687</v>
      </c>
      <c r="E9647" s="18" t="s">
        <v>66</v>
      </c>
      <c r="F9647" s="20">
        <v>0</v>
      </c>
      <c r="G9647" s="20">
        <v>0</v>
      </c>
      <c r="J9647" s="22"/>
      <c r="K9647" s="22"/>
    </row>
    <row r="9648" spans="1:11" ht="22.5" x14ac:dyDescent="0.2">
      <c r="A9648" s="17" t="str">
        <f t="shared" si="150"/>
        <v>SINAPI 105055</v>
      </c>
      <c r="B9648" s="18" t="s">
        <v>5935</v>
      </c>
      <c r="C9648" s="18">
        <v>105055</v>
      </c>
      <c r="D9648" s="19" t="s">
        <v>9688</v>
      </c>
      <c r="E9648" s="18" t="s">
        <v>66</v>
      </c>
      <c r="F9648" s="20">
        <v>0</v>
      </c>
      <c r="G9648" s="20">
        <v>0</v>
      </c>
      <c r="J9648" s="22"/>
      <c r="K9648" s="22"/>
    </row>
    <row r="9649" spans="1:11" ht="22.5" x14ac:dyDescent="0.2">
      <c r="A9649" s="17" t="str">
        <f t="shared" si="150"/>
        <v>SINAPI 105065</v>
      </c>
      <c r="B9649" s="18" t="s">
        <v>5935</v>
      </c>
      <c r="C9649" s="18">
        <v>105065</v>
      </c>
      <c r="D9649" s="19" t="s">
        <v>9689</v>
      </c>
      <c r="E9649" s="18" t="s">
        <v>66</v>
      </c>
      <c r="F9649" s="20">
        <v>0</v>
      </c>
      <c r="G9649" s="20">
        <v>0</v>
      </c>
      <c r="J9649" s="22"/>
      <c r="K9649" s="22"/>
    </row>
    <row r="9650" spans="1:11" ht="22.5" x14ac:dyDescent="0.2">
      <c r="A9650" s="17" t="str">
        <f t="shared" si="150"/>
        <v>SINAPI 105059</v>
      </c>
      <c r="B9650" s="18" t="s">
        <v>5935</v>
      </c>
      <c r="C9650" s="18">
        <v>105059</v>
      </c>
      <c r="D9650" s="19" t="s">
        <v>9690</v>
      </c>
      <c r="E9650" s="18" t="s">
        <v>66</v>
      </c>
      <c r="F9650" s="20">
        <v>0</v>
      </c>
      <c r="G9650" s="20">
        <v>0</v>
      </c>
      <c r="J9650" s="22"/>
      <c r="K9650" s="22"/>
    </row>
    <row r="9651" spans="1:11" ht="22.5" x14ac:dyDescent="0.2">
      <c r="A9651" s="17" t="str">
        <f t="shared" si="150"/>
        <v>SINAPI 105057</v>
      </c>
      <c r="B9651" s="18" t="s">
        <v>5935</v>
      </c>
      <c r="C9651" s="18">
        <v>105057</v>
      </c>
      <c r="D9651" s="19" t="s">
        <v>9691</v>
      </c>
      <c r="E9651" s="18" t="s">
        <v>66</v>
      </c>
      <c r="F9651" s="20">
        <v>0</v>
      </c>
      <c r="G9651" s="20">
        <v>0</v>
      </c>
      <c r="J9651" s="22"/>
      <c r="K9651" s="22"/>
    </row>
    <row r="9652" spans="1:11" ht="22.5" x14ac:dyDescent="0.2">
      <c r="A9652" s="17" t="str">
        <f t="shared" si="150"/>
        <v>SINAPI 105060</v>
      </c>
      <c r="B9652" s="18" t="s">
        <v>5935</v>
      </c>
      <c r="C9652" s="18">
        <v>105060</v>
      </c>
      <c r="D9652" s="19" t="s">
        <v>9692</v>
      </c>
      <c r="E9652" s="18" t="s">
        <v>66</v>
      </c>
      <c r="F9652" s="20">
        <v>0</v>
      </c>
      <c r="G9652" s="20">
        <v>0</v>
      </c>
      <c r="J9652" s="22"/>
      <c r="K9652" s="22"/>
    </row>
    <row r="9653" spans="1:11" ht="22.5" x14ac:dyDescent="0.2">
      <c r="A9653" s="17" t="str">
        <f t="shared" si="150"/>
        <v>SINAPI 105042</v>
      </c>
      <c r="B9653" s="18" t="s">
        <v>5935</v>
      </c>
      <c r="C9653" s="18">
        <v>105042</v>
      </c>
      <c r="D9653" s="19" t="s">
        <v>9693</v>
      </c>
      <c r="E9653" s="18" t="s">
        <v>66</v>
      </c>
      <c r="F9653" s="20">
        <v>66.84</v>
      </c>
      <c r="G9653" s="20">
        <v>68.61</v>
      </c>
      <c r="J9653" s="22">
        <v>0</v>
      </c>
      <c r="K9653" s="22">
        <v>0</v>
      </c>
    </row>
    <row r="9654" spans="1:11" ht="22.5" x14ac:dyDescent="0.2">
      <c r="A9654" s="17" t="str">
        <f t="shared" si="150"/>
        <v>SINAPI 105046</v>
      </c>
      <c r="B9654" s="18" t="s">
        <v>5935</v>
      </c>
      <c r="C9654" s="18">
        <v>105046</v>
      </c>
      <c r="D9654" s="19" t="s">
        <v>9694</v>
      </c>
      <c r="E9654" s="18" t="s">
        <v>66</v>
      </c>
      <c r="F9654" s="20">
        <v>56.89</v>
      </c>
      <c r="G9654" s="20">
        <v>57.99</v>
      </c>
      <c r="J9654" s="22">
        <v>0</v>
      </c>
      <c r="K9654" s="22">
        <v>0</v>
      </c>
    </row>
    <row r="9655" spans="1:11" ht="22.5" x14ac:dyDescent="0.2">
      <c r="A9655" s="17" t="str">
        <f t="shared" si="150"/>
        <v>SINAPI 105095</v>
      </c>
      <c r="B9655" s="18" t="s">
        <v>5935</v>
      </c>
      <c r="C9655" s="18">
        <v>105095</v>
      </c>
      <c r="D9655" s="19" t="s">
        <v>9695</v>
      </c>
      <c r="E9655" s="18" t="s">
        <v>66</v>
      </c>
      <c r="F9655" s="20">
        <v>101.45</v>
      </c>
      <c r="G9655" s="20">
        <v>103.23</v>
      </c>
      <c r="J9655" s="22">
        <v>0</v>
      </c>
      <c r="K9655" s="22">
        <v>0</v>
      </c>
    </row>
    <row r="9656" spans="1:11" ht="22.5" x14ac:dyDescent="0.2">
      <c r="A9656" s="17" t="str">
        <f t="shared" si="150"/>
        <v>SINAPI 105098</v>
      </c>
      <c r="B9656" s="18" t="s">
        <v>5935</v>
      </c>
      <c r="C9656" s="18">
        <v>105098</v>
      </c>
      <c r="D9656" s="19" t="s">
        <v>9696</v>
      </c>
      <c r="E9656" s="18" t="s">
        <v>66</v>
      </c>
      <c r="F9656" s="20">
        <v>91.53</v>
      </c>
      <c r="G9656" s="20">
        <v>92.63</v>
      </c>
      <c r="J9656" s="22">
        <v>0</v>
      </c>
      <c r="K9656" s="22">
        <v>0</v>
      </c>
    </row>
    <row r="9657" spans="1:11" ht="22.5" x14ac:dyDescent="0.2">
      <c r="A9657" s="17" t="str">
        <f t="shared" si="150"/>
        <v>SINAPI 105050</v>
      </c>
      <c r="B9657" s="18" t="s">
        <v>5935</v>
      </c>
      <c r="C9657" s="18">
        <v>105050</v>
      </c>
      <c r="D9657" s="19" t="s">
        <v>9697</v>
      </c>
      <c r="E9657" s="18" t="s">
        <v>66</v>
      </c>
      <c r="F9657" s="20">
        <v>214.66</v>
      </c>
      <c r="G9657" s="20">
        <v>216.46</v>
      </c>
      <c r="J9657" s="22">
        <v>0</v>
      </c>
      <c r="K9657" s="22">
        <v>0</v>
      </c>
    </row>
    <row r="9658" spans="1:11" ht="22.5" x14ac:dyDescent="0.2">
      <c r="A9658" s="17" t="str">
        <f t="shared" si="150"/>
        <v>SINAPI 105053</v>
      </c>
      <c r="B9658" s="18" t="s">
        <v>5935</v>
      </c>
      <c r="C9658" s="18">
        <v>105053</v>
      </c>
      <c r="D9658" s="19" t="s">
        <v>9698</v>
      </c>
      <c r="E9658" s="18" t="s">
        <v>66</v>
      </c>
      <c r="F9658" s="20">
        <v>204.85</v>
      </c>
      <c r="G9658" s="20">
        <v>205.99</v>
      </c>
      <c r="J9658" s="22">
        <v>0</v>
      </c>
      <c r="K9658" s="22">
        <v>0</v>
      </c>
    </row>
    <row r="9659" spans="1:11" ht="22.5" x14ac:dyDescent="0.2">
      <c r="A9659" s="17" t="str">
        <f t="shared" si="150"/>
        <v>SINAPI 105056</v>
      </c>
      <c r="B9659" s="18" t="s">
        <v>5935</v>
      </c>
      <c r="C9659" s="18">
        <v>105056</v>
      </c>
      <c r="D9659" s="19" t="s">
        <v>9699</v>
      </c>
      <c r="E9659" s="18" t="s">
        <v>66</v>
      </c>
      <c r="F9659" s="20">
        <v>297.89999999999998</v>
      </c>
      <c r="G9659" s="20">
        <v>299.73</v>
      </c>
      <c r="J9659" s="22">
        <v>0</v>
      </c>
      <c r="K9659" s="22">
        <v>0</v>
      </c>
    </row>
    <row r="9660" spans="1:11" ht="22.5" x14ac:dyDescent="0.2">
      <c r="A9660" s="17" t="str">
        <f t="shared" si="150"/>
        <v>SINAPI 105058</v>
      </c>
      <c r="B9660" s="18" t="s">
        <v>5935</v>
      </c>
      <c r="C9660" s="18">
        <v>105058</v>
      </c>
      <c r="D9660" s="19" t="s">
        <v>9700</v>
      </c>
      <c r="E9660" s="18" t="s">
        <v>66</v>
      </c>
      <c r="F9660" s="20">
        <v>288.77</v>
      </c>
      <c r="G9660" s="20">
        <v>289.99</v>
      </c>
      <c r="J9660" s="22">
        <v>0</v>
      </c>
      <c r="K9660" s="22">
        <v>0</v>
      </c>
    </row>
    <row r="9661" spans="1:11" ht="22.5" x14ac:dyDescent="0.2">
      <c r="A9661" s="17" t="str">
        <f t="shared" si="150"/>
        <v>SINAPI 105062</v>
      </c>
      <c r="B9661" s="18" t="s">
        <v>5935</v>
      </c>
      <c r="C9661" s="18">
        <v>105062</v>
      </c>
      <c r="D9661" s="19" t="s">
        <v>9701</v>
      </c>
      <c r="E9661" s="18" t="s">
        <v>66</v>
      </c>
      <c r="F9661" s="20">
        <v>0</v>
      </c>
      <c r="G9661" s="20">
        <v>0</v>
      </c>
      <c r="J9661" s="22"/>
      <c r="K9661" s="22"/>
    </row>
    <row r="9662" spans="1:11" ht="22.5" x14ac:dyDescent="0.2">
      <c r="A9662" s="17" t="str">
        <f t="shared" si="150"/>
        <v>SINAPI 105066</v>
      </c>
      <c r="B9662" s="18" t="s">
        <v>5935</v>
      </c>
      <c r="C9662" s="18">
        <v>105066</v>
      </c>
      <c r="D9662" s="19" t="s">
        <v>9702</v>
      </c>
      <c r="E9662" s="18" t="s">
        <v>66</v>
      </c>
      <c r="F9662" s="20">
        <v>0</v>
      </c>
      <c r="G9662" s="20">
        <v>0</v>
      </c>
      <c r="J9662" s="22"/>
      <c r="K9662" s="22"/>
    </row>
    <row r="9663" spans="1:11" ht="22.5" x14ac:dyDescent="0.2">
      <c r="A9663" s="17" t="str">
        <f t="shared" si="150"/>
        <v>SINAPI 105063</v>
      </c>
      <c r="B9663" s="18" t="s">
        <v>5935</v>
      </c>
      <c r="C9663" s="18">
        <v>105063</v>
      </c>
      <c r="D9663" s="19" t="s">
        <v>9703</v>
      </c>
      <c r="E9663" s="18" t="s">
        <v>66</v>
      </c>
      <c r="F9663" s="20">
        <v>0</v>
      </c>
      <c r="G9663" s="20">
        <v>0</v>
      </c>
      <c r="J9663" s="22"/>
      <c r="K9663" s="22"/>
    </row>
    <row r="9664" spans="1:11" ht="22.5" x14ac:dyDescent="0.2">
      <c r="A9664" s="17" t="str">
        <f t="shared" si="150"/>
        <v>SINAPI 105067</v>
      </c>
      <c r="B9664" s="18" t="s">
        <v>5935</v>
      </c>
      <c r="C9664" s="18">
        <v>105067</v>
      </c>
      <c r="D9664" s="19" t="s">
        <v>9704</v>
      </c>
      <c r="E9664" s="18" t="s">
        <v>66</v>
      </c>
      <c r="F9664" s="20">
        <v>0</v>
      </c>
      <c r="G9664" s="20">
        <v>0</v>
      </c>
      <c r="J9664" s="22"/>
      <c r="K9664" s="22"/>
    </row>
    <row r="9665" spans="1:11" ht="22.5" x14ac:dyDescent="0.2">
      <c r="A9665" s="17" t="str">
        <f t="shared" si="150"/>
        <v>SINAPI 105069</v>
      </c>
      <c r="B9665" s="18" t="s">
        <v>5935</v>
      </c>
      <c r="C9665" s="18">
        <v>105069</v>
      </c>
      <c r="D9665" s="19" t="s">
        <v>9705</v>
      </c>
      <c r="E9665" s="18" t="s">
        <v>66</v>
      </c>
      <c r="F9665" s="20">
        <v>0</v>
      </c>
      <c r="G9665" s="20">
        <v>0</v>
      </c>
      <c r="J9665" s="22"/>
      <c r="K9665" s="22"/>
    </row>
    <row r="9666" spans="1:11" ht="22.5" x14ac:dyDescent="0.2">
      <c r="A9666" s="17" t="str">
        <f t="shared" si="150"/>
        <v>SINAPI 105072</v>
      </c>
      <c r="B9666" s="18" t="s">
        <v>5935</v>
      </c>
      <c r="C9666" s="18">
        <v>105072</v>
      </c>
      <c r="D9666" s="19" t="s">
        <v>9706</v>
      </c>
      <c r="E9666" s="18" t="s">
        <v>66</v>
      </c>
      <c r="F9666" s="20">
        <v>0</v>
      </c>
      <c r="G9666" s="20">
        <v>0</v>
      </c>
      <c r="J9666" s="22"/>
      <c r="K9666" s="22"/>
    </row>
    <row r="9667" spans="1:11" ht="22.5" x14ac:dyDescent="0.2">
      <c r="A9667" s="17" t="str">
        <f t="shared" si="150"/>
        <v>SINAPI 105070</v>
      </c>
      <c r="B9667" s="18" t="s">
        <v>5935</v>
      </c>
      <c r="C9667" s="18">
        <v>105070</v>
      </c>
      <c r="D9667" s="19" t="s">
        <v>9707</v>
      </c>
      <c r="E9667" s="18" t="s">
        <v>66</v>
      </c>
      <c r="F9667" s="20">
        <v>0</v>
      </c>
      <c r="G9667" s="20">
        <v>0</v>
      </c>
      <c r="J9667" s="22"/>
      <c r="K9667" s="22"/>
    </row>
    <row r="9668" spans="1:11" ht="22.5" x14ac:dyDescent="0.2">
      <c r="A9668" s="17" t="str">
        <f t="shared" si="150"/>
        <v>SINAPI 105073</v>
      </c>
      <c r="B9668" s="18" t="s">
        <v>5935</v>
      </c>
      <c r="C9668" s="18">
        <v>105073</v>
      </c>
      <c r="D9668" s="19" t="s">
        <v>9708</v>
      </c>
      <c r="E9668" s="18" t="s">
        <v>66</v>
      </c>
      <c r="F9668" s="20">
        <v>0</v>
      </c>
      <c r="G9668" s="20">
        <v>0</v>
      </c>
      <c r="J9668" s="22"/>
      <c r="K9668" s="22"/>
    </row>
    <row r="9669" spans="1:11" ht="22.5" x14ac:dyDescent="0.2">
      <c r="A9669" s="17" t="str">
        <f t="shared" si="150"/>
        <v>SINAPI 105075</v>
      </c>
      <c r="B9669" s="18" t="s">
        <v>5935</v>
      </c>
      <c r="C9669" s="18">
        <v>105075</v>
      </c>
      <c r="D9669" s="19" t="s">
        <v>9709</v>
      </c>
      <c r="E9669" s="18" t="s">
        <v>66</v>
      </c>
      <c r="F9669" s="20">
        <v>0</v>
      </c>
      <c r="G9669" s="20">
        <v>0</v>
      </c>
      <c r="J9669" s="22"/>
      <c r="K9669" s="22"/>
    </row>
    <row r="9670" spans="1:11" ht="22.5" x14ac:dyDescent="0.2">
      <c r="A9670" s="17" t="str">
        <f t="shared" si="150"/>
        <v>SINAPI 105078</v>
      </c>
      <c r="B9670" s="18" t="s">
        <v>5935</v>
      </c>
      <c r="C9670" s="18">
        <v>105078</v>
      </c>
      <c r="D9670" s="19" t="s">
        <v>9710</v>
      </c>
      <c r="E9670" s="18" t="s">
        <v>66</v>
      </c>
      <c r="F9670" s="20">
        <v>0</v>
      </c>
      <c r="G9670" s="20">
        <v>0</v>
      </c>
      <c r="J9670" s="22"/>
      <c r="K9670" s="22"/>
    </row>
    <row r="9671" spans="1:11" ht="22.5" x14ac:dyDescent="0.2">
      <c r="A9671" s="17" t="str">
        <f t="shared" ref="A9671:A9734" si="151">CONCATENATE($B9671," ",$C9671)</f>
        <v>SINAPI 105076</v>
      </c>
      <c r="B9671" s="18" t="s">
        <v>5935</v>
      </c>
      <c r="C9671" s="18">
        <v>105076</v>
      </c>
      <c r="D9671" s="19" t="s">
        <v>9711</v>
      </c>
      <c r="E9671" s="18" t="s">
        <v>66</v>
      </c>
      <c r="F9671" s="20">
        <v>0</v>
      </c>
      <c r="G9671" s="20">
        <v>0</v>
      </c>
      <c r="J9671" s="22"/>
      <c r="K9671" s="22"/>
    </row>
    <row r="9672" spans="1:11" ht="22.5" x14ac:dyDescent="0.2">
      <c r="A9672" s="17" t="str">
        <f t="shared" si="151"/>
        <v>SINAPI 105079</v>
      </c>
      <c r="B9672" s="18" t="s">
        <v>5935</v>
      </c>
      <c r="C9672" s="18">
        <v>105079</v>
      </c>
      <c r="D9672" s="19" t="s">
        <v>9712</v>
      </c>
      <c r="E9672" s="18" t="s">
        <v>66</v>
      </c>
      <c r="F9672" s="20">
        <v>0</v>
      </c>
      <c r="G9672" s="20">
        <v>0</v>
      </c>
      <c r="J9672" s="22"/>
      <c r="K9672" s="22"/>
    </row>
    <row r="9673" spans="1:11" ht="22.5" x14ac:dyDescent="0.2">
      <c r="A9673" s="17" t="str">
        <f t="shared" si="151"/>
        <v>SINAPI 105061</v>
      </c>
      <c r="B9673" s="18" t="s">
        <v>5935</v>
      </c>
      <c r="C9673" s="18">
        <v>105061</v>
      </c>
      <c r="D9673" s="19" t="s">
        <v>9713</v>
      </c>
      <c r="E9673" s="18" t="s">
        <v>66</v>
      </c>
      <c r="F9673" s="20">
        <v>84.12</v>
      </c>
      <c r="G9673" s="20">
        <v>86.33</v>
      </c>
      <c r="J9673" s="22">
        <v>0</v>
      </c>
      <c r="K9673" s="22">
        <v>0</v>
      </c>
    </row>
    <row r="9674" spans="1:11" ht="22.5" x14ac:dyDescent="0.2">
      <c r="A9674" s="17" t="str">
        <f t="shared" si="151"/>
        <v>SINAPI 105064</v>
      </c>
      <c r="B9674" s="18" t="s">
        <v>5935</v>
      </c>
      <c r="C9674" s="18">
        <v>105064</v>
      </c>
      <c r="D9674" s="19" t="s">
        <v>9714</v>
      </c>
      <c r="E9674" s="18" t="s">
        <v>66</v>
      </c>
      <c r="F9674" s="20">
        <v>71.44</v>
      </c>
      <c r="G9674" s="20">
        <v>72.75</v>
      </c>
      <c r="J9674" s="22">
        <v>0</v>
      </c>
      <c r="K9674" s="22">
        <v>0</v>
      </c>
    </row>
    <row r="9675" spans="1:11" ht="22.5" x14ac:dyDescent="0.2">
      <c r="A9675" s="17" t="str">
        <f t="shared" si="151"/>
        <v>SINAPI 105068</v>
      </c>
      <c r="B9675" s="18" t="s">
        <v>5935</v>
      </c>
      <c r="C9675" s="18">
        <v>105068</v>
      </c>
      <c r="D9675" s="19" t="s">
        <v>9715</v>
      </c>
      <c r="E9675" s="18" t="s">
        <v>66</v>
      </c>
      <c r="F9675" s="20">
        <v>135.52000000000001</v>
      </c>
      <c r="G9675" s="20">
        <v>137.72999999999999</v>
      </c>
      <c r="J9675" s="22">
        <v>0</v>
      </c>
      <c r="K9675" s="22">
        <v>0</v>
      </c>
    </row>
    <row r="9676" spans="1:11" ht="22.5" x14ac:dyDescent="0.2">
      <c r="A9676" s="17" t="str">
        <f t="shared" si="151"/>
        <v>SINAPI 105071</v>
      </c>
      <c r="B9676" s="18" t="s">
        <v>5935</v>
      </c>
      <c r="C9676" s="18">
        <v>105071</v>
      </c>
      <c r="D9676" s="19" t="s">
        <v>9716</v>
      </c>
      <c r="E9676" s="18" t="s">
        <v>66</v>
      </c>
      <c r="F9676" s="20">
        <v>122.85</v>
      </c>
      <c r="G9676" s="20">
        <v>124.17</v>
      </c>
      <c r="J9676" s="22">
        <v>0</v>
      </c>
      <c r="K9676" s="22">
        <v>0</v>
      </c>
    </row>
    <row r="9677" spans="1:11" ht="22.5" x14ac:dyDescent="0.2">
      <c r="A9677" s="17" t="str">
        <f t="shared" si="151"/>
        <v>SINAPI 105074</v>
      </c>
      <c r="B9677" s="18" t="s">
        <v>5935</v>
      </c>
      <c r="C9677" s="18">
        <v>105074</v>
      </c>
      <c r="D9677" s="19" t="s">
        <v>9717</v>
      </c>
      <c r="E9677" s="18" t="s">
        <v>66</v>
      </c>
      <c r="F9677" s="20">
        <v>207.47</v>
      </c>
      <c r="G9677" s="20">
        <v>209.69</v>
      </c>
      <c r="J9677" s="22">
        <v>0</v>
      </c>
      <c r="K9677" s="22">
        <v>0</v>
      </c>
    </row>
    <row r="9678" spans="1:11" ht="22.5" x14ac:dyDescent="0.2">
      <c r="A9678" s="17" t="str">
        <f t="shared" si="151"/>
        <v>SINAPI 105077</v>
      </c>
      <c r="B9678" s="18" t="s">
        <v>5935</v>
      </c>
      <c r="C9678" s="18">
        <v>105077</v>
      </c>
      <c r="D9678" s="19" t="s">
        <v>9718</v>
      </c>
      <c r="E9678" s="18" t="s">
        <v>66</v>
      </c>
      <c r="F9678" s="20">
        <v>194.87</v>
      </c>
      <c r="G9678" s="20">
        <v>196.21</v>
      </c>
      <c r="J9678" s="22">
        <v>0</v>
      </c>
      <c r="K9678" s="22">
        <v>0</v>
      </c>
    </row>
    <row r="9679" spans="1:11" x14ac:dyDescent="0.2">
      <c r="A9679" s="17" t="str">
        <f t="shared" si="151"/>
        <v>SINAPI 105090</v>
      </c>
      <c r="B9679" s="18" t="s">
        <v>5935</v>
      </c>
      <c r="C9679" s="18">
        <v>105090</v>
      </c>
      <c r="D9679" s="19" t="s">
        <v>9719</v>
      </c>
      <c r="E9679" s="18" t="s">
        <v>425</v>
      </c>
      <c r="F9679" s="20">
        <v>336.96</v>
      </c>
      <c r="G9679" s="20">
        <v>339.09</v>
      </c>
      <c r="J9679" s="22">
        <v>0</v>
      </c>
      <c r="K9679" s="22">
        <v>0</v>
      </c>
    </row>
    <row r="9680" spans="1:11" x14ac:dyDescent="0.2">
      <c r="A9680" s="17" t="str">
        <f t="shared" si="151"/>
        <v>SINAPI 105099</v>
      </c>
      <c r="B9680" s="18" t="s">
        <v>5935</v>
      </c>
      <c r="C9680" s="18">
        <v>105099</v>
      </c>
      <c r="D9680" s="19" t="s">
        <v>9720</v>
      </c>
      <c r="E9680" s="18" t="s">
        <v>66</v>
      </c>
      <c r="F9680" s="20">
        <v>80.150000000000006</v>
      </c>
      <c r="G9680" s="20">
        <v>82.59</v>
      </c>
      <c r="J9680" s="22">
        <v>0.19209999999999999</v>
      </c>
      <c r="K9680" s="22">
        <v>0.1865</v>
      </c>
    </row>
    <row r="9681" spans="1:11" x14ac:dyDescent="0.2">
      <c r="A9681" s="17" t="str">
        <f t="shared" si="151"/>
        <v>SINAPI 105100</v>
      </c>
      <c r="B9681" s="18" t="s">
        <v>5935</v>
      </c>
      <c r="C9681" s="18">
        <v>105100</v>
      </c>
      <c r="D9681" s="19" t="s">
        <v>9721</v>
      </c>
      <c r="E9681" s="18" t="s">
        <v>66</v>
      </c>
      <c r="F9681" s="20">
        <v>117.4</v>
      </c>
      <c r="G9681" s="20">
        <v>120.06</v>
      </c>
      <c r="J9681" s="22">
        <v>0.13120000000000001</v>
      </c>
      <c r="K9681" s="22">
        <v>0.1283</v>
      </c>
    </row>
    <row r="9682" spans="1:11" x14ac:dyDescent="0.2">
      <c r="A9682" s="17" t="str">
        <f t="shared" si="151"/>
        <v>SINAPI 105101</v>
      </c>
      <c r="B9682" s="18" t="s">
        <v>5935</v>
      </c>
      <c r="C9682" s="18">
        <v>105101</v>
      </c>
      <c r="D9682" s="19" t="s">
        <v>9722</v>
      </c>
      <c r="E9682" s="18" t="s">
        <v>66</v>
      </c>
      <c r="F9682" s="20">
        <v>236.14</v>
      </c>
      <c r="G9682" s="20">
        <v>239.26</v>
      </c>
      <c r="J9682" s="22">
        <v>6.5199999999999994E-2</v>
      </c>
      <c r="K9682" s="22">
        <v>6.4399999999999999E-2</v>
      </c>
    </row>
    <row r="9683" spans="1:11" x14ac:dyDescent="0.2">
      <c r="A9683" s="17" t="str">
        <f t="shared" si="151"/>
        <v>SINAPI 105102</v>
      </c>
      <c r="B9683" s="18" t="s">
        <v>5935</v>
      </c>
      <c r="C9683" s="18">
        <v>105102</v>
      </c>
      <c r="D9683" s="19" t="s">
        <v>9723</v>
      </c>
      <c r="E9683" s="18" t="s">
        <v>66</v>
      </c>
      <c r="F9683" s="20">
        <v>326.56</v>
      </c>
      <c r="G9683" s="20">
        <v>330.27</v>
      </c>
      <c r="J9683" s="22">
        <v>4.7199999999999999E-2</v>
      </c>
      <c r="K9683" s="22">
        <v>4.6600000000000003E-2</v>
      </c>
    </row>
    <row r="9684" spans="1:11" x14ac:dyDescent="0.2">
      <c r="A9684" s="17" t="str">
        <f t="shared" si="151"/>
        <v>SINAPI 105080</v>
      </c>
      <c r="B9684" s="18" t="s">
        <v>5935</v>
      </c>
      <c r="C9684" s="18">
        <v>105080</v>
      </c>
      <c r="D9684" s="19" t="s">
        <v>9724</v>
      </c>
      <c r="E9684" s="18" t="s">
        <v>66</v>
      </c>
      <c r="F9684" s="20">
        <v>56.81</v>
      </c>
      <c r="G9684" s="20">
        <v>58.24</v>
      </c>
      <c r="J9684" s="22">
        <v>0.27110000000000001</v>
      </c>
      <c r="K9684" s="22">
        <v>0.26440000000000002</v>
      </c>
    </row>
    <row r="9685" spans="1:11" x14ac:dyDescent="0.2">
      <c r="A9685" s="17" t="str">
        <f t="shared" si="151"/>
        <v>SINAPI 105081</v>
      </c>
      <c r="B9685" s="18" t="s">
        <v>5935</v>
      </c>
      <c r="C9685" s="18">
        <v>105081</v>
      </c>
      <c r="D9685" s="19" t="s">
        <v>9725</v>
      </c>
      <c r="E9685" s="18" t="s">
        <v>66</v>
      </c>
      <c r="F9685" s="20">
        <v>65.02</v>
      </c>
      <c r="G9685" s="20">
        <v>66.52</v>
      </c>
      <c r="J9685" s="22">
        <v>0.2369</v>
      </c>
      <c r="K9685" s="22">
        <v>0.23150000000000001</v>
      </c>
    </row>
    <row r="9686" spans="1:11" x14ac:dyDescent="0.2">
      <c r="A9686" s="17" t="str">
        <f t="shared" si="151"/>
        <v>SINAPI 105091</v>
      </c>
      <c r="B9686" s="18" t="s">
        <v>5935</v>
      </c>
      <c r="C9686" s="18">
        <v>105091</v>
      </c>
      <c r="D9686" s="19" t="s">
        <v>9726</v>
      </c>
      <c r="E9686" s="18" t="s">
        <v>66</v>
      </c>
      <c r="F9686" s="20">
        <v>109.88</v>
      </c>
      <c r="G9686" s="20">
        <v>111.55</v>
      </c>
      <c r="J9686" s="22">
        <v>0.14019999999999999</v>
      </c>
      <c r="K9686" s="22">
        <v>0.1381</v>
      </c>
    </row>
    <row r="9687" spans="1:11" x14ac:dyDescent="0.2">
      <c r="A9687" s="17" t="str">
        <f t="shared" si="151"/>
        <v>SINAPI 105089</v>
      </c>
      <c r="B9687" s="18" t="s">
        <v>5935</v>
      </c>
      <c r="C9687" s="18">
        <v>105089</v>
      </c>
      <c r="D9687" s="19" t="s">
        <v>9727</v>
      </c>
      <c r="E9687" s="18" t="s">
        <v>66</v>
      </c>
      <c r="F9687" s="20">
        <v>137.49</v>
      </c>
      <c r="G9687" s="20">
        <v>139.30000000000001</v>
      </c>
      <c r="J9687" s="22">
        <v>0.112</v>
      </c>
      <c r="K9687" s="22">
        <v>0.1106</v>
      </c>
    </row>
    <row r="9688" spans="1:11" x14ac:dyDescent="0.2">
      <c r="A9688" s="17" t="str">
        <f t="shared" si="151"/>
        <v>SINAPI 105082</v>
      </c>
      <c r="B9688" s="18" t="s">
        <v>5935</v>
      </c>
      <c r="C9688" s="18">
        <v>105082</v>
      </c>
      <c r="D9688" s="19" t="s">
        <v>9728</v>
      </c>
      <c r="E9688" s="18" t="s">
        <v>66</v>
      </c>
      <c r="F9688" s="20">
        <v>59</v>
      </c>
      <c r="G9688" s="20">
        <v>60.43</v>
      </c>
      <c r="J9688" s="22">
        <v>0.26100000000000001</v>
      </c>
      <c r="K9688" s="22">
        <v>0.25480000000000003</v>
      </c>
    </row>
    <row r="9689" spans="1:11" x14ac:dyDescent="0.2">
      <c r="A9689" s="17" t="str">
        <f t="shared" si="151"/>
        <v>SINAPI 105083</v>
      </c>
      <c r="B9689" s="18" t="s">
        <v>5935</v>
      </c>
      <c r="C9689" s="18">
        <v>105083</v>
      </c>
      <c r="D9689" s="19" t="s">
        <v>9729</v>
      </c>
      <c r="E9689" s="18" t="s">
        <v>66</v>
      </c>
      <c r="F9689" s="20">
        <v>66.02</v>
      </c>
      <c r="G9689" s="20">
        <v>67.52</v>
      </c>
      <c r="J9689" s="22">
        <v>0.23330000000000001</v>
      </c>
      <c r="K9689" s="22">
        <v>0.2281</v>
      </c>
    </row>
    <row r="9690" spans="1:11" x14ac:dyDescent="0.2">
      <c r="A9690" s="17" t="str">
        <f t="shared" si="151"/>
        <v>SINAPI 105084</v>
      </c>
      <c r="B9690" s="18" t="s">
        <v>5935</v>
      </c>
      <c r="C9690" s="18">
        <v>105084</v>
      </c>
      <c r="D9690" s="19" t="s">
        <v>9730</v>
      </c>
      <c r="E9690" s="18" t="s">
        <v>66</v>
      </c>
      <c r="F9690" s="20">
        <v>80.86</v>
      </c>
      <c r="G9690" s="20">
        <v>82.4</v>
      </c>
      <c r="J9690" s="22">
        <v>0.1905</v>
      </c>
      <c r="K9690" s="22">
        <v>0.18690000000000001</v>
      </c>
    </row>
    <row r="9691" spans="1:11" x14ac:dyDescent="0.2">
      <c r="A9691" s="17" t="str">
        <f t="shared" si="151"/>
        <v>SINAPI 105086</v>
      </c>
      <c r="B9691" s="18" t="s">
        <v>5935</v>
      </c>
      <c r="C9691" s="18">
        <v>105086</v>
      </c>
      <c r="D9691" s="19" t="s">
        <v>9731</v>
      </c>
      <c r="E9691" s="18" t="s">
        <v>66</v>
      </c>
      <c r="F9691" s="20">
        <v>75.63</v>
      </c>
      <c r="G9691" s="20">
        <v>77.25</v>
      </c>
      <c r="J9691" s="22">
        <v>0.2036</v>
      </c>
      <c r="K9691" s="22">
        <v>0.19939999999999999</v>
      </c>
    </row>
    <row r="9692" spans="1:11" x14ac:dyDescent="0.2">
      <c r="A9692" s="17" t="str">
        <f t="shared" si="151"/>
        <v>SINAPI 105087</v>
      </c>
      <c r="B9692" s="18" t="s">
        <v>5935</v>
      </c>
      <c r="C9692" s="18">
        <v>105087</v>
      </c>
      <c r="D9692" s="19" t="s">
        <v>9732</v>
      </c>
      <c r="E9692" s="18" t="s">
        <v>66</v>
      </c>
      <c r="F9692" s="20">
        <v>84.41</v>
      </c>
      <c r="G9692" s="20">
        <v>86.1</v>
      </c>
      <c r="J9692" s="22">
        <v>0.18240000000000001</v>
      </c>
      <c r="K9692" s="22">
        <v>0.1789</v>
      </c>
    </row>
    <row r="9693" spans="1:11" x14ac:dyDescent="0.2">
      <c r="A9693" s="17" t="str">
        <f t="shared" si="151"/>
        <v>SINAPI 105088</v>
      </c>
      <c r="B9693" s="18" t="s">
        <v>5935</v>
      </c>
      <c r="C9693" s="18">
        <v>105088</v>
      </c>
      <c r="D9693" s="19" t="s">
        <v>9733</v>
      </c>
      <c r="E9693" s="18" t="s">
        <v>66</v>
      </c>
      <c r="F9693" s="20">
        <v>148.5</v>
      </c>
      <c r="G9693" s="20">
        <v>150.31</v>
      </c>
      <c r="J9693" s="22">
        <v>0.1037</v>
      </c>
      <c r="K9693" s="22">
        <v>0.10249999999999999</v>
      </c>
    </row>
    <row r="9694" spans="1:11" x14ac:dyDescent="0.2">
      <c r="A9694" s="17" t="str">
        <f t="shared" si="151"/>
        <v>SINAPI 105092</v>
      </c>
      <c r="B9694" s="18" t="s">
        <v>5935</v>
      </c>
      <c r="C9694" s="18">
        <v>105092</v>
      </c>
      <c r="D9694" s="19" t="s">
        <v>9734</v>
      </c>
      <c r="E9694" s="18" t="s">
        <v>66</v>
      </c>
      <c r="F9694" s="20">
        <v>119.06</v>
      </c>
      <c r="G9694" s="20">
        <v>120.73</v>
      </c>
      <c r="J9694" s="22">
        <v>0.1293</v>
      </c>
      <c r="K9694" s="22">
        <v>0.12759999999999999</v>
      </c>
    </row>
    <row r="9695" spans="1:11" x14ac:dyDescent="0.2">
      <c r="A9695" s="17" t="str">
        <f t="shared" si="151"/>
        <v>SINAPI 105085</v>
      </c>
      <c r="B9695" s="18" t="s">
        <v>5935</v>
      </c>
      <c r="C9695" s="18">
        <v>105085</v>
      </c>
      <c r="D9695" s="19" t="s">
        <v>9735</v>
      </c>
      <c r="E9695" s="18" t="s">
        <v>66</v>
      </c>
      <c r="F9695" s="20">
        <v>84.32</v>
      </c>
      <c r="G9695" s="20">
        <v>85.88</v>
      </c>
      <c r="J9695" s="22">
        <v>0.18260000000000001</v>
      </c>
      <c r="K9695" s="22">
        <v>0.17929999999999999</v>
      </c>
    </row>
    <row r="9696" spans="1:11" x14ac:dyDescent="0.2">
      <c r="A9696" s="17" t="str">
        <f t="shared" si="151"/>
        <v>SINAPI 105093</v>
      </c>
      <c r="B9696" s="18" t="s">
        <v>5935</v>
      </c>
      <c r="C9696" s="18">
        <v>105093</v>
      </c>
      <c r="D9696" s="19" t="s">
        <v>9736</v>
      </c>
      <c r="E9696" s="18" t="s">
        <v>66</v>
      </c>
      <c r="F9696" s="20">
        <v>120.98</v>
      </c>
      <c r="G9696" s="20">
        <v>122.79</v>
      </c>
      <c r="J9696" s="22">
        <v>0.1273</v>
      </c>
      <c r="K9696" s="22">
        <v>0.12540000000000001</v>
      </c>
    </row>
    <row r="9697" spans="1:11" x14ac:dyDescent="0.2">
      <c r="A9697" s="17" t="str">
        <f t="shared" si="151"/>
        <v>SINAPI 105041</v>
      </c>
      <c r="B9697" s="18" t="s">
        <v>5935</v>
      </c>
      <c r="C9697" s="18">
        <v>105041</v>
      </c>
      <c r="D9697" s="19" t="s">
        <v>9737</v>
      </c>
      <c r="E9697" s="18" t="s">
        <v>66</v>
      </c>
      <c r="F9697" s="20">
        <v>55.25</v>
      </c>
      <c r="G9697" s="20">
        <v>56.7</v>
      </c>
      <c r="J9697" s="22">
        <v>0.2787</v>
      </c>
      <c r="K9697" s="22">
        <v>0.27160000000000001</v>
      </c>
    </row>
    <row r="9698" spans="1:11" x14ac:dyDescent="0.2">
      <c r="A9698" s="17" t="str">
        <f t="shared" si="151"/>
        <v>SINAPI 105045</v>
      </c>
      <c r="B9698" s="18" t="s">
        <v>5935</v>
      </c>
      <c r="C9698" s="18">
        <v>105045</v>
      </c>
      <c r="D9698" s="19" t="s">
        <v>9738</v>
      </c>
      <c r="E9698" s="18" t="s">
        <v>66</v>
      </c>
      <c r="F9698" s="20">
        <v>64.42</v>
      </c>
      <c r="G9698" s="20">
        <v>65.95</v>
      </c>
      <c r="J9698" s="22">
        <v>0.23910000000000001</v>
      </c>
      <c r="K9698" s="22">
        <v>0.23350000000000001</v>
      </c>
    </row>
    <row r="9699" spans="1:11" ht="22.5" x14ac:dyDescent="0.2">
      <c r="A9699" s="17" t="str">
        <f t="shared" si="151"/>
        <v>SINAPI 93961</v>
      </c>
      <c r="B9699" s="18" t="s">
        <v>5935</v>
      </c>
      <c r="C9699" s="18">
        <v>93961</v>
      </c>
      <c r="D9699" s="19" t="s">
        <v>9739</v>
      </c>
      <c r="E9699" s="18" t="s">
        <v>66</v>
      </c>
      <c r="F9699" s="20">
        <v>234</v>
      </c>
      <c r="G9699" s="20">
        <v>247.64</v>
      </c>
      <c r="J9699" s="22">
        <v>8.7599999999999997E-2</v>
      </c>
      <c r="K9699" s="22">
        <v>8.2699999999999996E-2</v>
      </c>
    </row>
    <row r="9700" spans="1:11" ht="22.5" x14ac:dyDescent="0.2">
      <c r="A9700" s="17" t="str">
        <f t="shared" si="151"/>
        <v>SINAPI 93971</v>
      </c>
      <c r="B9700" s="18" t="s">
        <v>5935</v>
      </c>
      <c r="C9700" s="18">
        <v>93971</v>
      </c>
      <c r="D9700" s="19" t="s">
        <v>9740</v>
      </c>
      <c r="E9700" s="18" t="s">
        <v>66</v>
      </c>
      <c r="F9700" s="20">
        <v>196.14</v>
      </c>
      <c r="G9700" s="20">
        <v>207.08</v>
      </c>
      <c r="J9700" s="22">
        <v>9.4E-2</v>
      </c>
      <c r="K9700" s="22">
        <v>8.8999999999999996E-2</v>
      </c>
    </row>
    <row r="9701" spans="1:11" ht="22.5" x14ac:dyDescent="0.2">
      <c r="A9701" s="17" t="str">
        <f t="shared" si="151"/>
        <v>SINAPI 93959</v>
      </c>
      <c r="B9701" s="18" t="s">
        <v>5935</v>
      </c>
      <c r="C9701" s="18">
        <v>93959</v>
      </c>
      <c r="D9701" s="19" t="s">
        <v>9741</v>
      </c>
      <c r="E9701" s="18" t="s">
        <v>66</v>
      </c>
      <c r="F9701" s="20">
        <v>260.39</v>
      </c>
      <c r="G9701" s="20">
        <v>275.73</v>
      </c>
      <c r="J9701" s="22">
        <v>9.7299999999999998E-2</v>
      </c>
      <c r="K9701" s="22">
        <v>9.1899999999999996E-2</v>
      </c>
    </row>
    <row r="9702" spans="1:11" ht="22.5" x14ac:dyDescent="0.2">
      <c r="A9702" s="17" t="str">
        <f t="shared" si="151"/>
        <v>SINAPI 93969</v>
      </c>
      <c r="B9702" s="18" t="s">
        <v>5935</v>
      </c>
      <c r="C9702" s="18">
        <v>93969</v>
      </c>
      <c r="D9702" s="19" t="s">
        <v>9742</v>
      </c>
      <c r="E9702" s="18" t="s">
        <v>66</v>
      </c>
      <c r="F9702" s="20">
        <v>217.3</v>
      </c>
      <c r="G9702" s="20">
        <v>229.58</v>
      </c>
      <c r="J9702" s="22">
        <v>0.1024</v>
      </c>
      <c r="K9702" s="22">
        <v>9.7000000000000003E-2</v>
      </c>
    </row>
    <row r="9703" spans="1:11" ht="22.5" x14ac:dyDescent="0.2">
      <c r="A9703" s="17" t="str">
        <f t="shared" si="151"/>
        <v>SINAPI 93957</v>
      </c>
      <c r="B9703" s="18" t="s">
        <v>5935</v>
      </c>
      <c r="C9703" s="18">
        <v>93957</v>
      </c>
      <c r="D9703" s="19" t="s">
        <v>9743</v>
      </c>
      <c r="E9703" s="18" t="s">
        <v>66</v>
      </c>
      <c r="F9703" s="20">
        <v>322.91000000000003</v>
      </c>
      <c r="G9703" s="20">
        <v>342.26</v>
      </c>
      <c r="J9703" s="22">
        <v>0.1132</v>
      </c>
      <c r="K9703" s="22">
        <v>0.10680000000000001</v>
      </c>
    </row>
    <row r="9704" spans="1:11" ht="22.5" x14ac:dyDescent="0.2">
      <c r="A9704" s="17" t="str">
        <f t="shared" si="151"/>
        <v>SINAPI 93967</v>
      </c>
      <c r="B9704" s="18" t="s">
        <v>5935</v>
      </c>
      <c r="C9704" s="18">
        <v>93967</v>
      </c>
      <c r="D9704" s="19" t="s">
        <v>9744</v>
      </c>
      <c r="E9704" s="18" t="s">
        <v>66</v>
      </c>
      <c r="F9704" s="20">
        <v>269.17</v>
      </c>
      <c r="G9704" s="20">
        <v>284.8</v>
      </c>
      <c r="J9704" s="22">
        <v>0.1167</v>
      </c>
      <c r="K9704" s="22">
        <v>0.1103</v>
      </c>
    </row>
    <row r="9705" spans="1:11" x14ac:dyDescent="0.2">
      <c r="A9705" s="17" t="str">
        <f t="shared" si="151"/>
        <v>SINAPI 104878</v>
      </c>
      <c r="B9705" s="18" t="s">
        <v>5935</v>
      </c>
      <c r="C9705" s="18">
        <v>104878</v>
      </c>
      <c r="D9705" s="19" t="s">
        <v>9745</v>
      </c>
      <c r="E9705" s="18" t="s">
        <v>20</v>
      </c>
      <c r="F9705" s="20">
        <v>2287.08</v>
      </c>
      <c r="G9705" s="20">
        <v>2295.0100000000002</v>
      </c>
      <c r="J9705" s="22">
        <v>0.9304</v>
      </c>
      <c r="K9705" s="22">
        <v>0.92720000000000002</v>
      </c>
    </row>
    <row r="9706" spans="1:11" x14ac:dyDescent="0.2">
      <c r="A9706" s="17" t="str">
        <f t="shared" si="151"/>
        <v>SINAPI 104877</v>
      </c>
      <c r="B9706" s="18" t="s">
        <v>5935</v>
      </c>
      <c r="C9706" s="18">
        <v>104877</v>
      </c>
      <c r="D9706" s="19" t="s">
        <v>9746</v>
      </c>
      <c r="E9706" s="18" t="s">
        <v>20</v>
      </c>
      <c r="F9706" s="20">
        <v>584.67999999999995</v>
      </c>
      <c r="G9706" s="20">
        <v>592.61</v>
      </c>
      <c r="J9706" s="22">
        <v>0.72789999999999999</v>
      </c>
      <c r="K9706" s="22">
        <v>0.71819999999999995</v>
      </c>
    </row>
    <row r="9707" spans="1:11" ht="22.5" x14ac:dyDescent="0.2">
      <c r="A9707" s="17" t="str">
        <f t="shared" si="151"/>
        <v>SINAPI 104841</v>
      </c>
      <c r="B9707" s="18" t="s">
        <v>5935</v>
      </c>
      <c r="C9707" s="18">
        <v>104841</v>
      </c>
      <c r="D9707" s="19" t="s">
        <v>9747</v>
      </c>
      <c r="E9707" s="18" t="s">
        <v>66</v>
      </c>
      <c r="F9707" s="20">
        <v>84.74</v>
      </c>
      <c r="G9707" s="20">
        <v>86.72</v>
      </c>
      <c r="J9707" s="22">
        <v>0.29509999999999997</v>
      </c>
      <c r="K9707" s="22">
        <v>0.28839999999999999</v>
      </c>
    </row>
    <row r="9708" spans="1:11" ht="22.5" x14ac:dyDescent="0.2">
      <c r="A9708" s="17" t="str">
        <f t="shared" si="151"/>
        <v>SINAPI 104849</v>
      </c>
      <c r="B9708" s="18" t="s">
        <v>5935</v>
      </c>
      <c r="C9708" s="18">
        <v>104849</v>
      </c>
      <c r="D9708" s="19" t="s">
        <v>9748</v>
      </c>
      <c r="E9708" s="18" t="s">
        <v>66</v>
      </c>
      <c r="F9708" s="20">
        <v>58.7</v>
      </c>
      <c r="G9708" s="20">
        <v>60.12</v>
      </c>
      <c r="J9708" s="22">
        <v>0.14960000000000001</v>
      </c>
      <c r="K9708" s="22">
        <v>0.14599999999999999</v>
      </c>
    </row>
    <row r="9709" spans="1:11" ht="22.5" x14ac:dyDescent="0.2">
      <c r="A9709" s="17" t="str">
        <f t="shared" si="151"/>
        <v>SINAPI 104887</v>
      </c>
      <c r="B9709" s="18" t="s">
        <v>5935</v>
      </c>
      <c r="C9709" s="18">
        <v>104887</v>
      </c>
      <c r="D9709" s="19" t="s">
        <v>9749</v>
      </c>
      <c r="E9709" s="18" t="s">
        <v>66</v>
      </c>
      <c r="F9709" s="20">
        <v>45.4</v>
      </c>
      <c r="G9709" s="20">
        <v>46.16</v>
      </c>
      <c r="J9709" s="22">
        <v>0.2152</v>
      </c>
      <c r="K9709" s="22">
        <v>0.2117</v>
      </c>
    </row>
    <row r="9710" spans="1:11" ht="22.5" x14ac:dyDescent="0.2">
      <c r="A9710" s="17" t="str">
        <f t="shared" si="151"/>
        <v>SINAPI 104844</v>
      </c>
      <c r="B9710" s="18" t="s">
        <v>5935</v>
      </c>
      <c r="C9710" s="18">
        <v>104844</v>
      </c>
      <c r="D9710" s="19" t="s">
        <v>9750</v>
      </c>
      <c r="E9710" s="18" t="s">
        <v>66</v>
      </c>
      <c r="F9710" s="20">
        <v>93.49</v>
      </c>
      <c r="G9710" s="20">
        <v>95.7</v>
      </c>
      <c r="J9710" s="22">
        <v>0.30370000000000003</v>
      </c>
      <c r="K9710" s="22">
        <v>0.29670000000000002</v>
      </c>
    </row>
    <row r="9711" spans="1:11" ht="22.5" x14ac:dyDescent="0.2">
      <c r="A9711" s="17" t="str">
        <f t="shared" si="151"/>
        <v>SINAPI 104852</v>
      </c>
      <c r="B9711" s="18" t="s">
        <v>5935</v>
      </c>
      <c r="C9711" s="18">
        <v>104852</v>
      </c>
      <c r="D9711" s="19" t="s">
        <v>9751</v>
      </c>
      <c r="E9711" s="18" t="s">
        <v>66</v>
      </c>
      <c r="F9711" s="20">
        <v>64.569999999999993</v>
      </c>
      <c r="G9711" s="20">
        <v>66.2</v>
      </c>
      <c r="J9711" s="22">
        <v>0.15670000000000001</v>
      </c>
      <c r="K9711" s="22">
        <v>0.15290000000000001</v>
      </c>
    </row>
    <row r="9712" spans="1:11" ht="22.5" x14ac:dyDescent="0.2">
      <c r="A9712" s="17" t="str">
        <f t="shared" si="151"/>
        <v>SINAPI 104846</v>
      </c>
      <c r="B9712" s="18" t="s">
        <v>5935</v>
      </c>
      <c r="C9712" s="18">
        <v>104846</v>
      </c>
      <c r="D9712" s="19" t="s">
        <v>9752</v>
      </c>
      <c r="E9712" s="18" t="s">
        <v>66</v>
      </c>
      <c r="F9712" s="20">
        <v>106.44</v>
      </c>
      <c r="G9712" s="20">
        <v>109.08</v>
      </c>
      <c r="J9712" s="22">
        <v>0.31380000000000002</v>
      </c>
      <c r="K9712" s="22">
        <v>0.30620000000000003</v>
      </c>
    </row>
    <row r="9713" spans="1:11" ht="22.5" x14ac:dyDescent="0.2">
      <c r="A9713" s="17" t="str">
        <f t="shared" si="151"/>
        <v>SINAPI 104854</v>
      </c>
      <c r="B9713" s="18" t="s">
        <v>5935</v>
      </c>
      <c r="C9713" s="18">
        <v>104854</v>
      </c>
      <c r="D9713" s="19" t="s">
        <v>9753</v>
      </c>
      <c r="E9713" s="18" t="s">
        <v>66</v>
      </c>
      <c r="F9713" s="20">
        <v>73.33</v>
      </c>
      <c r="G9713" s="20">
        <v>75.27</v>
      </c>
      <c r="J9713" s="22">
        <v>0.16569999999999999</v>
      </c>
      <c r="K9713" s="22">
        <v>0.16139999999999999</v>
      </c>
    </row>
    <row r="9714" spans="1:11" ht="22.5" x14ac:dyDescent="0.2">
      <c r="A9714" s="17" t="str">
        <f t="shared" si="151"/>
        <v>SINAPI 104890</v>
      </c>
      <c r="B9714" s="18" t="s">
        <v>5935</v>
      </c>
      <c r="C9714" s="18">
        <v>104890</v>
      </c>
      <c r="D9714" s="19" t="s">
        <v>9754</v>
      </c>
      <c r="E9714" s="18" t="s">
        <v>66</v>
      </c>
      <c r="F9714" s="20">
        <v>51.97</v>
      </c>
      <c r="G9714" s="20">
        <v>52.93</v>
      </c>
      <c r="J9714" s="22">
        <v>0.23710000000000001</v>
      </c>
      <c r="K9714" s="22">
        <v>0.23280000000000001</v>
      </c>
    </row>
    <row r="9715" spans="1:11" ht="22.5" x14ac:dyDescent="0.2">
      <c r="A9715" s="17" t="str">
        <f t="shared" si="151"/>
        <v>SINAPI 104842</v>
      </c>
      <c r="B9715" s="18" t="s">
        <v>5935</v>
      </c>
      <c r="C9715" s="18">
        <v>104842</v>
      </c>
      <c r="D9715" s="19" t="s">
        <v>9755</v>
      </c>
      <c r="E9715" s="18" t="s">
        <v>66</v>
      </c>
      <c r="F9715" s="20">
        <v>72.52</v>
      </c>
      <c r="G9715" s="20">
        <v>74.13</v>
      </c>
      <c r="J9715" s="22">
        <v>0.27989999999999998</v>
      </c>
      <c r="K9715" s="22">
        <v>0.27379999999999999</v>
      </c>
    </row>
    <row r="9716" spans="1:11" ht="22.5" x14ac:dyDescent="0.2">
      <c r="A9716" s="17" t="str">
        <f t="shared" si="151"/>
        <v>SINAPI 104850</v>
      </c>
      <c r="B9716" s="18" t="s">
        <v>5935</v>
      </c>
      <c r="C9716" s="18">
        <v>104850</v>
      </c>
      <c r="D9716" s="19" t="s">
        <v>9756</v>
      </c>
      <c r="E9716" s="18" t="s">
        <v>66</v>
      </c>
      <c r="F9716" s="20">
        <v>52.35</v>
      </c>
      <c r="G9716" s="20">
        <v>53.51</v>
      </c>
      <c r="J9716" s="22">
        <v>0.13980000000000001</v>
      </c>
      <c r="K9716" s="22">
        <v>0.1368</v>
      </c>
    </row>
    <row r="9717" spans="1:11" ht="22.5" x14ac:dyDescent="0.2">
      <c r="A9717" s="17" t="str">
        <f t="shared" si="151"/>
        <v>SINAPI 104888</v>
      </c>
      <c r="B9717" s="18" t="s">
        <v>5935</v>
      </c>
      <c r="C9717" s="18">
        <v>104888</v>
      </c>
      <c r="D9717" s="19" t="s">
        <v>9757</v>
      </c>
      <c r="E9717" s="18" t="s">
        <v>66</v>
      </c>
      <c r="F9717" s="20">
        <v>41.27</v>
      </c>
      <c r="G9717" s="20">
        <v>41.92</v>
      </c>
      <c r="J9717" s="22">
        <v>0.19819999999999999</v>
      </c>
      <c r="K9717" s="22">
        <v>0.1951</v>
      </c>
    </row>
    <row r="9718" spans="1:11" ht="22.5" x14ac:dyDescent="0.2">
      <c r="A9718" s="17" t="str">
        <f t="shared" si="151"/>
        <v>SINAPI 104879</v>
      </c>
      <c r="B9718" s="18" t="s">
        <v>5935</v>
      </c>
      <c r="C9718" s="18">
        <v>104879</v>
      </c>
      <c r="D9718" s="19" t="s">
        <v>9758</v>
      </c>
      <c r="E9718" s="18" t="s">
        <v>66</v>
      </c>
      <c r="F9718" s="20">
        <v>79.83</v>
      </c>
      <c r="G9718" s="20">
        <v>81.650000000000006</v>
      </c>
      <c r="J9718" s="22">
        <v>0.28960000000000002</v>
      </c>
      <c r="K9718" s="22">
        <v>0.28320000000000001</v>
      </c>
    </row>
    <row r="9719" spans="1:11" ht="22.5" x14ac:dyDescent="0.2">
      <c r="A9719" s="17" t="str">
        <f t="shared" si="151"/>
        <v>SINAPI 104853</v>
      </c>
      <c r="B9719" s="18" t="s">
        <v>5935</v>
      </c>
      <c r="C9719" s="18">
        <v>104853</v>
      </c>
      <c r="D9719" s="19" t="s">
        <v>9759</v>
      </c>
      <c r="E9719" s="18" t="s">
        <v>66</v>
      </c>
      <c r="F9719" s="20">
        <v>57.29</v>
      </c>
      <c r="G9719" s="20">
        <v>58.63</v>
      </c>
      <c r="J9719" s="22">
        <v>0.14779999999999999</v>
      </c>
      <c r="K9719" s="22">
        <v>0.14449999999999999</v>
      </c>
    </row>
    <row r="9720" spans="1:11" ht="22.5" x14ac:dyDescent="0.2">
      <c r="A9720" s="17" t="str">
        <f t="shared" si="151"/>
        <v>SINAPI 104847</v>
      </c>
      <c r="B9720" s="18" t="s">
        <v>5935</v>
      </c>
      <c r="C9720" s="18">
        <v>104847</v>
      </c>
      <c r="D9720" s="19" t="s">
        <v>9760</v>
      </c>
      <c r="E9720" s="18" t="s">
        <v>66</v>
      </c>
      <c r="F9720" s="20">
        <v>90.62</v>
      </c>
      <c r="G9720" s="20">
        <v>92.77</v>
      </c>
      <c r="J9720" s="22">
        <v>0.30109999999999998</v>
      </c>
      <c r="K9720" s="22">
        <v>0.29420000000000002</v>
      </c>
    </row>
    <row r="9721" spans="1:11" ht="22.5" x14ac:dyDescent="0.2">
      <c r="A9721" s="17" t="str">
        <f t="shared" si="151"/>
        <v>SINAPI 104855</v>
      </c>
      <c r="B9721" s="18" t="s">
        <v>5935</v>
      </c>
      <c r="C9721" s="18">
        <v>104855</v>
      </c>
      <c r="D9721" s="19" t="s">
        <v>9761</v>
      </c>
      <c r="E9721" s="18" t="s">
        <v>66</v>
      </c>
      <c r="F9721" s="20">
        <v>64.55</v>
      </c>
      <c r="G9721" s="20">
        <v>66.16</v>
      </c>
      <c r="J9721" s="22">
        <v>0.15720000000000001</v>
      </c>
      <c r="K9721" s="22">
        <v>0.15340000000000001</v>
      </c>
    </row>
    <row r="9722" spans="1:11" ht="22.5" x14ac:dyDescent="0.2">
      <c r="A9722" s="17" t="str">
        <f t="shared" si="151"/>
        <v>SINAPI 104891</v>
      </c>
      <c r="B9722" s="18" t="s">
        <v>5935</v>
      </c>
      <c r="C9722" s="18">
        <v>104891</v>
      </c>
      <c r="D9722" s="19" t="s">
        <v>9762</v>
      </c>
      <c r="E9722" s="18" t="s">
        <v>66</v>
      </c>
      <c r="F9722" s="20">
        <v>46.82</v>
      </c>
      <c r="G9722" s="20">
        <v>47.63</v>
      </c>
      <c r="J9722" s="22">
        <v>0.22059999999999999</v>
      </c>
      <c r="K9722" s="22">
        <v>0.21690000000000001</v>
      </c>
    </row>
    <row r="9723" spans="1:11" ht="22.5" x14ac:dyDescent="0.2">
      <c r="A9723" s="17" t="str">
        <f t="shared" si="151"/>
        <v>SINAPI 104892</v>
      </c>
      <c r="B9723" s="18" t="s">
        <v>5935</v>
      </c>
      <c r="C9723" s="18">
        <v>104892</v>
      </c>
      <c r="D9723" s="19" t="s">
        <v>9763</v>
      </c>
      <c r="E9723" s="18" t="s">
        <v>66</v>
      </c>
      <c r="F9723" s="20">
        <v>105.16</v>
      </c>
      <c r="G9723" s="20">
        <v>107.75</v>
      </c>
      <c r="J9723" s="22">
        <v>0.31259999999999999</v>
      </c>
      <c r="K9723" s="22">
        <v>0.30509999999999998</v>
      </c>
    </row>
    <row r="9724" spans="1:11" ht="22.5" x14ac:dyDescent="0.2">
      <c r="A9724" s="17" t="str">
        <f t="shared" si="151"/>
        <v>SINAPI 104848</v>
      </c>
      <c r="B9724" s="18" t="s">
        <v>5935</v>
      </c>
      <c r="C9724" s="18">
        <v>104848</v>
      </c>
      <c r="D9724" s="19" t="s">
        <v>9764</v>
      </c>
      <c r="E9724" s="18" t="s">
        <v>66</v>
      </c>
      <c r="F9724" s="20">
        <v>68.180000000000007</v>
      </c>
      <c r="G9724" s="20">
        <v>69.930000000000007</v>
      </c>
      <c r="J9724" s="22">
        <v>0.16020000000000001</v>
      </c>
      <c r="K9724" s="22">
        <v>0.15620000000000001</v>
      </c>
    </row>
    <row r="9725" spans="1:11" ht="22.5" x14ac:dyDescent="0.2">
      <c r="A9725" s="17" t="str">
        <f t="shared" si="151"/>
        <v>SINAPI 104886</v>
      </c>
      <c r="B9725" s="18" t="s">
        <v>5935</v>
      </c>
      <c r="C9725" s="18">
        <v>104886</v>
      </c>
      <c r="D9725" s="19" t="s">
        <v>9765</v>
      </c>
      <c r="E9725" s="18" t="s">
        <v>66</v>
      </c>
      <c r="F9725" s="20">
        <v>51.5</v>
      </c>
      <c r="G9725" s="20">
        <v>52.46</v>
      </c>
      <c r="J9725" s="22">
        <v>0.2351</v>
      </c>
      <c r="K9725" s="22">
        <v>0.23080000000000001</v>
      </c>
    </row>
    <row r="9726" spans="1:11" ht="22.5" x14ac:dyDescent="0.2">
      <c r="A9726" s="17" t="str">
        <f t="shared" si="151"/>
        <v>SINAPI 104843</v>
      </c>
      <c r="B9726" s="18" t="s">
        <v>5935</v>
      </c>
      <c r="C9726" s="18">
        <v>104843</v>
      </c>
      <c r="D9726" s="19" t="s">
        <v>9766</v>
      </c>
      <c r="E9726" s="18" t="s">
        <v>66</v>
      </c>
      <c r="F9726" s="20">
        <v>116.04</v>
      </c>
      <c r="G9726" s="20">
        <v>118.96</v>
      </c>
      <c r="J9726" s="22">
        <v>0.3196</v>
      </c>
      <c r="K9726" s="22">
        <v>0.31180000000000002</v>
      </c>
    </row>
    <row r="9727" spans="1:11" ht="22.5" x14ac:dyDescent="0.2">
      <c r="A9727" s="17" t="str">
        <f t="shared" si="151"/>
        <v>SINAPI 104851</v>
      </c>
      <c r="B9727" s="18" t="s">
        <v>5935</v>
      </c>
      <c r="C9727" s="18">
        <v>104851</v>
      </c>
      <c r="D9727" s="19" t="s">
        <v>9767</v>
      </c>
      <c r="E9727" s="18" t="s">
        <v>66</v>
      </c>
      <c r="F9727" s="20">
        <v>75.52</v>
      </c>
      <c r="G9727" s="20">
        <v>77.55</v>
      </c>
      <c r="J9727" s="22">
        <v>0.16700000000000001</v>
      </c>
      <c r="K9727" s="22">
        <v>0.16259999999999999</v>
      </c>
    </row>
    <row r="9728" spans="1:11" ht="22.5" x14ac:dyDescent="0.2">
      <c r="A9728" s="17" t="str">
        <f t="shared" si="151"/>
        <v>SINAPI 104845</v>
      </c>
      <c r="B9728" s="18" t="s">
        <v>5935</v>
      </c>
      <c r="C9728" s="18">
        <v>104845</v>
      </c>
      <c r="D9728" s="19" t="s">
        <v>9768</v>
      </c>
      <c r="E9728" s="18" t="s">
        <v>66</v>
      </c>
      <c r="F9728" s="20">
        <v>132.18</v>
      </c>
      <c r="G9728" s="20">
        <v>135.61000000000001</v>
      </c>
      <c r="J9728" s="22">
        <v>0.32769999999999999</v>
      </c>
      <c r="K9728" s="22">
        <v>0.31940000000000002</v>
      </c>
    </row>
    <row r="9729" spans="1:11" ht="22.5" x14ac:dyDescent="0.2">
      <c r="A9729" s="17" t="str">
        <f t="shared" si="151"/>
        <v>SINAPI 104880</v>
      </c>
      <c r="B9729" s="18" t="s">
        <v>5935</v>
      </c>
      <c r="C9729" s="18">
        <v>104880</v>
      </c>
      <c r="D9729" s="19" t="s">
        <v>9769</v>
      </c>
      <c r="E9729" s="18" t="s">
        <v>66</v>
      </c>
      <c r="F9729" s="20">
        <v>86.38</v>
      </c>
      <c r="G9729" s="20">
        <v>88.81</v>
      </c>
      <c r="J9729" s="22">
        <v>0.17480000000000001</v>
      </c>
      <c r="K9729" s="22">
        <v>0.17</v>
      </c>
    </row>
    <row r="9730" spans="1:11" ht="22.5" x14ac:dyDescent="0.2">
      <c r="A9730" s="17" t="str">
        <f t="shared" si="151"/>
        <v>SINAPI 104889</v>
      </c>
      <c r="B9730" s="18" t="s">
        <v>5935</v>
      </c>
      <c r="C9730" s="18">
        <v>104889</v>
      </c>
      <c r="D9730" s="19" t="s">
        <v>9770</v>
      </c>
      <c r="E9730" s="18" t="s">
        <v>66</v>
      </c>
      <c r="F9730" s="20">
        <v>59.64</v>
      </c>
      <c r="G9730" s="20">
        <v>60.83</v>
      </c>
      <c r="J9730" s="22">
        <v>0.25640000000000002</v>
      </c>
      <c r="K9730" s="22">
        <v>0.25140000000000001</v>
      </c>
    </row>
    <row r="9731" spans="1:11" x14ac:dyDescent="0.2">
      <c r="A9731" s="17" t="str">
        <f t="shared" si="151"/>
        <v>SINAPI 95108</v>
      </c>
      <c r="B9731" s="18" t="s">
        <v>5935</v>
      </c>
      <c r="C9731" s="18">
        <v>95108</v>
      </c>
      <c r="D9731" s="19" t="s">
        <v>9771</v>
      </c>
      <c r="E9731" s="18" t="s">
        <v>20</v>
      </c>
      <c r="F9731" s="20">
        <v>37.19</v>
      </c>
      <c r="G9731" s="20">
        <v>39.33</v>
      </c>
      <c r="J9731" s="22">
        <v>4.4600000000000001E-2</v>
      </c>
      <c r="K9731" s="22">
        <v>4.2200000000000001E-2</v>
      </c>
    </row>
    <row r="9732" spans="1:11" ht="22.5" x14ac:dyDescent="0.2">
      <c r="A9732" s="17" t="str">
        <f t="shared" si="151"/>
        <v>SINAPI 104857</v>
      </c>
      <c r="B9732" s="18" t="s">
        <v>5935</v>
      </c>
      <c r="C9732" s="18">
        <v>104857</v>
      </c>
      <c r="D9732" s="19" t="s">
        <v>9772</v>
      </c>
      <c r="E9732" s="18" t="s">
        <v>66</v>
      </c>
      <c r="F9732" s="20">
        <v>0</v>
      </c>
      <c r="G9732" s="20">
        <v>0</v>
      </c>
      <c r="J9732" s="22"/>
      <c r="K9732" s="22"/>
    </row>
    <row r="9733" spans="1:11" ht="22.5" x14ac:dyDescent="0.2">
      <c r="A9733" s="17" t="str">
        <f t="shared" si="151"/>
        <v>SINAPI 104859</v>
      </c>
      <c r="B9733" s="18" t="s">
        <v>5935</v>
      </c>
      <c r="C9733" s="18">
        <v>104859</v>
      </c>
      <c r="D9733" s="19" t="s">
        <v>9773</v>
      </c>
      <c r="E9733" s="18" t="s">
        <v>66</v>
      </c>
      <c r="F9733" s="20">
        <v>0</v>
      </c>
      <c r="G9733" s="20">
        <v>0</v>
      </c>
      <c r="J9733" s="22"/>
      <c r="K9733" s="22"/>
    </row>
    <row r="9734" spans="1:11" ht="22.5" x14ac:dyDescent="0.2">
      <c r="A9734" s="17" t="str">
        <f t="shared" si="151"/>
        <v>SINAPI 104861</v>
      </c>
      <c r="B9734" s="18" t="s">
        <v>5935</v>
      </c>
      <c r="C9734" s="18">
        <v>104861</v>
      </c>
      <c r="D9734" s="19" t="s">
        <v>9774</v>
      </c>
      <c r="E9734" s="18" t="s">
        <v>66</v>
      </c>
      <c r="F9734" s="20">
        <v>0</v>
      </c>
      <c r="G9734" s="20">
        <v>0</v>
      </c>
      <c r="J9734" s="22"/>
      <c r="K9734" s="22"/>
    </row>
    <row r="9735" spans="1:11" ht="22.5" x14ac:dyDescent="0.2">
      <c r="A9735" s="17" t="str">
        <f t="shared" ref="A9735:A9798" si="152">CONCATENATE($B9735," ",$C9735)</f>
        <v>SINAPI 104856</v>
      </c>
      <c r="B9735" s="18" t="s">
        <v>5935</v>
      </c>
      <c r="C9735" s="18">
        <v>104856</v>
      </c>
      <c r="D9735" s="19" t="s">
        <v>9775</v>
      </c>
      <c r="E9735" s="18" t="s">
        <v>66</v>
      </c>
      <c r="F9735" s="20">
        <v>0</v>
      </c>
      <c r="G9735" s="20">
        <v>0</v>
      </c>
      <c r="J9735" s="22"/>
      <c r="K9735" s="22"/>
    </row>
    <row r="9736" spans="1:11" ht="22.5" x14ac:dyDescent="0.2">
      <c r="A9736" s="17" t="str">
        <f t="shared" si="152"/>
        <v>SINAPI 104858</v>
      </c>
      <c r="B9736" s="18" t="s">
        <v>5935</v>
      </c>
      <c r="C9736" s="18">
        <v>104858</v>
      </c>
      <c r="D9736" s="19" t="s">
        <v>9776</v>
      </c>
      <c r="E9736" s="18" t="s">
        <v>66</v>
      </c>
      <c r="F9736" s="20">
        <v>0</v>
      </c>
      <c r="G9736" s="20">
        <v>0</v>
      </c>
      <c r="J9736" s="22"/>
      <c r="K9736" s="22"/>
    </row>
    <row r="9737" spans="1:11" ht="22.5" x14ac:dyDescent="0.2">
      <c r="A9737" s="17" t="str">
        <f t="shared" si="152"/>
        <v>SINAPI 104860</v>
      </c>
      <c r="B9737" s="18" t="s">
        <v>5935</v>
      </c>
      <c r="C9737" s="18">
        <v>104860</v>
      </c>
      <c r="D9737" s="19" t="s">
        <v>9777</v>
      </c>
      <c r="E9737" s="18" t="s">
        <v>66</v>
      </c>
      <c r="F9737" s="20">
        <v>0</v>
      </c>
      <c r="G9737" s="20">
        <v>0</v>
      </c>
      <c r="J9737" s="22"/>
      <c r="K9737" s="22"/>
    </row>
    <row r="9738" spans="1:11" ht="22.5" x14ac:dyDescent="0.2">
      <c r="A9738" s="17" t="str">
        <f t="shared" si="152"/>
        <v>SINAPI 104871</v>
      </c>
      <c r="B9738" s="18" t="s">
        <v>5935</v>
      </c>
      <c r="C9738" s="18">
        <v>104871</v>
      </c>
      <c r="D9738" s="19" t="s">
        <v>9778</v>
      </c>
      <c r="E9738" s="18" t="s">
        <v>66</v>
      </c>
      <c r="F9738" s="20">
        <v>0</v>
      </c>
      <c r="G9738" s="20">
        <v>0</v>
      </c>
      <c r="J9738" s="22"/>
      <c r="K9738" s="22"/>
    </row>
    <row r="9739" spans="1:11" ht="22.5" x14ac:dyDescent="0.2">
      <c r="A9739" s="17" t="str">
        <f t="shared" si="152"/>
        <v>SINAPI 104883</v>
      </c>
      <c r="B9739" s="18" t="s">
        <v>5935</v>
      </c>
      <c r="C9739" s="18">
        <v>104883</v>
      </c>
      <c r="D9739" s="19" t="s">
        <v>9779</v>
      </c>
      <c r="E9739" s="18" t="s">
        <v>66</v>
      </c>
      <c r="F9739" s="20">
        <v>0</v>
      </c>
      <c r="G9739" s="20">
        <v>0</v>
      </c>
      <c r="J9739" s="22"/>
      <c r="K9739" s="22"/>
    </row>
    <row r="9740" spans="1:11" ht="22.5" x14ac:dyDescent="0.2">
      <c r="A9740" s="17" t="str">
        <f t="shared" si="152"/>
        <v>SINAPI 104865</v>
      </c>
      <c r="B9740" s="18" t="s">
        <v>5935</v>
      </c>
      <c r="C9740" s="18">
        <v>104865</v>
      </c>
      <c r="D9740" s="19" t="s">
        <v>9780</v>
      </c>
      <c r="E9740" s="18" t="s">
        <v>66</v>
      </c>
      <c r="F9740" s="20">
        <v>0</v>
      </c>
      <c r="G9740" s="20">
        <v>0</v>
      </c>
      <c r="J9740" s="22"/>
      <c r="K9740" s="22"/>
    </row>
    <row r="9741" spans="1:11" ht="22.5" x14ac:dyDescent="0.2">
      <c r="A9741" s="17" t="str">
        <f t="shared" si="152"/>
        <v>SINAPI 104872</v>
      </c>
      <c r="B9741" s="18" t="s">
        <v>5935</v>
      </c>
      <c r="C9741" s="18">
        <v>104872</v>
      </c>
      <c r="D9741" s="19" t="s">
        <v>9781</v>
      </c>
      <c r="E9741" s="18" t="s">
        <v>66</v>
      </c>
      <c r="F9741" s="20">
        <v>0</v>
      </c>
      <c r="G9741" s="20">
        <v>0</v>
      </c>
      <c r="J9741" s="22"/>
      <c r="K9741" s="22"/>
    </row>
    <row r="9742" spans="1:11" ht="22.5" x14ac:dyDescent="0.2">
      <c r="A9742" s="17" t="str">
        <f t="shared" si="152"/>
        <v>SINAPI 104884</v>
      </c>
      <c r="B9742" s="18" t="s">
        <v>5935</v>
      </c>
      <c r="C9742" s="18">
        <v>104884</v>
      </c>
      <c r="D9742" s="19" t="s">
        <v>9782</v>
      </c>
      <c r="E9742" s="18" t="s">
        <v>66</v>
      </c>
      <c r="F9742" s="20">
        <v>0</v>
      </c>
      <c r="G9742" s="20">
        <v>0</v>
      </c>
      <c r="J9742" s="22"/>
      <c r="K9742" s="22"/>
    </row>
    <row r="9743" spans="1:11" ht="22.5" x14ac:dyDescent="0.2">
      <c r="A9743" s="17" t="str">
        <f t="shared" si="152"/>
        <v>SINAPI 104866</v>
      </c>
      <c r="B9743" s="18" t="s">
        <v>5935</v>
      </c>
      <c r="C9743" s="18">
        <v>104866</v>
      </c>
      <c r="D9743" s="19" t="s">
        <v>9783</v>
      </c>
      <c r="E9743" s="18" t="s">
        <v>66</v>
      </c>
      <c r="F9743" s="20">
        <v>0</v>
      </c>
      <c r="G9743" s="20">
        <v>0</v>
      </c>
      <c r="J9743" s="22"/>
      <c r="K9743" s="22"/>
    </row>
    <row r="9744" spans="1:11" ht="22.5" x14ac:dyDescent="0.2">
      <c r="A9744" s="17" t="str">
        <f t="shared" si="152"/>
        <v>SINAPI 104873</v>
      </c>
      <c r="B9744" s="18" t="s">
        <v>5935</v>
      </c>
      <c r="C9744" s="18">
        <v>104873</v>
      </c>
      <c r="D9744" s="19" t="s">
        <v>9784</v>
      </c>
      <c r="E9744" s="18" t="s">
        <v>66</v>
      </c>
      <c r="F9744" s="20">
        <v>0</v>
      </c>
      <c r="G9744" s="20">
        <v>0</v>
      </c>
      <c r="J9744" s="22"/>
      <c r="K9744" s="22"/>
    </row>
    <row r="9745" spans="1:11" ht="22.5" x14ac:dyDescent="0.2">
      <c r="A9745" s="17" t="str">
        <f t="shared" si="152"/>
        <v>SINAPI 104885</v>
      </c>
      <c r="B9745" s="18" t="s">
        <v>5935</v>
      </c>
      <c r="C9745" s="18">
        <v>104885</v>
      </c>
      <c r="D9745" s="19" t="s">
        <v>9785</v>
      </c>
      <c r="E9745" s="18" t="s">
        <v>66</v>
      </c>
      <c r="F9745" s="20">
        <v>0</v>
      </c>
      <c r="G9745" s="20">
        <v>0</v>
      </c>
      <c r="J9745" s="22"/>
      <c r="K9745" s="22"/>
    </row>
    <row r="9746" spans="1:11" ht="22.5" x14ac:dyDescent="0.2">
      <c r="A9746" s="17" t="str">
        <f t="shared" si="152"/>
        <v>SINAPI 104867</v>
      </c>
      <c r="B9746" s="18" t="s">
        <v>5935</v>
      </c>
      <c r="C9746" s="18">
        <v>104867</v>
      </c>
      <c r="D9746" s="19" t="s">
        <v>9786</v>
      </c>
      <c r="E9746" s="18" t="s">
        <v>66</v>
      </c>
      <c r="F9746" s="20">
        <v>0</v>
      </c>
      <c r="G9746" s="20">
        <v>0</v>
      </c>
      <c r="J9746" s="22"/>
      <c r="K9746" s="22"/>
    </row>
    <row r="9747" spans="1:11" ht="22.5" x14ac:dyDescent="0.2">
      <c r="A9747" s="17" t="str">
        <f t="shared" si="152"/>
        <v>SINAPI 104868</v>
      </c>
      <c r="B9747" s="18" t="s">
        <v>5935</v>
      </c>
      <c r="C9747" s="18">
        <v>104868</v>
      </c>
      <c r="D9747" s="19" t="s">
        <v>9787</v>
      </c>
      <c r="E9747" s="18" t="s">
        <v>66</v>
      </c>
      <c r="F9747" s="20">
        <v>0</v>
      </c>
      <c r="G9747" s="20">
        <v>0</v>
      </c>
      <c r="J9747" s="22"/>
      <c r="K9747" s="22"/>
    </row>
    <row r="9748" spans="1:11" ht="22.5" x14ac:dyDescent="0.2">
      <c r="A9748" s="17" t="str">
        <f t="shared" si="152"/>
        <v>SINAPI 104874</v>
      </c>
      <c r="B9748" s="18" t="s">
        <v>5935</v>
      </c>
      <c r="C9748" s="18">
        <v>104874</v>
      </c>
      <c r="D9748" s="19" t="s">
        <v>9788</v>
      </c>
      <c r="E9748" s="18" t="s">
        <v>66</v>
      </c>
      <c r="F9748" s="20">
        <v>0</v>
      </c>
      <c r="G9748" s="20">
        <v>0</v>
      </c>
      <c r="J9748" s="22"/>
      <c r="K9748" s="22"/>
    </row>
    <row r="9749" spans="1:11" ht="22.5" x14ac:dyDescent="0.2">
      <c r="A9749" s="17" t="str">
        <f t="shared" si="152"/>
        <v>SINAPI 104862</v>
      </c>
      <c r="B9749" s="18" t="s">
        <v>5935</v>
      </c>
      <c r="C9749" s="18">
        <v>104862</v>
      </c>
      <c r="D9749" s="19" t="s">
        <v>9789</v>
      </c>
      <c r="E9749" s="18" t="s">
        <v>66</v>
      </c>
      <c r="F9749" s="20">
        <v>0</v>
      </c>
      <c r="G9749" s="20">
        <v>0</v>
      </c>
      <c r="J9749" s="22"/>
      <c r="K9749" s="22"/>
    </row>
    <row r="9750" spans="1:11" ht="22.5" x14ac:dyDescent="0.2">
      <c r="A9750" s="17" t="str">
        <f t="shared" si="152"/>
        <v>SINAPI 104869</v>
      </c>
      <c r="B9750" s="18" t="s">
        <v>5935</v>
      </c>
      <c r="C9750" s="18">
        <v>104869</v>
      </c>
      <c r="D9750" s="19" t="s">
        <v>9790</v>
      </c>
      <c r="E9750" s="18" t="s">
        <v>66</v>
      </c>
      <c r="F9750" s="20">
        <v>0</v>
      </c>
      <c r="G9750" s="20">
        <v>0</v>
      </c>
      <c r="J9750" s="22"/>
      <c r="K9750" s="22"/>
    </row>
    <row r="9751" spans="1:11" ht="22.5" x14ac:dyDescent="0.2">
      <c r="A9751" s="17" t="str">
        <f t="shared" si="152"/>
        <v>SINAPI 104881</v>
      </c>
      <c r="B9751" s="18" t="s">
        <v>5935</v>
      </c>
      <c r="C9751" s="18">
        <v>104881</v>
      </c>
      <c r="D9751" s="19" t="s">
        <v>9791</v>
      </c>
      <c r="E9751" s="18" t="s">
        <v>66</v>
      </c>
      <c r="F9751" s="20">
        <v>0</v>
      </c>
      <c r="G9751" s="20">
        <v>0</v>
      </c>
      <c r="J9751" s="22"/>
      <c r="K9751" s="22"/>
    </row>
    <row r="9752" spans="1:11" ht="22.5" x14ac:dyDescent="0.2">
      <c r="A9752" s="17" t="str">
        <f t="shared" si="152"/>
        <v>SINAPI 104863</v>
      </c>
      <c r="B9752" s="18" t="s">
        <v>5935</v>
      </c>
      <c r="C9752" s="18">
        <v>104863</v>
      </c>
      <c r="D9752" s="19" t="s">
        <v>9792</v>
      </c>
      <c r="E9752" s="18" t="s">
        <v>66</v>
      </c>
      <c r="F9752" s="20">
        <v>0</v>
      </c>
      <c r="G9752" s="20">
        <v>0</v>
      </c>
      <c r="J9752" s="22"/>
      <c r="K9752" s="22"/>
    </row>
    <row r="9753" spans="1:11" ht="22.5" x14ac:dyDescent="0.2">
      <c r="A9753" s="17" t="str">
        <f t="shared" si="152"/>
        <v>SINAPI 104870</v>
      </c>
      <c r="B9753" s="18" t="s">
        <v>5935</v>
      </c>
      <c r="C9753" s="18">
        <v>104870</v>
      </c>
      <c r="D9753" s="19" t="s">
        <v>9793</v>
      </c>
      <c r="E9753" s="18" t="s">
        <v>66</v>
      </c>
      <c r="F9753" s="20">
        <v>0</v>
      </c>
      <c r="G9753" s="20">
        <v>0</v>
      </c>
      <c r="J9753" s="22"/>
      <c r="K9753" s="22"/>
    </row>
    <row r="9754" spans="1:11" ht="22.5" x14ac:dyDescent="0.2">
      <c r="A9754" s="17" t="str">
        <f t="shared" si="152"/>
        <v>SINAPI 104882</v>
      </c>
      <c r="B9754" s="18" t="s">
        <v>5935</v>
      </c>
      <c r="C9754" s="18">
        <v>104882</v>
      </c>
      <c r="D9754" s="19" t="s">
        <v>9794</v>
      </c>
      <c r="E9754" s="18" t="s">
        <v>66</v>
      </c>
      <c r="F9754" s="20">
        <v>0</v>
      </c>
      <c r="G9754" s="20">
        <v>0</v>
      </c>
      <c r="J9754" s="22"/>
      <c r="K9754" s="22"/>
    </row>
    <row r="9755" spans="1:11" ht="22.5" x14ac:dyDescent="0.2">
      <c r="A9755" s="17" t="str">
        <f t="shared" si="152"/>
        <v>SINAPI 104864</v>
      </c>
      <c r="B9755" s="18" t="s">
        <v>5935</v>
      </c>
      <c r="C9755" s="18">
        <v>104864</v>
      </c>
      <c r="D9755" s="19" t="s">
        <v>9795</v>
      </c>
      <c r="E9755" s="18" t="s">
        <v>66</v>
      </c>
      <c r="F9755" s="20">
        <v>0</v>
      </c>
      <c r="G9755" s="20">
        <v>0</v>
      </c>
      <c r="J9755" s="22"/>
      <c r="K9755" s="22"/>
    </row>
    <row r="9756" spans="1:11" x14ac:dyDescent="0.2">
      <c r="A9756" s="17" t="str">
        <f t="shared" si="152"/>
        <v>SINAPI 104876</v>
      </c>
      <c r="B9756" s="18" t="s">
        <v>5935</v>
      </c>
      <c r="C9756" s="18">
        <v>104876</v>
      </c>
      <c r="D9756" s="19" t="s">
        <v>9796</v>
      </c>
      <c r="E9756" s="18" t="s">
        <v>20</v>
      </c>
      <c r="F9756" s="20">
        <v>22.92</v>
      </c>
      <c r="G9756" s="20">
        <v>24.67</v>
      </c>
      <c r="J9756" s="22">
        <v>5.1499999999999997E-2</v>
      </c>
      <c r="K9756" s="22">
        <v>4.7800000000000002E-2</v>
      </c>
    </row>
    <row r="9757" spans="1:11" x14ac:dyDescent="0.2">
      <c r="A9757" s="17" t="str">
        <f t="shared" si="152"/>
        <v>SINAPI 104875</v>
      </c>
      <c r="B9757" s="18" t="s">
        <v>5935</v>
      </c>
      <c r="C9757" s="18">
        <v>104875</v>
      </c>
      <c r="D9757" s="19" t="s">
        <v>9797</v>
      </c>
      <c r="E9757" s="18" t="s">
        <v>66</v>
      </c>
      <c r="F9757" s="20">
        <v>112.5</v>
      </c>
      <c r="G9757" s="20">
        <v>121</v>
      </c>
      <c r="J9757" s="22">
        <v>3.49E-2</v>
      </c>
      <c r="K9757" s="22">
        <v>3.2500000000000001E-2</v>
      </c>
    </row>
    <row r="9758" spans="1:11" x14ac:dyDescent="0.2">
      <c r="A9758" s="17" t="str">
        <f t="shared" si="152"/>
        <v>SINAPI 105942</v>
      </c>
      <c r="B9758" s="18" t="s">
        <v>5935</v>
      </c>
      <c r="C9758" s="18">
        <v>105942</v>
      </c>
      <c r="D9758" s="19" t="s">
        <v>9798</v>
      </c>
      <c r="E9758" s="18" t="s">
        <v>66</v>
      </c>
      <c r="F9758" s="20">
        <v>0</v>
      </c>
      <c r="G9758" s="20">
        <v>0</v>
      </c>
      <c r="J9758" s="22"/>
      <c r="K9758" s="22"/>
    </row>
    <row r="9759" spans="1:11" x14ac:dyDescent="0.2">
      <c r="A9759" s="17" t="str">
        <f t="shared" si="152"/>
        <v>SINAPI 105943</v>
      </c>
      <c r="B9759" s="18" t="s">
        <v>5935</v>
      </c>
      <c r="C9759" s="18">
        <v>105943</v>
      </c>
      <c r="D9759" s="19" t="s">
        <v>9799</v>
      </c>
      <c r="E9759" s="18" t="s">
        <v>66</v>
      </c>
      <c r="F9759" s="20">
        <v>0</v>
      </c>
      <c r="G9759" s="20">
        <v>0</v>
      </c>
      <c r="J9759" s="22"/>
      <c r="K9759" s="22"/>
    </row>
    <row r="9760" spans="1:11" ht="22.5" x14ac:dyDescent="0.2">
      <c r="A9760" s="17" t="str">
        <f t="shared" si="152"/>
        <v>SINAPI 105941</v>
      </c>
      <c r="B9760" s="18" t="s">
        <v>5935</v>
      </c>
      <c r="C9760" s="18">
        <v>105941</v>
      </c>
      <c r="D9760" s="19" t="s">
        <v>9800</v>
      </c>
      <c r="E9760" s="18" t="s">
        <v>425</v>
      </c>
      <c r="F9760" s="20">
        <v>0</v>
      </c>
      <c r="G9760" s="20">
        <v>0</v>
      </c>
      <c r="J9760" s="22"/>
      <c r="K9760" s="22"/>
    </row>
    <row r="9761" spans="1:11" ht="22.5" x14ac:dyDescent="0.2">
      <c r="A9761" s="17" t="str">
        <f t="shared" si="152"/>
        <v>SINAPI 105940</v>
      </c>
      <c r="B9761" s="18" t="s">
        <v>5935</v>
      </c>
      <c r="C9761" s="18">
        <v>105940</v>
      </c>
      <c r="D9761" s="19" t="s">
        <v>9801</v>
      </c>
      <c r="E9761" s="18" t="s">
        <v>425</v>
      </c>
      <c r="F9761" s="20">
        <v>0</v>
      </c>
      <c r="G9761" s="20">
        <v>0</v>
      </c>
      <c r="J9761" s="22"/>
      <c r="K9761" s="22"/>
    </row>
    <row r="9762" spans="1:11" ht="22.5" x14ac:dyDescent="0.2">
      <c r="A9762" s="17" t="str">
        <f t="shared" si="152"/>
        <v>SINAPI 105938</v>
      </c>
      <c r="B9762" s="18" t="s">
        <v>5935</v>
      </c>
      <c r="C9762" s="18">
        <v>105938</v>
      </c>
      <c r="D9762" s="19" t="s">
        <v>9802</v>
      </c>
      <c r="E9762" s="18" t="s">
        <v>425</v>
      </c>
      <c r="F9762" s="20">
        <v>0</v>
      </c>
      <c r="G9762" s="20">
        <v>0</v>
      </c>
      <c r="J9762" s="22"/>
      <c r="K9762" s="22"/>
    </row>
    <row r="9763" spans="1:11" ht="22.5" x14ac:dyDescent="0.2">
      <c r="A9763" s="17" t="str">
        <f t="shared" si="152"/>
        <v>SINAPI 105939</v>
      </c>
      <c r="B9763" s="18" t="s">
        <v>5935</v>
      </c>
      <c r="C9763" s="18">
        <v>105939</v>
      </c>
      <c r="D9763" s="19" t="s">
        <v>9803</v>
      </c>
      <c r="E9763" s="18" t="s">
        <v>425</v>
      </c>
      <c r="F9763" s="20">
        <v>0</v>
      </c>
      <c r="G9763" s="20">
        <v>0</v>
      </c>
      <c r="J9763" s="22"/>
      <c r="K9763" s="22"/>
    </row>
    <row r="9764" spans="1:11" x14ac:dyDescent="0.2">
      <c r="A9764" s="17" t="str">
        <f t="shared" si="152"/>
        <v>SINAPI 96120</v>
      </c>
      <c r="B9764" s="18" t="s">
        <v>5935</v>
      </c>
      <c r="C9764" s="18">
        <v>96120</v>
      </c>
      <c r="D9764" s="19" t="s">
        <v>9804</v>
      </c>
      <c r="E9764" s="18" t="s">
        <v>66</v>
      </c>
      <c r="F9764" s="20">
        <v>2.88</v>
      </c>
      <c r="G9764" s="20">
        <v>3.01</v>
      </c>
      <c r="J9764" s="22">
        <v>0</v>
      </c>
      <c r="K9764" s="22">
        <v>0</v>
      </c>
    </row>
    <row r="9765" spans="1:11" x14ac:dyDescent="0.2">
      <c r="A9765" s="17" t="str">
        <f t="shared" si="152"/>
        <v>SINAPI 96123</v>
      </c>
      <c r="B9765" s="18" t="s">
        <v>5935</v>
      </c>
      <c r="C9765" s="18">
        <v>96123</v>
      </c>
      <c r="D9765" s="19" t="s">
        <v>9805</v>
      </c>
      <c r="E9765" s="18" t="s">
        <v>66</v>
      </c>
      <c r="F9765" s="20">
        <v>26.71</v>
      </c>
      <c r="G9765" s="20">
        <v>27.38</v>
      </c>
      <c r="J9765" s="22">
        <v>7.2300000000000003E-2</v>
      </c>
      <c r="K9765" s="22">
        <v>7.0499999999999993E-2</v>
      </c>
    </row>
    <row r="9766" spans="1:11" x14ac:dyDescent="0.2">
      <c r="A9766" s="17" t="str">
        <f t="shared" si="152"/>
        <v>SINAPI 96122</v>
      </c>
      <c r="B9766" s="18" t="s">
        <v>5935</v>
      </c>
      <c r="C9766" s="18">
        <v>96122</v>
      </c>
      <c r="D9766" s="19" t="s">
        <v>9806</v>
      </c>
      <c r="E9766" s="18" t="s">
        <v>66</v>
      </c>
      <c r="F9766" s="20">
        <v>42.54</v>
      </c>
      <c r="G9766" s="20">
        <v>43.54</v>
      </c>
      <c r="J9766" s="22">
        <v>0</v>
      </c>
      <c r="K9766" s="22">
        <v>0</v>
      </c>
    </row>
    <row r="9767" spans="1:11" x14ac:dyDescent="0.2">
      <c r="A9767" s="17" t="str">
        <f t="shared" si="152"/>
        <v>SINAPI 96121</v>
      </c>
      <c r="B9767" s="18" t="s">
        <v>5935</v>
      </c>
      <c r="C9767" s="18">
        <v>96121</v>
      </c>
      <c r="D9767" s="19" t="s">
        <v>9807</v>
      </c>
      <c r="E9767" s="18" t="s">
        <v>66</v>
      </c>
      <c r="F9767" s="20">
        <v>9.86</v>
      </c>
      <c r="G9767" s="20">
        <v>10.199999999999999</v>
      </c>
      <c r="J9767" s="22">
        <v>0.1694</v>
      </c>
      <c r="K9767" s="22">
        <v>0.16370000000000001</v>
      </c>
    </row>
    <row r="9768" spans="1:11" x14ac:dyDescent="0.2">
      <c r="A9768" s="17" t="str">
        <f t="shared" si="152"/>
        <v>SINAPI 99054</v>
      </c>
      <c r="B9768" s="18" t="s">
        <v>5935</v>
      </c>
      <c r="C9768" s="18">
        <v>99054</v>
      </c>
      <c r="D9768" s="19" t="s">
        <v>9808</v>
      </c>
      <c r="E9768" s="18" t="s">
        <v>425</v>
      </c>
      <c r="F9768" s="20">
        <v>56.28</v>
      </c>
      <c r="G9768" s="20">
        <v>59.47</v>
      </c>
      <c r="J9768" s="22">
        <v>1.44E-2</v>
      </c>
      <c r="K9768" s="22">
        <v>1.3599999999999999E-2</v>
      </c>
    </row>
    <row r="9769" spans="1:11" x14ac:dyDescent="0.2">
      <c r="A9769" s="17" t="str">
        <f t="shared" si="152"/>
        <v>SINAPI 96110</v>
      </c>
      <c r="B9769" s="18" t="s">
        <v>5935</v>
      </c>
      <c r="C9769" s="18">
        <v>96110</v>
      </c>
      <c r="D9769" s="19" t="s">
        <v>9809</v>
      </c>
      <c r="E9769" s="18" t="s">
        <v>425</v>
      </c>
      <c r="F9769" s="20">
        <v>68.75</v>
      </c>
      <c r="G9769" s="20">
        <v>70.459999999999994</v>
      </c>
      <c r="J9769" s="22">
        <v>2.92E-2</v>
      </c>
      <c r="K9769" s="22">
        <v>2.8500000000000001E-2</v>
      </c>
    </row>
    <row r="9770" spans="1:11" x14ac:dyDescent="0.2">
      <c r="A9770" s="17" t="str">
        <f t="shared" si="152"/>
        <v>SINAPI 96114</v>
      </c>
      <c r="B9770" s="18" t="s">
        <v>5935</v>
      </c>
      <c r="C9770" s="18">
        <v>96114</v>
      </c>
      <c r="D9770" s="19" t="s">
        <v>9810</v>
      </c>
      <c r="E9770" s="18" t="s">
        <v>425</v>
      </c>
      <c r="F9770" s="20">
        <v>69.650000000000006</v>
      </c>
      <c r="G9770" s="20">
        <v>71.16</v>
      </c>
      <c r="J9770" s="22">
        <v>2.2800000000000001E-2</v>
      </c>
      <c r="K9770" s="22">
        <v>2.23E-2</v>
      </c>
    </row>
    <row r="9771" spans="1:11" x14ac:dyDescent="0.2">
      <c r="A9771" s="17" t="str">
        <f t="shared" si="152"/>
        <v>SINAPI 104757</v>
      </c>
      <c r="B9771" s="18" t="s">
        <v>5935</v>
      </c>
      <c r="C9771" s="18">
        <v>104757</v>
      </c>
      <c r="D9771" s="19" t="s">
        <v>9811</v>
      </c>
      <c r="E9771" s="18" t="s">
        <v>425</v>
      </c>
      <c r="F9771" s="20">
        <v>0</v>
      </c>
      <c r="G9771" s="20">
        <v>0</v>
      </c>
      <c r="J9771" s="22"/>
      <c r="K9771" s="22"/>
    </row>
    <row r="9772" spans="1:11" x14ac:dyDescent="0.2">
      <c r="A9772" s="17" t="str">
        <f t="shared" si="152"/>
        <v>SINAPI 104756</v>
      </c>
      <c r="B9772" s="18" t="s">
        <v>5935</v>
      </c>
      <c r="C9772" s="18">
        <v>104756</v>
      </c>
      <c r="D9772" s="19" t="s">
        <v>9812</v>
      </c>
      <c r="E9772" s="18" t="s">
        <v>425</v>
      </c>
      <c r="F9772" s="20">
        <v>192.65</v>
      </c>
      <c r="G9772" s="20">
        <v>196.88</v>
      </c>
      <c r="J9772" s="22">
        <v>0</v>
      </c>
      <c r="K9772" s="22">
        <v>0</v>
      </c>
    </row>
    <row r="9773" spans="1:11" x14ac:dyDescent="0.2">
      <c r="A9773" s="17" t="str">
        <f t="shared" si="152"/>
        <v>SINAPI 96112</v>
      </c>
      <c r="B9773" s="18" t="s">
        <v>5935</v>
      </c>
      <c r="C9773" s="18">
        <v>96112</v>
      </c>
      <c r="D9773" s="19" t="s">
        <v>9813</v>
      </c>
      <c r="E9773" s="18" t="s">
        <v>425</v>
      </c>
      <c r="F9773" s="20">
        <v>154.15</v>
      </c>
      <c r="G9773" s="20">
        <v>158.72</v>
      </c>
      <c r="J9773" s="22">
        <v>0</v>
      </c>
      <c r="K9773" s="22">
        <v>0</v>
      </c>
    </row>
    <row r="9774" spans="1:11" x14ac:dyDescent="0.2">
      <c r="A9774" s="17" t="str">
        <f t="shared" si="152"/>
        <v>SINAPI 96113</v>
      </c>
      <c r="B9774" s="18" t="s">
        <v>5935</v>
      </c>
      <c r="C9774" s="18">
        <v>96113</v>
      </c>
      <c r="D9774" s="19" t="s">
        <v>9814</v>
      </c>
      <c r="E9774" s="18" t="s">
        <v>425</v>
      </c>
      <c r="F9774" s="20">
        <v>44.44</v>
      </c>
      <c r="G9774" s="20">
        <v>46.73</v>
      </c>
      <c r="J9774" s="22">
        <v>1.8200000000000001E-2</v>
      </c>
      <c r="K9774" s="22">
        <v>1.7299999999999999E-2</v>
      </c>
    </row>
    <row r="9775" spans="1:11" x14ac:dyDescent="0.2">
      <c r="A9775" s="17" t="str">
        <f t="shared" si="152"/>
        <v>SINAPI 96109</v>
      </c>
      <c r="B9775" s="18" t="s">
        <v>5935</v>
      </c>
      <c r="C9775" s="18">
        <v>96109</v>
      </c>
      <c r="D9775" s="19" t="s">
        <v>9815</v>
      </c>
      <c r="E9775" s="18" t="s">
        <v>425</v>
      </c>
      <c r="F9775" s="20">
        <v>49.22</v>
      </c>
      <c r="G9775" s="20">
        <v>51.88</v>
      </c>
      <c r="J9775" s="22">
        <v>1.6500000000000001E-2</v>
      </c>
      <c r="K9775" s="22">
        <v>1.5599999999999999E-2</v>
      </c>
    </row>
    <row r="9776" spans="1:11" x14ac:dyDescent="0.2">
      <c r="A9776" s="17" t="str">
        <f t="shared" si="152"/>
        <v>SINAPI 96116</v>
      </c>
      <c r="B9776" s="18" t="s">
        <v>5935</v>
      </c>
      <c r="C9776" s="18">
        <v>96116</v>
      </c>
      <c r="D9776" s="19" t="s">
        <v>9816</v>
      </c>
      <c r="E9776" s="18" t="s">
        <v>425</v>
      </c>
      <c r="F9776" s="20">
        <v>55.91</v>
      </c>
      <c r="G9776" s="20">
        <v>56.89</v>
      </c>
      <c r="J9776" s="22">
        <v>4.3999999999999997E-2</v>
      </c>
      <c r="K9776" s="22">
        <v>4.3200000000000002E-2</v>
      </c>
    </row>
    <row r="9777" spans="1:11" x14ac:dyDescent="0.2">
      <c r="A9777" s="17" t="str">
        <f t="shared" si="152"/>
        <v>SINAPI 96111</v>
      </c>
      <c r="B9777" s="18" t="s">
        <v>5935</v>
      </c>
      <c r="C9777" s="18">
        <v>96111</v>
      </c>
      <c r="D9777" s="19" t="s">
        <v>9817</v>
      </c>
      <c r="E9777" s="18" t="s">
        <v>425</v>
      </c>
      <c r="F9777" s="20">
        <v>53.5</v>
      </c>
      <c r="G9777" s="20">
        <v>54.64</v>
      </c>
      <c r="J9777" s="22">
        <v>4.02E-2</v>
      </c>
      <c r="K9777" s="22">
        <v>3.9300000000000002E-2</v>
      </c>
    </row>
    <row r="9778" spans="1:11" x14ac:dyDescent="0.2">
      <c r="A9778" s="17" t="str">
        <f t="shared" si="152"/>
        <v>SINAPI 96486</v>
      </c>
      <c r="B9778" s="18" t="s">
        <v>5935</v>
      </c>
      <c r="C9778" s="18">
        <v>96486</v>
      </c>
      <c r="D9778" s="19" t="s">
        <v>9818</v>
      </c>
      <c r="E9778" s="18" t="s">
        <v>425</v>
      </c>
      <c r="F9778" s="20">
        <v>63.85</v>
      </c>
      <c r="G9778" s="20">
        <v>64.83</v>
      </c>
      <c r="J9778" s="22">
        <v>3.85E-2</v>
      </c>
      <c r="K9778" s="22">
        <v>3.7900000000000003E-2</v>
      </c>
    </row>
    <row r="9779" spans="1:11" x14ac:dyDescent="0.2">
      <c r="A9779" s="17" t="str">
        <f t="shared" si="152"/>
        <v>SINAPI 96485</v>
      </c>
      <c r="B9779" s="18" t="s">
        <v>5935</v>
      </c>
      <c r="C9779" s="18">
        <v>96485</v>
      </c>
      <c r="D9779" s="19" t="s">
        <v>9819</v>
      </c>
      <c r="E9779" s="18" t="s">
        <v>425</v>
      </c>
      <c r="F9779" s="20">
        <v>61.44</v>
      </c>
      <c r="G9779" s="20">
        <v>62.58</v>
      </c>
      <c r="J9779" s="22">
        <v>3.5000000000000003E-2</v>
      </c>
      <c r="K9779" s="22">
        <v>3.44E-2</v>
      </c>
    </row>
    <row r="9780" spans="1:11" x14ac:dyDescent="0.2">
      <c r="A9780" s="17" t="str">
        <f t="shared" si="152"/>
        <v>SINAPI 97557</v>
      </c>
      <c r="B9780" s="18" t="s">
        <v>5935</v>
      </c>
      <c r="C9780" s="18">
        <v>97557</v>
      </c>
      <c r="D9780" s="19" t="s">
        <v>9820</v>
      </c>
      <c r="E9780" s="18" t="s">
        <v>425</v>
      </c>
      <c r="F9780" s="20">
        <v>0</v>
      </c>
      <c r="G9780" s="20">
        <v>0</v>
      </c>
      <c r="J9780" s="22"/>
      <c r="K9780" s="22"/>
    </row>
    <row r="9781" spans="1:11" ht="22.5" x14ac:dyDescent="0.2">
      <c r="A9781" s="17" t="str">
        <f t="shared" si="152"/>
        <v>SINAPI 101807</v>
      </c>
      <c r="B9781" s="18" t="s">
        <v>5935</v>
      </c>
      <c r="C9781" s="18">
        <v>101807</v>
      </c>
      <c r="D9781" s="19" t="s">
        <v>9821</v>
      </c>
      <c r="E9781" s="18" t="s">
        <v>20</v>
      </c>
      <c r="F9781" s="20">
        <v>501.56</v>
      </c>
      <c r="G9781" s="20">
        <v>524.14</v>
      </c>
      <c r="J9781" s="22">
        <v>6.6E-3</v>
      </c>
      <c r="K9781" s="22">
        <v>6.3E-3</v>
      </c>
    </row>
    <row r="9782" spans="1:11" ht="22.5" x14ac:dyDescent="0.2">
      <c r="A9782" s="17" t="str">
        <f t="shared" si="152"/>
        <v>SINAPI 101806</v>
      </c>
      <c r="B9782" s="18" t="s">
        <v>5935</v>
      </c>
      <c r="C9782" s="18">
        <v>101806</v>
      </c>
      <c r="D9782" s="19" t="s">
        <v>9822</v>
      </c>
      <c r="E9782" s="18" t="s">
        <v>20</v>
      </c>
      <c r="F9782" s="20">
        <v>553.6</v>
      </c>
      <c r="G9782" s="20">
        <v>578.48</v>
      </c>
      <c r="J9782" s="22">
        <v>5.8999999999999999E-3</v>
      </c>
      <c r="K9782" s="22">
        <v>5.5999999999999999E-3</v>
      </c>
    </row>
    <row r="9783" spans="1:11" ht="22.5" x14ac:dyDescent="0.2">
      <c r="A9783" s="17" t="str">
        <f t="shared" si="152"/>
        <v>SINAPI 101808</v>
      </c>
      <c r="B9783" s="18" t="s">
        <v>5935</v>
      </c>
      <c r="C9783" s="18">
        <v>101808</v>
      </c>
      <c r="D9783" s="19" t="s">
        <v>9823</v>
      </c>
      <c r="E9783" s="18" t="s">
        <v>20</v>
      </c>
      <c r="F9783" s="20">
        <v>564.99</v>
      </c>
      <c r="G9783" s="20">
        <v>570.52</v>
      </c>
      <c r="J9783" s="22">
        <v>0.7974</v>
      </c>
      <c r="K9783" s="22">
        <v>0.78969999999999996</v>
      </c>
    </row>
    <row r="9784" spans="1:11" ht="22.5" x14ac:dyDescent="0.2">
      <c r="A9784" s="17" t="str">
        <f t="shared" si="152"/>
        <v>SINAPI 98058</v>
      </c>
      <c r="B9784" s="18" t="s">
        <v>5935</v>
      </c>
      <c r="C9784" s="18">
        <v>98058</v>
      </c>
      <c r="D9784" s="19" t="s">
        <v>9824</v>
      </c>
      <c r="E9784" s="18" t="s">
        <v>20</v>
      </c>
      <c r="F9784" s="20">
        <v>1816.16</v>
      </c>
      <c r="G9784" s="20">
        <v>1841.5</v>
      </c>
      <c r="J9784" s="22">
        <v>0.63229999999999997</v>
      </c>
      <c r="K9784" s="22">
        <v>0.62360000000000004</v>
      </c>
    </row>
    <row r="9785" spans="1:11" ht="22.5" x14ac:dyDescent="0.2">
      <c r="A9785" s="17" t="str">
        <f t="shared" si="152"/>
        <v>SINAPI 98059</v>
      </c>
      <c r="B9785" s="18" t="s">
        <v>5935</v>
      </c>
      <c r="C9785" s="18">
        <v>98059</v>
      </c>
      <c r="D9785" s="19" t="s">
        <v>9825</v>
      </c>
      <c r="E9785" s="18" t="s">
        <v>20</v>
      </c>
      <c r="F9785" s="20">
        <v>3937.73</v>
      </c>
      <c r="G9785" s="20">
        <v>3974.54</v>
      </c>
      <c r="J9785" s="22">
        <v>0.65529999999999999</v>
      </c>
      <c r="K9785" s="22">
        <v>0.6492</v>
      </c>
    </row>
    <row r="9786" spans="1:11" ht="22.5" x14ac:dyDescent="0.2">
      <c r="A9786" s="17" t="str">
        <f t="shared" si="152"/>
        <v>SINAPI 98060</v>
      </c>
      <c r="B9786" s="18" t="s">
        <v>5935</v>
      </c>
      <c r="C9786" s="18">
        <v>98060</v>
      </c>
      <c r="D9786" s="19" t="s">
        <v>9826</v>
      </c>
      <c r="E9786" s="18" t="s">
        <v>20</v>
      </c>
      <c r="F9786" s="20">
        <v>5503.65</v>
      </c>
      <c r="G9786" s="20">
        <v>5557.19</v>
      </c>
      <c r="J9786" s="22">
        <v>0.62509999999999999</v>
      </c>
      <c r="K9786" s="22">
        <v>0.61909999999999998</v>
      </c>
    </row>
    <row r="9787" spans="1:11" ht="22.5" x14ac:dyDescent="0.2">
      <c r="A9787" s="17" t="str">
        <f t="shared" si="152"/>
        <v>SINAPI 98061</v>
      </c>
      <c r="B9787" s="18" t="s">
        <v>5935</v>
      </c>
      <c r="C9787" s="18">
        <v>98061</v>
      </c>
      <c r="D9787" s="19" t="s">
        <v>9827</v>
      </c>
      <c r="E9787" s="18" t="s">
        <v>20</v>
      </c>
      <c r="F9787" s="20">
        <v>7684.3</v>
      </c>
      <c r="G9787" s="20">
        <v>7758</v>
      </c>
      <c r="J9787" s="22">
        <v>0.61960000000000004</v>
      </c>
      <c r="K9787" s="22">
        <v>0.61370000000000002</v>
      </c>
    </row>
    <row r="9788" spans="1:11" ht="22.5" x14ac:dyDescent="0.2">
      <c r="A9788" s="17" t="str">
        <f t="shared" si="152"/>
        <v>SINAPI 98088</v>
      </c>
      <c r="B9788" s="18" t="s">
        <v>5935</v>
      </c>
      <c r="C9788" s="18">
        <v>98088</v>
      </c>
      <c r="D9788" s="19" t="s">
        <v>9828</v>
      </c>
      <c r="E9788" s="18" t="s">
        <v>20</v>
      </c>
      <c r="F9788" s="20">
        <v>3201.86</v>
      </c>
      <c r="G9788" s="20">
        <v>3313.69</v>
      </c>
      <c r="J9788" s="22">
        <v>1.15E-2</v>
      </c>
      <c r="K9788" s="22">
        <v>1.11E-2</v>
      </c>
    </row>
    <row r="9789" spans="1:11" ht="22.5" x14ac:dyDescent="0.2">
      <c r="A9789" s="17" t="str">
        <f t="shared" si="152"/>
        <v>SINAPI 98089</v>
      </c>
      <c r="B9789" s="18" t="s">
        <v>5935</v>
      </c>
      <c r="C9789" s="18">
        <v>98089</v>
      </c>
      <c r="D9789" s="19" t="s">
        <v>9829</v>
      </c>
      <c r="E9789" s="18" t="s">
        <v>20</v>
      </c>
      <c r="F9789" s="20">
        <v>5076.21</v>
      </c>
      <c r="G9789" s="20">
        <v>5254.64</v>
      </c>
      <c r="J9789" s="22">
        <v>1.5100000000000001E-2</v>
      </c>
      <c r="K9789" s="22">
        <v>1.46E-2</v>
      </c>
    </row>
    <row r="9790" spans="1:11" ht="22.5" x14ac:dyDescent="0.2">
      <c r="A9790" s="17" t="str">
        <f t="shared" si="152"/>
        <v>SINAPI 98090</v>
      </c>
      <c r="B9790" s="18" t="s">
        <v>5935</v>
      </c>
      <c r="C9790" s="18">
        <v>98090</v>
      </c>
      <c r="D9790" s="19" t="s">
        <v>9830</v>
      </c>
      <c r="E9790" s="18" t="s">
        <v>20</v>
      </c>
      <c r="F9790" s="20">
        <v>7995.81</v>
      </c>
      <c r="G9790" s="20">
        <v>8277.23</v>
      </c>
      <c r="J9790" s="22">
        <v>1.84E-2</v>
      </c>
      <c r="K9790" s="22">
        <v>1.78E-2</v>
      </c>
    </row>
    <row r="9791" spans="1:11" ht="22.5" x14ac:dyDescent="0.2">
      <c r="A9791" s="17" t="str">
        <f t="shared" si="152"/>
        <v>SINAPI 98091</v>
      </c>
      <c r="B9791" s="18" t="s">
        <v>5935</v>
      </c>
      <c r="C9791" s="18">
        <v>98091</v>
      </c>
      <c r="D9791" s="19" t="s">
        <v>9831</v>
      </c>
      <c r="E9791" s="18" t="s">
        <v>20</v>
      </c>
      <c r="F9791" s="20">
        <v>10457.01</v>
      </c>
      <c r="G9791" s="20">
        <v>10824.96</v>
      </c>
      <c r="J9791" s="22">
        <v>1.9800000000000002E-2</v>
      </c>
      <c r="K9791" s="22">
        <v>1.9099999999999999E-2</v>
      </c>
    </row>
    <row r="9792" spans="1:11" ht="22.5" x14ac:dyDescent="0.2">
      <c r="A9792" s="17" t="str">
        <f t="shared" si="152"/>
        <v>SINAPI 98092</v>
      </c>
      <c r="B9792" s="18" t="s">
        <v>5935</v>
      </c>
      <c r="C9792" s="18">
        <v>98092</v>
      </c>
      <c r="D9792" s="19" t="s">
        <v>9832</v>
      </c>
      <c r="E9792" s="18" t="s">
        <v>20</v>
      </c>
      <c r="F9792" s="20">
        <v>12157.37</v>
      </c>
      <c r="G9792" s="20">
        <v>12585.28</v>
      </c>
      <c r="J9792" s="22">
        <v>2.1000000000000001E-2</v>
      </c>
      <c r="K9792" s="22">
        <v>2.0299999999999999E-2</v>
      </c>
    </row>
    <row r="9793" spans="1:11" ht="22.5" x14ac:dyDescent="0.2">
      <c r="A9793" s="17" t="str">
        <f t="shared" si="152"/>
        <v>SINAPI 98093</v>
      </c>
      <c r="B9793" s="18" t="s">
        <v>5935</v>
      </c>
      <c r="C9793" s="18">
        <v>98093</v>
      </c>
      <c r="D9793" s="19" t="s">
        <v>9833</v>
      </c>
      <c r="E9793" s="18" t="s">
        <v>20</v>
      </c>
      <c r="F9793" s="20">
        <v>14359.24</v>
      </c>
      <c r="G9793" s="20">
        <v>14864.53</v>
      </c>
      <c r="J9793" s="22">
        <v>2.1700000000000001E-2</v>
      </c>
      <c r="K9793" s="22">
        <v>2.0899999999999998E-2</v>
      </c>
    </row>
    <row r="9794" spans="1:11" ht="22.5" x14ac:dyDescent="0.2">
      <c r="A9794" s="17" t="str">
        <f t="shared" si="152"/>
        <v>SINAPI 98072</v>
      </c>
      <c r="B9794" s="18" t="s">
        <v>5935</v>
      </c>
      <c r="C9794" s="18">
        <v>98072</v>
      </c>
      <c r="D9794" s="19" t="s">
        <v>9834</v>
      </c>
      <c r="E9794" s="18" t="s">
        <v>20</v>
      </c>
      <c r="F9794" s="20">
        <v>3972.15</v>
      </c>
      <c r="G9794" s="20">
        <v>4111.49</v>
      </c>
      <c r="J9794" s="22">
        <v>1.2800000000000001E-2</v>
      </c>
      <c r="K9794" s="22">
        <v>1.24E-2</v>
      </c>
    </row>
    <row r="9795" spans="1:11" ht="22.5" x14ac:dyDescent="0.2">
      <c r="A9795" s="17" t="str">
        <f t="shared" si="152"/>
        <v>SINAPI 98073</v>
      </c>
      <c r="B9795" s="18" t="s">
        <v>5935</v>
      </c>
      <c r="C9795" s="18">
        <v>98073</v>
      </c>
      <c r="D9795" s="19" t="s">
        <v>9835</v>
      </c>
      <c r="E9795" s="18" t="s">
        <v>20</v>
      </c>
      <c r="F9795" s="20">
        <v>6240.73</v>
      </c>
      <c r="G9795" s="20">
        <v>6460.35</v>
      </c>
      <c r="J9795" s="22">
        <v>1.5599999999999999E-2</v>
      </c>
      <c r="K9795" s="22">
        <v>1.5100000000000001E-2</v>
      </c>
    </row>
    <row r="9796" spans="1:11" ht="22.5" x14ac:dyDescent="0.2">
      <c r="A9796" s="17" t="str">
        <f t="shared" si="152"/>
        <v>SINAPI 98074</v>
      </c>
      <c r="B9796" s="18" t="s">
        <v>5935</v>
      </c>
      <c r="C9796" s="18">
        <v>98074</v>
      </c>
      <c r="D9796" s="19" t="s">
        <v>9836</v>
      </c>
      <c r="E9796" s="18" t="s">
        <v>20</v>
      </c>
      <c r="F9796" s="20">
        <v>9728.31</v>
      </c>
      <c r="G9796" s="20">
        <v>10070.69</v>
      </c>
      <c r="J9796" s="22">
        <v>1.89E-2</v>
      </c>
      <c r="K9796" s="22">
        <v>1.83E-2</v>
      </c>
    </row>
    <row r="9797" spans="1:11" ht="22.5" x14ac:dyDescent="0.2">
      <c r="A9797" s="17" t="str">
        <f t="shared" si="152"/>
        <v>SINAPI 98075</v>
      </c>
      <c r="B9797" s="18" t="s">
        <v>5935</v>
      </c>
      <c r="C9797" s="18">
        <v>98075</v>
      </c>
      <c r="D9797" s="19" t="s">
        <v>9837</v>
      </c>
      <c r="E9797" s="18" t="s">
        <v>20</v>
      </c>
      <c r="F9797" s="20">
        <v>12670.85</v>
      </c>
      <c r="G9797" s="20">
        <v>13116.48</v>
      </c>
      <c r="J9797" s="22">
        <v>2.01E-2</v>
      </c>
      <c r="K9797" s="22">
        <v>1.9400000000000001E-2</v>
      </c>
    </row>
    <row r="9798" spans="1:11" ht="22.5" x14ac:dyDescent="0.2">
      <c r="A9798" s="17" t="str">
        <f t="shared" si="152"/>
        <v>SINAPI 98076</v>
      </c>
      <c r="B9798" s="18" t="s">
        <v>5935</v>
      </c>
      <c r="C9798" s="18">
        <v>98076</v>
      </c>
      <c r="D9798" s="19" t="s">
        <v>9838</v>
      </c>
      <c r="E9798" s="18" t="s">
        <v>20</v>
      </c>
      <c r="F9798" s="20">
        <v>14624.5</v>
      </c>
      <c r="G9798" s="20">
        <v>15138.95</v>
      </c>
      <c r="J9798" s="22">
        <v>2.1499999999999998E-2</v>
      </c>
      <c r="K9798" s="22">
        <v>2.07E-2</v>
      </c>
    </row>
    <row r="9799" spans="1:11" ht="22.5" x14ac:dyDescent="0.2">
      <c r="A9799" s="17" t="str">
        <f t="shared" ref="A9799:A9862" si="153">CONCATENATE($B9799," ",$C9799)</f>
        <v>SINAPI 98077</v>
      </c>
      <c r="B9799" s="18" t="s">
        <v>5935</v>
      </c>
      <c r="C9799" s="18">
        <v>98077</v>
      </c>
      <c r="D9799" s="19" t="s">
        <v>9839</v>
      </c>
      <c r="E9799" s="18" t="s">
        <v>20</v>
      </c>
      <c r="F9799" s="20">
        <v>17231.71</v>
      </c>
      <c r="G9799" s="20">
        <v>17837.650000000001</v>
      </c>
      <c r="J9799" s="22">
        <v>2.2100000000000002E-2</v>
      </c>
      <c r="K9799" s="22">
        <v>2.1399999999999999E-2</v>
      </c>
    </row>
    <row r="9800" spans="1:11" ht="22.5" x14ac:dyDescent="0.2">
      <c r="A9800" s="17" t="str">
        <f t="shared" si="153"/>
        <v>SINAPI 98062</v>
      </c>
      <c r="B9800" s="18" t="s">
        <v>5935</v>
      </c>
      <c r="C9800" s="18">
        <v>98062</v>
      </c>
      <c r="D9800" s="19" t="s">
        <v>9840</v>
      </c>
      <c r="E9800" s="18" t="s">
        <v>20</v>
      </c>
      <c r="F9800" s="20">
        <v>3144.82</v>
      </c>
      <c r="G9800" s="20">
        <v>3169.05</v>
      </c>
      <c r="J9800" s="22">
        <v>0.77200000000000002</v>
      </c>
      <c r="K9800" s="22">
        <v>0.7661</v>
      </c>
    </row>
    <row r="9801" spans="1:11" ht="22.5" x14ac:dyDescent="0.2">
      <c r="A9801" s="17" t="str">
        <f t="shared" si="153"/>
        <v>SINAPI 98063</v>
      </c>
      <c r="B9801" s="18" t="s">
        <v>5935</v>
      </c>
      <c r="C9801" s="18">
        <v>98063</v>
      </c>
      <c r="D9801" s="19" t="s">
        <v>9841</v>
      </c>
      <c r="E9801" s="18" t="s">
        <v>20</v>
      </c>
      <c r="F9801" s="20">
        <v>4807.41</v>
      </c>
      <c r="G9801" s="20">
        <v>4843.2700000000004</v>
      </c>
      <c r="J9801" s="22">
        <v>0.77510000000000001</v>
      </c>
      <c r="K9801" s="22">
        <v>0.76939999999999997</v>
      </c>
    </row>
    <row r="9802" spans="1:11" ht="22.5" x14ac:dyDescent="0.2">
      <c r="A9802" s="17" t="str">
        <f t="shared" si="153"/>
        <v>SINAPI 98064</v>
      </c>
      <c r="B9802" s="18" t="s">
        <v>5935</v>
      </c>
      <c r="C9802" s="18">
        <v>98064</v>
      </c>
      <c r="D9802" s="19" t="s">
        <v>9842</v>
      </c>
      <c r="E9802" s="18" t="s">
        <v>20</v>
      </c>
      <c r="F9802" s="20">
        <v>5569.72</v>
      </c>
      <c r="G9802" s="20">
        <v>5607.32</v>
      </c>
      <c r="J9802" s="22">
        <v>0.80089999999999995</v>
      </c>
      <c r="K9802" s="22">
        <v>0.79549999999999998</v>
      </c>
    </row>
    <row r="9803" spans="1:11" ht="22.5" x14ac:dyDescent="0.2">
      <c r="A9803" s="17" t="str">
        <f t="shared" si="153"/>
        <v>SINAPI 98065</v>
      </c>
      <c r="B9803" s="18" t="s">
        <v>5935</v>
      </c>
      <c r="C9803" s="18">
        <v>98065</v>
      </c>
      <c r="D9803" s="19" t="s">
        <v>9843</v>
      </c>
      <c r="E9803" s="18" t="s">
        <v>20</v>
      </c>
      <c r="F9803" s="20">
        <v>7747.24</v>
      </c>
      <c r="G9803" s="20">
        <v>7797.18</v>
      </c>
      <c r="J9803" s="22">
        <v>0.80330000000000001</v>
      </c>
      <c r="K9803" s="22">
        <v>0.79820000000000002</v>
      </c>
    </row>
    <row r="9804" spans="1:11" ht="22.5" x14ac:dyDescent="0.2">
      <c r="A9804" s="17" t="str">
        <f t="shared" si="153"/>
        <v>SINAPI 98094</v>
      </c>
      <c r="B9804" s="18" t="s">
        <v>5935</v>
      </c>
      <c r="C9804" s="18">
        <v>98094</v>
      </c>
      <c r="D9804" s="19" t="s">
        <v>9844</v>
      </c>
      <c r="E9804" s="18" t="s">
        <v>20</v>
      </c>
      <c r="F9804" s="20">
        <v>2686.5</v>
      </c>
      <c r="G9804" s="20">
        <v>2775.86</v>
      </c>
      <c r="J9804" s="22">
        <v>8.6E-3</v>
      </c>
      <c r="K9804" s="22">
        <v>8.3000000000000001E-3</v>
      </c>
    </row>
    <row r="9805" spans="1:11" ht="22.5" x14ac:dyDescent="0.2">
      <c r="A9805" s="17" t="str">
        <f t="shared" si="153"/>
        <v>SINAPI 98099</v>
      </c>
      <c r="B9805" s="18" t="s">
        <v>5935</v>
      </c>
      <c r="C9805" s="18">
        <v>98099</v>
      </c>
      <c r="D9805" s="19" t="s">
        <v>9845</v>
      </c>
      <c r="E9805" s="18" t="s">
        <v>20</v>
      </c>
      <c r="F9805" s="20">
        <v>4599.08</v>
      </c>
      <c r="G9805" s="20">
        <v>4752.3999999999996</v>
      </c>
      <c r="J9805" s="22">
        <v>1.1900000000000001E-2</v>
      </c>
      <c r="K9805" s="22">
        <v>1.15E-2</v>
      </c>
    </row>
    <row r="9806" spans="1:11" ht="22.5" x14ac:dyDescent="0.2">
      <c r="A9806" s="17" t="str">
        <f t="shared" si="153"/>
        <v>SINAPI 98100</v>
      </c>
      <c r="B9806" s="18" t="s">
        <v>5935</v>
      </c>
      <c r="C9806" s="18">
        <v>98100</v>
      </c>
      <c r="D9806" s="19" t="s">
        <v>9846</v>
      </c>
      <c r="E9806" s="18" t="s">
        <v>20</v>
      </c>
      <c r="F9806" s="20">
        <v>6035.04</v>
      </c>
      <c r="G9806" s="20">
        <v>6237.31</v>
      </c>
      <c r="J9806" s="22">
        <v>1.52E-2</v>
      </c>
      <c r="K9806" s="22">
        <v>1.47E-2</v>
      </c>
    </row>
    <row r="9807" spans="1:11" ht="22.5" x14ac:dyDescent="0.2">
      <c r="A9807" s="17" t="str">
        <f t="shared" si="153"/>
        <v>SINAPI 98101</v>
      </c>
      <c r="B9807" s="18" t="s">
        <v>5935</v>
      </c>
      <c r="C9807" s="18">
        <v>98101</v>
      </c>
      <c r="D9807" s="19" t="s">
        <v>9847</v>
      </c>
      <c r="E9807" s="18" t="s">
        <v>20</v>
      </c>
      <c r="F9807" s="20">
        <v>8929.6299999999992</v>
      </c>
      <c r="G9807" s="20">
        <v>9230.35</v>
      </c>
      <c r="J9807" s="22">
        <v>1.7100000000000001E-2</v>
      </c>
      <c r="K9807" s="22">
        <v>1.66E-2</v>
      </c>
    </row>
    <row r="9808" spans="1:11" ht="22.5" x14ac:dyDescent="0.2">
      <c r="A9808" s="17" t="str">
        <f t="shared" si="153"/>
        <v>SINAPI 98078</v>
      </c>
      <c r="B9808" s="18" t="s">
        <v>5935</v>
      </c>
      <c r="C9808" s="18">
        <v>98078</v>
      </c>
      <c r="D9808" s="19" t="s">
        <v>9848</v>
      </c>
      <c r="E9808" s="18" t="s">
        <v>20</v>
      </c>
      <c r="F9808" s="20">
        <v>4426.87</v>
      </c>
      <c r="G9808" s="20">
        <v>4567.8999999999996</v>
      </c>
      <c r="J9808" s="22">
        <v>5.1999999999999998E-3</v>
      </c>
      <c r="K9808" s="22">
        <v>5.0000000000000001E-3</v>
      </c>
    </row>
    <row r="9809" spans="1:11" ht="22.5" x14ac:dyDescent="0.2">
      <c r="A9809" s="17" t="str">
        <f t="shared" si="153"/>
        <v>SINAPI 98079</v>
      </c>
      <c r="B9809" s="18" t="s">
        <v>5935</v>
      </c>
      <c r="C9809" s="18">
        <v>98079</v>
      </c>
      <c r="D9809" s="19" t="s">
        <v>9849</v>
      </c>
      <c r="E9809" s="18" t="s">
        <v>20</v>
      </c>
      <c r="F9809" s="20">
        <v>7761.39</v>
      </c>
      <c r="G9809" s="20">
        <v>8008.6</v>
      </c>
      <c r="J9809" s="22">
        <v>7.0000000000000001E-3</v>
      </c>
      <c r="K9809" s="22">
        <v>6.7999999999999996E-3</v>
      </c>
    </row>
    <row r="9810" spans="1:11" ht="22.5" x14ac:dyDescent="0.2">
      <c r="A9810" s="17" t="str">
        <f t="shared" si="153"/>
        <v>SINAPI 98080</v>
      </c>
      <c r="B9810" s="18" t="s">
        <v>5935</v>
      </c>
      <c r="C9810" s="18">
        <v>98080</v>
      </c>
      <c r="D9810" s="19" t="s">
        <v>9850</v>
      </c>
      <c r="E9810" s="18" t="s">
        <v>20</v>
      </c>
      <c r="F9810" s="20">
        <v>9987.43</v>
      </c>
      <c r="G9810" s="20">
        <v>10307.02</v>
      </c>
      <c r="J9810" s="22">
        <v>9.1999999999999998E-3</v>
      </c>
      <c r="K9810" s="22">
        <v>8.8999999999999999E-3</v>
      </c>
    </row>
    <row r="9811" spans="1:11" ht="22.5" x14ac:dyDescent="0.2">
      <c r="A9811" s="17" t="str">
        <f t="shared" si="153"/>
        <v>SINAPI 98081</v>
      </c>
      <c r="B9811" s="18" t="s">
        <v>5935</v>
      </c>
      <c r="C9811" s="18">
        <v>98081</v>
      </c>
      <c r="D9811" s="19" t="s">
        <v>9851</v>
      </c>
      <c r="E9811" s="18" t="s">
        <v>20</v>
      </c>
      <c r="F9811" s="20">
        <v>14801.6</v>
      </c>
      <c r="G9811" s="20">
        <v>15276.48</v>
      </c>
      <c r="J9811" s="22">
        <v>1.03E-2</v>
      </c>
      <c r="K9811" s="22">
        <v>0.01</v>
      </c>
    </row>
    <row r="9812" spans="1:11" ht="22.5" x14ac:dyDescent="0.2">
      <c r="A9812" s="17" t="str">
        <f t="shared" si="153"/>
        <v>SINAPI 98052</v>
      </c>
      <c r="B9812" s="18" t="s">
        <v>5935</v>
      </c>
      <c r="C9812" s="18">
        <v>98052</v>
      </c>
      <c r="D9812" s="19" t="s">
        <v>9852</v>
      </c>
      <c r="E9812" s="18" t="s">
        <v>20</v>
      </c>
      <c r="F9812" s="20">
        <v>2116.77</v>
      </c>
      <c r="G9812" s="20">
        <v>2138.41</v>
      </c>
      <c r="J9812" s="22">
        <v>0.77700000000000002</v>
      </c>
      <c r="K9812" s="22">
        <v>0.76910000000000001</v>
      </c>
    </row>
    <row r="9813" spans="1:11" ht="22.5" x14ac:dyDescent="0.2">
      <c r="A9813" s="17" t="str">
        <f t="shared" si="153"/>
        <v>SINAPI 98053</v>
      </c>
      <c r="B9813" s="18" t="s">
        <v>5935</v>
      </c>
      <c r="C9813" s="18">
        <v>98053</v>
      </c>
      <c r="D9813" s="19" t="s">
        <v>9853</v>
      </c>
      <c r="E9813" s="18" t="s">
        <v>20</v>
      </c>
      <c r="F9813" s="20">
        <v>2917.02</v>
      </c>
      <c r="G9813" s="20">
        <v>2946.24</v>
      </c>
      <c r="J9813" s="22">
        <v>0.77500000000000002</v>
      </c>
      <c r="K9813" s="22">
        <v>0.76729999999999998</v>
      </c>
    </row>
    <row r="9814" spans="1:11" ht="22.5" x14ac:dyDescent="0.2">
      <c r="A9814" s="17" t="str">
        <f t="shared" si="153"/>
        <v>SINAPI 98054</v>
      </c>
      <c r="B9814" s="18" t="s">
        <v>5935</v>
      </c>
      <c r="C9814" s="18">
        <v>98054</v>
      </c>
      <c r="D9814" s="19" t="s">
        <v>9854</v>
      </c>
      <c r="E9814" s="18" t="s">
        <v>20</v>
      </c>
      <c r="F9814" s="20">
        <v>4759.3</v>
      </c>
      <c r="G9814" s="20">
        <v>4789.6499999999996</v>
      </c>
      <c r="J9814" s="22">
        <v>0.82389999999999997</v>
      </c>
      <c r="K9814" s="22">
        <v>0.81869999999999998</v>
      </c>
    </row>
    <row r="9815" spans="1:11" ht="22.5" x14ac:dyDescent="0.2">
      <c r="A9815" s="17" t="str">
        <f t="shared" si="153"/>
        <v>SINAPI 98055</v>
      </c>
      <c r="B9815" s="18" t="s">
        <v>5935</v>
      </c>
      <c r="C9815" s="18">
        <v>98055</v>
      </c>
      <c r="D9815" s="19" t="s">
        <v>9855</v>
      </c>
      <c r="E9815" s="18" t="s">
        <v>20</v>
      </c>
      <c r="F9815" s="20">
        <v>6471.2</v>
      </c>
      <c r="G9815" s="20">
        <v>6513.03</v>
      </c>
      <c r="J9815" s="22">
        <v>0.8135</v>
      </c>
      <c r="K9815" s="22">
        <v>0.80830000000000002</v>
      </c>
    </row>
    <row r="9816" spans="1:11" ht="22.5" x14ac:dyDescent="0.2">
      <c r="A9816" s="17" t="str">
        <f t="shared" si="153"/>
        <v>SINAPI 98056</v>
      </c>
      <c r="B9816" s="18" t="s">
        <v>5935</v>
      </c>
      <c r="C9816" s="18">
        <v>98056</v>
      </c>
      <c r="D9816" s="19" t="s">
        <v>9856</v>
      </c>
      <c r="E9816" s="18" t="s">
        <v>20</v>
      </c>
      <c r="F9816" s="20">
        <v>7565.3</v>
      </c>
      <c r="G9816" s="20">
        <v>7610.02</v>
      </c>
      <c r="J9816" s="22">
        <v>0.83360000000000001</v>
      </c>
      <c r="K9816" s="22">
        <v>0.82869999999999999</v>
      </c>
    </row>
    <row r="9817" spans="1:11" ht="22.5" x14ac:dyDescent="0.2">
      <c r="A9817" s="17" t="str">
        <f t="shared" si="153"/>
        <v>SINAPI 98057</v>
      </c>
      <c r="B9817" s="18" t="s">
        <v>5935</v>
      </c>
      <c r="C9817" s="18">
        <v>98057</v>
      </c>
      <c r="D9817" s="19" t="s">
        <v>9857</v>
      </c>
      <c r="E9817" s="18" t="s">
        <v>20</v>
      </c>
      <c r="F9817" s="20">
        <v>9001.15</v>
      </c>
      <c r="G9817" s="20">
        <v>9056.4599999999991</v>
      </c>
      <c r="J9817" s="22">
        <v>0.81699999999999995</v>
      </c>
      <c r="K9817" s="22">
        <v>0.81210000000000004</v>
      </c>
    </row>
    <row r="9818" spans="1:11" ht="22.5" x14ac:dyDescent="0.2">
      <c r="A9818" s="17" t="str">
        <f t="shared" si="153"/>
        <v>SINAPI 98082</v>
      </c>
      <c r="B9818" s="18" t="s">
        <v>5935</v>
      </c>
      <c r="C9818" s="18">
        <v>98082</v>
      </c>
      <c r="D9818" s="19" t="s">
        <v>9858</v>
      </c>
      <c r="E9818" s="18" t="s">
        <v>20</v>
      </c>
      <c r="F9818" s="20">
        <v>3693.24</v>
      </c>
      <c r="G9818" s="20">
        <v>3824</v>
      </c>
      <c r="J9818" s="22">
        <v>9.1000000000000004E-3</v>
      </c>
      <c r="K9818" s="22">
        <v>8.8000000000000005E-3</v>
      </c>
    </row>
    <row r="9819" spans="1:11" ht="22.5" x14ac:dyDescent="0.2">
      <c r="A9819" s="17" t="str">
        <f t="shared" si="153"/>
        <v>SINAPI 98083</v>
      </c>
      <c r="B9819" s="18" t="s">
        <v>5935</v>
      </c>
      <c r="C9819" s="18">
        <v>98083</v>
      </c>
      <c r="D9819" s="19" t="s">
        <v>9859</v>
      </c>
      <c r="E9819" s="18" t="s">
        <v>20</v>
      </c>
      <c r="F9819" s="20">
        <v>4869.88</v>
      </c>
      <c r="G9819" s="20">
        <v>5043.75</v>
      </c>
      <c r="J9819" s="22">
        <v>9.1000000000000004E-3</v>
      </c>
      <c r="K9819" s="22">
        <v>8.8000000000000005E-3</v>
      </c>
    </row>
    <row r="9820" spans="1:11" ht="22.5" x14ac:dyDescent="0.2">
      <c r="A9820" s="17" t="str">
        <f t="shared" si="153"/>
        <v>SINAPI 98084</v>
      </c>
      <c r="B9820" s="18" t="s">
        <v>5935</v>
      </c>
      <c r="C9820" s="18">
        <v>98084</v>
      </c>
      <c r="D9820" s="19" t="s">
        <v>9860</v>
      </c>
      <c r="E9820" s="18" t="s">
        <v>20</v>
      </c>
      <c r="F9820" s="20">
        <v>6827.2</v>
      </c>
      <c r="G9820" s="20">
        <v>7073.14</v>
      </c>
      <c r="J9820" s="22">
        <v>9.1999999999999998E-3</v>
      </c>
      <c r="K9820" s="22">
        <v>8.8999999999999999E-3</v>
      </c>
    </row>
    <row r="9821" spans="1:11" ht="22.5" x14ac:dyDescent="0.2">
      <c r="A9821" s="17" t="str">
        <f t="shared" si="153"/>
        <v>SINAPI 98085</v>
      </c>
      <c r="B9821" s="18" t="s">
        <v>5935</v>
      </c>
      <c r="C9821" s="18">
        <v>98085</v>
      </c>
      <c r="D9821" s="19" t="s">
        <v>9861</v>
      </c>
      <c r="E9821" s="18" t="s">
        <v>20</v>
      </c>
      <c r="F9821" s="20">
        <v>9256.75</v>
      </c>
      <c r="G9821" s="20">
        <v>9592.9699999999993</v>
      </c>
      <c r="J9821" s="22">
        <v>9.9000000000000008E-3</v>
      </c>
      <c r="K9821" s="22">
        <v>9.5999999999999992E-3</v>
      </c>
    </row>
    <row r="9822" spans="1:11" ht="22.5" x14ac:dyDescent="0.2">
      <c r="A9822" s="17" t="str">
        <f t="shared" si="153"/>
        <v>SINAPI 98087</v>
      </c>
      <c r="B9822" s="18" t="s">
        <v>5935</v>
      </c>
      <c r="C9822" s="18">
        <v>98087</v>
      </c>
      <c r="D9822" s="19" t="s">
        <v>9862</v>
      </c>
      <c r="E9822" s="18" t="s">
        <v>20</v>
      </c>
      <c r="F9822" s="20">
        <v>11148.67</v>
      </c>
      <c r="G9822" s="20">
        <v>11553.5</v>
      </c>
      <c r="J9822" s="22">
        <v>8.6E-3</v>
      </c>
      <c r="K9822" s="22">
        <v>8.3000000000000001E-3</v>
      </c>
    </row>
    <row r="9823" spans="1:11" ht="22.5" x14ac:dyDescent="0.2">
      <c r="A9823" s="17" t="str">
        <f t="shared" si="153"/>
        <v>SINAPI 98086</v>
      </c>
      <c r="B9823" s="18" t="s">
        <v>5935</v>
      </c>
      <c r="C9823" s="18">
        <v>98086</v>
      </c>
      <c r="D9823" s="19" t="s">
        <v>9863</v>
      </c>
      <c r="E9823" s="18" t="s">
        <v>20</v>
      </c>
      <c r="F9823" s="20">
        <v>10447.68</v>
      </c>
      <c r="G9823" s="20">
        <v>10827.56</v>
      </c>
      <c r="J9823" s="22">
        <v>9.4999999999999998E-3</v>
      </c>
      <c r="K9823" s="22">
        <v>9.1999999999999998E-3</v>
      </c>
    </row>
    <row r="9824" spans="1:11" ht="22.5" x14ac:dyDescent="0.2">
      <c r="A9824" s="17" t="str">
        <f t="shared" si="153"/>
        <v>SINAPI 98066</v>
      </c>
      <c r="B9824" s="18" t="s">
        <v>5935</v>
      </c>
      <c r="C9824" s="18">
        <v>98066</v>
      </c>
      <c r="D9824" s="19" t="s">
        <v>9864</v>
      </c>
      <c r="E9824" s="18" t="s">
        <v>20</v>
      </c>
      <c r="F9824" s="20">
        <v>4719.76</v>
      </c>
      <c r="G9824" s="20">
        <v>4884.3999999999996</v>
      </c>
      <c r="J9824" s="22">
        <v>7.1999999999999998E-3</v>
      </c>
      <c r="K9824" s="22">
        <v>6.8999999999999999E-3</v>
      </c>
    </row>
    <row r="9825" spans="1:11" ht="22.5" x14ac:dyDescent="0.2">
      <c r="A9825" s="17" t="str">
        <f t="shared" si="153"/>
        <v>SINAPI 98067</v>
      </c>
      <c r="B9825" s="18" t="s">
        <v>5935</v>
      </c>
      <c r="C9825" s="18">
        <v>98067</v>
      </c>
      <c r="D9825" s="19" t="s">
        <v>9865</v>
      </c>
      <c r="E9825" s="18" t="s">
        <v>20</v>
      </c>
      <c r="F9825" s="20">
        <v>6292.86</v>
      </c>
      <c r="G9825" s="20">
        <v>6513.13</v>
      </c>
      <c r="J9825" s="22">
        <v>7.0000000000000001E-3</v>
      </c>
      <c r="K9825" s="22">
        <v>6.7999999999999996E-3</v>
      </c>
    </row>
    <row r="9826" spans="1:11" ht="22.5" x14ac:dyDescent="0.2">
      <c r="A9826" s="17" t="str">
        <f t="shared" si="153"/>
        <v>SINAPI 98068</v>
      </c>
      <c r="B9826" s="18" t="s">
        <v>5935</v>
      </c>
      <c r="C9826" s="18">
        <v>98068</v>
      </c>
      <c r="D9826" s="19" t="s">
        <v>9866</v>
      </c>
      <c r="E9826" s="18" t="s">
        <v>20</v>
      </c>
      <c r="F9826" s="20">
        <v>8890.19</v>
      </c>
      <c r="G9826" s="20">
        <v>9202.76</v>
      </c>
      <c r="J9826" s="22">
        <v>7.1000000000000004E-3</v>
      </c>
      <c r="K9826" s="22">
        <v>6.7999999999999996E-3</v>
      </c>
    </row>
    <row r="9827" spans="1:11" ht="22.5" x14ac:dyDescent="0.2">
      <c r="A9827" s="17" t="str">
        <f t="shared" si="153"/>
        <v>SINAPI 98069</v>
      </c>
      <c r="B9827" s="18" t="s">
        <v>5935</v>
      </c>
      <c r="C9827" s="18">
        <v>98069</v>
      </c>
      <c r="D9827" s="19" t="s">
        <v>9867</v>
      </c>
      <c r="E9827" s="18" t="s">
        <v>20</v>
      </c>
      <c r="F9827" s="20">
        <v>11950.48</v>
      </c>
      <c r="G9827" s="20">
        <v>12373.55</v>
      </c>
      <c r="J9827" s="22">
        <v>7.7000000000000002E-3</v>
      </c>
      <c r="K9827" s="22">
        <v>7.4000000000000003E-3</v>
      </c>
    </row>
    <row r="9828" spans="1:11" ht="22.5" x14ac:dyDescent="0.2">
      <c r="A9828" s="17" t="str">
        <f t="shared" si="153"/>
        <v>SINAPI 98071</v>
      </c>
      <c r="B9828" s="18" t="s">
        <v>5935</v>
      </c>
      <c r="C9828" s="18">
        <v>98071</v>
      </c>
      <c r="D9828" s="19" t="s">
        <v>9868</v>
      </c>
      <c r="E9828" s="18" t="s">
        <v>20</v>
      </c>
      <c r="F9828" s="20">
        <v>14910.31</v>
      </c>
      <c r="G9828" s="20">
        <v>15434.61</v>
      </c>
      <c r="J9828" s="22">
        <v>6.4000000000000003E-3</v>
      </c>
      <c r="K9828" s="22">
        <v>6.1999999999999998E-3</v>
      </c>
    </row>
    <row r="9829" spans="1:11" ht="22.5" x14ac:dyDescent="0.2">
      <c r="A9829" s="17" t="str">
        <f t="shared" si="153"/>
        <v>SINAPI 98070</v>
      </c>
      <c r="B9829" s="18" t="s">
        <v>5935</v>
      </c>
      <c r="C9829" s="18">
        <v>98070</v>
      </c>
      <c r="D9829" s="19" t="s">
        <v>9869</v>
      </c>
      <c r="E9829" s="18" t="s">
        <v>20</v>
      </c>
      <c r="F9829" s="20">
        <v>13658.05</v>
      </c>
      <c r="G9829" s="20">
        <v>14140.75</v>
      </c>
      <c r="J9829" s="22">
        <v>7.3000000000000001E-3</v>
      </c>
      <c r="K9829" s="22">
        <v>7.0000000000000001E-3</v>
      </c>
    </row>
    <row r="9830" spans="1:11" x14ac:dyDescent="0.2">
      <c r="A9830" s="17" t="str">
        <f t="shared" si="153"/>
        <v>SINAPI 104915</v>
      </c>
      <c r="B9830" s="18" t="s">
        <v>5935</v>
      </c>
      <c r="C9830" s="18">
        <v>104915</v>
      </c>
      <c r="D9830" s="19" t="s">
        <v>9870</v>
      </c>
      <c r="E9830" s="18" t="s">
        <v>70</v>
      </c>
      <c r="F9830" s="20">
        <v>10.029999999999999</v>
      </c>
      <c r="G9830" s="20">
        <v>10.07</v>
      </c>
      <c r="J9830" s="22">
        <v>1E-3</v>
      </c>
      <c r="K9830" s="22">
        <v>1E-3</v>
      </c>
    </row>
    <row r="9831" spans="1:11" x14ac:dyDescent="0.2">
      <c r="A9831" s="17" t="str">
        <f t="shared" si="153"/>
        <v>SINAPI 96546</v>
      </c>
      <c r="B9831" s="18" t="s">
        <v>5935</v>
      </c>
      <c r="C9831" s="18">
        <v>96546</v>
      </c>
      <c r="D9831" s="19" t="s">
        <v>9871</v>
      </c>
      <c r="E9831" s="18" t="s">
        <v>70</v>
      </c>
      <c r="F9831" s="20">
        <v>13.87</v>
      </c>
      <c r="G9831" s="20">
        <v>14.22</v>
      </c>
      <c r="J9831" s="22">
        <v>7.1999999999999998E-3</v>
      </c>
      <c r="K9831" s="22">
        <v>7.0000000000000001E-3</v>
      </c>
    </row>
    <row r="9832" spans="1:11" x14ac:dyDescent="0.2">
      <c r="A9832" s="17" t="str">
        <f t="shared" si="153"/>
        <v>SINAPI 96544</v>
      </c>
      <c r="B9832" s="18" t="s">
        <v>5935</v>
      </c>
      <c r="C9832" s="18">
        <v>96544</v>
      </c>
      <c r="D9832" s="19" t="s">
        <v>9872</v>
      </c>
      <c r="E9832" s="18" t="s">
        <v>70</v>
      </c>
      <c r="F9832" s="20">
        <v>17.690000000000001</v>
      </c>
      <c r="G9832" s="20">
        <v>18.329999999999998</v>
      </c>
      <c r="J9832" s="22">
        <v>1.0200000000000001E-2</v>
      </c>
      <c r="K9832" s="22">
        <v>9.7999999999999997E-3</v>
      </c>
    </row>
    <row r="9833" spans="1:11" x14ac:dyDescent="0.2">
      <c r="A9833" s="17" t="str">
        <f t="shared" si="153"/>
        <v>SINAPI 96545</v>
      </c>
      <c r="B9833" s="18" t="s">
        <v>5935</v>
      </c>
      <c r="C9833" s="18">
        <v>96545</v>
      </c>
      <c r="D9833" s="19" t="s">
        <v>9873</v>
      </c>
      <c r="E9833" s="18" t="s">
        <v>70</v>
      </c>
      <c r="F9833" s="20">
        <v>15.89</v>
      </c>
      <c r="G9833" s="20">
        <v>16.350000000000001</v>
      </c>
      <c r="J9833" s="22">
        <v>8.2000000000000007E-3</v>
      </c>
      <c r="K9833" s="22">
        <v>8.0000000000000002E-3</v>
      </c>
    </row>
    <row r="9834" spans="1:11" x14ac:dyDescent="0.2">
      <c r="A9834" s="17" t="str">
        <f t="shared" si="153"/>
        <v>SINAPI 96543</v>
      </c>
      <c r="B9834" s="18" t="s">
        <v>5935</v>
      </c>
      <c r="C9834" s="18">
        <v>96543</v>
      </c>
      <c r="D9834" s="19" t="s">
        <v>9874</v>
      </c>
      <c r="E9834" s="18" t="s">
        <v>70</v>
      </c>
      <c r="F9834" s="20">
        <v>19.739999999999998</v>
      </c>
      <c r="G9834" s="20">
        <v>20.61</v>
      </c>
      <c r="J9834" s="22">
        <v>1.2699999999999999E-2</v>
      </c>
      <c r="K9834" s="22">
        <v>1.21E-2</v>
      </c>
    </row>
    <row r="9835" spans="1:11" x14ac:dyDescent="0.2">
      <c r="A9835" s="17" t="str">
        <f t="shared" si="153"/>
        <v>SINAPI 104922</v>
      </c>
      <c r="B9835" s="18" t="s">
        <v>5935</v>
      </c>
      <c r="C9835" s="18">
        <v>104922</v>
      </c>
      <c r="D9835" s="19" t="s">
        <v>9875</v>
      </c>
      <c r="E9835" s="18" t="s">
        <v>70</v>
      </c>
      <c r="F9835" s="20">
        <v>11.03</v>
      </c>
      <c r="G9835" s="20">
        <v>11.14</v>
      </c>
      <c r="J9835" s="22">
        <v>3.5999999999999999E-3</v>
      </c>
      <c r="K9835" s="22">
        <v>3.5999999999999999E-3</v>
      </c>
    </row>
    <row r="9836" spans="1:11" x14ac:dyDescent="0.2">
      <c r="A9836" s="17" t="str">
        <f t="shared" si="153"/>
        <v>SINAPI 104920</v>
      </c>
      <c r="B9836" s="18" t="s">
        <v>5935</v>
      </c>
      <c r="C9836" s="18">
        <v>104920</v>
      </c>
      <c r="D9836" s="19" t="s">
        <v>9876</v>
      </c>
      <c r="E9836" s="18" t="s">
        <v>70</v>
      </c>
      <c r="F9836" s="20">
        <v>10.69</v>
      </c>
      <c r="G9836" s="20">
        <v>10.89</v>
      </c>
      <c r="J9836" s="22">
        <v>5.5999999999999999E-3</v>
      </c>
      <c r="K9836" s="22">
        <v>5.4999999999999997E-3</v>
      </c>
    </row>
    <row r="9837" spans="1:11" x14ac:dyDescent="0.2">
      <c r="A9837" s="17" t="str">
        <f t="shared" si="153"/>
        <v>SINAPI 104921</v>
      </c>
      <c r="B9837" s="18" t="s">
        <v>5935</v>
      </c>
      <c r="C9837" s="18">
        <v>104921</v>
      </c>
      <c r="D9837" s="19" t="s">
        <v>9877</v>
      </c>
      <c r="E9837" s="18" t="s">
        <v>70</v>
      </c>
      <c r="F9837" s="20">
        <v>10.07</v>
      </c>
      <c r="G9837" s="20">
        <v>10.220000000000001</v>
      </c>
      <c r="J9837" s="22">
        <v>5.0000000000000001E-3</v>
      </c>
      <c r="K9837" s="22">
        <v>4.8999999999999998E-3</v>
      </c>
    </row>
    <row r="9838" spans="1:11" x14ac:dyDescent="0.2">
      <c r="A9838" s="17" t="str">
        <f t="shared" si="153"/>
        <v>SINAPI 104919</v>
      </c>
      <c r="B9838" s="18" t="s">
        <v>5935</v>
      </c>
      <c r="C9838" s="18">
        <v>104919</v>
      </c>
      <c r="D9838" s="19" t="s">
        <v>9878</v>
      </c>
      <c r="E9838" s="18" t="s">
        <v>70</v>
      </c>
      <c r="F9838" s="20">
        <v>12.59</v>
      </c>
      <c r="G9838" s="20">
        <v>12.85</v>
      </c>
      <c r="J9838" s="22">
        <v>6.4000000000000003E-3</v>
      </c>
      <c r="K9838" s="22">
        <v>6.1999999999999998E-3</v>
      </c>
    </row>
    <row r="9839" spans="1:11" x14ac:dyDescent="0.2">
      <c r="A9839" s="17" t="str">
        <f t="shared" si="153"/>
        <v>SINAPI 104917</v>
      </c>
      <c r="B9839" s="18" t="s">
        <v>5935</v>
      </c>
      <c r="C9839" s="18">
        <v>104917</v>
      </c>
      <c r="D9839" s="19" t="s">
        <v>9879</v>
      </c>
      <c r="E9839" s="18" t="s">
        <v>70</v>
      </c>
      <c r="F9839" s="20">
        <v>15.3</v>
      </c>
      <c r="G9839" s="20">
        <v>15.76</v>
      </c>
      <c r="J9839" s="22">
        <v>9.1999999999999998E-3</v>
      </c>
      <c r="K9839" s="22">
        <v>8.8999999999999999E-3</v>
      </c>
    </row>
    <row r="9840" spans="1:11" x14ac:dyDescent="0.2">
      <c r="A9840" s="17" t="str">
        <f t="shared" si="153"/>
        <v>SINAPI 104918</v>
      </c>
      <c r="B9840" s="18" t="s">
        <v>5935</v>
      </c>
      <c r="C9840" s="18">
        <v>104918</v>
      </c>
      <c r="D9840" s="19" t="s">
        <v>9880</v>
      </c>
      <c r="E9840" s="18" t="s">
        <v>70</v>
      </c>
      <c r="F9840" s="20">
        <v>14.15</v>
      </c>
      <c r="G9840" s="20">
        <v>14.47</v>
      </c>
      <c r="J9840" s="22">
        <v>7.7999999999999996E-3</v>
      </c>
      <c r="K9840" s="22">
        <v>7.6E-3</v>
      </c>
    </row>
    <row r="9841" spans="1:11" x14ac:dyDescent="0.2">
      <c r="A9841" s="17" t="str">
        <f t="shared" si="153"/>
        <v>SINAPI 104916</v>
      </c>
      <c r="B9841" s="18" t="s">
        <v>5935</v>
      </c>
      <c r="C9841" s="18">
        <v>104916</v>
      </c>
      <c r="D9841" s="19" t="s">
        <v>9881</v>
      </c>
      <c r="E9841" s="18" t="s">
        <v>70</v>
      </c>
      <c r="F9841" s="20">
        <v>16.57</v>
      </c>
      <c r="G9841" s="20">
        <v>17.18</v>
      </c>
      <c r="J9841" s="22">
        <v>1.09E-2</v>
      </c>
      <c r="K9841" s="22">
        <v>1.0500000000000001E-2</v>
      </c>
    </row>
    <row r="9842" spans="1:11" ht="22.5" x14ac:dyDescent="0.2">
      <c r="A9842" s="17" t="str">
        <f t="shared" si="153"/>
        <v>SINAPI 96557</v>
      </c>
      <c r="B9842" s="18" t="s">
        <v>5935</v>
      </c>
      <c r="C9842" s="18">
        <v>96557</v>
      </c>
      <c r="D9842" s="19" t="s">
        <v>9882</v>
      </c>
      <c r="E9842" s="18" t="s">
        <v>168</v>
      </c>
      <c r="F9842" s="20">
        <v>841.92</v>
      </c>
      <c r="G9842" s="20">
        <v>843.44</v>
      </c>
      <c r="J9842" s="22">
        <v>1E-4</v>
      </c>
      <c r="K9842" s="22">
        <v>1E-4</v>
      </c>
    </row>
    <row r="9843" spans="1:11" ht="22.5" x14ac:dyDescent="0.2">
      <c r="A9843" s="17" t="str">
        <f t="shared" si="153"/>
        <v>SINAPI 96555</v>
      </c>
      <c r="B9843" s="18" t="s">
        <v>5935</v>
      </c>
      <c r="C9843" s="18">
        <v>96555</v>
      </c>
      <c r="D9843" s="19" t="s">
        <v>9883</v>
      </c>
      <c r="E9843" s="18" t="s">
        <v>168</v>
      </c>
      <c r="F9843" s="20">
        <v>742.85</v>
      </c>
      <c r="G9843" s="20">
        <v>758.1</v>
      </c>
      <c r="J9843" s="22">
        <v>1.1999999999999999E-3</v>
      </c>
      <c r="K9843" s="22">
        <v>1.1000000000000001E-3</v>
      </c>
    </row>
    <row r="9844" spans="1:11" x14ac:dyDescent="0.2">
      <c r="A9844" s="17" t="str">
        <f t="shared" si="153"/>
        <v>SINAPI 104924</v>
      </c>
      <c r="B9844" s="18" t="s">
        <v>5935</v>
      </c>
      <c r="C9844" s="18">
        <v>104924</v>
      </c>
      <c r="D9844" s="19" t="s">
        <v>9884</v>
      </c>
      <c r="E9844" s="18" t="s">
        <v>168</v>
      </c>
      <c r="F9844" s="20">
        <v>868.33</v>
      </c>
      <c r="G9844" s="20">
        <v>870.34</v>
      </c>
      <c r="J9844" s="22">
        <v>2.0000000000000001E-4</v>
      </c>
      <c r="K9844" s="22">
        <v>2.0000000000000001E-4</v>
      </c>
    </row>
    <row r="9845" spans="1:11" x14ac:dyDescent="0.2">
      <c r="A9845" s="17" t="str">
        <f t="shared" si="153"/>
        <v>SINAPI 104923</v>
      </c>
      <c r="B9845" s="18" t="s">
        <v>5935</v>
      </c>
      <c r="C9845" s="18">
        <v>104923</v>
      </c>
      <c r="D9845" s="19" t="s">
        <v>9885</v>
      </c>
      <c r="E9845" s="18" t="s">
        <v>168</v>
      </c>
      <c r="F9845" s="20">
        <v>797.99</v>
      </c>
      <c r="G9845" s="20">
        <v>816.37</v>
      </c>
      <c r="J9845" s="22">
        <v>1.4E-3</v>
      </c>
      <c r="K9845" s="22">
        <v>1.4E-3</v>
      </c>
    </row>
    <row r="9846" spans="1:11" x14ac:dyDescent="0.2">
      <c r="A9846" s="17" t="str">
        <f t="shared" si="153"/>
        <v>SINAPI 96558</v>
      </c>
      <c r="B9846" s="18" t="s">
        <v>5935</v>
      </c>
      <c r="C9846" s="18">
        <v>96558</v>
      </c>
      <c r="D9846" s="19" t="s">
        <v>9886</v>
      </c>
      <c r="E9846" s="18" t="s">
        <v>168</v>
      </c>
      <c r="F9846" s="20">
        <v>877.17</v>
      </c>
      <c r="G9846" s="20">
        <v>879.85</v>
      </c>
      <c r="J9846" s="22">
        <v>2.0000000000000001E-4</v>
      </c>
      <c r="K9846" s="22">
        <v>2.0000000000000001E-4</v>
      </c>
    </row>
    <row r="9847" spans="1:11" x14ac:dyDescent="0.2">
      <c r="A9847" s="17" t="str">
        <f t="shared" si="153"/>
        <v>SINAPI 96556</v>
      </c>
      <c r="B9847" s="18" t="s">
        <v>5935</v>
      </c>
      <c r="C9847" s="18">
        <v>96556</v>
      </c>
      <c r="D9847" s="19" t="s">
        <v>9887</v>
      </c>
      <c r="E9847" s="18" t="s">
        <v>168</v>
      </c>
      <c r="F9847" s="20">
        <v>894.61</v>
      </c>
      <c r="G9847" s="20">
        <v>920.62</v>
      </c>
      <c r="J9847" s="22">
        <v>1.6999999999999999E-3</v>
      </c>
      <c r="K9847" s="22">
        <v>1.6999999999999999E-3</v>
      </c>
    </row>
    <row r="9848" spans="1:11" x14ac:dyDescent="0.2">
      <c r="A9848" s="17" t="str">
        <f t="shared" si="153"/>
        <v>SINAPI 96523</v>
      </c>
      <c r="B9848" s="18" t="s">
        <v>5935</v>
      </c>
      <c r="C9848" s="18">
        <v>96523</v>
      </c>
      <c r="D9848" s="19" t="s">
        <v>9888</v>
      </c>
      <c r="E9848" s="18" t="s">
        <v>168</v>
      </c>
      <c r="F9848" s="20">
        <v>92.58</v>
      </c>
      <c r="G9848" s="20">
        <v>99.5</v>
      </c>
      <c r="J9848" s="22">
        <v>0</v>
      </c>
      <c r="K9848" s="22">
        <v>0</v>
      </c>
    </row>
    <row r="9849" spans="1:11" x14ac:dyDescent="0.2">
      <c r="A9849" s="17" t="str">
        <f t="shared" si="153"/>
        <v>SINAPI 96522</v>
      </c>
      <c r="B9849" s="18" t="s">
        <v>5935</v>
      </c>
      <c r="C9849" s="18">
        <v>96522</v>
      </c>
      <c r="D9849" s="19" t="s">
        <v>9889</v>
      </c>
      <c r="E9849" s="18" t="s">
        <v>168</v>
      </c>
      <c r="F9849" s="20">
        <v>140.27000000000001</v>
      </c>
      <c r="G9849" s="20">
        <v>150.82</v>
      </c>
      <c r="J9849" s="22">
        <v>0</v>
      </c>
      <c r="K9849" s="22">
        <v>0</v>
      </c>
    </row>
    <row r="9850" spans="1:11" x14ac:dyDescent="0.2">
      <c r="A9850" s="17" t="str">
        <f t="shared" si="153"/>
        <v>SINAPI 96527</v>
      </c>
      <c r="B9850" s="18" t="s">
        <v>5935</v>
      </c>
      <c r="C9850" s="18">
        <v>96527</v>
      </c>
      <c r="D9850" s="19" t="s">
        <v>9890</v>
      </c>
      <c r="E9850" s="18" t="s">
        <v>168</v>
      </c>
      <c r="F9850" s="20">
        <v>101.79</v>
      </c>
      <c r="G9850" s="20">
        <v>109.38</v>
      </c>
      <c r="J9850" s="22">
        <v>0</v>
      </c>
      <c r="K9850" s="22">
        <v>0</v>
      </c>
    </row>
    <row r="9851" spans="1:11" x14ac:dyDescent="0.2">
      <c r="A9851" s="17" t="str">
        <f t="shared" si="153"/>
        <v>SINAPI 96526</v>
      </c>
      <c r="B9851" s="18" t="s">
        <v>5935</v>
      </c>
      <c r="C9851" s="18">
        <v>96526</v>
      </c>
      <c r="D9851" s="19" t="s">
        <v>9891</v>
      </c>
      <c r="E9851" s="18" t="s">
        <v>168</v>
      </c>
      <c r="F9851" s="20">
        <v>201.07</v>
      </c>
      <c r="G9851" s="20">
        <v>216.28</v>
      </c>
      <c r="J9851" s="22">
        <v>0</v>
      </c>
      <c r="K9851" s="22">
        <v>0</v>
      </c>
    </row>
    <row r="9852" spans="1:11" ht="22.5" x14ac:dyDescent="0.2">
      <c r="A9852" s="17" t="str">
        <f t="shared" si="153"/>
        <v>SINAPI 96521</v>
      </c>
      <c r="B9852" s="18" t="s">
        <v>5935</v>
      </c>
      <c r="C9852" s="18">
        <v>96521</v>
      </c>
      <c r="D9852" s="19" t="s">
        <v>9892</v>
      </c>
      <c r="E9852" s="18" t="s">
        <v>168</v>
      </c>
      <c r="F9852" s="20">
        <v>40.18</v>
      </c>
      <c r="G9852" s="20">
        <v>41.32</v>
      </c>
      <c r="J9852" s="22">
        <v>0.39219999999999999</v>
      </c>
      <c r="K9852" s="22">
        <v>0.38140000000000002</v>
      </c>
    </row>
    <row r="9853" spans="1:11" ht="22.5" x14ac:dyDescent="0.2">
      <c r="A9853" s="17" t="str">
        <f t="shared" si="153"/>
        <v>SINAPI 96520</v>
      </c>
      <c r="B9853" s="18" t="s">
        <v>5935</v>
      </c>
      <c r="C9853" s="18">
        <v>96520</v>
      </c>
      <c r="D9853" s="19" t="s">
        <v>9893</v>
      </c>
      <c r="E9853" s="18" t="s">
        <v>168</v>
      </c>
      <c r="F9853" s="20">
        <v>89.28</v>
      </c>
      <c r="G9853" s="20">
        <v>93.58</v>
      </c>
      <c r="J9853" s="22">
        <v>0.2319</v>
      </c>
      <c r="K9853" s="22">
        <v>0.22120000000000001</v>
      </c>
    </row>
    <row r="9854" spans="1:11" ht="22.5" x14ac:dyDescent="0.2">
      <c r="A9854" s="17" t="str">
        <f t="shared" si="153"/>
        <v>SINAPI 96525</v>
      </c>
      <c r="B9854" s="18" t="s">
        <v>5935</v>
      </c>
      <c r="C9854" s="18">
        <v>96525</v>
      </c>
      <c r="D9854" s="19" t="s">
        <v>9894</v>
      </c>
      <c r="E9854" s="18" t="s">
        <v>168</v>
      </c>
      <c r="F9854" s="20">
        <v>53.59</v>
      </c>
      <c r="G9854" s="20">
        <v>55.09</v>
      </c>
      <c r="J9854" s="22">
        <v>0.54390000000000005</v>
      </c>
      <c r="K9854" s="22">
        <v>0.52910000000000001</v>
      </c>
    </row>
    <row r="9855" spans="1:11" ht="22.5" x14ac:dyDescent="0.2">
      <c r="A9855" s="17" t="str">
        <f t="shared" si="153"/>
        <v>SINAPI 96524</v>
      </c>
      <c r="B9855" s="18" t="s">
        <v>5935</v>
      </c>
      <c r="C9855" s="18">
        <v>96524</v>
      </c>
      <c r="D9855" s="19" t="s">
        <v>9895</v>
      </c>
      <c r="E9855" s="18" t="s">
        <v>168</v>
      </c>
      <c r="F9855" s="20">
        <v>149.06</v>
      </c>
      <c r="G9855" s="20">
        <v>157.04</v>
      </c>
      <c r="J9855" s="22">
        <v>0.25940000000000002</v>
      </c>
      <c r="K9855" s="22">
        <v>0.2462</v>
      </c>
    </row>
    <row r="9856" spans="1:11" ht="22.5" x14ac:dyDescent="0.2">
      <c r="A9856" s="17" t="str">
        <f t="shared" si="153"/>
        <v>SINAPI 96537</v>
      </c>
      <c r="B9856" s="18" t="s">
        <v>5935</v>
      </c>
      <c r="C9856" s="18">
        <v>96537</v>
      </c>
      <c r="D9856" s="19" t="s">
        <v>9896</v>
      </c>
      <c r="E9856" s="18" t="s">
        <v>425</v>
      </c>
      <c r="F9856" s="20">
        <v>194.35</v>
      </c>
      <c r="G9856" s="20">
        <v>201.87</v>
      </c>
      <c r="J9856" s="22">
        <v>0</v>
      </c>
      <c r="K9856" s="22">
        <v>0</v>
      </c>
    </row>
    <row r="9857" spans="1:11" ht="22.5" x14ac:dyDescent="0.2">
      <c r="A9857" s="17" t="str">
        <f t="shared" si="153"/>
        <v>SINAPI 96540</v>
      </c>
      <c r="B9857" s="18" t="s">
        <v>5935</v>
      </c>
      <c r="C9857" s="18">
        <v>96540</v>
      </c>
      <c r="D9857" s="19" t="s">
        <v>9897</v>
      </c>
      <c r="E9857" s="18" t="s">
        <v>425</v>
      </c>
      <c r="F9857" s="20">
        <v>134.19</v>
      </c>
      <c r="G9857" s="20">
        <v>140.63999999999999</v>
      </c>
      <c r="J9857" s="22">
        <v>0</v>
      </c>
      <c r="K9857" s="22">
        <v>0</v>
      </c>
    </row>
    <row r="9858" spans="1:11" x14ac:dyDescent="0.2">
      <c r="A9858" s="17" t="str">
        <f t="shared" si="153"/>
        <v>SINAPI 96528</v>
      </c>
      <c r="B9858" s="18" t="s">
        <v>5935</v>
      </c>
      <c r="C9858" s="18">
        <v>96528</v>
      </c>
      <c r="D9858" s="19" t="s">
        <v>9898</v>
      </c>
      <c r="E9858" s="18" t="s">
        <v>425</v>
      </c>
      <c r="F9858" s="20">
        <v>174.92</v>
      </c>
      <c r="G9858" s="20">
        <v>179.89</v>
      </c>
      <c r="J9858" s="22">
        <v>0</v>
      </c>
      <c r="K9858" s="22">
        <v>0</v>
      </c>
    </row>
    <row r="9859" spans="1:11" x14ac:dyDescent="0.2">
      <c r="A9859" s="17" t="str">
        <f t="shared" si="153"/>
        <v>SINAPI 96531</v>
      </c>
      <c r="B9859" s="18" t="s">
        <v>5935</v>
      </c>
      <c r="C9859" s="18">
        <v>96531</v>
      </c>
      <c r="D9859" s="19" t="s">
        <v>9899</v>
      </c>
      <c r="E9859" s="18" t="s">
        <v>425</v>
      </c>
      <c r="F9859" s="20">
        <v>113.46</v>
      </c>
      <c r="G9859" s="20">
        <v>117.81</v>
      </c>
      <c r="J9859" s="22">
        <v>0</v>
      </c>
      <c r="K9859" s="22">
        <v>0</v>
      </c>
    </row>
    <row r="9860" spans="1:11" x14ac:dyDescent="0.2">
      <c r="A9860" s="17" t="str">
        <f t="shared" si="153"/>
        <v>SINAPI 96534</v>
      </c>
      <c r="B9860" s="18" t="s">
        <v>5935</v>
      </c>
      <c r="C9860" s="18">
        <v>96534</v>
      </c>
      <c r="D9860" s="19" t="s">
        <v>9900</v>
      </c>
      <c r="E9860" s="18" t="s">
        <v>425</v>
      </c>
      <c r="F9860" s="20">
        <v>81.42</v>
      </c>
      <c r="G9860" s="20">
        <v>85.47</v>
      </c>
      <c r="J9860" s="22">
        <v>0</v>
      </c>
      <c r="K9860" s="22">
        <v>0</v>
      </c>
    </row>
    <row r="9861" spans="1:11" ht="22.5" x14ac:dyDescent="0.2">
      <c r="A9861" s="17" t="str">
        <f t="shared" si="153"/>
        <v>SINAPI 104928</v>
      </c>
      <c r="B9861" s="18" t="s">
        <v>5935</v>
      </c>
      <c r="C9861" s="18">
        <v>104928</v>
      </c>
      <c r="D9861" s="19" t="s">
        <v>9901</v>
      </c>
      <c r="E9861" s="18" t="s">
        <v>425</v>
      </c>
      <c r="F9861" s="20">
        <v>154.44</v>
      </c>
      <c r="G9861" s="20">
        <v>161.12</v>
      </c>
      <c r="J9861" s="22">
        <v>0</v>
      </c>
      <c r="K9861" s="22">
        <v>0</v>
      </c>
    </row>
    <row r="9862" spans="1:11" ht="22.5" x14ac:dyDescent="0.2">
      <c r="A9862" s="17" t="str">
        <f t="shared" si="153"/>
        <v>SINAPI 104929</v>
      </c>
      <c r="B9862" s="18" t="s">
        <v>5935</v>
      </c>
      <c r="C9862" s="18">
        <v>104929</v>
      </c>
      <c r="D9862" s="19" t="s">
        <v>9902</v>
      </c>
      <c r="E9862" s="18" t="s">
        <v>425</v>
      </c>
      <c r="F9862" s="20">
        <v>94.71</v>
      </c>
      <c r="G9862" s="20">
        <v>99.3</v>
      </c>
      <c r="J9862" s="22">
        <v>0</v>
      </c>
      <c r="K9862" s="22">
        <v>0</v>
      </c>
    </row>
    <row r="9863" spans="1:11" x14ac:dyDescent="0.2">
      <c r="A9863" s="17" t="str">
        <f t="shared" ref="A9863:A9926" si="154">CONCATENATE($B9863," ",$C9863)</f>
        <v>SINAPI 104925</v>
      </c>
      <c r="B9863" s="18" t="s">
        <v>5935</v>
      </c>
      <c r="C9863" s="18">
        <v>104925</v>
      </c>
      <c r="D9863" s="19" t="s">
        <v>9903</v>
      </c>
      <c r="E9863" s="18" t="s">
        <v>425</v>
      </c>
      <c r="F9863" s="20">
        <v>179.12</v>
      </c>
      <c r="G9863" s="20">
        <v>183.7</v>
      </c>
      <c r="J9863" s="22">
        <v>0</v>
      </c>
      <c r="K9863" s="22">
        <v>0</v>
      </c>
    </row>
    <row r="9864" spans="1:11" x14ac:dyDescent="0.2">
      <c r="A9864" s="17" t="str">
        <f t="shared" si="154"/>
        <v>SINAPI 104926</v>
      </c>
      <c r="B9864" s="18" t="s">
        <v>5935</v>
      </c>
      <c r="C9864" s="18">
        <v>104926</v>
      </c>
      <c r="D9864" s="19" t="s">
        <v>9904</v>
      </c>
      <c r="E9864" s="18" t="s">
        <v>425</v>
      </c>
      <c r="F9864" s="20">
        <v>111.83</v>
      </c>
      <c r="G9864" s="20">
        <v>115.62</v>
      </c>
      <c r="J9864" s="22">
        <v>0</v>
      </c>
      <c r="K9864" s="22">
        <v>0</v>
      </c>
    </row>
    <row r="9865" spans="1:11" x14ac:dyDescent="0.2">
      <c r="A9865" s="17" t="str">
        <f t="shared" si="154"/>
        <v>SINAPI 104927</v>
      </c>
      <c r="B9865" s="18" t="s">
        <v>5935</v>
      </c>
      <c r="C9865" s="18">
        <v>104927</v>
      </c>
      <c r="D9865" s="19" t="s">
        <v>9905</v>
      </c>
      <c r="E9865" s="18" t="s">
        <v>425</v>
      </c>
      <c r="F9865" s="20">
        <v>76.84</v>
      </c>
      <c r="G9865" s="20">
        <v>80.22</v>
      </c>
      <c r="J9865" s="22">
        <v>0</v>
      </c>
      <c r="K9865" s="22">
        <v>0</v>
      </c>
    </row>
    <row r="9866" spans="1:11" ht="22.5" x14ac:dyDescent="0.2">
      <c r="A9866" s="17" t="str">
        <f t="shared" si="154"/>
        <v>SINAPI 96538</v>
      </c>
      <c r="B9866" s="18" t="s">
        <v>5935</v>
      </c>
      <c r="C9866" s="18">
        <v>96538</v>
      </c>
      <c r="D9866" s="19" t="s">
        <v>9906</v>
      </c>
      <c r="E9866" s="18" t="s">
        <v>425</v>
      </c>
      <c r="F9866" s="20">
        <v>249.35</v>
      </c>
      <c r="G9866" s="20">
        <v>261.83</v>
      </c>
      <c r="J9866" s="22">
        <v>0</v>
      </c>
      <c r="K9866" s="22">
        <v>0</v>
      </c>
    </row>
    <row r="9867" spans="1:11" ht="22.5" x14ac:dyDescent="0.2">
      <c r="A9867" s="17" t="str">
        <f t="shared" si="154"/>
        <v>SINAPI 96541</v>
      </c>
      <c r="B9867" s="18" t="s">
        <v>5935</v>
      </c>
      <c r="C9867" s="18">
        <v>96541</v>
      </c>
      <c r="D9867" s="19" t="s">
        <v>9907</v>
      </c>
      <c r="E9867" s="18" t="s">
        <v>425</v>
      </c>
      <c r="F9867" s="20">
        <v>180.68</v>
      </c>
      <c r="G9867" s="20">
        <v>191.05</v>
      </c>
      <c r="J9867" s="22">
        <v>0</v>
      </c>
      <c r="K9867" s="22">
        <v>0</v>
      </c>
    </row>
    <row r="9868" spans="1:11" x14ac:dyDescent="0.2">
      <c r="A9868" s="17" t="str">
        <f t="shared" si="154"/>
        <v>SINAPI 96529</v>
      </c>
      <c r="B9868" s="18" t="s">
        <v>5935</v>
      </c>
      <c r="C9868" s="18">
        <v>96529</v>
      </c>
      <c r="D9868" s="19" t="s">
        <v>9908</v>
      </c>
      <c r="E9868" s="18" t="s">
        <v>425</v>
      </c>
      <c r="F9868" s="20">
        <v>269.08999999999997</v>
      </c>
      <c r="G9868" s="20">
        <v>280.13</v>
      </c>
      <c r="J9868" s="22">
        <v>0</v>
      </c>
      <c r="K9868" s="22">
        <v>0</v>
      </c>
    </row>
    <row r="9869" spans="1:11" x14ac:dyDescent="0.2">
      <c r="A9869" s="17" t="str">
        <f t="shared" si="154"/>
        <v>SINAPI 96532</v>
      </c>
      <c r="B9869" s="18" t="s">
        <v>5935</v>
      </c>
      <c r="C9869" s="18">
        <v>96532</v>
      </c>
      <c r="D9869" s="19" t="s">
        <v>9909</v>
      </c>
      <c r="E9869" s="18" t="s">
        <v>425</v>
      </c>
      <c r="F9869" s="20">
        <v>179.25</v>
      </c>
      <c r="G9869" s="20">
        <v>188.09</v>
      </c>
      <c r="J9869" s="22">
        <v>0</v>
      </c>
      <c r="K9869" s="22">
        <v>0</v>
      </c>
    </row>
    <row r="9870" spans="1:11" x14ac:dyDescent="0.2">
      <c r="A9870" s="17" t="str">
        <f t="shared" si="154"/>
        <v>SINAPI 96535</v>
      </c>
      <c r="B9870" s="18" t="s">
        <v>5935</v>
      </c>
      <c r="C9870" s="18">
        <v>96535</v>
      </c>
      <c r="D9870" s="19" t="s">
        <v>9910</v>
      </c>
      <c r="E9870" s="18" t="s">
        <v>425</v>
      </c>
      <c r="F9870" s="20">
        <v>132.52000000000001</v>
      </c>
      <c r="G9870" s="20">
        <v>140.19999999999999</v>
      </c>
      <c r="J9870" s="22">
        <v>0</v>
      </c>
      <c r="K9870" s="22">
        <v>0</v>
      </c>
    </row>
    <row r="9871" spans="1:11" ht="22.5" x14ac:dyDescent="0.2">
      <c r="A9871" s="17" t="str">
        <f t="shared" si="154"/>
        <v>SINAPI 96539</v>
      </c>
      <c r="B9871" s="18" t="s">
        <v>5935</v>
      </c>
      <c r="C9871" s="18">
        <v>96539</v>
      </c>
      <c r="D9871" s="19" t="s">
        <v>9911</v>
      </c>
      <c r="E9871" s="18" t="s">
        <v>425</v>
      </c>
      <c r="F9871" s="20">
        <v>135.69999999999999</v>
      </c>
      <c r="G9871" s="20">
        <v>141.46</v>
      </c>
      <c r="J9871" s="22">
        <v>0</v>
      </c>
      <c r="K9871" s="22">
        <v>0</v>
      </c>
    </row>
    <row r="9872" spans="1:11" ht="22.5" x14ac:dyDescent="0.2">
      <c r="A9872" s="17" t="str">
        <f t="shared" si="154"/>
        <v>SINAPI 96542</v>
      </c>
      <c r="B9872" s="18" t="s">
        <v>5935</v>
      </c>
      <c r="C9872" s="18">
        <v>96542</v>
      </c>
      <c r="D9872" s="19" t="s">
        <v>9912</v>
      </c>
      <c r="E9872" s="18" t="s">
        <v>425</v>
      </c>
      <c r="F9872" s="20">
        <v>98.51</v>
      </c>
      <c r="G9872" s="20">
        <v>103.66</v>
      </c>
      <c r="J9872" s="22">
        <v>0</v>
      </c>
      <c r="K9872" s="22">
        <v>0</v>
      </c>
    </row>
    <row r="9873" spans="1:11" x14ac:dyDescent="0.2">
      <c r="A9873" s="17" t="str">
        <f t="shared" si="154"/>
        <v>SINAPI 96530</v>
      </c>
      <c r="B9873" s="18" t="s">
        <v>5935</v>
      </c>
      <c r="C9873" s="18">
        <v>96530</v>
      </c>
      <c r="D9873" s="19" t="s">
        <v>9913</v>
      </c>
      <c r="E9873" s="18" t="s">
        <v>425</v>
      </c>
      <c r="F9873" s="20">
        <v>159.63</v>
      </c>
      <c r="G9873" s="20">
        <v>163.98</v>
      </c>
      <c r="J9873" s="22">
        <v>0</v>
      </c>
      <c r="K9873" s="22">
        <v>0</v>
      </c>
    </row>
    <row r="9874" spans="1:11" x14ac:dyDescent="0.2">
      <c r="A9874" s="17" t="str">
        <f t="shared" si="154"/>
        <v>SINAPI 96533</v>
      </c>
      <c r="B9874" s="18" t="s">
        <v>5935</v>
      </c>
      <c r="C9874" s="18">
        <v>96533</v>
      </c>
      <c r="D9874" s="19" t="s">
        <v>9914</v>
      </c>
      <c r="E9874" s="18" t="s">
        <v>425</v>
      </c>
      <c r="F9874" s="20">
        <v>101.33</v>
      </c>
      <c r="G9874" s="20">
        <v>105</v>
      </c>
      <c r="J9874" s="22">
        <v>0</v>
      </c>
      <c r="K9874" s="22">
        <v>0</v>
      </c>
    </row>
    <row r="9875" spans="1:11" x14ac:dyDescent="0.2">
      <c r="A9875" s="17" t="str">
        <f t="shared" si="154"/>
        <v>SINAPI 96536</v>
      </c>
      <c r="B9875" s="18" t="s">
        <v>5935</v>
      </c>
      <c r="C9875" s="18">
        <v>96536</v>
      </c>
      <c r="D9875" s="19" t="s">
        <v>9915</v>
      </c>
      <c r="E9875" s="18" t="s">
        <v>425</v>
      </c>
      <c r="F9875" s="20">
        <v>70.98</v>
      </c>
      <c r="G9875" s="20">
        <v>74.31</v>
      </c>
      <c r="J9875" s="22">
        <v>0</v>
      </c>
      <c r="K9875" s="22">
        <v>0</v>
      </c>
    </row>
    <row r="9876" spans="1:11" ht="22.5" x14ac:dyDescent="0.2">
      <c r="A9876" s="17" t="str">
        <f t="shared" si="154"/>
        <v>SINAPI 105518</v>
      </c>
      <c r="B9876" s="18" t="s">
        <v>5935</v>
      </c>
      <c r="C9876" s="18">
        <v>105518</v>
      </c>
      <c r="D9876" s="19" t="s">
        <v>9916</v>
      </c>
      <c r="E9876" s="18" t="s">
        <v>425</v>
      </c>
      <c r="F9876" s="20">
        <v>0</v>
      </c>
      <c r="G9876" s="20">
        <v>0</v>
      </c>
      <c r="J9876" s="22"/>
      <c r="K9876" s="22"/>
    </row>
    <row r="9877" spans="1:11" ht="22.5" x14ac:dyDescent="0.2">
      <c r="A9877" s="17" t="str">
        <f t="shared" si="154"/>
        <v>SINAPI 105517</v>
      </c>
      <c r="B9877" s="18" t="s">
        <v>5935</v>
      </c>
      <c r="C9877" s="18">
        <v>105517</v>
      </c>
      <c r="D9877" s="19" t="s">
        <v>9917</v>
      </c>
      <c r="E9877" s="18" t="s">
        <v>425</v>
      </c>
      <c r="F9877" s="20">
        <v>0</v>
      </c>
      <c r="G9877" s="20">
        <v>0</v>
      </c>
      <c r="J9877" s="22"/>
      <c r="K9877" s="22"/>
    </row>
    <row r="9878" spans="1:11" ht="22.5" x14ac:dyDescent="0.2">
      <c r="A9878" s="17" t="str">
        <f t="shared" si="154"/>
        <v>SINAPI 105520</v>
      </c>
      <c r="B9878" s="18" t="s">
        <v>5935</v>
      </c>
      <c r="C9878" s="18">
        <v>105520</v>
      </c>
      <c r="D9878" s="19" t="s">
        <v>9918</v>
      </c>
      <c r="E9878" s="18" t="s">
        <v>425</v>
      </c>
      <c r="F9878" s="20">
        <v>0</v>
      </c>
      <c r="G9878" s="20">
        <v>0</v>
      </c>
      <c r="J9878" s="22"/>
      <c r="K9878" s="22"/>
    </row>
    <row r="9879" spans="1:11" ht="22.5" x14ac:dyDescent="0.2">
      <c r="A9879" s="17" t="str">
        <f t="shared" si="154"/>
        <v>SINAPI 105519</v>
      </c>
      <c r="B9879" s="18" t="s">
        <v>5935</v>
      </c>
      <c r="C9879" s="18">
        <v>105519</v>
      </c>
      <c r="D9879" s="19" t="s">
        <v>9919</v>
      </c>
      <c r="E9879" s="18" t="s">
        <v>425</v>
      </c>
      <c r="F9879" s="20">
        <v>0</v>
      </c>
      <c r="G9879" s="20">
        <v>0</v>
      </c>
      <c r="J9879" s="22"/>
      <c r="K9879" s="22"/>
    </row>
    <row r="9880" spans="1:11" x14ac:dyDescent="0.2">
      <c r="A9880" s="17" t="str">
        <f t="shared" si="154"/>
        <v>SINAPI 101793</v>
      </c>
      <c r="B9880" s="18" t="s">
        <v>5935</v>
      </c>
      <c r="C9880" s="18">
        <v>101793</v>
      </c>
      <c r="D9880" s="19" t="s">
        <v>9920</v>
      </c>
      <c r="E9880" s="18" t="s">
        <v>168</v>
      </c>
      <c r="F9880" s="20">
        <v>28.16</v>
      </c>
      <c r="G9880" s="20">
        <v>28.97</v>
      </c>
      <c r="J9880" s="22">
        <v>0</v>
      </c>
      <c r="K9880" s="22">
        <v>0</v>
      </c>
    </row>
    <row r="9881" spans="1:11" x14ac:dyDescent="0.2">
      <c r="A9881" s="17" t="str">
        <f t="shared" si="154"/>
        <v>SINAPI 101792</v>
      </c>
      <c r="B9881" s="18" t="s">
        <v>5935</v>
      </c>
      <c r="C9881" s="18">
        <v>101792</v>
      </c>
      <c r="D9881" s="19" t="s">
        <v>9921</v>
      </c>
      <c r="E9881" s="18" t="s">
        <v>168</v>
      </c>
      <c r="F9881" s="20">
        <v>17.5</v>
      </c>
      <c r="G9881" s="20">
        <v>18.079999999999998</v>
      </c>
      <c r="J9881" s="22">
        <v>0</v>
      </c>
      <c r="K9881" s="22">
        <v>0</v>
      </c>
    </row>
    <row r="9882" spans="1:11" x14ac:dyDescent="0.2">
      <c r="A9882" s="17" t="str">
        <f t="shared" si="154"/>
        <v>SINAPI 92272</v>
      </c>
      <c r="B9882" s="18" t="s">
        <v>5935</v>
      </c>
      <c r="C9882" s="18">
        <v>92272</v>
      </c>
      <c r="D9882" s="19" t="s">
        <v>9922</v>
      </c>
      <c r="E9882" s="18" t="s">
        <v>66</v>
      </c>
      <c r="F9882" s="20">
        <v>42.84</v>
      </c>
      <c r="G9882" s="20">
        <v>43.27</v>
      </c>
      <c r="J9882" s="22">
        <v>0</v>
      </c>
      <c r="K9882" s="22">
        <v>0</v>
      </c>
    </row>
    <row r="9883" spans="1:11" x14ac:dyDescent="0.2">
      <c r="A9883" s="17" t="str">
        <f t="shared" si="154"/>
        <v>SINAPI 101791</v>
      </c>
      <c r="B9883" s="18" t="s">
        <v>5935</v>
      </c>
      <c r="C9883" s="18">
        <v>101791</v>
      </c>
      <c r="D9883" s="19" t="s">
        <v>9923</v>
      </c>
      <c r="E9883" s="18" t="s">
        <v>66</v>
      </c>
      <c r="F9883" s="20">
        <v>31.65</v>
      </c>
      <c r="G9883" s="20">
        <v>31.83</v>
      </c>
      <c r="J9883" s="22">
        <v>0</v>
      </c>
      <c r="K9883" s="22">
        <v>0</v>
      </c>
    </row>
    <row r="9884" spans="1:11" x14ac:dyDescent="0.2">
      <c r="A9884" s="17" t="str">
        <f t="shared" si="154"/>
        <v>SINAPI 92273</v>
      </c>
      <c r="B9884" s="18" t="s">
        <v>5935</v>
      </c>
      <c r="C9884" s="18">
        <v>92273</v>
      </c>
      <c r="D9884" s="19" t="s">
        <v>9924</v>
      </c>
      <c r="E9884" s="18" t="s">
        <v>66</v>
      </c>
      <c r="F9884" s="20">
        <v>17.62</v>
      </c>
      <c r="G9884" s="20">
        <v>17.920000000000002</v>
      </c>
      <c r="J9884" s="22">
        <v>0</v>
      </c>
      <c r="K9884" s="22">
        <v>0</v>
      </c>
    </row>
    <row r="9885" spans="1:11" x14ac:dyDescent="0.2">
      <c r="A9885" s="17" t="str">
        <f t="shared" si="154"/>
        <v>SINAPI 92268</v>
      </c>
      <c r="B9885" s="18" t="s">
        <v>5935</v>
      </c>
      <c r="C9885" s="18">
        <v>92268</v>
      </c>
      <c r="D9885" s="19" t="s">
        <v>9925</v>
      </c>
      <c r="E9885" s="18" t="s">
        <v>425</v>
      </c>
      <c r="F9885" s="20">
        <v>103.41</v>
      </c>
      <c r="G9885" s="20">
        <v>103.49</v>
      </c>
      <c r="J9885" s="22">
        <v>0</v>
      </c>
      <c r="K9885" s="22">
        <v>0</v>
      </c>
    </row>
    <row r="9886" spans="1:11" x14ac:dyDescent="0.2">
      <c r="A9886" s="17" t="str">
        <f t="shared" si="154"/>
        <v>SINAPI 92267</v>
      </c>
      <c r="B9886" s="18" t="s">
        <v>5935</v>
      </c>
      <c r="C9886" s="18">
        <v>92267</v>
      </c>
      <c r="D9886" s="19" t="s">
        <v>9926</v>
      </c>
      <c r="E9886" s="18" t="s">
        <v>425</v>
      </c>
      <c r="F9886" s="20">
        <v>61.39</v>
      </c>
      <c r="G9886" s="20">
        <v>61.47</v>
      </c>
      <c r="J9886" s="22">
        <v>0</v>
      </c>
      <c r="K9886" s="22">
        <v>0</v>
      </c>
    </row>
    <row r="9887" spans="1:11" x14ac:dyDescent="0.2">
      <c r="A9887" s="17" t="str">
        <f t="shared" si="154"/>
        <v>SINAPI 92271</v>
      </c>
      <c r="B9887" s="18" t="s">
        <v>5935</v>
      </c>
      <c r="C9887" s="18">
        <v>92271</v>
      </c>
      <c r="D9887" s="19" t="s">
        <v>9927</v>
      </c>
      <c r="E9887" s="18" t="s">
        <v>425</v>
      </c>
      <c r="F9887" s="20">
        <v>87.84</v>
      </c>
      <c r="G9887" s="20">
        <v>87.88</v>
      </c>
      <c r="J9887" s="22">
        <v>0</v>
      </c>
      <c r="K9887" s="22">
        <v>0</v>
      </c>
    </row>
    <row r="9888" spans="1:11" x14ac:dyDescent="0.2">
      <c r="A9888" s="17" t="str">
        <f t="shared" si="154"/>
        <v>SINAPI 92264</v>
      </c>
      <c r="B9888" s="18" t="s">
        <v>5935</v>
      </c>
      <c r="C9888" s="18">
        <v>92264</v>
      </c>
      <c r="D9888" s="19" t="s">
        <v>9928</v>
      </c>
      <c r="E9888" s="18" t="s">
        <v>425</v>
      </c>
      <c r="F9888" s="20">
        <v>236.27</v>
      </c>
      <c r="G9888" s="20">
        <v>239.86</v>
      </c>
      <c r="J9888" s="22">
        <v>0</v>
      </c>
      <c r="K9888" s="22">
        <v>0</v>
      </c>
    </row>
    <row r="9889" spans="1:11" x14ac:dyDescent="0.2">
      <c r="A9889" s="17" t="str">
        <f t="shared" si="154"/>
        <v>SINAPI 92263</v>
      </c>
      <c r="B9889" s="18" t="s">
        <v>5935</v>
      </c>
      <c r="C9889" s="18">
        <v>92263</v>
      </c>
      <c r="D9889" s="19" t="s">
        <v>9929</v>
      </c>
      <c r="E9889" s="18" t="s">
        <v>425</v>
      </c>
      <c r="F9889" s="20">
        <v>182.81</v>
      </c>
      <c r="G9889" s="20">
        <v>186.4</v>
      </c>
      <c r="J9889" s="22">
        <v>0</v>
      </c>
      <c r="K9889" s="22">
        <v>0</v>
      </c>
    </row>
    <row r="9890" spans="1:11" x14ac:dyDescent="0.2">
      <c r="A9890" s="17" t="str">
        <f t="shared" si="154"/>
        <v>SINAPI 92269</v>
      </c>
      <c r="B9890" s="18" t="s">
        <v>5935</v>
      </c>
      <c r="C9890" s="18">
        <v>92269</v>
      </c>
      <c r="D9890" s="19" t="s">
        <v>9930</v>
      </c>
      <c r="E9890" s="18" t="s">
        <v>425</v>
      </c>
      <c r="F9890" s="20">
        <v>153.80000000000001</v>
      </c>
      <c r="G9890" s="20">
        <v>155.82</v>
      </c>
      <c r="J9890" s="22">
        <v>0</v>
      </c>
      <c r="K9890" s="22">
        <v>0</v>
      </c>
    </row>
    <row r="9891" spans="1:11" x14ac:dyDescent="0.2">
      <c r="A9891" s="17" t="str">
        <f t="shared" si="154"/>
        <v>SINAPI 92270</v>
      </c>
      <c r="B9891" s="18" t="s">
        <v>5935</v>
      </c>
      <c r="C9891" s="18">
        <v>92270</v>
      </c>
      <c r="D9891" s="19" t="s">
        <v>9931</v>
      </c>
      <c r="E9891" s="18" t="s">
        <v>425</v>
      </c>
      <c r="F9891" s="20">
        <v>150.30000000000001</v>
      </c>
      <c r="G9891" s="20">
        <v>152.85</v>
      </c>
      <c r="J9891" s="22">
        <v>0</v>
      </c>
      <c r="K9891" s="22">
        <v>0</v>
      </c>
    </row>
    <row r="9892" spans="1:11" x14ac:dyDescent="0.2">
      <c r="A9892" s="17" t="str">
        <f t="shared" si="154"/>
        <v>SINAPI 92266</v>
      </c>
      <c r="B9892" s="18" t="s">
        <v>5935</v>
      </c>
      <c r="C9892" s="18">
        <v>92266</v>
      </c>
      <c r="D9892" s="19" t="s">
        <v>9932</v>
      </c>
      <c r="E9892" s="18" t="s">
        <v>425</v>
      </c>
      <c r="F9892" s="20">
        <v>177.43</v>
      </c>
      <c r="G9892" s="20">
        <v>180.28</v>
      </c>
      <c r="J9892" s="22">
        <v>0</v>
      </c>
      <c r="K9892" s="22">
        <v>0</v>
      </c>
    </row>
    <row r="9893" spans="1:11" x14ac:dyDescent="0.2">
      <c r="A9893" s="17" t="str">
        <f t="shared" si="154"/>
        <v>SINAPI 92265</v>
      </c>
      <c r="B9893" s="18" t="s">
        <v>5935</v>
      </c>
      <c r="C9893" s="18">
        <v>92265</v>
      </c>
      <c r="D9893" s="19" t="s">
        <v>9933</v>
      </c>
      <c r="E9893" s="18" t="s">
        <v>425</v>
      </c>
      <c r="F9893" s="20">
        <v>131.57</v>
      </c>
      <c r="G9893" s="20">
        <v>134.41999999999999</v>
      </c>
      <c r="J9893" s="22">
        <v>0</v>
      </c>
      <c r="K9893" s="22">
        <v>0</v>
      </c>
    </row>
    <row r="9894" spans="1:11" ht="22.5" x14ac:dyDescent="0.2">
      <c r="A9894" s="17" t="str">
        <f t="shared" si="154"/>
        <v>SINAPI 92524</v>
      </c>
      <c r="B9894" s="18" t="s">
        <v>5935</v>
      </c>
      <c r="C9894" s="18">
        <v>92524</v>
      </c>
      <c r="D9894" s="19" t="s">
        <v>9934</v>
      </c>
      <c r="E9894" s="18" t="s">
        <v>425</v>
      </c>
      <c r="F9894" s="20">
        <v>83.46</v>
      </c>
      <c r="G9894" s="20">
        <v>85.7</v>
      </c>
      <c r="J9894" s="22">
        <v>5.3699999999999998E-2</v>
      </c>
      <c r="K9894" s="22">
        <v>5.2299999999999999E-2</v>
      </c>
    </row>
    <row r="9895" spans="1:11" ht="22.5" x14ac:dyDescent="0.2">
      <c r="A9895" s="17" t="str">
        <f t="shared" si="154"/>
        <v>SINAPI 92528</v>
      </c>
      <c r="B9895" s="18" t="s">
        <v>5935</v>
      </c>
      <c r="C9895" s="18">
        <v>92528</v>
      </c>
      <c r="D9895" s="19" t="s">
        <v>9935</v>
      </c>
      <c r="E9895" s="18" t="s">
        <v>425</v>
      </c>
      <c r="F9895" s="20">
        <v>79.930000000000007</v>
      </c>
      <c r="G9895" s="20">
        <v>82</v>
      </c>
      <c r="J9895" s="22">
        <v>5.6000000000000001E-2</v>
      </c>
      <c r="K9895" s="22">
        <v>5.4600000000000003E-2</v>
      </c>
    </row>
    <row r="9896" spans="1:11" ht="22.5" x14ac:dyDescent="0.2">
      <c r="A9896" s="17" t="str">
        <f t="shared" si="154"/>
        <v>SINAPI 92532</v>
      </c>
      <c r="B9896" s="18" t="s">
        <v>5935</v>
      </c>
      <c r="C9896" s="18">
        <v>92532</v>
      </c>
      <c r="D9896" s="19" t="s">
        <v>9936</v>
      </c>
      <c r="E9896" s="18" t="s">
        <v>425</v>
      </c>
      <c r="F9896" s="20">
        <v>76.900000000000006</v>
      </c>
      <c r="G9896" s="20">
        <v>78.81</v>
      </c>
      <c r="J9896" s="22">
        <v>5.8299999999999998E-2</v>
      </c>
      <c r="K9896" s="22">
        <v>5.6800000000000003E-2</v>
      </c>
    </row>
    <row r="9897" spans="1:11" ht="22.5" x14ac:dyDescent="0.2">
      <c r="A9897" s="17" t="str">
        <f t="shared" si="154"/>
        <v>SINAPI 92536</v>
      </c>
      <c r="B9897" s="18" t="s">
        <v>5935</v>
      </c>
      <c r="C9897" s="18">
        <v>92536</v>
      </c>
      <c r="D9897" s="19" t="s">
        <v>9937</v>
      </c>
      <c r="E9897" s="18" t="s">
        <v>425</v>
      </c>
      <c r="F9897" s="20">
        <v>71</v>
      </c>
      <c r="G9897" s="20">
        <v>72.64</v>
      </c>
      <c r="J9897" s="22">
        <v>6.3100000000000003E-2</v>
      </c>
      <c r="K9897" s="22">
        <v>6.1699999999999998E-2</v>
      </c>
    </row>
    <row r="9898" spans="1:11" x14ac:dyDescent="0.2">
      <c r="A9898" s="17" t="str">
        <f t="shared" si="154"/>
        <v>SINAPI 92508</v>
      </c>
      <c r="B9898" s="18" t="s">
        <v>5935</v>
      </c>
      <c r="C9898" s="18">
        <v>92508</v>
      </c>
      <c r="D9898" s="19" t="s">
        <v>9938</v>
      </c>
      <c r="E9898" s="18" t="s">
        <v>425</v>
      </c>
      <c r="F9898" s="20">
        <v>114.98</v>
      </c>
      <c r="G9898" s="20">
        <v>118.07</v>
      </c>
      <c r="J9898" s="22">
        <v>3.9E-2</v>
      </c>
      <c r="K9898" s="22">
        <v>3.7900000000000003E-2</v>
      </c>
    </row>
    <row r="9899" spans="1:11" x14ac:dyDescent="0.2">
      <c r="A9899" s="17" t="str">
        <f t="shared" si="154"/>
        <v>SINAPI 92512</v>
      </c>
      <c r="B9899" s="18" t="s">
        <v>5935</v>
      </c>
      <c r="C9899" s="18">
        <v>92512</v>
      </c>
      <c r="D9899" s="19" t="s">
        <v>9939</v>
      </c>
      <c r="E9899" s="18" t="s">
        <v>425</v>
      </c>
      <c r="F9899" s="20">
        <v>97.67</v>
      </c>
      <c r="G9899" s="20">
        <v>100.52</v>
      </c>
      <c r="J9899" s="22">
        <v>4.5900000000000003E-2</v>
      </c>
      <c r="K9899" s="22">
        <v>4.4600000000000001E-2</v>
      </c>
    </row>
    <row r="9900" spans="1:11" x14ac:dyDescent="0.2">
      <c r="A9900" s="17" t="str">
        <f t="shared" si="154"/>
        <v>SINAPI 92515</v>
      </c>
      <c r="B9900" s="18" t="s">
        <v>5935</v>
      </c>
      <c r="C9900" s="18">
        <v>92515</v>
      </c>
      <c r="D9900" s="19" t="s">
        <v>9940</v>
      </c>
      <c r="E9900" s="18" t="s">
        <v>425</v>
      </c>
      <c r="F9900" s="20">
        <v>89.16</v>
      </c>
      <c r="G9900" s="20">
        <v>91.79</v>
      </c>
      <c r="J9900" s="22">
        <v>5.0200000000000002E-2</v>
      </c>
      <c r="K9900" s="22">
        <v>4.8800000000000003E-2</v>
      </c>
    </row>
    <row r="9901" spans="1:11" x14ac:dyDescent="0.2">
      <c r="A9901" s="17" t="str">
        <f t="shared" si="154"/>
        <v>SINAPI 92520</v>
      </c>
      <c r="B9901" s="18" t="s">
        <v>5935</v>
      </c>
      <c r="C9901" s="18">
        <v>92520</v>
      </c>
      <c r="D9901" s="19" t="s">
        <v>9941</v>
      </c>
      <c r="E9901" s="18" t="s">
        <v>425</v>
      </c>
      <c r="F9901" s="20">
        <v>83.66</v>
      </c>
      <c r="G9901" s="20">
        <v>86.07</v>
      </c>
      <c r="J9901" s="22">
        <v>5.3600000000000002E-2</v>
      </c>
      <c r="K9901" s="22">
        <v>5.21E-2</v>
      </c>
    </row>
    <row r="9902" spans="1:11" ht="22.5" x14ac:dyDescent="0.2">
      <c r="A9902" s="17" t="str">
        <f t="shared" si="154"/>
        <v>SINAPI 92526</v>
      </c>
      <c r="B9902" s="18" t="s">
        <v>5935</v>
      </c>
      <c r="C9902" s="18">
        <v>92526</v>
      </c>
      <c r="D9902" s="19" t="s">
        <v>9942</v>
      </c>
      <c r="E9902" s="18" t="s">
        <v>425</v>
      </c>
      <c r="F9902" s="20">
        <v>44.97</v>
      </c>
      <c r="G9902" s="20">
        <v>46.27</v>
      </c>
      <c r="J9902" s="22">
        <v>9.9599999999999994E-2</v>
      </c>
      <c r="K9902" s="22">
        <v>9.6799999999999997E-2</v>
      </c>
    </row>
    <row r="9903" spans="1:11" ht="22.5" x14ac:dyDescent="0.2">
      <c r="A9903" s="17" t="str">
        <f t="shared" si="154"/>
        <v>SINAPI 92530</v>
      </c>
      <c r="B9903" s="18" t="s">
        <v>5935</v>
      </c>
      <c r="C9903" s="18">
        <v>92530</v>
      </c>
      <c r="D9903" s="19" t="s">
        <v>9943</v>
      </c>
      <c r="E9903" s="18" t="s">
        <v>425</v>
      </c>
      <c r="F9903" s="20">
        <v>42.32</v>
      </c>
      <c r="G9903" s="20">
        <v>43.51</v>
      </c>
      <c r="J9903" s="22">
        <v>0.10589999999999999</v>
      </c>
      <c r="K9903" s="22">
        <v>0.10299999999999999</v>
      </c>
    </row>
    <row r="9904" spans="1:11" ht="22.5" x14ac:dyDescent="0.2">
      <c r="A9904" s="17" t="str">
        <f t="shared" si="154"/>
        <v>SINAPI 92534</v>
      </c>
      <c r="B9904" s="18" t="s">
        <v>5935</v>
      </c>
      <c r="C9904" s="18">
        <v>92534</v>
      </c>
      <c r="D9904" s="19" t="s">
        <v>9944</v>
      </c>
      <c r="E9904" s="18" t="s">
        <v>425</v>
      </c>
      <c r="F9904" s="20">
        <v>40.08</v>
      </c>
      <c r="G9904" s="20">
        <v>41.19</v>
      </c>
      <c r="J9904" s="22">
        <v>0.1118</v>
      </c>
      <c r="K9904" s="22">
        <v>0.10879999999999999</v>
      </c>
    </row>
    <row r="9905" spans="1:11" ht="22.5" x14ac:dyDescent="0.2">
      <c r="A9905" s="17" t="str">
        <f t="shared" si="154"/>
        <v>SINAPI 92538</v>
      </c>
      <c r="B9905" s="18" t="s">
        <v>5935</v>
      </c>
      <c r="C9905" s="18">
        <v>92538</v>
      </c>
      <c r="D9905" s="19" t="s">
        <v>9945</v>
      </c>
      <c r="E9905" s="18" t="s">
        <v>425</v>
      </c>
      <c r="F9905" s="20">
        <v>35.6</v>
      </c>
      <c r="G9905" s="20">
        <v>36.549999999999997</v>
      </c>
      <c r="J9905" s="22">
        <v>0.1258</v>
      </c>
      <c r="K9905" s="22">
        <v>0.1226</v>
      </c>
    </row>
    <row r="9906" spans="1:11" ht="22.5" x14ac:dyDescent="0.2">
      <c r="A9906" s="17" t="str">
        <f t="shared" si="154"/>
        <v>SINAPI 103760</v>
      </c>
      <c r="B9906" s="18" t="s">
        <v>5935</v>
      </c>
      <c r="C9906" s="18">
        <v>103760</v>
      </c>
      <c r="D9906" s="19" t="s">
        <v>9946</v>
      </c>
      <c r="E9906" s="18" t="s">
        <v>425</v>
      </c>
      <c r="F9906" s="20">
        <v>116.67</v>
      </c>
      <c r="G9906" s="20">
        <v>119.57</v>
      </c>
      <c r="J9906" s="22">
        <v>0</v>
      </c>
      <c r="K9906" s="22">
        <v>0</v>
      </c>
    </row>
    <row r="9907" spans="1:11" ht="22.5" x14ac:dyDescent="0.2">
      <c r="A9907" s="17" t="str">
        <f t="shared" si="154"/>
        <v>SINAPI 103761</v>
      </c>
      <c r="B9907" s="18" t="s">
        <v>5935</v>
      </c>
      <c r="C9907" s="18">
        <v>103761</v>
      </c>
      <c r="D9907" s="19" t="s">
        <v>9947</v>
      </c>
      <c r="E9907" s="18" t="s">
        <v>425</v>
      </c>
      <c r="F9907" s="20">
        <v>81.28</v>
      </c>
      <c r="G9907" s="20">
        <v>83.96</v>
      </c>
      <c r="J9907" s="22">
        <v>0</v>
      </c>
      <c r="K9907" s="22">
        <v>0</v>
      </c>
    </row>
    <row r="9908" spans="1:11" ht="22.5" x14ac:dyDescent="0.2">
      <c r="A9908" s="17" t="str">
        <f t="shared" si="154"/>
        <v>SINAPI 103762</v>
      </c>
      <c r="B9908" s="18" t="s">
        <v>5935</v>
      </c>
      <c r="C9908" s="18">
        <v>103762</v>
      </c>
      <c r="D9908" s="19" t="s">
        <v>9948</v>
      </c>
      <c r="E9908" s="18" t="s">
        <v>425</v>
      </c>
      <c r="F9908" s="20">
        <v>69.22</v>
      </c>
      <c r="G9908" s="20">
        <v>71.7</v>
      </c>
      <c r="J9908" s="22">
        <v>0</v>
      </c>
      <c r="K9908" s="22">
        <v>0</v>
      </c>
    </row>
    <row r="9909" spans="1:11" ht="22.5" x14ac:dyDescent="0.2">
      <c r="A9909" s="17" t="str">
        <f t="shared" si="154"/>
        <v>SINAPI 103763</v>
      </c>
      <c r="B9909" s="18" t="s">
        <v>5935</v>
      </c>
      <c r="C9909" s="18">
        <v>103763</v>
      </c>
      <c r="D9909" s="19" t="s">
        <v>9949</v>
      </c>
      <c r="E9909" s="18" t="s">
        <v>425</v>
      </c>
      <c r="F9909" s="20">
        <v>61.23</v>
      </c>
      <c r="G9909" s="20">
        <v>63.52</v>
      </c>
      <c r="J9909" s="22">
        <v>0</v>
      </c>
      <c r="K9909" s="22">
        <v>0</v>
      </c>
    </row>
    <row r="9910" spans="1:11" ht="22.5" x14ac:dyDescent="0.2">
      <c r="A9910" s="17" t="str">
        <f t="shared" si="154"/>
        <v>SINAPI 92510</v>
      </c>
      <c r="B9910" s="18" t="s">
        <v>5935</v>
      </c>
      <c r="C9910" s="18">
        <v>92510</v>
      </c>
      <c r="D9910" s="19" t="s">
        <v>9950</v>
      </c>
      <c r="E9910" s="18" t="s">
        <v>425</v>
      </c>
      <c r="F9910" s="20">
        <v>72.209999999999994</v>
      </c>
      <c r="G9910" s="20">
        <v>74.02</v>
      </c>
      <c r="J9910" s="22">
        <v>6.2E-2</v>
      </c>
      <c r="K9910" s="22">
        <v>6.0499999999999998E-2</v>
      </c>
    </row>
    <row r="9911" spans="1:11" ht="22.5" x14ac:dyDescent="0.2">
      <c r="A9911" s="17" t="str">
        <f t="shared" si="154"/>
        <v>SINAPI 92514</v>
      </c>
      <c r="B9911" s="18" t="s">
        <v>5935</v>
      </c>
      <c r="C9911" s="18">
        <v>92514</v>
      </c>
      <c r="D9911" s="19" t="s">
        <v>9951</v>
      </c>
      <c r="E9911" s="18" t="s">
        <v>425</v>
      </c>
      <c r="F9911" s="20">
        <v>56.07</v>
      </c>
      <c r="G9911" s="20">
        <v>57.73</v>
      </c>
      <c r="J9911" s="22">
        <v>7.9899999999999999E-2</v>
      </c>
      <c r="K9911" s="22">
        <v>7.7600000000000002E-2</v>
      </c>
    </row>
    <row r="9912" spans="1:11" ht="22.5" x14ac:dyDescent="0.2">
      <c r="A9912" s="17" t="str">
        <f t="shared" si="154"/>
        <v>SINAPI 92518</v>
      </c>
      <c r="B9912" s="18" t="s">
        <v>5935</v>
      </c>
      <c r="C9912" s="18">
        <v>92518</v>
      </c>
      <c r="D9912" s="19" t="s">
        <v>9952</v>
      </c>
      <c r="E9912" s="18" t="s">
        <v>425</v>
      </c>
      <c r="F9912" s="20">
        <v>48.68</v>
      </c>
      <c r="G9912" s="20">
        <v>50.21</v>
      </c>
      <c r="J9912" s="22">
        <v>9.1999999999999998E-2</v>
      </c>
      <c r="K9912" s="22">
        <v>8.9200000000000002E-2</v>
      </c>
    </row>
    <row r="9913" spans="1:11" ht="22.5" x14ac:dyDescent="0.2">
      <c r="A9913" s="17" t="str">
        <f t="shared" si="154"/>
        <v>SINAPI 92522</v>
      </c>
      <c r="B9913" s="18" t="s">
        <v>5935</v>
      </c>
      <c r="C9913" s="18">
        <v>92522</v>
      </c>
      <c r="D9913" s="19" t="s">
        <v>9953</v>
      </c>
      <c r="E9913" s="18" t="s">
        <v>425</v>
      </c>
      <c r="F9913" s="20">
        <v>44.2</v>
      </c>
      <c r="G9913" s="20">
        <v>45.61</v>
      </c>
      <c r="J9913" s="22">
        <v>0.1014</v>
      </c>
      <c r="K9913" s="22">
        <v>9.8199999999999996E-2</v>
      </c>
    </row>
    <row r="9914" spans="1:11" x14ac:dyDescent="0.2">
      <c r="A9914" s="17" t="str">
        <f t="shared" si="154"/>
        <v>SINAPI 92482</v>
      </c>
      <c r="B9914" s="18" t="s">
        <v>5935</v>
      </c>
      <c r="C9914" s="18">
        <v>92482</v>
      </c>
      <c r="D9914" s="19" t="s">
        <v>9954</v>
      </c>
      <c r="E9914" s="18" t="s">
        <v>425</v>
      </c>
      <c r="F9914" s="20">
        <v>300.63</v>
      </c>
      <c r="G9914" s="20">
        <v>311.26</v>
      </c>
      <c r="J9914" s="22">
        <v>0</v>
      </c>
      <c r="K9914" s="22">
        <v>0</v>
      </c>
    </row>
    <row r="9915" spans="1:11" x14ac:dyDescent="0.2">
      <c r="A9915" s="17" t="str">
        <f t="shared" si="154"/>
        <v>SINAPI 92484</v>
      </c>
      <c r="B9915" s="18" t="s">
        <v>5935</v>
      </c>
      <c r="C9915" s="18">
        <v>92484</v>
      </c>
      <c r="D9915" s="19" t="s">
        <v>9955</v>
      </c>
      <c r="E9915" s="18" t="s">
        <v>425</v>
      </c>
      <c r="F9915" s="20">
        <v>212.48</v>
      </c>
      <c r="G9915" s="20">
        <v>221.26</v>
      </c>
      <c r="J9915" s="22">
        <v>0</v>
      </c>
      <c r="K9915" s="22">
        <v>0</v>
      </c>
    </row>
    <row r="9916" spans="1:11" x14ac:dyDescent="0.2">
      <c r="A9916" s="17" t="str">
        <f t="shared" si="154"/>
        <v>SINAPI 92486</v>
      </c>
      <c r="B9916" s="18" t="s">
        <v>5935</v>
      </c>
      <c r="C9916" s="18">
        <v>92486</v>
      </c>
      <c r="D9916" s="19" t="s">
        <v>9956</v>
      </c>
      <c r="E9916" s="18" t="s">
        <v>425</v>
      </c>
      <c r="F9916" s="20">
        <v>155.13999999999999</v>
      </c>
      <c r="G9916" s="20">
        <v>162.41</v>
      </c>
      <c r="J9916" s="22">
        <v>0</v>
      </c>
      <c r="K9916" s="22">
        <v>0</v>
      </c>
    </row>
    <row r="9917" spans="1:11" ht="22.5" x14ac:dyDescent="0.2">
      <c r="A9917" s="17" t="str">
        <f t="shared" si="154"/>
        <v>SINAPI 92492</v>
      </c>
      <c r="B9917" s="18" t="s">
        <v>5935</v>
      </c>
      <c r="C9917" s="18">
        <v>92492</v>
      </c>
      <c r="D9917" s="19" t="s">
        <v>9957</v>
      </c>
      <c r="E9917" s="18" t="s">
        <v>425</v>
      </c>
      <c r="F9917" s="20">
        <v>110.88</v>
      </c>
      <c r="G9917" s="20">
        <v>114.54</v>
      </c>
      <c r="J9917" s="22">
        <v>4.0399999999999998E-2</v>
      </c>
      <c r="K9917" s="22">
        <v>3.9100000000000003E-2</v>
      </c>
    </row>
    <row r="9918" spans="1:11" ht="22.5" x14ac:dyDescent="0.2">
      <c r="A9918" s="17" t="str">
        <f t="shared" si="154"/>
        <v>SINAPI 92496</v>
      </c>
      <c r="B9918" s="18" t="s">
        <v>5935</v>
      </c>
      <c r="C9918" s="18">
        <v>92496</v>
      </c>
      <c r="D9918" s="19" t="s">
        <v>9958</v>
      </c>
      <c r="E9918" s="18" t="s">
        <v>425</v>
      </c>
      <c r="F9918" s="20">
        <v>105.98</v>
      </c>
      <c r="G9918" s="20">
        <v>109.36</v>
      </c>
      <c r="J9918" s="22">
        <v>4.2299999999999997E-2</v>
      </c>
      <c r="K9918" s="22">
        <v>4.1000000000000002E-2</v>
      </c>
    </row>
    <row r="9919" spans="1:11" ht="22.5" x14ac:dyDescent="0.2">
      <c r="A9919" s="17" t="str">
        <f t="shared" si="154"/>
        <v>SINAPI 92500</v>
      </c>
      <c r="B9919" s="18" t="s">
        <v>5935</v>
      </c>
      <c r="C9919" s="18">
        <v>92500</v>
      </c>
      <c r="D9919" s="19" t="s">
        <v>9959</v>
      </c>
      <c r="E9919" s="18" t="s">
        <v>425</v>
      </c>
      <c r="F9919" s="20">
        <v>102.13</v>
      </c>
      <c r="G9919" s="20">
        <v>105.26</v>
      </c>
      <c r="J9919" s="22">
        <v>4.3900000000000002E-2</v>
      </c>
      <c r="K9919" s="22">
        <v>4.2599999999999999E-2</v>
      </c>
    </row>
    <row r="9920" spans="1:11" ht="22.5" x14ac:dyDescent="0.2">
      <c r="A9920" s="17" t="str">
        <f t="shared" si="154"/>
        <v>SINAPI 92504</v>
      </c>
      <c r="B9920" s="18" t="s">
        <v>5935</v>
      </c>
      <c r="C9920" s="18">
        <v>92504</v>
      </c>
      <c r="D9920" s="19" t="s">
        <v>9960</v>
      </c>
      <c r="E9920" s="18" t="s">
        <v>425</v>
      </c>
      <c r="F9920" s="20">
        <v>95.08</v>
      </c>
      <c r="G9920" s="20">
        <v>97.75</v>
      </c>
      <c r="J9920" s="22">
        <v>4.7100000000000003E-2</v>
      </c>
      <c r="K9920" s="22">
        <v>4.58E-2</v>
      </c>
    </row>
    <row r="9921" spans="1:11" ht="22.5" x14ac:dyDescent="0.2">
      <c r="A9921" s="17" t="str">
        <f t="shared" si="154"/>
        <v>SINAPI 92488</v>
      </c>
      <c r="B9921" s="18" t="s">
        <v>5935</v>
      </c>
      <c r="C9921" s="18">
        <v>92488</v>
      </c>
      <c r="D9921" s="19" t="s">
        <v>9961</v>
      </c>
      <c r="E9921" s="18" t="s">
        <v>425</v>
      </c>
      <c r="F9921" s="20">
        <v>116.8</v>
      </c>
      <c r="G9921" s="20">
        <v>120.76</v>
      </c>
      <c r="J9921" s="22">
        <v>3.8399999999999997E-2</v>
      </c>
      <c r="K9921" s="22">
        <v>3.7100000000000001E-2</v>
      </c>
    </row>
    <row r="9922" spans="1:11" ht="22.5" x14ac:dyDescent="0.2">
      <c r="A9922" s="17" t="str">
        <f t="shared" si="154"/>
        <v>SINAPI 92494</v>
      </c>
      <c r="B9922" s="18" t="s">
        <v>5935</v>
      </c>
      <c r="C9922" s="18">
        <v>92494</v>
      </c>
      <c r="D9922" s="19" t="s">
        <v>9962</v>
      </c>
      <c r="E9922" s="18" t="s">
        <v>425</v>
      </c>
      <c r="F9922" s="20">
        <v>71.09</v>
      </c>
      <c r="G9922" s="20">
        <v>73.72</v>
      </c>
      <c r="J9922" s="22">
        <v>6.3E-2</v>
      </c>
      <c r="K9922" s="22">
        <v>6.08E-2</v>
      </c>
    </row>
    <row r="9923" spans="1:11" ht="22.5" x14ac:dyDescent="0.2">
      <c r="A9923" s="17" t="str">
        <f t="shared" si="154"/>
        <v>SINAPI 92498</v>
      </c>
      <c r="B9923" s="18" t="s">
        <v>5935</v>
      </c>
      <c r="C9923" s="18">
        <v>92498</v>
      </c>
      <c r="D9923" s="19" t="s">
        <v>9963</v>
      </c>
      <c r="E9923" s="18" t="s">
        <v>425</v>
      </c>
      <c r="F9923" s="20">
        <v>67.13</v>
      </c>
      <c r="G9923" s="20">
        <v>69.540000000000006</v>
      </c>
      <c r="J9923" s="22">
        <v>6.6699999999999995E-2</v>
      </c>
      <c r="K9923" s="22">
        <v>6.4399999999999999E-2</v>
      </c>
    </row>
    <row r="9924" spans="1:11" ht="22.5" x14ac:dyDescent="0.2">
      <c r="A9924" s="17" t="str">
        <f t="shared" si="154"/>
        <v>SINAPI 92502</v>
      </c>
      <c r="B9924" s="18" t="s">
        <v>5935</v>
      </c>
      <c r="C9924" s="18">
        <v>92502</v>
      </c>
      <c r="D9924" s="19" t="s">
        <v>9964</v>
      </c>
      <c r="E9924" s="18" t="s">
        <v>425</v>
      </c>
      <c r="F9924" s="20">
        <v>64.19</v>
      </c>
      <c r="G9924" s="20">
        <v>66.430000000000007</v>
      </c>
      <c r="J9924" s="22">
        <v>6.9800000000000001E-2</v>
      </c>
      <c r="K9924" s="22">
        <v>6.7400000000000002E-2</v>
      </c>
    </row>
    <row r="9925" spans="1:11" ht="22.5" x14ac:dyDescent="0.2">
      <c r="A9925" s="17" t="str">
        <f t="shared" si="154"/>
        <v>SINAPI 92506</v>
      </c>
      <c r="B9925" s="18" t="s">
        <v>5935</v>
      </c>
      <c r="C9925" s="18">
        <v>92506</v>
      </c>
      <c r="D9925" s="19" t="s">
        <v>9965</v>
      </c>
      <c r="E9925" s="18" t="s">
        <v>425</v>
      </c>
      <c r="F9925" s="20">
        <v>58.72</v>
      </c>
      <c r="G9925" s="20">
        <v>60.62</v>
      </c>
      <c r="J9925" s="22">
        <v>7.6300000000000007E-2</v>
      </c>
      <c r="K9925" s="22">
        <v>7.3899999999999993E-2</v>
      </c>
    </row>
    <row r="9926" spans="1:11" ht="22.5" x14ac:dyDescent="0.2">
      <c r="A9926" s="17" t="str">
        <f t="shared" si="154"/>
        <v>SINAPI 92490</v>
      </c>
      <c r="B9926" s="18" t="s">
        <v>5935</v>
      </c>
      <c r="C9926" s="18">
        <v>92490</v>
      </c>
      <c r="D9926" s="19" t="s">
        <v>9966</v>
      </c>
      <c r="E9926" s="18" t="s">
        <v>425</v>
      </c>
      <c r="F9926" s="20">
        <v>75.930000000000007</v>
      </c>
      <c r="G9926" s="20">
        <v>78.760000000000005</v>
      </c>
      <c r="J9926" s="22">
        <v>5.8999999999999997E-2</v>
      </c>
      <c r="K9926" s="22">
        <v>5.6899999999999999E-2</v>
      </c>
    </row>
    <row r="9927" spans="1:11" ht="22.5" x14ac:dyDescent="0.2">
      <c r="A9927" s="17" t="str">
        <f t="shared" ref="A9927:A9990" si="155">CONCATENATE($B9927," ",$C9927)</f>
        <v>SINAPI 92433</v>
      </c>
      <c r="B9927" s="18" t="s">
        <v>5935</v>
      </c>
      <c r="C9927" s="18">
        <v>92433</v>
      </c>
      <c r="D9927" s="19" t="s">
        <v>9967</v>
      </c>
      <c r="E9927" s="18" t="s">
        <v>425</v>
      </c>
      <c r="F9927" s="20">
        <v>80.5</v>
      </c>
      <c r="G9927" s="20">
        <v>83.67</v>
      </c>
      <c r="J9927" s="22">
        <v>0</v>
      </c>
      <c r="K9927" s="22">
        <v>0</v>
      </c>
    </row>
    <row r="9928" spans="1:11" ht="22.5" x14ac:dyDescent="0.2">
      <c r="A9928" s="17" t="str">
        <f t="shared" si="155"/>
        <v>SINAPI 92437</v>
      </c>
      <c r="B9928" s="18" t="s">
        <v>5935</v>
      </c>
      <c r="C9928" s="18">
        <v>92437</v>
      </c>
      <c r="D9928" s="19" t="s">
        <v>9968</v>
      </c>
      <c r="E9928" s="18" t="s">
        <v>425</v>
      </c>
      <c r="F9928" s="20">
        <v>76.72</v>
      </c>
      <c r="G9928" s="20">
        <v>79.760000000000005</v>
      </c>
      <c r="J9928" s="22">
        <v>0</v>
      </c>
      <c r="K9928" s="22">
        <v>0</v>
      </c>
    </row>
    <row r="9929" spans="1:11" ht="22.5" x14ac:dyDescent="0.2">
      <c r="A9929" s="17" t="str">
        <f t="shared" si="155"/>
        <v>SINAPI 92441</v>
      </c>
      <c r="B9929" s="18" t="s">
        <v>5935</v>
      </c>
      <c r="C9929" s="18">
        <v>92441</v>
      </c>
      <c r="D9929" s="19" t="s">
        <v>9969</v>
      </c>
      <c r="E9929" s="18" t="s">
        <v>425</v>
      </c>
      <c r="F9929" s="20">
        <v>74</v>
      </c>
      <c r="G9929" s="20">
        <v>76.94</v>
      </c>
      <c r="J9929" s="22">
        <v>0</v>
      </c>
      <c r="K9929" s="22">
        <v>0</v>
      </c>
    </row>
    <row r="9930" spans="1:11" ht="22.5" x14ac:dyDescent="0.2">
      <c r="A9930" s="17" t="str">
        <f t="shared" si="155"/>
        <v>SINAPI 92445</v>
      </c>
      <c r="B9930" s="18" t="s">
        <v>5935</v>
      </c>
      <c r="C9930" s="18">
        <v>92445</v>
      </c>
      <c r="D9930" s="19" t="s">
        <v>9970</v>
      </c>
      <c r="E9930" s="18" t="s">
        <v>425</v>
      </c>
      <c r="F9930" s="20">
        <v>68.38</v>
      </c>
      <c r="G9930" s="20">
        <v>71.14</v>
      </c>
      <c r="J9930" s="22">
        <v>0</v>
      </c>
      <c r="K9930" s="22">
        <v>0</v>
      </c>
    </row>
    <row r="9931" spans="1:11" ht="22.5" x14ac:dyDescent="0.2">
      <c r="A9931" s="17" t="str">
        <f t="shared" si="155"/>
        <v>SINAPI 92417</v>
      </c>
      <c r="B9931" s="18" t="s">
        <v>5935</v>
      </c>
      <c r="C9931" s="18">
        <v>92417</v>
      </c>
      <c r="D9931" s="19" t="s">
        <v>9971</v>
      </c>
      <c r="E9931" s="18" t="s">
        <v>425</v>
      </c>
      <c r="F9931" s="20">
        <v>175.87</v>
      </c>
      <c r="G9931" s="20">
        <v>182.5</v>
      </c>
      <c r="J9931" s="22">
        <v>0</v>
      </c>
      <c r="K9931" s="22">
        <v>0</v>
      </c>
    </row>
    <row r="9932" spans="1:11" ht="22.5" x14ac:dyDescent="0.2">
      <c r="A9932" s="17" t="str">
        <f t="shared" si="155"/>
        <v>SINAPI 92421</v>
      </c>
      <c r="B9932" s="18" t="s">
        <v>5935</v>
      </c>
      <c r="C9932" s="18">
        <v>92421</v>
      </c>
      <c r="D9932" s="19" t="s">
        <v>9972</v>
      </c>
      <c r="E9932" s="18" t="s">
        <v>425</v>
      </c>
      <c r="F9932" s="20">
        <v>114.44</v>
      </c>
      <c r="G9932" s="20">
        <v>119.03</v>
      </c>
      <c r="J9932" s="22">
        <v>0</v>
      </c>
      <c r="K9932" s="22">
        <v>0</v>
      </c>
    </row>
    <row r="9933" spans="1:11" ht="22.5" x14ac:dyDescent="0.2">
      <c r="A9933" s="17" t="str">
        <f t="shared" si="155"/>
        <v>SINAPI 92425</v>
      </c>
      <c r="B9933" s="18" t="s">
        <v>5935</v>
      </c>
      <c r="C9933" s="18">
        <v>92425</v>
      </c>
      <c r="D9933" s="19" t="s">
        <v>9973</v>
      </c>
      <c r="E9933" s="18" t="s">
        <v>425</v>
      </c>
      <c r="F9933" s="20">
        <v>94.82</v>
      </c>
      <c r="G9933" s="20">
        <v>98.67</v>
      </c>
      <c r="J9933" s="22">
        <v>0</v>
      </c>
      <c r="K9933" s="22">
        <v>0</v>
      </c>
    </row>
    <row r="9934" spans="1:11" ht="22.5" x14ac:dyDescent="0.2">
      <c r="A9934" s="17" t="str">
        <f t="shared" si="155"/>
        <v>SINAPI 92429</v>
      </c>
      <c r="B9934" s="18" t="s">
        <v>5935</v>
      </c>
      <c r="C9934" s="18">
        <v>92429</v>
      </c>
      <c r="D9934" s="19" t="s">
        <v>9974</v>
      </c>
      <c r="E9934" s="18" t="s">
        <v>425</v>
      </c>
      <c r="F9934" s="20">
        <v>84.95</v>
      </c>
      <c r="G9934" s="20">
        <v>88.42</v>
      </c>
      <c r="J9934" s="22">
        <v>0</v>
      </c>
      <c r="K9934" s="22">
        <v>0</v>
      </c>
    </row>
    <row r="9935" spans="1:11" ht="22.5" x14ac:dyDescent="0.2">
      <c r="A9935" s="17" t="str">
        <f t="shared" si="155"/>
        <v>SINAPI 92431</v>
      </c>
      <c r="B9935" s="18" t="s">
        <v>5935</v>
      </c>
      <c r="C9935" s="18">
        <v>92431</v>
      </c>
      <c r="D9935" s="19" t="s">
        <v>9975</v>
      </c>
      <c r="E9935" s="18" t="s">
        <v>425</v>
      </c>
      <c r="F9935" s="20">
        <v>67.02</v>
      </c>
      <c r="G9935" s="20">
        <v>69.09</v>
      </c>
      <c r="J9935" s="22">
        <v>0</v>
      </c>
      <c r="K9935" s="22">
        <v>0</v>
      </c>
    </row>
    <row r="9936" spans="1:11" ht="22.5" x14ac:dyDescent="0.2">
      <c r="A9936" s="17" t="str">
        <f t="shared" si="155"/>
        <v>SINAPI 92435</v>
      </c>
      <c r="B9936" s="18" t="s">
        <v>5935</v>
      </c>
      <c r="C9936" s="18">
        <v>92435</v>
      </c>
      <c r="D9936" s="19" t="s">
        <v>9976</v>
      </c>
      <c r="E9936" s="18" t="s">
        <v>425</v>
      </c>
      <c r="F9936" s="20">
        <v>63.69</v>
      </c>
      <c r="G9936" s="20">
        <v>65.67</v>
      </c>
      <c r="J9936" s="22">
        <v>0</v>
      </c>
      <c r="K9936" s="22">
        <v>0</v>
      </c>
    </row>
    <row r="9937" spans="1:11" ht="22.5" x14ac:dyDescent="0.2">
      <c r="A9937" s="17" t="str">
        <f t="shared" si="155"/>
        <v>SINAPI 92439</v>
      </c>
      <c r="B9937" s="18" t="s">
        <v>5935</v>
      </c>
      <c r="C9937" s="18">
        <v>92439</v>
      </c>
      <c r="D9937" s="19" t="s">
        <v>9977</v>
      </c>
      <c r="E9937" s="18" t="s">
        <v>425</v>
      </c>
      <c r="F9937" s="20">
        <v>61.3</v>
      </c>
      <c r="G9937" s="20">
        <v>63.2</v>
      </c>
      <c r="J9937" s="22">
        <v>0</v>
      </c>
      <c r="K9937" s="22">
        <v>0</v>
      </c>
    </row>
    <row r="9938" spans="1:11" ht="22.5" x14ac:dyDescent="0.2">
      <c r="A9938" s="17" t="str">
        <f t="shared" si="155"/>
        <v>SINAPI 92443</v>
      </c>
      <c r="B9938" s="18" t="s">
        <v>5935</v>
      </c>
      <c r="C9938" s="18">
        <v>92443</v>
      </c>
      <c r="D9938" s="19" t="s">
        <v>9978</v>
      </c>
      <c r="E9938" s="18" t="s">
        <v>425</v>
      </c>
      <c r="F9938" s="20">
        <v>56.13</v>
      </c>
      <c r="G9938" s="20">
        <v>57.9</v>
      </c>
      <c r="J9938" s="22">
        <v>0</v>
      </c>
      <c r="K9938" s="22">
        <v>0</v>
      </c>
    </row>
    <row r="9939" spans="1:11" ht="22.5" x14ac:dyDescent="0.2">
      <c r="A9939" s="17" t="str">
        <f t="shared" si="155"/>
        <v>SINAPI 92415</v>
      </c>
      <c r="B9939" s="18" t="s">
        <v>5935</v>
      </c>
      <c r="C9939" s="18">
        <v>92415</v>
      </c>
      <c r="D9939" s="19" t="s">
        <v>9979</v>
      </c>
      <c r="E9939" s="18" t="s">
        <v>425</v>
      </c>
      <c r="F9939" s="20">
        <v>152.88</v>
      </c>
      <c r="G9939" s="20">
        <v>157.66</v>
      </c>
      <c r="J9939" s="22">
        <v>0</v>
      </c>
      <c r="K9939" s="22">
        <v>0</v>
      </c>
    </row>
    <row r="9940" spans="1:11" ht="22.5" x14ac:dyDescent="0.2">
      <c r="A9940" s="17" t="str">
        <f t="shared" si="155"/>
        <v>SINAPI 92419</v>
      </c>
      <c r="B9940" s="18" t="s">
        <v>5935</v>
      </c>
      <c r="C9940" s="18">
        <v>92419</v>
      </c>
      <c r="D9940" s="19" t="s">
        <v>9980</v>
      </c>
      <c r="E9940" s="18" t="s">
        <v>425</v>
      </c>
      <c r="F9940" s="20">
        <v>96.81</v>
      </c>
      <c r="G9940" s="20">
        <v>99.98</v>
      </c>
      <c r="J9940" s="22">
        <v>0</v>
      </c>
      <c r="K9940" s="22">
        <v>0</v>
      </c>
    </row>
    <row r="9941" spans="1:11" ht="22.5" x14ac:dyDescent="0.2">
      <c r="A9941" s="17" t="str">
        <f t="shared" si="155"/>
        <v>SINAPI 92423</v>
      </c>
      <c r="B9941" s="18" t="s">
        <v>5935</v>
      </c>
      <c r="C9941" s="18">
        <v>92423</v>
      </c>
      <c r="D9941" s="19" t="s">
        <v>9981</v>
      </c>
      <c r="E9941" s="18" t="s">
        <v>425</v>
      </c>
      <c r="F9941" s="20">
        <v>79.5</v>
      </c>
      <c r="G9941" s="20">
        <v>82.11</v>
      </c>
      <c r="J9941" s="22">
        <v>0</v>
      </c>
      <c r="K9941" s="22">
        <v>0</v>
      </c>
    </row>
    <row r="9942" spans="1:11" ht="22.5" x14ac:dyDescent="0.2">
      <c r="A9942" s="17" t="str">
        <f t="shared" si="155"/>
        <v>SINAPI 92427</v>
      </c>
      <c r="B9942" s="18" t="s">
        <v>5935</v>
      </c>
      <c r="C9942" s="18">
        <v>92427</v>
      </c>
      <c r="D9942" s="19" t="s">
        <v>9982</v>
      </c>
      <c r="E9942" s="18" t="s">
        <v>425</v>
      </c>
      <c r="F9942" s="20">
        <v>70.739999999999995</v>
      </c>
      <c r="G9942" s="20">
        <v>73.069999999999993</v>
      </c>
      <c r="J9942" s="22">
        <v>0</v>
      </c>
      <c r="K9942" s="22">
        <v>0</v>
      </c>
    </row>
    <row r="9943" spans="1:11" ht="22.5" x14ac:dyDescent="0.2">
      <c r="A9943" s="17" t="str">
        <f t="shared" si="155"/>
        <v>SINAPI 92409</v>
      </c>
      <c r="B9943" s="18" t="s">
        <v>5935</v>
      </c>
      <c r="C9943" s="18">
        <v>92409</v>
      </c>
      <c r="D9943" s="19" t="s">
        <v>9983</v>
      </c>
      <c r="E9943" s="18" t="s">
        <v>425</v>
      </c>
      <c r="F9943" s="20">
        <v>253.13</v>
      </c>
      <c r="G9943" s="20">
        <v>262.94</v>
      </c>
      <c r="J9943" s="22">
        <v>0</v>
      </c>
      <c r="K9943" s="22">
        <v>0</v>
      </c>
    </row>
    <row r="9944" spans="1:11" ht="22.5" x14ac:dyDescent="0.2">
      <c r="A9944" s="17" t="str">
        <f t="shared" si="155"/>
        <v>SINAPI 92411</v>
      </c>
      <c r="B9944" s="18" t="s">
        <v>5935</v>
      </c>
      <c r="C9944" s="18">
        <v>92411</v>
      </c>
      <c r="D9944" s="19" t="s">
        <v>9984</v>
      </c>
      <c r="E9944" s="18" t="s">
        <v>425</v>
      </c>
      <c r="F9944" s="20">
        <v>166.56</v>
      </c>
      <c r="G9944" s="20">
        <v>174.47</v>
      </c>
      <c r="J9944" s="22">
        <v>0</v>
      </c>
      <c r="K9944" s="22">
        <v>0</v>
      </c>
    </row>
    <row r="9945" spans="1:11" ht="22.5" x14ac:dyDescent="0.2">
      <c r="A9945" s="17" t="str">
        <f t="shared" si="155"/>
        <v>SINAPI 92413</v>
      </c>
      <c r="B9945" s="18" t="s">
        <v>5935</v>
      </c>
      <c r="C9945" s="18">
        <v>92413</v>
      </c>
      <c r="D9945" s="19" t="s">
        <v>9985</v>
      </c>
      <c r="E9945" s="18" t="s">
        <v>425</v>
      </c>
      <c r="F9945" s="20">
        <v>107.88</v>
      </c>
      <c r="G9945" s="20">
        <v>113.7</v>
      </c>
      <c r="J9945" s="22">
        <v>0</v>
      </c>
      <c r="K9945" s="22">
        <v>0</v>
      </c>
    </row>
    <row r="9946" spans="1:11" ht="22.5" x14ac:dyDescent="0.2">
      <c r="A9946" s="17" t="str">
        <f t="shared" si="155"/>
        <v>SINAPI 92465</v>
      </c>
      <c r="B9946" s="18" t="s">
        <v>5935</v>
      </c>
      <c r="C9946" s="18">
        <v>92465</v>
      </c>
      <c r="D9946" s="19" t="s">
        <v>9986</v>
      </c>
      <c r="E9946" s="18" t="s">
        <v>425</v>
      </c>
      <c r="F9946" s="20">
        <v>165.13</v>
      </c>
      <c r="G9946" s="20">
        <v>169.59</v>
      </c>
      <c r="J9946" s="22">
        <v>0</v>
      </c>
      <c r="K9946" s="22">
        <v>0</v>
      </c>
    </row>
    <row r="9947" spans="1:11" ht="22.5" x14ac:dyDescent="0.2">
      <c r="A9947" s="17" t="str">
        <f t="shared" si="155"/>
        <v>SINAPI 92469</v>
      </c>
      <c r="B9947" s="18" t="s">
        <v>5935</v>
      </c>
      <c r="C9947" s="18">
        <v>92469</v>
      </c>
      <c r="D9947" s="19" t="s">
        <v>9987</v>
      </c>
      <c r="E9947" s="18" t="s">
        <v>425</v>
      </c>
      <c r="F9947" s="20">
        <v>150.03</v>
      </c>
      <c r="G9947" s="20">
        <v>154.13</v>
      </c>
      <c r="J9947" s="22">
        <v>0</v>
      </c>
      <c r="K9947" s="22">
        <v>0</v>
      </c>
    </row>
    <row r="9948" spans="1:11" ht="22.5" x14ac:dyDescent="0.2">
      <c r="A9948" s="17" t="str">
        <f t="shared" si="155"/>
        <v>SINAPI 92473</v>
      </c>
      <c r="B9948" s="18" t="s">
        <v>5935</v>
      </c>
      <c r="C9948" s="18">
        <v>92473</v>
      </c>
      <c r="D9948" s="19" t="s">
        <v>9988</v>
      </c>
      <c r="E9948" s="18" t="s">
        <v>425</v>
      </c>
      <c r="F9948" s="20">
        <v>137.88</v>
      </c>
      <c r="G9948" s="20">
        <v>141.63999999999999</v>
      </c>
      <c r="J9948" s="22">
        <v>0</v>
      </c>
      <c r="K9948" s="22">
        <v>0</v>
      </c>
    </row>
    <row r="9949" spans="1:11" ht="22.5" x14ac:dyDescent="0.2">
      <c r="A9949" s="17" t="str">
        <f t="shared" si="155"/>
        <v>SINAPI 92477</v>
      </c>
      <c r="B9949" s="18" t="s">
        <v>5935</v>
      </c>
      <c r="C9949" s="18">
        <v>92477</v>
      </c>
      <c r="D9949" s="19" t="s">
        <v>9989</v>
      </c>
      <c r="E9949" s="18" t="s">
        <v>425</v>
      </c>
      <c r="F9949" s="20">
        <v>111.73</v>
      </c>
      <c r="G9949" s="20">
        <v>114.84</v>
      </c>
      <c r="J9949" s="22">
        <v>0</v>
      </c>
      <c r="K9949" s="22">
        <v>0</v>
      </c>
    </row>
    <row r="9950" spans="1:11" ht="22.5" x14ac:dyDescent="0.2">
      <c r="A9950" s="17" t="str">
        <f t="shared" si="155"/>
        <v>SINAPI 92449</v>
      </c>
      <c r="B9950" s="18" t="s">
        <v>5935</v>
      </c>
      <c r="C9950" s="18">
        <v>92449</v>
      </c>
      <c r="D9950" s="19" t="s">
        <v>9990</v>
      </c>
      <c r="E9950" s="18" t="s">
        <v>425</v>
      </c>
      <c r="F9950" s="20">
        <v>302.39999999999998</v>
      </c>
      <c r="G9950" s="20">
        <v>309.99</v>
      </c>
      <c r="J9950" s="22">
        <v>0</v>
      </c>
      <c r="K9950" s="22">
        <v>0</v>
      </c>
    </row>
    <row r="9951" spans="1:11" ht="22.5" x14ac:dyDescent="0.2">
      <c r="A9951" s="17" t="str">
        <f t="shared" si="155"/>
        <v>SINAPI 92453</v>
      </c>
      <c r="B9951" s="18" t="s">
        <v>5935</v>
      </c>
      <c r="C9951" s="18">
        <v>92453</v>
      </c>
      <c r="D9951" s="19" t="s">
        <v>9991</v>
      </c>
      <c r="E9951" s="18" t="s">
        <v>425</v>
      </c>
      <c r="F9951" s="20">
        <v>259.77999999999997</v>
      </c>
      <c r="G9951" s="20">
        <v>266.37</v>
      </c>
      <c r="J9951" s="22">
        <v>0</v>
      </c>
      <c r="K9951" s="22">
        <v>0</v>
      </c>
    </row>
    <row r="9952" spans="1:11" ht="22.5" x14ac:dyDescent="0.2">
      <c r="A9952" s="17" t="str">
        <f t="shared" si="155"/>
        <v>SINAPI 92457</v>
      </c>
      <c r="B9952" s="18" t="s">
        <v>5935</v>
      </c>
      <c r="C9952" s="18">
        <v>92457</v>
      </c>
      <c r="D9952" s="19" t="s">
        <v>9992</v>
      </c>
      <c r="E9952" s="18" t="s">
        <v>425</v>
      </c>
      <c r="F9952" s="20">
        <v>225.45</v>
      </c>
      <c r="G9952" s="20">
        <v>231.26</v>
      </c>
      <c r="J9952" s="22">
        <v>0</v>
      </c>
      <c r="K9952" s="22">
        <v>0</v>
      </c>
    </row>
    <row r="9953" spans="1:11" ht="22.5" x14ac:dyDescent="0.2">
      <c r="A9953" s="17" t="str">
        <f t="shared" si="155"/>
        <v>SINAPI 92461</v>
      </c>
      <c r="B9953" s="18" t="s">
        <v>5935</v>
      </c>
      <c r="C9953" s="18">
        <v>92461</v>
      </c>
      <c r="D9953" s="19" t="s">
        <v>9993</v>
      </c>
      <c r="E9953" s="18" t="s">
        <v>425</v>
      </c>
      <c r="F9953" s="20">
        <v>208.16</v>
      </c>
      <c r="G9953" s="20">
        <v>213.45</v>
      </c>
      <c r="J9953" s="22">
        <v>0</v>
      </c>
      <c r="K9953" s="22">
        <v>0</v>
      </c>
    </row>
    <row r="9954" spans="1:11" ht="22.5" x14ac:dyDescent="0.2">
      <c r="A9954" s="17" t="str">
        <f t="shared" si="155"/>
        <v>SINAPI 92467</v>
      </c>
      <c r="B9954" s="18" t="s">
        <v>5935</v>
      </c>
      <c r="C9954" s="18">
        <v>92467</v>
      </c>
      <c r="D9954" s="19" t="s">
        <v>9994</v>
      </c>
      <c r="E9954" s="18" t="s">
        <v>425</v>
      </c>
      <c r="F9954" s="20">
        <v>105.88</v>
      </c>
      <c r="G9954" s="20">
        <v>108.89</v>
      </c>
      <c r="J9954" s="22">
        <v>0</v>
      </c>
      <c r="K9954" s="22">
        <v>0</v>
      </c>
    </row>
    <row r="9955" spans="1:11" ht="22.5" x14ac:dyDescent="0.2">
      <c r="A9955" s="17" t="str">
        <f t="shared" si="155"/>
        <v>SINAPI 92471</v>
      </c>
      <c r="B9955" s="18" t="s">
        <v>5935</v>
      </c>
      <c r="C9955" s="18">
        <v>92471</v>
      </c>
      <c r="D9955" s="19" t="s">
        <v>9995</v>
      </c>
      <c r="E9955" s="18" t="s">
        <v>425</v>
      </c>
      <c r="F9955" s="20">
        <v>96.32</v>
      </c>
      <c r="G9955" s="20">
        <v>99.09</v>
      </c>
      <c r="J9955" s="22">
        <v>0</v>
      </c>
      <c r="K9955" s="22">
        <v>0</v>
      </c>
    </row>
    <row r="9956" spans="1:11" ht="22.5" x14ac:dyDescent="0.2">
      <c r="A9956" s="17" t="str">
        <f t="shared" si="155"/>
        <v>SINAPI 92475</v>
      </c>
      <c r="B9956" s="18" t="s">
        <v>5935</v>
      </c>
      <c r="C9956" s="18">
        <v>92475</v>
      </c>
      <c r="D9956" s="19" t="s">
        <v>9996</v>
      </c>
      <c r="E9956" s="18" t="s">
        <v>425</v>
      </c>
      <c r="F9956" s="20">
        <v>88.61</v>
      </c>
      <c r="G9956" s="20">
        <v>91.14</v>
      </c>
      <c r="J9956" s="22">
        <v>0</v>
      </c>
      <c r="K9956" s="22">
        <v>0</v>
      </c>
    </row>
    <row r="9957" spans="1:11" ht="22.5" x14ac:dyDescent="0.2">
      <c r="A9957" s="17" t="str">
        <f t="shared" si="155"/>
        <v>SINAPI 92479</v>
      </c>
      <c r="B9957" s="18" t="s">
        <v>5935</v>
      </c>
      <c r="C9957" s="18">
        <v>92479</v>
      </c>
      <c r="D9957" s="19" t="s">
        <v>9997</v>
      </c>
      <c r="E9957" s="18" t="s">
        <v>425</v>
      </c>
      <c r="F9957" s="20">
        <v>72.010000000000005</v>
      </c>
      <c r="G9957" s="20">
        <v>74.11</v>
      </c>
      <c r="J9957" s="22">
        <v>0</v>
      </c>
      <c r="K9957" s="22">
        <v>0</v>
      </c>
    </row>
    <row r="9958" spans="1:11" ht="22.5" x14ac:dyDescent="0.2">
      <c r="A9958" s="17" t="str">
        <f t="shared" si="155"/>
        <v>SINAPI 92451</v>
      </c>
      <c r="B9958" s="18" t="s">
        <v>5935</v>
      </c>
      <c r="C9958" s="18">
        <v>92451</v>
      </c>
      <c r="D9958" s="19" t="s">
        <v>9998</v>
      </c>
      <c r="E9958" s="18" t="s">
        <v>425</v>
      </c>
      <c r="F9958" s="20">
        <v>204.16</v>
      </c>
      <c r="G9958" s="20">
        <v>209.6</v>
      </c>
      <c r="J9958" s="22">
        <v>0</v>
      </c>
      <c r="K9958" s="22">
        <v>0</v>
      </c>
    </row>
    <row r="9959" spans="1:11" ht="22.5" x14ac:dyDescent="0.2">
      <c r="A9959" s="17" t="str">
        <f t="shared" si="155"/>
        <v>SINAPI 92455</v>
      </c>
      <c r="B9959" s="18" t="s">
        <v>5935</v>
      </c>
      <c r="C9959" s="18">
        <v>92455</v>
      </c>
      <c r="D9959" s="19" t="s">
        <v>9999</v>
      </c>
      <c r="E9959" s="18" t="s">
        <v>425</v>
      </c>
      <c r="F9959" s="20">
        <v>167.61</v>
      </c>
      <c r="G9959" s="20">
        <v>172.18</v>
      </c>
      <c r="J9959" s="22">
        <v>0</v>
      </c>
      <c r="K9959" s="22">
        <v>0</v>
      </c>
    </row>
    <row r="9960" spans="1:11" ht="22.5" x14ac:dyDescent="0.2">
      <c r="A9960" s="17" t="str">
        <f t="shared" si="155"/>
        <v>SINAPI 92459</v>
      </c>
      <c r="B9960" s="18" t="s">
        <v>5935</v>
      </c>
      <c r="C9960" s="18">
        <v>92459</v>
      </c>
      <c r="D9960" s="19" t="s">
        <v>10000</v>
      </c>
      <c r="E9960" s="18" t="s">
        <v>425</v>
      </c>
      <c r="F9960" s="20">
        <v>142.1</v>
      </c>
      <c r="G9960" s="20">
        <v>146.07</v>
      </c>
      <c r="J9960" s="22">
        <v>0</v>
      </c>
      <c r="K9960" s="22">
        <v>0</v>
      </c>
    </row>
    <row r="9961" spans="1:11" ht="22.5" x14ac:dyDescent="0.2">
      <c r="A9961" s="17" t="str">
        <f t="shared" si="155"/>
        <v>SINAPI 92463</v>
      </c>
      <c r="B9961" s="18" t="s">
        <v>5935</v>
      </c>
      <c r="C9961" s="18">
        <v>92463</v>
      </c>
      <c r="D9961" s="19" t="s">
        <v>10001</v>
      </c>
      <c r="E9961" s="18" t="s">
        <v>425</v>
      </c>
      <c r="F9961" s="20">
        <v>128.83000000000001</v>
      </c>
      <c r="G9961" s="20">
        <v>132.4</v>
      </c>
      <c r="J9961" s="22">
        <v>0</v>
      </c>
      <c r="K9961" s="22">
        <v>0</v>
      </c>
    </row>
    <row r="9962" spans="1:11" ht="22.5" x14ac:dyDescent="0.2">
      <c r="A9962" s="17" t="str">
        <f t="shared" si="155"/>
        <v>SINAPI 92446</v>
      </c>
      <c r="B9962" s="18" t="s">
        <v>5935</v>
      </c>
      <c r="C9962" s="18">
        <v>92446</v>
      </c>
      <c r="D9962" s="19" t="s">
        <v>10002</v>
      </c>
      <c r="E9962" s="18" t="s">
        <v>425</v>
      </c>
      <c r="F9962" s="20">
        <v>277.24</v>
      </c>
      <c r="G9962" s="20">
        <v>286.69</v>
      </c>
      <c r="J9962" s="22">
        <v>0</v>
      </c>
      <c r="K9962" s="22">
        <v>0</v>
      </c>
    </row>
    <row r="9963" spans="1:11" ht="22.5" x14ac:dyDescent="0.2">
      <c r="A9963" s="17" t="str">
        <f t="shared" si="155"/>
        <v>SINAPI 92447</v>
      </c>
      <c r="B9963" s="18" t="s">
        <v>5935</v>
      </c>
      <c r="C9963" s="18">
        <v>92447</v>
      </c>
      <c r="D9963" s="19" t="s">
        <v>10003</v>
      </c>
      <c r="E9963" s="18" t="s">
        <v>425</v>
      </c>
      <c r="F9963" s="20">
        <v>195.64</v>
      </c>
      <c r="G9963" s="20">
        <v>202.97</v>
      </c>
      <c r="J9963" s="22">
        <v>0</v>
      </c>
      <c r="K9963" s="22">
        <v>0</v>
      </c>
    </row>
    <row r="9964" spans="1:11" ht="22.5" x14ac:dyDescent="0.2">
      <c r="A9964" s="17" t="str">
        <f t="shared" si="155"/>
        <v>SINAPI 92448</v>
      </c>
      <c r="B9964" s="18" t="s">
        <v>5935</v>
      </c>
      <c r="C9964" s="18">
        <v>92448</v>
      </c>
      <c r="D9964" s="19" t="s">
        <v>10004</v>
      </c>
      <c r="E9964" s="18" t="s">
        <v>425</v>
      </c>
      <c r="F9964" s="20">
        <v>156.16</v>
      </c>
      <c r="G9964" s="20">
        <v>162.13</v>
      </c>
      <c r="J9964" s="22">
        <v>0</v>
      </c>
      <c r="K9964" s="22">
        <v>0</v>
      </c>
    </row>
    <row r="9965" spans="1:11" ht="22.5" x14ac:dyDescent="0.2">
      <c r="A9965" s="17" t="str">
        <f t="shared" si="155"/>
        <v>SINAPI 92466</v>
      </c>
      <c r="B9965" s="18" t="s">
        <v>5935</v>
      </c>
      <c r="C9965" s="18">
        <v>92466</v>
      </c>
      <c r="D9965" s="19" t="s">
        <v>10005</v>
      </c>
      <c r="E9965" s="18" t="s">
        <v>425</v>
      </c>
      <c r="F9965" s="20">
        <v>278.87</v>
      </c>
      <c r="G9965" s="20">
        <v>283.75</v>
      </c>
      <c r="J9965" s="22">
        <v>0</v>
      </c>
      <c r="K9965" s="22">
        <v>0</v>
      </c>
    </row>
    <row r="9966" spans="1:11" ht="22.5" x14ac:dyDescent="0.2">
      <c r="A9966" s="17" t="str">
        <f t="shared" si="155"/>
        <v>SINAPI 92470</v>
      </c>
      <c r="B9966" s="18" t="s">
        <v>5935</v>
      </c>
      <c r="C9966" s="18">
        <v>92470</v>
      </c>
      <c r="D9966" s="19" t="s">
        <v>10006</v>
      </c>
      <c r="E9966" s="18" t="s">
        <v>425</v>
      </c>
      <c r="F9966" s="20">
        <v>271.74</v>
      </c>
      <c r="G9966" s="20">
        <v>276.25</v>
      </c>
      <c r="J9966" s="22">
        <v>0</v>
      </c>
      <c r="K9966" s="22">
        <v>0</v>
      </c>
    </row>
    <row r="9967" spans="1:11" ht="22.5" x14ac:dyDescent="0.2">
      <c r="A9967" s="17" t="str">
        <f t="shared" si="155"/>
        <v>SINAPI 92474</v>
      </c>
      <c r="B9967" s="18" t="s">
        <v>5935</v>
      </c>
      <c r="C9967" s="18">
        <v>92474</v>
      </c>
      <c r="D9967" s="19" t="s">
        <v>10007</v>
      </c>
      <c r="E9967" s="18" t="s">
        <v>425</v>
      </c>
      <c r="F9967" s="20">
        <v>265.64999999999998</v>
      </c>
      <c r="G9967" s="20">
        <v>269.79000000000002</v>
      </c>
      <c r="J9967" s="22">
        <v>0</v>
      </c>
      <c r="K9967" s="22">
        <v>0</v>
      </c>
    </row>
    <row r="9968" spans="1:11" ht="22.5" x14ac:dyDescent="0.2">
      <c r="A9968" s="17" t="str">
        <f t="shared" si="155"/>
        <v>SINAPI 92478</v>
      </c>
      <c r="B9968" s="18" t="s">
        <v>5935</v>
      </c>
      <c r="C9968" s="18">
        <v>92478</v>
      </c>
      <c r="D9968" s="19" t="s">
        <v>10008</v>
      </c>
      <c r="E9968" s="18" t="s">
        <v>425</v>
      </c>
      <c r="F9968" s="20">
        <v>253.53</v>
      </c>
      <c r="G9968" s="20">
        <v>257.02999999999997</v>
      </c>
      <c r="J9968" s="22">
        <v>0</v>
      </c>
      <c r="K9968" s="22">
        <v>0</v>
      </c>
    </row>
    <row r="9969" spans="1:11" ht="22.5" x14ac:dyDescent="0.2">
      <c r="A9969" s="17" t="str">
        <f t="shared" si="155"/>
        <v>SINAPI 92450</v>
      </c>
      <c r="B9969" s="18" t="s">
        <v>5935</v>
      </c>
      <c r="C9969" s="18">
        <v>92450</v>
      </c>
      <c r="D9969" s="19" t="s">
        <v>10009</v>
      </c>
      <c r="E9969" s="18" t="s">
        <v>425</v>
      </c>
      <c r="F9969" s="20">
        <v>352.11</v>
      </c>
      <c r="G9969" s="20">
        <v>359.92</v>
      </c>
      <c r="J9969" s="22">
        <v>0</v>
      </c>
      <c r="K9969" s="22">
        <v>0</v>
      </c>
    </row>
    <row r="9970" spans="1:11" ht="22.5" x14ac:dyDescent="0.2">
      <c r="A9970" s="17" t="str">
        <f t="shared" si="155"/>
        <v>SINAPI 92454</v>
      </c>
      <c r="B9970" s="18" t="s">
        <v>5935</v>
      </c>
      <c r="C9970" s="18">
        <v>92454</v>
      </c>
      <c r="D9970" s="19" t="s">
        <v>10010</v>
      </c>
      <c r="E9970" s="18" t="s">
        <v>425</v>
      </c>
      <c r="F9970" s="20">
        <v>318.60000000000002</v>
      </c>
      <c r="G9970" s="20">
        <v>325.36</v>
      </c>
      <c r="J9970" s="22">
        <v>0</v>
      </c>
      <c r="K9970" s="22">
        <v>0</v>
      </c>
    </row>
    <row r="9971" spans="1:11" ht="22.5" x14ac:dyDescent="0.2">
      <c r="A9971" s="17" t="str">
        <f t="shared" si="155"/>
        <v>SINAPI 92458</v>
      </c>
      <c r="B9971" s="18" t="s">
        <v>5935</v>
      </c>
      <c r="C9971" s="18">
        <v>92458</v>
      </c>
      <c r="D9971" s="19" t="s">
        <v>10011</v>
      </c>
      <c r="E9971" s="18" t="s">
        <v>425</v>
      </c>
      <c r="F9971" s="20">
        <v>297.97000000000003</v>
      </c>
      <c r="G9971" s="20">
        <v>303.99</v>
      </c>
      <c r="J9971" s="22">
        <v>0</v>
      </c>
      <c r="K9971" s="22">
        <v>0</v>
      </c>
    </row>
    <row r="9972" spans="1:11" ht="22.5" x14ac:dyDescent="0.2">
      <c r="A9972" s="17" t="str">
        <f t="shared" si="155"/>
        <v>SINAPI 92462</v>
      </c>
      <c r="B9972" s="18" t="s">
        <v>5935</v>
      </c>
      <c r="C9972" s="18">
        <v>92462</v>
      </c>
      <c r="D9972" s="19" t="s">
        <v>10012</v>
      </c>
      <c r="E9972" s="18" t="s">
        <v>425</v>
      </c>
      <c r="F9972" s="20">
        <v>285.13</v>
      </c>
      <c r="G9972" s="20">
        <v>290.56</v>
      </c>
      <c r="J9972" s="22">
        <v>0</v>
      </c>
      <c r="K9972" s="22">
        <v>0</v>
      </c>
    </row>
    <row r="9973" spans="1:11" ht="22.5" x14ac:dyDescent="0.2">
      <c r="A9973" s="17" t="str">
        <f t="shared" si="155"/>
        <v>SINAPI 92468</v>
      </c>
      <c r="B9973" s="18" t="s">
        <v>5935</v>
      </c>
      <c r="C9973" s="18">
        <v>92468</v>
      </c>
      <c r="D9973" s="19" t="s">
        <v>10013</v>
      </c>
      <c r="E9973" s="18" t="s">
        <v>425</v>
      </c>
      <c r="F9973" s="20">
        <v>126.86</v>
      </c>
      <c r="G9973" s="20">
        <v>130.63999999999999</v>
      </c>
      <c r="J9973" s="22">
        <v>0</v>
      </c>
      <c r="K9973" s="22">
        <v>0</v>
      </c>
    </row>
    <row r="9974" spans="1:11" ht="22.5" x14ac:dyDescent="0.2">
      <c r="A9974" s="17" t="str">
        <f t="shared" si="155"/>
        <v>SINAPI 92472</v>
      </c>
      <c r="B9974" s="18" t="s">
        <v>5935</v>
      </c>
      <c r="C9974" s="18">
        <v>92472</v>
      </c>
      <c r="D9974" s="19" t="s">
        <v>10014</v>
      </c>
      <c r="E9974" s="18" t="s">
        <v>425</v>
      </c>
      <c r="F9974" s="20">
        <v>120.51</v>
      </c>
      <c r="G9974" s="20">
        <v>124</v>
      </c>
      <c r="J9974" s="22">
        <v>0</v>
      </c>
      <c r="K9974" s="22">
        <v>0</v>
      </c>
    </row>
    <row r="9975" spans="1:11" ht="22.5" x14ac:dyDescent="0.2">
      <c r="A9975" s="17" t="str">
        <f t="shared" si="155"/>
        <v>SINAPI 92476</v>
      </c>
      <c r="B9975" s="18" t="s">
        <v>5935</v>
      </c>
      <c r="C9975" s="18">
        <v>92476</v>
      </c>
      <c r="D9975" s="19" t="s">
        <v>10015</v>
      </c>
      <c r="E9975" s="18" t="s">
        <v>425</v>
      </c>
      <c r="F9975" s="20">
        <v>115.19</v>
      </c>
      <c r="G9975" s="20">
        <v>118.4</v>
      </c>
      <c r="J9975" s="22">
        <v>0</v>
      </c>
      <c r="K9975" s="22">
        <v>0</v>
      </c>
    </row>
    <row r="9976" spans="1:11" ht="22.5" x14ac:dyDescent="0.2">
      <c r="A9976" s="17" t="str">
        <f t="shared" si="155"/>
        <v>SINAPI 92480</v>
      </c>
      <c r="B9976" s="18" t="s">
        <v>5935</v>
      </c>
      <c r="C9976" s="18">
        <v>92480</v>
      </c>
      <c r="D9976" s="19" t="s">
        <v>10016</v>
      </c>
      <c r="E9976" s="18" t="s">
        <v>425</v>
      </c>
      <c r="F9976" s="20">
        <v>104.42</v>
      </c>
      <c r="G9976" s="20">
        <v>107.11</v>
      </c>
      <c r="J9976" s="22">
        <v>0</v>
      </c>
      <c r="K9976" s="22">
        <v>0</v>
      </c>
    </row>
    <row r="9977" spans="1:11" ht="22.5" x14ac:dyDescent="0.2">
      <c r="A9977" s="17" t="str">
        <f t="shared" si="155"/>
        <v>SINAPI 92452</v>
      </c>
      <c r="B9977" s="18" t="s">
        <v>5935</v>
      </c>
      <c r="C9977" s="18">
        <v>92452</v>
      </c>
      <c r="D9977" s="19" t="s">
        <v>10017</v>
      </c>
      <c r="E9977" s="18" t="s">
        <v>425</v>
      </c>
      <c r="F9977" s="20">
        <v>200.39</v>
      </c>
      <c r="G9977" s="20">
        <v>206.7</v>
      </c>
      <c r="J9977" s="22">
        <v>0</v>
      </c>
      <c r="K9977" s="22">
        <v>0</v>
      </c>
    </row>
    <row r="9978" spans="1:11" ht="22.5" x14ac:dyDescent="0.2">
      <c r="A9978" s="17" t="str">
        <f t="shared" si="155"/>
        <v>SINAPI 92456</v>
      </c>
      <c r="B9978" s="18" t="s">
        <v>5935</v>
      </c>
      <c r="C9978" s="18">
        <v>92456</v>
      </c>
      <c r="D9978" s="19" t="s">
        <v>10018</v>
      </c>
      <c r="E9978" s="18" t="s">
        <v>425</v>
      </c>
      <c r="F9978" s="20">
        <v>166.14</v>
      </c>
      <c r="G9978" s="20">
        <v>171.51</v>
      </c>
      <c r="J9978" s="22">
        <v>0</v>
      </c>
      <c r="K9978" s="22">
        <v>0</v>
      </c>
    </row>
    <row r="9979" spans="1:11" ht="22.5" x14ac:dyDescent="0.2">
      <c r="A9979" s="17" t="str">
        <f t="shared" si="155"/>
        <v>SINAPI 92460</v>
      </c>
      <c r="B9979" s="18" t="s">
        <v>5935</v>
      </c>
      <c r="C9979" s="18">
        <v>92460</v>
      </c>
      <c r="D9979" s="19" t="s">
        <v>10019</v>
      </c>
      <c r="E9979" s="18" t="s">
        <v>425</v>
      </c>
      <c r="F9979" s="20">
        <v>138.94999999999999</v>
      </c>
      <c r="G9979" s="20">
        <v>143.68</v>
      </c>
      <c r="J9979" s="22">
        <v>0</v>
      </c>
      <c r="K9979" s="22">
        <v>0</v>
      </c>
    </row>
    <row r="9980" spans="1:11" ht="22.5" x14ac:dyDescent="0.2">
      <c r="A9980" s="17" t="str">
        <f t="shared" si="155"/>
        <v>SINAPI 92464</v>
      </c>
      <c r="B9980" s="18" t="s">
        <v>5935</v>
      </c>
      <c r="C9980" s="18">
        <v>92464</v>
      </c>
      <c r="D9980" s="19" t="s">
        <v>10020</v>
      </c>
      <c r="E9980" s="18" t="s">
        <v>425</v>
      </c>
      <c r="F9980" s="20">
        <v>132.91999999999999</v>
      </c>
      <c r="G9980" s="20">
        <v>137.16999999999999</v>
      </c>
      <c r="J9980" s="22">
        <v>0</v>
      </c>
      <c r="K9980" s="22">
        <v>0</v>
      </c>
    </row>
    <row r="9981" spans="1:11" x14ac:dyDescent="0.2">
      <c r="A9981" s="17" t="str">
        <f t="shared" si="155"/>
        <v>SINAPI 105403</v>
      </c>
      <c r="B9981" s="18" t="s">
        <v>5935</v>
      </c>
      <c r="C9981" s="18">
        <v>105403</v>
      </c>
      <c r="D9981" s="19" t="s">
        <v>10021</v>
      </c>
      <c r="E9981" s="18" t="s">
        <v>425</v>
      </c>
      <c r="F9981" s="20">
        <v>212.35</v>
      </c>
      <c r="G9981" s="20">
        <v>214.29</v>
      </c>
      <c r="J9981" s="22">
        <v>0</v>
      </c>
      <c r="K9981" s="22">
        <v>0</v>
      </c>
    </row>
    <row r="9982" spans="1:11" x14ac:dyDescent="0.2">
      <c r="A9982" s="17" t="str">
        <f t="shared" si="155"/>
        <v>SINAPI 96252</v>
      </c>
      <c r="B9982" s="18" t="s">
        <v>5935</v>
      </c>
      <c r="C9982" s="18">
        <v>96252</v>
      </c>
      <c r="D9982" s="19" t="s">
        <v>10022</v>
      </c>
      <c r="E9982" s="18" t="s">
        <v>425</v>
      </c>
      <c r="F9982" s="20">
        <v>174.6</v>
      </c>
      <c r="G9982" s="20">
        <v>176.34</v>
      </c>
      <c r="J9982" s="22">
        <v>0</v>
      </c>
      <c r="K9982" s="22">
        <v>0</v>
      </c>
    </row>
    <row r="9983" spans="1:11" x14ac:dyDescent="0.2">
      <c r="A9983" s="17" t="str">
        <f t="shared" si="155"/>
        <v>SINAPI 96254</v>
      </c>
      <c r="B9983" s="18" t="s">
        <v>5935</v>
      </c>
      <c r="C9983" s="18">
        <v>96254</v>
      </c>
      <c r="D9983" s="19" t="s">
        <v>10023</v>
      </c>
      <c r="E9983" s="18" t="s">
        <v>66</v>
      </c>
      <c r="F9983" s="20">
        <v>0</v>
      </c>
      <c r="G9983" s="20">
        <v>0</v>
      </c>
      <c r="J9983" s="22"/>
      <c r="K9983" s="22"/>
    </row>
    <row r="9984" spans="1:11" x14ac:dyDescent="0.2">
      <c r="A9984" s="17" t="str">
        <f t="shared" si="155"/>
        <v>SINAPI 96253</v>
      </c>
      <c r="B9984" s="18" t="s">
        <v>5935</v>
      </c>
      <c r="C9984" s="18">
        <v>96253</v>
      </c>
      <c r="D9984" s="19" t="s">
        <v>10024</v>
      </c>
      <c r="E9984" s="18" t="s">
        <v>66</v>
      </c>
      <c r="F9984" s="20">
        <v>0</v>
      </c>
      <c r="G9984" s="20">
        <v>0</v>
      </c>
      <c r="J9984" s="22"/>
      <c r="K9984" s="22"/>
    </row>
    <row r="9985" spans="1:11" x14ac:dyDescent="0.2">
      <c r="A9985" s="17" t="str">
        <f t="shared" si="155"/>
        <v>SINAPI 105406</v>
      </c>
      <c r="B9985" s="18" t="s">
        <v>5935</v>
      </c>
      <c r="C9985" s="18">
        <v>105406</v>
      </c>
      <c r="D9985" s="19" t="s">
        <v>10025</v>
      </c>
      <c r="E9985" s="18" t="s">
        <v>425</v>
      </c>
      <c r="F9985" s="20">
        <v>211.77</v>
      </c>
      <c r="G9985" s="20">
        <v>219.07</v>
      </c>
      <c r="J9985" s="22">
        <v>0</v>
      </c>
      <c r="K9985" s="22">
        <v>0</v>
      </c>
    </row>
    <row r="9986" spans="1:11" x14ac:dyDescent="0.2">
      <c r="A9986" s="17" t="str">
        <f t="shared" si="155"/>
        <v>SINAPI 96264</v>
      </c>
      <c r="B9986" s="18" t="s">
        <v>5935</v>
      </c>
      <c r="C9986" s="18">
        <v>96264</v>
      </c>
      <c r="D9986" s="19" t="s">
        <v>10026</v>
      </c>
      <c r="E9986" s="18" t="s">
        <v>425</v>
      </c>
      <c r="F9986" s="20">
        <v>0</v>
      </c>
      <c r="G9986" s="20">
        <v>0</v>
      </c>
      <c r="J9986" s="22"/>
      <c r="K9986" s="22"/>
    </row>
    <row r="9987" spans="1:11" x14ac:dyDescent="0.2">
      <c r="A9987" s="17" t="str">
        <f t="shared" si="155"/>
        <v>SINAPI 105405</v>
      </c>
      <c r="B9987" s="18" t="s">
        <v>5935</v>
      </c>
      <c r="C9987" s="18">
        <v>105405</v>
      </c>
      <c r="D9987" s="19" t="s">
        <v>10027</v>
      </c>
      <c r="E9987" s="18" t="s">
        <v>425</v>
      </c>
      <c r="F9987" s="20">
        <v>0</v>
      </c>
      <c r="G9987" s="20">
        <v>0</v>
      </c>
      <c r="J9987" s="22"/>
      <c r="K9987" s="22"/>
    </row>
    <row r="9988" spans="1:11" x14ac:dyDescent="0.2">
      <c r="A9988" s="17" t="str">
        <f t="shared" si="155"/>
        <v>SINAPI 96258</v>
      </c>
      <c r="B9988" s="18" t="s">
        <v>5935</v>
      </c>
      <c r="C9988" s="18">
        <v>96258</v>
      </c>
      <c r="D9988" s="19" t="s">
        <v>10028</v>
      </c>
      <c r="E9988" s="18" t="s">
        <v>425</v>
      </c>
      <c r="F9988" s="20">
        <v>153.22999999999999</v>
      </c>
      <c r="G9988" s="20">
        <v>158.6</v>
      </c>
      <c r="J9988" s="22">
        <v>0</v>
      </c>
      <c r="K9988" s="22">
        <v>0</v>
      </c>
    </row>
    <row r="9989" spans="1:11" x14ac:dyDescent="0.2">
      <c r="A9989" s="17" t="str">
        <f t="shared" si="155"/>
        <v>SINAPI 96262</v>
      </c>
      <c r="B9989" s="18" t="s">
        <v>5935</v>
      </c>
      <c r="C9989" s="18">
        <v>96262</v>
      </c>
      <c r="D9989" s="19" t="s">
        <v>10029</v>
      </c>
      <c r="E9989" s="18" t="s">
        <v>425</v>
      </c>
      <c r="F9989" s="20">
        <v>0</v>
      </c>
      <c r="G9989" s="20">
        <v>0</v>
      </c>
      <c r="J9989" s="22"/>
      <c r="K9989" s="22"/>
    </row>
    <row r="9990" spans="1:11" x14ac:dyDescent="0.2">
      <c r="A9990" s="17" t="str">
        <f t="shared" si="155"/>
        <v>SINAPI 105404</v>
      </c>
      <c r="B9990" s="18" t="s">
        <v>5935</v>
      </c>
      <c r="C9990" s="18">
        <v>105404</v>
      </c>
      <c r="D9990" s="19" t="s">
        <v>10030</v>
      </c>
      <c r="E9990" s="18" t="s">
        <v>425</v>
      </c>
      <c r="F9990" s="20">
        <v>0</v>
      </c>
      <c r="G9990" s="20">
        <v>0</v>
      </c>
      <c r="J9990" s="22"/>
      <c r="K9990" s="22"/>
    </row>
    <row r="9991" spans="1:11" ht="22.5" x14ac:dyDescent="0.2">
      <c r="A9991" s="17" t="str">
        <f t="shared" ref="A9991:A10054" si="156">CONCATENATE($B9991," ",$C9991)</f>
        <v>SINAPI 92751</v>
      </c>
      <c r="B9991" s="18" t="s">
        <v>5935</v>
      </c>
      <c r="C9991" s="18">
        <v>92751</v>
      </c>
      <c r="D9991" s="19" t="s">
        <v>10031</v>
      </c>
      <c r="E9991" s="18" t="s">
        <v>168</v>
      </c>
      <c r="F9991" s="20">
        <v>2314.85</v>
      </c>
      <c r="G9991" s="20">
        <v>2339.52</v>
      </c>
      <c r="J9991" s="22">
        <v>5.4199999999999998E-2</v>
      </c>
      <c r="K9991" s="22">
        <v>5.3600000000000002E-2</v>
      </c>
    </row>
    <row r="9992" spans="1:11" ht="22.5" x14ac:dyDescent="0.2">
      <c r="A9992" s="17" t="str">
        <f t="shared" si="156"/>
        <v>SINAPI 92752</v>
      </c>
      <c r="B9992" s="18" t="s">
        <v>5935</v>
      </c>
      <c r="C9992" s="18">
        <v>92752</v>
      </c>
      <c r="D9992" s="19" t="s">
        <v>10032</v>
      </c>
      <c r="E9992" s="18" t="s">
        <v>168</v>
      </c>
      <c r="F9992" s="20">
        <v>2762.32</v>
      </c>
      <c r="G9992" s="20">
        <v>2790.4</v>
      </c>
      <c r="J9992" s="22">
        <v>5.1900000000000002E-2</v>
      </c>
      <c r="K9992" s="22">
        <v>5.1400000000000001E-2</v>
      </c>
    </row>
    <row r="9993" spans="1:11" ht="22.5" x14ac:dyDescent="0.2">
      <c r="A9993" s="17" t="str">
        <f t="shared" si="156"/>
        <v>SINAPI 92750</v>
      </c>
      <c r="B9993" s="18" t="s">
        <v>5935</v>
      </c>
      <c r="C9993" s="18">
        <v>92750</v>
      </c>
      <c r="D9993" s="19" t="s">
        <v>10033</v>
      </c>
      <c r="E9993" s="18" t="s">
        <v>168</v>
      </c>
      <c r="F9993" s="20">
        <v>1864.96</v>
      </c>
      <c r="G9993" s="20">
        <v>1886.1</v>
      </c>
      <c r="J9993" s="22">
        <v>5.7200000000000001E-2</v>
      </c>
      <c r="K9993" s="22">
        <v>5.6599999999999998E-2</v>
      </c>
    </row>
    <row r="9994" spans="1:11" ht="22.5" x14ac:dyDescent="0.2">
      <c r="A9994" s="17" t="str">
        <f t="shared" si="156"/>
        <v>SINAPI 92749</v>
      </c>
      <c r="B9994" s="18" t="s">
        <v>5935</v>
      </c>
      <c r="C9994" s="18">
        <v>92749</v>
      </c>
      <c r="D9994" s="19" t="s">
        <v>10034</v>
      </c>
      <c r="E9994" s="18" t="s">
        <v>168</v>
      </c>
      <c r="F9994" s="20">
        <v>1097.08</v>
      </c>
      <c r="G9994" s="20">
        <v>1112.23</v>
      </c>
      <c r="J9994" s="22">
        <v>6.9400000000000003E-2</v>
      </c>
      <c r="K9994" s="22">
        <v>6.8500000000000005E-2</v>
      </c>
    </row>
    <row r="9995" spans="1:11" ht="22.5" x14ac:dyDescent="0.2">
      <c r="A9995" s="17" t="str">
        <f t="shared" si="156"/>
        <v>SINAPI 92745</v>
      </c>
      <c r="B9995" s="18" t="s">
        <v>5935</v>
      </c>
      <c r="C9995" s="18">
        <v>92745</v>
      </c>
      <c r="D9995" s="19" t="s">
        <v>10035</v>
      </c>
      <c r="E9995" s="18" t="s">
        <v>168</v>
      </c>
      <c r="F9995" s="20">
        <v>925.09</v>
      </c>
      <c r="G9995" s="20">
        <v>940.41</v>
      </c>
      <c r="J9995" s="22">
        <v>8.3299999999999999E-2</v>
      </c>
      <c r="K9995" s="22">
        <v>8.2000000000000003E-2</v>
      </c>
    </row>
    <row r="9996" spans="1:11" ht="22.5" x14ac:dyDescent="0.2">
      <c r="A9996" s="17" t="str">
        <f t="shared" si="156"/>
        <v>SINAPI 92747</v>
      </c>
      <c r="B9996" s="18" t="s">
        <v>5935</v>
      </c>
      <c r="C9996" s="18">
        <v>92747</v>
      </c>
      <c r="D9996" s="19" t="s">
        <v>10036</v>
      </c>
      <c r="E9996" s="18" t="s">
        <v>168</v>
      </c>
      <c r="F9996" s="20">
        <v>1029.68</v>
      </c>
      <c r="G9996" s="20">
        <v>1046.67</v>
      </c>
      <c r="J9996" s="22">
        <v>8.3799999999999999E-2</v>
      </c>
      <c r="K9996" s="22">
        <v>8.2500000000000004E-2</v>
      </c>
    </row>
    <row r="9997" spans="1:11" ht="22.5" x14ac:dyDescent="0.2">
      <c r="A9997" s="17" t="str">
        <f t="shared" si="156"/>
        <v>SINAPI 92743</v>
      </c>
      <c r="B9997" s="18" t="s">
        <v>5935</v>
      </c>
      <c r="C9997" s="18">
        <v>92743</v>
      </c>
      <c r="D9997" s="19" t="s">
        <v>10037</v>
      </c>
      <c r="E9997" s="18" t="s">
        <v>168</v>
      </c>
      <c r="F9997" s="20">
        <v>755.11</v>
      </c>
      <c r="G9997" s="20">
        <v>768.28</v>
      </c>
      <c r="J9997" s="22">
        <v>8.7599999999999997E-2</v>
      </c>
      <c r="K9997" s="22">
        <v>8.6099999999999996E-2</v>
      </c>
    </row>
    <row r="9998" spans="1:11" ht="22.5" x14ac:dyDescent="0.2">
      <c r="A9998" s="17" t="str">
        <f t="shared" si="156"/>
        <v>SINAPI 92746</v>
      </c>
      <c r="B9998" s="18" t="s">
        <v>5935</v>
      </c>
      <c r="C9998" s="18">
        <v>92746</v>
      </c>
      <c r="D9998" s="19" t="s">
        <v>10038</v>
      </c>
      <c r="E9998" s="18" t="s">
        <v>168</v>
      </c>
      <c r="F9998" s="20">
        <v>865.19</v>
      </c>
      <c r="G9998" s="20">
        <v>875.07</v>
      </c>
      <c r="J9998" s="22">
        <v>5.7500000000000002E-2</v>
      </c>
      <c r="K9998" s="22">
        <v>5.6800000000000003E-2</v>
      </c>
    </row>
    <row r="9999" spans="1:11" ht="22.5" x14ac:dyDescent="0.2">
      <c r="A9999" s="17" t="str">
        <f t="shared" si="156"/>
        <v>SINAPI 92748</v>
      </c>
      <c r="B9999" s="18" t="s">
        <v>5935</v>
      </c>
      <c r="C9999" s="18">
        <v>92748</v>
      </c>
      <c r="D9999" s="19" t="s">
        <v>10039</v>
      </c>
      <c r="E9999" s="18" t="s">
        <v>168</v>
      </c>
      <c r="F9999" s="20">
        <v>944.89</v>
      </c>
      <c r="G9999" s="20">
        <v>956.45</v>
      </c>
      <c r="J9999" s="22">
        <v>6.3E-2</v>
      </c>
      <c r="K9999" s="22">
        <v>6.2300000000000001E-2</v>
      </c>
    </row>
    <row r="10000" spans="1:11" ht="22.5" x14ac:dyDescent="0.2">
      <c r="A10000" s="17" t="str">
        <f t="shared" si="156"/>
        <v>SINAPI 92744</v>
      </c>
      <c r="B10000" s="18" t="s">
        <v>5935</v>
      </c>
      <c r="C10000" s="18">
        <v>92744</v>
      </c>
      <c r="D10000" s="19" t="s">
        <v>10040</v>
      </c>
      <c r="E10000" s="18" t="s">
        <v>168</v>
      </c>
      <c r="F10000" s="20">
        <v>732.84</v>
      </c>
      <c r="G10000" s="20">
        <v>740.18</v>
      </c>
      <c r="J10000" s="22">
        <v>4.9299999999999997E-2</v>
      </c>
      <c r="K10000" s="22">
        <v>4.8800000000000003E-2</v>
      </c>
    </row>
    <row r="10001" spans="1:11" ht="22.5" x14ac:dyDescent="0.2">
      <c r="A10001" s="17" t="str">
        <f t="shared" si="156"/>
        <v>SINAPI 92754</v>
      </c>
      <c r="B10001" s="18" t="s">
        <v>5935</v>
      </c>
      <c r="C10001" s="18">
        <v>92754</v>
      </c>
      <c r="D10001" s="19" t="s">
        <v>10041</v>
      </c>
      <c r="E10001" s="18" t="s">
        <v>168</v>
      </c>
      <c r="F10001" s="20">
        <v>693.4</v>
      </c>
      <c r="G10001" s="20">
        <v>705.18</v>
      </c>
      <c r="J10001" s="22">
        <v>0.19839999999999999</v>
      </c>
      <c r="K10001" s="22">
        <v>0.1951</v>
      </c>
    </row>
    <row r="10002" spans="1:11" ht="22.5" x14ac:dyDescent="0.2">
      <c r="A10002" s="17" t="str">
        <f t="shared" si="156"/>
        <v>SINAPI 92753</v>
      </c>
      <c r="B10002" s="18" t="s">
        <v>5935</v>
      </c>
      <c r="C10002" s="18">
        <v>92753</v>
      </c>
      <c r="D10002" s="19" t="s">
        <v>10042</v>
      </c>
      <c r="E10002" s="18" t="s">
        <v>168</v>
      </c>
      <c r="F10002" s="20">
        <v>713.7</v>
      </c>
      <c r="G10002" s="20">
        <v>724.4</v>
      </c>
      <c r="J10002" s="22">
        <v>0.1845</v>
      </c>
      <c r="K10002" s="22">
        <v>0.18179999999999999</v>
      </c>
    </row>
    <row r="10003" spans="1:11" ht="22.5" x14ac:dyDescent="0.2">
      <c r="A10003" s="17" t="str">
        <f t="shared" si="156"/>
        <v>SINAPI 92755</v>
      </c>
      <c r="B10003" s="18" t="s">
        <v>5935</v>
      </c>
      <c r="C10003" s="18">
        <v>92755</v>
      </c>
      <c r="D10003" s="19" t="s">
        <v>10043</v>
      </c>
      <c r="E10003" s="18" t="s">
        <v>425</v>
      </c>
      <c r="F10003" s="20">
        <v>277.45</v>
      </c>
      <c r="G10003" s="20">
        <v>282.14999999999998</v>
      </c>
      <c r="J10003" s="22">
        <v>8.5199999999999998E-2</v>
      </c>
      <c r="K10003" s="22">
        <v>8.3799999999999999E-2</v>
      </c>
    </row>
    <row r="10004" spans="1:11" ht="22.5" x14ac:dyDescent="0.2">
      <c r="A10004" s="17" t="str">
        <f t="shared" si="156"/>
        <v>SINAPI 92756</v>
      </c>
      <c r="B10004" s="18" t="s">
        <v>5935</v>
      </c>
      <c r="C10004" s="18">
        <v>92756</v>
      </c>
      <c r="D10004" s="19" t="s">
        <v>10044</v>
      </c>
      <c r="E10004" s="18" t="s">
        <v>425</v>
      </c>
      <c r="F10004" s="20">
        <v>317.17</v>
      </c>
      <c r="G10004" s="20">
        <v>322.77</v>
      </c>
      <c r="J10004" s="22">
        <v>9.06E-2</v>
      </c>
      <c r="K10004" s="22">
        <v>8.8999999999999996E-2</v>
      </c>
    </row>
    <row r="10005" spans="1:11" ht="22.5" x14ac:dyDescent="0.2">
      <c r="A10005" s="17" t="str">
        <f t="shared" si="156"/>
        <v>SINAPI 92757</v>
      </c>
      <c r="B10005" s="18" t="s">
        <v>5935</v>
      </c>
      <c r="C10005" s="18">
        <v>92757</v>
      </c>
      <c r="D10005" s="19" t="s">
        <v>10045</v>
      </c>
      <c r="E10005" s="18" t="s">
        <v>425</v>
      </c>
      <c r="F10005" s="20">
        <v>364.94</v>
      </c>
      <c r="G10005" s="20">
        <v>371.61</v>
      </c>
      <c r="J10005" s="22">
        <v>9.4899999999999998E-2</v>
      </c>
      <c r="K10005" s="22">
        <v>9.3200000000000005E-2</v>
      </c>
    </row>
    <row r="10006" spans="1:11" ht="22.5" x14ac:dyDescent="0.2">
      <c r="A10006" s="17" t="str">
        <f t="shared" si="156"/>
        <v>SINAPI 92758</v>
      </c>
      <c r="B10006" s="18" t="s">
        <v>5935</v>
      </c>
      <c r="C10006" s="18">
        <v>92758</v>
      </c>
      <c r="D10006" s="19" t="s">
        <v>10046</v>
      </c>
      <c r="E10006" s="18" t="s">
        <v>168</v>
      </c>
      <c r="F10006" s="20">
        <v>827.18</v>
      </c>
      <c r="G10006" s="20">
        <v>833.64</v>
      </c>
      <c r="J10006" s="22">
        <v>3.5000000000000003E-2</v>
      </c>
      <c r="K10006" s="22">
        <v>3.4700000000000002E-2</v>
      </c>
    </row>
    <row r="10007" spans="1:11" ht="33.75" x14ac:dyDescent="0.2">
      <c r="A10007" s="17" t="str">
        <f t="shared" si="156"/>
        <v>SINAPI 104500</v>
      </c>
      <c r="B10007" s="18" t="s">
        <v>5935</v>
      </c>
      <c r="C10007" s="18">
        <v>104500</v>
      </c>
      <c r="D10007" s="19" t="s">
        <v>10047</v>
      </c>
      <c r="E10007" s="18" t="s">
        <v>66</v>
      </c>
      <c r="F10007" s="20">
        <v>0</v>
      </c>
      <c r="G10007" s="20">
        <v>0</v>
      </c>
      <c r="J10007" s="22"/>
      <c r="K10007" s="22"/>
    </row>
    <row r="10008" spans="1:11" ht="33.75" x14ac:dyDescent="0.2">
      <c r="A10008" s="17" t="str">
        <f t="shared" si="156"/>
        <v>SINAPI 104503</v>
      </c>
      <c r="B10008" s="18" t="s">
        <v>5935</v>
      </c>
      <c r="C10008" s="18">
        <v>104503</v>
      </c>
      <c r="D10008" s="19" t="s">
        <v>10048</v>
      </c>
      <c r="E10008" s="18" t="s">
        <v>66</v>
      </c>
      <c r="F10008" s="20">
        <v>0</v>
      </c>
      <c r="G10008" s="20">
        <v>0</v>
      </c>
      <c r="J10008" s="22"/>
      <c r="K10008" s="22"/>
    </row>
    <row r="10009" spans="1:11" ht="33.75" x14ac:dyDescent="0.2">
      <c r="A10009" s="17" t="str">
        <f t="shared" si="156"/>
        <v>SINAPI 104504</v>
      </c>
      <c r="B10009" s="18" t="s">
        <v>5935</v>
      </c>
      <c r="C10009" s="18">
        <v>104504</v>
      </c>
      <c r="D10009" s="19" t="s">
        <v>10049</v>
      </c>
      <c r="E10009" s="18" t="s">
        <v>66</v>
      </c>
      <c r="F10009" s="20">
        <v>0</v>
      </c>
      <c r="G10009" s="20">
        <v>0</v>
      </c>
      <c r="J10009" s="22"/>
      <c r="K10009" s="22"/>
    </row>
    <row r="10010" spans="1:11" ht="33.75" x14ac:dyDescent="0.2">
      <c r="A10010" s="17" t="str">
        <f t="shared" si="156"/>
        <v>SINAPI 104507</v>
      </c>
      <c r="B10010" s="18" t="s">
        <v>5935</v>
      </c>
      <c r="C10010" s="18">
        <v>104507</v>
      </c>
      <c r="D10010" s="19" t="s">
        <v>10050</v>
      </c>
      <c r="E10010" s="18" t="s">
        <v>66</v>
      </c>
      <c r="F10010" s="20">
        <v>0</v>
      </c>
      <c r="G10010" s="20">
        <v>0</v>
      </c>
      <c r="J10010" s="22"/>
      <c r="K10010" s="22"/>
    </row>
    <row r="10011" spans="1:11" ht="33.75" x14ac:dyDescent="0.2">
      <c r="A10011" s="17" t="str">
        <f t="shared" si="156"/>
        <v>SINAPI 104508</v>
      </c>
      <c r="B10011" s="18" t="s">
        <v>5935</v>
      </c>
      <c r="C10011" s="18">
        <v>104508</v>
      </c>
      <c r="D10011" s="19" t="s">
        <v>10051</v>
      </c>
      <c r="E10011" s="18" t="s">
        <v>66</v>
      </c>
      <c r="F10011" s="20">
        <v>0</v>
      </c>
      <c r="G10011" s="20">
        <v>0</v>
      </c>
      <c r="J10011" s="22"/>
      <c r="K10011" s="22"/>
    </row>
    <row r="10012" spans="1:11" ht="33.75" x14ac:dyDescent="0.2">
      <c r="A10012" s="17" t="str">
        <f t="shared" si="156"/>
        <v>SINAPI 104509</v>
      </c>
      <c r="B10012" s="18" t="s">
        <v>5935</v>
      </c>
      <c r="C10012" s="18">
        <v>104509</v>
      </c>
      <c r="D10012" s="19" t="s">
        <v>10052</v>
      </c>
      <c r="E10012" s="18" t="s">
        <v>66</v>
      </c>
      <c r="F10012" s="20">
        <v>0</v>
      </c>
      <c r="G10012" s="20">
        <v>0</v>
      </c>
      <c r="J10012" s="22"/>
      <c r="K10012" s="22"/>
    </row>
    <row r="10013" spans="1:11" ht="33.75" x14ac:dyDescent="0.2">
      <c r="A10013" s="17" t="str">
        <f t="shared" si="156"/>
        <v>SINAPI 104512</v>
      </c>
      <c r="B10013" s="18" t="s">
        <v>5935</v>
      </c>
      <c r="C10013" s="18">
        <v>104512</v>
      </c>
      <c r="D10013" s="19" t="s">
        <v>10053</v>
      </c>
      <c r="E10013" s="18" t="s">
        <v>66</v>
      </c>
      <c r="F10013" s="20">
        <v>0</v>
      </c>
      <c r="G10013" s="20">
        <v>0</v>
      </c>
      <c r="J10013" s="22"/>
      <c r="K10013" s="22"/>
    </row>
    <row r="10014" spans="1:11" ht="33.75" x14ac:dyDescent="0.2">
      <c r="A10014" s="17" t="str">
        <f t="shared" si="156"/>
        <v>SINAPI 104513</v>
      </c>
      <c r="B10014" s="18" t="s">
        <v>5935</v>
      </c>
      <c r="C10014" s="18">
        <v>104513</v>
      </c>
      <c r="D10014" s="19" t="s">
        <v>10054</v>
      </c>
      <c r="E10014" s="18" t="s">
        <v>66</v>
      </c>
      <c r="F10014" s="20">
        <v>0</v>
      </c>
      <c r="G10014" s="20">
        <v>0</v>
      </c>
      <c r="J10014" s="22"/>
      <c r="K10014" s="22"/>
    </row>
    <row r="10015" spans="1:11" ht="33.75" x14ac:dyDescent="0.2">
      <c r="A10015" s="17" t="str">
        <f t="shared" si="156"/>
        <v>SINAPI 104514</v>
      </c>
      <c r="B10015" s="18" t="s">
        <v>5935</v>
      </c>
      <c r="C10015" s="18">
        <v>104514</v>
      </c>
      <c r="D10015" s="19" t="s">
        <v>10055</v>
      </c>
      <c r="E10015" s="18" t="s">
        <v>66</v>
      </c>
      <c r="F10015" s="20">
        <v>0</v>
      </c>
      <c r="G10015" s="20">
        <v>0</v>
      </c>
      <c r="J10015" s="22"/>
      <c r="K10015" s="22"/>
    </row>
    <row r="10016" spans="1:11" ht="33.75" x14ac:dyDescent="0.2">
      <c r="A10016" s="17" t="str">
        <f t="shared" si="156"/>
        <v>SINAPI 104501</v>
      </c>
      <c r="B10016" s="18" t="s">
        <v>5935</v>
      </c>
      <c r="C10016" s="18">
        <v>104501</v>
      </c>
      <c r="D10016" s="19" t="s">
        <v>10056</v>
      </c>
      <c r="E10016" s="18" t="s">
        <v>66</v>
      </c>
      <c r="F10016" s="20">
        <v>0</v>
      </c>
      <c r="G10016" s="20">
        <v>0</v>
      </c>
      <c r="J10016" s="22"/>
      <c r="K10016" s="22"/>
    </row>
    <row r="10017" spans="1:11" ht="33.75" x14ac:dyDescent="0.2">
      <c r="A10017" s="17" t="str">
        <f t="shared" si="156"/>
        <v>SINAPI 104502</v>
      </c>
      <c r="B10017" s="18" t="s">
        <v>5935</v>
      </c>
      <c r="C10017" s="18">
        <v>104502</v>
      </c>
      <c r="D10017" s="19" t="s">
        <v>10057</v>
      </c>
      <c r="E10017" s="18" t="s">
        <v>66</v>
      </c>
      <c r="F10017" s="20">
        <v>0</v>
      </c>
      <c r="G10017" s="20">
        <v>0</v>
      </c>
      <c r="J10017" s="22"/>
      <c r="K10017" s="22"/>
    </row>
    <row r="10018" spans="1:11" ht="33.75" x14ac:dyDescent="0.2">
      <c r="A10018" s="17" t="str">
        <f t="shared" si="156"/>
        <v>SINAPI 104505</v>
      </c>
      <c r="B10018" s="18" t="s">
        <v>5935</v>
      </c>
      <c r="C10018" s="18">
        <v>104505</v>
      </c>
      <c r="D10018" s="19" t="s">
        <v>10058</v>
      </c>
      <c r="E10018" s="18" t="s">
        <v>66</v>
      </c>
      <c r="F10018" s="20">
        <v>0</v>
      </c>
      <c r="G10018" s="20">
        <v>0</v>
      </c>
      <c r="J10018" s="22"/>
      <c r="K10018" s="22"/>
    </row>
    <row r="10019" spans="1:11" ht="33.75" x14ac:dyDescent="0.2">
      <c r="A10019" s="17" t="str">
        <f t="shared" si="156"/>
        <v>SINAPI 104506</v>
      </c>
      <c r="B10019" s="18" t="s">
        <v>5935</v>
      </c>
      <c r="C10019" s="18">
        <v>104506</v>
      </c>
      <c r="D10019" s="19" t="s">
        <v>10059</v>
      </c>
      <c r="E10019" s="18" t="s">
        <v>66</v>
      </c>
      <c r="F10019" s="20">
        <v>0</v>
      </c>
      <c r="G10019" s="20">
        <v>0</v>
      </c>
      <c r="J10019" s="22"/>
      <c r="K10019" s="22"/>
    </row>
    <row r="10020" spans="1:11" ht="33.75" x14ac:dyDescent="0.2">
      <c r="A10020" s="17" t="str">
        <f t="shared" si="156"/>
        <v>SINAPI 104510</v>
      </c>
      <c r="B10020" s="18" t="s">
        <v>5935</v>
      </c>
      <c r="C10020" s="18">
        <v>104510</v>
      </c>
      <c r="D10020" s="19" t="s">
        <v>10060</v>
      </c>
      <c r="E10020" s="18" t="s">
        <v>66</v>
      </c>
      <c r="F10020" s="20">
        <v>0</v>
      </c>
      <c r="G10020" s="20">
        <v>0</v>
      </c>
      <c r="J10020" s="22"/>
      <c r="K10020" s="22"/>
    </row>
    <row r="10021" spans="1:11" ht="33.75" x14ac:dyDescent="0.2">
      <c r="A10021" s="17" t="str">
        <f t="shared" si="156"/>
        <v>SINAPI 104511</v>
      </c>
      <c r="B10021" s="18" t="s">
        <v>5935</v>
      </c>
      <c r="C10021" s="18">
        <v>104511</v>
      </c>
      <c r="D10021" s="19" t="s">
        <v>10061</v>
      </c>
      <c r="E10021" s="18" t="s">
        <v>66</v>
      </c>
      <c r="F10021" s="20">
        <v>0</v>
      </c>
      <c r="G10021" s="20">
        <v>0</v>
      </c>
      <c r="J10021" s="22"/>
      <c r="K10021" s="22"/>
    </row>
    <row r="10022" spans="1:11" ht="33.75" x14ac:dyDescent="0.2">
      <c r="A10022" s="17" t="str">
        <f t="shared" si="156"/>
        <v>SINAPI 104491</v>
      </c>
      <c r="B10022" s="18" t="s">
        <v>5935</v>
      </c>
      <c r="C10022" s="18">
        <v>104491</v>
      </c>
      <c r="D10022" s="19" t="s">
        <v>10062</v>
      </c>
      <c r="E10022" s="18" t="s">
        <v>66</v>
      </c>
      <c r="F10022" s="20">
        <v>4180.4799999999996</v>
      </c>
      <c r="G10022" s="20">
        <v>4185.79</v>
      </c>
      <c r="J10022" s="22">
        <v>0.97819999999999996</v>
      </c>
      <c r="K10022" s="22">
        <v>0.97699999999999998</v>
      </c>
    </row>
    <row r="10023" spans="1:11" ht="33.75" x14ac:dyDescent="0.2">
      <c r="A10023" s="17" t="str">
        <f t="shared" si="156"/>
        <v>SINAPI 104492</v>
      </c>
      <c r="B10023" s="18" t="s">
        <v>5935</v>
      </c>
      <c r="C10023" s="18">
        <v>104492</v>
      </c>
      <c r="D10023" s="19" t="s">
        <v>10063</v>
      </c>
      <c r="E10023" s="18" t="s">
        <v>66</v>
      </c>
      <c r="F10023" s="20">
        <v>5227.99</v>
      </c>
      <c r="G10023" s="20">
        <v>5234.54</v>
      </c>
      <c r="J10023" s="22">
        <v>0.97860000000000003</v>
      </c>
      <c r="K10023" s="22">
        <v>0.97740000000000005</v>
      </c>
    </row>
    <row r="10024" spans="1:11" ht="33.75" x14ac:dyDescent="0.2">
      <c r="A10024" s="17" t="str">
        <f t="shared" si="156"/>
        <v>SINAPI 104493</v>
      </c>
      <c r="B10024" s="18" t="s">
        <v>5935</v>
      </c>
      <c r="C10024" s="18">
        <v>104493</v>
      </c>
      <c r="D10024" s="19" t="s">
        <v>10064</v>
      </c>
      <c r="E10024" s="18" t="s">
        <v>66</v>
      </c>
      <c r="F10024" s="20">
        <v>0</v>
      </c>
      <c r="G10024" s="20">
        <v>0</v>
      </c>
      <c r="J10024" s="22"/>
      <c r="K10024" s="22"/>
    </row>
    <row r="10025" spans="1:11" ht="33.75" x14ac:dyDescent="0.2">
      <c r="A10025" s="17" t="str">
        <f t="shared" si="156"/>
        <v>SINAPI 104494</v>
      </c>
      <c r="B10025" s="18" t="s">
        <v>5935</v>
      </c>
      <c r="C10025" s="18">
        <v>104494</v>
      </c>
      <c r="D10025" s="19" t="s">
        <v>10065</v>
      </c>
      <c r="E10025" s="18" t="s">
        <v>66</v>
      </c>
      <c r="F10025" s="20">
        <v>7064.19</v>
      </c>
      <c r="G10025" s="20">
        <v>7071.91</v>
      </c>
      <c r="J10025" s="22">
        <v>0.98070000000000002</v>
      </c>
      <c r="K10025" s="22">
        <v>0.97970000000000002</v>
      </c>
    </row>
    <row r="10026" spans="1:11" ht="33.75" x14ac:dyDescent="0.2">
      <c r="A10026" s="17" t="str">
        <f t="shared" si="156"/>
        <v>SINAPI 104495</v>
      </c>
      <c r="B10026" s="18" t="s">
        <v>5935</v>
      </c>
      <c r="C10026" s="18">
        <v>104495</v>
      </c>
      <c r="D10026" s="19" t="s">
        <v>10066</v>
      </c>
      <c r="E10026" s="18" t="s">
        <v>66</v>
      </c>
      <c r="F10026" s="20">
        <v>0</v>
      </c>
      <c r="G10026" s="20">
        <v>0</v>
      </c>
      <c r="J10026" s="22"/>
      <c r="K10026" s="22"/>
    </row>
    <row r="10027" spans="1:11" ht="33.75" x14ac:dyDescent="0.2">
      <c r="A10027" s="17" t="str">
        <f t="shared" si="156"/>
        <v>SINAPI 104496</v>
      </c>
      <c r="B10027" s="18" t="s">
        <v>5935</v>
      </c>
      <c r="C10027" s="18">
        <v>104496</v>
      </c>
      <c r="D10027" s="19" t="s">
        <v>10067</v>
      </c>
      <c r="E10027" s="18" t="s">
        <v>66</v>
      </c>
      <c r="F10027" s="20">
        <v>0</v>
      </c>
      <c r="G10027" s="20">
        <v>0</v>
      </c>
      <c r="J10027" s="22"/>
      <c r="K10027" s="22"/>
    </row>
    <row r="10028" spans="1:11" ht="33.75" x14ac:dyDescent="0.2">
      <c r="A10028" s="17" t="str">
        <f t="shared" si="156"/>
        <v>SINAPI 104497</v>
      </c>
      <c r="B10028" s="18" t="s">
        <v>5935</v>
      </c>
      <c r="C10028" s="18">
        <v>104497</v>
      </c>
      <c r="D10028" s="19" t="s">
        <v>10068</v>
      </c>
      <c r="E10028" s="18" t="s">
        <v>66</v>
      </c>
      <c r="F10028" s="20">
        <v>8464.1299999999992</v>
      </c>
      <c r="G10028" s="20">
        <v>8474.18</v>
      </c>
      <c r="J10028" s="22">
        <v>0.98140000000000005</v>
      </c>
      <c r="K10028" s="22">
        <v>0.98019999999999996</v>
      </c>
    </row>
    <row r="10029" spans="1:11" ht="33.75" x14ac:dyDescent="0.2">
      <c r="A10029" s="17" t="str">
        <f t="shared" si="156"/>
        <v>SINAPI 104498</v>
      </c>
      <c r="B10029" s="18" t="s">
        <v>5935</v>
      </c>
      <c r="C10029" s="18">
        <v>104498</v>
      </c>
      <c r="D10029" s="19" t="s">
        <v>10069</v>
      </c>
      <c r="E10029" s="18" t="s">
        <v>66</v>
      </c>
      <c r="F10029" s="20">
        <v>0</v>
      </c>
      <c r="G10029" s="20">
        <v>0</v>
      </c>
      <c r="J10029" s="22"/>
      <c r="K10029" s="22"/>
    </row>
    <row r="10030" spans="1:11" ht="33.75" x14ac:dyDescent="0.2">
      <c r="A10030" s="17" t="str">
        <f t="shared" si="156"/>
        <v>SINAPI 104499</v>
      </c>
      <c r="B10030" s="18" t="s">
        <v>5935</v>
      </c>
      <c r="C10030" s="18">
        <v>104499</v>
      </c>
      <c r="D10030" s="19" t="s">
        <v>10070</v>
      </c>
      <c r="E10030" s="18" t="s">
        <v>66</v>
      </c>
      <c r="F10030" s="20">
        <v>0</v>
      </c>
      <c r="G10030" s="20">
        <v>0</v>
      </c>
      <c r="J10030" s="22"/>
      <c r="K10030" s="22"/>
    </row>
    <row r="10031" spans="1:11" x14ac:dyDescent="0.2">
      <c r="A10031" s="17" t="str">
        <f t="shared" si="156"/>
        <v>SINAPI 104515</v>
      </c>
      <c r="B10031" s="18" t="s">
        <v>5935</v>
      </c>
      <c r="C10031" s="18">
        <v>104515</v>
      </c>
      <c r="D10031" s="19" t="s">
        <v>10071</v>
      </c>
      <c r="E10031" s="18" t="s">
        <v>425</v>
      </c>
      <c r="F10031" s="20">
        <v>20.55</v>
      </c>
      <c r="G10031" s="20">
        <v>20.58</v>
      </c>
      <c r="J10031" s="22">
        <v>0</v>
      </c>
      <c r="K10031" s="22">
        <v>0</v>
      </c>
    </row>
    <row r="10032" spans="1:11" x14ac:dyDescent="0.2">
      <c r="A10032" s="17" t="str">
        <f t="shared" si="156"/>
        <v>SINAPI 87430</v>
      </c>
      <c r="B10032" s="18" t="s">
        <v>5935</v>
      </c>
      <c r="C10032" s="18">
        <v>87430</v>
      </c>
      <c r="D10032" s="19" t="s">
        <v>10072</v>
      </c>
      <c r="E10032" s="18" t="s">
        <v>425</v>
      </c>
      <c r="F10032" s="20">
        <v>17.89</v>
      </c>
      <c r="G10032" s="20">
        <v>18.75</v>
      </c>
      <c r="J10032" s="22">
        <v>0</v>
      </c>
      <c r="K10032" s="22">
        <v>0</v>
      </c>
    </row>
    <row r="10033" spans="1:11" x14ac:dyDescent="0.2">
      <c r="A10033" s="17" t="str">
        <f t="shared" si="156"/>
        <v>SINAPI 87433</v>
      </c>
      <c r="B10033" s="18" t="s">
        <v>5935</v>
      </c>
      <c r="C10033" s="18">
        <v>87433</v>
      </c>
      <c r="D10033" s="19" t="s">
        <v>10073</v>
      </c>
      <c r="E10033" s="18" t="s">
        <v>425</v>
      </c>
      <c r="F10033" s="20">
        <v>25.88</v>
      </c>
      <c r="G10033" s="20">
        <v>26.95</v>
      </c>
      <c r="J10033" s="22">
        <v>0</v>
      </c>
      <c r="K10033" s="22">
        <v>0</v>
      </c>
    </row>
    <row r="10034" spans="1:11" x14ac:dyDescent="0.2">
      <c r="A10034" s="17" t="str">
        <f t="shared" si="156"/>
        <v>SINAPI 87436</v>
      </c>
      <c r="B10034" s="18" t="s">
        <v>5935</v>
      </c>
      <c r="C10034" s="18">
        <v>87436</v>
      </c>
      <c r="D10034" s="19" t="s">
        <v>10074</v>
      </c>
      <c r="E10034" s="18" t="s">
        <v>425</v>
      </c>
      <c r="F10034" s="20">
        <v>29.42</v>
      </c>
      <c r="G10034" s="20">
        <v>30.78</v>
      </c>
      <c r="J10034" s="22">
        <v>0</v>
      </c>
      <c r="K10034" s="22">
        <v>0</v>
      </c>
    </row>
    <row r="10035" spans="1:11" x14ac:dyDescent="0.2">
      <c r="A10035" s="17" t="str">
        <f t="shared" si="156"/>
        <v>SINAPI 87439</v>
      </c>
      <c r="B10035" s="18" t="s">
        <v>5935</v>
      </c>
      <c r="C10035" s="18">
        <v>87439</v>
      </c>
      <c r="D10035" s="19" t="s">
        <v>10075</v>
      </c>
      <c r="E10035" s="18" t="s">
        <v>425</v>
      </c>
      <c r="F10035" s="20">
        <v>36.049999999999997</v>
      </c>
      <c r="G10035" s="20">
        <v>37.630000000000003</v>
      </c>
      <c r="J10035" s="22">
        <v>0</v>
      </c>
      <c r="K10035" s="22">
        <v>0</v>
      </c>
    </row>
    <row r="10036" spans="1:11" x14ac:dyDescent="0.2">
      <c r="A10036" s="17" t="str">
        <f t="shared" si="156"/>
        <v>SINAPI 104633</v>
      </c>
      <c r="B10036" s="18" t="s">
        <v>5935</v>
      </c>
      <c r="C10036" s="18">
        <v>104633</v>
      </c>
      <c r="D10036" s="19" t="s">
        <v>10076</v>
      </c>
      <c r="E10036" s="18" t="s">
        <v>425</v>
      </c>
      <c r="F10036" s="20">
        <v>25.01</v>
      </c>
      <c r="G10036" s="20">
        <v>26.37</v>
      </c>
      <c r="J10036" s="22">
        <v>0</v>
      </c>
      <c r="K10036" s="22">
        <v>0</v>
      </c>
    </row>
    <row r="10037" spans="1:11" x14ac:dyDescent="0.2">
      <c r="A10037" s="17" t="str">
        <f t="shared" si="156"/>
        <v>SINAPI 104634</v>
      </c>
      <c r="B10037" s="18" t="s">
        <v>5935</v>
      </c>
      <c r="C10037" s="18">
        <v>104634</v>
      </c>
      <c r="D10037" s="19" t="s">
        <v>10077</v>
      </c>
      <c r="E10037" s="18" t="s">
        <v>425</v>
      </c>
      <c r="F10037" s="20">
        <v>36.92</v>
      </c>
      <c r="G10037" s="20">
        <v>38.770000000000003</v>
      </c>
      <c r="J10037" s="22">
        <v>0</v>
      </c>
      <c r="K10037" s="22">
        <v>0</v>
      </c>
    </row>
    <row r="10038" spans="1:11" x14ac:dyDescent="0.2">
      <c r="A10038" s="17" t="str">
        <f t="shared" si="156"/>
        <v>SINAPI 87418</v>
      </c>
      <c r="B10038" s="18" t="s">
        <v>5935</v>
      </c>
      <c r="C10038" s="18">
        <v>87418</v>
      </c>
      <c r="D10038" s="19" t="s">
        <v>10078</v>
      </c>
      <c r="E10038" s="18" t="s">
        <v>425</v>
      </c>
      <c r="F10038" s="20">
        <v>18.2</v>
      </c>
      <c r="G10038" s="20">
        <v>19.04</v>
      </c>
      <c r="J10038" s="22">
        <v>0</v>
      </c>
      <c r="K10038" s="22">
        <v>0</v>
      </c>
    </row>
    <row r="10039" spans="1:11" x14ac:dyDescent="0.2">
      <c r="A10039" s="17" t="str">
        <f t="shared" si="156"/>
        <v>SINAPI 87421</v>
      </c>
      <c r="B10039" s="18" t="s">
        <v>5935</v>
      </c>
      <c r="C10039" s="18">
        <v>87421</v>
      </c>
      <c r="D10039" s="19" t="s">
        <v>10079</v>
      </c>
      <c r="E10039" s="18" t="s">
        <v>425</v>
      </c>
      <c r="F10039" s="20">
        <v>27.85</v>
      </c>
      <c r="G10039" s="20">
        <v>29</v>
      </c>
      <c r="J10039" s="22">
        <v>0</v>
      </c>
      <c r="K10039" s="22">
        <v>0</v>
      </c>
    </row>
    <row r="10040" spans="1:11" ht="22.5" x14ac:dyDescent="0.2">
      <c r="A10040" s="17" t="str">
        <f t="shared" si="156"/>
        <v>SINAPI 104628</v>
      </c>
      <c r="B10040" s="18" t="s">
        <v>5935</v>
      </c>
      <c r="C10040" s="18">
        <v>104628</v>
      </c>
      <c r="D10040" s="19" t="s">
        <v>10080</v>
      </c>
      <c r="E10040" s="18" t="s">
        <v>425</v>
      </c>
      <c r="F10040" s="20">
        <v>28.34</v>
      </c>
      <c r="G10040" s="20">
        <v>29.96</v>
      </c>
      <c r="J10040" s="22">
        <v>0</v>
      </c>
      <c r="K10040" s="22">
        <v>0</v>
      </c>
    </row>
    <row r="10041" spans="1:11" ht="22.5" x14ac:dyDescent="0.2">
      <c r="A10041" s="17" t="str">
        <f t="shared" si="156"/>
        <v>SINAPI 104631</v>
      </c>
      <c r="B10041" s="18" t="s">
        <v>5935</v>
      </c>
      <c r="C10041" s="18">
        <v>104631</v>
      </c>
      <c r="D10041" s="19" t="s">
        <v>10081</v>
      </c>
      <c r="E10041" s="18" t="s">
        <v>425</v>
      </c>
      <c r="F10041" s="20">
        <v>38.71</v>
      </c>
      <c r="G10041" s="20">
        <v>40.700000000000003</v>
      </c>
      <c r="J10041" s="22">
        <v>0</v>
      </c>
      <c r="K10041" s="22">
        <v>0</v>
      </c>
    </row>
    <row r="10042" spans="1:11" ht="22.5" x14ac:dyDescent="0.2">
      <c r="A10042" s="17" t="str">
        <f t="shared" si="156"/>
        <v>SINAPI 104627</v>
      </c>
      <c r="B10042" s="18" t="s">
        <v>5935</v>
      </c>
      <c r="C10042" s="18">
        <v>104627</v>
      </c>
      <c r="D10042" s="19" t="s">
        <v>10082</v>
      </c>
      <c r="E10042" s="18" t="s">
        <v>425</v>
      </c>
      <c r="F10042" s="20">
        <v>18.190000000000001</v>
      </c>
      <c r="G10042" s="20">
        <v>19.02</v>
      </c>
      <c r="J10042" s="22">
        <v>0</v>
      </c>
      <c r="K10042" s="22">
        <v>0</v>
      </c>
    </row>
    <row r="10043" spans="1:11" ht="22.5" x14ac:dyDescent="0.2">
      <c r="A10043" s="17" t="str">
        <f t="shared" si="156"/>
        <v>SINAPI 104630</v>
      </c>
      <c r="B10043" s="18" t="s">
        <v>5935</v>
      </c>
      <c r="C10043" s="18">
        <v>104630</v>
      </c>
      <c r="D10043" s="19" t="s">
        <v>10083</v>
      </c>
      <c r="E10043" s="18" t="s">
        <v>425</v>
      </c>
      <c r="F10043" s="20">
        <v>28.55</v>
      </c>
      <c r="G10043" s="20">
        <v>29.75</v>
      </c>
      <c r="J10043" s="22">
        <v>0</v>
      </c>
      <c r="K10043" s="22">
        <v>0</v>
      </c>
    </row>
    <row r="10044" spans="1:11" ht="22.5" x14ac:dyDescent="0.2">
      <c r="A10044" s="17" t="str">
        <f t="shared" si="156"/>
        <v>SINAPI 104629</v>
      </c>
      <c r="B10044" s="18" t="s">
        <v>5935</v>
      </c>
      <c r="C10044" s="18">
        <v>104629</v>
      </c>
      <c r="D10044" s="19" t="s">
        <v>10084</v>
      </c>
      <c r="E10044" s="18" t="s">
        <v>425</v>
      </c>
      <c r="F10044" s="20">
        <v>34.17</v>
      </c>
      <c r="G10044" s="20">
        <v>36.25</v>
      </c>
      <c r="J10044" s="22">
        <v>0</v>
      </c>
      <c r="K10044" s="22">
        <v>0</v>
      </c>
    </row>
    <row r="10045" spans="1:11" ht="22.5" x14ac:dyDescent="0.2">
      <c r="A10045" s="17" t="str">
        <f t="shared" si="156"/>
        <v>SINAPI 104632</v>
      </c>
      <c r="B10045" s="18" t="s">
        <v>5935</v>
      </c>
      <c r="C10045" s="18">
        <v>104632</v>
      </c>
      <c r="D10045" s="19" t="s">
        <v>10085</v>
      </c>
      <c r="E10045" s="18" t="s">
        <v>425</v>
      </c>
      <c r="F10045" s="20">
        <v>44.55</v>
      </c>
      <c r="G10045" s="20">
        <v>46.98</v>
      </c>
      <c r="J10045" s="22">
        <v>0</v>
      </c>
      <c r="K10045" s="22">
        <v>0</v>
      </c>
    </row>
    <row r="10046" spans="1:11" x14ac:dyDescent="0.2">
      <c r="A10046" s="17" t="str">
        <f t="shared" si="156"/>
        <v>SINAPI 87412</v>
      </c>
      <c r="B10046" s="18" t="s">
        <v>5935</v>
      </c>
      <c r="C10046" s="18">
        <v>87412</v>
      </c>
      <c r="D10046" s="19" t="s">
        <v>10086</v>
      </c>
      <c r="E10046" s="18" t="s">
        <v>425</v>
      </c>
      <c r="F10046" s="20">
        <v>23.54</v>
      </c>
      <c r="G10046" s="20">
        <v>24.8</v>
      </c>
      <c r="J10046" s="22">
        <v>0</v>
      </c>
      <c r="K10046" s="22">
        <v>0</v>
      </c>
    </row>
    <row r="10047" spans="1:11" x14ac:dyDescent="0.2">
      <c r="A10047" s="17" t="str">
        <f t="shared" si="156"/>
        <v>SINAPI 87415</v>
      </c>
      <c r="B10047" s="18" t="s">
        <v>5935</v>
      </c>
      <c r="C10047" s="18">
        <v>87415</v>
      </c>
      <c r="D10047" s="19" t="s">
        <v>10087</v>
      </c>
      <c r="E10047" s="18" t="s">
        <v>425</v>
      </c>
      <c r="F10047" s="20">
        <v>32.840000000000003</v>
      </c>
      <c r="G10047" s="20">
        <v>34.369999999999997</v>
      </c>
      <c r="J10047" s="22">
        <v>0</v>
      </c>
      <c r="K10047" s="22">
        <v>0</v>
      </c>
    </row>
    <row r="10048" spans="1:11" x14ac:dyDescent="0.2">
      <c r="A10048" s="17" t="str">
        <f t="shared" si="156"/>
        <v>SINAPI 87411</v>
      </c>
      <c r="B10048" s="18" t="s">
        <v>5935</v>
      </c>
      <c r="C10048" s="18">
        <v>87411</v>
      </c>
      <c r="D10048" s="19" t="s">
        <v>10088</v>
      </c>
      <c r="E10048" s="18" t="s">
        <v>425</v>
      </c>
      <c r="F10048" s="20">
        <v>15.72</v>
      </c>
      <c r="G10048" s="20">
        <v>16.37</v>
      </c>
      <c r="J10048" s="22">
        <v>0</v>
      </c>
      <c r="K10048" s="22">
        <v>0</v>
      </c>
    </row>
    <row r="10049" spans="1:11" x14ac:dyDescent="0.2">
      <c r="A10049" s="17" t="str">
        <f t="shared" si="156"/>
        <v>SINAPI 87414</v>
      </c>
      <c r="B10049" s="18" t="s">
        <v>5935</v>
      </c>
      <c r="C10049" s="18">
        <v>87414</v>
      </c>
      <c r="D10049" s="19" t="s">
        <v>10089</v>
      </c>
      <c r="E10049" s="18" t="s">
        <v>425</v>
      </c>
      <c r="F10049" s="20">
        <v>25.02</v>
      </c>
      <c r="G10049" s="20">
        <v>25.94</v>
      </c>
      <c r="J10049" s="22">
        <v>0</v>
      </c>
      <c r="K10049" s="22">
        <v>0</v>
      </c>
    </row>
    <row r="10050" spans="1:11" x14ac:dyDescent="0.2">
      <c r="A10050" s="17" t="str">
        <f t="shared" si="156"/>
        <v>SINAPI 87413</v>
      </c>
      <c r="B10050" s="18" t="s">
        <v>5935</v>
      </c>
      <c r="C10050" s="18">
        <v>87413</v>
      </c>
      <c r="D10050" s="19" t="s">
        <v>10090</v>
      </c>
      <c r="E10050" s="18" t="s">
        <v>425</v>
      </c>
      <c r="F10050" s="20">
        <v>28.04</v>
      </c>
      <c r="G10050" s="20">
        <v>29.64</v>
      </c>
      <c r="J10050" s="22">
        <v>0</v>
      </c>
      <c r="K10050" s="22">
        <v>0</v>
      </c>
    </row>
    <row r="10051" spans="1:11" x14ac:dyDescent="0.2">
      <c r="A10051" s="17" t="str">
        <f t="shared" si="156"/>
        <v>SINAPI 87416</v>
      </c>
      <c r="B10051" s="18" t="s">
        <v>5935</v>
      </c>
      <c r="C10051" s="18">
        <v>87416</v>
      </c>
      <c r="D10051" s="19" t="s">
        <v>10091</v>
      </c>
      <c r="E10051" s="18" t="s">
        <v>425</v>
      </c>
      <c r="F10051" s="20">
        <v>37.340000000000003</v>
      </c>
      <c r="G10051" s="20">
        <v>39.22</v>
      </c>
      <c r="J10051" s="22">
        <v>0</v>
      </c>
      <c r="K10051" s="22">
        <v>0</v>
      </c>
    </row>
    <row r="10052" spans="1:11" x14ac:dyDescent="0.2">
      <c r="A10052" s="17" t="str">
        <f t="shared" si="156"/>
        <v>SINAPI 104635</v>
      </c>
      <c r="B10052" s="18" t="s">
        <v>5935</v>
      </c>
      <c r="C10052" s="18">
        <v>104635</v>
      </c>
      <c r="D10052" s="19" t="s">
        <v>10092</v>
      </c>
      <c r="E10052" s="18" t="s">
        <v>425</v>
      </c>
      <c r="F10052" s="20">
        <v>51.06</v>
      </c>
      <c r="G10052" s="20">
        <v>54</v>
      </c>
      <c r="J10052" s="22">
        <v>0</v>
      </c>
      <c r="K10052" s="22">
        <v>0</v>
      </c>
    </row>
    <row r="10053" spans="1:11" x14ac:dyDescent="0.2">
      <c r="A10053" s="17" t="str">
        <f t="shared" si="156"/>
        <v>SINAPI 104636</v>
      </c>
      <c r="B10053" s="18" t="s">
        <v>5935</v>
      </c>
      <c r="C10053" s="18">
        <v>104636</v>
      </c>
      <c r="D10053" s="19" t="s">
        <v>10093</v>
      </c>
      <c r="E10053" s="18" t="s">
        <v>425</v>
      </c>
      <c r="F10053" s="20">
        <v>59.35</v>
      </c>
      <c r="G10053" s="20">
        <v>62.63</v>
      </c>
      <c r="J10053" s="22">
        <v>0</v>
      </c>
      <c r="K10053" s="22">
        <v>0</v>
      </c>
    </row>
    <row r="10054" spans="1:11" x14ac:dyDescent="0.2">
      <c r="A10054" s="17" t="str">
        <f t="shared" si="156"/>
        <v>SINAPI 87424</v>
      </c>
      <c r="B10054" s="18" t="s">
        <v>5935</v>
      </c>
      <c r="C10054" s="18">
        <v>87424</v>
      </c>
      <c r="D10054" s="19" t="s">
        <v>10094</v>
      </c>
      <c r="E10054" s="18" t="s">
        <v>425</v>
      </c>
      <c r="F10054" s="20">
        <v>36.6</v>
      </c>
      <c r="G10054" s="20">
        <v>38.42</v>
      </c>
      <c r="J10054" s="22">
        <v>0</v>
      </c>
      <c r="K10054" s="22">
        <v>0</v>
      </c>
    </row>
    <row r="10055" spans="1:11" x14ac:dyDescent="0.2">
      <c r="A10055" s="17" t="str">
        <f t="shared" ref="A10055:A10118" si="157">CONCATENATE($B10055," ",$C10055)</f>
        <v>SINAPI 87427</v>
      </c>
      <c r="B10055" s="18" t="s">
        <v>5935</v>
      </c>
      <c r="C10055" s="18">
        <v>87427</v>
      </c>
      <c r="D10055" s="19" t="s">
        <v>10095</v>
      </c>
      <c r="E10055" s="18" t="s">
        <v>425</v>
      </c>
      <c r="F10055" s="20">
        <v>43.32</v>
      </c>
      <c r="G10055" s="20">
        <v>45.36</v>
      </c>
      <c r="J10055" s="22">
        <v>0</v>
      </c>
      <c r="K10055" s="22">
        <v>0</v>
      </c>
    </row>
    <row r="10056" spans="1:11" x14ac:dyDescent="0.2">
      <c r="A10056" s="17" t="str">
        <f t="shared" si="157"/>
        <v>SINAPI 89998</v>
      </c>
      <c r="B10056" s="18" t="s">
        <v>5935</v>
      </c>
      <c r="C10056" s="18">
        <v>89998</v>
      </c>
      <c r="D10056" s="19" t="s">
        <v>10096</v>
      </c>
      <c r="E10056" s="18" t="s">
        <v>70</v>
      </c>
      <c r="F10056" s="20">
        <v>9.83</v>
      </c>
      <c r="G10056" s="20">
        <v>9.99</v>
      </c>
      <c r="J10056" s="22">
        <v>0</v>
      </c>
      <c r="K10056" s="22">
        <v>0</v>
      </c>
    </row>
    <row r="10057" spans="1:11" x14ac:dyDescent="0.2">
      <c r="A10057" s="17" t="str">
        <f t="shared" si="157"/>
        <v>SINAPI 102920</v>
      </c>
      <c r="B10057" s="18" t="s">
        <v>5935</v>
      </c>
      <c r="C10057" s="18">
        <v>102920</v>
      </c>
      <c r="D10057" s="19" t="s">
        <v>10097</v>
      </c>
      <c r="E10057" s="18" t="s">
        <v>70</v>
      </c>
      <c r="F10057" s="20">
        <v>8.06</v>
      </c>
      <c r="G10057" s="20">
        <v>8.16</v>
      </c>
      <c r="J10057" s="22">
        <v>0</v>
      </c>
      <c r="K10057" s="22">
        <v>0</v>
      </c>
    </row>
    <row r="10058" spans="1:11" x14ac:dyDescent="0.2">
      <c r="A10058" s="17" t="str">
        <f t="shared" si="157"/>
        <v>SINAPI 102923</v>
      </c>
      <c r="B10058" s="18" t="s">
        <v>5935</v>
      </c>
      <c r="C10058" s="18">
        <v>102923</v>
      </c>
      <c r="D10058" s="19" t="s">
        <v>10098</v>
      </c>
      <c r="E10058" s="18" t="s">
        <v>70</v>
      </c>
      <c r="F10058" s="20">
        <v>7.54</v>
      </c>
      <c r="G10058" s="20">
        <v>7.6</v>
      </c>
      <c r="J10058" s="22">
        <v>0</v>
      </c>
      <c r="K10058" s="22">
        <v>0</v>
      </c>
    </row>
    <row r="10059" spans="1:11" x14ac:dyDescent="0.2">
      <c r="A10059" s="17" t="str">
        <f t="shared" si="157"/>
        <v>SINAPI 90000</v>
      </c>
      <c r="B10059" s="18" t="s">
        <v>5935</v>
      </c>
      <c r="C10059" s="18">
        <v>90000</v>
      </c>
      <c r="D10059" s="19" t="s">
        <v>10099</v>
      </c>
      <c r="E10059" s="18" t="s">
        <v>70</v>
      </c>
      <c r="F10059" s="20">
        <v>12.61</v>
      </c>
      <c r="G10059" s="20">
        <v>12.98</v>
      </c>
      <c r="J10059" s="22">
        <v>0</v>
      </c>
      <c r="K10059" s="22">
        <v>0</v>
      </c>
    </row>
    <row r="10060" spans="1:11" x14ac:dyDescent="0.2">
      <c r="A10060" s="17" t="str">
        <f t="shared" si="157"/>
        <v>SINAPI 103088</v>
      </c>
      <c r="B10060" s="18" t="s">
        <v>5935</v>
      </c>
      <c r="C10060" s="18">
        <v>103088</v>
      </c>
      <c r="D10060" s="19" t="s">
        <v>10100</v>
      </c>
      <c r="E10060" s="18" t="s">
        <v>70</v>
      </c>
      <c r="F10060" s="20">
        <v>9.83</v>
      </c>
      <c r="G10060" s="20">
        <v>10.08</v>
      </c>
      <c r="J10060" s="22">
        <v>0</v>
      </c>
      <c r="K10060" s="22">
        <v>0</v>
      </c>
    </row>
    <row r="10061" spans="1:11" x14ac:dyDescent="0.2">
      <c r="A10061" s="17" t="str">
        <f t="shared" si="157"/>
        <v>SINAPI 102922</v>
      </c>
      <c r="B10061" s="18" t="s">
        <v>5935</v>
      </c>
      <c r="C10061" s="18">
        <v>102922</v>
      </c>
      <c r="D10061" s="19" t="s">
        <v>10101</v>
      </c>
      <c r="E10061" s="18" t="s">
        <v>70</v>
      </c>
      <c r="F10061" s="20">
        <v>8.6300000000000008</v>
      </c>
      <c r="G10061" s="20">
        <v>8.77</v>
      </c>
      <c r="J10061" s="22">
        <v>0</v>
      </c>
      <c r="K10061" s="22">
        <v>0</v>
      </c>
    </row>
    <row r="10062" spans="1:11" x14ac:dyDescent="0.2">
      <c r="A10062" s="17" t="str">
        <f t="shared" si="157"/>
        <v>SINAPI 89999</v>
      </c>
      <c r="B10062" s="18" t="s">
        <v>5935</v>
      </c>
      <c r="C10062" s="18">
        <v>89999</v>
      </c>
      <c r="D10062" s="19" t="s">
        <v>10102</v>
      </c>
      <c r="E10062" s="18" t="s">
        <v>70</v>
      </c>
      <c r="F10062" s="20">
        <v>15.81</v>
      </c>
      <c r="G10062" s="20">
        <v>16.39</v>
      </c>
      <c r="J10062" s="22">
        <v>0</v>
      </c>
      <c r="K10062" s="22">
        <v>0</v>
      </c>
    </row>
    <row r="10063" spans="1:11" x14ac:dyDescent="0.2">
      <c r="A10063" s="17" t="str">
        <f t="shared" si="157"/>
        <v>SINAPI 89996</v>
      </c>
      <c r="B10063" s="18" t="s">
        <v>5935</v>
      </c>
      <c r="C10063" s="18">
        <v>89996</v>
      </c>
      <c r="D10063" s="19" t="s">
        <v>10103</v>
      </c>
      <c r="E10063" s="18" t="s">
        <v>70</v>
      </c>
      <c r="F10063" s="20">
        <v>10.36</v>
      </c>
      <c r="G10063" s="20">
        <v>10.57</v>
      </c>
      <c r="J10063" s="22">
        <v>0</v>
      </c>
      <c r="K10063" s="22">
        <v>0</v>
      </c>
    </row>
    <row r="10064" spans="1:11" x14ac:dyDescent="0.2">
      <c r="A10064" s="17" t="str">
        <f t="shared" si="157"/>
        <v>SINAPI 89997</v>
      </c>
      <c r="B10064" s="18" t="s">
        <v>5935</v>
      </c>
      <c r="C10064" s="18">
        <v>89997</v>
      </c>
      <c r="D10064" s="19" t="s">
        <v>10104</v>
      </c>
      <c r="E10064" s="18" t="s">
        <v>70</v>
      </c>
      <c r="F10064" s="20">
        <v>8.4</v>
      </c>
      <c r="G10064" s="20">
        <v>8.5299999999999994</v>
      </c>
      <c r="J10064" s="22">
        <v>0</v>
      </c>
      <c r="K10064" s="22">
        <v>0</v>
      </c>
    </row>
    <row r="10065" spans="1:11" x14ac:dyDescent="0.2">
      <c r="A10065" s="17" t="str">
        <f t="shared" si="157"/>
        <v>SINAPI 102921</v>
      </c>
      <c r="B10065" s="18" t="s">
        <v>5935</v>
      </c>
      <c r="C10065" s="18">
        <v>102921</v>
      </c>
      <c r="D10065" s="19" t="s">
        <v>10105</v>
      </c>
      <c r="E10065" s="18" t="s">
        <v>70</v>
      </c>
      <c r="F10065" s="20">
        <v>7.75</v>
      </c>
      <c r="G10065" s="20">
        <v>7.83</v>
      </c>
      <c r="J10065" s="22">
        <v>0</v>
      </c>
      <c r="K10065" s="22">
        <v>0</v>
      </c>
    </row>
    <row r="10066" spans="1:11" ht="22.5" x14ac:dyDescent="0.2">
      <c r="A10066" s="17" t="str">
        <f t="shared" si="157"/>
        <v>SINAPI 90278</v>
      </c>
      <c r="B10066" s="18" t="s">
        <v>5935</v>
      </c>
      <c r="C10066" s="18">
        <v>90278</v>
      </c>
      <c r="D10066" s="19" t="s">
        <v>10106</v>
      </c>
      <c r="E10066" s="18" t="s">
        <v>168</v>
      </c>
      <c r="F10066" s="20">
        <v>537.91999999999996</v>
      </c>
      <c r="G10066" s="20">
        <v>543.36</v>
      </c>
      <c r="J10066" s="22">
        <v>0</v>
      </c>
      <c r="K10066" s="22">
        <v>0</v>
      </c>
    </row>
    <row r="10067" spans="1:11" ht="22.5" x14ac:dyDescent="0.2">
      <c r="A10067" s="17" t="str">
        <f t="shared" si="157"/>
        <v>SINAPI 90282</v>
      </c>
      <c r="B10067" s="18" t="s">
        <v>5935</v>
      </c>
      <c r="C10067" s="18">
        <v>90282</v>
      </c>
      <c r="D10067" s="19" t="s">
        <v>10107</v>
      </c>
      <c r="E10067" s="18" t="s">
        <v>168</v>
      </c>
      <c r="F10067" s="20">
        <v>523.69000000000005</v>
      </c>
      <c r="G10067" s="20">
        <v>528.95000000000005</v>
      </c>
      <c r="J10067" s="22">
        <v>0</v>
      </c>
      <c r="K10067" s="22">
        <v>0</v>
      </c>
    </row>
    <row r="10068" spans="1:11" ht="22.5" x14ac:dyDescent="0.2">
      <c r="A10068" s="17" t="str">
        <f t="shared" si="157"/>
        <v>SINAPI 90279</v>
      </c>
      <c r="B10068" s="18" t="s">
        <v>5935</v>
      </c>
      <c r="C10068" s="18">
        <v>90279</v>
      </c>
      <c r="D10068" s="19" t="s">
        <v>10108</v>
      </c>
      <c r="E10068" s="18" t="s">
        <v>168</v>
      </c>
      <c r="F10068" s="20">
        <v>586.74</v>
      </c>
      <c r="G10068" s="20">
        <v>592.71</v>
      </c>
      <c r="J10068" s="22">
        <v>0</v>
      </c>
      <c r="K10068" s="22">
        <v>0</v>
      </c>
    </row>
    <row r="10069" spans="1:11" ht="22.5" x14ac:dyDescent="0.2">
      <c r="A10069" s="17" t="str">
        <f t="shared" si="157"/>
        <v>SINAPI 90283</v>
      </c>
      <c r="B10069" s="18" t="s">
        <v>5935</v>
      </c>
      <c r="C10069" s="18">
        <v>90283</v>
      </c>
      <c r="D10069" s="19" t="s">
        <v>10109</v>
      </c>
      <c r="E10069" s="18" t="s">
        <v>168</v>
      </c>
      <c r="F10069" s="20">
        <v>571.97</v>
      </c>
      <c r="G10069" s="20">
        <v>577.72</v>
      </c>
      <c r="J10069" s="22">
        <v>0</v>
      </c>
      <c r="K10069" s="22">
        <v>0</v>
      </c>
    </row>
    <row r="10070" spans="1:11" ht="22.5" x14ac:dyDescent="0.2">
      <c r="A10070" s="17" t="str">
        <f t="shared" si="157"/>
        <v>SINAPI 90280</v>
      </c>
      <c r="B10070" s="18" t="s">
        <v>5935</v>
      </c>
      <c r="C10070" s="18">
        <v>90280</v>
      </c>
      <c r="D10070" s="19" t="s">
        <v>10110</v>
      </c>
      <c r="E10070" s="18" t="s">
        <v>168</v>
      </c>
      <c r="F10070" s="20">
        <v>640.91999999999996</v>
      </c>
      <c r="G10070" s="20">
        <v>646.89</v>
      </c>
      <c r="J10070" s="22">
        <v>0</v>
      </c>
      <c r="K10070" s="22">
        <v>0</v>
      </c>
    </row>
    <row r="10071" spans="1:11" ht="22.5" x14ac:dyDescent="0.2">
      <c r="A10071" s="17" t="str">
        <f t="shared" si="157"/>
        <v>SINAPI 90284</v>
      </c>
      <c r="B10071" s="18" t="s">
        <v>5935</v>
      </c>
      <c r="C10071" s="18">
        <v>90284</v>
      </c>
      <c r="D10071" s="19" t="s">
        <v>10111</v>
      </c>
      <c r="E10071" s="18" t="s">
        <v>168</v>
      </c>
      <c r="F10071" s="20">
        <v>631.12</v>
      </c>
      <c r="G10071" s="20">
        <v>636.86</v>
      </c>
      <c r="J10071" s="22">
        <v>0</v>
      </c>
      <c r="K10071" s="22">
        <v>0</v>
      </c>
    </row>
    <row r="10072" spans="1:11" ht="22.5" x14ac:dyDescent="0.2">
      <c r="A10072" s="17" t="str">
        <f t="shared" si="157"/>
        <v>SINAPI 90281</v>
      </c>
      <c r="B10072" s="18" t="s">
        <v>5935</v>
      </c>
      <c r="C10072" s="18">
        <v>90281</v>
      </c>
      <c r="D10072" s="19" t="s">
        <v>10112</v>
      </c>
      <c r="E10072" s="18" t="s">
        <v>168</v>
      </c>
      <c r="F10072" s="20">
        <v>734.09</v>
      </c>
      <c r="G10072" s="20">
        <v>739.9</v>
      </c>
      <c r="J10072" s="22">
        <v>0</v>
      </c>
      <c r="K10072" s="22">
        <v>0</v>
      </c>
    </row>
    <row r="10073" spans="1:11" ht="22.5" x14ac:dyDescent="0.2">
      <c r="A10073" s="17" t="str">
        <f t="shared" si="157"/>
        <v>SINAPI 90285</v>
      </c>
      <c r="B10073" s="18" t="s">
        <v>5935</v>
      </c>
      <c r="C10073" s="18">
        <v>90285</v>
      </c>
      <c r="D10073" s="19" t="s">
        <v>10113</v>
      </c>
      <c r="E10073" s="18" t="s">
        <v>168</v>
      </c>
      <c r="F10073" s="20">
        <v>729.13</v>
      </c>
      <c r="G10073" s="20">
        <v>734.79</v>
      </c>
      <c r="J10073" s="22">
        <v>0</v>
      </c>
      <c r="K10073" s="22">
        <v>0</v>
      </c>
    </row>
    <row r="10074" spans="1:11" x14ac:dyDescent="0.2">
      <c r="A10074" s="17" t="str">
        <f t="shared" si="157"/>
        <v>SINAPI 89994</v>
      </c>
      <c r="B10074" s="18" t="s">
        <v>5935</v>
      </c>
      <c r="C10074" s="18">
        <v>89994</v>
      </c>
      <c r="D10074" s="19" t="s">
        <v>10114</v>
      </c>
      <c r="E10074" s="18" t="s">
        <v>168</v>
      </c>
      <c r="F10074" s="20">
        <v>909.87</v>
      </c>
      <c r="G10074" s="20">
        <v>933.1</v>
      </c>
      <c r="J10074" s="22">
        <v>0</v>
      </c>
      <c r="K10074" s="22">
        <v>0</v>
      </c>
    </row>
    <row r="10075" spans="1:11" x14ac:dyDescent="0.2">
      <c r="A10075" s="17" t="str">
        <f t="shared" si="157"/>
        <v>SINAPI 89995</v>
      </c>
      <c r="B10075" s="18" t="s">
        <v>5935</v>
      </c>
      <c r="C10075" s="18">
        <v>89995</v>
      </c>
      <c r="D10075" s="19" t="s">
        <v>10115</v>
      </c>
      <c r="E10075" s="18" t="s">
        <v>168</v>
      </c>
      <c r="F10075" s="20">
        <v>1017.97</v>
      </c>
      <c r="G10075" s="20">
        <v>1049.7</v>
      </c>
      <c r="J10075" s="22">
        <v>0</v>
      </c>
      <c r="K10075" s="22">
        <v>0</v>
      </c>
    </row>
    <row r="10076" spans="1:11" x14ac:dyDescent="0.2">
      <c r="A10076" s="17" t="str">
        <f t="shared" si="157"/>
        <v>SINAPI 89993</v>
      </c>
      <c r="B10076" s="18" t="s">
        <v>5935</v>
      </c>
      <c r="C10076" s="18">
        <v>89993</v>
      </c>
      <c r="D10076" s="19" t="s">
        <v>10116</v>
      </c>
      <c r="E10076" s="18" t="s">
        <v>168</v>
      </c>
      <c r="F10076" s="20">
        <v>1055.1099999999999</v>
      </c>
      <c r="G10076" s="20">
        <v>1089.77</v>
      </c>
      <c r="J10076" s="22">
        <v>0</v>
      </c>
      <c r="K10076" s="22">
        <v>0</v>
      </c>
    </row>
    <row r="10077" spans="1:11" x14ac:dyDescent="0.2">
      <c r="A10077" s="17" t="str">
        <f t="shared" si="157"/>
        <v>SINAPI 99860</v>
      </c>
      <c r="B10077" s="18" t="s">
        <v>5935</v>
      </c>
      <c r="C10077" s="18">
        <v>99860</v>
      </c>
      <c r="D10077" s="19" t="s">
        <v>10117</v>
      </c>
      <c r="E10077" s="18" t="s">
        <v>66</v>
      </c>
      <c r="F10077" s="20">
        <v>0</v>
      </c>
      <c r="G10077" s="20">
        <v>0</v>
      </c>
      <c r="J10077" s="22"/>
      <c r="K10077" s="22"/>
    </row>
    <row r="10078" spans="1:11" x14ac:dyDescent="0.2">
      <c r="A10078" s="17" t="str">
        <f t="shared" si="157"/>
        <v>SINAPI 99858</v>
      </c>
      <c r="B10078" s="18" t="s">
        <v>5935</v>
      </c>
      <c r="C10078" s="18">
        <v>99858</v>
      </c>
      <c r="D10078" s="19" t="s">
        <v>10118</v>
      </c>
      <c r="E10078" s="18" t="s">
        <v>66</v>
      </c>
      <c r="F10078" s="20">
        <v>0</v>
      </c>
      <c r="G10078" s="20">
        <v>0</v>
      </c>
      <c r="J10078" s="22"/>
      <c r="K10078" s="22"/>
    </row>
    <row r="10079" spans="1:11" x14ac:dyDescent="0.2">
      <c r="A10079" s="17" t="str">
        <f t="shared" si="157"/>
        <v>SINAPI 99859</v>
      </c>
      <c r="B10079" s="18" t="s">
        <v>5935</v>
      </c>
      <c r="C10079" s="18">
        <v>99859</v>
      </c>
      <c r="D10079" s="19" t="s">
        <v>10119</v>
      </c>
      <c r="E10079" s="18" t="s">
        <v>66</v>
      </c>
      <c r="F10079" s="20">
        <v>0</v>
      </c>
      <c r="G10079" s="20">
        <v>0</v>
      </c>
      <c r="J10079" s="22"/>
      <c r="K10079" s="22"/>
    </row>
    <row r="10080" spans="1:11" x14ac:dyDescent="0.2">
      <c r="A10080" s="17" t="str">
        <f t="shared" si="157"/>
        <v>SINAPI 99857</v>
      </c>
      <c r="B10080" s="18" t="s">
        <v>5935</v>
      </c>
      <c r="C10080" s="18">
        <v>99857</v>
      </c>
      <c r="D10080" s="19" t="s">
        <v>10120</v>
      </c>
      <c r="E10080" s="18" t="s">
        <v>66</v>
      </c>
      <c r="F10080" s="20">
        <v>90.75</v>
      </c>
      <c r="G10080" s="20">
        <v>95.46</v>
      </c>
      <c r="J10080" s="22">
        <v>0.2409</v>
      </c>
      <c r="K10080" s="22">
        <v>0.22900000000000001</v>
      </c>
    </row>
    <row r="10081" spans="1:11" x14ac:dyDescent="0.2">
      <c r="A10081" s="17" t="str">
        <f t="shared" si="157"/>
        <v>SINAPI 99855</v>
      </c>
      <c r="B10081" s="18" t="s">
        <v>5935</v>
      </c>
      <c r="C10081" s="18">
        <v>99855</v>
      </c>
      <c r="D10081" s="19" t="s">
        <v>10121</v>
      </c>
      <c r="E10081" s="18" t="s">
        <v>66</v>
      </c>
      <c r="F10081" s="20">
        <v>109.33</v>
      </c>
      <c r="G10081" s="20">
        <v>112.68</v>
      </c>
      <c r="J10081" s="22">
        <v>0.51990000000000003</v>
      </c>
      <c r="K10081" s="22">
        <v>0.50439999999999996</v>
      </c>
    </row>
    <row r="10082" spans="1:11" x14ac:dyDescent="0.2">
      <c r="A10082" s="17" t="str">
        <f t="shared" si="157"/>
        <v>SINAPI 99856</v>
      </c>
      <c r="B10082" s="18" t="s">
        <v>5935</v>
      </c>
      <c r="C10082" s="18">
        <v>99856</v>
      </c>
      <c r="D10082" s="19" t="s">
        <v>10122</v>
      </c>
      <c r="E10082" s="18" t="s">
        <v>66</v>
      </c>
      <c r="F10082" s="20">
        <v>0</v>
      </c>
      <c r="G10082" s="20">
        <v>0</v>
      </c>
      <c r="J10082" s="22"/>
      <c r="K10082" s="22"/>
    </row>
    <row r="10083" spans="1:11" x14ac:dyDescent="0.2">
      <c r="A10083" s="17" t="str">
        <f t="shared" si="157"/>
        <v>SINAPI 99862</v>
      </c>
      <c r="B10083" s="18" t="s">
        <v>5935</v>
      </c>
      <c r="C10083" s="18">
        <v>99862</v>
      </c>
      <c r="D10083" s="19" t="s">
        <v>10123</v>
      </c>
      <c r="E10083" s="18" t="s">
        <v>425</v>
      </c>
      <c r="F10083" s="20">
        <v>604.80999999999995</v>
      </c>
      <c r="G10083" s="20">
        <v>636.07000000000005</v>
      </c>
      <c r="J10083" s="22">
        <v>0.32579999999999998</v>
      </c>
      <c r="K10083" s="22">
        <v>0.30980000000000002</v>
      </c>
    </row>
    <row r="10084" spans="1:11" x14ac:dyDescent="0.2">
      <c r="A10084" s="17" t="str">
        <f t="shared" si="157"/>
        <v>SINAPI 99861</v>
      </c>
      <c r="B10084" s="18" t="s">
        <v>5935</v>
      </c>
      <c r="C10084" s="18">
        <v>99861</v>
      </c>
      <c r="D10084" s="19" t="s">
        <v>10124</v>
      </c>
      <c r="E10084" s="18" t="s">
        <v>425</v>
      </c>
      <c r="F10084" s="20">
        <v>618.27</v>
      </c>
      <c r="G10084" s="20">
        <v>648.36</v>
      </c>
      <c r="J10084" s="22">
        <v>9.7900000000000001E-2</v>
      </c>
      <c r="K10084" s="22">
        <v>9.3299999999999994E-2</v>
      </c>
    </row>
    <row r="10085" spans="1:11" ht="22.5" x14ac:dyDescent="0.2">
      <c r="A10085" s="17" t="str">
        <f t="shared" si="157"/>
        <v>SINAPI 99839</v>
      </c>
      <c r="B10085" s="18" t="s">
        <v>5935</v>
      </c>
      <c r="C10085" s="18">
        <v>99839</v>
      </c>
      <c r="D10085" s="19" t="s">
        <v>10125</v>
      </c>
      <c r="E10085" s="18" t="s">
        <v>66</v>
      </c>
      <c r="F10085" s="20">
        <v>499.21</v>
      </c>
      <c r="G10085" s="20">
        <v>519.65</v>
      </c>
      <c r="J10085" s="22">
        <v>0.27929999999999999</v>
      </c>
      <c r="K10085" s="22">
        <v>0.26829999999999998</v>
      </c>
    </row>
    <row r="10086" spans="1:11" ht="22.5" x14ac:dyDescent="0.2">
      <c r="A10086" s="17" t="str">
        <f t="shared" si="157"/>
        <v>SINAPI 99849</v>
      </c>
      <c r="B10086" s="18" t="s">
        <v>5935</v>
      </c>
      <c r="C10086" s="18">
        <v>99849</v>
      </c>
      <c r="D10086" s="19" t="s">
        <v>10126</v>
      </c>
      <c r="E10086" s="18" t="s">
        <v>66</v>
      </c>
      <c r="F10086" s="20">
        <v>0</v>
      </c>
      <c r="G10086" s="20">
        <v>0</v>
      </c>
      <c r="J10086" s="22"/>
      <c r="K10086" s="22"/>
    </row>
    <row r="10087" spans="1:11" ht="22.5" x14ac:dyDescent="0.2">
      <c r="A10087" s="17" t="str">
        <f t="shared" si="157"/>
        <v>SINAPI 99853</v>
      </c>
      <c r="B10087" s="18" t="s">
        <v>5935</v>
      </c>
      <c r="C10087" s="18">
        <v>99853</v>
      </c>
      <c r="D10087" s="19" t="s">
        <v>10127</v>
      </c>
      <c r="E10087" s="18" t="s">
        <v>66</v>
      </c>
      <c r="F10087" s="20">
        <v>0</v>
      </c>
      <c r="G10087" s="20">
        <v>0</v>
      </c>
      <c r="J10087" s="22"/>
      <c r="K10087" s="22"/>
    </row>
    <row r="10088" spans="1:11" ht="22.5" x14ac:dyDescent="0.2">
      <c r="A10088" s="17" t="str">
        <f t="shared" si="157"/>
        <v>SINAPI 99847</v>
      </c>
      <c r="B10088" s="18" t="s">
        <v>5935</v>
      </c>
      <c r="C10088" s="18">
        <v>99847</v>
      </c>
      <c r="D10088" s="19" t="s">
        <v>10128</v>
      </c>
      <c r="E10088" s="18" t="s">
        <v>66</v>
      </c>
      <c r="F10088" s="20">
        <v>0</v>
      </c>
      <c r="G10088" s="20">
        <v>0</v>
      </c>
      <c r="J10088" s="22"/>
      <c r="K10088" s="22"/>
    </row>
    <row r="10089" spans="1:11" ht="22.5" x14ac:dyDescent="0.2">
      <c r="A10089" s="17" t="str">
        <f t="shared" si="157"/>
        <v>SINAPI 99851</v>
      </c>
      <c r="B10089" s="18" t="s">
        <v>5935</v>
      </c>
      <c r="C10089" s="18">
        <v>99851</v>
      </c>
      <c r="D10089" s="19" t="s">
        <v>10129</v>
      </c>
      <c r="E10089" s="18" t="s">
        <v>66</v>
      </c>
      <c r="F10089" s="20">
        <v>0</v>
      </c>
      <c r="G10089" s="20">
        <v>0</v>
      </c>
      <c r="J10089" s="22"/>
      <c r="K10089" s="22"/>
    </row>
    <row r="10090" spans="1:11" ht="22.5" x14ac:dyDescent="0.2">
      <c r="A10090" s="17" t="str">
        <f t="shared" si="157"/>
        <v>SINAPI 99850</v>
      </c>
      <c r="B10090" s="18" t="s">
        <v>5935</v>
      </c>
      <c r="C10090" s="18">
        <v>99850</v>
      </c>
      <c r="D10090" s="19" t="s">
        <v>10130</v>
      </c>
      <c r="E10090" s="18" t="s">
        <v>66</v>
      </c>
      <c r="F10090" s="20">
        <v>0</v>
      </c>
      <c r="G10090" s="20">
        <v>0</v>
      </c>
      <c r="J10090" s="22"/>
      <c r="K10090" s="22"/>
    </row>
    <row r="10091" spans="1:11" ht="22.5" x14ac:dyDescent="0.2">
      <c r="A10091" s="17" t="str">
        <f t="shared" si="157"/>
        <v>SINAPI 99854</v>
      </c>
      <c r="B10091" s="18" t="s">
        <v>5935</v>
      </c>
      <c r="C10091" s="18">
        <v>99854</v>
      </c>
      <c r="D10091" s="19" t="s">
        <v>10131</v>
      </c>
      <c r="E10091" s="18" t="s">
        <v>66</v>
      </c>
      <c r="F10091" s="20">
        <v>0</v>
      </c>
      <c r="G10091" s="20">
        <v>0</v>
      </c>
      <c r="J10091" s="22"/>
      <c r="K10091" s="22"/>
    </row>
    <row r="10092" spans="1:11" ht="22.5" x14ac:dyDescent="0.2">
      <c r="A10092" s="17" t="str">
        <f t="shared" si="157"/>
        <v>SINAPI 99848</v>
      </c>
      <c r="B10092" s="18" t="s">
        <v>5935</v>
      </c>
      <c r="C10092" s="18">
        <v>99848</v>
      </c>
      <c r="D10092" s="19" t="s">
        <v>10132</v>
      </c>
      <c r="E10092" s="18" t="s">
        <v>66</v>
      </c>
      <c r="F10092" s="20">
        <v>0</v>
      </c>
      <c r="G10092" s="20">
        <v>0</v>
      </c>
      <c r="J10092" s="22"/>
      <c r="K10092" s="22"/>
    </row>
    <row r="10093" spans="1:11" ht="22.5" x14ac:dyDescent="0.2">
      <c r="A10093" s="17" t="str">
        <f t="shared" si="157"/>
        <v>SINAPI 99852</v>
      </c>
      <c r="B10093" s="18" t="s">
        <v>5935</v>
      </c>
      <c r="C10093" s="18">
        <v>99852</v>
      </c>
      <c r="D10093" s="19" t="s">
        <v>10133</v>
      </c>
      <c r="E10093" s="18" t="s">
        <v>66</v>
      </c>
      <c r="F10093" s="20">
        <v>0</v>
      </c>
      <c r="G10093" s="20">
        <v>0</v>
      </c>
      <c r="J10093" s="22"/>
      <c r="K10093" s="22"/>
    </row>
    <row r="10094" spans="1:11" ht="22.5" x14ac:dyDescent="0.2">
      <c r="A10094" s="17" t="str">
        <f t="shared" si="157"/>
        <v>SINAPI 99844</v>
      </c>
      <c r="B10094" s="18" t="s">
        <v>5935</v>
      </c>
      <c r="C10094" s="18">
        <v>99844</v>
      </c>
      <c r="D10094" s="19" t="s">
        <v>10134</v>
      </c>
      <c r="E10094" s="18" t="s">
        <v>66</v>
      </c>
      <c r="F10094" s="20">
        <v>0</v>
      </c>
      <c r="G10094" s="20">
        <v>0</v>
      </c>
      <c r="J10094" s="22"/>
      <c r="K10094" s="22"/>
    </row>
    <row r="10095" spans="1:11" ht="22.5" x14ac:dyDescent="0.2">
      <c r="A10095" s="17" t="str">
        <f t="shared" si="157"/>
        <v>SINAPI 99842</v>
      </c>
      <c r="B10095" s="18" t="s">
        <v>5935</v>
      </c>
      <c r="C10095" s="18">
        <v>99842</v>
      </c>
      <c r="D10095" s="19" t="s">
        <v>10135</v>
      </c>
      <c r="E10095" s="18" t="s">
        <v>66</v>
      </c>
      <c r="F10095" s="20">
        <v>0</v>
      </c>
      <c r="G10095" s="20">
        <v>0</v>
      </c>
      <c r="J10095" s="22"/>
      <c r="K10095" s="22"/>
    </row>
    <row r="10096" spans="1:11" ht="22.5" x14ac:dyDescent="0.2">
      <c r="A10096" s="17" t="str">
        <f t="shared" si="157"/>
        <v>SINAPI 99837</v>
      </c>
      <c r="B10096" s="18" t="s">
        <v>5935</v>
      </c>
      <c r="C10096" s="18">
        <v>99837</v>
      </c>
      <c r="D10096" s="19" t="s">
        <v>10136</v>
      </c>
      <c r="E10096" s="18" t="s">
        <v>66</v>
      </c>
      <c r="F10096" s="20">
        <v>599.19000000000005</v>
      </c>
      <c r="G10096" s="20">
        <v>618.67999999999995</v>
      </c>
      <c r="J10096" s="22">
        <v>0.58040000000000003</v>
      </c>
      <c r="K10096" s="22">
        <v>0.56210000000000004</v>
      </c>
    </row>
    <row r="10097" spans="1:11" ht="22.5" x14ac:dyDescent="0.2">
      <c r="A10097" s="17" t="str">
        <f t="shared" si="157"/>
        <v>SINAPI 99840</v>
      </c>
      <c r="B10097" s="18" t="s">
        <v>5935</v>
      </c>
      <c r="C10097" s="18">
        <v>99840</v>
      </c>
      <c r="D10097" s="19" t="s">
        <v>10137</v>
      </c>
      <c r="E10097" s="18" t="s">
        <v>66</v>
      </c>
      <c r="F10097" s="20">
        <v>0</v>
      </c>
      <c r="G10097" s="20">
        <v>0</v>
      </c>
      <c r="J10097" s="22"/>
      <c r="K10097" s="22"/>
    </row>
    <row r="10098" spans="1:11" ht="22.5" x14ac:dyDescent="0.2">
      <c r="A10098" s="17" t="str">
        <f t="shared" si="157"/>
        <v>SINAPI 99845</v>
      </c>
      <c r="B10098" s="18" t="s">
        <v>5935</v>
      </c>
      <c r="C10098" s="18">
        <v>99845</v>
      </c>
      <c r="D10098" s="19" t="s">
        <v>10138</v>
      </c>
      <c r="E10098" s="18" t="s">
        <v>66</v>
      </c>
      <c r="F10098" s="20">
        <v>0</v>
      </c>
      <c r="G10098" s="20">
        <v>0</v>
      </c>
      <c r="J10098" s="22"/>
      <c r="K10098" s="22"/>
    </row>
    <row r="10099" spans="1:11" ht="22.5" x14ac:dyDescent="0.2">
      <c r="A10099" s="17" t="str">
        <f t="shared" si="157"/>
        <v>SINAPI 99843</v>
      </c>
      <c r="B10099" s="18" t="s">
        <v>5935</v>
      </c>
      <c r="C10099" s="18">
        <v>99843</v>
      </c>
      <c r="D10099" s="19" t="s">
        <v>10139</v>
      </c>
      <c r="E10099" s="18" t="s">
        <v>66</v>
      </c>
      <c r="F10099" s="20">
        <v>0</v>
      </c>
      <c r="G10099" s="20">
        <v>0</v>
      </c>
      <c r="J10099" s="22"/>
      <c r="K10099" s="22"/>
    </row>
    <row r="10100" spans="1:11" ht="22.5" x14ac:dyDescent="0.2">
      <c r="A10100" s="17" t="str">
        <f t="shared" si="157"/>
        <v>SINAPI 99838</v>
      </c>
      <c r="B10100" s="18" t="s">
        <v>5935</v>
      </c>
      <c r="C10100" s="18">
        <v>99838</v>
      </c>
      <c r="D10100" s="19" t="s">
        <v>10140</v>
      </c>
      <c r="E10100" s="18" t="s">
        <v>66</v>
      </c>
      <c r="F10100" s="20">
        <v>0</v>
      </c>
      <c r="G10100" s="20">
        <v>0</v>
      </c>
      <c r="J10100" s="22"/>
      <c r="K10100" s="22"/>
    </row>
    <row r="10101" spans="1:11" x14ac:dyDescent="0.2">
      <c r="A10101" s="17" t="str">
        <f t="shared" si="157"/>
        <v>SINAPI 99846</v>
      </c>
      <c r="B10101" s="18" t="s">
        <v>5935</v>
      </c>
      <c r="C10101" s="18">
        <v>99846</v>
      </c>
      <c r="D10101" s="19" t="s">
        <v>10141</v>
      </c>
      <c r="E10101" s="18" t="s">
        <v>66</v>
      </c>
      <c r="F10101" s="20">
        <v>0</v>
      </c>
      <c r="G10101" s="20">
        <v>0</v>
      </c>
      <c r="J10101" s="22"/>
      <c r="K10101" s="22"/>
    </row>
    <row r="10102" spans="1:11" x14ac:dyDescent="0.2">
      <c r="A10102" s="17" t="str">
        <f t="shared" si="157"/>
        <v>SINAPI 99841</v>
      </c>
      <c r="B10102" s="18" t="s">
        <v>5935</v>
      </c>
      <c r="C10102" s="18">
        <v>99841</v>
      </c>
      <c r="D10102" s="19" t="s">
        <v>10142</v>
      </c>
      <c r="E10102" s="18" t="s">
        <v>66</v>
      </c>
      <c r="F10102" s="20">
        <v>983.45</v>
      </c>
      <c r="G10102" s="20">
        <v>995.32</v>
      </c>
      <c r="J10102" s="22">
        <v>0.2228</v>
      </c>
      <c r="K10102" s="22">
        <v>0.22020000000000001</v>
      </c>
    </row>
    <row r="10103" spans="1:11" ht="22.5" x14ac:dyDescent="0.2">
      <c r="A10103" s="17" t="str">
        <f t="shared" si="157"/>
        <v>SINAPI 94276</v>
      </c>
      <c r="B10103" s="18" t="s">
        <v>5935</v>
      </c>
      <c r="C10103" s="18">
        <v>94276</v>
      </c>
      <c r="D10103" s="19" t="s">
        <v>10143</v>
      </c>
      <c r="E10103" s="18" t="s">
        <v>66</v>
      </c>
      <c r="F10103" s="20">
        <v>48.18</v>
      </c>
      <c r="G10103" s="20">
        <v>49.23</v>
      </c>
      <c r="J10103" s="22">
        <v>0</v>
      </c>
      <c r="K10103" s="22">
        <v>0</v>
      </c>
    </row>
    <row r="10104" spans="1:11" ht="22.5" x14ac:dyDescent="0.2">
      <c r="A10104" s="17" t="str">
        <f t="shared" si="157"/>
        <v>SINAPI 94274</v>
      </c>
      <c r="B10104" s="18" t="s">
        <v>5935</v>
      </c>
      <c r="C10104" s="18">
        <v>94274</v>
      </c>
      <c r="D10104" s="19" t="s">
        <v>10144</v>
      </c>
      <c r="E10104" s="18" t="s">
        <v>66</v>
      </c>
      <c r="F10104" s="20">
        <v>52.77</v>
      </c>
      <c r="G10104" s="20">
        <v>53.89</v>
      </c>
      <c r="J10104" s="22">
        <v>0</v>
      </c>
      <c r="K10104" s="22">
        <v>0</v>
      </c>
    </row>
    <row r="10105" spans="1:11" ht="22.5" x14ac:dyDescent="0.2">
      <c r="A10105" s="17" t="str">
        <f t="shared" si="157"/>
        <v>SINAPI 94280</v>
      </c>
      <c r="B10105" s="18" t="s">
        <v>5935</v>
      </c>
      <c r="C10105" s="18">
        <v>94280</v>
      </c>
      <c r="D10105" s="19" t="s">
        <v>10145</v>
      </c>
      <c r="E10105" s="18" t="s">
        <v>66</v>
      </c>
      <c r="F10105" s="20">
        <v>51.18</v>
      </c>
      <c r="G10105" s="20">
        <v>52.14</v>
      </c>
      <c r="J10105" s="22">
        <v>0</v>
      </c>
      <c r="K10105" s="22">
        <v>0</v>
      </c>
    </row>
    <row r="10106" spans="1:11" ht="22.5" x14ac:dyDescent="0.2">
      <c r="A10106" s="17" t="str">
        <f t="shared" si="157"/>
        <v>SINAPI 94278</v>
      </c>
      <c r="B10106" s="18" t="s">
        <v>5935</v>
      </c>
      <c r="C10106" s="18">
        <v>94278</v>
      </c>
      <c r="D10106" s="19" t="s">
        <v>10146</v>
      </c>
      <c r="E10106" s="18" t="s">
        <v>66</v>
      </c>
      <c r="F10106" s="20">
        <v>42.73</v>
      </c>
      <c r="G10106" s="20">
        <v>43.73</v>
      </c>
      <c r="J10106" s="22">
        <v>0</v>
      </c>
      <c r="K10106" s="22">
        <v>0</v>
      </c>
    </row>
    <row r="10107" spans="1:11" ht="22.5" x14ac:dyDescent="0.2">
      <c r="A10107" s="17" t="str">
        <f t="shared" si="157"/>
        <v>SINAPI 94275</v>
      </c>
      <c r="B10107" s="18" t="s">
        <v>5935</v>
      </c>
      <c r="C10107" s="18">
        <v>94275</v>
      </c>
      <c r="D10107" s="19" t="s">
        <v>10147</v>
      </c>
      <c r="E10107" s="18" t="s">
        <v>66</v>
      </c>
      <c r="F10107" s="20">
        <v>45.41</v>
      </c>
      <c r="G10107" s="20">
        <v>46.26</v>
      </c>
      <c r="J10107" s="22">
        <v>0</v>
      </c>
      <c r="K10107" s="22">
        <v>0</v>
      </c>
    </row>
    <row r="10108" spans="1:11" ht="22.5" x14ac:dyDescent="0.2">
      <c r="A10108" s="17" t="str">
        <f t="shared" si="157"/>
        <v>SINAPI 94273</v>
      </c>
      <c r="B10108" s="18" t="s">
        <v>5935</v>
      </c>
      <c r="C10108" s="18">
        <v>94273</v>
      </c>
      <c r="D10108" s="19" t="s">
        <v>10148</v>
      </c>
      <c r="E10108" s="18" t="s">
        <v>66</v>
      </c>
      <c r="F10108" s="20">
        <v>50</v>
      </c>
      <c r="G10108" s="20">
        <v>50.9</v>
      </c>
      <c r="J10108" s="22">
        <v>0</v>
      </c>
      <c r="K10108" s="22">
        <v>0</v>
      </c>
    </row>
    <row r="10109" spans="1:11" ht="22.5" x14ac:dyDescent="0.2">
      <c r="A10109" s="17" t="str">
        <f t="shared" si="157"/>
        <v>SINAPI 94279</v>
      </c>
      <c r="B10109" s="18" t="s">
        <v>5935</v>
      </c>
      <c r="C10109" s="18">
        <v>94279</v>
      </c>
      <c r="D10109" s="19" t="s">
        <v>10149</v>
      </c>
      <c r="E10109" s="18" t="s">
        <v>66</v>
      </c>
      <c r="F10109" s="20">
        <v>48.41</v>
      </c>
      <c r="G10109" s="20">
        <v>49.17</v>
      </c>
      <c r="J10109" s="22">
        <v>0</v>
      </c>
      <c r="K10109" s="22">
        <v>0</v>
      </c>
    </row>
    <row r="10110" spans="1:11" ht="22.5" x14ac:dyDescent="0.2">
      <c r="A10110" s="17" t="str">
        <f t="shared" si="157"/>
        <v>SINAPI 94277</v>
      </c>
      <c r="B10110" s="18" t="s">
        <v>5935</v>
      </c>
      <c r="C10110" s="18">
        <v>94277</v>
      </c>
      <c r="D10110" s="19" t="s">
        <v>10150</v>
      </c>
      <c r="E10110" s="18" t="s">
        <v>66</v>
      </c>
      <c r="F10110" s="20">
        <v>39.97</v>
      </c>
      <c r="G10110" s="20">
        <v>40.76</v>
      </c>
      <c r="J10110" s="22">
        <v>0</v>
      </c>
      <c r="K10110" s="22">
        <v>0</v>
      </c>
    </row>
    <row r="10111" spans="1:11" ht="22.5" x14ac:dyDescent="0.2">
      <c r="A10111" s="17" t="str">
        <f t="shared" si="157"/>
        <v>SINAPI 104930</v>
      </c>
      <c r="B10111" s="18" t="s">
        <v>5935</v>
      </c>
      <c r="C10111" s="18">
        <v>104930</v>
      </c>
      <c r="D10111" s="19" t="s">
        <v>10151</v>
      </c>
      <c r="E10111" s="18" t="s">
        <v>66</v>
      </c>
      <c r="F10111" s="20">
        <v>0</v>
      </c>
      <c r="G10111" s="20">
        <v>0</v>
      </c>
      <c r="J10111" s="22"/>
      <c r="K10111" s="22"/>
    </row>
    <row r="10112" spans="1:11" ht="22.5" x14ac:dyDescent="0.2">
      <c r="A10112" s="17" t="str">
        <f t="shared" si="157"/>
        <v>SINAPI 104931</v>
      </c>
      <c r="B10112" s="18" t="s">
        <v>5935</v>
      </c>
      <c r="C10112" s="18">
        <v>104931</v>
      </c>
      <c r="D10112" s="19" t="s">
        <v>10152</v>
      </c>
      <c r="E10112" s="18" t="s">
        <v>66</v>
      </c>
      <c r="F10112" s="20">
        <v>0</v>
      </c>
      <c r="G10112" s="20">
        <v>0</v>
      </c>
      <c r="J10112" s="22"/>
      <c r="K10112" s="22"/>
    </row>
    <row r="10113" spans="1:11" x14ac:dyDescent="0.2">
      <c r="A10113" s="17" t="str">
        <f t="shared" si="157"/>
        <v>SINAPI 94294</v>
      </c>
      <c r="B10113" s="18" t="s">
        <v>5935</v>
      </c>
      <c r="C10113" s="18">
        <v>94294</v>
      </c>
      <c r="D10113" s="19" t="s">
        <v>10153</v>
      </c>
      <c r="E10113" s="18" t="s">
        <v>66</v>
      </c>
      <c r="F10113" s="20">
        <v>8.41</v>
      </c>
      <c r="G10113" s="20">
        <v>8.58</v>
      </c>
      <c r="J10113" s="22">
        <v>0</v>
      </c>
      <c r="K10113" s="22">
        <v>0</v>
      </c>
    </row>
    <row r="10114" spans="1:11" x14ac:dyDescent="0.2">
      <c r="A10114" s="17" t="str">
        <f t="shared" si="157"/>
        <v>SINAPI 94288</v>
      </c>
      <c r="B10114" s="18" t="s">
        <v>5935</v>
      </c>
      <c r="C10114" s="18">
        <v>94288</v>
      </c>
      <c r="D10114" s="19" t="s">
        <v>10154</v>
      </c>
      <c r="E10114" s="18" t="s">
        <v>66</v>
      </c>
      <c r="F10114" s="20">
        <v>43.38</v>
      </c>
      <c r="G10114" s="20">
        <v>44.77</v>
      </c>
      <c r="J10114" s="22">
        <v>0</v>
      </c>
      <c r="K10114" s="22">
        <v>0</v>
      </c>
    </row>
    <row r="10115" spans="1:11" x14ac:dyDescent="0.2">
      <c r="A10115" s="17" t="str">
        <f t="shared" si="157"/>
        <v>SINAPI 94282</v>
      </c>
      <c r="B10115" s="18" t="s">
        <v>5935</v>
      </c>
      <c r="C10115" s="18">
        <v>94282</v>
      </c>
      <c r="D10115" s="19" t="s">
        <v>10155</v>
      </c>
      <c r="E10115" s="18" t="s">
        <v>66</v>
      </c>
      <c r="F10115" s="20">
        <v>56.64</v>
      </c>
      <c r="G10115" s="20">
        <v>58.16</v>
      </c>
      <c r="J10115" s="22">
        <v>0</v>
      </c>
      <c r="K10115" s="22">
        <v>0</v>
      </c>
    </row>
    <row r="10116" spans="1:11" x14ac:dyDescent="0.2">
      <c r="A10116" s="17" t="str">
        <f t="shared" si="157"/>
        <v>SINAPI 94290</v>
      </c>
      <c r="B10116" s="18" t="s">
        <v>5935</v>
      </c>
      <c r="C10116" s="18">
        <v>94290</v>
      </c>
      <c r="D10116" s="19" t="s">
        <v>10156</v>
      </c>
      <c r="E10116" s="18" t="s">
        <v>66</v>
      </c>
      <c r="F10116" s="20">
        <v>55.28</v>
      </c>
      <c r="G10116" s="20">
        <v>56.69</v>
      </c>
      <c r="J10116" s="22">
        <v>0</v>
      </c>
      <c r="K10116" s="22">
        <v>0</v>
      </c>
    </row>
    <row r="10117" spans="1:11" x14ac:dyDescent="0.2">
      <c r="A10117" s="17" t="str">
        <f t="shared" si="157"/>
        <v>SINAPI 94284</v>
      </c>
      <c r="B10117" s="18" t="s">
        <v>5935</v>
      </c>
      <c r="C10117" s="18">
        <v>94284</v>
      </c>
      <c r="D10117" s="19" t="s">
        <v>10157</v>
      </c>
      <c r="E10117" s="18" t="s">
        <v>66</v>
      </c>
      <c r="F10117" s="20">
        <v>75.150000000000006</v>
      </c>
      <c r="G10117" s="20">
        <v>76.78</v>
      </c>
      <c r="J10117" s="22">
        <v>0</v>
      </c>
      <c r="K10117" s="22">
        <v>0</v>
      </c>
    </row>
    <row r="10118" spans="1:11" x14ac:dyDescent="0.2">
      <c r="A10118" s="17" t="str">
        <f t="shared" si="157"/>
        <v>SINAPI 94292</v>
      </c>
      <c r="B10118" s="18" t="s">
        <v>5935</v>
      </c>
      <c r="C10118" s="18">
        <v>94292</v>
      </c>
      <c r="D10118" s="19" t="s">
        <v>10158</v>
      </c>
      <c r="E10118" s="18" t="s">
        <v>66</v>
      </c>
      <c r="F10118" s="20">
        <v>67.680000000000007</v>
      </c>
      <c r="G10118" s="20">
        <v>69.150000000000006</v>
      </c>
      <c r="J10118" s="22">
        <v>0</v>
      </c>
      <c r="K10118" s="22">
        <v>0</v>
      </c>
    </row>
    <row r="10119" spans="1:11" x14ac:dyDescent="0.2">
      <c r="A10119" s="17" t="str">
        <f t="shared" ref="A10119:A10182" si="158">CONCATENATE($B10119," ",$C10119)</f>
        <v>SINAPI 94286</v>
      </c>
      <c r="B10119" s="18" t="s">
        <v>5935</v>
      </c>
      <c r="C10119" s="18">
        <v>94286</v>
      </c>
      <c r="D10119" s="19" t="s">
        <v>10159</v>
      </c>
      <c r="E10119" s="18" t="s">
        <v>66</v>
      </c>
      <c r="F10119" s="20">
        <v>95.94</v>
      </c>
      <c r="G10119" s="20">
        <v>97.85</v>
      </c>
      <c r="J10119" s="22">
        <v>0</v>
      </c>
      <c r="K10119" s="22">
        <v>0</v>
      </c>
    </row>
    <row r="10120" spans="1:11" x14ac:dyDescent="0.2">
      <c r="A10120" s="17" t="str">
        <f t="shared" si="158"/>
        <v>SINAPI 94287</v>
      </c>
      <c r="B10120" s="18" t="s">
        <v>5935</v>
      </c>
      <c r="C10120" s="18">
        <v>94287</v>
      </c>
      <c r="D10120" s="19" t="s">
        <v>10160</v>
      </c>
      <c r="E10120" s="18" t="s">
        <v>66</v>
      </c>
      <c r="F10120" s="20">
        <v>36.880000000000003</v>
      </c>
      <c r="G10120" s="20">
        <v>37.770000000000003</v>
      </c>
      <c r="J10120" s="22">
        <v>0</v>
      </c>
      <c r="K10120" s="22">
        <v>0</v>
      </c>
    </row>
    <row r="10121" spans="1:11" x14ac:dyDescent="0.2">
      <c r="A10121" s="17" t="str">
        <f t="shared" si="158"/>
        <v>SINAPI 94281</v>
      </c>
      <c r="B10121" s="18" t="s">
        <v>5935</v>
      </c>
      <c r="C10121" s="18">
        <v>94281</v>
      </c>
      <c r="D10121" s="19" t="s">
        <v>10161</v>
      </c>
      <c r="E10121" s="18" t="s">
        <v>66</v>
      </c>
      <c r="F10121" s="20">
        <v>49.34</v>
      </c>
      <c r="G10121" s="20">
        <v>50.29</v>
      </c>
      <c r="J10121" s="22">
        <v>0</v>
      </c>
      <c r="K10121" s="22">
        <v>0</v>
      </c>
    </row>
    <row r="10122" spans="1:11" x14ac:dyDescent="0.2">
      <c r="A10122" s="17" t="str">
        <f t="shared" si="158"/>
        <v>SINAPI 94289</v>
      </c>
      <c r="B10122" s="18" t="s">
        <v>5935</v>
      </c>
      <c r="C10122" s="18">
        <v>94289</v>
      </c>
      <c r="D10122" s="19" t="s">
        <v>10162</v>
      </c>
      <c r="E10122" s="18" t="s">
        <v>66</v>
      </c>
      <c r="F10122" s="20">
        <v>48.77</v>
      </c>
      <c r="G10122" s="20">
        <v>49.68</v>
      </c>
      <c r="J10122" s="22">
        <v>0</v>
      </c>
      <c r="K10122" s="22">
        <v>0</v>
      </c>
    </row>
    <row r="10123" spans="1:11" x14ac:dyDescent="0.2">
      <c r="A10123" s="17" t="str">
        <f t="shared" si="158"/>
        <v>SINAPI 94283</v>
      </c>
      <c r="B10123" s="18" t="s">
        <v>5935</v>
      </c>
      <c r="C10123" s="18">
        <v>94283</v>
      </c>
      <c r="D10123" s="19" t="s">
        <v>10163</v>
      </c>
      <c r="E10123" s="18" t="s">
        <v>66</v>
      </c>
      <c r="F10123" s="20">
        <v>67.84</v>
      </c>
      <c r="G10123" s="20">
        <v>68.900000000000006</v>
      </c>
      <c r="J10123" s="22">
        <v>0</v>
      </c>
      <c r="K10123" s="22">
        <v>0</v>
      </c>
    </row>
    <row r="10124" spans="1:11" x14ac:dyDescent="0.2">
      <c r="A10124" s="17" t="str">
        <f t="shared" si="158"/>
        <v>SINAPI 94291</v>
      </c>
      <c r="B10124" s="18" t="s">
        <v>5935</v>
      </c>
      <c r="C10124" s="18">
        <v>94291</v>
      </c>
      <c r="D10124" s="19" t="s">
        <v>10164</v>
      </c>
      <c r="E10124" s="18" t="s">
        <v>66</v>
      </c>
      <c r="F10124" s="20">
        <v>61.18</v>
      </c>
      <c r="G10124" s="20">
        <v>62.14</v>
      </c>
      <c r="J10124" s="22">
        <v>0</v>
      </c>
      <c r="K10124" s="22">
        <v>0</v>
      </c>
    </row>
    <row r="10125" spans="1:11" x14ac:dyDescent="0.2">
      <c r="A10125" s="17" t="str">
        <f t="shared" si="158"/>
        <v>SINAPI 94285</v>
      </c>
      <c r="B10125" s="18" t="s">
        <v>5935</v>
      </c>
      <c r="C10125" s="18">
        <v>94285</v>
      </c>
      <c r="D10125" s="19" t="s">
        <v>10165</v>
      </c>
      <c r="E10125" s="18" t="s">
        <v>66</v>
      </c>
      <c r="F10125" s="20">
        <v>88.63</v>
      </c>
      <c r="G10125" s="20">
        <v>89.97</v>
      </c>
      <c r="J10125" s="22">
        <v>0</v>
      </c>
      <c r="K10125" s="22">
        <v>0</v>
      </c>
    </row>
    <row r="10126" spans="1:11" x14ac:dyDescent="0.2">
      <c r="A10126" s="17" t="str">
        <f t="shared" si="158"/>
        <v>SINAPI 94293</v>
      </c>
      <c r="B10126" s="18" t="s">
        <v>5935</v>
      </c>
      <c r="C10126" s="18">
        <v>94293</v>
      </c>
      <c r="D10126" s="19" t="s">
        <v>10166</v>
      </c>
      <c r="E10126" s="18" t="s">
        <v>66</v>
      </c>
      <c r="F10126" s="20">
        <v>198.57</v>
      </c>
      <c r="G10126" s="20">
        <v>201.53</v>
      </c>
      <c r="J10126" s="22">
        <v>0</v>
      </c>
      <c r="K10126" s="22">
        <v>0</v>
      </c>
    </row>
    <row r="10127" spans="1:11" ht="22.5" x14ac:dyDescent="0.2">
      <c r="A10127" s="17" t="str">
        <f t="shared" si="158"/>
        <v>SINAPI 94264</v>
      </c>
      <c r="B10127" s="18" t="s">
        <v>5935</v>
      </c>
      <c r="C10127" s="18">
        <v>94264</v>
      </c>
      <c r="D10127" s="19" t="s">
        <v>10167</v>
      </c>
      <c r="E10127" s="18" t="s">
        <v>66</v>
      </c>
      <c r="F10127" s="20">
        <v>41.51</v>
      </c>
      <c r="G10127" s="20">
        <v>43.06</v>
      </c>
      <c r="J10127" s="22">
        <v>1.95E-2</v>
      </c>
      <c r="K10127" s="22">
        <v>1.8800000000000001E-2</v>
      </c>
    </row>
    <row r="10128" spans="1:11" ht="22.5" x14ac:dyDescent="0.2">
      <c r="A10128" s="17" t="str">
        <f t="shared" si="158"/>
        <v>SINAPI 94266</v>
      </c>
      <c r="B10128" s="18" t="s">
        <v>5935</v>
      </c>
      <c r="C10128" s="18">
        <v>94266</v>
      </c>
      <c r="D10128" s="19" t="s">
        <v>10168</v>
      </c>
      <c r="E10128" s="18" t="s">
        <v>66</v>
      </c>
      <c r="F10128" s="20">
        <v>56.53</v>
      </c>
      <c r="G10128" s="20">
        <v>58.23</v>
      </c>
      <c r="J10128" s="22">
        <v>1.6500000000000001E-2</v>
      </c>
      <c r="K10128" s="22">
        <v>1.6E-2</v>
      </c>
    </row>
    <row r="10129" spans="1:11" ht="22.5" x14ac:dyDescent="0.2">
      <c r="A10129" s="17" t="str">
        <f t="shared" si="158"/>
        <v>SINAPI 94263</v>
      </c>
      <c r="B10129" s="18" t="s">
        <v>5935</v>
      </c>
      <c r="C10129" s="18">
        <v>94263</v>
      </c>
      <c r="D10129" s="19" t="s">
        <v>10169</v>
      </c>
      <c r="E10129" s="18" t="s">
        <v>66</v>
      </c>
      <c r="F10129" s="20">
        <v>37.049999999999997</v>
      </c>
      <c r="G10129" s="20">
        <v>38.29</v>
      </c>
      <c r="J10129" s="22">
        <v>1.43E-2</v>
      </c>
      <c r="K10129" s="22">
        <v>1.38E-2</v>
      </c>
    </row>
    <row r="10130" spans="1:11" ht="22.5" x14ac:dyDescent="0.2">
      <c r="A10130" s="17" t="str">
        <f t="shared" si="158"/>
        <v>SINAPI 94265</v>
      </c>
      <c r="B10130" s="18" t="s">
        <v>5935</v>
      </c>
      <c r="C10130" s="18">
        <v>94265</v>
      </c>
      <c r="D10130" s="19" t="s">
        <v>10170</v>
      </c>
      <c r="E10130" s="18" t="s">
        <v>66</v>
      </c>
      <c r="F10130" s="20">
        <v>51.4</v>
      </c>
      <c r="G10130" s="20">
        <v>52.74</v>
      </c>
      <c r="J10130" s="22">
        <v>1.17E-2</v>
      </c>
      <c r="K10130" s="22">
        <v>1.14E-2</v>
      </c>
    </row>
    <row r="10131" spans="1:11" ht="22.5" x14ac:dyDescent="0.2">
      <c r="A10131" s="17" t="str">
        <f t="shared" si="158"/>
        <v>SINAPI 94268</v>
      </c>
      <c r="B10131" s="18" t="s">
        <v>5935</v>
      </c>
      <c r="C10131" s="18">
        <v>94268</v>
      </c>
      <c r="D10131" s="19" t="s">
        <v>10171</v>
      </c>
      <c r="E10131" s="18" t="s">
        <v>66</v>
      </c>
      <c r="F10131" s="20">
        <v>68.12</v>
      </c>
      <c r="G10131" s="20">
        <v>69.92</v>
      </c>
      <c r="J10131" s="22">
        <v>1.5100000000000001E-2</v>
      </c>
      <c r="K10131" s="22">
        <v>1.47E-2</v>
      </c>
    </row>
    <row r="10132" spans="1:11" ht="22.5" x14ac:dyDescent="0.2">
      <c r="A10132" s="17" t="str">
        <f t="shared" si="158"/>
        <v>SINAPI 94272</v>
      </c>
      <c r="B10132" s="18" t="s">
        <v>5935</v>
      </c>
      <c r="C10132" s="18">
        <v>94272</v>
      </c>
      <c r="D10132" s="19" t="s">
        <v>10172</v>
      </c>
      <c r="E10132" s="18" t="s">
        <v>66</v>
      </c>
      <c r="F10132" s="20">
        <v>121.14</v>
      </c>
      <c r="G10132" s="20">
        <v>123.96</v>
      </c>
      <c r="J10132" s="22">
        <v>1.5800000000000002E-2</v>
      </c>
      <c r="K10132" s="22">
        <v>1.54E-2</v>
      </c>
    </row>
    <row r="10133" spans="1:11" ht="22.5" x14ac:dyDescent="0.2">
      <c r="A10133" s="17" t="str">
        <f t="shared" si="158"/>
        <v>SINAPI 94267</v>
      </c>
      <c r="B10133" s="18" t="s">
        <v>5935</v>
      </c>
      <c r="C10133" s="18">
        <v>94267</v>
      </c>
      <c r="D10133" s="19" t="s">
        <v>10173</v>
      </c>
      <c r="E10133" s="18" t="s">
        <v>66</v>
      </c>
      <c r="F10133" s="20">
        <v>62.48</v>
      </c>
      <c r="G10133" s="20">
        <v>63.89</v>
      </c>
      <c r="J10133" s="22">
        <v>1.0699999999999999E-2</v>
      </c>
      <c r="K10133" s="22">
        <v>1.0500000000000001E-2</v>
      </c>
    </row>
    <row r="10134" spans="1:11" ht="22.5" x14ac:dyDescent="0.2">
      <c r="A10134" s="17" t="str">
        <f t="shared" si="158"/>
        <v>SINAPI 94269</v>
      </c>
      <c r="B10134" s="18" t="s">
        <v>5935</v>
      </c>
      <c r="C10134" s="18">
        <v>94269</v>
      </c>
      <c r="D10134" s="19" t="s">
        <v>10174</v>
      </c>
      <c r="E10134" s="18" t="s">
        <v>66</v>
      </c>
      <c r="F10134" s="20">
        <v>90.63</v>
      </c>
      <c r="G10134" s="20">
        <v>92.36</v>
      </c>
      <c r="J10134" s="22">
        <v>1.03E-2</v>
      </c>
      <c r="K10134" s="22">
        <v>1.01E-2</v>
      </c>
    </row>
    <row r="10135" spans="1:11" ht="22.5" x14ac:dyDescent="0.2">
      <c r="A10135" s="17" t="str">
        <f t="shared" si="158"/>
        <v>SINAPI 94271</v>
      </c>
      <c r="B10135" s="18" t="s">
        <v>5935</v>
      </c>
      <c r="C10135" s="18">
        <v>94271</v>
      </c>
      <c r="D10135" s="19" t="s">
        <v>10175</v>
      </c>
      <c r="E10135" s="18" t="s">
        <v>66</v>
      </c>
      <c r="F10135" s="20">
        <v>110.67</v>
      </c>
      <c r="G10135" s="20">
        <v>112.76</v>
      </c>
      <c r="J10135" s="22">
        <v>1.1299999999999999E-2</v>
      </c>
      <c r="K10135" s="22">
        <v>1.11E-2</v>
      </c>
    </row>
    <row r="10136" spans="1:11" ht="22.5" x14ac:dyDescent="0.2">
      <c r="A10136" s="17" t="str">
        <f t="shared" si="158"/>
        <v>SINAPI 94270</v>
      </c>
      <c r="B10136" s="18" t="s">
        <v>5935</v>
      </c>
      <c r="C10136" s="18">
        <v>94270</v>
      </c>
      <c r="D10136" s="19" t="s">
        <v>10176</v>
      </c>
      <c r="E10136" s="18" t="s">
        <v>66</v>
      </c>
      <c r="F10136" s="20">
        <v>98.46</v>
      </c>
      <c r="G10136" s="20">
        <v>100.73</v>
      </c>
      <c r="J10136" s="22">
        <v>1.4500000000000001E-2</v>
      </c>
      <c r="K10136" s="22">
        <v>1.4200000000000001E-2</v>
      </c>
    </row>
    <row r="10137" spans="1:11" x14ac:dyDescent="0.2">
      <c r="A10137" s="17" t="str">
        <f t="shared" si="158"/>
        <v>SINAPI 105555</v>
      </c>
      <c r="B10137" s="18" t="s">
        <v>5935</v>
      </c>
      <c r="C10137" s="18">
        <v>105555</v>
      </c>
      <c r="D10137" s="19" t="s">
        <v>10177</v>
      </c>
      <c r="E10137" s="18" t="s">
        <v>20</v>
      </c>
      <c r="F10137" s="20">
        <v>0</v>
      </c>
      <c r="G10137" s="20">
        <v>0</v>
      </c>
      <c r="J10137" s="22"/>
      <c r="K10137" s="22"/>
    </row>
    <row r="10138" spans="1:11" x14ac:dyDescent="0.2">
      <c r="A10138" s="17" t="str">
        <f t="shared" si="158"/>
        <v>SINAPI 97603</v>
      </c>
      <c r="B10138" s="18" t="s">
        <v>5935</v>
      </c>
      <c r="C10138" s="18">
        <v>97603</v>
      </c>
      <c r="D10138" s="19" t="s">
        <v>10178</v>
      </c>
      <c r="E10138" s="18" t="s">
        <v>20</v>
      </c>
      <c r="F10138" s="20">
        <v>0</v>
      </c>
      <c r="G10138" s="20">
        <v>79.5</v>
      </c>
      <c r="J10138" s="22"/>
      <c r="K10138" s="22"/>
    </row>
    <row r="10139" spans="1:11" x14ac:dyDescent="0.2">
      <c r="A10139" s="17" t="str">
        <f t="shared" si="158"/>
        <v>SINAPI 97602</v>
      </c>
      <c r="B10139" s="18" t="s">
        <v>5935</v>
      </c>
      <c r="C10139" s="18">
        <v>97602</v>
      </c>
      <c r="D10139" s="19" t="s">
        <v>10179</v>
      </c>
      <c r="E10139" s="18" t="s">
        <v>20</v>
      </c>
      <c r="F10139" s="20">
        <v>0</v>
      </c>
      <c r="G10139" s="20">
        <v>0</v>
      </c>
      <c r="J10139" s="22"/>
      <c r="K10139" s="22"/>
    </row>
    <row r="10140" spans="1:11" x14ac:dyDescent="0.2">
      <c r="A10140" s="17" t="str">
        <f t="shared" si="158"/>
        <v>SINAPI 97604</v>
      </c>
      <c r="B10140" s="18" t="s">
        <v>5935</v>
      </c>
      <c r="C10140" s="18">
        <v>97604</v>
      </c>
      <c r="D10140" s="19" t="s">
        <v>10180</v>
      </c>
      <c r="E10140" s="18" t="s">
        <v>20</v>
      </c>
      <c r="F10140" s="20">
        <v>0</v>
      </c>
      <c r="G10140" s="20">
        <v>150</v>
      </c>
      <c r="J10140" s="22"/>
      <c r="K10140" s="22"/>
    </row>
    <row r="10141" spans="1:11" x14ac:dyDescent="0.2">
      <c r="A10141" s="17" t="str">
        <f t="shared" si="158"/>
        <v>SINAPI 105553</v>
      </c>
      <c r="B10141" s="18" t="s">
        <v>5935</v>
      </c>
      <c r="C10141" s="18">
        <v>105553</v>
      </c>
      <c r="D10141" s="19" t="s">
        <v>10181</v>
      </c>
      <c r="E10141" s="18" t="s">
        <v>20</v>
      </c>
      <c r="F10141" s="20">
        <v>0</v>
      </c>
      <c r="G10141" s="20">
        <v>0</v>
      </c>
      <c r="J10141" s="22"/>
      <c r="K10141" s="22"/>
    </row>
    <row r="10142" spans="1:11" x14ac:dyDescent="0.2">
      <c r="A10142" s="17" t="str">
        <f t="shared" si="158"/>
        <v>SINAPI 105552</v>
      </c>
      <c r="B10142" s="18" t="s">
        <v>5935</v>
      </c>
      <c r="C10142" s="18">
        <v>105552</v>
      </c>
      <c r="D10142" s="19" t="s">
        <v>10182</v>
      </c>
      <c r="E10142" s="18" t="s">
        <v>20</v>
      </c>
      <c r="F10142" s="20">
        <v>0</v>
      </c>
      <c r="G10142" s="20">
        <v>0</v>
      </c>
      <c r="J10142" s="22"/>
      <c r="K10142" s="22"/>
    </row>
    <row r="10143" spans="1:11" x14ac:dyDescent="0.2">
      <c r="A10143" s="17" t="str">
        <f t="shared" si="158"/>
        <v>SINAPI 105550</v>
      </c>
      <c r="B10143" s="18" t="s">
        <v>5935</v>
      </c>
      <c r="C10143" s="18">
        <v>105550</v>
      </c>
      <c r="D10143" s="19" t="s">
        <v>10183</v>
      </c>
      <c r="E10143" s="18" t="s">
        <v>20</v>
      </c>
      <c r="F10143" s="20">
        <v>0</v>
      </c>
      <c r="G10143" s="20">
        <v>0</v>
      </c>
      <c r="J10143" s="22"/>
      <c r="K10143" s="22"/>
    </row>
    <row r="10144" spans="1:11" x14ac:dyDescent="0.2">
      <c r="A10144" s="17" t="str">
        <f t="shared" si="158"/>
        <v>SINAPI 105551</v>
      </c>
      <c r="B10144" s="18" t="s">
        <v>5935</v>
      </c>
      <c r="C10144" s="18">
        <v>105551</v>
      </c>
      <c r="D10144" s="19" t="s">
        <v>10184</v>
      </c>
      <c r="E10144" s="18" t="s">
        <v>20</v>
      </c>
      <c r="F10144" s="20">
        <v>0</v>
      </c>
      <c r="G10144" s="20">
        <v>0</v>
      </c>
      <c r="J10144" s="22"/>
      <c r="K10144" s="22"/>
    </row>
    <row r="10145" spans="1:11" x14ac:dyDescent="0.2">
      <c r="A10145" s="17" t="str">
        <f t="shared" si="158"/>
        <v>SINAPI 105549</v>
      </c>
      <c r="B10145" s="18" t="s">
        <v>5935</v>
      </c>
      <c r="C10145" s="18">
        <v>105549</v>
      </c>
      <c r="D10145" s="19" t="s">
        <v>10185</v>
      </c>
      <c r="E10145" s="18" t="s">
        <v>20</v>
      </c>
      <c r="F10145" s="20">
        <v>0</v>
      </c>
      <c r="G10145" s="20">
        <v>0</v>
      </c>
      <c r="J10145" s="22"/>
      <c r="K10145" s="22"/>
    </row>
    <row r="10146" spans="1:11" x14ac:dyDescent="0.2">
      <c r="A10146" s="17" t="str">
        <f t="shared" si="158"/>
        <v>SINAPI 105547</v>
      </c>
      <c r="B10146" s="18" t="s">
        <v>5935</v>
      </c>
      <c r="C10146" s="18">
        <v>105547</v>
      </c>
      <c r="D10146" s="19" t="s">
        <v>10186</v>
      </c>
      <c r="E10146" s="18" t="s">
        <v>66</v>
      </c>
      <c r="F10146" s="20">
        <v>0</v>
      </c>
      <c r="G10146" s="20">
        <v>0</v>
      </c>
      <c r="J10146" s="22"/>
      <c r="K10146" s="22"/>
    </row>
    <row r="10147" spans="1:11" x14ac:dyDescent="0.2">
      <c r="A10147" s="17" t="str">
        <f t="shared" si="158"/>
        <v>SINAPI 97605</v>
      </c>
      <c r="B10147" s="18" t="s">
        <v>5935</v>
      </c>
      <c r="C10147" s="18">
        <v>97605</v>
      </c>
      <c r="D10147" s="19" t="s">
        <v>10187</v>
      </c>
      <c r="E10147" s="18" t="s">
        <v>20</v>
      </c>
      <c r="F10147" s="20">
        <v>82.69</v>
      </c>
      <c r="G10147" s="20">
        <v>83.77</v>
      </c>
      <c r="J10147" s="22">
        <v>0.7893</v>
      </c>
      <c r="K10147" s="22">
        <v>0.7792</v>
      </c>
    </row>
    <row r="10148" spans="1:11" x14ac:dyDescent="0.2">
      <c r="A10148" s="17" t="str">
        <f t="shared" si="158"/>
        <v>SINAPI 97607</v>
      </c>
      <c r="B10148" s="18" t="s">
        <v>5935</v>
      </c>
      <c r="C10148" s="18">
        <v>97607</v>
      </c>
      <c r="D10148" s="19" t="s">
        <v>10188</v>
      </c>
      <c r="E10148" s="18" t="s">
        <v>20</v>
      </c>
      <c r="F10148" s="20">
        <v>105.01</v>
      </c>
      <c r="G10148" s="20">
        <v>106.64</v>
      </c>
      <c r="J10148" s="22">
        <v>0.76939999999999997</v>
      </c>
      <c r="K10148" s="22">
        <v>0.75760000000000005</v>
      </c>
    </row>
    <row r="10149" spans="1:11" x14ac:dyDescent="0.2">
      <c r="A10149" s="17" t="str">
        <f t="shared" si="158"/>
        <v>SINAPI 97599</v>
      </c>
      <c r="B10149" s="18" t="s">
        <v>5935</v>
      </c>
      <c r="C10149" s="18">
        <v>97599</v>
      </c>
      <c r="D10149" s="19" t="s">
        <v>10189</v>
      </c>
      <c r="E10149" s="18" t="s">
        <v>20</v>
      </c>
      <c r="F10149" s="20">
        <v>17.510000000000002</v>
      </c>
      <c r="G10149" s="20">
        <v>18.010000000000002</v>
      </c>
      <c r="J10149" s="22">
        <v>0</v>
      </c>
      <c r="K10149" s="22">
        <v>0</v>
      </c>
    </row>
    <row r="10150" spans="1:11" x14ac:dyDescent="0.2">
      <c r="A10150" s="17" t="str">
        <f t="shared" si="158"/>
        <v>SINAPI 105542</v>
      </c>
      <c r="B10150" s="18" t="s">
        <v>5935</v>
      </c>
      <c r="C10150" s="18">
        <v>105542</v>
      </c>
      <c r="D10150" s="19" t="s">
        <v>10190</v>
      </c>
      <c r="E10150" s="18" t="s">
        <v>20</v>
      </c>
      <c r="F10150" s="20">
        <v>0</v>
      </c>
      <c r="G10150" s="20">
        <v>0</v>
      </c>
      <c r="J10150" s="22"/>
      <c r="K10150" s="22"/>
    </row>
    <row r="10151" spans="1:11" x14ac:dyDescent="0.2">
      <c r="A10151" s="17" t="str">
        <f t="shared" si="158"/>
        <v>SINAPI 105543</v>
      </c>
      <c r="B10151" s="18" t="s">
        <v>5935</v>
      </c>
      <c r="C10151" s="18">
        <v>105543</v>
      </c>
      <c r="D10151" s="19" t="s">
        <v>10191</v>
      </c>
      <c r="E10151" s="18" t="s">
        <v>20</v>
      </c>
      <c r="F10151" s="20">
        <v>0</v>
      </c>
      <c r="G10151" s="20">
        <v>0</v>
      </c>
      <c r="J10151" s="22"/>
      <c r="K10151" s="22"/>
    </row>
    <row r="10152" spans="1:11" x14ac:dyDescent="0.2">
      <c r="A10152" s="17" t="str">
        <f t="shared" si="158"/>
        <v>SINAPI 105544</v>
      </c>
      <c r="B10152" s="18" t="s">
        <v>5935</v>
      </c>
      <c r="C10152" s="18">
        <v>105544</v>
      </c>
      <c r="D10152" s="19" t="s">
        <v>10192</v>
      </c>
      <c r="E10152" s="18" t="s">
        <v>20</v>
      </c>
      <c r="F10152" s="20">
        <v>0</v>
      </c>
      <c r="G10152" s="20">
        <v>0</v>
      </c>
      <c r="J10152" s="22"/>
      <c r="K10152" s="22"/>
    </row>
    <row r="10153" spans="1:11" x14ac:dyDescent="0.2">
      <c r="A10153" s="17" t="str">
        <f t="shared" si="158"/>
        <v>SINAPI 100913</v>
      </c>
      <c r="B10153" s="18" t="s">
        <v>5935</v>
      </c>
      <c r="C10153" s="18">
        <v>100913</v>
      </c>
      <c r="D10153" s="19" t="s">
        <v>10193</v>
      </c>
      <c r="E10153" s="18" t="s">
        <v>20</v>
      </c>
      <c r="F10153" s="20">
        <v>0</v>
      </c>
      <c r="G10153" s="20">
        <v>0</v>
      </c>
      <c r="J10153" s="22"/>
      <c r="K10153" s="22"/>
    </row>
    <row r="10154" spans="1:11" x14ac:dyDescent="0.2">
      <c r="A10154" s="17" t="str">
        <f t="shared" si="158"/>
        <v>SINAPI 100916</v>
      </c>
      <c r="B10154" s="18" t="s">
        <v>5935</v>
      </c>
      <c r="C10154" s="18">
        <v>100916</v>
      </c>
      <c r="D10154" s="19" t="s">
        <v>10194</v>
      </c>
      <c r="E10154" s="18" t="s">
        <v>20</v>
      </c>
      <c r="F10154" s="20">
        <v>0</v>
      </c>
      <c r="G10154" s="20">
        <v>0</v>
      </c>
      <c r="J10154" s="22"/>
      <c r="K10154" s="22"/>
    </row>
    <row r="10155" spans="1:11" x14ac:dyDescent="0.2">
      <c r="A10155" s="17" t="str">
        <f t="shared" si="158"/>
        <v>SINAPI 100918</v>
      </c>
      <c r="B10155" s="18" t="s">
        <v>5935</v>
      </c>
      <c r="C10155" s="18">
        <v>100918</v>
      </c>
      <c r="D10155" s="19" t="s">
        <v>10195</v>
      </c>
      <c r="E10155" s="18" t="s">
        <v>20</v>
      </c>
      <c r="F10155" s="20">
        <v>0</v>
      </c>
      <c r="G10155" s="20">
        <v>0</v>
      </c>
      <c r="J10155" s="22"/>
      <c r="K10155" s="22"/>
    </row>
    <row r="10156" spans="1:11" x14ac:dyDescent="0.2">
      <c r="A10156" s="17" t="str">
        <f t="shared" si="158"/>
        <v>SINAPI 100914</v>
      </c>
      <c r="B10156" s="18" t="s">
        <v>5935</v>
      </c>
      <c r="C10156" s="18">
        <v>100914</v>
      </c>
      <c r="D10156" s="19" t="s">
        <v>10196</v>
      </c>
      <c r="E10156" s="18" t="s">
        <v>20</v>
      </c>
      <c r="F10156" s="20">
        <v>0</v>
      </c>
      <c r="G10156" s="20">
        <v>0</v>
      </c>
      <c r="J10156" s="22"/>
      <c r="K10156" s="22"/>
    </row>
    <row r="10157" spans="1:11" ht="22.5" x14ac:dyDescent="0.2">
      <c r="A10157" s="17" t="str">
        <f t="shared" si="158"/>
        <v>SINAPI 100917</v>
      </c>
      <c r="B10157" s="18" t="s">
        <v>5935</v>
      </c>
      <c r="C10157" s="18">
        <v>100917</v>
      </c>
      <c r="D10157" s="19" t="s">
        <v>10197</v>
      </c>
      <c r="E10157" s="18" t="s">
        <v>20</v>
      </c>
      <c r="F10157" s="20">
        <v>0</v>
      </c>
      <c r="G10157" s="20">
        <v>0</v>
      </c>
      <c r="J10157" s="22"/>
      <c r="K10157" s="22"/>
    </row>
    <row r="10158" spans="1:11" x14ac:dyDescent="0.2">
      <c r="A10158" s="17" t="str">
        <f t="shared" si="158"/>
        <v>SINAPI 100907</v>
      </c>
      <c r="B10158" s="18" t="s">
        <v>5935</v>
      </c>
      <c r="C10158" s="18">
        <v>100907</v>
      </c>
      <c r="D10158" s="19" t="s">
        <v>10198</v>
      </c>
      <c r="E10158" s="18" t="s">
        <v>20</v>
      </c>
      <c r="F10158" s="20">
        <v>0</v>
      </c>
      <c r="G10158" s="20">
        <v>0</v>
      </c>
      <c r="J10158" s="22"/>
      <c r="K10158" s="22"/>
    </row>
    <row r="10159" spans="1:11" x14ac:dyDescent="0.2">
      <c r="A10159" s="17" t="str">
        <f t="shared" si="158"/>
        <v>SINAPI 102467</v>
      </c>
      <c r="B10159" s="18" t="s">
        <v>5935</v>
      </c>
      <c r="C10159" s="18">
        <v>102467</v>
      </c>
      <c r="D10159" s="19" t="s">
        <v>10199</v>
      </c>
      <c r="E10159" s="18" t="s">
        <v>20</v>
      </c>
      <c r="F10159" s="20">
        <v>0</v>
      </c>
      <c r="G10159" s="20">
        <v>0</v>
      </c>
      <c r="J10159" s="22"/>
      <c r="K10159" s="22"/>
    </row>
    <row r="10160" spans="1:11" x14ac:dyDescent="0.2">
      <c r="A10160" s="17" t="str">
        <f t="shared" si="158"/>
        <v>SINAPI 100910</v>
      </c>
      <c r="B10160" s="18" t="s">
        <v>5935</v>
      </c>
      <c r="C10160" s="18">
        <v>100910</v>
      </c>
      <c r="D10160" s="19" t="s">
        <v>10200</v>
      </c>
      <c r="E10160" s="18" t="s">
        <v>20</v>
      </c>
      <c r="F10160" s="20">
        <v>0</v>
      </c>
      <c r="G10160" s="20">
        <v>0</v>
      </c>
      <c r="J10160" s="22"/>
      <c r="K10160" s="22"/>
    </row>
    <row r="10161" spans="1:11" x14ac:dyDescent="0.2">
      <c r="A10161" s="17" t="str">
        <f t="shared" si="158"/>
        <v>SINAPI 105541</v>
      </c>
      <c r="B10161" s="18" t="s">
        <v>5935</v>
      </c>
      <c r="C10161" s="18">
        <v>105541</v>
      </c>
      <c r="D10161" s="19" t="s">
        <v>10201</v>
      </c>
      <c r="E10161" s="18" t="s">
        <v>20</v>
      </c>
      <c r="F10161" s="20">
        <v>0</v>
      </c>
      <c r="G10161" s="20">
        <v>0</v>
      </c>
      <c r="J10161" s="22"/>
      <c r="K10161" s="22"/>
    </row>
    <row r="10162" spans="1:11" x14ac:dyDescent="0.2">
      <c r="A10162" s="17" t="str">
        <f t="shared" si="158"/>
        <v>SINAPI 100908</v>
      </c>
      <c r="B10162" s="18" t="s">
        <v>5935</v>
      </c>
      <c r="C10162" s="18">
        <v>100908</v>
      </c>
      <c r="D10162" s="19" t="s">
        <v>10202</v>
      </c>
      <c r="E10162" s="18" t="s">
        <v>20</v>
      </c>
      <c r="F10162" s="20">
        <v>0</v>
      </c>
      <c r="G10162" s="20">
        <v>0</v>
      </c>
      <c r="J10162" s="22"/>
      <c r="K10162" s="22"/>
    </row>
    <row r="10163" spans="1:11" ht="22.5" x14ac:dyDescent="0.2">
      <c r="A10163" s="17" t="str">
        <f t="shared" si="158"/>
        <v>SINAPI 100911</v>
      </c>
      <c r="B10163" s="18" t="s">
        <v>5935</v>
      </c>
      <c r="C10163" s="18">
        <v>100911</v>
      </c>
      <c r="D10163" s="19" t="s">
        <v>10203</v>
      </c>
      <c r="E10163" s="18" t="s">
        <v>20</v>
      </c>
      <c r="F10163" s="20">
        <v>0</v>
      </c>
      <c r="G10163" s="20">
        <v>0</v>
      </c>
      <c r="J10163" s="22"/>
      <c r="K10163" s="22"/>
    </row>
    <row r="10164" spans="1:11" x14ac:dyDescent="0.2">
      <c r="A10164" s="17" t="str">
        <f t="shared" si="158"/>
        <v>SINAPI 103782</v>
      </c>
      <c r="B10164" s="18" t="s">
        <v>5935</v>
      </c>
      <c r="C10164" s="18">
        <v>103782</v>
      </c>
      <c r="D10164" s="19" t="s">
        <v>10204</v>
      </c>
      <c r="E10164" s="18" t="s">
        <v>20</v>
      </c>
      <c r="F10164" s="20">
        <v>27.36</v>
      </c>
      <c r="G10164" s="20">
        <v>28.73</v>
      </c>
      <c r="J10164" s="22">
        <v>0</v>
      </c>
      <c r="K10164" s="22">
        <v>0</v>
      </c>
    </row>
    <row r="10165" spans="1:11" x14ac:dyDescent="0.2">
      <c r="A10165" s="17" t="str">
        <f t="shared" si="158"/>
        <v>SINAPI 103786</v>
      </c>
      <c r="B10165" s="18" t="s">
        <v>5935</v>
      </c>
      <c r="C10165" s="18">
        <v>103786</v>
      </c>
      <c r="D10165" s="19" t="s">
        <v>10205</v>
      </c>
      <c r="E10165" s="18" t="s">
        <v>20</v>
      </c>
      <c r="F10165" s="20">
        <v>0</v>
      </c>
      <c r="G10165" s="20">
        <v>0</v>
      </c>
      <c r="J10165" s="22"/>
      <c r="K10165" s="22"/>
    </row>
    <row r="10166" spans="1:11" x14ac:dyDescent="0.2">
      <c r="A10166" s="17" t="str">
        <f t="shared" si="158"/>
        <v>SINAPI 103787</v>
      </c>
      <c r="B10166" s="18" t="s">
        <v>5935</v>
      </c>
      <c r="C10166" s="18">
        <v>103787</v>
      </c>
      <c r="D10166" s="19" t="s">
        <v>10206</v>
      </c>
      <c r="E10166" s="18" t="s">
        <v>20</v>
      </c>
      <c r="F10166" s="20">
        <v>0</v>
      </c>
      <c r="G10166" s="20">
        <v>0</v>
      </c>
      <c r="J10166" s="22"/>
      <c r="K10166" s="22"/>
    </row>
    <row r="10167" spans="1:11" x14ac:dyDescent="0.2">
      <c r="A10167" s="17" t="str">
        <f t="shared" si="158"/>
        <v>SINAPI 103788</v>
      </c>
      <c r="B10167" s="18" t="s">
        <v>5935</v>
      </c>
      <c r="C10167" s="18">
        <v>103788</v>
      </c>
      <c r="D10167" s="19" t="s">
        <v>10207</v>
      </c>
      <c r="E10167" s="18" t="s">
        <v>20</v>
      </c>
      <c r="F10167" s="20">
        <v>0</v>
      </c>
      <c r="G10167" s="20">
        <v>0</v>
      </c>
      <c r="J10167" s="22"/>
      <c r="K10167" s="22"/>
    </row>
    <row r="10168" spans="1:11" x14ac:dyDescent="0.2">
      <c r="A10168" s="17" t="str">
        <f t="shared" si="158"/>
        <v>SINAPI 103783</v>
      </c>
      <c r="B10168" s="18" t="s">
        <v>5935</v>
      </c>
      <c r="C10168" s="18">
        <v>103783</v>
      </c>
      <c r="D10168" s="19" t="s">
        <v>10208</v>
      </c>
      <c r="E10168" s="18" t="s">
        <v>20</v>
      </c>
      <c r="F10168" s="20">
        <v>0</v>
      </c>
      <c r="G10168" s="20">
        <v>0</v>
      </c>
      <c r="J10168" s="22"/>
      <c r="K10168" s="22"/>
    </row>
    <row r="10169" spans="1:11" x14ac:dyDescent="0.2">
      <c r="A10169" s="17" t="str">
        <f t="shared" si="158"/>
        <v>SINAPI 103784</v>
      </c>
      <c r="B10169" s="18" t="s">
        <v>5935</v>
      </c>
      <c r="C10169" s="18">
        <v>103784</v>
      </c>
      <c r="D10169" s="19" t="s">
        <v>10209</v>
      </c>
      <c r="E10169" s="18" t="s">
        <v>20</v>
      </c>
      <c r="F10169" s="20">
        <v>0</v>
      </c>
      <c r="G10169" s="20">
        <v>0</v>
      </c>
      <c r="J10169" s="22"/>
      <c r="K10169" s="22"/>
    </row>
    <row r="10170" spans="1:11" x14ac:dyDescent="0.2">
      <c r="A10170" s="17" t="str">
        <f t="shared" si="158"/>
        <v>SINAPI 103785</v>
      </c>
      <c r="B10170" s="18" t="s">
        <v>5935</v>
      </c>
      <c r="C10170" s="18">
        <v>103785</v>
      </c>
      <c r="D10170" s="19" t="s">
        <v>10210</v>
      </c>
      <c r="E10170" s="18" t="s">
        <v>20</v>
      </c>
      <c r="F10170" s="20">
        <v>0</v>
      </c>
      <c r="G10170" s="20">
        <v>27.47</v>
      </c>
      <c r="J10170" s="22"/>
      <c r="K10170" s="22"/>
    </row>
    <row r="10171" spans="1:11" x14ac:dyDescent="0.2">
      <c r="A10171" s="17" t="str">
        <f t="shared" si="158"/>
        <v>SINAPI 105546</v>
      </c>
      <c r="B10171" s="18" t="s">
        <v>5935</v>
      </c>
      <c r="C10171" s="18">
        <v>105546</v>
      </c>
      <c r="D10171" s="19" t="s">
        <v>10211</v>
      </c>
      <c r="E10171" s="18" t="s">
        <v>20</v>
      </c>
      <c r="F10171" s="20">
        <v>0</v>
      </c>
      <c r="G10171" s="20">
        <v>0</v>
      </c>
      <c r="J10171" s="22"/>
      <c r="K10171" s="22"/>
    </row>
    <row r="10172" spans="1:11" x14ac:dyDescent="0.2">
      <c r="A10172" s="17" t="str">
        <f t="shared" si="158"/>
        <v>SINAPI 105545</v>
      </c>
      <c r="B10172" s="18" t="s">
        <v>5935</v>
      </c>
      <c r="C10172" s="18">
        <v>105545</v>
      </c>
      <c r="D10172" s="19" t="s">
        <v>10212</v>
      </c>
      <c r="E10172" s="18" t="s">
        <v>20</v>
      </c>
      <c r="F10172" s="20">
        <v>0</v>
      </c>
      <c r="G10172" s="20">
        <v>0</v>
      </c>
      <c r="J10172" s="22"/>
      <c r="K10172" s="22"/>
    </row>
    <row r="10173" spans="1:11" x14ac:dyDescent="0.2">
      <c r="A10173" s="17" t="str">
        <f t="shared" si="158"/>
        <v>SINAPI 97610</v>
      </c>
      <c r="B10173" s="18" t="s">
        <v>5935</v>
      </c>
      <c r="C10173" s="18">
        <v>97610</v>
      </c>
      <c r="D10173" s="19" t="s">
        <v>10213</v>
      </c>
      <c r="E10173" s="18" t="s">
        <v>20</v>
      </c>
      <c r="F10173" s="20">
        <v>12.45</v>
      </c>
      <c r="G10173" s="20">
        <v>12.91</v>
      </c>
      <c r="J10173" s="22">
        <v>0</v>
      </c>
      <c r="K10173" s="22">
        <v>0</v>
      </c>
    </row>
    <row r="10174" spans="1:11" x14ac:dyDescent="0.2">
      <c r="A10174" s="17" t="str">
        <f t="shared" si="158"/>
        <v>SINAPI 97609</v>
      </c>
      <c r="B10174" s="18" t="s">
        <v>5935</v>
      </c>
      <c r="C10174" s="18">
        <v>97609</v>
      </c>
      <c r="D10174" s="19" t="s">
        <v>10214</v>
      </c>
      <c r="E10174" s="18" t="s">
        <v>20</v>
      </c>
      <c r="F10174" s="20">
        <v>11.86</v>
      </c>
      <c r="G10174" s="20">
        <v>12.32</v>
      </c>
      <c r="J10174" s="22">
        <v>0</v>
      </c>
      <c r="K10174" s="22">
        <v>0</v>
      </c>
    </row>
    <row r="10175" spans="1:11" x14ac:dyDescent="0.2">
      <c r="A10175" s="17" t="str">
        <f t="shared" si="158"/>
        <v>SINAPI 105554</v>
      </c>
      <c r="B10175" s="18" t="s">
        <v>5935</v>
      </c>
      <c r="C10175" s="18">
        <v>105554</v>
      </c>
      <c r="D10175" s="19" t="s">
        <v>10215</v>
      </c>
      <c r="E10175" s="18" t="s">
        <v>20</v>
      </c>
      <c r="F10175" s="20">
        <v>14.44</v>
      </c>
      <c r="G10175" s="20">
        <v>15.11</v>
      </c>
      <c r="J10175" s="22">
        <v>0</v>
      </c>
      <c r="K10175" s="22">
        <v>0</v>
      </c>
    </row>
    <row r="10176" spans="1:11" x14ac:dyDescent="0.2">
      <c r="A10176" s="17" t="str">
        <f t="shared" si="158"/>
        <v>SINAPI 100903</v>
      </c>
      <c r="B10176" s="18" t="s">
        <v>5935</v>
      </c>
      <c r="C10176" s="18">
        <v>100903</v>
      </c>
      <c r="D10176" s="19" t="s">
        <v>10216</v>
      </c>
      <c r="E10176" s="18" t="s">
        <v>20</v>
      </c>
      <c r="F10176" s="20">
        <v>27.15</v>
      </c>
      <c r="G10176" s="20">
        <v>28.29</v>
      </c>
      <c r="J10176" s="22">
        <v>0</v>
      </c>
      <c r="K10176" s="22">
        <v>0</v>
      </c>
    </row>
    <row r="10177" spans="1:11" x14ac:dyDescent="0.2">
      <c r="A10177" s="17" t="str">
        <f t="shared" si="158"/>
        <v>SINAPI 100902</v>
      </c>
      <c r="B10177" s="18" t="s">
        <v>5935</v>
      </c>
      <c r="C10177" s="18">
        <v>100902</v>
      </c>
      <c r="D10177" s="19" t="s">
        <v>10217</v>
      </c>
      <c r="E10177" s="18" t="s">
        <v>20</v>
      </c>
      <c r="F10177" s="20">
        <v>24.54</v>
      </c>
      <c r="G10177" s="20">
        <v>25.68</v>
      </c>
      <c r="J10177" s="22">
        <v>0</v>
      </c>
      <c r="K10177" s="22">
        <v>0</v>
      </c>
    </row>
    <row r="10178" spans="1:11" x14ac:dyDescent="0.2">
      <c r="A10178" s="17" t="str">
        <f t="shared" si="158"/>
        <v>SINAPI 105548</v>
      </c>
      <c r="B10178" s="18" t="s">
        <v>5935</v>
      </c>
      <c r="C10178" s="18">
        <v>105548</v>
      </c>
      <c r="D10178" s="19" t="s">
        <v>10218</v>
      </c>
      <c r="E10178" s="18" t="s">
        <v>66</v>
      </c>
      <c r="F10178" s="20">
        <v>0</v>
      </c>
      <c r="G10178" s="20">
        <v>0</v>
      </c>
      <c r="J10178" s="22"/>
      <c r="K10178" s="22"/>
    </row>
    <row r="10179" spans="1:11" x14ac:dyDescent="0.2">
      <c r="A10179" s="17" t="str">
        <f t="shared" si="158"/>
        <v>SINAPI 97595</v>
      </c>
      <c r="B10179" s="18" t="s">
        <v>5935</v>
      </c>
      <c r="C10179" s="18">
        <v>97595</v>
      </c>
      <c r="D10179" s="19" t="s">
        <v>10219</v>
      </c>
      <c r="E10179" s="18" t="s">
        <v>20</v>
      </c>
      <c r="F10179" s="20">
        <v>100.46</v>
      </c>
      <c r="G10179" s="20">
        <v>102.23</v>
      </c>
      <c r="J10179" s="22">
        <v>0.77969999999999995</v>
      </c>
      <c r="K10179" s="22">
        <v>0.76619999999999999</v>
      </c>
    </row>
    <row r="10180" spans="1:11" x14ac:dyDescent="0.2">
      <c r="A10180" s="17" t="str">
        <f t="shared" si="158"/>
        <v>SINAPI 97597</v>
      </c>
      <c r="B10180" s="18" t="s">
        <v>5935</v>
      </c>
      <c r="C10180" s="18">
        <v>97597</v>
      </c>
      <c r="D10180" s="19" t="s">
        <v>10220</v>
      </c>
      <c r="E10180" s="18" t="s">
        <v>20</v>
      </c>
      <c r="F10180" s="20">
        <v>70.760000000000005</v>
      </c>
      <c r="G10180" s="20">
        <v>72.069999999999993</v>
      </c>
      <c r="J10180" s="22">
        <v>0.77049999999999996</v>
      </c>
      <c r="K10180" s="22">
        <v>0.75649999999999995</v>
      </c>
    </row>
    <row r="10181" spans="1:11" x14ac:dyDescent="0.2">
      <c r="A10181" s="17" t="str">
        <f t="shared" si="158"/>
        <v>SINAPI 97596</v>
      </c>
      <c r="B10181" s="18" t="s">
        <v>5935</v>
      </c>
      <c r="C10181" s="18">
        <v>97596</v>
      </c>
      <c r="D10181" s="19" t="s">
        <v>10221</v>
      </c>
      <c r="E10181" s="18" t="s">
        <v>20</v>
      </c>
      <c r="F10181" s="20">
        <v>70.569999999999993</v>
      </c>
      <c r="G10181" s="20">
        <v>72.34</v>
      </c>
      <c r="J10181" s="22">
        <v>0.68640000000000001</v>
      </c>
      <c r="K10181" s="22">
        <v>0.66959999999999997</v>
      </c>
    </row>
    <row r="10182" spans="1:11" x14ac:dyDescent="0.2">
      <c r="A10182" s="17" t="str">
        <f t="shared" si="158"/>
        <v>SINAPI 97598</v>
      </c>
      <c r="B10182" s="18" t="s">
        <v>5935</v>
      </c>
      <c r="C10182" s="18">
        <v>97598</v>
      </c>
      <c r="D10182" s="19" t="s">
        <v>10222</v>
      </c>
      <c r="E10182" s="18" t="s">
        <v>20</v>
      </c>
      <c r="F10182" s="20">
        <v>66.94</v>
      </c>
      <c r="G10182" s="20">
        <v>68.25</v>
      </c>
      <c r="J10182" s="22">
        <v>0.75739999999999996</v>
      </c>
      <c r="K10182" s="22">
        <v>0.7429</v>
      </c>
    </row>
    <row r="10183" spans="1:11" x14ac:dyDescent="0.2">
      <c r="A10183" s="17" t="str">
        <f t="shared" ref="A10183:A10246" si="159">CONCATENATE($B10183," ",$C10183)</f>
        <v>SINAPI 98549</v>
      </c>
      <c r="B10183" s="18" t="s">
        <v>5935</v>
      </c>
      <c r="C10183" s="18">
        <v>98549</v>
      </c>
      <c r="D10183" s="19" t="s">
        <v>10223</v>
      </c>
      <c r="E10183" s="18" t="s">
        <v>425</v>
      </c>
      <c r="F10183" s="20">
        <v>0</v>
      </c>
      <c r="G10183" s="20">
        <v>0</v>
      </c>
      <c r="J10183" s="22"/>
      <c r="K10183" s="22"/>
    </row>
    <row r="10184" spans="1:11" x14ac:dyDescent="0.2">
      <c r="A10184" s="17" t="str">
        <f t="shared" si="159"/>
        <v>SINAPI 98562</v>
      </c>
      <c r="B10184" s="18" t="s">
        <v>5935</v>
      </c>
      <c r="C10184" s="18">
        <v>98562</v>
      </c>
      <c r="D10184" s="19" t="s">
        <v>10224</v>
      </c>
      <c r="E10184" s="18" t="s">
        <v>425</v>
      </c>
      <c r="F10184" s="20">
        <v>49.46</v>
      </c>
      <c r="G10184" s="20">
        <v>52.2</v>
      </c>
      <c r="J10184" s="22">
        <v>0</v>
      </c>
      <c r="K10184" s="22">
        <v>0</v>
      </c>
    </row>
    <row r="10185" spans="1:11" x14ac:dyDescent="0.2">
      <c r="A10185" s="17" t="str">
        <f t="shared" si="159"/>
        <v>SINAPI 98555</v>
      </c>
      <c r="B10185" s="18" t="s">
        <v>5935</v>
      </c>
      <c r="C10185" s="18">
        <v>98555</v>
      </c>
      <c r="D10185" s="19" t="s">
        <v>10225</v>
      </c>
      <c r="E10185" s="18" t="s">
        <v>425</v>
      </c>
      <c r="F10185" s="20">
        <v>31.47</v>
      </c>
      <c r="G10185" s="20">
        <v>33.08</v>
      </c>
      <c r="J10185" s="22">
        <v>0</v>
      </c>
      <c r="K10185" s="22">
        <v>0</v>
      </c>
    </row>
    <row r="10186" spans="1:11" ht="22.5" x14ac:dyDescent="0.2">
      <c r="A10186" s="17" t="str">
        <f t="shared" si="159"/>
        <v>SINAPI 98556</v>
      </c>
      <c r="B10186" s="18" t="s">
        <v>5935</v>
      </c>
      <c r="C10186" s="18">
        <v>98556</v>
      </c>
      <c r="D10186" s="19" t="s">
        <v>10226</v>
      </c>
      <c r="E10186" s="18" t="s">
        <v>425</v>
      </c>
      <c r="F10186" s="20">
        <v>56.02</v>
      </c>
      <c r="G10186" s="20">
        <v>58.65</v>
      </c>
      <c r="J10186" s="22">
        <v>0</v>
      </c>
      <c r="K10186" s="22">
        <v>0</v>
      </c>
    </row>
    <row r="10187" spans="1:11" x14ac:dyDescent="0.2">
      <c r="A10187" s="17" t="str">
        <f t="shared" si="159"/>
        <v>SINAPI 98557</v>
      </c>
      <c r="B10187" s="18" t="s">
        <v>5935</v>
      </c>
      <c r="C10187" s="18">
        <v>98557</v>
      </c>
      <c r="D10187" s="19" t="s">
        <v>10227</v>
      </c>
      <c r="E10187" s="18" t="s">
        <v>425</v>
      </c>
      <c r="F10187" s="20">
        <v>39.18</v>
      </c>
      <c r="G10187" s="20">
        <v>40.32</v>
      </c>
      <c r="J10187" s="22">
        <v>0</v>
      </c>
      <c r="K10187" s="22">
        <v>0</v>
      </c>
    </row>
    <row r="10188" spans="1:11" x14ac:dyDescent="0.2">
      <c r="A10188" s="17" t="str">
        <f t="shared" si="159"/>
        <v>SINAPI 98548</v>
      </c>
      <c r="B10188" s="18" t="s">
        <v>5935</v>
      </c>
      <c r="C10188" s="18">
        <v>98548</v>
      </c>
      <c r="D10188" s="19" t="s">
        <v>10228</v>
      </c>
      <c r="E10188" s="18" t="s">
        <v>425</v>
      </c>
      <c r="F10188" s="20">
        <v>0</v>
      </c>
      <c r="G10188" s="20">
        <v>0</v>
      </c>
      <c r="J10188" s="22"/>
      <c r="K10188" s="22"/>
    </row>
    <row r="10189" spans="1:11" x14ac:dyDescent="0.2">
      <c r="A10189" s="17" t="str">
        <f t="shared" si="159"/>
        <v>SINAPI 98547</v>
      </c>
      <c r="B10189" s="18" t="s">
        <v>5935</v>
      </c>
      <c r="C10189" s="18">
        <v>98547</v>
      </c>
      <c r="D10189" s="19" t="s">
        <v>10229</v>
      </c>
      <c r="E10189" s="18" t="s">
        <v>425</v>
      </c>
      <c r="F10189" s="20">
        <v>179.18</v>
      </c>
      <c r="G10189" s="20">
        <v>183.15</v>
      </c>
      <c r="J10189" s="22">
        <v>0</v>
      </c>
      <c r="K10189" s="22">
        <v>0</v>
      </c>
    </row>
    <row r="10190" spans="1:11" x14ac:dyDescent="0.2">
      <c r="A10190" s="17" t="str">
        <f t="shared" si="159"/>
        <v>SINAPI 98546</v>
      </c>
      <c r="B10190" s="18" t="s">
        <v>5935</v>
      </c>
      <c r="C10190" s="18">
        <v>98546</v>
      </c>
      <c r="D10190" s="19" t="s">
        <v>10230</v>
      </c>
      <c r="E10190" s="18" t="s">
        <v>425</v>
      </c>
      <c r="F10190" s="20">
        <v>107.49</v>
      </c>
      <c r="G10190" s="20">
        <v>109.98</v>
      </c>
      <c r="J10190" s="22">
        <v>0</v>
      </c>
      <c r="K10190" s="22">
        <v>0</v>
      </c>
    </row>
    <row r="10191" spans="1:11" x14ac:dyDescent="0.2">
      <c r="A10191" s="17" t="str">
        <f t="shared" si="159"/>
        <v>SINAPI 98552</v>
      </c>
      <c r="B10191" s="18" t="s">
        <v>5935</v>
      </c>
      <c r="C10191" s="18">
        <v>98552</v>
      </c>
      <c r="D10191" s="19" t="s">
        <v>10231</v>
      </c>
      <c r="E10191" s="18" t="s">
        <v>425</v>
      </c>
      <c r="F10191" s="20">
        <v>0</v>
      </c>
      <c r="G10191" s="20">
        <v>0</v>
      </c>
      <c r="J10191" s="22"/>
      <c r="K10191" s="22"/>
    </row>
    <row r="10192" spans="1:11" x14ac:dyDescent="0.2">
      <c r="A10192" s="17" t="str">
        <f t="shared" si="159"/>
        <v>SINAPI 98553</v>
      </c>
      <c r="B10192" s="18" t="s">
        <v>5935</v>
      </c>
      <c r="C10192" s="18">
        <v>98553</v>
      </c>
      <c r="D10192" s="19" t="s">
        <v>10232</v>
      </c>
      <c r="E10192" s="18" t="s">
        <v>425</v>
      </c>
      <c r="F10192" s="20">
        <v>174.42</v>
      </c>
      <c r="G10192" s="20">
        <v>175.74</v>
      </c>
      <c r="J10192" s="22">
        <v>0</v>
      </c>
      <c r="K10192" s="22">
        <v>0</v>
      </c>
    </row>
    <row r="10193" spans="1:11" x14ac:dyDescent="0.2">
      <c r="A10193" s="17" t="str">
        <f t="shared" si="159"/>
        <v>SINAPI 98554</v>
      </c>
      <c r="B10193" s="18" t="s">
        <v>5935</v>
      </c>
      <c r="C10193" s="18">
        <v>98554</v>
      </c>
      <c r="D10193" s="19" t="s">
        <v>10233</v>
      </c>
      <c r="E10193" s="18" t="s">
        <v>425</v>
      </c>
      <c r="F10193" s="20">
        <v>46.95</v>
      </c>
      <c r="G10193" s="20">
        <v>48.47</v>
      </c>
      <c r="J10193" s="22">
        <v>0</v>
      </c>
      <c r="K10193" s="22">
        <v>0</v>
      </c>
    </row>
    <row r="10194" spans="1:11" x14ac:dyDescent="0.2">
      <c r="A10194" s="17" t="str">
        <f t="shared" si="159"/>
        <v>SINAPI 98565</v>
      </c>
      <c r="B10194" s="18" t="s">
        <v>5935</v>
      </c>
      <c r="C10194" s="18">
        <v>98565</v>
      </c>
      <c r="D10194" s="19" t="s">
        <v>10234</v>
      </c>
      <c r="E10194" s="18" t="s">
        <v>425</v>
      </c>
      <c r="F10194" s="20">
        <v>53.81</v>
      </c>
      <c r="G10194" s="20">
        <v>56.26</v>
      </c>
      <c r="J10194" s="22">
        <v>0</v>
      </c>
      <c r="K10194" s="22">
        <v>0</v>
      </c>
    </row>
    <row r="10195" spans="1:11" x14ac:dyDescent="0.2">
      <c r="A10195" s="17" t="str">
        <f t="shared" si="159"/>
        <v>SINAPI 98567</v>
      </c>
      <c r="B10195" s="18" t="s">
        <v>5935</v>
      </c>
      <c r="C10195" s="18">
        <v>98567</v>
      </c>
      <c r="D10195" s="19" t="s">
        <v>10235</v>
      </c>
      <c r="E10195" s="18" t="s">
        <v>425</v>
      </c>
      <c r="F10195" s="20">
        <v>69.13</v>
      </c>
      <c r="G10195" s="20">
        <v>72.37</v>
      </c>
      <c r="J10195" s="22">
        <v>0</v>
      </c>
      <c r="K10195" s="22">
        <v>0</v>
      </c>
    </row>
    <row r="10196" spans="1:11" x14ac:dyDescent="0.2">
      <c r="A10196" s="17" t="str">
        <f t="shared" si="159"/>
        <v>SINAPI 98569</v>
      </c>
      <c r="B10196" s="18" t="s">
        <v>5935</v>
      </c>
      <c r="C10196" s="18">
        <v>98569</v>
      </c>
      <c r="D10196" s="19" t="s">
        <v>10236</v>
      </c>
      <c r="E10196" s="18" t="s">
        <v>425</v>
      </c>
      <c r="F10196" s="20">
        <v>85.3</v>
      </c>
      <c r="G10196" s="20">
        <v>89.34</v>
      </c>
      <c r="J10196" s="22">
        <v>0</v>
      </c>
      <c r="K10196" s="22">
        <v>0</v>
      </c>
    </row>
    <row r="10197" spans="1:11" x14ac:dyDescent="0.2">
      <c r="A10197" s="17" t="str">
        <f t="shared" si="159"/>
        <v>SINAPI 98571</v>
      </c>
      <c r="B10197" s="18" t="s">
        <v>5935</v>
      </c>
      <c r="C10197" s="18">
        <v>98571</v>
      </c>
      <c r="D10197" s="19" t="s">
        <v>10237</v>
      </c>
      <c r="E10197" s="18" t="s">
        <v>425</v>
      </c>
      <c r="F10197" s="20">
        <v>48.27</v>
      </c>
      <c r="G10197" s="20">
        <v>50.03</v>
      </c>
      <c r="J10197" s="22">
        <v>0</v>
      </c>
      <c r="K10197" s="22">
        <v>0</v>
      </c>
    </row>
    <row r="10198" spans="1:11" x14ac:dyDescent="0.2">
      <c r="A10198" s="17" t="str">
        <f t="shared" si="159"/>
        <v>SINAPI 98572</v>
      </c>
      <c r="B10198" s="18" t="s">
        <v>5935</v>
      </c>
      <c r="C10198" s="18">
        <v>98572</v>
      </c>
      <c r="D10198" s="19" t="s">
        <v>10238</v>
      </c>
      <c r="E10198" s="18" t="s">
        <v>425</v>
      </c>
      <c r="F10198" s="20">
        <v>59.31</v>
      </c>
      <c r="G10198" s="20">
        <v>61.51</v>
      </c>
      <c r="J10198" s="22">
        <v>0</v>
      </c>
      <c r="K10198" s="22">
        <v>0</v>
      </c>
    </row>
    <row r="10199" spans="1:11" x14ac:dyDescent="0.2">
      <c r="A10199" s="17" t="str">
        <f t="shared" si="159"/>
        <v>SINAPI 98563</v>
      </c>
      <c r="B10199" s="18" t="s">
        <v>5935</v>
      </c>
      <c r="C10199" s="18">
        <v>98563</v>
      </c>
      <c r="D10199" s="19" t="s">
        <v>10239</v>
      </c>
      <c r="E10199" s="18" t="s">
        <v>425</v>
      </c>
      <c r="F10199" s="20">
        <v>37.659999999999997</v>
      </c>
      <c r="G10199" s="20">
        <v>39.299999999999997</v>
      </c>
      <c r="J10199" s="22">
        <v>0</v>
      </c>
      <c r="K10199" s="22">
        <v>0</v>
      </c>
    </row>
    <row r="10200" spans="1:11" x14ac:dyDescent="0.2">
      <c r="A10200" s="17" t="str">
        <f t="shared" si="159"/>
        <v>SINAPI 98564</v>
      </c>
      <c r="B10200" s="18" t="s">
        <v>5935</v>
      </c>
      <c r="C10200" s="18">
        <v>98564</v>
      </c>
      <c r="D10200" s="19" t="s">
        <v>10240</v>
      </c>
      <c r="E10200" s="18" t="s">
        <v>425</v>
      </c>
      <c r="F10200" s="20">
        <v>51.1</v>
      </c>
      <c r="G10200" s="20">
        <v>52.9</v>
      </c>
      <c r="J10200" s="22">
        <v>0</v>
      </c>
      <c r="K10200" s="22">
        <v>0</v>
      </c>
    </row>
    <row r="10201" spans="1:11" x14ac:dyDescent="0.2">
      <c r="A10201" s="17" t="str">
        <f t="shared" si="159"/>
        <v>SINAPI 98566</v>
      </c>
      <c r="B10201" s="18" t="s">
        <v>5935</v>
      </c>
      <c r="C10201" s="18">
        <v>98566</v>
      </c>
      <c r="D10201" s="19" t="s">
        <v>10241</v>
      </c>
      <c r="E10201" s="18" t="s">
        <v>425</v>
      </c>
      <c r="F10201" s="20">
        <v>67.27</v>
      </c>
      <c r="G10201" s="20">
        <v>69.87</v>
      </c>
      <c r="J10201" s="22">
        <v>0</v>
      </c>
      <c r="K10201" s="22">
        <v>0</v>
      </c>
    </row>
    <row r="10202" spans="1:11" x14ac:dyDescent="0.2">
      <c r="A10202" s="17" t="str">
        <f t="shared" si="159"/>
        <v>SINAPI 98568</v>
      </c>
      <c r="B10202" s="18" t="s">
        <v>5935</v>
      </c>
      <c r="C10202" s="18">
        <v>98568</v>
      </c>
      <c r="D10202" s="19" t="s">
        <v>10242</v>
      </c>
      <c r="E10202" s="18" t="s">
        <v>425</v>
      </c>
      <c r="F10202" s="20">
        <v>82.58</v>
      </c>
      <c r="G10202" s="20">
        <v>85.98</v>
      </c>
      <c r="J10202" s="22">
        <v>0</v>
      </c>
      <c r="K10202" s="22">
        <v>0</v>
      </c>
    </row>
    <row r="10203" spans="1:11" x14ac:dyDescent="0.2">
      <c r="A10203" s="17" t="str">
        <f t="shared" si="159"/>
        <v>SINAPI 98570</v>
      </c>
      <c r="B10203" s="18" t="s">
        <v>5935</v>
      </c>
      <c r="C10203" s="18">
        <v>98570</v>
      </c>
      <c r="D10203" s="19" t="s">
        <v>10243</v>
      </c>
      <c r="E10203" s="18" t="s">
        <v>425</v>
      </c>
      <c r="F10203" s="20">
        <v>98.75</v>
      </c>
      <c r="G10203" s="20">
        <v>102.95</v>
      </c>
      <c r="J10203" s="22">
        <v>0</v>
      </c>
      <c r="K10203" s="22">
        <v>0</v>
      </c>
    </row>
    <row r="10204" spans="1:11" x14ac:dyDescent="0.2">
      <c r="A10204" s="17" t="str">
        <f t="shared" si="159"/>
        <v>SINAPI 98573</v>
      </c>
      <c r="B10204" s="18" t="s">
        <v>5935</v>
      </c>
      <c r="C10204" s="18">
        <v>98573</v>
      </c>
      <c r="D10204" s="19" t="s">
        <v>10244</v>
      </c>
      <c r="E10204" s="18" t="s">
        <v>425</v>
      </c>
      <c r="F10204" s="20">
        <v>72.19</v>
      </c>
      <c r="G10204" s="20">
        <v>74.510000000000005</v>
      </c>
      <c r="J10204" s="22">
        <v>0</v>
      </c>
      <c r="K10204" s="22">
        <v>0</v>
      </c>
    </row>
    <row r="10205" spans="1:11" x14ac:dyDescent="0.2">
      <c r="A10205" s="17" t="str">
        <f t="shared" si="159"/>
        <v>SINAPI 98576</v>
      </c>
      <c r="B10205" s="18" t="s">
        <v>5935</v>
      </c>
      <c r="C10205" s="18">
        <v>98576</v>
      </c>
      <c r="D10205" s="19" t="s">
        <v>10245</v>
      </c>
      <c r="E10205" s="18" t="s">
        <v>66</v>
      </c>
      <c r="F10205" s="20">
        <v>19.920000000000002</v>
      </c>
      <c r="G10205" s="20">
        <v>20</v>
      </c>
      <c r="J10205" s="22">
        <v>0</v>
      </c>
      <c r="K10205" s="22">
        <v>0</v>
      </c>
    </row>
    <row r="10206" spans="1:11" x14ac:dyDescent="0.2">
      <c r="A10206" s="17" t="str">
        <f t="shared" si="159"/>
        <v>SINAPI 98575</v>
      </c>
      <c r="B10206" s="18" t="s">
        <v>5935</v>
      </c>
      <c r="C10206" s="18">
        <v>98575</v>
      </c>
      <c r="D10206" s="19" t="s">
        <v>10246</v>
      </c>
      <c r="E10206" s="18" t="s">
        <v>66</v>
      </c>
      <c r="F10206" s="20">
        <v>69.63</v>
      </c>
      <c r="G10206" s="20">
        <v>73.09</v>
      </c>
      <c r="J10206" s="22">
        <v>0</v>
      </c>
      <c r="K10206" s="22">
        <v>0</v>
      </c>
    </row>
    <row r="10207" spans="1:11" x14ac:dyDescent="0.2">
      <c r="A10207" s="17" t="str">
        <f t="shared" si="159"/>
        <v>SINAPI 98577</v>
      </c>
      <c r="B10207" s="18" t="s">
        <v>5935</v>
      </c>
      <c r="C10207" s="18">
        <v>98577</v>
      </c>
      <c r="D10207" s="19" t="s">
        <v>10247</v>
      </c>
      <c r="E10207" s="18" t="s">
        <v>66</v>
      </c>
      <c r="F10207" s="20">
        <v>47.02</v>
      </c>
      <c r="G10207" s="20">
        <v>50.07</v>
      </c>
      <c r="J10207" s="22">
        <v>0</v>
      </c>
      <c r="K10207" s="22">
        <v>0</v>
      </c>
    </row>
    <row r="10208" spans="1:11" ht="22.5" x14ac:dyDescent="0.2">
      <c r="A10208" s="17" t="str">
        <f t="shared" si="159"/>
        <v>SINAPI 98558</v>
      </c>
      <c r="B10208" s="18" t="s">
        <v>5935</v>
      </c>
      <c r="C10208" s="18">
        <v>98558</v>
      </c>
      <c r="D10208" s="19" t="s">
        <v>10248</v>
      </c>
      <c r="E10208" s="18" t="s">
        <v>20</v>
      </c>
      <c r="F10208" s="20">
        <v>9.06</v>
      </c>
      <c r="G10208" s="20">
        <v>9.42</v>
      </c>
      <c r="J10208" s="22">
        <v>0</v>
      </c>
      <c r="K10208" s="22">
        <v>0</v>
      </c>
    </row>
    <row r="10209" spans="1:11" x14ac:dyDescent="0.2">
      <c r="A10209" s="17" t="str">
        <f t="shared" si="159"/>
        <v>SINAPI 98550</v>
      </c>
      <c r="B10209" s="18" t="s">
        <v>5935</v>
      </c>
      <c r="C10209" s="18">
        <v>98550</v>
      </c>
      <c r="D10209" s="19" t="s">
        <v>10249</v>
      </c>
      <c r="E10209" s="18" t="s">
        <v>425</v>
      </c>
      <c r="F10209" s="20">
        <v>0</v>
      </c>
      <c r="G10209" s="20">
        <v>0</v>
      </c>
      <c r="J10209" s="22"/>
      <c r="K10209" s="22"/>
    </row>
    <row r="10210" spans="1:11" x14ac:dyDescent="0.2">
      <c r="A10210" s="17" t="str">
        <f t="shared" si="159"/>
        <v>SINAPI 98551</v>
      </c>
      <c r="B10210" s="18" t="s">
        <v>5935</v>
      </c>
      <c r="C10210" s="18">
        <v>98551</v>
      </c>
      <c r="D10210" s="19" t="s">
        <v>10250</v>
      </c>
      <c r="E10210" s="18" t="s">
        <v>66</v>
      </c>
      <c r="F10210" s="20">
        <v>0</v>
      </c>
      <c r="G10210" s="20">
        <v>0</v>
      </c>
      <c r="J10210" s="22"/>
      <c r="K10210" s="22"/>
    </row>
    <row r="10211" spans="1:11" x14ac:dyDescent="0.2">
      <c r="A10211" s="17" t="str">
        <f t="shared" si="159"/>
        <v>SINAPI 98559</v>
      </c>
      <c r="B10211" s="18" t="s">
        <v>5935</v>
      </c>
      <c r="C10211" s="18">
        <v>98559</v>
      </c>
      <c r="D10211" s="19" t="s">
        <v>10251</v>
      </c>
      <c r="E10211" s="18" t="s">
        <v>66</v>
      </c>
      <c r="F10211" s="20">
        <v>4.3899999999999997</v>
      </c>
      <c r="G10211" s="20">
        <v>4.54</v>
      </c>
      <c r="J10211" s="22">
        <v>0</v>
      </c>
      <c r="K10211" s="22">
        <v>0</v>
      </c>
    </row>
    <row r="10212" spans="1:11" x14ac:dyDescent="0.2">
      <c r="A10212" s="17" t="str">
        <f t="shared" si="159"/>
        <v>SINAPI 91925</v>
      </c>
      <c r="B10212" s="18" t="s">
        <v>5935</v>
      </c>
      <c r="C10212" s="18">
        <v>91925</v>
      </c>
      <c r="D10212" s="19" t="s">
        <v>10252</v>
      </c>
      <c r="E10212" s="18" t="s">
        <v>66</v>
      </c>
      <c r="F10212" s="20">
        <v>3.71</v>
      </c>
      <c r="G10212" s="20">
        <v>3.8</v>
      </c>
      <c r="J10212" s="22">
        <v>0</v>
      </c>
      <c r="K10212" s="22">
        <v>0</v>
      </c>
    </row>
    <row r="10213" spans="1:11" x14ac:dyDescent="0.2">
      <c r="A10213" s="17" t="str">
        <f t="shared" si="159"/>
        <v>SINAPI 91924</v>
      </c>
      <c r="B10213" s="18" t="s">
        <v>5935</v>
      </c>
      <c r="C10213" s="18">
        <v>91924</v>
      </c>
      <c r="D10213" s="19" t="s">
        <v>10253</v>
      </c>
      <c r="E10213" s="18" t="s">
        <v>66</v>
      </c>
      <c r="F10213" s="20">
        <v>3.05</v>
      </c>
      <c r="G10213" s="20">
        <v>3.14</v>
      </c>
      <c r="J10213" s="22">
        <v>0</v>
      </c>
      <c r="K10213" s="22">
        <v>0</v>
      </c>
    </row>
    <row r="10214" spans="1:11" x14ac:dyDescent="0.2">
      <c r="A10214" s="17" t="str">
        <f t="shared" si="159"/>
        <v>SINAPI 91933</v>
      </c>
      <c r="B10214" s="18" t="s">
        <v>5935</v>
      </c>
      <c r="C10214" s="18">
        <v>91933</v>
      </c>
      <c r="D10214" s="19" t="s">
        <v>10254</v>
      </c>
      <c r="E10214" s="18" t="s">
        <v>66</v>
      </c>
      <c r="F10214" s="20">
        <v>16.809999999999999</v>
      </c>
      <c r="G10214" s="20">
        <v>17.11</v>
      </c>
      <c r="J10214" s="22">
        <v>0</v>
      </c>
      <c r="K10214" s="22">
        <v>0</v>
      </c>
    </row>
    <row r="10215" spans="1:11" x14ac:dyDescent="0.2">
      <c r="A10215" s="17" t="str">
        <f t="shared" si="159"/>
        <v>SINAPI 91932</v>
      </c>
      <c r="B10215" s="18" t="s">
        <v>5935</v>
      </c>
      <c r="C10215" s="18">
        <v>91932</v>
      </c>
      <c r="D10215" s="19" t="s">
        <v>10255</v>
      </c>
      <c r="E10215" s="18" t="s">
        <v>66</v>
      </c>
      <c r="F10215" s="20">
        <v>17.440000000000001</v>
      </c>
      <c r="G10215" s="20">
        <v>17.739999999999998</v>
      </c>
      <c r="J10215" s="22">
        <v>0</v>
      </c>
      <c r="K10215" s="22">
        <v>0</v>
      </c>
    </row>
    <row r="10216" spans="1:11" x14ac:dyDescent="0.2">
      <c r="A10216" s="17" t="str">
        <f t="shared" si="159"/>
        <v>SINAPI 91935</v>
      </c>
      <c r="B10216" s="18" t="s">
        <v>5935</v>
      </c>
      <c r="C10216" s="18">
        <v>91935</v>
      </c>
      <c r="D10216" s="19" t="s">
        <v>10256</v>
      </c>
      <c r="E10216" s="18" t="s">
        <v>66</v>
      </c>
      <c r="F10216" s="20">
        <v>26.42</v>
      </c>
      <c r="G10216" s="20">
        <v>26.86</v>
      </c>
      <c r="J10216" s="22">
        <v>0</v>
      </c>
      <c r="K10216" s="22">
        <v>0</v>
      </c>
    </row>
    <row r="10217" spans="1:11" x14ac:dyDescent="0.2">
      <c r="A10217" s="17" t="str">
        <f t="shared" si="159"/>
        <v>SINAPI 91934</v>
      </c>
      <c r="B10217" s="18" t="s">
        <v>5935</v>
      </c>
      <c r="C10217" s="18">
        <v>91934</v>
      </c>
      <c r="D10217" s="19" t="s">
        <v>10257</v>
      </c>
      <c r="E10217" s="18" t="s">
        <v>66</v>
      </c>
      <c r="F10217" s="20">
        <v>25.2</v>
      </c>
      <c r="G10217" s="20">
        <v>25.64</v>
      </c>
      <c r="J10217" s="22">
        <v>0</v>
      </c>
      <c r="K10217" s="22">
        <v>0</v>
      </c>
    </row>
    <row r="10218" spans="1:11" x14ac:dyDescent="0.2">
      <c r="A10218" s="17" t="str">
        <f t="shared" si="159"/>
        <v>SINAPI 91927</v>
      </c>
      <c r="B10218" s="18" t="s">
        <v>5935</v>
      </c>
      <c r="C10218" s="18">
        <v>91927</v>
      </c>
      <c r="D10218" s="19" t="s">
        <v>10258</v>
      </c>
      <c r="E10218" s="18" t="s">
        <v>66</v>
      </c>
      <c r="F10218" s="20">
        <v>5.0199999999999996</v>
      </c>
      <c r="G10218" s="20">
        <v>5.14</v>
      </c>
      <c r="J10218" s="22">
        <v>0</v>
      </c>
      <c r="K10218" s="22">
        <v>0</v>
      </c>
    </row>
    <row r="10219" spans="1:11" x14ac:dyDescent="0.2">
      <c r="A10219" s="17" t="str">
        <f t="shared" si="159"/>
        <v>SINAPI 91926</v>
      </c>
      <c r="B10219" s="18" t="s">
        <v>5935</v>
      </c>
      <c r="C10219" s="18">
        <v>91926</v>
      </c>
      <c r="D10219" s="19" t="s">
        <v>10259</v>
      </c>
      <c r="E10219" s="18" t="s">
        <v>66</v>
      </c>
      <c r="F10219" s="20">
        <v>4.46</v>
      </c>
      <c r="G10219" s="20">
        <v>4.58</v>
      </c>
      <c r="J10219" s="22">
        <v>0</v>
      </c>
      <c r="K10219" s="22">
        <v>0</v>
      </c>
    </row>
    <row r="10220" spans="1:11" x14ac:dyDescent="0.2">
      <c r="A10220" s="17" t="str">
        <f t="shared" si="159"/>
        <v>SINAPI 91929</v>
      </c>
      <c r="B10220" s="18" t="s">
        <v>5935</v>
      </c>
      <c r="C10220" s="18">
        <v>91929</v>
      </c>
      <c r="D10220" s="19" t="s">
        <v>10260</v>
      </c>
      <c r="E10220" s="18" t="s">
        <v>66</v>
      </c>
      <c r="F10220" s="20">
        <v>7.42</v>
      </c>
      <c r="G10220" s="20">
        <v>7.57</v>
      </c>
      <c r="J10220" s="22">
        <v>0</v>
      </c>
      <c r="K10220" s="22">
        <v>0</v>
      </c>
    </row>
    <row r="10221" spans="1:11" x14ac:dyDescent="0.2">
      <c r="A10221" s="17" t="str">
        <f t="shared" si="159"/>
        <v>SINAPI 91928</v>
      </c>
      <c r="B10221" s="18" t="s">
        <v>5935</v>
      </c>
      <c r="C10221" s="18">
        <v>91928</v>
      </c>
      <c r="D10221" s="19" t="s">
        <v>10261</v>
      </c>
      <c r="E10221" s="18" t="s">
        <v>66</v>
      </c>
      <c r="F10221" s="20">
        <v>6.94</v>
      </c>
      <c r="G10221" s="20">
        <v>7.09</v>
      </c>
      <c r="J10221" s="22">
        <v>0</v>
      </c>
      <c r="K10221" s="22">
        <v>0</v>
      </c>
    </row>
    <row r="10222" spans="1:11" x14ac:dyDescent="0.2">
      <c r="A10222" s="17" t="str">
        <f t="shared" si="159"/>
        <v>SINAPI 91931</v>
      </c>
      <c r="B10222" s="18" t="s">
        <v>5935</v>
      </c>
      <c r="C10222" s="18">
        <v>91931</v>
      </c>
      <c r="D10222" s="19" t="s">
        <v>10262</v>
      </c>
      <c r="E10222" s="18" t="s">
        <v>66</v>
      </c>
      <c r="F10222" s="20">
        <v>10.5</v>
      </c>
      <c r="G10222" s="20">
        <v>10.7</v>
      </c>
      <c r="J10222" s="22">
        <v>0</v>
      </c>
      <c r="K10222" s="22">
        <v>0</v>
      </c>
    </row>
    <row r="10223" spans="1:11" x14ac:dyDescent="0.2">
      <c r="A10223" s="17" t="str">
        <f t="shared" si="159"/>
        <v>SINAPI 91930</v>
      </c>
      <c r="B10223" s="18" t="s">
        <v>5935</v>
      </c>
      <c r="C10223" s="18">
        <v>91930</v>
      </c>
      <c r="D10223" s="19" t="s">
        <v>10263</v>
      </c>
      <c r="E10223" s="18" t="s">
        <v>66</v>
      </c>
      <c r="F10223" s="20">
        <v>9.69</v>
      </c>
      <c r="G10223" s="20">
        <v>9.89</v>
      </c>
      <c r="J10223" s="22">
        <v>0</v>
      </c>
      <c r="K10223" s="22">
        <v>0</v>
      </c>
    </row>
    <row r="10224" spans="1:11" ht="22.5" x14ac:dyDescent="0.2">
      <c r="A10224" s="17" t="str">
        <f t="shared" si="159"/>
        <v>SINAPI 104620</v>
      </c>
      <c r="B10224" s="18" t="s">
        <v>5935</v>
      </c>
      <c r="C10224" s="18">
        <v>104620</v>
      </c>
      <c r="D10224" s="19" t="s">
        <v>10264</v>
      </c>
      <c r="E10224" s="18" t="s">
        <v>20</v>
      </c>
      <c r="F10224" s="20">
        <v>0</v>
      </c>
      <c r="G10224" s="20">
        <v>0</v>
      </c>
      <c r="J10224" s="22"/>
      <c r="K10224" s="22"/>
    </row>
    <row r="10225" spans="1:11" ht="22.5" x14ac:dyDescent="0.2">
      <c r="A10225" s="17" t="str">
        <f t="shared" si="159"/>
        <v>SINAPI 104624</v>
      </c>
      <c r="B10225" s="18" t="s">
        <v>5935</v>
      </c>
      <c r="C10225" s="18">
        <v>104624</v>
      </c>
      <c r="D10225" s="19" t="s">
        <v>10265</v>
      </c>
      <c r="E10225" s="18" t="s">
        <v>20</v>
      </c>
      <c r="F10225" s="20">
        <v>0</v>
      </c>
      <c r="G10225" s="20">
        <v>0</v>
      </c>
      <c r="J10225" s="22"/>
      <c r="K10225" s="22"/>
    </row>
    <row r="10226" spans="1:11" ht="22.5" x14ac:dyDescent="0.2">
      <c r="A10226" s="17" t="str">
        <f t="shared" si="159"/>
        <v>SINAPI 104622</v>
      </c>
      <c r="B10226" s="18" t="s">
        <v>5935</v>
      </c>
      <c r="C10226" s="18">
        <v>104622</v>
      </c>
      <c r="D10226" s="19" t="s">
        <v>10266</v>
      </c>
      <c r="E10226" s="18" t="s">
        <v>20</v>
      </c>
      <c r="F10226" s="20">
        <v>0</v>
      </c>
      <c r="G10226" s="20">
        <v>0</v>
      </c>
      <c r="J10226" s="22"/>
      <c r="K10226" s="22"/>
    </row>
    <row r="10227" spans="1:11" ht="22.5" x14ac:dyDescent="0.2">
      <c r="A10227" s="17" t="str">
        <f t="shared" si="159"/>
        <v>SINAPI 104621</v>
      </c>
      <c r="B10227" s="18" t="s">
        <v>5935</v>
      </c>
      <c r="C10227" s="18">
        <v>104621</v>
      </c>
      <c r="D10227" s="19" t="s">
        <v>10267</v>
      </c>
      <c r="E10227" s="18" t="s">
        <v>20</v>
      </c>
      <c r="F10227" s="20">
        <v>0</v>
      </c>
      <c r="G10227" s="20">
        <v>0</v>
      </c>
      <c r="J10227" s="22"/>
      <c r="K10227" s="22"/>
    </row>
    <row r="10228" spans="1:11" ht="22.5" x14ac:dyDescent="0.2">
      <c r="A10228" s="17" t="str">
        <f t="shared" si="159"/>
        <v>SINAPI 104625</v>
      </c>
      <c r="B10228" s="18" t="s">
        <v>5935</v>
      </c>
      <c r="C10228" s="18">
        <v>104625</v>
      </c>
      <c r="D10228" s="19" t="s">
        <v>10268</v>
      </c>
      <c r="E10228" s="18" t="s">
        <v>20</v>
      </c>
      <c r="F10228" s="20">
        <v>0</v>
      </c>
      <c r="G10228" s="20">
        <v>0</v>
      </c>
      <c r="J10228" s="22"/>
      <c r="K10228" s="22"/>
    </row>
    <row r="10229" spans="1:11" ht="22.5" x14ac:dyDescent="0.2">
      <c r="A10229" s="17" t="str">
        <f t="shared" si="159"/>
        <v>SINAPI 104623</v>
      </c>
      <c r="B10229" s="18" t="s">
        <v>5935</v>
      </c>
      <c r="C10229" s="18">
        <v>104623</v>
      </c>
      <c r="D10229" s="19" t="s">
        <v>10269</v>
      </c>
      <c r="E10229" s="18" t="s">
        <v>20</v>
      </c>
      <c r="F10229" s="20">
        <v>0</v>
      </c>
      <c r="G10229" s="20">
        <v>0</v>
      </c>
      <c r="J10229" s="22"/>
      <c r="K10229" s="22"/>
    </row>
    <row r="10230" spans="1:11" x14ac:dyDescent="0.2">
      <c r="A10230" s="17" t="str">
        <f t="shared" si="159"/>
        <v>SINAPI 91937</v>
      </c>
      <c r="B10230" s="18" t="s">
        <v>5935</v>
      </c>
      <c r="C10230" s="18">
        <v>91937</v>
      </c>
      <c r="D10230" s="19" t="s">
        <v>10270</v>
      </c>
      <c r="E10230" s="18" t="s">
        <v>20</v>
      </c>
      <c r="F10230" s="20">
        <v>13.63</v>
      </c>
      <c r="G10230" s="20">
        <v>14.5</v>
      </c>
      <c r="J10230" s="22">
        <v>0</v>
      </c>
      <c r="K10230" s="22">
        <v>0</v>
      </c>
    </row>
    <row r="10231" spans="1:11" x14ac:dyDescent="0.2">
      <c r="A10231" s="17" t="str">
        <f t="shared" si="159"/>
        <v>SINAPI 92865</v>
      </c>
      <c r="B10231" s="18" t="s">
        <v>5935</v>
      </c>
      <c r="C10231" s="18">
        <v>92865</v>
      </c>
      <c r="D10231" s="19" t="s">
        <v>10271</v>
      </c>
      <c r="E10231" s="18" t="s">
        <v>20</v>
      </c>
      <c r="F10231" s="20">
        <v>14.03</v>
      </c>
      <c r="G10231" s="20">
        <v>14.9</v>
      </c>
      <c r="J10231" s="22">
        <v>0.20880000000000001</v>
      </c>
      <c r="K10231" s="22">
        <v>0.1966</v>
      </c>
    </row>
    <row r="10232" spans="1:11" x14ac:dyDescent="0.2">
      <c r="A10232" s="17" t="str">
        <f t="shared" si="159"/>
        <v>SINAPI 91936</v>
      </c>
      <c r="B10232" s="18" t="s">
        <v>5935</v>
      </c>
      <c r="C10232" s="18">
        <v>91936</v>
      </c>
      <c r="D10232" s="19" t="s">
        <v>10272</v>
      </c>
      <c r="E10232" s="18" t="s">
        <v>20</v>
      </c>
      <c r="F10232" s="20">
        <v>14.76</v>
      </c>
      <c r="G10232" s="20">
        <v>15.63</v>
      </c>
      <c r="J10232" s="22">
        <v>0</v>
      </c>
      <c r="K10232" s="22">
        <v>0</v>
      </c>
    </row>
    <row r="10233" spans="1:11" x14ac:dyDescent="0.2">
      <c r="A10233" s="17" t="str">
        <f t="shared" si="159"/>
        <v>SINAPI 92867</v>
      </c>
      <c r="B10233" s="18" t="s">
        <v>5935</v>
      </c>
      <c r="C10233" s="18">
        <v>92867</v>
      </c>
      <c r="D10233" s="19" t="s">
        <v>10273</v>
      </c>
      <c r="E10233" s="18" t="s">
        <v>20</v>
      </c>
      <c r="F10233" s="20">
        <v>29.52</v>
      </c>
      <c r="G10233" s="20">
        <v>31.69</v>
      </c>
      <c r="J10233" s="22">
        <v>4.6699999999999998E-2</v>
      </c>
      <c r="K10233" s="22">
        <v>4.3499999999999997E-2</v>
      </c>
    </row>
    <row r="10234" spans="1:11" x14ac:dyDescent="0.2">
      <c r="A10234" s="17" t="str">
        <f t="shared" si="159"/>
        <v>SINAPI 91939</v>
      </c>
      <c r="B10234" s="18" t="s">
        <v>5935</v>
      </c>
      <c r="C10234" s="18">
        <v>91939</v>
      </c>
      <c r="D10234" s="19" t="s">
        <v>10274</v>
      </c>
      <c r="E10234" s="18" t="s">
        <v>20</v>
      </c>
      <c r="F10234" s="20">
        <v>29.55</v>
      </c>
      <c r="G10234" s="20">
        <v>31.72</v>
      </c>
      <c r="J10234" s="22">
        <v>0</v>
      </c>
      <c r="K10234" s="22">
        <v>0</v>
      </c>
    </row>
    <row r="10235" spans="1:11" x14ac:dyDescent="0.2">
      <c r="A10235" s="17" t="str">
        <f t="shared" si="159"/>
        <v>SINAPI 92869</v>
      </c>
      <c r="B10235" s="18" t="s">
        <v>5935</v>
      </c>
      <c r="C10235" s="18">
        <v>92869</v>
      </c>
      <c r="D10235" s="19" t="s">
        <v>10275</v>
      </c>
      <c r="E10235" s="18" t="s">
        <v>20</v>
      </c>
      <c r="F10235" s="20">
        <v>10.19</v>
      </c>
      <c r="G10235" s="20">
        <v>10.85</v>
      </c>
      <c r="J10235" s="22">
        <v>0.13539999999999999</v>
      </c>
      <c r="K10235" s="22">
        <v>0.12720000000000001</v>
      </c>
    </row>
    <row r="10236" spans="1:11" x14ac:dyDescent="0.2">
      <c r="A10236" s="17" t="str">
        <f t="shared" si="159"/>
        <v>SINAPI 91941</v>
      </c>
      <c r="B10236" s="18" t="s">
        <v>5935</v>
      </c>
      <c r="C10236" s="18">
        <v>91941</v>
      </c>
      <c r="D10236" s="19" t="s">
        <v>10276</v>
      </c>
      <c r="E10236" s="18" t="s">
        <v>20</v>
      </c>
      <c r="F10236" s="20">
        <v>10.220000000000001</v>
      </c>
      <c r="G10236" s="20">
        <v>10.88</v>
      </c>
      <c r="J10236" s="22">
        <v>0</v>
      </c>
      <c r="K10236" s="22">
        <v>0</v>
      </c>
    </row>
    <row r="10237" spans="1:11" x14ac:dyDescent="0.2">
      <c r="A10237" s="17" t="str">
        <f t="shared" si="159"/>
        <v>SINAPI 92868</v>
      </c>
      <c r="B10237" s="18" t="s">
        <v>5935</v>
      </c>
      <c r="C10237" s="18">
        <v>92868</v>
      </c>
      <c r="D10237" s="19" t="s">
        <v>10277</v>
      </c>
      <c r="E10237" s="18" t="s">
        <v>20</v>
      </c>
      <c r="F10237" s="20">
        <v>16.55</v>
      </c>
      <c r="G10237" s="20">
        <v>17.71</v>
      </c>
      <c r="J10237" s="22">
        <v>8.3400000000000002E-2</v>
      </c>
      <c r="K10237" s="22">
        <v>7.7899999999999997E-2</v>
      </c>
    </row>
    <row r="10238" spans="1:11" x14ac:dyDescent="0.2">
      <c r="A10238" s="17" t="str">
        <f t="shared" si="159"/>
        <v>SINAPI 91940</v>
      </c>
      <c r="B10238" s="18" t="s">
        <v>5935</v>
      </c>
      <c r="C10238" s="18">
        <v>91940</v>
      </c>
      <c r="D10238" s="19" t="s">
        <v>10278</v>
      </c>
      <c r="E10238" s="18" t="s">
        <v>20</v>
      </c>
      <c r="F10238" s="20">
        <v>16.579999999999998</v>
      </c>
      <c r="G10238" s="20">
        <v>17.739999999999998</v>
      </c>
      <c r="J10238" s="22">
        <v>0</v>
      </c>
      <c r="K10238" s="22">
        <v>0</v>
      </c>
    </row>
    <row r="10239" spans="1:11" x14ac:dyDescent="0.2">
      <c r="A10239" s="17" t="str">
        <f t="shared" si="159"/>
        <v>SINAPI 92870</v>
      </c>
      <c r="B10239" s="18" t="s">
        <v>5935</v>
      </c>
      <c r="C10239" s="18">
        <v>92870</v>
      </c>
      <c r="D10239" s="19" t="s">
        <v>10279</v>
      </c>
      <c r="E10239" s="18" t="s">
        <v>20</v>
      </c>
      <c r="F10239" s="20">
        <v>32.229999999999997</v>
      </c>
      <c r="G10239" s="20">
        <v>34.479999999999997</v>
      </c>
      <c r="J10239" s="22">
        <v>9.0899999999999995E-2</v>
      </c>
      <c r="K10239" s="22">
        <v>8.5000000000000006E-2</v>
      </c>
    </row>
    <row r="10240" spans="1:11" x14ac:dyDescent="0.2">
      <c r="A10240" s="17" t="str">
        <f t="shared" si="159"/>
        <v>SINAPI 91942</v>
      </c>
      <c r="B10240" s="18" t="s">
        <v>5935</v>
      </c>
      <c r="C10240" s="18">
        <v>91942</v>
      </c>
      <c r="D10240" s="19" t="s">
        <v>10280</v>
      </c>
      <c r="E10240" s="18" t="s">
        <v>20</v>
      </c>
      <c r="F10240" s="20">
        <v>32.11</v>
      </c>
      <c r="G10240" s="20">
        <v>34.36</v>
      </c>
      <c r="J10240" s="22">
        <v>0</v>
      </c>
      <c r="K10240" s="22">
        <v>0</v>
      </c>
    </row>
    <row r="10241" spans="1:11" x14ac:dyDescent="0.2">
      <c r="A10241" s="17" t="str">
        <f t="shared" si="159"/>
        <v>SINAPI 92872</v>
      </c>
      <c r="B10241" s="18" t="s">
        <v>5935</v>
      </c>
      <c r="C10241" s="18">
        <v>92872</v>
      </c>
      <c r="D10241" s="19" t="s">
        <v>10281</v>
      </c>
      <c r="E10241" s="18" t="s">
        <v>20</v>
      </c>
      <c r="F10241" s="20">
        <v>12.2</v>
      </c>
      <c r="G10241" s="20">
        <v>12.88</v>
      </c>
      <c r="J10241" s="22">
        <v>0.2402</v>
      </c>
      <c r="K10241" s="22">
        <v>0.22750000000000001</v>
      </c>
    </row>
    <row r="10242" spans="1:11" x14ac:dyDescent="0.2">
      <c r="A10242" s="17" t="str">
        <f t="shared" si="159"/>
        <v>SINAPI 91944</v>
      </c>
      <c r="B10242" s="18" t="s">
        <v>5935</v>
      </c>
      <c r="C10242" s="18">
        <v>91944</v>
      </c>
      <c r="D10242" s="19" t="s">
        <v>10282</v>
      </c>
      <c r="E10242" s="18" t="s">
        <v>20</v>
      </c>
      <c r="F10242" s="20">
        <v>12.08</v>
      </c>
      <c r="G10242" s="20">
        <v>12.76</v>
      </c>
      <c r="J10242" s="22">
        <v>0</v>
      </c>
      <c r="K10242" s="22">
        <v>0</v>
      </c>
    </row>
    <row r="10243" spans="1:11" x14ac:dyDescent="0.2">
      <c r="A10243" s="17" t="str">
        <f t="shared" si="159"/>
        <v>SINAPI 92871</v>
      </c>
      <c r="B10243" s="18" t="s">
        <v>5935</v>
      </c>
      <c r="C10243" s="18">
        <v>92871</v>
      </c>
      <c r="D10243" s="19" t="s">
        <v>10283</v>
      </c>
      <c r="E10243" s="18" t="s">
        <v>20</v>
      </c>
      <c r="F10243" s="20">
        <v>18.809999999999999</v>
      </c>
      <c r="G10243" s="20">
        <v>20.010000000000002</v>
      </c>
      <c r="J10243" s="22">
        <v>0.15579999999999999</v>
      </c>
      <c r="K10243" s="22">
        <v>0.1464</v>
      </c>
    </row>
    <row r="10244" spans="1:11" x14ac:dyDescent="0.2">
      <c r="A10244" s="17" t="str">
        <f t="shared" si="159"/>
        <v>SINAPI 91943</v>
      </c>
      <c r="B10244" s="18" t="s">
        <v>5935</v>
      </c>
      <c r="C10244" s="18">
        <v>91943</v>
      </c>
      <c r="D10244" s="19" t="s">
        <v>10284</v>
      </c>
      <c r="E10244" s="18" t="s">
        <v>20</v>
      </c>
      <c r="F10244" s="20">
        <v>18.690000000000001</v>
      </c>
      <c r="G10244" s="20">
        <v>19.89</v>
      </c>
      <c r="J10244" s="22">
        <v>0</v>
      </c>
      <c r="K10244" s="22">
        <v>0</v>
      </c>
    </row>
    <row r="10245" spans="1:11" x14ac:dyDescent="0.2">
      <c r="A10245" s="17" t="str">
        <f t="shared" si="159"/>
        <v>SINAPI 92866</v>
      </c>
      <c r="B10245" s="18" t="s">
        <v>5935</v>
      </c>
      <c r="C10245" s="18">
        <v>92866</v>
      </c>
      <c r="D10245" s="19" t="s">
        <v>10285</v>
      </c>
      <c r="E10245" s="18" t="s">
        <v>20</v>
      </c>
      <c r="F10245" s="20">
        <v>12.44</v>
      </c>
      <c r="G10245" s="20">
        <v>13.31</v>
      </c>
      <c r="J10245" s="22">
        <v>0.1077</v>
      </c>
      <c r="K10245" s="22">
        <v>0.1007</v>
      </c>
    </row>
    <row r="10246" spans="1:11" x14ac:dyDescent="0.2">
      <c r="A10246" s="17" t="str">
        <f t="shared" si="159"/>
        <v>SINAPI 91987</v>
      </c>
      <c r="B10246" s="18" t="s">
        <v>5935</v>
      </c>
      <c r="C10246" s="18">
        <v>91987</v>
      </c>
      <c r="D10246" s="19" t="s">
        <v>10286</v>
      </c>
      <c r="E10246" s="18" t="s">
        <v>20</v>
      </c>
      <c r="F10246" s="20">
        <v>45.46</v>
      </c>
      <c r="G10246" s="20">
        <v>47.37</v>
      </c>
      <c r="J10246" s="22">
        <v>0</v>
      </c>
      <c r="K10246" s="22">
        <v>0</v>
      </c>
    </row>
    <row r="10247" spans="1:11" x14ac:dyDescent="0.2">
      <c r="A10247" s="17" t="str">
        <f t="shared" ref="A10247:A10310" si="160">CONCATENATE($B10247," ",$C10247)</f>
        <v>SINAPI 91986</v>
      </c>
      <c r="B10247" s="18" t="s">
        <v>5935</v>
      </c>
      <c r="C10247" s="18">
        <v>91986</v>
      </c>
      <c r="D10247" s="19" t="s">
        <v>10287</v>
      </c>
      <c r="E10247" s="18" t="s">
        <v>20</v>
      </c>
      <c r="F10247" s="20">
        <v>35</v>
      </c>
      <c r="G10247" s="20">
        <v>36.4</v>
      </c>
      <c r="J10247" s="22">
        <v>0</v>
      </c>
      <c r="K10247" s="22">
        <v>0</v>
      </c>
    </row>
    <row r="10248" spans="1:11" ht="22.5" x14ac:dyDescent="0.2">
      <c r="A10248" s="17" t="str">
        <f t="shared" si="160"/>
        <v>SINAPI 97559</v>
      </c>
      <c r="B10248" s="18" t="s">
        <v>5935</v>
      </c>
      <c r="C10248" s="18">
        <v>97559</v>
      </c>
      <c r="D10248" s="19" t="s">
        <v>10288</v>
      </c>
      <c r="E10248" s="18" t="s">
        <v>20</v>
      </c>
      <c r="F10248" s="20">
        <v>11.82</v>
      </c>
      <c r="G10248" s="20">
        <v>12.62</v>
      </c>
      <c r="J10248" s="22">
        <v>0</v>
      </c>
      <c r="K10248" s="22">
        <v>0</v>
      </c>
    </row>
    <row r="10249" spans="1:11" ht="22.5" x14ac:dyDescent="0.2">
      <c r="A10249" s="17" t="str">
        <f t="shared" si="160"/>
        <v>SINAPI 97562</v>
      </c>
      <c r="B10249" s="18" t="s">
        <v>5935</v>
      </c>
      <c r="C10249" s="18">
        <v>97562</v>
      </c>
      <c r="D10249" s="19" t="s">
        <v>10289</v>
      </c>
      <c r="E10249" s="18" t="s">
        <v>20</v>
      </c>
      <c r="F10249" s="20">
        <v>9.61</v>
      </c>
      <c r="G10249" s="20">
        <v>10.24</v>
      </c>
      <c r="J10249" s="22">
        <v>0</v>
      </c>
      <c r="K10249" s="22">
        <v>0</v>
      </c>
    </row>
    <row r="10250" spans="1:11" ht="22.5" x14ac:dyDescent="0.2">
      <c r="A10250" s="17" t="str">
        <f t="shared" si="160"/>
        <v>SINAPI 97564</v>
      </c>
      <c r="B10250" s="18" t="s">
        <v>5935</v>
      </c>
      <c r="C10250" s="18">
        <v>97564</v>
      </c>
      <c r="D10250" s="19" t="s">
        <v>10290</v>
      </c>
      <c r="E10250" s="18" t="s">
        <v>20</v>
      </c>
      <c r="F10250" s="20">
        <v>16.28</v>
      </c>
      <c r="G10250" s="20">
        <v>17.43</v>
      </c>
      <c r="J10250" s="22">
        <v>0</v>
      </c>
      <c r="K10250" s="22">
        <v>0</v>
      </c>
    </row>
    <row r="10251" spans="1:11" ht="22.5" x14ac:dyDescent="0.2">
      <c r="A10251" s="17" t="str">
        <f t="shared" si="160"/>
        <v>SINAPI 91889</v>
      </c>
      <c r="B10251" s="18" t="s">
        <v>5935</v>
      </c>
      <c r="C10251" s="18">
        <v>91889</v>
      </c>
      <c r="D10251" s="19" t="s">
        <v>10291</v>
      </c>
      <c r="E10251" s="18" t="s">
        <v>20</v>
      </c>
      <c r="F10251" s="20">
        <v>10.54</v>
      </c>
      <c r="G10251" s="20">
        <v>11.25</v>
      </c>
      <c r="J10251" s="22">
        <v>0</v>
      </c>
      <c r="K10251" s="22">
        <v>0</v>
      </c>
    </row>
    <row r="10252" spans="1:11" ht="22.5" x14ac:dyDescent="0.2">
      <c r="A10252" s="17" t="str">
        <f t="shared" si="160"/>
        <v>SINAPI 91901</v>
      </c>
      <c r="B10252" s="18" t="s">
        <v>5935</v>
      </c>
      <c r="C10252" s="18">
        <v>91901</v>
      </c>
      <c r="D10252" s="19" t="s">
        <v>10292</v>
      </c>
      <c r="E10252" s="18" t="s">
        <v>20</v>
      </c>
      <c r="F10252" s="20">
        <v>8.34</v>
      </c>
      <c r="G10252" s="20">
        <v>8.8800000000000008</v>
      </c>
      <c r="J10252" s="22">
        <v>0</v>
      </c>
      <c r="K10252" s="22">
        <v>0</v>
      </c>
    </row>
    <row r="10253" spans="1:11" ht="22.5" x14ac:dyDescent="0.2">
      <c r="A10253" s="17" t="str">
        <f t="shared" si="160"/>
        <v>SINAPI 91913</v>
      </c>
      <c r="B10253" s="18" t="s">
        <v>5935</v>
      </c>
      <c r="C10253" s="18">
        <v>91913</v>
      </c>
      <c r="D10253" s="19" t="s">
        <v>10293</v>
      </c>
      <c r="E10253" s="18" t="s">
        <v>20</v>
      </c>
      <c r="F10253" s="20">
        <v>15.05</v>
      </c>
      <c r="G10253" s="20">
        <v>16.12</v>
      </c>
      <c r="J10253" s="22">
        <v>0</v>
      </c>
      <c r="K10253" s="22">
        <v>0</v>
      </c>
    </row>
    <row r="10254" spans="1:11" ht="22.5" x14ac:dyDescent="0.2">
      <c r="A10254" s="17" t="str">
        <f t="shared" si="160"/>
        <v>SINAPI 91892</v>
      </c>
      <c r="B10254" s="18" t="s">
        <v>5935</v>
      </c>
      <c r="C10254" s="18">
        <v>91892</v>
      </c>
      <c r="D10254" s="19" t="s">
        <v>10294</v>
      </c>
      <c r="E10254" s="18" t="s">
        <v>20</v>
      </c>
      <c r="F10254" s="20">
        <v>13.12</v>
      </c>
      <c r="G10254" s="20">
        <v>13.92</v>
      </c>
      <c r="J10254" s="22">
        <v>0</v>
      </c>
      <c r="K10254" s="22">
        <v>0</v>
      </c>
    </row>
    <row r="10255" spans="1:11" ht="22.5" x14ac:dyDescent="0.2">
      <c r="A10255" s="17" t="str">
        <f t="shared" si="160"/>
        <v>SINAPI 91904</v>
      </c>
      <c r="B10255" s="18" t="s">
        <v>5935</v>
      </c>
      <c r="C10255" s="18">
        <v>91904</v>
      </c>
      <c r="D10255" s="19" t="s">
        <v>10295</v>
      </c>
      <c r="E10255" s="18" t="s">
        <v>20</v>
      </c>
      <c r="F10255" s="20">
        <v>10.91</v>
      </c>
      <c r="G10255" s="20">
        <v>11.54</v>
      </c>
      <c r="J10255" s="22">
        <v>0</v>
      </c>
      <c r="K10255" s="22">
        <v>0</v>
      </c>
    </row>
    <row r="10256" spans="1:11" ht="22.5" x14ac:dyDescent="0.2">
      <c r="A10256" s="17" t="str">
        <f t="shared" si="160"/>
        <v>SINAPI 91916</v>
      </c>
      <c r="B10256" s="18" t="s">
        <v>5935</v>
      </c>
      <c r="C10256" s="18">
        <v>91916</v>
      </c>
      <c r="D10256" s="19" t="s">
        <v>10296</v>
      </c>
      <c r="E10256" s="18" t="s">
        <v>20</v>
      </c>
      <c r="F10256" s="20">
        <v>17.579999999999998</v>
      </c>
      <c r="G10256" s="20">
        <v>18.73</v>
      </c>
      <c r="J10256" s="22">
        <v>0</v>
      </c>
      <c r="K10256" s="22">
        <v>0</v>
      </c>
    </row>
    <row r="10257" spans="1:11" ht="22.5" x14ac:dyDescent="0.2">
      <c r="A10257" s="17" t="str">
        <f t="shared" si="160"/>
        <v>SINAPI 91895</v>
      </c>
      <c r="B10257" s="18" t="s">
        <v>5935</v>
      </c>
      <c r="C10257" s="18">
        <v>91895</v>
      </c>
      <c r="D10257" s="19" t="s">
        <v>10297</v>
      </c>
      <c r="E10257" s="18" t="s">
        <v>20</v>
      </c>
      <c r="F10257" s="20">
        <v>15.69</v>
      </c>
      <c r="G10257" s="20">
        <v>16.63</v>
      </c>
      <c r="J10257" s="22">
        <v>0</v>
      </c>
      <c r="K10257" s="22">
        <v>0</v>
      </c>
    </row>
    <row r="10258" spans="1:11" ht="22.5" x14ac:dyDescent="0.2">
      <c r="A10258" s="17" t="str">
        <f t="shared" si="160"/>
        <v>SINAPI 91907</v>
      </c>
      <c r="B10258" s="18" t="s">
        <v>5935</v>
      </c>
      <c r="C10258" s="18">
        <v>91907</v>
      </c>
      <c r="D10258" s="19" t="s">
        <v>10298</v>
      </c>
      <c r="E10258" s="18" t="s">
        <v>20</v>
      </c>
      <c r="F10258" s="20">
        <v>13.48</v>
      </c>
      <c r="G10258" s="20">
        <v>14.25</v>
      </c>
      <c r="J10258" s="22">
        <v>0</v>
      </c>
      <c r="K10258" s="22">
        <v>0</v>
      </c>
    </row>
    <row r="10259" spans="1:11" ht="22.5" x14ac:dyDescent="0.2">
      <c r="A10259" s="17" t="str">
        <f t="shared" si="160"/>
        <v>SINAPI 91919</v>
      </c>
      <c r="B10259" s="18" t="s">
        <v>5935</v>
      </c>
      <c r="C10259" s="18">
        <v>91919</v>
      </c>
      <c r="D10259" s="19" t="s">
        <v>10299</v>
      </c>
      <c r="E10259" s="18" t="s">
        <v>20</v>
      </c>
      <c r="F10259" s="20">
        <v>20.100000000000001</v>
      </c>
      <c r="G10259" s="20">
        <v>21.37</v>
      </c>
      <c r="J10259" s="22">
        <v>0</v>
      </c>
      <c r="K10259" s="22">
        <v>0</v>
      </c>
    </row>
    <row r="10260" spans="1:11" ht="22.5" x14ac:dyDescent="0.2">
      <c r="A10260" s="17" t="str">
        <f t="shared" si="160"/>
        <v>SINAPI 91898</v>
      </c>
      <c r="B10260" s="18" t="s">
        <v>5935</v>
      </c>
      <c r="C10260" s="18">
        <v>91898</v>
      </c>
      <c r="D10260" s="19" t="s">
        <v>10300</v>
      </c>
      <c r="E10260" s="18" t="s">
        <v>20</v>
      </c>
      <c r="F10260" s="20">
        <v>17.989999999999998</v>
      </c>
      <c r="G10260" s="20">
        <v>19.079999999999998</v>
      </c>
      <c r="J10260" s="22">
        <v>0</v>
      </c>
      <c r="K10260" s="22">
        <v>0</v>
      </c>
    </row>
    <row r="10261" spans="1:11" ht="22.5" x14ac:dyDescent="0.2">
      <c r="A10261" s="17" t="str">
        <f t="shared" si="160"/>
        <v>SINAPI 91910</v>
      </c>
      <c r="B10261" s="18" t="s">
        <v>5935</v>
      </c>
      <c r="C10261" s="18">
        <v>91910</v>
      </c>
      <c r="D10261" s="19" t="s">
        <v>10301</v>
      </c>
      <c r="E10261" s="18" t="s">
        <v>20</v>
      </c>
      <c r="F10261" s="20">
        <v>15.83</v>
      </c>
      <c r="G10261" s="20">
        <v>16.75</v>
      </c>
      <c r="J10261" s="22">
        <v>0</v>
      </c>
      <c r="K10261" s="22">
        <v>0</v>
      </c>
    </row>
    <row r="10262" spans="1:11" ht="22.5" x14ac:dyDescent="0.2">
      <c r="A10262" s="17" t="str">
        <f t="shared" si="160"/>
        <v>SINAPI 91922</v>
      </c>
      <c r="B10262" s="18" t="s">
        <v>5935</v>
      </c>
      <c r="C10262" s="18">
        <v>91922</v>
      </c>
      <c r="D10262" s="19" t="s">
        <v>10302</v>
      </c>
      <c r="E10262" s="18" t="s">
        <v>20</v>
      </c>
      <c r="F10262" s="20">
        <v>22.34</v>
      </c>
      <c r="G10262" s="20">
        <v>23.78</v>
      </c>
      <c r="J10262" s="22">
        <v>0</v>
      </c>
      <c r="K10262" s="22">
        <v>0</v>
      </c>
    </row>
    <row r="10263" spans="1:11" ht="22.5" x14ac:dyDescent="0.2">
      <c r="A10263" s="17" t="str">
        <f t="shared" si="160"/>
        <v>SINAPI 91887</v>
      </c>
      <c r="B10263" s="18" t="s">
        <v>5935</v>
      </c>
      <c r="C10263" s="18">
        <v>91887</v>
      </c>
      <c r="D10263" s="19" t="s">
        <v>10303</v>
      </c>
      <c r="E10263" s="18" t="s">
        <v>20</v>
      </c>
      <c r="F10263" s="20">
        <v>10.72</v>
      </c>
      <c r="G10263" s="20">
        <v>11.43</v>
      </c>
      <c r="J10263" s="22">
        <v>0</v>
      </c>
      <c r="K10263" s="22">
        <v>0</v>
      </c>
    </row>
    <row r="10264" spans="1:11" ht="22.5" x14ac:dyDescent="0.2">
      <c r="A10264" s="17" t="str">
        <f t="shared" si="160"/>
        <v>SINAPI 91899</v>
      </c>
      <c r="B10264" s="18" t="s">
        <v>5935</v>
      </c>
      <c r="C10264" s="18">
        <v>91899</v>
      </c>
      <c r="D10264" s="19" t="s">
        <v>10304</v>
      </c>
      <c r="E10264" s="18" t="s">
        <v>20</v>
      </c>
      <c r="F10264" s="20">
        <v>8.52</v>
      </c>
      <c r="G10264" s="20">
        <v>9.06</v>
      </c>
      <c r="J10264" s="22">
        <v>0</v>
      </c>
      <c r="K10264" s="22">
        <v>0</v>
      </c>
    </row>
    <row r="10265" spans="1:11" ht="22.5" x14ac:dyDescent="0.2">
      <c r="A10265" s="17" t="str">
        <f t="shared" si="160"/>
        <v>SINAPI 91911</v>
      </c>
      <c r="B10265" s="18" t="s">
        <v>5935</v>
      </c>
      <c r="C10265" s="18">
        <v>91911</v>
      </c>
      <c r="D10265" s="19" t="s">
        <v>10305</v>
      </c>
      <c r="E10265" s="18" t="s">
        <v>20</v>
      </c>
      <c r="F10265" s="20">
        <v>15.23</v>
      </c>
      <c r="G10265" s="20">
        <v>16.3</v>
      </c>
      <c r="J10265" s="22">
        <v>0</v>
      </c>
      <c r="K10265" s="22">
        <v>0</v>
      </c>
    </row>
    <row r="10266" spans="1:11" ht="22.5" x14ac:dyDescent="0.2">
      <c r="A10266" s="17" t="str">
        <f t="shared" si="160"/>
        <v>SINAPI 91890</v>
      </c>
      <c r="B10266" s="18" t="s">
        <v>5935</v>
      </c>
      <c r="C10266" s="18">
        <v>91890</v>
      </c>
      <c r="D10266" s="19" t="s">
        <v>10306</v>
      </c>
      <c r="E10266" s="18" t="s">
        <v>20</v>
      </c>
      <c r="F10266" s="20">
        <v>11.95</v>
      </c>
      <c r="G10266" s="20">
        <v>12.75</v>
      </c>
      <c r="J10266" s="22">
        <v>0</v>
      </c>
      <c r="K10266" s="22">
        <v>0</v>
      </c>
    </row>
    <row r="10267" spans="1:11" ht="22.5" x14ac:dyDescent="0.2">
      <c r="A10267" s="17" t="str">
        <f t="shared" si="160"/>
        <v>SINAPI 91902</v>
      </c>
      <c r="B10267" s="18" t="s">
        <v>5935</v>
      </c>
      <c r="C10267" s="18">
        <v>91902</v>
      </c>
      <c r="D10267" s="19" t="s">
        <v>10307</v>
      </c>
      <c r="E10267" s="18" t="s">
        <v>20</v>
      </c>
      <c r="F10267" s="20">
        <v>9.74</v>
      </c>
      <c r="G10267" s="20">
        <v>10.37</v>
      </c>
      <c r="J10267" s="22">
        <v>0</v>
      </c>
      <c r="K10267" s="22">
        <v>0</v>
      </c>
    </row>
    <row r="10268" spans="1:11" ht="22.5" x14ac:dyDescent="0.2">
      <c r="A10268" s="17" t="str">
        <f t="shared" si="160"/>
        <v>SINAPI 91914</v>
      </c>
      <c r="B10268" s="18" t="s">
        <v>5935</v>
      </c>
      <c r="C10268" s="18">
        <v>91914</v>
      </c>
      <c r="D10268" s="19" t="s">
        <v>10308</v>
      </c>
      <c r="E10268" s="18" t="s">
        <v>20</v>
      </c>
      <c r="F10268" s="20">
        <v>16.41</v>
      </c>
      <c r="G10268" s="20">
        <v>17.559999999999999</v>
      </c>
      <c r="J10268" s="22">
        <v>0</v>
      </c>
      <c r="K10268" s="22">
        <v>0</v>
      </c>
    </row>
    <row r="10269" spans="1:11" ht="22.5" x14ac:dyDescent="0.2">
      <c r="A10269" s="17" t="str">
        <f t="shared" si="160"/>
        <v>SINAPI 91893</v>
      </c>
      <c r="B10269" s="18" t="s">
        <v>5935</v>
      </c>
      <c r="C10269" s="18">
        <v>91893</v>
      </c>
      <c r="D10269" s="19" t="s">
        <v>10309</v>
      </c>
      <c r="E10269" s="18" t="s">
        <v>20</v>
      </c>
      <c r="F10269" s="20">
        <v>14.49</v>
      </c>
      <c r="G10269" s="20">
        <v>15.43</v>
      </c>
      <c r="J10269" s="22">
        <v>0</v>
      </c>
      <c r="K10269" s="22">
        <v>0</v>
      </c>
    </row>
    <row r="10270" spans="1:11" ht="22.5" x14ac:dyDescent="0.2">
      <c r="A10270" s="17" t="str">
        <f t="shared" si="160"/>
        <v>SINAPI 91905</v>
      </c>
      <c r="B10270" s="18" t="s">
        <v>5935</v>
      </c>
      <c r="C10270" s="18">
        <v>91905</v>
      </c>
      <c r="D10270" s="19" t="s">
        <v>10310</v>
      </c>
      <c r="E10270" s="18" t="s">
        <v>20</v>
      </c>
      <c r="F10270" s="20">
        <v>12.28</v>
      </c>
      <c r="G10270" s="20">
        <v>13.05</v>
      </c>
      <c r="J10270" s="22">
        <v>0</v>
      </c>
      <c r="K10270" s="22">
        <v>0</v>
      </c>
    </row>
    <row r="10271" spans="1:11" ht="22.5" x14ac:dyDescent="0.2">
      <c r="A10271" s="17" t="str">
        <f t="shared" si="160"/>
        <v>SINAPI 91917</v>
      </c>
      <c r="B10271" s="18" t="s">
        <v>5935</v>
      </c>
      <c r="C10271" s="18">
        <v>91917</v>
      </c>
      <c r="D10271" s="19" t="s">
        <v>10311</v>
      </c>
      <c r="E10271" s="18" t="s">
        <v>20</v>
      </c>
      <c r="F10271" s="20">
        <v>18.899999999999999</v>
      </c>
      <c r="G10271" s="20">
        <v>20.170000000000002</v>
      </c>
      <c r="J10271" s="22">
        <v>0</v>
      </c>
      <c r="K10271" s="22">
        <v>0</v>
      </c>
    </row>
    <row r="10272" spans="1:11" ht="22.5" x14ac:dyDescent="0.2">
      <c r="A10272" s="17" t="str">
        <f t="shared" si="160"/>
        <v>SINAPI 91896</v>
      </c>
      <c r="B10272" s="18" t="s">
        <v>5935</v>
      </c>
      <c r="C10272" s="18">
        <v>91896</v>
      </c>
      <c r="D10272" s="19" t="s">
        <v>10312</v>
      </c>
      <c r="E10272" s="18" t="s">
        <v>20</v>
      </c>
      <c r="F10272" s="20">
        <v>16.71</v>
      </c>
      <c r="G10272" s="20">
        <v>17.8</v>
      </c>
      <c r="J10272" s="22">
        <v>0</v>
      </c>
      <c r="K10272" s="22">
        <v>0</v>
      </c>
    </row>
    <row r="10273" spans="1:11" ht="22.5" x14ac:dyDescent="0.2">
      <c r="A10273" s="17" t="str">
        <f t="shared" si="160"/>
        <v>SINAPI 91908</v>
      </c>
      <c r="B10273" s="18" t="s">
        <v>5935</v>
      </c>
      <c r="C10273" s="18">
        <v>91908</v>
      </c>
      <c r="D10273" s="19" t="s">
        <v>10313</v>
      </c>
      <c r="E10273" s="18" t="s">
        <v>20</v>
      </c>
      <c r="F10273" s="20">
        <v>14.55</v>
      </c>
      <c r="G10273" s="20">
        <v>15.47</v>
      </c>
      <c r="J10273" s="22">
        <v>0</v>
      </c>
      <c r="K10273" s="22">
        <v>0</v>
      </c>
    </row>
    <row r="10274" spans="1:11" ht="22.5" x14ac:dyDescent="0.2">
      <c r="A10274" s="17" t="str">
        <f t="shared" si="160"/>
        <v>SINAPI 91920</v>
      </c>
      <c r="B10274" s="18" t="s">
        <v>5935</v>
      </c>
      <c r="C10274" s="18">
        <v>91920</v>
      </c>
      <c r="D10274" s="19" t="s">
        <v>10314</v>
      </c>
      <c r="E10274" s="18" t="s">
        <v>20</v>
      </c>
      <c r="F10274" s="20">
        <v>21.06</v>
      </c>
      <c r="G10274" s="20">
        <v>22.5</v>
      </c>
      <c r="J10274" s="22">
        <v>0</v>
      </c>
      <c r="K10274" s="22">
        <v>0</v>
      </c>
    </row>
    <row r="10275" spans="1:11" x14ac:dyDescent="0.2">
      <c r="A10275" s="17" t="str">
        <f t="shared" si="160"/>
        <v>SINAPI 91983</v>
      </c>
      <c r="B10275" s="18" t="s">
        <v>5935</v>
      </c>
      <c r="C10275" s="18">
        <v>91983</v>
      </c>
      <c r="D10275" s="19" t="s">
        <v>10315</v>
      </c>
      <c r="E10275" s="18" t="s">
        <v>20</v>
      </c>
      <c r="F10275" s="20">
        <v>92.4</v>
      </c>
      <c r="G10275" s="20">
        <v>93.81</v>
      </c>
      <c r="J10275" s="22">
        <v>0</v>
      </c>
      <c r="K10275" s="22">
        <v>0</v>
      </c>
    </row>
    <row r="10276" spans="1:11" x14ac:dyDescent="0.2">
      <c r="A10276" s="17" t="str">
        <f t="shared" si="160"/>
        <v>SINAPI 91982</v>
      </c>
      <c r="B10276" s="18" t="s">
        <v>5935</v>
      </c>
      <c r="C10276" s="18">
        <v>91982</v>
      </c>
      <c r="D10276" s="19" t="s">
        <v>10316</v>
      </c>
      <c r="E10276" s="18" t="s">
        <v>20</v>
      </c>
      <c r="F10276" s="20">
        <v>81.94</v>
      </c>
      <c r="G10276" s="20">
        <v>82.84</v>
      </c>
      <c r="J10276" s="22">
        <v>0</v>
      </c>
      <c r="K10276" s="22">
        <v>0</v>
      </c>
    </row>
    <row r="10277" spans="1:11" ht="22.5" x14ac:dyDescent="0.2">
      <c r="A10277" s="17" t="str">
        <f t="shared" si="160"/>
        <v>SINAPI 91833</v>
      </c>
      <c r="B10277" s="18" t="s">
        <v>5935</v>
      </c>
      <c r="C10277" s="18">
        <v>91833</v>
      </c>
      <c r="D10277" s="19" t="s">
        <v>10317</v>
      </c>
      <c r="E10277" s="18" t="s">
        <v>66</v>
      </c>
      <c r="F10277" s="20">
        <v>15.74</v>
      </c>
      <c r="G10277" s="20">
        <v>16.61</v>
      </c>
      <c r="J10277" s="22">
        <v>0</v>
      </c>
      <c r="K10277" s="22">
        <v>0</v>
      </c>
    </row>
    <row r="10278" spans="1:11" ht="22.5" x14ac:dyDescent="0.2">
      <c r="A10278" s="17" t="str">
        <f t="shared" si="160"/>
        <v>SINAPI 91843</v>
      </c>
      <c r="B10278" s="18" t="s">
        <v>5935</v>
      </c>
      <c r="C10278" s="18">
        <v>91843</v>
      </c>
      <c r="D10278" s="19" t="s">
        <v>10318</v>
      </c>
      <c r="E10278" s="18" t="s">
        <v>66</v>
      </c>
      <c r="F10278" s="20">
        <v>5.53</v>
      </c>
      <c r="G10278" s="20">
        <v>5.78</v>
      </c>
      <c r="J10278" s="22">
        <v>0</v>
      </c>
      <c r="K10278" s="22">
        <v>0</v>
      </c>
    </row>
    <row r="10279" spans="1:11" ht="22.5" x14ac:dyDescent="0.2">
      <c r="A10279" s="17" t="str">
        <f t="shared" si="160"/>
        <v>SINAPI 91853</v>
      </c>
      <c r="B10279" s="18" t="s">
        <v>5935</v>
      </c>
      <c r="C10279" s="18">
        <v>91853</v>
      </c>
      <c r="D10279" s="19" t="s">
        <v>10319</v>
      </c>
      <c r="E10279" s="18" t="s">
        <v>66</v>
      </c>
      <c r="F10279" s="20">
        <v>8.4600000000000009</v>
      </c>
      <c r="G10279" s="20">
        <v>8.94</v>
      </c>
      <c r="J10279" s="22">
        <v>0</v>
      </c>
      <c r="K10279" s="22">
        <v>0</v>
      </c>
    </row>
    <row r="10280" spans="1:11" ht="22.5" x14ac:dyDescent="0.2">
      <c r="A10280" s="17" t="str">
        <f t="shared" si="160"/>
        <v>SINAPI 91835</v>
      </c>
      <c r="B10280" s="18" t="s">
        <v>5935</v>
      </c>
      <c r="C10280" s="18">
        <v>91835</v>
      </c>
      <c r="D10280" s="19" t="s">
        <v>10320</v>
      </c>
      <c r="E10280" s="18" t="s">
        <v>66</v>
      </c>
      <c r="F10280" s="20">
        <v>17.149999999999999</v>
      </c>
      <c r="G10280" s="20">
        <v>18.059999999999999</v>
      </c>
      <c r="J10280" s="22">
        <v>0</v>
      </c>
      <c r="K10280" s="22">
        <v>0</v>
      </c>
    </row>
    <row r="10281" spans="1:11" ht="22.5" x14ac:dyDescent="0.2">
      <c r="A10281" s="17" t="str">
        <f t="shared" si="160"/>
        <v>SINAPI 91845</v>
      </c>
      <c r="B10281" s="18" t="s">
        <v>5935</v>
      </c>
      <c r="C10281" s="18">
        <v>91845</v>
      </c>
      <c r="D10281" s="19" t="s">
        <v>10321</v>
      </c>
      <c r="E10281" s="18" t="s">
        <v>66</v>
      </c>
      <c r="F10281" s="20">
        <v>6.91</v>
      </c>
      <c r="G10281" s="20">
        <v>7.19</v>
      </c>
      <c r="J10281" s="22">
        <v>0</v>
      </c>
      <c r="K10281" s="22">
        <v>0</v>
      </c>
    </row>
    <row r="10282" spans="1:11" ht="22.5" x14ac:dyDescent="0.2">
      <c r="A10282" s="17" t="str">
        <f t="shared" si="160"/>
        <v>SINAPI 91855</v>
      </c>
      <c r="B10282" s="18" t="s">
        <v>5935</v>
      </c>
      <c r="C10282" s="18">
        <v>91855</v>
      </c>
      <c r="D10282" s="19" t="s">
        <v>10322</v>
      </c>
      <c r="E10282" s="18" t="s">
        <v>66</v>
      </c>
      <c r="F10282" s="20">
        <v>9.76</v>
      </c>
      <c r="G10282" s="20">
        <v>10.28</v>
      </c>
      <c r="J10282" s="22">
        <v>0</v>
      </c>
      <c r="K10282" s="22">
        <v>0</v>
      </c>
    </row>
    <row r="10283" spans="1:11" ht="22.5" x14ac:dyDescent="0.2">
      <c r="A10283" s="17" t="str">
        <f t="shared" si="160"/>
        <v>SINAPI 91837</v>
      </c>
      <c r="B10283" s="18" t="s">
        <v>5935</v>
      </c>
      <c r="C10283" s="18">
        <v>91837</v>
      </c>
      <c r="D10283" s="19" t="s">
        <v>10323</v>
      </c>
      <c r="E10283" s="18" t="s">
        <v>66</v>
      </c>
      <c r="F10283" s="20">
        <v>20.92</v>
      </c>
      <c r="G10283" s="20">
        <v>21.88</v>
      </c>
      <c r="J10283" s="22">
        <v>0</v>
      </c>
      <c r="K10283" s="22">
        <v>0</v>
      </c>
    </row>
    <row r="10284" spans="1:11" ht="22.5" x14ac:dyDescent="0.2">
      <c r="A10284" s="17" t="str">
        <f t="shared" si="160"/>
        <v>SINAPI 91847</v>
      </c>
      <c r="B10284" s="18" t="s">
        <v>5935</v>
      </c>
      <c r="C10284" s="18">
        <v>91847</v>
      </c>
      <c r="D10284" s="19" t="s">
        <v>10324</v>
      </c>
      <c r="E10284" s="18" t="s">
        <v>66</v>
      </c>
      <c r="F10284" s="20">
        <v>10.73</v>
      </c>
      <c r="G10284" s="20">
        <v>11.06</v>
      </c>
      <c r="J10284" s="22">
        <v>0</v>
      </c>
      <c r="K10284" s="22">
        <v>0</v>
      </c>
    </row>
    <row r="10285" spans="1:11" ht="22.5" x14ac:dyDescent="0.2">
      <c r="A10285" s="17" t="str">
        <f t="shared" si="160"/>
        <v>SINAPI 91857</v>
      </c>
      <c r="B10285" s="18" t="s">
        <v>5935</v>
      </c>
      <c r="C10285" s="18">
        <v>91857</v>
      </c>
      <c r="D10285" s="19" t="s">
        <v>10325</v>
      </c>
      <c r="E10285" s="18" t="s">
        <v>66</v>
      </c>
      <c r="F10285" s="20">
        <v>13.34</v>
      </c>
      <c r="G10285" s="20">
        <v>13.92</v>
      </c>
      <c r="J10285" s="22">
        <v>0</v>
      </c>
      <c r="K10285" s="22">
        <v>0</v>
      </c>
    </row>
    <row r="10286" spans="1:11" x14ac:dyDescent="0.2">
      <c r="A10286" s="17" t="str">
        <f t="shared" si="160"/>
        <v>SINAPI 91838</v>
      </c>
      <c r="B10286" s="18" t="s">
        <v>5935</v>
      </c>
      <c r="C10286" s="18">
        <v>91838</v>
      </c>
      <c r="D10286" s="19" t="s">
        <v>10326</v>
      </c>
      <c r="E10286" s="18" t="s">
        <v>66</v>
      </c>
      <c r="F10286" s="20">
        <v>0</v>
      </c>
      <c r="G10286" s="20">
        <v>0</v>
      </c>
      <c r="J10286" s="22"/>
      <c r="K10286" s="22"/>
    </row>
    <row r="10287" spans="1:11" x14ac:dyDescent="0.2">
      <c r="A10287" s="17" t="str">
        <f t="shared" si="160"/>
        <v>SINAPI 91848</v>
      </c>
      <c r="B10287" s="18" t="s">
        <v>5935</v>
      </c>
      <c r="C10287" s="18">
        <v>91848</v>
      </c>
      <c r="D10287" s="19" t="s">
        <v>10327</v>
      </c>
      <c r="E10287" s="18" t="s">
        <v>66</v>
      </c>
      <c r="F10287" s="20">
        <v>0</v>
      </c>
      <c r="G10287" s="20">
        <v>0</v>
      </c>
      <c r="J10287" s="22"/>
      <c r="K10287" s="22"/>
    </row>
    <row r="10288" spans="1:11" ht="22.5" x14ac:dyDescent="0.2">
      <c r="A10288" s="17" t="str">
        <f t="shared" si="160"/>
        <v>SINAPI 91858</v>
      </c>
      <c r="B10288" s="18" t="s">
        <v>5935</v>
      </c>
      <c r="C10288" s="18">
        <v>91858</v>
      </c>
      <c r="D10288" s="19" t="s">
        <v>10328</v>
      </c>
      <c r="E10288" s="18" t="s">
        <v>66</v>
      </c>
      <c r="F10288" s="20">
        <v>0</v>
      </c>
      <c r="G10288" s="20">
        <v>0</v>
      </c>
      <c r="J10288" s="22"/>
      <c r="K10288" s="22"/>
    </row>
    <row r="10289" spans="1:11" ht="22.5" x14ac:dyDescent="0.2">
      <c r="A10289" s="17" t="str">
        <f t="shared" si="160"/>
        <v>SINAPI 91840</v>
      </c>
      <c r="B10289" s="18" t="s">
        <v>5935</v>
      </c>
      <c r="C10289" s="18">
        <v>91840</v>
      </c>
      <c r="D10289" s="19" t="s">
        <v>10329</v>
      </c>
      <c r="E10289" s="18" t="s">
        <v>66</v>
      </c>
      <c r="F10289" s="20">
        <v>18.96</v>
      </c>
      <c r="G10289" s="20">
        <v>20</v>
      </c>
      <c r="J10289" s="22">
        <v>0</v>
      </c>
      <c r="K10289" s="22">
        <v>0</v>
      </c>
    </row>
    <row r="10290" spans="1:11" ht="22.5" x14ac:dyDescent="0.2">
      <c r="A10290" s="17" t="str">
        <f t="shared" si="160"/>
        <v>SINAPI 91850</v>
      </c>
      <c r="B10290" s="18" t="s">
        <v>5935</v>
      </c>
      <c r="C10290" s="18">
        <v>91850</v>
      </c>
      <c r="D10290" s="19" t="s">
        <v>10330</v>
      </c>
      <c r="E10290" s="18" t="s">
        <v>66</v>
      </c>
      <c r="F10290" s="20">
        <v>8.73</v>
      </c>
      <c r="G10290" s="20">
        <v>9.1300000000000008</v>
      </c>
      <c r="J10290" s="22">
        <v>0</v>
      </c>
      <c r="K10290" s="22">
        <v>0</v>
      </c>
    </row>
    <row r="10291" spans="1:11" ht="22.5" x14ac:dyDescent="0.2">
      <c r="A10291" s="17" t="str">
        <f t="shared" si="160"/>
        <v>SINAPI 91860</v>
      </c>
      <c r="B10291" s="18" t="s">
        <v>5935</v>
      </c>
      <c r="C10291" s="18">
        <v>91860</v>
      </c>
      <c r="D10291" s="19" t="s">
        <v>10331</v>
      </c>
      <c r="E10291" s="18" t="s">
        <v>66</v>
      </c>
      <c r="F10291" s="20">
        <v>11.55</v>
      </c>
      <c r="G10291" s="20">
        <v>12.2</v>
      </c>
      <c r="J10291" s="22">
        <v>0</v>
      </c>
      <c r="K10291" s="22">
        <v>0</v>
      </c>
    </row>
    <row r="10292" spans="1:11" ht="22.5" x14ac:dyDescent="0.2">
      <c r="A10292" s="17" t="str">
        <f t="shared" si="160"/>
        <v>SINAPI 91831</v>
      </c>
      <c r="B10292" s="18" t="s">
        <v>5935</v>
      </c>
      <c r="C10292" s="18">
        <v>91831</v>
      </c>
      <c r="D10292" s="19" t="s">
        <v>10332</v>
      </c>
      <c r="E10292" s="18" t="s">
        <v>66</v>
      </c>
      <c r="F10292" s="20">
        <v>15.29</v>
      </c>
      <c r="G10292" s="20">
        <v>16.16</v>
      </c>
      <c r="J10292" s="22">
        <v>0</v>
      </c>
      <c r="K10292" s="22">
        <v>0</v>
      </c>
    </row>
    <row r="10293" spans="1:11" ht="22.5" x14ac:dyDescent="0.2">
      <c r="A10293" s="17" t="str">
        <f t="shared" si="160"/>
        <v>SINAPI 91852</v>
      </c>
      <c r="B10293" s="18" t="s">
        <v>5935</v>
      </c>
      <c r="C10293" s="18">
        <v>91852</v>
      </c>
      <c r="D10293" s="19" t="s">
        <v>10333</v>
      </c>
      <c r="E10293" s="18" t="s">
        <v>66</v>
      </c>
      <c r="F10293" s="20">
        <v>8.0500000000000007</v>
      </c>
      <c r="G10293" s="20">
        <v>8.5299999999999994</v>
      </c>
      <c r="J10293" s="22">
        <v>0</v>
      </c>
      <c r="K10293" s="22">
        <v>0</v>
      </c>
    </row>
    <row r="10294" spans="1:11" ht="22.5" x14ac:dyDescent="0.2">
      <c r="A10294" s="17" t="str">
        <f t="shared" si="160"/>
        <v>SINAPI 91834</v>
      </c>
      <c r="B10294" s="18" t="s">
        <v>5935</v>
      </c>
      <c r="C10294" s="18">
        <v>91834</v>
      </c>
      <c r="D10294" s="19" t="s">
        <v>10334</v>
      </c>
      <c r="E10294" s="18" t="s">
        <v>66</v>
      </c>
      <c r="F10294" s="20">
        <v>16</v>
      </c>
      <c r="G10294" s="20">
        <v>16.91</v>
      </c>
      <c r="J10294" s="22">
        <v>0</v>
      </c>
      <c r="K10294" s="22">
        <v>0</v>
      </c>
    </row>
    <row r="10295" spans="1:11" ht="22.5" x14ac:dyDescent="0.2">
      <c r="A10295" s="17" t="str">
        <f t="shared" si="160"/>
        <v>SINAPI 91854</v>
      </c>
      <c r="B10295" s="18" t="s">
        <v>5935</v>
      </c>
      <c r="C10295" s="18">
        <v>91854</v>
      </c>
      <c r="D10295" s="19" t="s">
        <v>10335</v>
      </c>
      <c r="E10295" s="18" t="s">
        <v>66</v>
      </c>
      <c r="F10295" s="20">
        <v>8.6999999999999993</v>
      </c>
      <c r="G10295" s="20">
        <v>9.2200000000000006</v>
      </c>
      <c r="J10295" s="22">
        <v>0</v>
      </c>
      <c r="K10295" s="22">
        <v>0</v>
      </c>
    </row>
    <row r="10296" spans="1:11" x14ac:dyDescent="0.2">
      <c r="A10296" s="17" t="str">
        <f t="shared" si="160"/>
        <v>SINAPI 91836</v>
      </c>
      <c r="B10296" s="18" t="s">
        <v>5935</v>
      </c>
      <c r="C10296" s="18">
        <v>91836</v>
      </c>
      <c r="D10296" s="19" t="s">
        <v>10336</v>
      </c>
      <c r="E10296" s="18" t="s">
        <v>66</v>
      </c>
      <c r="F10296" s="20">
        <v>18.25</v>
      </c>
      <c r="G10296" s="20">
        <v>19.21</v>
      </c>
      <c r="J10296" s="22">
        <v>0</v>
      </c>
      <c r="K10296" s="22">
        <v>0</v>
      </c>
    </row>
    <row r="10297" spans="1:11" x14ac:dyDescent="0.2">
      <c r="A10297" s="17" t="str">
        <f t="shared" si="160"/>
        <v>SINAPI 91856</v>
      </c>
      <c r="B10297" s="18" t="s">
        <v>5935</v>
      </c>
      <c r="C10297" s="18">
        <v>91856</v>
      </c>
      <c r="D10297" s="19" t="s">
        <v>10337</v>
      </c>
      <c r="E10297" s="18" t="s">
        <v>66</v>
      </c>
      <c r="F10297" s="20">
        <v>10.88</v>
      </c>
      <c r="G10297" s="20">
        <v>11.46</v>
      </c>
      <c r="J10297" s="22">
        <v>0</v>
      </c>
      <c r="K10297" s="22">
        <v>0</v>
      </c>
    </row>
    <row r="10298" spans="1:11" x14ac:dyDescent="0.2">
      <c r="A10298" s="17" t="str">
        <f t="shared" si="160"/>
        <v>SINAPI 91839</v>
      </c>
      <c r="B10298" s="18" t="s">
        <v>5935</v>
      </c>
      <c r="C10298" s="18">
        <v>91839</v>
      </c>
      <c r="D10298" s="19" t="s">
        <v>10338</v>
      </c>
      <c r="E10298" s="18" t="s">
        <v>66</v>
      </c>
      <c r="F10298" s="20">
        <v>16.86</v>
      </c>
      <c r="G10298" s="20">
        <v>17.82</v>
      </c>
      <c r="J10298" s="22">
        <v>0</v>
      </c>
      <c r="K10298" s="22">
        <v>0</v>
      </c>
    </row>
    <row r="10299" spans="1:11" x14ac:dyDescent="0.2">
      <c r="A10299" s="17" t="str">
        <f t="shared" si="160"/>
        <v>SINAPI 91849</v>
      </c>
      <c r="B10299" s="18" t="s">
        <v>5935</v>
      </c>
      <c r="C10299" s="18">
        <v>91849</v>
      </c>
      <c r="D10299" s="19" t="s">
        <v>10339</v>
      </c>
      <c r="E10299" s="18" t="s">
        <v>66</v>
      </c>
      <c r="F10299" s="20">
        <v>6.67</v>
      </c>
      <c r="G10299" s="20">
        <v>7</v>
      </c>
      <c r="J10299" s="22">
        <v>0</v>
      </c>
      <c r="K10299" s="22">
        <v>0</v>
      </c>
    </row>
    <row r="10300" spans="1:11" x14ac:dyDescent="0.2">
      <c r="A10300" s="17" t="str">
        <f t="shared" si="160"/>
        <v>SINAPI 91859</v>
      </c>
      <c r="B10300" s="18" t="s">
        <v>5935</v>
      </c>
      <c r="C10300" s="18">
        <v>91859</v>
      </c>
      <c r="D10300" s="19" t="s">
        <v>10340</v>
      </c>
      <c r="E10300" s="18" t="s">
        <v>66</v>
      </c>
      <c r="F10300" s="20">
        <v>9.59</v>
      </c>
      <c r="G10300" s="20">
        <v>10.17</v>
      </c>
      <c r="J10300" s="22">
        <v>0</v>
      </c>
      <c r="K10300" s="22">
        <v>0</v>
      </c>
    </row>
    <row r="10301" spans="1:11" x14ac:dyDescent="0.2">
      <c r="A10301" s="17" t="str">
        <f t="shared" si="160"/>
        <v>SINAPI 91841</v>
      </c>
      <c r="B10301" s="18" t="s">
        <v>5935</v>
      </c>
      <c r="C10301" s="18">
        <v>91841</v>
      </c>
      <c r="D10301" s="19" t="s">
        <v>10341</v>
      </c>
      <c r="E10301" s="18" t="s">
        <v>66</v>
      </c>
      <c r="F10301" s="20">
        <v>18.420000000000002</v>
      </c>
      <c r="G10301" s="20">
        <v>19.46</v>
      </c>
      <c r="J10301" s="22">
        <v>0</v>
      </c>
      <c r="K10301" s="22">
        <v>0</v>
      </c>
    </row>
    <row r="10302" spans="1:11" x14ac:dyDescent="0.2">
      <c r="A10302" s="17" t="str">
        <f t="shared" si="160"/>
        <v>SINAPI 91851</v>
      </c>
      <c r="B10302" s="18" t="s">
        <v>5935</v>
      </c>
      <c r="C10302" s="18">
        <v>91851</v>
      </c>
      <c r="D10302" s="19" t="s">
        <v>10342</v>
      </c>
      <c r="E10302" s="18" t="s">
        <v>66</v>
      </c>
      <c r="F10302" s="20">
        <v>8.19</v>
      </c>
      <c r="G10302" s="20">
        <v>8.59</v>
      </c>
      <c r="J10302" s="22">
        <v>0</v>
      </c>
      <c r="K10302" s="22">
        <v>0</v>
      </c>
    </row>
    <row r="10303" spans="1:11" x14ac:dyDescent="0.2">
      <c r="A10303" s="17" t="str">
        <f t="shared" si="160"/>
        <v>SINAPI 91861</v>
      </c>
      <c r="B10303" s="18" t="s">
        <v>5935</v>
      </c>
      <c r="C10303" s="18">
        <v>91861</v>
      </c>
      <c r="D10303" s="19" t="s">
        <v>10343</v>
      </c>
      <c r="E10303" s="18" t="s">
        <v>66</v>
      </c>
      <c r="F10303" s="20">
        <v>11.05</v>
      </c>
      <c r="G10303" s="20">
        <v>11.7</v>
      </c>
      <c r="J10303" s="22">
        <v>0</v>
      </c>
      <c r="K10303" s="22">
        <v>0</v>
      </c>
    </row>
    <row r="10304" spans="1:11" x14ac:dyDescent="0.2">
      <c r="A10304" s="17" t="str">
        <f t="shared" si="160"/>
        <v>SINAPI 91862</v>
      </c>
      <c r="B10304" s="18" t="s">
        <v>5935</v>
      </c>
      <c r="C10304" s="18">
        <v>91862</v>
      </c>
      <c r="D10304" s="19" t="s">
        <v>10344</v>
      </c>
      <c r="E10304" s="18" t="s">
        <v>66</v>
      </c>
      <c r="F10304" s="20">
        <v>8.32</v>
      </c>
      <c r="G10304" s="20">
        <v>8.7200000000000006</v>
      </c>
      <c r="J10304" s="22">
        <v>0</v>
      </c>
      <c r="K10304" s="22">
        <v>0</v>
      </c>
    </row>
    <row r="10305" spans="1:11" x14ac:dyDescent="0.2">
      <c r="A10305" s="17" t="str">
        <f t="shared" si="160"/>
        <v>SINAPI 91866</v>
      </c>
      <c r="B10305" s="18" t="s">
        <v>5935</v>
      </c>
      <c r="C10305" s="18">
        <v>91866</v>
      </c>
      <c r="D10305" s="19" t="s">
        <v>10345</v>
      </c>
      <c r="E10305" s="18" t="s">
        <v>66</v>
      </c>
      <c r="F10305" s="20">
        <v>7.11</v>
      </c>
      <c r="G10305" s="20">
        <v>7.42</v>
      </c>
      <c r="J10305" s="22">
        <v>0</v>
      </c>
      <c r="K10305" s="22">
        <v>0</v>
      </c>
    </row>
    <row r="10306" spans="1:11" x14ac:dyDescent="0.2">
      <c r="A10306" s="17" t="str">
        <f t="shared" si="160"/>
        <v>SINAPI 91870</v>
      </c>
      <c r="B10306" s="18" t="s">
        <v>5935</v>
      </c>
      <c r="C10306" s="18">
        <v>91870</v>
      </c>
      <c r="D10306" s="19" t="s">
        <v>10346</v>
      </c>
      <c r="E10306" s="18" t="s">
        <v>66</v>
      </c>
      <c r="F10306" s="20">
        <v>11.22</v>
      </c>
      <c r="G10306" s="20">
        <v>11.86</v>
      </c>
      <c r="J10306" s="22">
        <v>0</v>
      </c>
      <c r="K10306" s="22">
        <v>0</v>
      </c>
    </row>
    <row r="10307" spans="1:11" x14ac:dyDescent="0.2">
      <c r="A10307" s="17" t="str">
        <f t="shared" si="160"/>
        <v>SINAPI 91863</v>
      </c>
      <c r="B10307" s="18" t="s">
        <v>5935</v>
      </c>
      <c r="C10307" s="18">
        <v>91863</v>
      </c>
      <c r="D10307" s="19" t="s">
        <v>10347</v>
      </c>
      <c r="E10307" s="18" t="s">
        <v>66</v>
      </c>
      <c r="F10307" s="20">
        <v>9.77</v>
      </c>
      <c r="G10307" s="20">
        <v>10.24</v>
      </c>
      <c r="J10307" s="22">
        <v>0</v>
      </c>
      <c r="K10307" s="22">
        <v>0</v>
      </c>
    </row>
    <row r="10308" spans="1:11" x14ac:dyDescent="0.2">
      <c r="A10308" s="17" t="str">
        <f t="shared" si="160"/>
        <v>SINAPI 91867</v>
      </c>
      <c r="B10308" s="18" t="s">
        <v>5935</v>
      </c>
      <c r="C10308" s="18">
        <v>91867</v>
      </c>
      <c r="D10308" s="19" t="s">
        <v>10348</v>
      </c>
      <c r="E10308" s="18" t="s">
        <v>66</v>
      </c>
      <c r="F10308" s="20">
        <v>8.56</v>
      </c>
      <c r="G10308" s="20">
        <v>8.93</v>
      </c>
      <c r="J10308" s="22">
        <v>0</v>
      </c>
      <c r="K10308" s="22">
        <v>0</v>
      </c>
    </row>
    <row r="10309" spans="1:11" x14ac:dyDescent="0.2">
      <c r="A10309" s="17" t="str">
        <f t="shared" si="160"/>
        <v>SINAPI 91871</v>
      </c>
      <c r="B10309" s="18" t="s">
        <v>5935</v>
      </c>
      <c r="C10309" s="18">
        <v>91871</v>
      </c>
      <c r="D10309" s="19" t="s">
        <v>10349</v>
      </c>
      <c r="E10309" s="18" t="s">
        <v>66</v>
      </c>
      <c r="F10309" s="20">
        <v>12.67</v>
      </c>
      <c r="G10309" s="20">
        <v>13.37</v>
      </c>
      <c r="J10309" s="22">
        <v>0</v>
      </c>
      <c r="K10309" s="22">
        <v>0</v>
      </c>
    </row>
    <row r="10310" spans="1:11" x14ac:dyDescent="0.2">
      <c r="A10310" s="17" t="str">
        <f t="shared" si="160"/>
        <v>SINAPI 91864</v>
      </c>
      <c r="B10310" s="18" t="s">
        <v>5935</v>
      </c>
      <c r="C10310" s="18">
        <v>91864</v>
      </c>
      <c r="D10310" s="19" t="s">
        <v>10350</v>
      </c>
      <c r="E10310" s="18" t="s">
        <v>66</v>
      </c>
      <c r="F10310" s="20">
        <v>12.91</v>
      </c>
      <c r="G10310" s="20">
        <v>13.45</v>
      </c>
      <c r="J10310" s="22">
        <v>0</v>
      </c>
      <c r="K10310" s="22">
        <v>0</v>
      </c>
    </row>
    <row r="10311" spans="1:11" x14ac:dyDescent="0.2">
      <c r="A10311" s="17" t="str">
        <f t="shared" ref="A10311:A10374" si="161">CONCATENATE($B10311," ",$C10311)</f>
        <v>SINAPI 91868</v>
      </c>
      <c r="B10311" s="18" t="s">
        <v>5935</v>
      </c>
      <c r="C10311" s="18">
        <v>91868</v>
      </c>
      <c r="D10311" s="19" t="s">
        <v>10351</v>
      </c>
      <c r="E10311" s="18" t="s">
        <v>66</v>
      </c>
      <c r="F10311" s="20">
        <v>11.71</v>
      </c>
      <c r="G10311" s="20">
        <v>12.15</v>
      </c>
      <c r="J10311" s="22">
        <v>0</v>
      </c>
      <c r="K10311" s="22">
        <v>0</v>
      </c>
    </row>
    <row r="10312" spans="1:11" x14ac:dyDescent="0.2">
      <c r="A10312" s="17" t="str">
        <f t="shared" si="161"/>
        <v>SINAPI 91872</v>
      </c>
      <c r="B10312" s="18" t="s">
        <v>5935</v>
      </c>
      <c r="C10312" s="18">
        <v>91872</v>
      </c>
      <c r="D10312" s="19" t="s">
        <v>10352</v>
      </c>
      <c r="E10312" s="18" t="s">
        <v>66</v>
      </c>
      <c r="F10312" s="20">
        <v>15.81</v>
      </c>
      <c r="G10312" s="20">
        <v>16.579999999999998</v>
      </c>
      <c r="J10312" s="22">
        <v>0</v>
      </c>
      <c r="K10312" s="22">
        <v>0</v>
      </c>
    </row>
    <row r="10313" spans="1:11" x14ac:dyDescent="0.2">
      <c r="A10313" s="17" t="str">
        <f t="shared" si="161"/>
        <v>SINAPI 91865</v>
      </c>
      <c r="B10313" s="18" t="s">
        <v>5935</v>
      </c>
      <c r="C10313" s="18">
        <v>91865</v>
      </c>
      <c r="D10313" s="19" t="s">
        <v>10353</v>
      </c>
      <c r="E10313" s="18" t="s">
        <v>66</v>
      </c>
      <c r="F10313" s="20">
        <v>16.05</v>
      </c>
      <c r="G10313" s="20">
        <v>16.68</v>
      </c>
      <c r="J10313" s="22">
        <v>0</v>
      </c>
      <c r="K10313" s="22">
        <v>0</v>
      </c>
    </row>
    <row r="10314" spans="1:11" x14ac:dyDescent="0.2">
      <c r="A10314" s="17" t="str">
        <f t="shared" si="161"/>
        <v>SINAPI 91869</v>
      </c>
      <c r="B10314" s="18" t="s">
        <v>5935</v>
      </c>
      <c r="C10314" s="18">
        <v>91869</v>
      </c>
      <c r="D10314" s="19" t="s">
        <v>10354</v>
      </c>
      <c r="E10314" s="18" t="s">
        <v>66</v>
      </c>
      <c r="F10314" s="20">
        <v>14.81</v>
      </c>
      <c r="G10314" s="20">
        <v>15.34</v>
      </c>
      <c r="J10314" s="22">
        <v>0</v>
      </c>
      <c r="K10314" s="22">
        <v>0</v>
      </c>
    </row>
    <row r="10315" spans="1:11" x14ac:dyDescent="0.2">
      <c r="A10315" s="17" t="str">
        <f t="shared" si="161"/>
        <v>SINAPI 91873</v>
      </c>
      <c r="B10315" s="18" t="s">
        <v>5935</v>
      </c>
      <c r="C10315" s="18">
        <v>91873</v>
      </c>
      <c r="D10315" s="19" t="s">
        <v>10355</v>
      </c>
      <c r="E10315" s="18" t="s">
        <v>66</v>
      </c>
      <c r="F10315" s="20">
        <v>18.91</v>
      </c>
      <c r="G10315" s="20">
        <v>19.760000000000002</v>
      </c>
      <c r="J10315" s="22">
        <v>0</v>
      </c>
      <c r="K10315" s="22">
        <v>0</v>
      </c>
    </row>
    <row r="10316" spans="1:11" x14ac:dyDescent="0.2">
      <c r="A10316" s="17" t="str">
        <f t="shared" si="161"/>
        <v>SINAPI 91981</v>
      </c>
      <c r="B10316" s="18" t="s">
        <v>5935</v>
      </c>
      <c r="C10316" s="18">
        <v>91981</v>
      </c>
      <c r="D10316" s="19" t="s">
        <v>10356</v>
      </c>
      <c r="E10316" s="18" t="s">
        <v>20</v>
      </c>
      <c r="F10316" s="20">
        <v>46.95</v>
      </c>
      <c r="G10316" s="20">
        <v>49.03</v>
      </c>
      <c r="J10316" s="22">
        <v>0</v>
      </c>
      <c r="K10316" s="22">
        <v>0</v>
      </c>
    </row>
    <row r="10317" spans="1:11" x14ac:dyDescent="0.2">
      <c r="A10317" s="17" t="str">
        <f t="shared" si="161"/>
        <v>SINAPI 91980</v>
      </c>
      <c r="B10317" s="18" t="s">
        <v>5935</v>
      </c>
      <c r="C10317" s="18">
        <v>91980</v>
      </c>
      <c r="D10317" s="19" t="s">
        <v>10357</v>
      </c>
      <c r="E10317" s="18" t="s">
        <v>20</v>
      </c>
      <c r="F10317" s="20">
        <v>36.49</v>
      </c>
      <c r="G10317" s="20">
        <v>38.06</v>
      </c>
      <c r="J10317" s="22">
        <v>0</v>
      </c>
      <c r="K10317" s="22">
        <v>0</v>
      </c>
    </row>
    <row r="10318" spans="1:11" x14ac:dyDescent="0.2">
      <c r="A10318" s="17" t="str">
        <f t="shared" si="161"/>
        <v>SINAPI 91979</v>
      </c>
      <c r="B10318" s="18" t="s">
        <v>5935</v>
      </c>
      <c r="C10318" s="18">
        <v>91979</v>
      </c>
      <c r="D10318" s="19" t="s">
        <v>10358</v>
      </c>
      <c r="E10318" s="18" t="s">
        <v>20</v>
      </c>
      <c r="F10318" s="20">
        <v>48.06</v>
      </c>
      <c r="G10318" s="20">
        <v>50.14</v>
      </c>
      <c r="J10318" s="22">
        <v>0</v>
      </c>
      <c r="K10318" s="22">
        <v>0</v>
      </c>
    </row>
    <row r="10319" spans="1:11" x14ac:dyDescent="0.2">
      <c r="A10319" s="17" t="str">
        <f t="shared" si="161"/>
        <v>SINAPI 91978</v>
      </c>
      <c r="B10319" s="18" t="s">
        <v>5935</v>
      </c>
      <c r="C10319" s="18">
        <v>91978</v>
      </c>
      <c r="D10319" s="19" t="s">
        <v>10359</v>
      </c>
      <c r="E10319" s="18" t="s">
        <v>20</v>
      </c>
      <c r="F10319" s="20">
        <v>37.6</v>
      </c>
      <c r="G10319" s="20">
        <v>39.17</v>
      </c>
      <c r="J10319" s="22">
        <v>0</v>
      </c>
      <c r="K10319" s="22">
        <v>0</v>
      </c>
    </row>
    <row r="10320" spans="1:11" x14ac:dyDescent="0.2">
      <c r="A10320" s="17" t="str">
        <f t="shared" si="161"/>
        <v>SINAPI 92029</v>
      </c>
      <c r="B10320" s="18" t="s">
        <v>5935</v>
      </c>
      <c r="C10320" s="18">
        <v>92029</v>
      </c>
      <c r="D10320" s="19" t="s">
        <v>10360</v>
      </c>
      <c r="E10320" s="18" t="s">
        <v>20</v>
      </c>
      <c r="F10320" s="20">
        <v>54.51</v>
      </c>
      <c r="G10320" s="20">
        <v>57.26</v>
      </c>
      <c r="J10320" s="22">
        <v>0</v>
      </c>
      <c r="K10320" s="22">
        <v>0</v>
      </c>
    </row>
    <row r="10321" spans="1:11" x14ac:dyDescent="0.2">
      <c r="A10321" s="17" t="str">
        <f t="shared" si="161"/>
        <v>SINAPI 92028</v>
      </c>
      <c r="B10321" s="18" t="s">
        <v>5935</v>
      </c>
      <c r="C10321" s="18">
        <v>92028</v>
      </c>
      <c r="D10321" s="19" t="s">
        <v>10361</v>
      </c>
      <c r="E10321" s="18" t="s">
        <v>20</v>
      </c>
      <c r="F10321" s="20">
        <v>44.05</v>
      </c>
      <c r="G10321" s="20">
        <v>46.29</v>
      </c>
      <c r="J10321" s="22">
        <v>0</v>
      </c>
      <c r="K10321" s="22">
        <v>0</v>
      </c>
    </row>
    <row r="10322" spans="1:11" x14ac:dyDescent="0.2">
      <c r="A10322" s="17" t="str">
        <f t="shared" si="161"/>
        <v>SINAPI 92031</v>
      </c>
      <c r="B10322" s="18" t="s">
        <v>5935</v>
      </c>
      <c r="C10322" s="18">
        <v>92031</v>
      </c>
      <c r="D10322" s="19" t="s">
        <v>10362</v>
      </c>
      <c r="E10322" s="18" t="s">
        <v>20</v>
      </c>
      <c r="F10322" s="20">
        <v>74.41</v>
      </c>
      <c r="G10322" s="20">
        <v>78.16</v>
      </c>
      <c r="J10322" s="22">
        <v>0</v>
      </c>
      <c r="K10322" s="22">
        <v>0</v>
      </c>
    </row>
    <row r="10323" spans="1:11" x14ac:dyDescent="0.2">
      <c r="A10323" s="17" t="str">
        <f t="shared" si="161"/>
        <v>SINAPI 92030</v>
      </c>
      <c r="B10323" s="18" t="s">
        <v>5935</v>
      </c>
      <c r="C10323" s="18">
        <v>92030</v>
      </c>
      <c r="D10323" s="19" t="s">
        <v>10363</v>
      </c>
      <c r="E10323" s="18" t="s">
        <v>20</v>
      </c>
      <c r="F10323" s="20">
        <v>63.95</v>
      </c>
      <c r="G10323" s="20">
        <v>67.19</v>
      </c>
      <c r="J10323" s="22">
        <v>0</v>
      </c>
      <c r="K10323" s="22">
        <v>0</v>
      </c>
    </row>
    <row r="10324" spans="1:11" x14ac:dyDescent="0.2">
      <c r="A10324" s="17" t="str">
        <f t="shared" si="161"/>
        <v>SINAPI 91955</v>
      </c>
      <c r="B10324" s="18" t="s">
        <v>5935</v>
      </c>
      <c r="C10324" s="18">
        <v>91955</v>
      </c>
      <c r="D10324" s="19" t="s">
        <v>10364</v>
      </c>
      <c r="E10324" s="18" t="s">
        <v>20</v>
      </c>
      <c r="F10324" s="20">
        <v>34.549999999999997</v>
      </c>
      <c r="G10324" s="20">
        <v>36.299999999999997</v>
      </c>
      <c r="J10324" s="22">
        <v>0</v>
      </c>
      <c r="K10324" s="22">
        <v>0</v>
      </c>
    </row>
    <row r="10325" spans="1:11" x14ac:dyDescent="0.2">
      <c r="A10325" s="17" t="str">
        <f t="shared" si="161"/>
        <v>SINAPI 91954</v>
      </c>
      <c r="B10325" s="18" t="s">
        <v>5935</v>
      </c>
      <c r="C10325" s="18">
        <v>91954</v>
      </c>
      <c r="D10325" s="19" t="s">
        <v>10365</v>
      </c>
      <c r="E10325" s="18" t="s">
        <v>20</v>
      </c>
      <c r="F10325" s="20">
        <v>24.09</v>
      </c>
      <c r="G10325" s="20">
        <v>25.33</v>
      </c>
      <c r="J10325" s="22">
        <v>0</v>
      </c>
      <c r="K10325" s="22">
        <v>0</v>
      </c>
    </row>
    <row r="10326" spans="1:11" x14ac:dyDescent="0.2">
      <c r="A10326" s="17" t="str">
        <f t="shared" si="161"/>
        <v>SINAPI 92033</v>
      </c>
      <c r="B10326" s="18" t="s">
        <v>5935</v>
      </c>
      <c r="C10326" s="18">
        <v>92033</v>
      </c>
      <c r="D10326" s="19" t="s">
        <v>10366</v>
      </c>
      <c r="E10326" s="18" t="s">
        <v>20</v>
      </c>
      <c r="F10326" s="20">
        <v>75.45</v>
      </c>
      <c r="G10326" s="20">
        <v>79.2</v>
      </c>
      <c r="J10326" s="22">
        <v>0</v>
      </c>
      <c r="K10326" s="22">
        <v>0</v>
      </c>
    </row>
    <row r="10327" spans="1:11" x14ac:dyDescent="0.2">
      <c r="A10327" s="17" t="str">
        <f t="shared" si="161"/>
        <v>SINAPI 92032</v>
      </c>
      <c r="B10327" s="18" t="s">
        <v>5935</v>
      </c>
      <c r="C10327" s="18">
        <v>92032</v>
      </c>
      <c r="D10327" s="19" t="s">
        <v>10367</v>
      </c>
      <c r="E10327" s="18" t="s">
        <v>20</v>
      </c>
      <c r="F10327" s="20">
        <v>64.989999999999995</v>
      </c>
      <c r="G10327" s="20">
        <v>68.23</v>
      </c>
      <c r="J10327" s="22">
        <v>0</v>
      </c>
      <c r="K10327" s="22">
        <v>0</v>
      </c>
    </row>
    <row r="10328" spans="1:11" x14ac:dyDescent="0.2">
      <c r="A10328" s="17" t="str">
        <f t="shared" si="161"/>
        <v>SINAPI 91961</v>
      </c>
      <c r="B10328" s="18" t="s">
        <v>5935</v>
      </c>
      <c r="C10328" s="18">
        <v>91961</v>
      </c>
      <c r="D10328" s="19" t="s">
        <v>10368</v>
      </c>
      <c r="E10328" s="18" t="s">
        <v>20</v>
      </c>
      <c r="F10328" s="20">
        <v>55.55</v>
      </c>
      <c r="G10328" s="20">
        <v>58.3</v>
      </c>
      <c r="J10328" s="22">
        <v>0</v>
      </c>
      <c r="K10328" s="22">
        <v>0</v>
      </c>
    </row>
    <row r="10329" spans="1:11" x14ac:dyDescent="0.2">
      <c r="A10329" s="17" t="str">
        <f t="shared" si="161"/>
        <v>SINAPI 91960</v>
      </c>
      <c r="B10329" s="18" t="s">
        <v>5935</v>
      </c>
      <c r="C10329" s="18">
        <v>91960</v>
      </c>
      <c r="D10329" s="19" t="s">
        <v>10369</v>
      </c>
      <c r="E10329" s="18" t="s">
        <v>20</v>
      </c>
      <c r="F10329" s="20">
        <v>45.09</v>
      </c>
      <c r="G10329" s="20">
        <v>47.33</v>
      </c>
      <c r="J10329" s="22">
        <v>0</v>
      </c>
      <c r="K10329" s="22">
        <v>0</v>
      </c>
    </row>
    <row r="10330" spans="1:11" x14ac:dyDescent="0.2">
      <c r="A10330" s="17" t="str">
        <f t="shared" si="161"/>
        <v>SINAPI 91969</v>
      </c>
      <c r="B10330" s="18" t="s">
        <v>5935</v>
      </c>
      <c r="C10330" s="18">
        <v>91969</v>
      </c>
      <c r="D10330" s="19" t="s">
        <v>10370</v>
      </c>
      <c r="E10330" s="18" t="s">
        <v>20</v>
      </c>
      <c r="F10330" s="20">
        <v>76.489999999999995</v>
      </c>
      <c r="G10330" s="20">
        <v>80.239999999999995</v>
      </c>
      <c r="J10330" s="22">
        <v>0</v>
      </c>
      <c r="K10330" s="22">
        <v>0</v>
      </c>
    </row>
    <row r="10331" spans="1:11" x14ac:dyDescent="0.2">
      <c r="A10331" s="17" t="str">
        <f t="shared" si="161"/>
        <v>SINAPI 91968</v>
      </c>
      <c r="B10331" s="18" t="s">
        <v>5935</v>
      </c>
      <c r="C10331" s="18">
        <v>91968</v>
      </c>
      <c r="D10331" s="19" t="s">
        <v>10371</v>
      </c>
      <c r="E10331" s="18" t="s">
        <v>20</v>
      </c>
      <c r="F10331" s="20">
        <v>66.03</v>
      </c>
      <c r="G10331" s="20">
        <v>69.27</v>
      </c>
      <c r="J10331" s="22">
        <v>0</v>
      </c>
      <c r="K10331" s="22">
        <v>0</v>
      </c>
    </row>
    <row r="10332" spans="1:11" x14ac:dyDescent="0.2">
      <c r="A10332" s="17" t="str">
        <f t="shared" si="161"/>
        <v>SINAPI 91985</v>
      </c>
      <c r="B10332" s="18" t="s">
        <v>5935</v>
      </c>
      <c r="C10332" s="18">
        <v>91985</v>
      </c>
      <c r="D10332" s="19" t="s">
        <v>10372</v>
      </c>
      <c r="E10332" s="18" t="s">
        <v>20</v>
      </c>
      <c r="F10332" s="20">
        <v>27.36</v>
      </c>
      <c r="G10332" s="20">
        <v>28.77</v>
      </c>
      <c r="J10332" s="22">
        <v>0</v>
      </c>
      <c r="K10332" s="22">
        <v>0</v>
      </c>
    </row>
    <row r="10333" spans="1:11" x14ac:dyDescent="0.2">
      <c r="A10333" s="17" t="str">
        <f t="shared" si="161"/>
        <v>SINAPI 91984</v>
      </c>
      <c r="B10333" s="18" t="s">
        <v>5935</v>
      </c>
      <c r="C10333" s="18">
        <v>91984</v>
      </c>
      <c r="D10333" s="19" t="s">
        <v>10373</v>
      </c>
      <c r="E10333" s="18" t="s">
        <v>20</v>
      </c>
      <c r="F10333" s="20">
        <v>16.899999999999999</v>
      </c>
      <c r="G10333" s="20">
        <v>17.8</v>
      </c>
      <c r="J10333" s="22">
        <v>0</v>
      </c>
      <c r="K10333" s="22">
        <v>0</v>
      </c>
    </row>
    <row r="10334" spans="1:11" x14ac:dyDescent="0.2">
      <c r="A10334" s="17" t="str">
        <f t="shared" si="161"/>
        <v>SINAPI 91989</v>
      </c>
      <c r="B10334" s="18" t="s">
        <v>5935</v>
      </c>
      <c r="C10334" s="18">
        <v>91989</v>
      </c>
      <c r="D10334" s="19" t="s">
        <v>10374</v>
      </c>
      <c r="E10334" s="18" t="s">
        <v>20</v>
      </c>
      <c r="F10334" s="20">
        <v>31.08</v>
      </c>
      <c r="G10334" s="20">
        <v>32.49</v>
      </c>
      <c r="J10334" s="22">
        <v>0</v>
      </c>
      <c r="K10334" s="22">
        <v>0</v>
      </c>
    </row>
    <row r="10335" spans="1:11" x14ac:dyDescent="0.2">
      <c r="A10335" s="17" t="str">
        <f t="shared" si="161"/>
        <v>SINAPI 91988</v>
      </c>
      <c r="B10335" s="18" t="s">
        <v>5935</v>
      </c>
      <c r="C10335" s="18">
        <v>91988</v>
      </c>
      <c r="D10335" s="19" t="s">
        <v>10375</v>
      </c>
      <c r="E10335" s="18" t="s">
        <v>20</v>
      </c>
      <c r="F10335" s="20">
        <v>20.62</v>
      </c>
      <c r="G10335" s="20">
        <v>21.52</v>
      </c>
      <c r="J10335" s="22">
        <v>0</v>
      </c>
      <c r="K10335" s="22">
        <v>0</v>
      </c>
    </row>
    <row r="10336" spans="1:11" x14ac:dyDescent="0.2">
      <c r="A10336" s="17" t="str">
        <f t="shared" si="161"/>
        <v>SINAPI 92023</v>
      </c>
      <c r="B10336" s="18" t="s">
        <v>5935</v>
      </c>
      <c r="C10336" s="18">
        <v>92023</v>
      </c>
      <c r="D10336" s="19" t="s">
        <v>10376</v>
      </c>
      <c r="E10336" s="18" t="s">
        <v>20</v>
      </c>
      <c r="F10336" s="20">
        <v>48.29</v>
      </c>
      <c r="G10336" s="20">
        <v>50.71</v>
      </c>
      <c r="J10336" s="22">
        <v>0</v>
      </c>
      <c r="K10336" s="22">
        <v>0</v>
      </c>
    </row>
    <row r="10337" spans="1:11" x14ac:dyDescent="0.2">
      <c r="A10337" s="17" t="str">
        <f t="shared" si="161"/>
        <v>SINAPI 92022</v>
      </c>
      <c r="B10337" s="18" t="s">
        <v>5935</v>
      </c>
      <c r="C10337" s="18">
        <v>92022</v>
      </c>
      <c r="D10337" s="19" t="s">
        <v>10377</v>
      </c>
      <c r="E10337" s="18" t="s">
        <v>20</v>
      </c>
      <c r="F10337" s="20">
        <v>37.83</v>
      </c>
      <c r="G10337" s="20">
        <v>39.74</v>
      </c>
      <c r="J10337" s="22">
        <v>0</v>
      </c>
      <c r="K10337" s="22">
        <v>0</v>
      </c>
    </row>
    <row r="10338" spans="1:11" x14ac:dyDescent="0.2">
      <c r="A10338" s="17" t="str">
        <f t="shared" si="161"/>
        <v>SINAPI 92025</v>
      </c>
      <c r="B10338" s="18" t="s">
        <v>5935</v>
      </c>
      <c r="C10338" s="18">
        <v>92025</v>
      </c>
      <c r="D10338" s="19" t="s">
        <v>10378</v>
      </c>
      <c r="E10338" s="18" t="s">
        <v>20</v>
      </c>
      <c r="F10338" s="20">
        <v>68.25</v>
      </c>
      <c r="G10338" s="20">
        <v>71.650000000000006</v>
      </c>
      <c r="J10338" s="22">
        <v>0</v>
      </c>
      <c r="K10338" s="22">
        <v>0</v>
      </c>
    </row>
    <row r="10339" spans="1:11" x14ac:dyDescent="0.2">
      <c r="A10339" s="17" t="str">
        <f t="shared" si="161"/>
        <v>SINAPI 92024</v>
      </c>
      <c r="B10339" s="18" t="s">
        <v>5935</v>
      </c>
      <c r="C10339" s="18">
        <v>92024</v>
      </c>
      <c r="D10339" s="19" t="s">
        <v>10379</v>
      </c>
      <c r="E10339" s="18" t="s">
        <v>20</v>
      </c>
      <c r="F10339" s="20">
        <v>57.79</v>
      </c>
      <c r="G10339" s="20">
        <v>60.68</v>
      </c>
      <c r="J10339" s="22">
        <v>0</v>
      </c>
      <c r="K10339" s="22">
        <v>0</v>
      </c>
    </row>
    <row r="10340" spans="1:11" ht="22.5" x14ac:dyDescent="0.2">
      <c r="A10340" s="17" t="str">
        <f t="shared" si="161"/>
        <v>SINAPI 91957</v>
      </c>
      <c r="B10340" s="18" t="s">
        <v>5935</v>
      </c>
      <c r="C10340" s="18">
        <v>91957</v>
      </c>
      <c r="D10340" s="19" t="s">
        <v>10380</v>
      </c>
      <c r="E10340" s="18" t="s">
        <v>20</v>
      </c>
      <c r="F10340" s="20">
        <v>49.33</v>
      </c>
      <c r="G10340" s="20">
        <v>51.75</v>
      </c>
      <c r="J10340" s="22">
        <v>0</v>
      </c>
      <c r="K10340" s="22">
        <v>0</v>
      </c>
    </row>
    <row r="10341" spans="1:11" ht="22.5" x14ac:dyDescent="0.2">
      <c r="A10341" s="17" t="str">
        <f t="shared" si="161"/>
        <v>SINAPI 91956</v>
      </c>
      <c r="B10341" s="18" t="s">
        <v>5935</v>
      </c>
      <c r="C10341" s="18">
        <v>91956</v>
      </c>
      <c r="D10341" s="19" t="s">
        <v>10381</v>
      </c>
      <c r="E10341" s="18" t="s">
        <v>20</v>
      </c>
      <c r="F10341" s="20">
        <v>38.869999999999997</v>
      </c>
      <c r="G10341" s="20">
        <v>40.78</v>
      </c>
      <c r="J10341" s="22">
        <v>0</v>
      </c>
      <c r="K10341" s="22">
        <v>0</v>
      </c>
    </row>
    <row r="10342" spans="1:11" ht="22.5" x14ac:dyDescent="0.2">
      <c r="A10342" s="17" t="str">
        <f t="shared" si="161"/>
        <v>SINAPI 91963</v>
      </c>
      <c r="B10342" s="18" t="s">
        <v>5935</v>
      </c>
      <c r="C10342" s="18">
        <v>91963</v>
      </c>
      <c r="D10342" s="19" t="s">
        <v>10382</v>
      </c>
      <c r="E10342" s="18" t="s">
        <v>20</v>
      </c>
      <c r="F10342" s="20">
        <v>70.33</v>
      </c>
      <c r="G10342" s="20">
        <v>73.73</v>
      </c>
      <c r="J10342" s="22">
        <v>0</v>
      </c>
      <c r="K10342" s="22">
        <v>0</v>
      </c>
    </row>
    <row r="10343" spans="1:11" ht="22.5" x14ac:dyDescent="0.2">
      <c r="A10343" s="17" t="str">
        <f t="shared" si="161"/>
        <v>SINAPI 91962</v>
      </c>
      <c r="B10343" s="18" t="s">
        <v>5935</v>
      </c>
      <c r="C10343" s="18">
        <v>91962</v>
      </c>
      <c r="D10343" s="19" t="s">
        <v>10383</v>
      </c>
      <c r="E10343" s="18" t="s">
        <v>20</v>
      </c>
      <c r="F10343" s="20">
        <v>59.87</v>
      </c>
      <c r="G10343" s="20">
        <v>62.76</v>
      </c>
      <c r="J10343" s="22">
        <v>0</v>
      </c>
      <c r="K10343" s="22">
        <v>0</v>
      </c>
    </row>
    <row r="10344" spans="1:11" x14ac:dyDescent="0.2">
      <c r="A10344" s="17" t="str">
        <f t="shared" si="161"/>
        <v>SINAPI 91953</v>
      </c>
      <c r="B10344" s="18" t="s">
        <v>5935</v>
      </c>
      <c r="C10344" s="18">
        <v>91953</v>
      </c>
      <c r="D10344" s="19" t="s">
        <v>10384</v>
      </c>
      <c r="E10344" s="18" t="s">
        <v>20</v>
      </c>
      <c r="F10344" s="20">
        <v>28.39</v>
      </c>
      <c r="G10344" s="20">
        <v>29.8</v>
      </c>
      <c r="J10344" s="22">
        <v>0</v>
      </c>
      <c r="K10344" s="22">
        <v>0</v>
      </c>
    </row>
    <row r="10345" spans="1:11" x14ac:dyDescent="0.2">
      <c r="A10345" s="17" t="str">
        <f t="shared" si="161"/>
        <v>SINAPI 91952</v>
      </c>
      <c r="B10345" s="18" t="s">
        <v>5935</v>
      </c>
      <c r="C10345" s="18">
        <v>91952</v>
      </c>
      <c r="D10345" s="19" t="s">
        <v>10385</v>
      </c>
      <c r="E10345" s="18" t="s">
        <v>20</v>
      </c>
      <c r="F10345" s="20">
        <v>17.93</v>
      </c>
      <c r="G10345" s="20">
        <v>18.829999999999998</v>
      </c>
      <c r="J10345" s="22">
        <v>0</v>
      </c>
      <c r="K10345" s="22">
        <v>0</v>
      </c>
    </row>
    <row r="10346" spans="1:11" ht="22.5" x14ac:dyDescent="0.2">
      <c r="A10346" s="17" t="str">
        <f t="shared" si="161"/>
        <v>SINAPI 92035</v>
      </c>
      <c r="B10346" s="18" t="s">
        <v>5935</v>
      </c>
      <c r="C10346" s="18">
        <v>92035</v>
      </c>
      <c r="D10346" s="19" t="s">
        <v>10386</v>
      </c>
      <c r="E10346" s="18" t="s">
        <v>20</v>
      </c>
      <c r="F10346" s="20">
        <v>69.290000000000006</v>
      </c>
      <c r="G10346" s="20">
        <v>72.69</v>
      </c>
      <c r="J10346" s="22">
        <v>0</v>
      </c>
      <c r="K10346" s="22">
        <v>0</v>
      </c>
    </row>
    <row r="10347" spans="1:11" ht="22.5" x14ac:dyDescent="0.2">
      <c r="A10347" s="17" t="str">
        <f t="shared" si="161"/>
        <v>SINAPI 92034</v>
      </c>
      <c r="B10347" s="18" t="s">
        <v>5935</v>
      </c>
      <c r="C10347" s="18">
        <v>92034</v>
      </c>
      <c r="D10347" s="19" t="s">
        <v>10387</v>
      </c>
      <c r="E10347" s="18" t="s">
        <v>20</v>
      </c>
      <c r="F10347" s="20">
        <v>58.83</v>
      </c>
      <c r="G10347" s="20">
        <v>61.72</v>
      </c>
      <c r="J10347" s="22">
        <v>0</v>
      </c>
      <c r="K10347" s="22">
        <v>0</v>
      </c>
    </row>
    <row r="10348" spans="1:11" x14ac:dyDescent="0.2">
      <c r="A10348" s="17" t="str">
        <f t="shared" si="161"/>
        <v>SINAPI 92027</v>
      </c>
      <c r="B10348" s="18" t="s">
        <v>5935</v>
      </c>
      <c r="C10348" s="18">
        <v>92027</v>
      </c>
      <c r="D10348" s="19" t="s">
        <v>10388</v>
      </c>
      <c r="E10348" s="18" t="s">
        <v>20</v>
      </c>
      <c r="F10348" s="20">
        <v>63.13</v>
      </c>
      <c r="G10348" s="20">
        <v>66.2</v>
      </c>
      <c r="J10348" s="22">
        <v>0</v>
      </c>
      <c r="K10348" s="22">
        <v>0</v>
      </c>
    </row>
    <row r="10349" spans="1:11" x14ac:dyDescent="0.2">
      <c r="A10349" s="17" t="str">
        <f t="shared" si="161"/>
        <v>SINAPI 92026</v>
      </c>
      <c r="B10349" s="18" t="s">
        <v>5935</v>
      </c>
      <c r="C10349" s="18">
        <v>92026</v>
      </c>
      <c r="D10349" s="19" t="s">
        <v>10389</v>
      </c>
      <c r="E10349" s="18" t="s">
        <v>20</v>
      </c>
      <c r="F10349" s="20">
        <v>52.67</v>
      </c>
      <c r="G10349" s="20">
        <v>55.23</v>
      </c>
      <c r="J10349" s="22">
        <v>0</v>
      </c>
      <c r="K10349" s="22">
        <v>0</v>
      </c>
    </row>
    <row r="10350" spans="1:11" ht="22.5" x14ac:dyDescent="0.2">
      <c r="A10350" s="17" t="str">
        <f t="shared" si="161"/>
        <v>SINAPI 91965</v>
      </c>
      <c r="B10350" s="18" t="s">
        <v>5935</v>
      </c>
      <c r="C10350" s="18">
        <v>91965</v>
      </c>
      <c r="D10350" s="19" t="s">
        <v>10390</v>
      </c>
      <c r="E10350" s="18" t="s">
        <v>20</v>
      </c>
      <c r="F10350" s="20">
        <v>64.17</v>
      </c>
      <c r="G10350" s="20">
        <v>67.239999999999995</v>
      </c>
      <c r="J10350" s="22">
        <v>0</v>
      </c>
      <c r="K10350" s="22">
        <v>0</v>
      </c>
    </row>
    <row r="10351" spans="1:11" ht="22.5" x14ac:dyDescent="0.2">
      <c r="A10351" s="17" t="str">
        <f t="shared" si="161"/>
        <v>SINAPI 91964</v>
      </c>
      <c r="B10351" s="18" t="s">
        <v>5935</v>
      </c>
      <c r="C10351" s="18">
        <v>91964</v>
      </c>
      <c r="D10351" s="19" t="s">
        <v>10391</v>
      </c>
      <c r="E10351" s="18" t="s">
        <v>20</v>
      </c>
      <c r="F10351" s="20">
        <v>53.71</v>
      </c>
      <c r="G10351" s="20">
        <v>56.27</v>
      </c>
      <c r="J10351" s="22">
        <v>0</v>
      </c>
      <c r="K10351" s="22">
        <v>0</v>
      </c>
    </row>
    <row r="10352" spans="1:11" ht="22.5" x14ac:dyDescent="0.2">
      <c r="A10352" s="17" t="str">
        <f t="shared" si="161"/>
        <v>SINAPI 91973</v>
      </c>
      <c r="B10352" s="18" t="s">
        <v>5935</v>
      </c>
      <c r="C10352" s="18">
        <v>91973</v>
      </c>
      <c r="D10352" s="19" t="s">
        <v>10392</v>
      </c>
      <c r="E10352" s="18" t="s">
        <v>20</v>
      </c>
      <c r="F10352" s="20">
        <v>90.32</v>
      </c>
      <c r="G10352" s="20">
        <v>94.49</v>
      </c>
      <c r="J10352" s="22">
        <v>0</v>
      </c>
      <c r="K10352" s="22">
        <v>0</v>
      </c>
    </row>
    <row r="10353" spans="1:11" ht="22.5" x14ac:dyDescent="0.2">
      <c r="A10353" s="17" t="str">
        <f t="shared" si="161"/>
        <v>SINAPI 91972</v>
      </c>
      <c r="B10353" s="18" t="s">
        <v>5935</v>
      </c>
      <c r="C10353" s="18">
        <v>91972</v>
      </c>
      <c r="D10353" s="19" t="s">
        <v>10393</v>
      </c>
      <c r="E10353" s="18" t="s">
        <v>20</v>
      </c>
      <c r="F10353" s="20">
        <v>75.11</v>
      </c>
      <c r="G10353" s="20">
        <v>78.7</v>
      </c>
      <c r="J10353" s="22">
        <v>0</v>
      </c>
      <c r="K10353" s="22">
        <v>0</v>
      </c>
    </row>
    <row r="10354" spans="1:11" x14ac:dyDescent="0.2">
      <c r="A10354" s="17" t="str">
        <f t="shared" si="161"/>
        <v>SINAPI 91959</v>
      </c>
      <c r="B10354" s="18" t="s">
        <v>5935</v>
      </c>
      <c r="C10354" s="18">
        <v>91959</v>
      </c>
      <c r="D10354" s="19" t="s">
        <v>10394</v>
      </c>
      <c r="E10354" s="18" t="s">
        <v>20</v>
      </c>
      <c r="F10354" s="20">
        <v>43.22</v>
      </c>
      <c r="G10354" s="20">
        <v>45.3</v>
      </c>
      <c r="J10354" s="22">
        <v>0</v>
      </c>
      <c r="K10354" s="22">
        <v>0</v>
      </c>
    </row>
    <row r="10355" spans="1:11" x14ac:dyDescent="0.2">
      <c r="A10355" s="17" t="str">
        <f t="shared" si="161"/>
        <v>SINAPI 91958</v>
      </c>
      <c r="B10355" s="18" t="s">
        <v>5935</v>
      </c>
      <c r="C10355" s="18">
        <v>91958</v>
      </c>
      <c r="D10355" s="19" t="s">
        <v>10395</v>
      </c>
      <c r="E10355" s="18" t="s">
        <v>20</v>
      </c>
      <c r="F10355" s="20">
        <v>32.76</v>
      </c>
      <c r="G10355" s="20">
        <v>34.33</v>
      </c>
      <c r="J10355" s="22">
        <v>0</v>
      </c>
      <c r="K10355" s="22">
        <v>0</v>
      </c>
    </row>
    <row r="10356" spans="1:11" ht="22.5" x14ac:dyDescent="0.2">
      <c r="A10356" s="17" t="str">
        <f t="shared" si="161"/>
        <v>SINAPI 91971</v>
      </c>
      <c r="B10356" s="18" t="s">
        <v>5935</v>
      </c>
      <c r="C10356" s="18">
        <v>91971</v>
      </c>
      <c r="D10356" s="19" t="s">
        <v>10396</v>
      </c>
      <c r="E10356" s="18" t="s">
        <v>20</v>
      </c>
      <c r="F10356" s="20">
        <v>84.09</v>
      </c>
      <c r="G10356" s="20">
        <v>87.93</v>
      </c>
      <c r="J10356" s="22">
        <v>0</v>
      </c>
      <c r="K10356" s="22">
        <v>0</v>
      </c>
    </row>
    <row r="10357" spans="1:11" ht="22.5" x14ac:dyDescent="0.2">
      <c r="A10357" s="17" t="str">
        <f t="shared" si="161"/>
        <v>SINAPI 91970</v>
      </c>
      <c r="B10357" s="18" t="s">
        <v>5935</v>
      </c>
      <c r="C10357" s="18">
        <v>91970</v>
      </c>
      <c r="D10357" s="19" t="s">
        <v>10397</v>
      </c>
      <c r="E10357" s="18" t="s">
        <v>20</v>
      </c>
      <c r="F10357" s="20">
        <v>68.88</v>
      </c>
      <c r="G10357" s="20">
        <v>72.14</v>
      </c>
      <c r="J10357" s="22">
        <v>0</v>
      </c>
      <c r="K10357" s="22">
        <v>0</v>
      </c>
    </row>
    <row r="10358" spans="1:11" x14ac:dyDescent="0.2">
      <c r="A10358" s="17" t="str">
        <f t="shared" si="161"/>
        <v>SINAPI 91967</v>
      </c>
      <c r="B10358" s="18" t="s">
        <v>5935</v>
      </c>
      <c r="C10358" s="18">
        <v>91967</v>
      </c>
      <c r="D10358" s="19" t="s">
        <v>10398</v>
      </c>
      <c r="E10358" s="18" t="s">
        <v>20</v>
      </c>
      <c r="F10358" s="20">
        <v>58.05</v>
      </c>
      <c r="G10358" s="20">
        <v>60.8</v>
      </c>
      <c r="J10358" s="22">
        <v>0</v>
      </c>
      <c r="K10358" s="22">
        <v>0</v>
      </c>
    </row>
    <row r="10359" spans="1:11" x14ac:dyDescent="0.2">
      <c r="A10359" s="17" t="str">
        <f t="shared" si="161"/>
        <v>SINAPI 91966</v>
      </c>
      <c r="B10359" s="18" t="s">
        <v>5935</v>
      </c>
      <c r="C10359" s="18">
        <v>91966</v>
      </c>
      <c r="D10359" s="19" t="s">
        <v>10399</v>
      </c>
      <c r="E10359" s="18" t="s">
        <v>20</v>
      </c>
      <c r="F10359" s="20">
        <v>47.59</v>
      </c>
      <c r="G10359" s="20">
        <v>49.83</v>
      </c>
      <c r="J10359" s="22">
        <v>0</v>
      </c>
      <c r="K10359" s="22">
        <v>0</v>
      </c>
    </row>
    <row r="10360" spans="1:11" x14ac:dyDescent="0.2">
      <c r="A10360" s="17" t="str">
        <f t="shared" si="161"/>
        <v>SINAPI 91975</v>
      </c>
      <c r="B10360" s="18" t="s">
        <v>5935</v>
      </c>
      <c r="C10360" s="18">
        <v>91975</v>
      </c>
      <c r="D10360" s="19" t="s">
        <v>10400</v>
      </c>
      <c r="E10360" s="18" t="s">
        <v>20</v>
      </c>
      <c r="F10360" s="20">
        <v>77.930000000000007</v>
      </c>
      <c r="G10360" s="20">
        <v>81.44</v>
      </c>
      <c r="J10360" s="22">
        <v>0</v>
      </c>
      <c r="K10360" s="22">
        <v>0</v>
      </c>
    </row>
    <row r="10361" spans="1:11" x14ac:dyDescent="0.2">
      <c r="A10361" s="17" t="str">
        <f t="shared" si="161"/>
        <v>SINAPI 91974</v>
      </c>
      <c r="B10361" s="18" t="s">
        <v>5935</v>
      </c>
      <c r="C10361" s="18">
        <v>91974</v>
      </c>
      <c r="D10361" s="19" t="s">
        <v>10401</v>
      </c>
      <c r="E10361" s="18" t="s">
        <v>20</v>
      </c>
      <c r="F10361" s="20">
        <v>62.72</v>
      </c>
      <c r="G10361" s="20">
        <v>65.650000000000006</v>
      </c>
      <c r="J10361" s="22">
        <v>0</v>
      </c>
      <c r="K10361" s="22">
        <v>0</v>
      </c>
    </row>
    <row r="10362" spans="1:11" x14ac:dyDescent="0.2">
      <c r="A10362" s="17" t="str">
        <f t="shared" si="161"/>
        <v>SINAPI 91977</v>
      </c>
      <c r="B10362" s="18" t="s">
        <v>5935</v>
      </c>
      <c r="C10362" s="18">
        <v>91977</v>
      </c>
      <c r="D10362" s="19" t="s">
        <v>10402</v>
      </c>
      <c r="E10362" s="18" t="s">
        <v>20</v>
      </c>
      <c r="F10362" s="20">
        <v>107.64</v>
      </c>
      <c r="G10362" s="20">
        <v>112.48</v>
      </c>
      <c r="J10362" s="22">
        <v>0</v>
      </c>
      <c r="K10362" s="22">
        <v>0</v>
      </c>
    </row>
    <row r="10363" spans="1:11" x14ac:dyDescent="0.2">
      <c r="A10363" s="17" t="str">
        <f t="shared" si="161"/>
        <v>SINAPI 91976</v>
      </c>
      <c r="B10363" s="18" t="s">
        <v>5935</v>
      </c>
      <c r="C10363" s="18">
        <v>91976</v>
      </c>
      <c r="D10363" s="19" t="s">
        <v>10403</v>
      </c>
      <c r="E10363" s="18" t="s">
        <v>20</v>
      </c>
      <c r="F10363" s="20">
        <v>92.43</v>
      </c>
      <c r="G10363" s="20">
        <v>96.69</v>
      </c>
      <c r="J10363" s="22">
        <v>0</v>
      </c>
      <c r="K10363" s="22">
        <v>0</v>
      </c>
    </row>
    <row r="10364" spans="1:11" ht="22.5" x14ac:dyDescent="0.2">
      <c r="A10364" s="17" t="str">
        <f t="shared" si="161"/>
        <v>SINAPI 91874</v>
      </c>
      <c r="B10364" s="18" t="s">
        <v>5935</v>
      </c>
      <c r="C10364" s="18">
        <v>91874</v>
      </c>
      <c r="D10364" s="19" t="s">
        <v>10404</v>
      </c>
      <c r="E10364" s="18" t="s">
        <v>20</v>
      </c>
      <c r="F10364" s="20">
        <v>6.52</v>
      </c>
      <c r="G10364" s="20">
        <v>7</v>
      </c>
      <c r="J10364" s="22">
        <v>0</v>
      </c>
      <c r="K10364" s="22">
        <v>0</v>
      </c>
    </row>
    <row r="10365" spans="1:11" x14ac:dyDescent="0.2">
      <c r="A10365" s="17" t="str">
        <f t="shared" si="161"/>
        <v>SINAPI 91878</v>
      </c>
      <c r="B10365" s="18" t="s">
        <v>5935</v>
      </c>
      <c r="C10365" s="18">
        <v>91878</v>
      </c>
      <c r="D10365" s="19" t="s">
        <v>10405</v>
      </c>
      <c r="E10365" s="18" t="s">
        <v>20</v>
      </c>
      <c r="F10365" s="20">
        <v>5.08</v>
      </c>
      <c r="G10365" s="20">
        <v>5.43</v>
      </c>
      <c r="J10365" s="22">
        <v>0</v>
      </c>
      <c r="K10365" s="22">
        <v>0</v>
      </c>
    </row>
    <row r="10366" spans="1:11" ht="22.5" x14ac:dyDescent="0.2">
      <c r="A10366" s="17" t="str">
        <f t="shared" si="161"/>
        <v>SINAPI 91882</v>
      </c>
      <c r="B10366" s="18" t="s">
        <v>5935</v>
      </c>
      <c r="C10366" s="18">
        <v>91882</v>
      </c>
      <c r="D10366" s="19" t="s">
        <v>10406</v>
      </c>
      <c r="E10366" s="18" t="s">
        <v>20</v>
      </c>
      <c r="F10366" s="20">
        <v>9.5399999999999991</v>
      </c>
      <c r="G10366" s="20">
        <v>10.24</v>
      </c>
      <c r="J10366" s="22">
        <v>0</v>
      </c>
      <c r="K10366" s="22">
        <v>0</v>
      </c>
    </row>
    <row r="10367" spans="1:11" ht="22.5" x14ac:dyDescent="0.2">
      <c r="A10367" s="17" t="str">
        <f t="shared" si="161"/>
        <v>SINAPI 91875</v>
      </c>
      <c r="B10367" s="18" t="s">
        <v>5935</v>
      </c>
      <c r="C10367" s="18">
        <v>91875</v>
      </c>
      <c r="D10367" s="19" t="s">
        <v>10407</v>
      </c>
      <c r="E10367" s="18" t="s">
        <v>20</v>
      </c>
      <c r="F10367" s="20">
        <v>7.56</v>
      </c>
      <c r="G10367" s="20">
        <v>8.09</v>
      </c>
      <c r="J10367" s="22">
        <v>0</v>
      </c>
      <c r="K10367" s="22">
        <v>0</v>
      </c>
    </row>
    <row r="10368" spans="1:11" x14ac:dyDescent="0.2">
      <c r="A10368" s="17" t="str">
        <f t="shared" si="161"/>
        <v>SINAPI 91879</v>
      </c>
      <c r="B10368" s="18" t="s">
        <v>5935</v>
      </c>
      <c r="C10368" s="18">
        <v>91879</v>
      </c>
      <c r="D10368" s="19" t="s">
        <v>10408</v>
      </c>
      <c r="E10368" s="18" t="s">
        <v>20</v>
      </c>
      <c r="F10368" s="20">
        <v>6.1</v>
      </c>
      <c r="G10368" s="20">
        <v>6.53</v>
      </c>
      <c r="J10368" s="22">
        <v>0</v>
      </c>
      <c r="K10368" s="22">
        <v>0</v>
      </c>
    </row>
    <row r="10369" spans="1:11" ht="22.5" x14ac:dyDescent="0.2">
      <c r="A10369" s="17" t="str">
        <f t="shared" si="161"/>
        <v>SINAPI 91884</v>
      </c>
      <c r="B10369" s="18" t="s">
        <v>5935</v>
      </c>
      <c r="C10369" s="18">
        <v>91884</v>
      </c>
      <c r="D10369" s="19" t="s">
        <v>10409</v>
      </c>
      <c r="E10369" s="18" t="s">
        <v>20</v>
      </c>
      <c r="F10369" s="20">
        <v>10.56</v>
      </c>
      <c r="G10369" s="20">
        <v>11.33</v>
      </c>
      <c r="J10369" s="22">
        <v>0</v>
      </c>
      <c r="K10369" s="22">
        <v>0</v>
      </c>
    </row>
    <row r="10370" spans="1:11" x14ac:dyDescent="0.2">
      <c r="A10370" s="17" t="str">
        <f t="shared" si="161"/>
        <v>SINAPI 91876</v>
      </c>
      <c r="B10370" s="18" t="s">
        <v>5935</v>
      </c>
      <c r="C10370" s="18">
        <v>91876</v>
      </c>
      <c r="D10370" s="19" t="s">
        <v>10410</v>
      </c>
      <c r="E10370" s="18" t="s">
        <v>20</v>
      </c>
      <c r="F10370" s="20">
        <v>8.99</v>
      </c>
      <c r="G10370" s="20">
        <v>9.6199999999999992</v>
      </c>
      <c r="J10370" s="22">
        <v>0</v>
      </c>
      <c r="K10370" s="22">
        <v>0</v>
      </c>
    </row>
    <row r="10371" spans="1:11" x14ac:dyDescent="0.2">
      <c r="A10371" s="17" t="str">
        <f t="shared" si="161"/>
        <v>SINAPI 91880</v>
      </c>
      <c r="B10371" s="18" t="s">
        <v>5935</v>
      </c>
      <c r="C10371" s="18">
        <v>91880</v>
      </c>
      <c r="D10371" s="19" t="s">
        <v>10411</v>
      </c>
      <c r="E10371" s="18" t="s">
        <v>20</v>
      </c>
      <c r="F10371" s="20">
        <v>7.54</v>
      </c>
      <c r="G10371" s="20">
        <v>8.06</v>
      </c>
      <c r="J10371" s="22">
        <v>0</v>
      </c>
      <c r="K10371" s="22">
        <v>0</v>
      </c>
    </row>
    <row r="10372" spans="1:11" x14ac:dyDescent="0.2">
      <c r="A10372" s="17" t="str">
        <f t="shared" si="161"/>
        <v>SINAPI 91885</v>
      </c>
      <c r="B10372" s="18" t="s">
        <v>5935</v>
      </c>
      <c r="C10372" s="18">
        <v>91885</v>
      </c>
      <c r="D10372" s="19" t="s">
        <v>10412</v>
      </c>
      <c r="E10372" s="18" t="s">
        <v>20</v>
      </c>
      <c r="F10372" s="20">
        <v>11.95</v>
      </c>
      <c r="G10372" s="20">
        <v>12.8</v>
      </c>
      <c r="J10372" s="22">
        <v>0</v>
      </c>
      <c r="K10372" s="22">
        <v>0</v>
      </c>
    </row>
    <row r="10373" spans="1:11" ht="22.5" x14ac:dyDescent="0.2">
      <c r="A10373" s="17" t="str">
        <f t="shared" si="161"/>
        <v>SINAPI 91877</v>
      </c>
      <c r="B10373" s="18" t="s">
        <v>5935</v>
      </c>
      <c r="C10373" s="18">
        <v>91877</v>
      </c>
      <c r="D10373" s="19" t="s">
        <v>10413</v>
      </c>
      <c r="E10373" s="18" t="s">
        <v>20</v>
      </c>
      <c r="F10373" s="20">
        <v>10.85</v>
      </c>
      <c r="G10373" s="20">
        <v>11.57</v>
      </c>
      <c r="J10373" s="22">
        <v>0</v>
      </c>
      <c r="K10373" s="22">
        <v>0</v>
      </c>
    </row>
    <row r="10374" spans="1:11" x14ac:dyDescent="0.2">
      <c r="A10374" s="17" t="str">
        <f t="shared" si="161"/>
        <v>SINAPI 91881</v>
      </c>
      <c r="B10374" s="18" t="s">
        <v>5935</v>
      </c>
      <c r="C10374" s="18">
        <v>91881</v>
      </c>
      <c r="D10374" s="19" t="s">
        <v>10414</v>
      </c>
      <c r="E10374" s="18" t="s">
        <v>20</v>
      </c>
      <c r="F10374" s="20">
        <v>9.39</v>
      </c>
      <c r="G10374" s="20">
        <v>10.01</v>
      </c>
      <c r="J10374" s="22">
        <v>0</v>
      </c>
      <c r="K10374" s="22">
        <v>0</v>
      </c>
    </row>
    <row r="10375" spans="1:11" ht="22.5" x14ac:dyDescent="0.2">
      <c r="A10375" s="17" t="str">
        <f t="shared" ref="A10375:A10438" si="162">CONCATENATE($B10375," ",$C10375)</f>
        <v>SINAPI 91886</v>
      </c>
      <c r="B10375" s="18" t="s">
        <v>5935</v>
      </c>
      <c r="C10375" s="18">
        <v>91886</v>
      </c>
      <c r="D10375" s="19" t="s">
        <v>10415</v>
      </c>
      <c r="E10375" s="18" t="s">
        <v>20</v>
      </c>
      <c r="F10375" s="20">
        <v>13.75</v>
      </c>
      <c r="G10375" s="20">
        <v>14.7</v>
      </c>
      <c r="J10375" s="22">
        <v>0</v>
      </c>
      <c r="K10375" s="22">
        <v>0</v>
      </c>
    </row>
    <row r="10376" spans="1:11" x14ac:dyDescent="0.2">
      <c r="A10376" s="17" t="str">
        <f t="shared" si="162"/>
        <v>SINAPI 91945</v>
      </c>
      <c r="B10376" s="18" t="s">
        <v>5935</v>
      </c>
      <c r="C10376" s="18">
        <v>91945</v>
      </c>
      <c r="D10376" s="19" t="s">
        <v>10416</v>
      </c>
      <c r="E10376" s="18" t="s">
        <v>20</v>
      </c>
      <c r="F10376" s="20">
        <v>13.43</v>
      </c>
      <c r="G10376" s="20">
        <v>14.15</v>
      </c>
      <c r="J10376" s="22">
        <v>0</v>
      </c>
      <c r="K10376" s="22">
        <v>0</v>
      </c>
    </row>
    <row r="10377" spans="1:11" x14ac:dyDescent="0.2">
      <c r="A10377" s="17" t="str">
        <f t="shared" si="162"/>
        <v>SINAPI 91947</v>
      </c>
      <c r="B10377" s="18" t="s">
        <v>5935</v>
      </c>
      <c r="C10377" s="18">
        <v>91947</v>
      </c>
      <c r="D10377" s="19" t="s">
        <v>10417</v>
      </c>
      <c r="E10377" s="18" t="s">
        <v>20</v>
      </c>
      <c r="F10377" s="20">
        <v>8.6199999999999992</v>
      </c>
      <c r="G10377" s="20">
        <v>8.9700000000000006</v>
      </c>
      <c r="J10377" s="22">
        <v>0</v>
      </c>
      <c r="K10377" s="22">
        <v>0</v>
      </c>
    </row>
    <row r="10378" spans="1:11" x14ac:dyDescent="0.2">
      <c r="A10378" s="17" t="str">
        <f t="shared" si="162"/>
        <v>SINAPI 91946</v>
      </c>
      <c r="B10378" s="18" t="s">
        <v>5935</v>
      </c>
      <c r="C10378" s="18">
        <v>91946</v>
      </c>
      <c r="D10378" s="19" t="s">
        <v>10418</v>
      </c>
      <c r="E10378" s="18" t="s">
        <v>20</v>
      </c>
      <c r="F10378" s="20">
        <v>10.46</v>
      </c>
      <c r="G10378" s="20">
        <v>10.97</v>
      </c>
      <c r="J10378" s="22">
        <v>0</v>
      </c>
      <c r="K10378" s="22">
        <v>0</v>
      </c>
    </row>
    <row r="10379" spans="1:11" x14ac:dyDescent="0.2">
      <c r="A10379" s="17" t="str">
        <f t="shared" si="162"/>
        <v>SINAPI 91949</v>
      </c>
      <c r="B10379" s="18" t="s">
        <v>5935</v>
      </c>
      <c r="C10379" s="18">
        <v>91949</v>
      </c>
      <c r="D10379" s="19" t="s">
        <v>10419</v>
      </c>
      <c r="E10379" s="18" t="s">
        <v>20</v>
      </c>
      <c r="F10379" s="20">
        <v>18.809999999999999</v>
      </c>
      <c r="G10379" s="20">
        <v>19.68</v>
      </c>
      <c r="J10379" s="22">
        <v>0</v>
      </c>
      <c r="K10379" s="22">
        <v>0</v>
      </c>
    </row>
    <row r="10380" spans="1:11" x14ac:dyDescent="0.2">
      <c r="A10380" s="17" t="str">
        <f t="shared" si="162"/>
        <v>SINAPI 91951</v>
      </c>
      <c r="B10380" s="18" t="s">
        <v>5935</v>
      </c>
      <c r="C10380" s="18">
        <v>91951</v>
      </c>
      <c r="D10380" s="19" t="s">
        <v>10420</v>
      </c>
      <c r="E10380" s="18" t="s">
        <v>20</v>
      </c>
      <c r="F10380" s="20">
        <v>13.06</v>
      </c>
      <c r="G10380" s="20">
        <v>13.48</v>
      </c>
      <c r="J10380" s="22">
        <v>0</v>
      </c>
      <c r="K10380" s="22">
        <v>0</v>
      </c>
    </row>
    <row r="10381" spans="1:11" x14ac:dyDescent="0.2">
      <c r="A10381" s="17" t="str">
        <f t="shared" si="162"/>
        <v>SINAPI 91950</v>
      </c>
      <c r="B10381" s="18" t="s">
        <v>5935</v>
      </c>
      <c r="C10381" s="18">
        <v>91950</v>
      </c>
      <c r="D10381" s="19" t="s">
        <v>10421</v>
      </c>
      <c r="E10381" s="18" t="s">
        <v>20</v>
      </c>
      <c r="F10381" s="20">
        <v>15.21</v>
      </c>
      <c r="G10381" s="20">
        <v>15.79</v>
      </c>
      <c r="J10381" s="22">
        <v>0</v>
      </c>
      <c r="K10381" s="22">
        <v>0</v>
      </c>
    </row>
    <row r="10382" spans="1:11" x14ac:dyDescent="0.2">
      <c r="A10382" s="17" t="str">
        <f t="shared" si="162"/>
        <v>SINAPI 91992</v>
      </c>
      <c r="B10382" s="18" t="s">
        <v>5935</v>
      </c>
      <c r="C10382" s="18">
        <v>91992</v>
      </c>
      <c r="D10382" s="19" t="s">
        <v>10422</v>
      </c>
      <c r="E10382" s="18" t="s">
        <v>20</v>
      </c>
      <c r="F10382" s="20">
        <v>43.22</v>
      </c>
      <c r="G10382" s="20">
        <v>45.73</v>
      </c>
      <c r="J10382" s="22">
        <v>0</v>
      </c>
      <c r="K10382" s="22">
        <v>0</v>
      </c>
    </row>
    <row r="10383" spans="1:11" x14ac:dyDescent="0.2">
      <c r="A10383" s="17" t="str">
        <f t="shared" si="162"/>
        <v>SINAPI 91990</v>
      </c>
      <c r="B10383" s="18" t="s">
        <v>5935</v>
      </c>
      <c r="C10383" s="18">
        <v>91990</v>
      </c>
      <c r="D10383" s="19" t="s">
        <v>10423</v>
      </c>
      <c r="E10383" s="18" t="s">
        <v>20</v>
      </c>
      <c r="F10383" s="20">
        <v>32.76</v>
      </c>
      <c r="G10383" s="20">
        <v>34.76</v>
      </c>
      <c r="J10383" s="22">
        <v>0</v>
      </c>
      <c r="K10383" s="22">
        <v>0</v>
      </c>
    </row>
    <row r="10384" spans="1:11" x14ac:dyDescent="0.2">
      <c r="A10384" s="17" t="str">
        <f t="shared" si="162"/>
        <v>SINAPI 91993</v>
      </c>
      <c r="B10384" s="18" t="s">
        <v>5935</v>
      </c>
      <c r="C10384" s="18">
        <v>91993</v>
      </c>
      <c r="D10384" s="19" t="s">
        <v>10424</v>
      </c>
      <c r="E10384" s="18" t="s">
        <v>20</v>
      </c>
      <c r="F10384" s="20">
        <v>45.23</v>
      </c>
      <c r="G10384" s="20">
        <v>47.74</v>
      </c>
      <c r="J10384" s="22">
        <v>0</v>
      </c>
      <c r="K10384" s="22">
        <v>0</v>
      </c>
    </row>
    <row r="10385" spans="1:11" x14ac:dyDescent="0.2">
      <c r="A10385" s="17" t="str">
        <f t="shared" si="162"/>
        <v>SINAPI 91991</v>
      </c>
      <c r="B10385" s="18" t="s">
        <v>5935</v>
      </c>
      <c r="C10385" s="18">
        <v>91991</v>
      </c>
      <c r="D10385" s="19" t="s">
        <v>10425</v>
      </c>
      <c r="E10385" s="18" t="s">
        <v>20</v>
      </c>
      <c r="F10385" s="20">
        <v>34.770000000000003</v>
      </c>
      <c r="G10385" s="20">
        <v>36.770000000000003</v>
      </c>
      <c r="J10385" s="22">
        <v>0</v>
      </c>
      <c r="K10385" s="22">
        <v>0</v>
      </c>
    </row>
    <row r="10386" spans="1:11" x14ac:dyDescent="0.2">
      <c r="A10386" s="17" t="str">
        <f t="shared" si="162"/>
        <v>SINAPI 92000</v>
      </c>
      <c r="B10386" s="18" t="s">
        <v>5935</v>
      </c>
      <c r="C10386" s="18">
        <v>92000</v>
      </c>
      <c r="D10386" s="19" t="s">
        <v>10426</v>
      </c>
      <c r="E10386" s="18" t="s">
        <v>20</v>
      </c>
      <c r="F10386" s="20">
        <v>29.75</v>
      </c>
      <c r="G10386" s="20">
        <v>31.21</v>
      </c>
      <c r="J10386" s="22">
        <v>0</v>
      </c>
      <c r="K10386" s="22">
        <v>0</v>
      </c>
    </row>
    <row r="10387" spans="1:11" x14ac:dyDescent="0.2">
      <c r="A10387" s="17" t="str">
        <f t="shared" si="162"/>
        <v>SINAPI 91998</v>
      </c>
      <c r="B10387" s="18" t="s">
        <v>5935</v>
      </c>
      <c r="C10387" s="18">
        <v>91998</v>
      </c>
      <c r="D10387" s="19" t="s">
        <v>10427</v>
      </c>
      <c r="E10387" s="18" t="s">
        <v>20</v>
      </c>
      <c r="F10387" s="20">
        <v>19.29</v>
      </c>
      <c r="G10387" s="20">
        <v>20.239999999999998</v>
      </c>
      <c r="J10387" s="22">
        <v>0</v>
      </c>
      <c r="K10387" s="22">
        <v>0</v>
      </c>
    </row>
    <row r="10388" spans="1:11" x14ac:dyDescent="0.2">
      <c r="A10388" s="17" t="str">
        <f t="shared" si="162"/>
        <v>SINAPI 92001</v>
      </c>
      <c r="B10388" s="18" t="s">
        <v>5935</v>
      </c>
      <c r="C10388" s="18">
        <v>92001</v>
      </c>
      <c r="D10388" s="19" t="s">
        <v>10428</v>
      </c>
      <c r="E10388" s="18" t="s">
        <v>20</v>
      </c>
      <c r="F10388" s="20">
        <v>31.76</v>
      </c>
      <c r="G10388" s="20">
        <v>33.22</v>
      </c>
      <c r="J10388" s="22">
        <v>0</v>
      </c>
      <c r="K10388" s="22">
        <v>0</v>
      </c>
    </row>
    <row r="10389" spans="1:11" x14ac:dyDescent="0.2">
      <c r="A10389" s="17" t="str">
        <f t="shared" si="162"/>
        <v>SINAPI 91999</v>
      </c>
      <c r="B10389" s="18" t="s">
        <v>5935</v>
      </c>
      <c r="C10389" s="18">
        <v>91999</v>
      </c>
      <c r="D10389" s="19" t="s">
        <v>10429</v>
      </c>
      <c r="E10389" s="18" t="s">
        <v>20</v>
      </c>
      <c r="F10389" s="20">
        <v>21.3</v>
      </c>
      <c r="G10389" s="20">
        <v>22.25</v>
      </c>
      <c r="J10389" s="22">
        <v>0</v>
      </c>
      <c r="K10389" s="22">
        <v>0</v>
      </c>
    </row>
    <row r="10390" spans="1:11" x14ac:dyDescent="0.2">
      <c r="A10390" s="17" t="str">
        <f t="shared" si="162"/>
        <v>SINAPI 92008</v>
      </c>
      <c r="B10390" s="18" t="s">
        <v>5935</v>
      </c>
      <c r="C10390" s="18">
        <v>92008</v>
      </c>
      <c r="D10390" s="19" t="s">
        <v>10430</v>
      </c>
      <c r="E10390" s="18" t="s">
        <v>20</v>
      </c>
      <c r="F10390" s="20">
        <v>45.91</v>
      </c>
      <c r="G10390" s="20">
        <v>48.06</v>
      </c>
      <c r="J10390" s="22">
        <v>0</v>
      </c>
      <c r="K10390" s="22">
        <v>0</v>
      </c>
    </row>
    <row r="10391" spans="1:11" x14ac:dyDescent="0.2">
      <c r="A10391" s="17" t="str">
        <f t="shared" si="162"/>
        <v>SINAPI 92006</v>
      </c>
      <c r="B10391" s="18" t="s">
        <v>5935</v>
      </c>
      <c r="C10391" s="18">
        <v>92006</v>
      </c>
      <c r="D10391" s="19" t="s">
        <v>10431</v>
      </c>
      <c r="E10391" s="18" t="s">
        <v>20</v>
      </c>
      <c r="F10391" s="20">
        <v>35.450000000000003</v>
      </c>
      <c r="G10391" s="20">
        <v>37.090000000000003</v>
      </c>
      <c r="J10391" s="22">
        <v>0</v>
      </c>
      <c r="K10391" s="22">
        <v>0</v>
      </c>
    </row>
    <row r="10392" spans="1:11" x14ac:dyDescent="0.2">
      <c r="A10392" s="17" t="str">
        <f t="shared" si="162"/>
        <v>SINAPI 92009</v>
      </c>
      <c r="B10392" s="18" t="s">
        <v>5935</v>
      </c>
      <c r="C10392" s="18">
        <v>92009</v>
      </c>
      <c r="D10392" s="19" t="s">
        <v>10432</v>
      </c>
      <c r="E10392" s="18" t="s">
        <v>20</v>
      </c>
      <c r="F10392" s="20">
        <v>49.93</v>
      </c>
      <c r="G10392" s="20">
        <v>52.08</v>
      </c>
      <c r="J10392" s="22">
        <v>0</v>
      </c>
      <c r="K10392" s="22">
        <v>0</v>
      </c>
    </row>
    <row r="10393" spans="1:11" x14ac:dyDescent="0.2">
      <c r="A10393" s="17" t="str">
        <f t="shared" si="162"/>
        <v>SINAPI 92007</v>
      </c>
      <c r="B10393" s="18" t="s">
        <v>5935</v>
      </c>
      <c r="C10393" s="18">
        <v>92007</v>
      </c>
      <c r="D10393" s="19" t="s">
        <v>10433</v>
      </c>
      <c r="E10393" s="18" t="s">
        <v>20</v>
      </c>
      <c r="F10393" s="20">
        <v>39.47</v>
      </c>
      <c r="G10393" s="20">
        <v>41.11</v>
      </c>
      <c r="J10393" s="22">
        <v>0</v>
      </c>
      <c r="K10393" s="22">
        <v>0</v>
      </c>
    </row>
    <row r="10394" spans="1:11" x14ac:dyDescent="0.2">
      <c r="A10394" s="17" t="str">
        <f t="shared" si="162"/>
        <v>SINAPI 92016</v>
      </c>
      <c r="B10394" s="18" t="s">
        <v>5935</v>
      </c>
      <c r="C10394" s="18">
        <v>92016</v>
      </c>
      <c r="D10394" s="19" t="s">
        <v>10434</v>
      </c>
      <c r="E10394" s="18" t="s">
        <v>20</v>
      </c>
      <c r="F10394" s="20">
        <v>62.06</v>
      </c>
      <c r="G10394" s="20">
        <v>64.92</v>
      </c>
      <c r="J10394" s="22">
        <v>0</v>
      </c>
      <c r="K10394" s="22">
        <v>0</v>
      </c>
    </row>
    <row r="10395" spans="1:11" x14ac:dyDescent="0.2">
      <c r="A10395" s="17" t="str">
        <f t="shared" si="162"/>
        <v>SINAPI 92014</v>
      </c>
      <c r="B10395" s="18" t="s">
        <v>5935</v>
      </c>
      <c r="C10395" s="18">
        <v>92014</v>
      </c>
      <c r="D10395" s="19" t="s">
        <v>10435</v>
      </c>
      <c r="E10395" s="18" t="s">
        <v>20</v>
      </c>
      <c r="F10395" s="20">
        <v>51.6</v>
      </c>
      <c r="G10395" s="20">
        <v>53.95</v>
      </c>
      <c r="J10395" s="22">
        <v>0</v>
      </c>
      <c r="K10395" s="22">
        <v>0</v>
      </c>
    </row>
    <row r="10396" spans="1:11" x14ac:dyDescent="0.2">
      <c r="A10396" s="17" t="str">
        <f t="shared" si="162"/>
        <v>SINAPI 92017</v>
      </c>
      <c r="B10396" s="18" t="s">
        <v>5935</v>
      </c>
      <c r="C10396" s="18">
        <v>92017</v>
      </c>
      <c r="D10396" s="19" t="s">
        <v>10436</v>
      </c>
      <c r="E10396" s="18" t="s">
        <v>20</v>
      </c>
      <c r="F10396" s="20">
        <v>68.09</v>
      </c>
      <c r="G10396" s="20">
        <v>70.95</v>
      </c>
      <c r="J10396" s="22">
        <v>0</v>
      </c>
      <c r="K10396" s="22">
        <v>0</v>
      </c>
    </row>
    <row r="10397" spans="1:11" x14ac:dyDescent="0.2">
      <c r="A10397" s="17" t="str">
        <f t="shared" si="162"/>
        <v>SINAPI 92015</v>
      </c>
      <c r="B10397" s="18" t="s">
        <v>5935</v>
      </c>
      <c r="C10397" s="18">
        <v>92015</v>
      </c>
      <c r="D10397" s="19" t="s">
        <v>10437</v>
      </c>
      <c r="E10397" s="18" t="s">
        <v>20</v>
      </c>
      <c r="F10397" s="20">
        <v>57.63</v>
      </c>
      <c r="G10397" s="20">
        <v>59.98</v>
      </c>
      <c r="J10397" s="22">
        <v>0</v>
      </c>
      <c r="K10397" s="22">
        <v>0</v>
      </c>
    </row>
    <row r="10398" spans="1:11" x14ac:dyDescent="0.2">
      <c r="A10398" s="17" t="str">
        <f t="shared" si="162"/>
        <v>SINAPI 92019</v>
      </c>
      <c r="B10398" s="18" t="s">
        <v>5935</v>
      </c>
      <c r="C10398" s="18">
        <v>92019</v>
      </c>
      <c r="D10398" s="19" t="s">
        <v>10438</v>
      </c>
      <c r="E10398" s="18" t="s">
        <v>20</v>
      </c>
      <c r="F10398" s="20">
        <v>83.52</v>
      </c>
      <c r="G10398" s="20">
        <v>87.19</v>
      </c>
      <c r="J10398" s="22">
        <v>0</v>
      </c>
      <c r="K10398" s="22">
        <v>0</v>
      </c>
    </row>
    <row r="10399" spans="1:11" x14ac:dyDescent="0.2">
      <c r="A10399" s="17" t="str">
        <f t="shared" si="162"/>
        <v>SINAPI 92018</v>
      </c>
      <c r="B10399" s="18" t="s">
        <v>5935</v>
      </c>
      <c r="C10399" s="18">
        <v>92018</v>
      </c>
      <c r="D10399" s="19" t="s">
        <v>10439</v>
      </c>
      <c r="E10399" s="18" t="s">
        <v>20</v>
      </c>
      <c r="F10399" s="20">
        <v>68.31</v>
      </c>
      <c r="G10399" s="20">
        <v>71.400000000000006</v>
      </c>
      <c r="J10399" s="22">
        <v>0</v>
      </c>
      <c r="K10399" s="22">
        <v>0</v>
      </c>
    </row>
    <row r="10400" spans="1:11" x14ac:dyDescent="0.2">
      <c r="A10400" s="17" t="str">
        <f t="shared" si="162"/>
        <v>SINAPI 92021</v>
      </c>
      <c r="B10400" s="18" t="s">
        <v>5935</v>
      </c>
      <c r="C10400" s="18">
        <v>92021</v>
      </c>
      <c r="D10400" s="19" t="s">
        <v>10440</v>
      </c>
      <c r="E10400" s="18" t="s">
        <v>20</v>
      </c>
      <c r="F10400" s="20">
        <v>116.07</v>
      </c>
      <c r="G10400" s="20">
        <v>121.16</v>
      </c>
      <c r="J10400" s="22">
        <v>0</v>
      </c>
      <c r="K10400" s="22">
        <v>0</v>
      </c>
    </row>
    <row r="10401" spans="1:11" x14ac:dyDescent="0.2">
      <c r="A10401" s="17" t="str">
        <f t="shared" si="162"/>
        <v>SINAPI 92020</v>
      </c>
      <c r="B10401" s="18" t="s">
        <v>5935</v>
      </c>
      <c r="C10401" s="18">
        <v>92020</v>
      </c>
      <c r="D10401" s="19" t="s">
        <v>10441</v>
      </c>
      <c r="E10401" s="18" t="s">
        <v>20</v>
      </c>
      <c r="F10401" s="20">
        <v>100.86</v>
      </c>
      <c r="G10401" s="20">
        <v>105.37</v>
      </c>
      <c r="J10401" s="22">
        <v>0</v>
      </c>
      <c r="K10401" s="22">
        <v>0</v>
      </c>
    </row>
    <row r="10402" spans="1:11" x14ac:dyDescent="0.2">
      <c r="A10402" s="17" t="str">
        <f t="shared" si="162"/>
        <v>SINAPI 91996</v>
      </c>
      <c r="B10402" s="18" t="s">
        <v>5935</v>
      </c>
      <c r="C10402" s="18">
        <v>91996</v>
      </c>
      <c r="D10402" s="19" t="s">
        <v>10442</v>
      </c>
      <c r="E10402" s="18" t="s">
        <v>20</v>
      </c>
      <c r="F10402" s="20">
        <v>33.51</v>
      </c>
      <c r="G10402" s="20">
        <v>35.26</v>
      </c>
      <c r="J10402" s="22">
        <v>0</v>
      </c>
      <c r="K10402" s="22">
        <v>0</v>
      </c>
    </row>
    <row r="10403" spans="1:11" x14ac:dyDescent="0.2">
      <c r="A10403" s="17" t="str">
        <f t="shared" si="162"/>
        <v>SINAPI 91994</v>
      </c>
      <c r="B10403" s="18" t="s">
        <v>5935</v>
      </c>
      <c r="C10403" s="18">
        <v>91994</v>
      </c>
      <c r="D10403" s="19" t="s">
        <v>10443</v>
      </c>
      <c r="E10403" s="18" t="s">
        <v>20</v>
      </c>
      <c r="F10403" s="20">
        <v>23.05</v>
      </c>
      <c r="G10403" s="20">
        <v>24.29</v>
      </c>
      <c r="J10403" s="22">
        <v>0</v>
      </c>
      <c r="K10403" s="22">
        <v>0</v>
      </c>
    </row>
    <row r="10404" spans="1:11" x14ac:dyDescent="0.2">
      <c r="A10404" s="17" t="str">
        <f t="shared" si="162"/>
        <v>SINAPI 91997</v>
      </c>
      <c r="B10404" s="18" t="s">
        <v>5935</v>
      </c>
      <c r="C10404" s="18">
        <v>91997</v>
      </c>
      <c r="D10404" s="19" t="s">
        <v>10444</v>
      </c>
      <c r="E10404" s="18" t="s">
        <v>20</v>
      </c>
      <c r="F10404" s="20">
        <v>35.520000000000003</v>
      </c>
      <c r="G10404" s="20">
        <v>37.270000000000003</v>
      </c>
      <c r="J10404" s="22">
        <v>0</v>
      </c>
      <c r="K10404" s="22">
        <v>0</v>
      </c>
    </row>
    <row r="10405" spans="1:11" x14ac:dyDescent="0.2">
      <c r="A10405" s="17" t="str">
        <f t="shared" si="162"/>
        <v>SINAPI 91995</v>
      </c>
      <c r="B10405" s="18" t="s">
        <v>5935</v>
      </c>
      <c r="C10405" s="18">
        <v>91995</v>
      </c>
      <c r="D10405" s="19" t="s">
        <v>10445</v>
      </c>
      <c r="E10405" s="18" t="s">
        <v>20</v>
      </c>
      <c r="F10405" s="20">
        <v>25.06</v>
      </c>
      <c r="G10405" s="20">
        <v>26.3</v>
      </c>
      <c r="J10405" s="22">
        <v>0</v>
      </c>
      <c r="K10405" s="22">
        <v>0</v>
      </c>
    </row>
    <row r="10406" spans="1:11" x14ac:dyDescent="0.2">
      <c r="A10406" s="17" t="str">
        <f t="shared" si="162"/>
        <v>SINAPI 92004</v>
      </c>
      <c r="B10406" s="18" t="s">
        <v>5935</v>
      </c>
      <c r="C10406" s="18">
        <v>92004</v>
      </c>
      <c r="D10406" s="19" t="s">
        <v>10446</v>
      </c>
      <c r="E10406" s="18" t="s">
        <v>20</v>
      </c>
      <c r="F10406" s="20">
        <v>53.47</v>
      </c>
      <c r="G10406" s="20">
        <v>56.22</v>
      </c>
      <c r="J10406" s="22">
        <v>0</v>
      </c>
      <c r="K10406" s="22">
        <v>0</v>
      </c>
    </row>
    <row r="10407" spans="1:11" x14ac:dyDescent="0.2">
      <c r="A10407" s="17" t="str">
        <f t="shared" si="162"/>
        <v>SINAPI 92002</v>
      </c>
      <c r="B10407" s="18" t="s">
        <v>5935</v>
      </c>
      <c r="C10407" s="18">
        <v>92002</v>
      </c>
      <c r="D10407" s="19" t="s">
        <v>10447</v>
      </c>
      <c r="E10407" s="18" t="s">
        <v>20</v>
      </c>
      <c r="F10407" s="20">
        <v>43.01</v>
      </c>
      <c r="G10407" s="20">
        <v>45.25</v>
      </c>
      <c r="J10407" s="22">
        <v>0</v>
      </c>
      <c r="K10407" s="22">
        <v>0</v>
      </c>
    </row>
    <row r="10408" spans="1:11" x14ac:dyDescent="0.2">
      <c r="A10408" s="17" t="str">
        <f t="shared" si="162"/>
        <v>SINAPI 92005</v>
      </c>
      <c r="B10408" s="18" t="s">
        <v>5935</v>
      </c>
      <c r="C10408" s="18">
        <v>92005</v>
      </c>
      <c r="D10408" s="19" t="s">
        <v>10448</v>
      </c>
      <c r="E10408" s="18" t="s">
        <v>20</v>
      </c>
      <c r="F10408" s="20">
        <v>57.49</v>
      </c>
      <c r="G10408" s="20">
        <v>60.24</v>
      </c>
      <c r="J10408" s="22">
        <v>0</v>
      </c>
      <c r="K10408" s="22">
        <v>0</v>
      </c>
    </row>
    <row r="10409" spans="1:11" x14ac:dyDescent="0.2">
      <c r="A10409" s="17" t="str">
        <f t="shared" si="162"/>
        <v>SINAPI 92003</v>
      </c>
      <c r="B10409" s="18" t="s">
        <v>5935</v>
      </c>
      <c r="C10409" s="18">
        <v>92003</v>
      </c>
      <c r="D10409" s="19" t="s">
        <v>10449</v>
      </c>
      <c r="E10409" s="18" t="s">
        <v>20</v>
      </c>
      <c r="F10409" s="20">
        <v>47.03</v>
      </c>
      <c r="G10409" s="20">
        <v>49.27</v>
      </c>
      <c r="J10409" s="22">
        <v>0</v>
      </c>
      <c r="K10409" s="22">
        <v>0</v>
      </c>
    </row>
    <row r="10410" spans="1:11" x14ac:dyDescent="0.2">
      <c r="A10410" s="17" t="str">
        <f t="shared" si="162"/>
        <v>SINAPI 92012</v>
      </c>
      <c r="B10410" s="18" t="s">
        <v>5935</v>
      </c>
      <c r="C10410" s="18">
        <v>92012</v>
      </c>
      <c r="D10410" s="19" t="s">
        <v>10450</v>
      </c>
      <c r="E10410" s="18" t="s">
        <v>20</v>
      </c>
      <c r="F10410" s="20">
        <v>73.37</v>
      </c>
      <c r="G10410" s="20">
        <v>77.12</v>
      </c>
      <c r="J10410" s="22">
        <v>0</v>
      </c>
      <c r="K10410" s="22">
        <v>0</v>
      </c>
    </row>
    <row r="10411" spans="1:11" x14ac:dyDescent="0.2">
      <c r="A10411" s="17" t="str">
        <f t="shared" si="162"/>
        <v>SINAPI 92010</v>
      </c>
      <c r="B10411" s="18" t="s">
        <v>5935</v>
      </c>
      <c r="C10411" s="18">
        <v>92010</v>
      </c>
      <c r="D10411" s="19" t="s">
        <v>10451</v>
      </c>
      <c r="E10411" s="18" t="s">
        <v>20</v>
      </c>
      <c r="F10411" s="20">
        <v>62.91</v>
      </c>
      <c r="G10411" s="20">
        <v>66.150000000000006</v>
      </c>
      <c r="J10411" s="22">
        <v>0</v>
      </c>
      <c r="K10411" s="22">
        <v>0</v>
      </c>
    </row>
    <row r="10412" spans="1:11" x14ac:dyDescent="0.2">
      <c r="A10412" s="17" t="str">
        <f t="shared" si="162"/>
        <v>SINAPI 92013</v>
      </c>
      <c r="B10412" s="18" t="s">
        <v>5935</v>
      </c>
      <c r="C10412" s="18">
        <v>92013</v>
      </c>
      <c r="D10412" s="19" t="s">
        <v>10452</v>
      </c>
      <c r="E10412" s="18" t="s">
        <v>20</v>
      </c>
      <c r="F10412" s="20">
        <v>79.400000000000006</v>
      </c>
      <c r="G10412" s="20">
        <v>83.15</v>
      </c>
      <c r="J10412" s="22">
        <v>0</v>
      </c>
      <c r="K10412" s="22">
        <v>0</v>
      </c>
    </row>
    <row r="10413" spans="1:11" x14ac:dyDescent="0.2">
      <c r="A10413" s="17" t="str">
        <f t="shared" si="162"/>
        <v>SINAPI 92011</v>
      </c>
      <c r="B10413" s="18" t="s">
        <v>5935</v>
      </c>
      <c r="C10413" s="18">
        <v>92011</v>
      </c>
      <c r="D10413" s="19" t="s">
        <v>10453</v>
      </c>
      <c r="E10413" s="18" t="s">
        <v>20</v>
      </c>
      <c r="F10413" s="20">
        <v>68.94</v>
      </c>
      <c r="G10413" s="20">
        <v>72.180000000000007</v>
      </c>
      <c r="J10413" s="22">
        <v>0</v>
      </c>
      <c r="K10413" s="22">
        <v>0</v>
      </c>
    </row>
    <row r="10414" spans="1:11" x14ac:dyDescent="0.2">
      <c r="A10414" s="17" t="str">
        <f t="shared" si="162"/>
        <v>SINAPI 95777</v>
      </c>
      <c r="B10414" s="18" t="s">
        <v>5935</v>
      </c>
      <c r="C10414" s="18">
        <v>95777</v>
      </c>
      <c r="D10414" s="19" t="s">
        <v>10454</v>
      </c>
      <c r="E10414" s="18" t="s">
        <v>20</v>
      </c>
      <c r="F10414" s="20">
        <v>24.1</v>
      </c>
      <c r="G10414" s="20">
        <v>24.99</v>
      </c>
      <c r="J10414" s="22">
        <v>0</v>
      </c>
      <c r="K10414" s="22">
        <v>0</v>
      </c>
    </row>
    <row r="10415" spans="1:11" x14ac:dyDescent="0.2">
      <c r="A10415" s="17" t="str">
        <f t="shared" si="162"/>
        <v>SINAPI 95780</v>
      </c>
      <c r="B10415" s="18" t="s">
        <v>5935</v>
      </c>
      <c r="C10415" s="18">
        <v>95780</v>
      </c>
      <c r="D10415" s="19" t="s">
        <v>10455</v>
      </c>
      <c r="E10415" s="18" t="s">
        <v>20</v>
      </c>
      <c r="F10415" s="20">
        <v>28.72</v>
      </c>
      <c r="G10415" s="20">
        <v>29.71</v>
      </c>
      <c r="J10415" s="22">
        <v>0</v>
      </c>
      <c r="K10415" s="22">
        <v>0</v>
      </c>
    </row>
    <row r="10416" spans="1:11" x14ac:dyDescent="0.2">
      <c r="A10416" s="17" t="str">
        <f t="shared" si="162"/>
        <v>SINAPI 95783</v>
      </c>
      <c r="B10416" s="18" t="s">
        <v>5935</v>
      </c>
      <c r="C10416" s="18">
        <v>95783</v>
      </c>
      <c r="D10416" s="19" t="s">
        <v>10456</v>
      </c>
      <c r="E10416" s="18" t="s">
        <v>20</v>
      </c>
      <c r="F10416" s="20">
        <v>0</v>
      </c>
      <c r="G10416" s="20">
        <v>0</v>
      </c>
      <c r="J10416" s="22"/>
      <c r="K10416" s="22"/>
    </row>
    <row r="10417" spans="1:11" x14ac:dyDescent="0.2">
      <c r="A10417" s="17" t="str">
        <f t="shared" si="162"/>
        <v>SINAPI 95778</v>
      </c>
      <c r="B10417" s="18" t="s">
        <v>5935</v>
      </c>
      <c r="C10417" s="18">
        <v>95778</v>
      </c>
      <c r="D10417" s="19" t="s">
        <v>10457</v>
      </c>
      <c r="E10417" s="18" t="s">
        <v>20</v>
      </c>
      <c r="F10417" s="20">
        <v>26.94</v>
      </c>
      <c r="G10417" s="20">
        <v>28.01</v>
      </c>
      <c r="J10417" s="22">
        <v>0</v>
      </c>
      <c r="K10417" s="22">
        <v>0</v>
      </c>
    </row>
    <row r="10418" spans="1:11" x14ac:dyDescent="0.2">
      <c r="A10418" s="17" t="str">
        <f t="shared" si="162"/>
        <v>SINAPI 95781</v>
      </c>
      <c r="B10418" s="18" t="s">
        <v>5935</v>
      </c>
      <c r="C10418" s="18">
        <v>95781</v>
      </c>
      <c r="D10418" s="19" t="s">
        <v>10458</v>
      </c>
      <c r="E10418" s="18" t="s">
        <v>20</v>
      </c>
      <c r="F10418" s="20">
        <v>32.64</v>
      </c>
      <c r="G10418" s="20">
        <v>33.909999999999997</v>
      </c>
      <c r="J10418" s="22">
        <v>0</v>
      </c>
      <c r="K10418" s="22">
        <v>0</v>
      </c>
    </row>
    <row r="10419" spans="1:11" x14ac:dyDescent="0.2">
      <c r="A10419" s="17" t="str">
        <f t="shared" si="162"/>
        <v>SINAPI 95784</v>
      </c>
      <c r="B10419" s="18" t="s">
        <v>5935</v>
      </c>
      <c r="C10419" s="18">
        <v>95784</v>
      </c>
      <c r="D10419" s="19" t="s">
        <v>10459</v>
      </c>
      <c r="E10419" s="18" t="s">
        <v>20</v>
      </c>
      <c r="F10419" s="20">
        <v>0</v>
      </c>
      <c r="G10419" s="20">
        <v>0</v>
      </c>
      <c r="J10419" s="22"/>
      <c r="K10419" s="22"/>
    </row>
    <row r="10420" spans="1:11" x14ac:dyDescent="0.2">
      <c r="A10420" s="17" t="str">
        <f t="shared" si="162"/>
        <v>SINAPI 95782</v>
      </c>
      <c r="B10420" s="18" t="s">
        <v>5935</v>
      </c>
      <c r="C10420" s="18">
        <v>95782</v>
      </c>
      <c r="D10420" s="19" t="s">
        <v>10460</v>
      </c>
      <c r="E10420" s="18" t="s">
        <v>20</v>
      </c>
      <c r="F10420" s="20">
        <v>30.67</v>
      </c>
      <c r="G10420" s="20">
        <v>31.66</v>
      </c>
      <c r="J10420" s="22">
        <v>0</v>
      </c>
      <c r="K10420" s="22">
        <v>0</v>
      </c>
    </row>
    <row r="10421" spans="1:11" x14ac:dyDescent="0.2">
      <c r="A10421" s="17" t="str">
        <f t="shared" si="162"/>
        <v>SINAPI 95779</v>
      </c>
      <c r="B10421" s="18" t="s">
        <v>5935</v>
      </c>
      <c r="C10421" s="18">
        <v>95779</v>
      </c>
      <c r="D10421" s="19" t="s">
        <v>10461</v>
      </c>
      <c r="E10421" s="18" t="s">
        <v>20</v>
      </c>
      <c r="F10421" s="20">
        <v>22.39</v>
      </c>
      <c r="G10421" s="20">
        <v>23.28</v>
      </c>
      <c r="J10421" s="22">
        <v>0</v>
      </c>
      <c r="K10421" s="22">
        <v>0</v>
      </c>
    </row>
    <row r="10422" spans="1:11" x14ac:dyDescent="0.2">
      <c r="A10422" s="17" t="str">
        <f t="shared" si="162"/>
        <v>SINAPI 95785</v>
      </c>
      <c r="B10422" s="18" t="s">
        <v>5935</v>
      </c>
      <c r="C10422" s="18">
        <v>95785</v>
      </c>
      <c r="D10422" s="19" t="s">
        <v>10462</v>
      </c>
      <c r="E10422" s="18" t="s">
        <v>20</v>
      </c>
      <c r="F10422" s="20">
        <v>36.340000000000003</v>
      </c>
      <c r="G10422" s="20">
        <v>37.479999999999997</v>
      </c>
      <c r="J10422" s="22">
        <v>0</v>
      </c>
      <c r="K10422" s="22">
        <v>0</v>
      </c>
    </row>
    <row r="10423" spans="1:11" x14ac:dyDescent="0.2">
      <c r="A10423" s="17" t="str">
        <f t="shared" si="162"/>
        <v>SINAPI 95792</v>
      </c>
      <c r="B10423" s="18" t="s">
        <v>5935</v>
      </c>
      <c r="C10423" s="18">
        <v>95792</v>
      </c>
      <c r="D10423" s="19" t="s">
        <v>10463</v>
      </c>
      <c r="E10423" s="18" t="s">
        <v>20</v>
      </c>
      <c r="F10423" s="20">
        <v>0</v>
      </c>
      <c r="G10423" s="20">
        <v>0</v>
      </c>
      <c r="J10423" s="22"/>
      <c r="K10423" s="22"/>
    </row>
    <row r="10424" spans="1:11" x14ac:dyDescent="0.2">
      <c r="A10424" s="17" t="str">
        <f t="shared" si="162"/>
        <v>SINAPI 95793</v>
      </c>
      <c r="B10424" s="18" t="s">
        <v>5935</v>
      </c>
      <c r="C10424" s="18">
        <v>95793</v>
      </c>
      <c r="D10424" s="19" t="s">
        <v>10464</v>
      </c>
      <c r="E10424" s="18" t="s">
        <v>20</v>
      </c>
      <c r="F10424" s="20">
        <v>0</v>
      </c>
      <c r="G10424" s="20">
        <v>0</v>
      </c>
      <c r="J10424" s="22"/>
      <c r="K10424" s="22"/>
    </row>
    <row r="10425" spans="1:11" x14ac:dyDescent="0.2">
      <c r="A10425" s="17" t="str">
        <f t="shared" si="162"/>
        <v>SINAPI 95794</v>
      </c>
      <c r="B10425" s="18" t="s">
        <v>5935</v>
      </c>
      <c r="C10425" s="18">
        <v>95794</v>
      </c>
      <c r="D10425" s="19" t="s">
        <v>10465</v>
      </c>
      <c r="E10425" s="18" t="s">
        <v>20</v>
      </c>
      <c r="F10425" s="20">
        <v>0</v>
      </c>
      <c r="G10425" s="20">
        <v>0</v>
      </c>
      <c r="J10425" s="22"/>
      <c r="K10425" s="22"/>
    </row>
    <row r="10426" spans="1:11" x14ac:dyDescent="0.2">
      <c r="A10426" s="17" t="str">
        <f t="shared" si="162"/>
        <v>SINAPI 95786</v>
      </c>
      <c r="B10426" s="18" t="s">
        <v>5935</v>
      </c>
      <c r="C10426" s="18">
        <v>95786</v>
      </c>
      <c r="D10426" s="19" t="s">
        <v>10466</v>
      </c>
      <c r="E10426" s="18" t="s">
        <v>20</v>
      </c>
      <c r="F10426" s="20">
        <v>0</v>
      </c>
      <c r="G10426" s="20">
        <v>0</v>
      </c>
      <c r="J10426" s="22"/>
      <c r="K10426" s="22"/>
    </row>
    <row r="10427" spans="1:11" x14ac:dyDescent="0.2">
      <c r="A10427" s="17" t="str">
        <f t="shared" si="162"/>
        <v>SINAPI 95788</v>
      </c>
      <c r="B10427" s="18" t="s">
        <v>5935</v>
      </c>
      <c r="C10427" s="18">
        <v>95788</v>
      </c>
      <c r="D10427" s="19" t="s">
        <v>10467</v>
      </c>
      <c r="E10427" s="18" t="s">
        <v>20</v>
      </c>
      <c r="F10427" s="20">
        <v>0</v>
      </c>
      <c r="G10427" s="20">
        <v>0</v>
      </c>
      <c r="J10427" s="22"/>
      <c r="K10427" s="22"/>
    </row>
    <row r="10428" spans="1:11" x14ac:dyDescent="0.2">
      <c r="A10428" s="17" t="str">
        <f t="shared" si="162"/>
        <v>SINAPI 95790</v>
      </c>
      <c r="B10428" s="18" t="s">
        <v>5935</v>
      </c>
      <c r="C10428" s="18">
        <v>95790</v>
      </c>
      <c r="D10428" s="19" t="s">
        <v>10468</v>
      </c>
      <c r="E10428" s="18" t="s">
        <v>20</v>
      </c>
      <c r="F10428" s="20">
        <v>0</v>
      </c>
      <c r="G10428" s="20">
        <v>0</v>
      </c>
      <c r="J10428" s="22"/>
      <c r="K10428" s="22"/>
    </row>
    <row r="10429" spans="1:11" x14ac:dyDescent="0.2">
      <c r="A10429" s="17" t="str">
        <f t="shared" si="162"/>
        <v>SINAPI 95787</v>
      </c>
      <c r="B10429" s="18" t="s">
        <v>5935</v>
      </c>
      <c r="C10429" s="18">
        <v>95787</v>
      </c>
      <c r="D10429" s="19" t="s">
        <v>10469</v>
      </c>
      <c r="E10429" s="18" t="s">
        <v>20</v>
      </c>
      <c r="F10429" s="20">
        <v>27</v>
      </c>
      <c r="G10429" s="20">
        <v>28.23</v>
      </c>
      <c r="J10429" s="22">
        <v>0</v>
      </c>
      <c r="K10429" s="22">
        <v>0</v>
      </c>
    </row>
    <row r="10430" spans="1:11" x14ac:dyDescent="0.2">
      <c r="A10430" s="17" t="str">
        <f t="shared" si="162"/>
        <v>SINAPI 95789</v>
      </c>
      <c r="B10430" s="18" t="s">
        <v>5935</v>
      </c>
      <c r="C10430" s="18">
        <v>95789</v>
      </c>
      <c r="D10430" s="19" t="s">
        <v>10470</v>
      </c>
      <c r="E10430" s="18" t="s">
        <v>20</v>
      </c>
      <c r="F10430" s="20">
        <v>36.86</v>
      </c>
      <c r="G10430" s="20">
        <v>38.380000000000003</v>
      </c>
      <c r="J10430" s="22">
        <v>0</v>
      </c>
      <c r="K10430" s="22">
        <v>0</v>
      </c>
    </row>
    <row r="10431" spans="1:11" x14ac:dyDescent="0.2">
      <c r="A10431" s="17" t="str">
        <f t="shared" si="162"/>
        <v>SINAPI 95791</v>
      </c>
      <c r="B10431" s="18" t="s">
        <v>5935</v>
      </c>
      <c r="C10431" s="18">
        <v>95791</v>
      </c>
      <c r="D10431" s="19" t="s">
        <v>10471</v>
      </c>
      <c r="E10431" s="18" t="s">
        <v>20</v>
      </c>
      <c r="F10431" s="20">
        <v>51.31</v>
      </c>
      <c r="G10431" s="20">
        <v>53.25</v>
      </c>
      <c r="J10431" s="22">
        <v>0</v>
      </c>
      <c r="K10431" s="22">
        <v>0</v>
      </c>
    </row>
    <row r="10432" spans="1:11" x14ac:dyDescent="0.2">
      <c r="A10432" s="17" t="str">
        <f t="shared" si="162"/>
        <v>SINAPI 95795</v>
      </c>
      <c r="B10432" s="18" t="s">
        <v>5935</v>
      </c>
      <c r="C10432" s="18">
        <v>95795</v>
      </c>
      <c r="D10432" s="19" t="s">
        <v>10472</v>
      </c>
      <c r="E10432" s="18" t="s">
        <v>20</v>
      </c>
      <c r="F10432" s="20">
        <v>30.78</v>
      </c>
      <c r="G10432" s="20">
        <v>32.18</v>
      </c>
      <c r="J10432" s="22">
        <v>0</v>
      </c>
      <c r="K10432" s="22">
        <v>0</v>
      </c>
    </row>
    <row r="10433" spans="1:11" x14ac:dyDescent="0.2">
      <c r="A10433" s="17" t="str">
        <f t="shared" si="162"/>
        <v>SINAPI 95796</v>
      </c>
      <c r="B10433" s="18" t="s">
        <v>5935</v>
      </c>
      <c r="C10433" s="18">
        <v>95796</v>
      </c>
      <c r="D10433" s="19" t="s">
        <v>10473</v>
      </c>
      <c r="E10433" s="18" t="s">
        <v>20</v>
      </c>
      <c r="F10433" s="20">
        <v>43.31</v>
      </c>
      <c r="G10433" s="20">
        <v>45.09</v>
      </c>
      <c r="J10433" s="22">
        <v>0</v>
      </c>
      <c r="K10433" s="22">
        <v>0</v>
      </c>
    </row>
    <row r="10434" spans="1:11" x14ac:dyDescent="0.2">
      <c r="A10434" s="17" t="str">
        <f t="shared" si="162"/>
        <v>SINAPI 95797</v>
      </c>
      <c r="B10434" s="18" t="s">
        <v>5935</v>
      </c>
      <c r="C10434" s="18">
        <v>95797</v>
      </c>
      <c r="D10434" s="19" t="s">
        <v>10474</v>
      </c>
      <c r="E10434" s="18" t="s">
        <v>20</v>
      </c>
      <c r="F10434" s="20">
        <v>59.92</v>
      </c>
      <c r="G10434" s="20">
        <v>62.26</v>
      </c>
      <c r="J10434" s="22">
        <v>0</v>
      </c>
      <c r="K10434" s="22">
        <v>0</v>
      </c>
    </row>
    <row r="10435" spans="1:11" x14ac:dyDescent="0.2">
      <c r="A10435" s="17" t="str">
        <f t="shared" si="162"/>
        <v>SINAPI 95798</v>
      </c>
      <c r="B10435" s="18" t="s">
        <v>5935</v>
      </c>
      <c r="C10435" s="18">
        <v>95798</v>
      </c>
      <c r="D10435" s="19" t="s">
        <v>10475</v>
      </c>
      <c r="E10435" s="18" t="s">
        <v>20</v>
      </c>
      <c r="F10435" s="20">
        <v>0</v>
      </c>
      <c r="G10435" s="20">
        <v>0</v>
      </c>
      <c r="J10435" s="22"/>
      <c r="K10435" s="22"/>
    </row>
    <row r="10436" spans="1:11" x14ac:dyDescent="0.2">
      <c r="A10436" s="17" t="str">
        <f t="shared" si="162"/>
        <v>SINAPI 95799</v>
      </c>
      <c r="B10436" s="18" t="s">
        <v>5935</v>
      </c>
      <c r="C10436" s="18">
        <v>95799</v>
      </c>
      <c r="D10436" s="19" t="s">
        <v>10476</v>
      </c>
      <c r="E10436" s="18" t="s">
        <v>20</v>
      </c>
      <c r="F10436" s="20">
        <v>0</v>
      </c>
      <c r="G10436" s="20">
        <v>0</v>
      </c>
      <c r="J10436" s="22"/>
      <c r="K10436" s="22"/>
    </row>
    <row r="10437" spans="1:11" x14ac:dyDescent="0.2">
      <c r="A10437" s="17" t="str">
        <f t="shared" si="162"/>
        <v>SINAPI 95800</v>
      </c>
      <c r="B10437" s="18" t="s">
        <v>5935</v>
      </c>
      <c r="C10437" s="18">
        <v>95800</v>
      </c>
      <c r="D10437" s="19" t="s">
        <v>10477</v>
      </c>
      <c r="E10437" s="18" t="s">
        <v>20</v>
      </c>
      <c r="F10437" s="20">
        <v>0</v>
      </c>
      <c r="G10437" s="20">
        <v>0</v>
      </c>
      <c r="J10437" s="22"/>
      <c r="K10437" s="22"/>
    </row>
    <row r="10438" spans="1:11" x14ac:dyDescent="0.2">
      <c r="A10438" s="17" t="str">
        <f t="shared" si="162"/>
        <v>SINAPI 95801</v>
      </c>
      <c r="B10438" s="18" t="s">
        <v>5935</v>
      </c>
      <c r="C10438" s="18">
        <v>95801</v>
      </c>
      <c r="D10438" s="19" t="s">
        <v>10478</v>
      </c>
      <c r="E10438" s="18" t="s">
        <v>20</v>
      </c>
      <c r="F10438" s="20">
        <v>36.86</v>
      </c>
      <c r="G10438" s="20">
        <v>38.43</v>
      </c>
      <c r="J10438" s="22">
        <v>0</v>
      </c>
      <c r="K10438" s="22">
        <v>0</v>
      </c>
    </row>
    <row r="10439" spans="1:11" x14ac:dyDescent="0.2">
      <c r="A10439" s="17" t="str">
        <f t="shared" ref="A10439:A10502" si="163">CONCATENATE($B10439," ",$C10439)</f>
        <v>SINAPI 95802</v>
      </c>
      <c r="B10439" s="18" t="s">
        <v>5935</v>
      </c>
      <c r="C10439" s="18">
        <v>95802</v>
      </c>
      <c r="D10439" s="19" t="s">
        <v>10479</v>
      </c>
      <c r="E10439" s="18" t="s">
        <v>20</v>
      </c>
      <c r="F10439" s="20">
        <v>45.82</v>
      </c>
      <c r="G10439" s="20">
        <v>47.88</v>
      </c>
      <c r="J10439" s="22">
        <v>0</v>
      </c>
      <c r="K10439" s="22">
        <v>0</v>
      </c>
    </row>
    <row r="10440" spans="1:11" x14ac:dyDescent="0.2">
      <c r="A10440" s="17" t="str">
        <f t="shared" si="163"/>
        <v>SINAPI 95803</v>
      </c>
      <c r="B10440" s="18" t="s">
        <v>5935</v>
      </c>
      <c r="C10440" s="18">
        <v>95803</v>
      </c>
      <c r="D10440" s="19" t="s">
        <v>10480</v>
      </c>
      <c r="E10440" s="18" t="s">
        <v>20</v>
      </c>
      <c r="F10440" s="20">
        <v>66.760000000000005</v>
      </c>
      <c r="G10440" s="20">
        <v>69.489999999999995</v>
      </c>
      <c r="J10440" s="22">
        <v>0</v>
      </c>
      <c r="K10440" s="22">
        <v>0</v>
      </c>
    </row>
    <row r="10441" spans="1:11" x14ac:dyDescent="0.2">
      <c r="A10441" s="17" t="str">
        <f t="shared" si="163"/>
        <v>SINAPI 95804</v>
      </c>
      <c r="B10441" s="18" t="s">
        <v>5935</v>
      </c>
      <c r="C10441" s="18">
        <v>95804</v>
      </c>
      <c r="D10441" s="19" t="s">
        <v>10481</v>
      </c>
      <c r="E10441" s="18" t="s">
        <v>20</v>
      </c>
      <c r="F10441" s="20">
        <v>17.22</v>
      </c>
      <c r="G10441" s="20">
        <v>18.05</v>
      </c>
      <c r="J10441" s="22">
        <v>0</v>
      </c>
      <c r="K10441" s="22">
        <v>0</v>
      </c>
    </row>
    <row r="10442" spans="1:11" x14ac:dyDescent="0.2">
      <c r="A10442" s="17" t="str">
        <f t="shared" si="163"/>
        <v>SINAPI 95805</v>
      </c>
      <c r="B10442" s="18" t="s">
        <v>5935</v>
      </c>
      <c r="C10442" s="18">
        <v>95805</v>
      </c>
      <c r="D10442" s="19" t="s">
        <v>10482</v>
      </c>
      <c r="E10442" s="18" t="s">
        <v>20</v>
      </c>
      <c r="F10442" s="20">
        <v>18.46</v>
      </c>
      <c r="G10442" s="20">
        <v>19.399999999999999</v>
      </c>
      <c r="J10442" s="22">
        <v>0</v>
      </c>
      <c r="K10442" s="22">
        <v>0</v>
      </c>
    </row>
    <row r="10443" spans="1:11" x14ac:dyDescent="0.2">
      <c r="A10443" s="17" t="str">
        <f t="shared" si="163"/>
        <v>SINAPI 95806</v>
      </c>
      <c r="B10443" s="18" t="s">
        <v>5935</v>
      </c>
      <c r="C10443" s="18">
        <v>95806</v>
      </c>
      <c r="D10443" s="19" t="s">
        <v>10483</v>
      </c>
      <c r="E10443" s="18" t="s">
        <v>20</v>
      </c>
      <c r="F10443" s="20">
        <v>20.48</v>
      </c>
      <c r="G10443" s="20">
        <v>21.56</v>
      </c>
      <c r="J10443" s="22">
        <v>0</v>
      </c>
      <c r="K10443" s="22">
        <v>0</v>
      </c>
    </row>
    <row r="10444" spans="1:11" x14ac:dyDescent="0.2">
      <c r="A10444" s="17" t="str">
        <f t="shared" si="163"/>
        <v>SINAPI 104401</v>
      </c>
      <c r="B10444" s="18" t="s">
        <v>5935</v>
      </c>
      <c r="C10444" s="18">
        <v>104401</v>
      </c>
      <c r="D10444" s="19" t="s">
        <v>10484</v>
      </c>
      <c r="E10444" s="18" t="s">
        <v>20</v>
      </c>
      <c r="F10444" s="20">
        <v>19.190000000000001</v>
      </c>
      <c r="G10444" s="20">
        <v>20.14</v>
      </c>
      <c r="J10444" s="22">
        <v>0</v>
      </c>
      <c r="K10444" s="22">
        <v>0</v>
      </c>
    </row>
    <row r="10445" spans="1:11" x14ac:dyDescent="0.2">
      <c r="A10445" s="17" t="str">
        <f t="shared" si="163"/>
        <v>SINAPI 104402</v>
      </c>
      <c r="B10445" s="18" t="s">
        <v>5935</v>
      </c>
      <c r="C10445" s="18">
        <v>104402</v>
      </c>
      <c r="D10445" s="19" t="s">
        <v>10485</v>
      </c>
      <c r="E10445" s="18" t="s">
        <v>20</v>
      </c>
      <c r="F10445" s="20">
        <v>20.95</v>
      </c>
      <c r="G10445" s="20">
        <v>22.09</v>
      </c>
      <c r="J10445" s="22">
        <v>0</v>
      </c>
      <c r="K10445" s="22">
        <v>0</v>
      </c>
    </row>
    <row r="10446" spans="1:11" x14ac:dyDescent="0.2">
      <c r="A10446" s="17" t="str">
        <f t="shared" si="163"/>
        <v>SINAPI 104403</v>
      </c>
      <c r="B10446" s="18" t="s">
        <v>5935</v>
      </c>
      <c r="C10446" s="18">
        <v>104403</v>
      </c>
      <c r="D10446" s="19" t="s">
        <v>10486</v>
      </c>
      <c r="E10446" s="18" t="s">
        <v>20</v>
      </c>
      <c r="F10446" s="20">
        <v>25.95</v>
      </c>
      <c r="G10446" s="20">
        <v>27.36</v>
      </c>
      <c r="J10446" s="22">
        <v>0</v>
      </c>
      <c r="K10446" s="22">
        <v>0</v>
      </c>
    </row>
    <row r="10447" spans="1:11" x14ac:dyDescent="0.2">
      <c r="A10447" s="17" t="str">
        <f t="shared" si="163"/>
        <v>SINAPI 104395</v>
      </c>
      <c r="B10447" s="18" t="s">
        <v>5935</v>
      </c>
      <c r="C10447" s="18">
        <v>104395</v>
      </c>
      <c r="D10447" s="19" t="s">
        <v>10487</v>
      </c>
      <c r="E10447" s="18" t="s">
        <v>20</v>
      </c>
      <c r="F10447" s="20">
        <v>16.95</v>
      </c>
      <c r="G10447" s="20">
        <v>17.78</v>
      </c>
      <c r="J10447" s="22">
        <v>0</v>
      </c>
      <c r="K10447" s="22">
        <v>0</v>
      </c>
    </row>
    <row r="10448" spans="1:11" x14ac:dyDescent="0.2">
      <c r="A10448" s="17" t="str">
        <f t="shared" si="163"/>
        <v>SINAPI 104396</v>
      </c>
      <c r="B10448" s="18" t="s">
        <v>5935</v>
      </c>
      <c r="C10448" s="18">
        <v>104396</v>
      </c>
      <c r="D10448" s="19" t="s">
        <v>10488</v>
      </c>
      <c r="E10448" s="18" t="s">
        <v>20</v>
      </c>
      <c r="F10448" s="20">
        <v>17.73</v>
      </c>
      <c r="G10448" s="20">
        <v>18.670000000000002</v>
      </c>
      <c r="J10448" s="22">
        <v>0</v>
      </c>
      <c r="K10448" s="22">
        <v>0</v>
      </c>
    </row>
    <row r="10449" spans="1:11" x14ac:dyDescent="0.2">
      <c r="A10449" s="17" t="str">
        <f t="shared" si="163"/>
        <v>SINAPI 104397</v>
      </c>
      <c r="B10449" s="18" t="s">
        <v>5935</v>
      </c>
      <c r="C10449" s="18">
        <v>104397</v>
      </c>
      <c r="D10449" s="19" t="s">
        <v>10489</v>
      </c>
      <c r="E10449" s="18" t="s">
        <v>20</v>
      </c>
      <c r="F10449" s="20">
        <v>20.83</v>
      </c>
      <c r="G10449" s="20">
        <v>21.91</v>
      </c>
      <c r="J10449" s="22">
        <v>0</v>
      </c>
      <c r="K10449" s="22">
        <v>0</v>
      </c>
    </row>
    <row r="10450" spans="1:11" x14ac:dyDescent="0.2">
      <c r="A10450" s="17" t="str">
        <f t="shared" si="163"/>
        <v>SINAPI 95810</v>
      </c>
      <c r="B10450" s="18" t="s">
        <v>5935</v>
      </c>
      <c r="C10450" s="18">
        <v>95810</v>
      </c>
      <c r="D10450" s="19" t="s">
        <v>10490</v>
      </c>
      <c r="E10450" s="18" t="s">
        <v>20</v>
      </c>
      <c r="F10450" s="20">
        <v>10.66</v>
      </c>
      <c r="G10450" s="20">
        <v>10.98</v>
      </c>
      <c r="J10450" s="22">
        <v>0</v>
      </c>
      <c r="K10450" s="22">
        <v>0</v>
      </c>
    </row>
    <row r="10451" spans="1:11" x14ac:dyDescent="0.2">
      <c r="A10451" s="17" t="str">
        <f t="shared" si="163"/>
        <v>SINAPI 95811</v>
      </c>
      <c r="B10451" s="18" t="s">
        <v>5935</v>
      </c>
      <c r="C10451" s="18">
        <v>95811</v>
      </c>
      <c r="D10451" s="19" t="s">
        <v>10491</v>
      </c>
      <c r="E10451" s="18" t="s">
        <v>20</v>
      </c>
      <c r="F10451" s="20">
        <v>14.4</v>
      </c>
      <c r="G10451" s="20">
        <v>15.02</v>
      </c>
      <c r="J10451" s="22">
        <v>0</v>
      </c>
      <c r="K10451" s="22">
        <v>0</v>
      </c>
    </row>
    <row r="10452" spans="1:11" x14ac:dyDescent="0.2">
      <c r="A10452" s="17" t="str">
        <f t="shared" si="163"/>
        <v>SINAPI 95812</v>
      </c>
      <c r="B10452" s="18" t="s">
        <v>5935</v>
      </c>
      <c r="C10452" s="18">
        <v>95812</v>
      </c>
      <c r="D10452" s="19" t="s">
        <v>10492</v>
      </c>
      <c r="E10452" s="18" t="s">
        <v>20</v>
      </c>
      <c r="F10452" s="20">
        <v>20.72</v>
      </c>
      <c r="G10452" s="20">
        <v>21.75</v>
      </c>
      <c r="J10452" s="22">
        <v>0</v>
      </c>
      <c r="K10452" s="22">
        <v>0</v>
      </c>
    </row>
    <row r="10453" spans="1:11" x14ac:dyDescent="0.2">
      <c r="A10453" s="17" t="str">
        <f t="shared" si="163"/>
        <v>SINAPI 95807</v>
      </c>
      <c r="B10453" s="18" t="s">
        <v>5935</v>
      </c>
      <c r="C10453" s="18">
        <v>95807</v>
      </c>
      <c r="D10453" s="19" t="s">
        <v>10493</v>
      </c>
      <c r="E10453" s="18" t="s">
        <v>20</v>
      </c>
      <c r="F10453" s="20">
        <v>20.56</v>
      </c>
      <c r="G10453" s="20">
        <v>21.61</v>
      </c>
      <c r="J10453" s="22">
        <v>0</v>
      </c>
      <c r="K10453" s="22">
        <v>0</v>
      </c>
    </row>
    <row r="10454" spans="1:11" x14ac:dyDescent="0.2">
      <c r="A10454" s="17" t="str">
        <f t="shared" si="163"/>
        <v>SINAPI 95808</v>
      </c>
      <c r="B10454" s="18" t="s">
        <v>5935</v>
      </c>
      <c r="C10454" s="18">
        <v>95808</v>
      </c>
      <c r="D10454" s="19" t="s">
        <v>10494</v>
      </c>
      <c r="E10454" s="18" t="s">
        <v>20</v>
      </c>
      <c r="F10454" s="20">
        <v>24.3</v>
      </c>
      <c r="G10454" s="20">
        <v>25.65</v>
      </c>
      <c r="J10454" s="22">
        <v>0</v>
      </c>
      <c r="K10454" s="22">
        <v>0</v>
      </c>
    </row>
    <row r="10455" spans="1:11" x14ac:dyDescent="0.2">
      <c r="A10455" s="17" t="str">
        <f t="shared" si="163"/>
        <v>SINAPI 95809</v>
      </c>
      <c r="B10455" s="18" t="s">
        <v>5935</v>
      </c>
      <c r="C10455" s="18">
        <v>95809</v>
      </c>
      <c r="D10455" s="19" t="s">
        <v>10495</v>
      </c>
      <c r="E10455" s="18" t="s">
        <v>20</v>
      </c>
      <c r="F10455" s="20">
        <v>30.63</v>
      </c>
      <c r="G10455" s="20">
        <v>32.380000000000003</v>
      </c>
      <c r="J10455" s="22">
        <v>0</v>
      </c>
      <c r="K10455" s="22">
        <v>0</v>
      </c>
    </row>
    <row r="10456" spans="1:11" x14ac:dyDescent="0.2">
      <c r="A10456" s="17" t="str">
        <f t="shared" si="163"/>
        <v>SINAPI 104398</v>
      </c>
      <c r="B10456" s="18" t="s">
        <v>5935</v>
      </c>
      <c r="C10456" s="18">
        <v>104398</v>
      </c>
      <c r="D10456" s="19" t="s">
        <v>10496</v>
      </c>
      <c r="E10456" s="18" t="s">
        <v>20</v>
      </c>
      <c r="F10456" s="20">
        <v>20.56</v>
      </c>
      <c r="G10456" s="20">
        <v>21.61</v>
      </c>
      <c r="J10456" s="22">
        <v>0</v>
      </c>
      <c r="K10456" s="22">
        <v>0</v>
      </c>
    </row>
    <row r="10457" spans="1:11" x14ac:dyDescent="0.2">
      <c r="A10457" s="17" t="str">
        <f t="shared" si="163"/>
        <v>SINAPI 104399</v>
      </c>
      <c r="B10457" s="18" t="s">
        <v>5935</v>
      </c>
      <c r="C10457" s="18">
        <v>104399</v>
      </c>
      <c r="D10457" s="19" t="s">
        <v>10497</v>
      </c>
      <c r="E10457" s="18" t="s">
        <v>20</v>
      </c>
      <c r="F10457" s="20">
        <v>23.57</v>
      </c>
      <c r="G10457" s="20">
        <v>24.92</v>
      </c>
      <c r="J10457" s="22">
        <v>0</v>
      </c>
      <c r="K10457" s="22">
        <v>0</v>
      </c>
    </row>
    <row r="10458" spans="1:11" x14ac:dyDescent="0.2">
      <c r="A10458" s="17" t="str">
        <f t="shared" si="163"/>
        <v>SINAPI 104400</v>
      </c>
      <c r="B10458" s="18" t="s">
        <v>5935</v>
      </c>
      <c r="C10458" s="18">
        <v>104400</v>
      </c>
      <c r="D10458" s="19" t="s">
        <v>10498</v>
      </c>
      <c r="E10458" s="18" t="s">
        <v>20</v>
      </c>
      <c r="F10458" s="20">
        <v>30.32</v>
      </c>
      <c r="G10458" s="20">
        <v>32.07</v>
      </c>
      <c r="J10458" s="22">
        <v>0</v>
      </c>
      <c r="K10458" s="22">
        <v>0</v>
      </c>
    </row>
    <row r="10459" spans="1:11" x14ac:dyDescent="0.2">
      <c r="A10459" s="17" t="str">
        <f t="shared" si="163"/>
        <v>SINAPI 104404</v>
      </c>
      <c r="B10459" s="18" t="s">
        <v>5935</v>
      </c>
      <c r="C10459" s="18">
        <v>104404</v>
      </c>
      <c r="D10459" s="19" t="s">
        <v>10499</v>
      </c>
      <c r="E10459" s="18" t="s">
        <v>20</v>
      </c>
      <c r="F10459" s="20">
        <v>27.37</v>
      </c>
      <c r="G10459" s="20">
        <v>28.92</v>
      </c>
      <c r="J10459" s="22">
        <v>0</v>
      </c>
      <c r="K10459" s="22">
        <v>0</v>
      </c>
    </row>
    <row r="10460" spans="1:11" x14ac:dyDescent="0.2">
      <c r="A10460" s="17" t="str">
        <f t="shared" si="163"/>
        <v>SINAPI 104405</v>
      </c>
      <c r="B10460" s="18" t="s">
        <v>5935</v>
      </c>
      <c r="C10460" s="18">
        <v>104405</v>
      </c>
      <c r="D10460" s="19" t="s">
        <v>10500</v>
      </c>
      <c r="E10460" s="18" t="s">
        <v>20</v>
      </c>
      <c r="F10460" s="20">
        <v>36.9</v>
      </c>
      <c r="G10460" s="20">
        <v>39</v>
      </c>
      <c r="J10460" s="22">
        <v>0</v>
      </c>
      <c r="K10460" s="22">
        <v>0</v>
      </c>
    </row>
    <row r="10461" spans="1:11" x14ac:dyDescent="0.2">
      <c r="A10461" s="17" t="str">
        <f t="shared" si="163"/>
        <v>SINAPI 95813</v>
      </c>
      <c r="B10461" s="18" t="s">
        <v>5935</v>
      </c>
      <c r="C10461" s="18">
        <v>95813</v>
      </c>
      <c r="D10461" s="19" t="s">
        <v>10501</v>
      </c>
      <c r="E10461" s="18" t="s">
        <v>20</v>
      </c>
      <c r="F10461" s="20">
        <v>12.71</v>
      </c>
      <c r="G10461" s="20">
        <v>13.14</v>
      </c>
      <c r="J10461" s="22">
        <v>0</v>
      </c>
      <c r="K10461" s="22">
        <v>0</v>
      </c>
    </row>
    <row r="10462" spans="1:11" x14ac:dyDescent="0.2">
      <c r="A10462" s="17" t="str">
        <f t="shared" si="163"/>
        <v>SINAPI 95814</v>
      </c>
      <c r="B10462" s="18" t="s">
        <v>5935</v>
      </c>
      <c r="C10462" s="18">
        <v>95814</v>
      </c>
      <c r="D10462" s="19" t="s">
        <v>10502</v>
      </c>
      <c r="E10462" s="18" t="s">
        <v>20</v>
      </c>
      <c r="F10462" s="20">
        <v>17.7</v>
      </c>
      <c r="G10462" s="20">
        <v>18.52</v>
      </c>
      <c r="J10462" s="22">
        <v>0</v>
      </c>
      <c r="K10462" s="22">
        <v>0</v>
      </c>
    </row>
    <row r="10463" spans="1:11" x14ac:dyDescent="0.2">
      <c r="A10463" s="17" t="str">
        <f t="shared" si="163"/>
        <v>SINAPI 95815</v>
      </c>
      <c r="B10463" s="18" t="s">
        <v>5935</v>
      </c>
      <c r="C10463" s="18">
        <v>95815</v>
      </c>
      <c r="D10463" s="19" t="s">
        <v>10503</v>
      </c>
      <c r="E10463" s="18" t="s">
        <v>20</v>
      </c>
      <c r="F10463" s="20">
        <v>27</v>
      </c>
      <c r="G10463" s="20">
        <v>28.36</v>
      </c>
      <c r="J10463" s="22">
        <v>0</v>
      </c>
      <c r="K10463" s="22">
        <v>0</v>
      </c>
    </row>
    <row r="10464" spans="1:11" x14ac:dyDescent="0.2">
      <c r="A10464" s="17" t="str">
        <f t="shared" si="163"/>
        <v>SINAPI 95816</v>
      </c>
      <c r="B10464" s="18" t="s">
        <v>5935</v>
      </c>
      <c r="C10464" s="18">
        <v>95816</v>
      </c>
      <c r="D10464" s="19" t="s">
        <v>10504</v>
      </c>
      <c r="E10464" s="18" t="s">
        <v>20</v>
      </c>
      <c r="F10464" s="20">
        <v>24.8</v>
      </c>
      <c r="G10464" s="20">
        <v>26.07</v>
      </c>
      <c r="J10464" s="22">
        <v>0</v>
      </c>
      <c r="K10464" s="22">
        <v>0</v>
      </c>
    </row>
    <row r="10465" spans="1:11" x14ac:dyDescent="0.2">
      <c r="A10465" s="17" t="str">
        <f t="shared" si="163"/>
        <v>SINAPI 95817</v>
      </c>
      <c r="B10465" s="18" t="s">
        <v>5935</v>
      </c>
      <c r="C10465" s="18">
        <v>95817</v>
      </c>
      <c r="D10465" s="19" t="s">
        <v>10505</v>
      </c>
      <c r="E10465" s="18" t="s">
        <v>20</v>
      </c>
      <c r="F10465" s="20">
        <v>30.79</v>
      </c>
      <c r="G10465" s="20">
        <v>32.54</v>
      </c>
      <c r="J10465" s="22">
        <v>0</v>
      </c>
      <c r="K10465" s="22">
        <v>0</v>
      </c>
    </row>
    <row r="10466" spans="1:11" x14ac:dyDescent="0.2">
      <c r="A10466" s="17" t="str">
        <f t="shared" si="163"/>
        <v>SINAPI 95818</v>
      </c>
      <c r="B10466" s="18" t="s">
        <v>5935</v>
      </c>
      <c r="C10466" s="18">
        <v>95818</v>
      </c>
      <c r="D10466" s="19" t="s">
        <v>10506</v>
      </c>
      <c r="E10466" s="18" t="s">
        <v>20</v>
      </c>
      <c r="F10466" s="20">
        <v>42.63</v>
      </c>
      <c r="G10466" s="20">
        <v>45.06</v>
      </c>
      <c r="J10466" s="22">
        <v>0</v>
      </c>
      <c r="K10466" s="22">
        <v>0</v>
      </c>
    </row>
    <row r="10467" spans="1:11" x14ac:dyDescent="0.2">
      <c r="A10467" s="17" t="str">
        <f t="shared" si="163"/>
        <v>SINAPI 104391</v>
      </c>
      <c r="B10467" s="18" t="s">
        <v>5935</v>
      </c>
      <c r="C10467" s="18">
        <v>104391</v>
      </c>
      <c r="D10467" s="19" t="s">
        <v>10507</v>
      </c>
      <c r="E10467" s="18" t="s">
        <v>20</v>
      </c>
      <c r="F10467" s="20">
        <v>0</v>
      </c>
      <c r="G10467" s="20">
        <v>0</v>
      </c>
      <c r="J10467" s="22"/>
      <c r="K10467" s="22"/>
    </row>
    <row r="10468" spans="1:11" x14ac:dyDescent="0.2">
      <c r="A10468" s="17" t="str">
        <f t="shared" si="163"/>
        <v>SINAPI 104392</v>
      </c>
      <c r="B10468" s="18" t="s">
        <v>5935</v>
      </c>
      <c r="C10468" s="18">
        <v>104392</v>
      </c>
      <c r="D10468" s="19" t="s">
        <v>10508</v>
      </c>
      <c r="E10468" s="18" t="s">
        <v>20</v>
      </c>
      <c r="F10468" s="20">
        <v>0</v>
      </c>
      <c r="G10468" s="20">
        <v>0</v>
      </c>
      <c r="J10468" s="22"/>
      <c r="K10468" s="22"/>
    </row>
    <row r="10469" spans="1:11" x14ac:dyDescent="0.2">
      <c r="A10469" s="17" t="str">
        <f t="shared" si="163"/>
        <v>SINAPI 104393</v>
      </c>
      <c r="B10469" s="18" t="s">
        <v>5935</v>
      </c>
      <c r="C10469" s="18">
        <v>104393</v>
      </c>
      <c r="D10469" s="19" t="s">
        <v>10509</v>
      </c>
      <c r="E10469" s="18" t="s">
        <v>20</v>
      </c>
      <c r="F10469" s="20">
        <v>0</v>
      </c>
      <c r="G10469" s="20">
        <v>0</v>
      </c>
      <c r="J10469" s="22"/>
      <c r="K10469" s="22"/>
    </row>
    <row r="10470" spans="1:11" x14ac:dyDescent="0.2">
      <c r="A10470" s="17" t="str">
        <f t="shared" si="163"/>
        <v>SINAPI 104394</v>
      </c>
      <c r="B10470" s="18" t="s">
        <v>5935</v>
      </c>
      <c r="C10470" s="18">
        <v>104394</v>
      </c>
      <c r="D10470" s="19" t="s">
        <v>10510</v>
      </c>
      <c r="E10470" s="18" t="s">
        <v>20</v>
      </c>
      <c r="F10470" s="20">
        <v>0</v>
      </c>
      <c r="G10470" s="20">
        <v>0</v>
      </c>
      <c r="J10470" s="22"/>
      <c r="K10470" s="22"/>
    </row>
    <row r="10471" spans="1:11" x14ac:dyDescent="0.2">
      <c r="A10471" s="17" t="str">
        <f t="shared" si="163"/>
        <v>SINAPI 95761</v>
      </c>
      <c r="B10471" s="18" t="s">
        <v>5935</v>
      </c>
      <c r="C10471" s="18">
        <v>95761</v>
      </c>
      <c r="D10471" s="19" t="s">
        <v>10511</v>
      </c>
      <c r="E10471" s="18" t="s">
        <v>20</v>
      </c>
      <c r="F10471" s="20">
        <v>0</v>
      </c>
      <c r="G10471" s="20">
        <v>0</v>
      </c>
      <c r="J10471" s="22"/>
      <c r="K10471" s="22"/>
    </row>
    <row r="10472" spans="1:11" x14ac:dyDescent="0.2">
      <c r="A10472" s="17" t="str">
        <f t="shared" si="163"/>
        <v>SINAPI 95763</v>
      </c>
      <c r="B10472" s="18" t="s">
        <v>5935</v>
      </c>
      <c r="C10472" s="18">
        <v>95763</v>
      </c>
      <c r="D10472" s="19" t="s">
        <v>10512</v>
      </c>
      <c r="E10472" s="18" t="s">
        <v>20</v>
      </c>
      <c r="F10472" s="20">
        <v>0</v>
      </c>
      <c r="G10472" s="20">
        <v>0</v>
      </c>
      <c r="J10472" s="22"/>
      <c r="K10472" s="22"/>
    </row>
    <row r="10473" spans="1:11" x14ac:dyDescent="0.2">
      <c r="A10473" s="17" t="str">
        <f t="shared" si="163"/>
        <v>SINAPI 95765</v>
      </c>
      <c r="B10473" s="18" t="s">
        <v>5935</v>
      </c>
      <c r="C10473" s="18">
        <v>95765</v>
      </c>
      <c r="D10473" s="19" t="s">
        <v>10513</v>
      </c>
      <c r="E10473" s="18" t="s">
        <v>20</v>
      </c>
      <c r="F10473" s="20">
        <v>0</v>
      </c>
      <c r="G10473" s="20">
        <v>0</v>
      </c>
      <c r="J10473" s="22"/>
      <c r="K10473" s="22"/>
    </row>
    <row r="10474" spans="1:11" x14ac:dyDescent="0.2">
      <c r="A10474" s="17" t="str">
        <f t="shared" si="163"/>
        <v>SINAPI 95767</v>
      </c>
      <c r="B10474" s="18" t="s">
        <v>5935</v>
      </c>
      <c r="C10474" s="18">
        <v>95767</v>
      </c>
      <c r="D10474" s="19" t="s">
        <v>10514</v>
      </c>
      <c r="E10474" s="18" t="s">
        <v>20</v>
      </c>
      <c r="F10474" s="20">
        <v>0</v>
      </c>
      <c r="G10474" s="20">
        <v>0</v>
      </c>
      <c r="J10474" s="22"/>
      <c r="K10474" s="22"/>
    </row>
    <row r="10475" spans="1:11" x14ac:dyDescent="0.2">
      <c r="A10475" s="17" t="str">
        <f t="shared" si="163"/>
        <v>SINAPI 95762</v>
      </c>
      <c r="B10475" s="18" t="s">
        <v>5935</v>
      </c>
      <c r="C10475" s="18">
        <v>95762</v>
      </c>
      <c r="D10475" s="19" t="s">
        <v>10515</v>
      </c>
      <c r="E10475" s="18" t="s">
        <v>20</v>
      </c>
      <c r="F10475" s="20">
        <v>0</v>
      </c>
      <c r="G10475" s="20">
        <v>0</v>
      </c>
      <c r="J10475" s="22"/>
      <c r="K10475" s="22"/>
    </row>
    <row r="10476" spans="1:11" x14ac:dyDescent="0.2">
      <c r="A10476" s="17" t="str">
        <f t="shared" si="163"/>
        <v>SINAPI 95764</v>
      </c>
      <c r="B10476" s="18" t="s">
        <v>5935</v>
      </c>
      <c r="C10476" s="18">
        <v>95764</v>
      </c>
      <c r="D10476" s="19" t="s">
        <v>10516</v>
      </c>
      <c r="E10476" s="18" t="s">
        <v>20</v>
      </c>
      <c r="F10476" s="20">
        <v>0</v>
      </c>
      <c r="G10476" s="20">
        <v>0</v>
      </c>
      <c r="J10476" s="22"/>
      <c r="K10476" s="22"/>
    </row>
    <row r="10477" spans="1:11" x14ac:dyDescent="0.2">
      <c r="A10477" s="17" t="str">
        <f t="shared" si="163"/>
        <v>SINAPI 95766</v>
      </c>
      <c r="B10477" s="18" t="s">
        <v>5935</v>
      </c>
      <c r="C10477" s="18">
        <v>95766</v>
      </c>
      <c r="D10477" s="19" t="s">
        <v>10517</v>
      </c>
      <c r="E10477" s="18" t="s">
        <v>20</v>
      </c>
      <c r="F10477" s="20">
        <v>0</v>
      </c>
      <c r="G10477" s="20">
        <v>0</v>
      </c>
      <c r="J10477" s="22"/>
      <c r="K10477" s="22"/>
    </row>
    <row r="10478" spans="1:11" x14ac:dyDescent="0.2">
      <c r="A10478" s="17" t="str">
        <f t="shared" si="163"/>
        <v>SINAPI 95768</v>
      </c>
      <c r="B10478" s="18" t="s">
        <v>5935</v>
      </c>
      <c r="C10478" s="18">
        <v>95768</v>
      </c>
      <c r="D10478" s="19" t="s">
        <v>10518</v>
      </c>
      <c r="E10478" s="18" t="s">
        <v>20</v>
      </c>
      <c r="F10478" s="20">
        <v>0</v>
      </c>
      <c r="G10478" s="20">
        <v>0</v>
      </c>
      <c r="J10478" s="22"/>
      <c r="K10478" s="22"/>
    </row>
    <row r="10479" spans="1:11" x14ac:dyDescent="0.2">
      <c r="A10479" s="17" t="str">
        <f t="shared" si="163"/>
        <v>SINAPI 95739</v>
      </c>
      <c r="B10479" s="18" t="s">
        <v>5935</v>
      </c>
      <c r="C10479" s="18">
        <v>95739</v>
      </c>
      <c r="D10479" s="19" t="s">
        <v>10519</v>
      </c>
      <c r="E10479" s="18" t="s">
        <v>20</v>
      </c>
      <c r="F10479" s="20">
        <v>0</v>
      </c>
      <c r="G10479" s="20">
        <v>0</v>
      </c>
      <c r="J10479" s="22"/>
      <c r="K10479" s="22"/>
    </row>
    <row r="10480" spans="1:11" x14ac:dyDescent="0.2">
      <c r="A10480" s="17" t="str">
        <f t="shared" si="163"/>
        <v>SINAPI 95740</v>
      </c>
      <c r="B10480" s="18" t="s">
        <v>5935</v>
      </c>
      <c r="C10480" s="18">
        <v>95740</v>
      </c>
      <c r="D10480" s="19" t="s">
        <v>10520</v>
      </c>
      <c r="E10480" s="18" t="s">
        <v>20</v>
      </c>
      <c r="F10480" s="20">
        <v>0</v>
      </c>
      <c r="G10480" s="20">
        <v>11.65</v>
      </c>
      <c r="J10480" s="22"/>
      <c r="K10480" s="22"/>
    </row>
    <row r="10481" spans="1:11" x14ac:dyDescent="0.2">
      <c r="A10481" s="17" t="str">
        <f t="shared" si="163"/>
        <v>SINAPI 95741</v>
      </c>
      <c r="B10481" s="18" t="s">
        <v>5935</v>
      </c>
      <c r="C10481" s="18">
        <v>95741</v>
      </c>
      <c r="D10481" s="19" t="s">
        <v>10521</v>
      </c>
      <c r="E10481" s="18" t="s">
        <v>20</v>
      </c>
      <c r="F10481" s="20">
        <v>0</v>
      </c>
      <c r="G10481" s="20">
        <v>0</v>
      </c>
      <c r="J10481" s="22"/>
      <c r="K10481" s="22"/>
    </row>
    <row r="10482" spans="1:11" x14ac:dyDescent="0.2">
      <c r="A10482" s="17" t="str">
        <f t="shared" si="163"/>
        <v>SINAPI 104409</v>
      </c>
      <c r="B10482" s="18" t="s">
        <v>5935</v>
      </c>
      <c r="C10482" s="18">
        <v>104409</v>
      </c>
      <c r="D10482" s="19" t="s">
        <v>10522</v>
      </c>
      <c r="E10482" s="18" t="s">
        <v>66</v>
      </c>
      <c r="F10482" s="20">
        <v>0</v>
      </c>
      <c r="G10482" s="20">
        <v>0</v>
      </c>
      <c r="J10482" s="22"/>
      <c r="K10482" s="22"/>
    </row>
    <row r="10483" spans="1:11" x14ac:dyDescent="0.2">
      <c r="A10483" s="17" t="str">
        <f t="shared" si="163"/>
        <v>SINAPI 104408</v>
      </c>
      <c r="B10483" s="18" t="s">
        <v>5935</v>
      </c>
      <c r="C10483" s="18">
        <v>104408</v>
      </c>
      <c r="D10483" s="19" t="s">
        <v>10523</v>
      </c>
      <c r="E10483" s="18" t="s">
        <v>66</v>
      </c>
      <c r="F10483" s="20">
        <v>0</v>
      </c>
      <c r="G10483" s="20">
        <v>0</v>
      </c>
      <c r="J10483" s="22"/>
      <c r="K10483" s="22"/>
    </row>
    <row r="10484" spans="1:11" x14ac:dyDescent="0.2">
      <c r="A10484" s="17" t="str">
        <f t="shared" si="163"/>
        <v>SINAPI 104407</v>
      </c>
      <c r="B10484" s="18" t="s">
        <v>5935</v>
      </c>
      <c r="C10484" s="18">
        <v>104407</v>
      </c>
      <c r="D10484" s="19" t="s">
        <v>10524</v>
      </c>
      <c r="E10484" s="18" t="s">
        <v>66</v>
      </c>
      <c r="F10484" s="20">
        <v>0</v>
      </c>
      <c r="G10484" s="20">
        <v>0</v>
      </c>
      <c r="J10484" s="22"/>
      <c r="K10484" s="22"/>
    </row>
    <row r="10485" spans="1:11" x14ac:dyDescent="0.2">
      <c r="A10485" s="17" t="str">
        <f t="shared" si="163"/>
        <v>SINAPI 104406</v>
      </c>
      <c r="B10485" s="18" t="s">
        <v>5935</v>
      </c>
      <c r="C10485" s="18">
        <v>104406</v>
      </c>
      <c r="D10485" s="19" t="s">
        <v>10525</v>
      </c>
      <c r="E10485" s="18" t="s">
        <v>66</v>
      </c>
      <c r="F10485" s="20">
        <v>0</v>
      </c>
      <c r="G10485" s="20">
        <v>0</v>
      </c>
      <c r="J10485" s="22"/>
      <c r="K10485" s="22"/>
    </row>
    <row r="10486" spans="1:11" x14ac:dyDescent="0.2">
      <c r="A10486" s="17" t="str">
        <f t="shared" si="163"/>
        <v>SINAPI 95726</v>
      </c>
      <c r="B10486" s="18" t="s">
        <v>5935</v>
      </c>
      <c r="C10486" s="18">
        <v>95726</v>
      </c>
      <c r="D10486" s="19" t="s">
        <v>10526</v>
      </c>
      <c r="E10486" s="18" t="s">
        <v>66</v>
      </c>
      <c r="F10486" s="20">
        <v>14.32</v>
      </c>
      <c r="G10486" s="20">
        <v>15.14</v>
      </c>
      <c r="J10486" s="22">
        <v>0</v>
      </c>
      <c r="K10486" s="22">
        <v>0</v>
      </c>
    </row>
    <row r="10487" spans="1:11" x14ac:dyDescent="0.2">
      <c r="A10487" s="17" t="str">
        <f t="shared" si="163"/>
        <v>SINAPI 95727</v>
      </c>
      <c r="B10487" s="18" t="s">
        <v>5935</v>
      </c>
      <c r="C10487" s="18">
        <v>95727</v>
      </c>
      <c r="D10487" s="19" t="s">
        <v>10527</v>
      </c>
      <c r="E10487" s="18" t="s">
        <v>66</v>
      </c>
      <c r="F10487" s="20">
        <v>17.7</v>
      </c>
      <c r="G10487" s="20">
        <v>18.739999999999998</v>
      </c>
      <c r="J10487" s="22">
        <v>0</v>
      </c>
      <c r="K10487" s="22">
        <v>0</v>
      </c>
    </row>
    <row r="10488" spans="1:11" x14ac:dyDescent="0.2">
      <c r="A10488" s="17" t="str">
        <f t="shared" si="163"/>
        <v>SINAPI 95728</v>
      </c>
      <c r="B10488" s="18" t="s">
        <v>5935</v>
      </c>
      <c r="C10488" s="18">
        <v>95728</v>
      </c>
      <c r="D10488" s="19" t="s">
        <v>10528</v>
      </c>
      <c r="E10488" s="18" t="s">
        <v>66</v>
      </c>
      <c r="F10488" s="20">
        <v>23.01</v>
      </c>
      <c r="G10488" s="20">
        <v>24.37</v>
      </c>
      <c r="J10488" s="22">
        <v>0</v>
      </c>
      <c r="K10488" s="22">
        <v>0</v>
      </c>
    </row>
    <row r="10489" spans="1:11" x14ac:dyDescent="0.2">
      <c r="A10489" s="17" t="str">
        <f t="shared" si="163"/>
        <v>SINAPI 104452</v>
      </c>
      <c r="B10489" s="18" t="s">
        <v>5935</v>
      </c>
      <c r="C10489" s="18">
        <v>104452</v>
      </c>
      <c r="D10489" s="19" t="s">
        <v>10529</v>
      </c>
      <c r="E10489" s="18" t="s">
        <v>20</v>
      </c>
      <c r="F10489" s="20">
        <v>0</v>
      </c>
      <c r="G10489" s="20">
        <v>0</v>
      </c>
      <c r="J10489" s="22"/>
      <c r="K10489" s="22"/>
    </row>
    <row r="10490" spans="1:11" x14ac:dyDescent="0.2">
      <c r="A10490" s="17" t="str">
        <f t="shared" si="163"/>
        <v>SINAPI 104448</v>
      </c>
      <c r="B10490" s="18" t="s">
        <v>5935</v>
      </c>
      <c r="C10490" s="18">
        <v>104448</v>
      </c>
      <c r="D10490" s="19" t="s">
        <v>10530</v>
      </c>
      <c r="E10490" s="18" t="s">
        <v>20</v>
      </c>
      <c r="F10490" s="20">
        <v>0</v>
      </c>
      <c r="G10490" s="20">
        <v>0</v>
      </c>
      <c r="J10490" s="22"/>
      <c r="K10490" s="22"/>
    </row>
    <row r="10491" spans="1:11" x14ac:dyDescent="0.2">
      <c r="A10491" s="17" t="str">
        <f t="shared" si="163"/>
        <v>SINAPI 104449</v>
      </c>
      <c r="B10491" s="18" t="s">
        <v>5935</v>
      </c>
      <c r="C10491" s="18">
        <v>104449</v>
      </c>
      <c r="D10491" s="19" t="s">
        <v>10531</v>
      </c>
      <c r="E10491" s="18" t="s">
        <v>20</v>
      </c>
      <c r="F10491" s="20">
        <v>0</v>
      </c>
      <c r="G10491" s="20">
        <v>0</v>
      </c>
      <c r="J10491" s="22"/>
      <c r="K10491" s="22"/>
    </row>
    <row r="10492" spans="1:11" x14ac:dyDescent="0.2">
      <c r="A10492" s="17" t="str">
        <f t="shared" si="163"/>
        <v>SINAPI 104450</v>
      </c>
      <c r="B10492" s="18" t="s">
        <v>5935</v>
      </c>
      <c r="C10492" s="18">
        <v>104450</v>
      </c>
      <c r="D10492" s="19" t="s">
        <v>10532</v>
      </c>
      <c r="E10492" s="18" t="s">
        <v>20</v>
      </c>
      <c r="F10492" s="20">
        <v>0</v>
      </c>
      <c r="G10492" s="20">
        <v>0</v>
      </c>
      <c r="J10492" s="22"/>
      <c r="K10492" s="22"/>
    </row>
    <row r="10493" spans="1:11" x14ac:dyDescent="0.2">
      <c r="A10493" s="17" t="str">
        <f t="shared" si="163"/>
        <v>SINAPI 104445</v>
      </c>
      <c r="B10493" s="18" t="s">
        <v>5935</v>
      </c>
      <c r="C10493" s="18">
        <v>104445</v>
      </c>
      <c r="D10493" s="19" t="s">
        <v>10533</v>
      </c>
      <c r="E10493" s="18" t="s">
        <v>20</v>
      </c>
      <c r="F10493" s="20">
        <v>0</v>
      </c>
      <c r="G10493" s="20">
        <v>0</v>
      </c>
      <c r="J10493" s="22"/>
      <c r="K10493" s="22"/>
    </row>
    <row r="10494" spans="1:11" x14ac:dyDescent="0.2">
      <c r="A10494" s="17" t="str">
        <f t="shared" si="163"/>
        <v>SINAPI 104446</v>
      </c>
      <c r="B10494" s="18" t="s">
        <v>5935</v>
      </c>
      <c r="C10494" s="18">
        <v>104446</v>
      </c>
      <c r="D10494" s="19" t="s">
        <v>10534</v>
      </c>
      <c r="E10494" s="18" t="s">
        <v>20</v>
      </c>
      <c r="F10494" s="20">
        <v>0</v>
      </c>
      <c r="G10494" s="20">
        <v>0</v>
      </c>
      <c r="J10494" s="22"/>
      <c r="K10494" s="22"/>
    </row>
    <row r="10495" spans="1:11" x14ac:dyDescent="0.2">
      <c r="A10495" s="17" t="str">
        <f t="shared" si="163"/>
        <v>SINAPI 104447</v>
      </c>
      <c r="B10495" s="18" t="s">
        <v>5935</v>
      </c>
      <c r="C10495" s="18">
        <v>104447</v>
      </c>
      <c r="D10495" s="19" t="s">
        <v>10535</v>
      </c>
      <c r="E10495" s="18" t="s">
        <v>20</v>
      </c>
      <c r="F10495" s="20">
        <v>0</v>
      </c>
      <c r="G10495" s="20">
        <v>0</v>
      </c>
      <c r="J10495" s="22"/>
      <c r="K10495" s="22"/>
    </row>
    <row r="10496" spans="1:11" x14ac:dyDescent="0.2">
      <c r="A10496" s="17" t="str">
        <f t="shared" si="163"/>
        <v>SINAPI 92980</v>
      </c>
      <c r="B10496" s="18" t="s">
        <v>5935</v>
      </c>
      <c r="C10496" s="18">
        <v>92980</v>
      </c>
      <c r="D10496" s="19" t="s">
        <v>10536</v>
      </c>
      <c r="E10496" s="18" t="s">
        <v>66</v>
      </c>
      <c r="F10496" s="20">
        <v>11.2</v>
      </c>
      <c r="G10496" s="20">
        <v>11.23</v>
      </c>
      <c r="J10496" s="22">
        <v>0</v>
      </c>
      <c r="K10496" s="22">
        <v>0</v>
      </c>
    </row>
    <row r="10497" spans="1:11" x14ac:dyDescent="0.2">
      <c r="A10497" s="17" t="str">
        <f t="shared" si="163"/>
        <v>SINAPI 92979</v>
      </c>
      <c r="B10497" s="18" t="s">
        <v>5935</v>
      </c>
      <c r="C10497" s="18">
        <v>92979</v>
      </c>
      <c r="D10497" s="19" t="s">
        <v>10537</v>
      </c>
      <c r="E10497" s="18" t="s">
        <v>66</v>
      </c>
      <c r="F10497" s="20">
        <v>11.72</v>
      </c>
      <c r="G10497" s="20">
        <v>11.75</v>
      </c>
      <c r="J10497" s="22">
        <v>0</v>
      </c>
      <c r="K10497" s="22">
        <v>0</v>
      </c>
    </row>
    <row r="10498" spans="1:11" x14ac:dyDescent="0.2">
      <c r="A10498" s="17" t="str">
        <f t="shared" si="163"/>
        <v>SINAPI 92982</v>
      </c>
      <c r="B10498" s="18" t="s">
        <v>5935</v>
      </c>
      <c r="C10498" s="18">
        <v>92982</v>
      </c>
      <c r="D10498" s="19" t="s">
        <v>10538</v>
      </c>
      <c r="E10498" s="18" t="s">
        <v>66</v>
      </c>
      <c r="F10498" s="20">
        <v>17.760000000000002</v>
      </c>
      <c r="G10498" s="20">
        <v>17.809999999999999</v>
      </c>
      <c r="J10498" s="22">
        <v>0</v>
      </c>
      <c r="K10498" s="22">
        <v>0</v>
      </c>
    </row>
    <row r="10499" spans="1:11" x14ac:dyDescent="0.2">
      <c r="A10499" s="17" t="str">
        <f t="shared" si="163"/>
        <v>SINAPI 92981</v>
      </c>
      <c r="B10499" s="18" t="s">
        <v>5935</v>
      </c>
      <c r="C10499" s="18">
        <v>92981</v>
      </c>
      <c r="D10499" s="19" t="s">
        <v>10539</v>
      </c>
      <c r="E10499" s="18" t="s">
        <v>66</v>
      </c>
      <c r="F10499" s="20">
        <v>16.760000000000002</v>
      </c>
      <c r="G10499" s="20">
        <v>16.809999999999999</v>
      </c>
      <c r="J10499" s="22">
        <v>0</v>
      </c>
      <c r="K10499" s="22">
        <v>0</v>
      </c>
    </row>
    <row r="10500" spans="1:11" x14ac:dyDescent="0.2">
      <c r="A10500" s="17" t="str">
        <f t="shared" si="163"/>
        <v>SINAPI 101885</v>
      </c>
      <c r="B10500" s="18" t="s">
        <v>5935</v>
      </c>
      <c r="C10500" s="18">
        <v>101885</v>
      </c>
      <c r="D10500" s="19" t="s">
        <v>10540</v>
      </c>
      <c r="E10500" s="18" t="s">
        <v>66</v>
      </c>
      <c r="F10500" s="20">
        <v>10.94</v>
      </c>
      <c r="G10500" s="20">
        <v>10.95</v>
      </c>
      <c r="J10500" s="22">
        <v>0</v>
      </c>
      <c r="K10500" s="22">
        <v>0</v>
      </c>
    </row>
    <row r="10501" spans="1:11" x14ac:dyDescent="0.2">
      <c r="A10501" s="17" t="str">
        <f t="shared" si="163"/>
        <v>SINAPI 101884</v>
      </c>
      <c r="B10501" s="18" t="s">
        <v>5935</v>
      </c>
      <c r="C10501" s="18">
        <v>101884</v>
      </c>
      <c r="D10501" s="19" t="s">
        <v>10541</v>
      </c>
      <c r="E10501" s="18" t="s">
        <v>66</v>
      </c>
      <c r="F10501" s="20">
        <v>11.46</v>
      </c>
      <c r="G10501" s="20">
        <v>11.47</v>
      </c>
      <c r="J10501" s="22">
        <v>0</v>
      </c>
      <c r="K10501" s="22">
        <v>0</v>
      </c>
    </row>
    <row r="10502" spans="1:11" x14ac:dyDescent="0.2">
      <c r="A10502" s="17" t="str">
        <f t="shared" si="163"/>
        <v>SINAPI 101887</v>
      </c>
      <c r="B10502" s="18" t="s">
        <v>5935</v>
      </c>
      <c r="C10502" s="18">
        <v>101887</v>
      </c>
      <c r="D10502" s="19" t="s">
        <v>10542</v>
      </c>
      <c r="E10502" s="18" t="s">
        <v>66</v>
      </c>
      <c r="F10502" s="20">
        <v>17.46</v>
      </c>
      <c r="G10502" s="20">
        <v>17.48</v>
      </c>
      <c r="J10502" s="22">
        <v>0</v>
      </c>
      <c r="K10502" s="22">
        <v>0</v>
      </c>
    </row>
    <row r="10503" spans="1:11" x14ac:dyDescent="0.2">
      <c r="A10503" s="17" t="str">
        <f t="shared" ref="A10503:A10566" si="164">CONCATENATE($B10503," ",$C10503)</f>
        <v>SINAPI 101886</v>
      </c>
      <c r="B10503" s="18" t="s">
        <v>5935</v>
      </c>
      <c r="C10503" s="18">
        <v>101886</v>
      </c>
      <c r="D10503" s="19" t="s">
        <v>10543</v>
      </c>
      <c r="E10503" s="18" t="s">
        <v>66</v>
      </c>
      <c r="F10503" s="20">
        <v>16.46</v>
      </c>
      <c r="G10503" s="20">
        <v>16.48</v>
      </c>
      <c r="J10503" s="22">
        <v>0</v>
      </c>
      <c r="K10503" s="22">
        <v>0</v>
      </c>
    </row>
    <row r="10504" spans="1:11" x14ac:dyDescent="0.2">
      <c r="A10504" s="17" t="str">
        <f t="shared" si="164"/>
        <v>SINAPI 101889</v>
      </c>
      <c r="B10504" s="18" t="s">
        <v>5935</v>
      </c>
      <c r="C10504" s="18">
        <v>101889</v>
      </c>
      <c r="D10504" s="19" t="s">
        <v>10544</v>
      </c>
      <c r="E10504" s="18" t="s">
        <v>66</v>
      </c>
      <c r="F10504" s="20">
        <v>27.11</v>
      </c>
      <c r="G10504" s="20">
        <v>27.16</v>
      </c>
      <c r="J10504" s="22">
        <v>0</v>
      </c>
      <c r="K10504" s="22">
        <v>0</v>
      </c>
    </row>
    <row r="10505" spans="1:11" x14ac:dyDescent="0.2">
      <c r="A10505" s="17" t="str">
        <f t="shared" si="164"/>
        <v>SINAPI 101888</v>
      </c>
      <c r="B10505" s="18" t="s">
        <v>5935</v>
      </c>
      <c r="C10505" s="18">
        <v>101888</v>
      </c>
      <c r="D10505" s="19" t="s">
        <v>10545</v>
      </c>
      <c r="E10505" s="18" t="s">
        <v>66</v>
      </c>
      <c r="F10505" s="20">
        <v>25.79</v>
      </c>
      <c r="G10505" s="20">
        <v>25.84</v>
      </c>
      <c r="J10505" s="22">
        <v>0</v>
      </c>
      <c r="K10505" s="22">
        <v>0</v>
      </c>
    </row>
    <row r="10506" spans="1:11" x14ac:dyDescent="0.2">
      <c r="A10506" s="17" t="str">
        <f t="shared" si="164"/>
        <v>SINAPI 101938</v>
      </c>
      <c r="B10506" s="18" t="s">
        <v>5935</v>
      </c>
      <c r="C10506" s="18">
        <v>101938</v>
      </c>
      <c r="D10506" s="19" t="s">
        <v>10546</v>
      </c>
      <c r="E10506" s="18" t="s">
        <v>20</v>
      </c>
      <c r="F10506" s="20">
        <v>93.72</v>
      </c>
      <c r="G10506" s="20">
        <v>95.41</v>
      </c>
      <c r="J10506" s="22">
        <v>0</v>
      </c>
      <c r="K10506" s="22">
        <v>0</v>
      </c>
    </row>
    <row r="10507" spans="1:11" x14ac:dyDescent="0.2">
      <c r="A10507" s="17" t="str">
        <f t="shared" si="164"/>
        <v>SINAPI 101904</v>
      </c>
      <c r="B10507" s="18" t="s">
        <v>5935</v>
      </c>
      <c r="C10507" s="18">
        <v>101904</v>
      </c>
      <c r="D10507" s="19" t="s">
        <v>10547</v>
      </c>
      <c r="E10507" s="18" t="s">
        <v>20</v>
      </c>
      <c r="F10507" s="20">
        <v>919.04</v>
      </c>
      <c r="G10507" s="20">
        <v>922.1</v>
      </c>
      <c r="J10507" s="22">
        <v>0</v>
      </c>
      <c r="K10507" s="22">
        <v>0</v>
      </c>
    </row>
    <row r="10508" spans="1:11" x14ac:dyDescent="0.2">
      <c r="A10508" s="17" t="str">
        <f t="shared" si="164"/>
        <v>SINAPI 101901</v>
      </c>
      <c r="B10508" s="18" t="s">
        <v>5935</v>
      </c>
      <c r="C10508" s="18">
        <v>101901</v>
      </c>
      <c r="D10508" s="19" t="s">
        <v>10548</v>
      </c>
      <c r="E10508" s="18" t="s">
        <v>20</v>
      </c>
      <c r="F10508" s="20">
        <v>98.95</v>
      </c>
      <c r="G10508" s="20">
        <v>99.51</v>
      </c>
      <c r="J10508" s="22">
        <v>0</v>
      </c>
      <c r="K10508" s="22">
        <v>0</v>
      </c>
    </row>
    <row r="10509" spans="1:11" x14ac:dyDescent="0.2">
      <c r="A10509" s="17" t="str">
        <f t="shared" si="164"/>
        <v>SINAPI 101902</v>
      </c>
      <c r="B10509" s="18" t="s">
        <v>5935</v>
      </c>
      <c r="C10509" s="18">
        <v>101902</v>
      </c>
      <c r="D10509" s="19" t="s">
        <v>10549</v>
      </c>
      <c r="E10509" s="18" t="s">
        <v>20</v>
      </c>
      <c r="F10509" s="20">
        <v>122.74</v>
      </c>
      <c r="G10509" s="20">
        <v>123.52</v>
      </c>
      <c r="J10509" s="22">
        <v>0</v>
      </c>
      <c r="K10509" s="22">
        <v>0</v>
      </c>
    </row>
    <row r="10510" spans="1:11" x14ac:dyDescent="0.2">
      <c r="A10510" s="17" t="str">
        <f t="shared" si="164"/>
        <v>SINAPI 101903</v>
      </c>
      <c r="B10510" s="18" t="s">
        <v>5935</v>
      </c>
      <c r="C10510" s="18">
        <v>101903</v>
      </c>
      <c r="D10510" s="19" t="s">
        <v>10550</v>
      </c>
      <c r="E10510" s="18" t="s">
        <v>20</v>
      </c>
      <c r="F10510" s="20">
        <v>254.6</v>
      </c>
      <c r="G10510" s="20">
        <v>256.19</v>
      </c>
      <c r="J10510" s="22">
        <v>0</v>
      </c>
      <c r="K10510" s="22">
        <v>0</v>
      </c>
    </row>
    <row r="10511" spans="1:11" x14ac:dyDescent="0.2">
      <c r="A10511" s="17" t="str">
        <f t="shared" si="164"/>
        <v>SINAPI 97400</v>
      </c>
      <c r="B10511" s="18" t="s">
        <v>5935</v>
      </c>
      <c r="C10511" s="18">
        <v>97400</v>
      </c>
      <c r="D10511" s="19" t="s">
        <v>10551</v>
      </c>
      <c r="E10511" s="18" t="s">
        <v>20</v>
      </c>
      <c r="F10511" s="20">
        <v>0</v>
      </c>
      <c r="G10511" s="20">
        <v>0</v>
      </c>
      <c r="J10511" s="22"/>
      <c r="K10511" s="22"/>
    </row>
    <row r="10512" spans="1:11" x14ac:dyDescent="0.2">
      <c r="A10512" s="17" t="str">
        <f t="shared" si="164"/>
        <v>SINAPI 97401</v>
      </c>
      <c r="B10512" s="18" t="s">
        <v>5935</v>
      </c>
      <c r="C10512" s="18">
        <v>97401</v>
      </c>
      <c r="D10512" s="19" t="s">
        <v>10552</v>
      </c>
      <c r="E10512" s="18" t="s">
        <v>20</v>
      </c>
      <c r="F10512" s="20">
        <v>0</v>
      </c>
      <c r="G10512" s="20">
        <v>0</v>
      </c>
      <c r="J10512" s="22"/>
      <c r="K10512" s="22"/>
    </row>
    <row r="10513" spans="1:11" x14ac:dyDescent="0.2">
      <c r="A10513" s="17" t="str">
        <f t="shared" si="164"/>
        <v>SINAPI 97403</v>
      </c>
      <c r="B10513" s="18" t="s">
        <v>5935</v>
      </c>
      <c r="C10513" s="18">
        <v>97403</v>
      </c>
      <c r="D10513" s="19" t="s">
        <v>10553</v>
      </c>
      <c r="E10513" s="18" t="s">
        <v>20</v>
      </c>
      <c r="F10513" s="20">
        <v>0</v>
      </c>
      <c r="G10513" s="20">
        <v>0</v>
      </c>
      <c r="J10513" s="22"/>
      <c r="K10513" s="22"/>
    </row>
    <row r="10514" spans="1:11" x14ac:dyDescent="0.2">
      <c r="A10514" s="17" t="str">
        <f t="shared" si="164"/>
        <v>SINAPI 97404</v>
      </c>
      <c r="B10514" s="18" t="s">
        <v>5935</v>
      </c>
      <c r="C10514" s="18">
        <v>97404</v>
      </c>
      <c r="D10514" s="19" t="s">
        <v>10554</v>
      </c>
      <c r="E10514" s="18" t="s">
        <v>20</v>
      </c>
      <c r="F10514" s="20">
        <v>0</v>
      </c>
      <c r="G10514" s="20">
        <v>0</v>
      </c>
      <c r="J10514" s="22"/>
      <c r="K10514" s="22"/>
    </row>
    <row r="10515" spans="1:11" x14ac:dyDescent="0.2">
      <c r="A10515" s="17" t="str">
        <f t="shared" si="164"/>
        <v>SINAPI 97406</v>
      </c>
      <c r="B10515" s="18" t="s">
        <v>5935</v>
      </c>
      <c r="C10515" s="18">
        <v>97406</v>
      </c>
      <c r="D10515" s="19" t="s">
        <v>10555</v>
      </c>
      <c r="E10515" s="18" t="s">
        <v>20</v>
      </c>
      <c r="F10515" s="20">
        <v>0</v>
      </c>
      <c r="G10515" s="20">
        <v>0</v>
      </c>
      <c r="J10515" s="22"/>
      <c r="K10515" s="22"/>
    </row>
    <row r="10516" spans="1:11" x14ac:dyDescent="0.2">
      <c r="A10516" s="17" t="str">
        <f t="shared" si="164"/>
        <v>SINAPI 97393</v>
      </c>
      <c r="B10516" s="18" t="s">
        <v>5935</v>
      </c>
      <c r="C10516" s="18">
        <v>97393</v>
      </c>
      <c r="D10516" s="19" t="s">
        <v>10556</v>
      </c>
      <c r="E10516" s="18" t="s">
        <v>20</v>
      </c>
      <c r="F10516" s="20">
        <v>0</v>
      </c>
      <c r="G10516" s="20">
        <v>0</v>
      </c>
      <c r="J10516" s="22"/>
      <c r="K10516" s="22"/>
    </row>
    <row r="10517" spans="1:11" x14ac:dyDescent="0.2">
      <c r="A10517" s="17" t="str">
        <f t="shared" si="164"/>
        <v>SINAPI 97407</v>
      </c>
      <c r="B10517" s="18" t="s">
        <v>5935</v>
      </c>
      <c r="C10517" s="18">
        <v>97407</v>
      </c>
      <c r="D10517" s="19" t="s">
        <v>10557</v>
      </c>
      <c r="E10517" s="18" t="s">
        <v>20</v>
      </c>
      <c r="F10517" s="20">
        <v>0</v>
      </c>
      <c r="G10517" s="20">
        <v>0</v>
      </c>
      <c r="J10517" s="22"/>
      <c r="K10517" s="22"/>
    </row>
    <row r="10518" spans="1:11" x14ac:dyDescent="0.2">
      <c r="A10518" s="17" t="str">
        <f t="shared" si="164"/>
        <v>SINAPI 97408</v>
      </c>
      <c r="B10518" s="18" t="s">
        <v>5935</v>
      </c>
      <c r="C10518" s="18">
        <v>97408</v>
      </c>
      <c r="D10518" s="19" t="s">
        <v>10558</v>
      </c>
      <c r="E10518" s="18" t="s">
        <v>20</v>
      </c>
      <c r="F10518" s="20">
        <v>0</v>
      </c>
      <c r="G10518" s="20">
        <v>0</v>
      </c>
      <c r="J10518" s="22"/>
      <c r="K10518" s="22"/>
    </row>
    <row r="10519" spans="1:11" x14ac:dyDescent="0.2">
      <c r="A10519" s="17" t="str">
        <f t="shared" si="164"/>
        <v>SINAPI 97394</v>
      </c>
      <c r="B10519" s="18" t="s">
        <v>5935</v>
      </c>
      <c r="C10519" s="18">
        <v>97394</v>
      </c>
      <c r="D10519" s="19" t="s">
        <v>10559</v>
      </c>
      <c r="E10519" s="18" t="s">
        <v>20</v>
      </c>
      <c r="F10519" s="20">
        <v>0</v>
      </c>
      <c r="G10519" s="20">
        <v>0</v>
      </c>
      <c r="J10519" s="22"/>
      <c r="K10519" s="22"/>
    </row>
    <row r="10520" spans="1:11" x14ac:dyDescent="0.2">
      <c r="A10520" s="17" t="str">
        <f t="shared" si="164"/>
        <v>SINAPI 97395</v>
      </c>
      <c r="B10520" s="18" t="s">
        <v>5935</v>
      </c>
      <c r="C10520" s="18">
        <v>97395</v>
      </c>
      <c r="D10520" s="19" t="s">
        <v>10560</v>
      </c>
      <c r="E10520" s="18" t="s">
        <v>20</v>
      </c>
      <c r="F10520" s="20">
        <v>0</v>
      </c>
      <c r="G10520" s="20">
        <v>0</v>
      </c>
      <c r="J10520" s="22"/>
      <c r="K10520" s="22"/>
    </row>
    <row r="10521" spans="1:11" x14ac:dyDescent="0.2">
      <c r="A10521" s="17" t="str">
        <f t="shared" si="164"/>
        <v>SINAPI 97398</v>
      </c>
      <c r="B10521" s="18" t="s">
        <v>5935</v>
      </c>
      <c r="C10521" s="18">
        <v>97398</v>
      </c>
      <c r="D10521" s="19" t="s">
        <v>10561</v>
      </c>
      <c r="E10521" s="18" t="s">
        <v>20</v>
      </c>
      <c r="F10521" s="20">
        <v>0</v>
      </c>
      <c r="G10521" s="20">
        <v>0</v>
      </c>
      <c r="J10521" s="22"/>
      <c r="K10521" s="22"/>
    </row>
    <row r="10522" spans="1:11" x14ac:dyDescent="0.2">
      <c r="A10522" s="17" t="str">
        <f t="shared" si="164"/>
        <v>SINAPI 97399</v>
      </c>
      <c r="B10522" s="18" t="s">
        <v>5935</v>
      </c>
      <c r="C10522" s="18">
        <v>97399</v>
      </c>
      <c r="D10522" s="19" t="s">
        <v>10562</v>
      </c>
      <c r="E10522" s="18" t="s">
        <v>20</v>
      </c>
      <c r="F10522" s="20">
        <v>0</v>
      </c>
      <c r="G10522" s="20">
        <v>0</v>
      </c>
      <c r="J10522" s="22"/>
      <c r="K10522" s="22"/>
    </row>
    <row r="10523" spans="1:11" x14ac:dyDescent="0.2">
      <c r="A10523" s="17" t="str">
        <f t="shared" si="164"/>
        <v>SINAPI 97414</v>
      </c>
      <c r="B10523" s="18" t="s">
        <v>5935</v>
      </c>
      <c r="C10523" s="18">
        <v>97414</v>
      </c>
      <c r="D10523" s="19" t="s">
        <v>10563</v>
      </c>
      <c r="E10523" s="18" t="s">
        <v>20</v>
      </c>
      <c r="F10523" s="20">
        <v>0</v>
      </c>
      <c r="G10523" s="20">
        <v>0</v>
      </c>
      <c r="J10523" s="22"/>
      <c r="K10523" s="22"/>
    </row>
    <row r="10524" spans="1:11" x14ac:dyDescent="0.2">
      <c r="A10524" s="17" t="str">
        <f t="shared" si="164"/>
        <v>SINAPI 97415</v>
      </c>
      <c r="B10524" s="18" t="s">
        <v>5935</v>
      </c>
      <c r="C10524" s="18">
        <v>97415</v>
      </c>
      <c r="D10524" s="19" t="s">
        <v>10564</v>
      </c>
      <c r="E10524" s="18" t="s">
        <v>20</v>
      </c>
      <c r="F10524" s="20">
        <v>0</v>
      </c>
      <c r="G10524" s="20">
        <v>0</v>
      </c>
      <c r="J10524" s="22"/>
      <c r="K10524" s="22"/>
    </row>
    <row r="10525" spans="1:11" x14ac:dyDescent="0.2">
      <c r="A10525" s="17" t="str">
        <f t="shared" si="164"/>
        <v>SINAPI 97416</v>
      </c>
      <c r="B10525" s="18" t="s">
        <v>5935</v>
      </c>
      <c r="C10525" s="18">
        <v>97416</v>
      </c>
      <c r="D10525" s="19" t="s">
        <v>10565</v>
      </c>
      <c r="E10525" s="18" t="s">
        <v>20</v>
      </c>
      <c r="F10525" s="20">
        <v>0</v>
      </c>
      <c r="G10525" s="20">
        <v>0</v>
      </c>
      <c r="J10525" s="22"/>
      <c r="K10525" s="22"/>
    </row>
    <row r="10526" spans="1:11" x14ac:dyDescent="0.2">
      <c r="A10526" s="17" t="str">
        <f t="shared" si="164"/>
        <v>SINAPI 97417</v>
      </c>
      <c r="B10526" s="18" t="s">
        <v>5935</v>
      </c>
      <c r="C10526" s="18">
        <v>97417</v>
      </c>
      <c r="D10526" s="19" t="s">
        <v>10566</v>
      </c>
      <c r="E10526" s="18" t="s">
        <v>20</v>
      </c>
      <c r="F10526" s="20">
        <v>0</v>
      </c>
      <c r="G10526" s="20">
        <v>0</v>
      </c>
      <c r="J10526" s="22"/>
      <c r="K10526" s="22"/>
    </row>
    <row r="10527" spans="1:11" x14ac:dyDescent="0.2">
      <c r="A10527" s="17" t="str">
        <f t="shared" si="164"/>
        <v>SINAPI 97418</v>
      </c>
      <c r="B10527" s="18" t="s">
        <v>5935</v>
      </c>
      <c r="C10527" s="18">
        <v>97418</v>
      </c>
      <c r="D10527" s="19" t="s">
        <v>10567</v>
      </c>
      <c r="E10527" s="18" t="s">
        <v>20</v>
      </c>
      <c r="F10527" s="20">
        <v>0</v>
      </c>
      <c r="G10527" s="20">
        <v>0</v>
      </c>
      <c r="J10527" s="22"/>
      <c r="K10527" s="22"/>
    </row>
    <row r="10528" spans="1:11" x14ac:dyDescent="0.2">
      <c r="A10528" s="17" t="str">
        <f t="shared" si="164"/>
        <v>SINAPI 97409</v>
      </c>
      <c r="B10528" s="18" t="s">
        <v>5935</v>
      </c>
      <c r="C10528" s="18">
        <v>97409</v>
      </c>
      <c r="D10528" s="19" t="s">
        <v>10568</v>
      </c>
      <c r="E10528" s="18" t="s">
        <v>20</v>
      </c>
      <c r="F10528" s="20">
        <v>0</v>
      </c>
      <c r="G10528" s="20">
        <v>0</v>
      </c>
      <c r="J10528" s="22"/>
      <c r="K10528" s="22"/>
    </row>
    <row r="10529" spans="1:11" x14ac:dyDescent="0.2">
      <c r="A10529" s="17" t="str">
        <f t="shared" si="164"/>
        <v>SINAPI 97419</v>
      </c>
      <c r="B10529" s="18" t="s">
        <v>5935</v>
      </c>
      <c r="C10529" s="18">
        <v>97419</v>
      </c>
      <c r="D10529" s="19" t="s">
        <v>10569</v>
      </c>
      <c r="E10529" s="18" t="s">
        <v>20</v>
      </c>
      <c r="F10529" s="20">
        <v>0</v>
      </c>
      <c r="G10529" s="20">
        <v>0</v>
      </c>
      <c r="J10529" s="22"/>
      <c r="K10529" s="22"/>
    </row>
    <row r="10530" spans="1:11" x14ac:dyDescent="0.2">
      <c r="A10530" s="17" t="str">
        <f t="shared" si="164"/>
        <v>SINAPI 97420</v>
      </c>
      <c r="B10530" s="18" t="s">
        <v>5935</v>
      </c>
      <c r="C10530" s="18">
        <v>97420</v>
      </c>
      <c r="D10530" s="19" t="s">
        <v>10570</v>
      </c>
      <c r="E10530" s="18" t="s">
        <v>20</v>
      </c>
      <c r="F10530" s="20">
        <v>0</v>
      </c>
      <c r="G10530" s="20">
        <v>0</v>
      </c>
      <c r="J10530" s="22"/>
      <c r="K10530" s="22"/>
    </row>
    <row r="10531" spans="1:11" x14ac:dyDescent="0.2">
      <c r="A10531" s="17" t="str">
        <f t="shared" si="164"/>
        <v>SINAPI 97410</v>
      </c>
      <c r="B10531" s="18" t="s">
        <v>5935</v>
      </c>
      <c r="C10531" s="18">
        <v>97410</v>
      </c>
      <c r="D10531" s="19" t="s">
        <v>10571</v>
      </c>
      <c r="E10531" s="18" t="s">
        <v>20</v>
      </c>
      <c r="F10531" s="20">
        <v>0</v>
      </c>
      <c r="G10531" s="20">
        <v>0</v>
      </c>
      <c r="J10531" s="22"/>
      <c r="K10531" s="22"/>
    </row>
    <row r="10532" spans="1:11" x14ac:dyDescent="0.2">
      <c r="A10532" s="17" t="str">
        <f t="shared" si="164"/>
        <v>SINAPI 97411</v>
      </c>
      <c r="B10532" s="18" t="s">
        <v>5935</v>
      </c>
      <c r="C10532" s="18">
        <v>97411</v>
      </c>
      <c r="D10532" s="19" t="s">
        <v>10572</v>
      </c>
      <c r="E10532" s="18" t="s">
        <v>20</v>
      </c>
      <c r="F10532" s="20">
        <v>0</v>
      </c>
      <c r="G10532" s="20">
        <v>0</v>
      </c>
      <c r="J10532" s="22"/>
      <c r="K10532" s="22"/>
    </row>
    <row r="10533" spans="1:11" x14ac:dyDescent="0.2">
      <c r="A10533" s="17" t="str">
        <f t="shared" si="164"/>
        <v>SINAPI 97412</v>
      </c>
      <c r="B10533" s="18" t="s">
        <v>5935</v>
      </c>
      <c r="C10533" s="18">
        <v>97412</v>
      </c>
      <c r="D10533" s="19" t="s">
        <v>10573</v>
      </c>
      <c r="E10533" s="18" t="s">
        <v>20</v>
      </c>
      <c r="F10533" s="20">
        <v>0</v>
      </c>
      <c r="G10533" s="20">
        <v>0</v>
      </c>
      <c r="J10533" s="22"/>
      <c r="K10533" s="22"/>
    </row>
    <row r="10534" spans="1:11" x14ac:dyDescent="0.2">
      <c r="A10534" s="17" t="str">
        <f t="shared" si="164"/>
        <v>SINAPI 97413</v>
      </c>
      <c r="B10534" s="18" t="s">
        <v>5935</v>
      </c>
      <c r="C10534" s="18">
        <v>97413</v>
      </c>
      <c r="D10534" s="19" t="s">
        <v>10574</v>
      </c>
      <c r="E10534" s="18" t="s">
        <v>20</v>
      </c>
      <c r="F10534" s="20">
        <v>0</v>
      </c>
      <c r="G10534" s="20">
        <v>0</v>
      </c>
      <c r="J10534" s="22"/>
      <c r="K10534" s="22"/>
    </row>
    <row r="10535" spans="1:11" x14ac:dyDescent="0.2">
      <c r="A10535" s="17" t="str">
        <f t="shared" si="164"/>
        <v>SINAPI 101900</v>
      </c>
      <c r="B10535" s="18" t="s">
        <v>5935</v>
      </c>
      <c r="C10535" s="18">
        <v>101900</v>
      </c>
      <c r="D10535" s="19" t="s">
        <v>10575</v>
      </c>
      <c r="E10535" s="18" t="s">
        <v>20</v>
      </c>
      <c r="F10535" s="20">
        <v>4241.1400000000003</v>
      </c>
      <c r="G10535" s="20">
        <v>4246.32</v>
      </c>
      <c r="J10535" s="22">
        <v>0</v>
      </c>
      <c r="K10535" s="22">
        <v>0</v>
      </c>
    </row>
    <row r="10536" spans="1:11" x14ac:dyDescent="0.2">
      <c r="A10536" s="17" t="str">
        <f t="shared" si="164"/>
        <v>SINAPI 93660</v>
      </c>
      <c r="B10536" s="18" t="s">
        <v>5935</v>
      </c>
      <c r="C10536" s="18">
        <v>93660</v>
      </c>
      <c r="D10536" s="19" t="s">
        <v>10576</v>
      </c>
      <c r="E10536" s="18" t="s">
        <v>20</v>
      </c>
      <c r="F10536" s="20">
        <v>53.63</v>
      </c>
      <c r="G10536" s="20">
        <v>53.9</v>
      </c>
      <c r="J10536" s="22">
        <v>0</v>
      </c>
      <c r="K10536" s="22">
        <v>0</v>
      </c>
    </row>
    <row r="10537" spans="1:11" x14ac:dyDescent="0.2">
      <c r="A10537" s="17" t="str">
        <f t="shared" si="164"/>
        <v>SINAPI 93661</v>
      </c>
      <c r="B10537" s="18" t="s">
        <v>5935</v>
      </c>
      <c r="C10537" s="18">
        <v>93661</v>
      </c>
      <c r="D10537" s="19" t="s">
        <v>10577</v>
      </c>
      <c r="E10537" s="18" t="s">
        <v>20</v>
      </c>
      <c r="F10537" s="20">
        <v>54.88</v>
      </c>
      <c r="G10537" s="20">
        <v>55.25</v>
      </c>
      <c r="J10537" s="22">
        <v>0</v>
      </c>
      <c r="K10537" s="22">
        <v>0</v>
      </c>
    </row>
    <row r="10538" spans="1:11" x14ac:dyDescent="0.2">
      <c r="A10538" s="17" t="str">
        <f t="shared" si="164"/>
        <v>SINAPI 93662</v>
      </c>
      <c r="B10538" s="18" t="s">
        <v>5935</v>
      </c>
      <c r="C10538" s="18">
        <v>93662</v>
      </c>
      <c r="D10538" s="19" t="s">
        <v>10578</v>
      </c>
      <c r="E10538" s="18" t="s">
        <v>20</v>
      </c>
      <c r="F10538" s="20">
        <v>57.36</v>
      </c>
      <c r="G10538" s="20">
        <v>57.88</v>
      </c>
      <c r="J10538" s="22">
        <v>0</v>
      </c>
      <c r="K10538" s="22">
        <v>0</v>
      </c>
    </row>
    <row r="10539" spans="1:11" x14ac:dyDescent="0.2">
      <c r="A10539" s="17" t="str">
        <f t="shared" si="164"/>
        <v>SINAPI 93663</v>
      </c>
      <c r="B10539" s="18" t="s">
        <v>5935</v>
      </c>
      <c r="C10539" s="18">
        <v>93663</v>
      </c>
      <c r="D10539" s="19" t="s">
        <v>10579</v>
      </c>
      <c r="E10539" s="18" t="s">
        <v>20</v>
      </c>
      <c r="F10539" s="20">
        <v>57.36</v>
      </c>
      <c r="G10539" s="20">
        <v>57.88</v>
      </c>
      <c r="J10539" s="22">
        <v>0</v>
      </c>
      <c r="K10539" s="22">
        <v>0</v>
      </c>
    </row>
    <row r="10540" spans="1:11" x14ac:dyDescent="0.2">
      <c r="A10540" s="17" t="str">
        <f t="shared" si="164"/>
        <v>SINAPI 93664</v>
      </c>
      <c r="B10540" s="18" t="s">
        <v>5935</v>
      </c>
      <c r="C10540" s="18">
        <v>93664</v>
      </c>
      <c r="D10540" s="19" t="s">
        <v>10580</v>
      </c>
      <c r="E10540" s="18" t="s">
        <v>20</v>
      </c>
      <c r="F10540" s="20">
        <v>60.4</v>
      </c>
      <c r="G10540" s="20">
        <v>61.11</v>
      </c>
      <c r="J10540" s="22">
        <v>0</v>
      </c>
      <c r="K10540" s="22">
        <v>0</v>
      </c>
    </row>
    <row r="10541" spans="1:11" x14ac:dyDescent="0.2">
      <c r="A10541" s="17" t="str">
        <f t="shared" si="164"/>
        <v>SINAPI 93665</v>
      </c>
      <c r="B10541" s="18" t="s">
        <v>5935</v>
      </c>
      <c r="C10541" s="18">
        <v>93665</v>
      </c>
      <c r="D10541" s="19" t="s">
        <v>10581</v>
      </c>
      <c r="E10541" s="18" t="s">
        <v>20</v>
      </c>
      <c r="F10541" s="20">
        <v>64.34</v>
      </c>
      <c r="G10541" s="20">
        <v>65.39</v>
      </c>
      <c r="J10541" s="22">
        <v>0</v>
      </c>
      <c r="K10541" s="22">
        <v>0</v>
      </c>
    </row>
    <row r="10542" spans="1:11" x14ac:dyDescent="0.2">
      <c r="A10542" s="17" t="str">
        <f t="shared" si="164"/>
        <v>SINAPI 93666</v>
      </c>
      <c r="B10542" s="18" t="s">
        <v>5935</v>
      </c>
      <c r="C10542" s="18">
        <v>93666</v>
      </c>
      <c r="D10542" s="19" t="s">
        <v>10582</v>
      </c>
      <c r="E10542" s="18" t="s">
        <v>20</v>
      </c>
      <c r="F10542" s="20">
        <v>70.39</v>
      </c>
      <c r="G10542" s="20">
        <v>71.88</v>
      </c>
      <c r="J10542" s="22">
        <v>0</v>
      </c>
      <c r="K10542" s="22">
        <v>0</v>
      </c>
    </row>
    <row r="10543" spans="1:11" x14ac:dyDescent="0.2">
      <c r="A10543" s="17" t="str">
        <f t="shared" si="164"/>
        <v>SINAPI 93674</v>
      </c>
      <c r="B10543" s="18" t="s">
        <v>5935</v>
      </c>
      <c r="C10543" s="18">
        <v>93674</v>
      </c>
      <c r="D10543" s="19" t="s">
        <v>10583</v>
      </c>
      <c r="E10543" s="18" t="s">
        <v>20</v>
      </c>
      <c r="F10543" s="20">
        <v>0</v>
      </c>
      <c r="G10543" s="20">
        <v>0</v>
      </c>
      <c r="J10543" s="22"/>
      <c r="K10543" s="22"/>
    </row>
    <row r="10544" spans="1:11" x14ac:dyDescent="0.2">
      <c r="A10544" s="17" t="str">
        <f t="shared" si="164"/>
        <v>SINAPI 93675</v>
      </c>
      <c r="B10544" s="18" t="s">
        <v>5935</v>
      </c>
      <c r="C10544" s="18">
        <v>93675</v>
      </c>
      <c r="D10544" s="19" t="s">
        <v>10584</v>
      </c>
      <c r="E10544" s="18" t="s">
        <v>20</v>
      </c>
      <c r="F10544" s="20">
        <v>0</v>
      </c>
      <c r="G10544" s="20">
        <v>0</v>
      </c>
      <c r="J10544" s="22"/>
      <c r="K10544" s="22"/>
    </row>
    <row r="10545" spans="1:11" x14ac:dyDescent="0.2">
      <c r="A10545" s="17" t="str">
        <f t="shared" si="164"/>
        <v>SINAPI 101892</v>
      </c>
      <c r="B10545" s="18" t="s">
        <v>5935</v>
      </c>
      <c r="C10545" s="18">
        <v>101892</v>
      </c>
      <c r="D10545" s="19" t="s">
        <v>10585</v>
      </c>
      <c r="E10545" s="18" t="s">
        <v>20</v>
      </c>
      <c r="F10545" s="20">
        <v>67.73</v>
      </c>
      <c r="G10545" s="20">
        <v>68.25</v>
      </c>
      <c r="J10545" s="22">
        <v>0</v>
      </c>
      <c r="K10545" s="22">
        <v>0</v>
      </c>
    </row>
    <row r="10546" spans="1:11" x14ac:dyDescent="0.2">
      <c r="A10546" s="17" t="str">
        <f t="shared" si="164"/>
        <v>SINAPI 93653</v>
      </c>
      <c r="B10546" s="18" t="s">
        <v>5935</v>
      </c>
      <c r="C10546" s="18">
        <v>93653</v>
      </c>
      <c r="D10546" s="19" t="s">
        <v>10586</v>
      </c>
      <c r="E10546" s="18" t="s">
        <v>20</v>
      </c>
      <c r="F10546" s="20">
        <v>11.17</v>
      </c>
      <c r="G10546" s="20">
        <v>11.31</v>
      </c>
      <c r="J10546" s="22">
        <v>0</v>
      </c>
      <c r="K10546" s="22">
        <v>0</v>
      </c>
    </row>
    <row r="10547" spans="1:11" x14ac:dyDescent="0.2">
      <c r="A10547" s="17" t="str">
        <f t="shared" si="164"/>
        <v>SINAPI 93654</v>
      </c>
      <c r="B10547" s="18" t="s">
        <v>5935</v>
      </c>
      <c r="C10547" s="18">
        <v>93654</v>
      </c>
      <c r="D10547" s="19" t="s">
        <v>10587</v>
      </c>
      <c r="E10547" s="18" t="s">
        <v>20</v>
      </c>
      <c r="F10547" s="20">
        <v>11.79</v>
      </c>
      <c r="G10547" s="20">
        <v>11.98</v>
      </c>
      <c r="J10547" s="22">
        <v>0</v>
      </c>
      <c r="K10547" s="22">
        <v>0</v>
      </c>
    </row>
    <row r="10548" spans="1:11" x14ac:dyDescent="0.2">
      <c r="A10548" s="17" t="str">
        <f t="shared" si="164"/>
        <v>SINAPI 93655</v>
      </c>
      <c r="B10548" s="18" t="s">
        <v>5935</v>
      </c>
      <c r="C10548" s="18">
        <v>93655</v>
      </c>
      <c r="D10548" s="19" t="s">
        <v>10588</v>
      </c>
      <c r="E10548" s="18" t="s">
        <v>20</v>
      </c>
      <c r="F10548" s="20">
        <v>13.04</v>
      </c>
      <c r="G10548" s="20">
        <v>13.3</v>
      </c>
      <c r="J10548" s="22">
        <v>0</v>
      </c>
      <c r="K10548" s="22">
        <v>0</v>
      </c>
    </row>
    <row r="10549" spans="1:11" x14ac:dyDescent="0.2">
      <c r="A10549" s="17" t="str">
        <f t="shared" si="164"/>
        <v>SINAPI 93656</v>
      </c>
      <c r="B10549" s="18" t="s">
        <v>5935</v>
      </c>
      <c r="C10549" s="18">
        <v>93656</v>
      </c>
      <c r="D10549" s="19" t="s">
        <v>10589</v>
      </c>
      <c r="E10549" s="18" t="s">
        <v>20</v>
      </c>
      <c r="F10549" s="20">
        <v>13.04</v>
      </c>
      <c r="G10549" s="20">
        <v>13.3</v>
      </c>
      <c r="J10549" s="22">
        <v>0</v>
      </c>
      <c r="K10549" s="22">
        <v>0</v>
      </c>
    </row>
    <row r="10550" spans="1:11" x14ac:dyDescent="0.2">
      <c r="A10550" s="17" t="str">
        <f t="shared" si="164"/>
        <v>SINAPI 93657</v>
      </c>
      <c r="B10550" s="18" t="s">
        <v>5935</v>
      </c>
      <c r="C10550" s="18">
        <v>93657</v>
      </c>
      <c r="D10550" s="19" t="s">
        <v>10590</v>
      </c>
      <c r="E10550" s="18" t="s">
        <v>20</v>
      </c>
      <c r="F10550" s="20">
        <v>14.55</v>
      </c>
      <c r="G10550" s="20">
        <v>14.91</v>
      </c>
      <c r="J10550" s="22">
        <v>0</v>
      </c>
      <c r="K10550" s="22">
        <v>0</v>
      </c>
    </row>
    <row r="10551" spans="1:11" x14ac:dyDescent="0.2">
      <c r="A10551" s="17" t="str">
        <f t="shared" si="164"/>
        <v>SINAPI 93658</v>
      </c>
      <c r="B10551" s="18" t="s">
        <v>5935</v>
      </c>
      <c r="C10551" s="18">
        <v>93658</v>
      </c>
      <c r="D10551" s="19" t="s">
        <v>10591</v>
      </c>
      <c r="E10551" s="18" t="s">
        <v>20</v>
      </c>
      <c r="F10551" s="20">
        <v>20.94</v>
      </c>
      <c r="G10551" s="20">
        <v>21.47</v>
      </c>
      <c r="J10551" s="22">
        <v>0</v>
      </c>
      <c r="K10551" s="22">
        <v>0</v>
      </c>
    </row>
    <row r="10552" spans="1:11" x14ac:dyDescent="0.2">
      <c r="A10552" s="17" t="str">
        <f t="shared" si="164"/>
        <v>SINAPI 93659</v>
      </c>
      <c r="B10552" s="18" t="s">
        <v>5935</v>
      </c>
      <c r="C10552" s="18">
        <v>93659</v>
      </c>
      <c r="D10552" s="19" t="s">
        <v>10592</v>
      </c>
      <c r="E10552" s="18" t="s">
        <v>20</v>
      </c>
      <c r="F10552" s="20">
        <v>23.97</v>
      </c>
      <c r="G10552" s="20">
        <v>24.71</v>
      </c>
      <c r="J10552" s="22">
        <v>0</v>
      </c>
      <c r="K10552" s="22">
        <v>0</v>
      </c>
    </row>
    <row r="10553" spans="1:11" x14ac:dyDescent="0.2">
      <c r="A10553" s="17" t="str">
        <f t="shared" si="164"/>
        <v>SINAPI 101890</v>
      </c>
      <c r="B10553" s="18" t="s">
        <v>5935</v>
      </c>
      <c r="C10553" s="18">
        <v>101890</v>
      </c>
      <c r="D10553" s="19" t="s">
        <v>10593</v>
      </c>
      <c r="E10553" s="18" t="s">
        <v>20</v>
      </c>
      <c r="F10553" s="20">
        <v>15.52</v>
      </c>
      <c r="G10553" s="20">
        <v>15.78</v>
      </c>
      <c r="J10553" s="22">
        <v>0</v>
      </c>
      <c r="K10553" s="22">
        <v>0</v>
      </c>
    </row>
    <row r="10554" spans="1:11" x14ac:dyDescent="0.2">
      <c r="A10554" s="17" t="str">
        <f t="shared" si="164"/>
        <v>SINAPI 101891</v>
      </c>
      <c r="B10554" s="18" t="s">
        <v>5935</v>
      </c>
      <c r="C10554" s="18">
        <v>101891</v>
      </c>
      <c r="D10554" s="19" t="s">
        <v>10594</v>
      </c>
      <c r="E10554" s="18" t="s">
        <v>20</v>
      </c>
      <c r="F10554" s="20">
        <v>26.72</v>
      </c>
      <c r="G10554" s="20">
        <v>27.25</v>
      </c>
      <c r="J10554" s="22">
        <v>0</v>
      </c>
      <c r="K10554" s="22">
        <v>0</v>
      </c>
    </row>
    <row r="10555" spans="1:11" x14ac:dyDescent="0.2">
      <c r="A10555" s="17" t="str">
        <f t="shared" si="164"/>
        <v>SINAPI 101895</v>
      </c>
      <c r="B10555" s="18" t="s">
        <v>5935</v>
      </c>
      <c r="C10555" s="18">
        <v>101895</v>
      </c>
      <c r="D10555" s="19" t="s">
        <v>10595</v>
      </c>
      <c r="E10555" s="18" t="s">
        <v>20</v>
      </c>
      <c r="F10555" s="20">
        <v>404.14</v>
      </c>
      <c r="G10555" s="20">
        <v>409.32</v>
      </c>
      <c r="J10555" s="22">
        <v>0</v>
      </c>
      <c r="K10555" s="22">
        <v>0</v>
      </c>
    </row>
    <row r="10556" spans="1:11" x14ac:dyDescent="0.2">
      <c r="A10556" s="17" t="str">
        <f t="shared" si="164"/>
        <v>SINAPI 101896</v>
      </c>
      <c r="B10556" s="18" t="s">
        <v>5935</v>
      </c>
      <c r="C10556" s="18">
        <v>101896</v>
      </c>
      <c r="D10556" s="19" t="s">
        <v>10596</v>
      </c>
      <c r="E10556" s="18" t="s">
        <v>20</v>
      </c>
      <c r="F10556" s="20">
        <v>603.24</v>
      </c>
      <c r="G10556" s="20">
        <v>608.41999999999996</v>
      </c>
      <c r="J10556" s="22">
        <v>0</v>
      </c>
      <c r="K10556" s="22">
        <v>0</v>
      </c>
    </row>
    <row r="10557" spans="1:11" x14ac:dyDescent="0.2">
      <c r="A10557" s="17" t="str">
        <f t="shared" si="164"/>
        <v>SINAPI 101897</v>
      </c>
      <c r="B10557" s="18" t="s">
        <v>5935</v>
      </c>
      <c r="C10557" s="18">
        <v>101897</v>
      </c>
      <c r="D10557" s="19" t="s">
        <v>10597</v>
      </c>
      <c r="E10557" s="18" t="s">
        <v>20</v>
      </c>
      <c r="F10557" s="20">
        <v>958.5</v>
      </c>
      <c r="G10557" s="20">
        <v>963.68</v>
      </c>
      <c r="J10557" s="22">
        <v>0</v>
      </c>
      <c r="K10557" s="22">
        <v>0</v>
      </c>
    </row>
    <row r="10558" spans="1:11" x14ac:dyDescent="0.2">
      <c r="A10558" s="17" t="str">
        <f t="shared" si="164"/>
        <v>SINAPI 101898</v>
      </c>
      <c r="B10558" s="18" t="s">
        <v>5935</v>
      </c>
      <c r="C10558" s="18">
        <v>101898</v>
      </c>
      <c r="D10558" s="19" t="s">
        <v>10598</v>
      </c>
      <c r="E10558" s="18" t="s">
        <v>20</v>
      </c>
      <c r="F10558" s="20">
        <v>1278.19</v>
      </c>
      <c r="G10558" s="20">
        <v>1283.3699999999999</v>
      </c>
      <c r="J10558" s="22">
        <v>0</v>
      </c>
      <c r="K10558" s="22">
        <v>0</v>
      </c>
    </row>
    <row r="10559" spans="1:11" x14ac:dyDescent="0.2">
      <c r="A10559" s="17" t="str">
        <f t="shared" si="164"/>
        <v>SINAPI 101899</v>
      </c>
      <c r="B10559" s="18" t="s">
        <v>5935</v>
      </c>
      <c r="C10559" s="18">
        <v>101899</v>
      </c>
      <c r="D10559" s="19" t="s">
        <v>10599</v>
      </c>
      <c r="E10559" s="18" t="s">
        <v>20</v>
      </c>
      <c r="F10559" s="20">
        <v>2038.61</v>
      </c>
      <c r="G10559" s="20">
        <v>2043.79</v>
      </c>
      <c r="J10559" s="22">
        <v>0</v>
      </c>
      <c r="K10559" s="22">
        <v>0</v>
      </c>
    </row>
    <row r="10560" spans="1:11" x14ac:dyDescent="0.2">
      <c r="A10560" s="17" t="str">
        <f t="shared" si="164"/>
        <v>SINAPI 93676</v>
      </c>
      <c r="B10560" s="18" t="s">
        <v>5935</v>
      </c>
      <c r="C10560" s="18">
        <v>93676</v>
      </c>
      <c r="D10560" s="19" t="s">
        <v>10600</v>
      </c>
      <c r="E10560" s="18" t="s">
        <v>20</v>
      </c>
      <c r="F10560" s="20">
        <v>0</v>
      </c>
      <c r="G10560" s="20">
        <v>0</v>
      </c>
      <c r="J10560" s="22"/>
      <c r="K10560" s="22"/>
    </row>
    <row r="10561" spans="1:11" x14ac:dyDescent="0.2">
      <c r="A10561" s="17" t="str">
        <f t="shared" si="164"/>
        <v>SINAPI 97711</v>
      </c>
      <c r="B10561" s="18" t="s">
        <v>5935</v>
      </c>
      <c r="C10561" s="18">
        <v>97711</v>
      </c>
      <c r="D10561" s="19" t="s">
        <v>10601</v>
      </c>
      <c r="E10561" s="18" t="s">
        <v>20</v>
      </c>
      <c r="F10561" s="20">
        <v>0</v>
      </c>
      <c r="G10561" s="20">
        <v>0</v>
      </c>
      <c r="J10561" s="22"/>
      <c r="K10561" s="22"/>
    </row>
    <row r="10562" spans="1:11" x14ac:dyDescent="0.2">
      <c r="A10562" s="17" t="str">
        <f t="shared" si="164"/>
        <v>SINAPI 93667</v>
      </c>
      <c r="B10562" s="18" t="s">
        <v>5935</v>
      </c>
      <c r="C10562" s="18">
        <v>93667</v>
      </c>
      <c r="D10562" s="19" t="s">
        <v>10602</v>
      </c>
      <c r="E10562" s="18" t="s">
        <v>20</v>
      </c>
      <c r="F10562" s="20">
        <v>67.25</v>
      </c>
      <c r="G10562" s="20">
        <v>67.67</v>
      </c>
      <c r="J10562" s="22">
        <v>0</v>
      </c>
      <c r="K10562" s="22">
        <v>0</v>
      </c>
    </row>
    <row r="10563" spans="1:11" x14ac:dyDescent="0.2">
      <c r="A10563" s="17" t="str">
        <f t="shared" si="164"/>
        <v>SINAPI 93668</v>
      </c>
      <c r="B10563" s="18" t="s">
        <v>5935</v>
      </c>
      <c r="C10563" s="18">
        <v>93668</v>
      </c>
      <c r="D10563" s="19" t="s">
        <v>10603</v>
      </c>
      <c r="E10563" s="18" t="s">
        <v>20</v>
      </c>
      <c r="F10563" s="20">
        <v>69.12</v>
      </c>
      <c r="G10563" s="20">
        <v>69.680000000000007</v>
      </c>
      <c r="J10563" s="22">
        <v>0</v>
      </c>
      <c r="K10563" s="22">
        <v>0</v>
      </c>
    </row>
    <row r="10564" spans="1:11" x14ac:dyDescent="0.2">
      <c r="A10564" s="17" t="str">
        <f t="shared" si="164"/>
        <v>SINAPI 93669</v>
      </c>
      <c r="B10564" s="18" t="s">
        <v>5935</v>
      </c>
      <c r="C10564" s="18">
        <v>93669</v>
      </c>
      <c r="D10564" s="19" t="s">
        <v>10604</v>
      </c>
      <c r="E10564" s="18" t="s">
        <v>20</v>
      </c>
      <c r="F10564" s="20">
        <v>72.849999999999994</v>
      </c>
      <c r="G10564" s="20">
        <v>73.63</v>
      </c>
      <c r="J10564" s="22">
        <v>0</v>
      </c>
      <c r="K10564" s="22">
        <v>0</v>
      </c>
    </row>
    <row r="10565" spans="1:11" x14ac:dyDescent="0.2">
      <c r="A10565" s="17" t="str">
        <f t="shared" si="164"/>
        <v>SINAPI 93670</v>
      </c>
      <c r="B10565" s="18" t="s">
        <v>5935</v>
      </c>
      <c r="C10565" s="18">
        <v>93670</v>
      </c>
      <c r="D10565" s="19" t="s">
        <v>10605</v>
      </c>
      <c r="E10565" s="18" t="s">
        <v>20</v>
      </c>
      <c r="F10565" s="20">
        <v>72.849999999999994</v>
      </c>
      <c r="G10565" s="20">
        <v>73.63</v>
      </c>
      <c r="J10565" s="22">
        <v>0</v>
      </c>
      <c r="K10565" s="22">
        <v>0</v>
      </c>
    </row>
    <row r="10566" spans="1:11" x14ac:dyDescent="0.2">
      <c r="A10566" s="17" t="str">
        <f t="shared" si="164"/>
        <v>SINAPI 93671</v>
      </c>
      <c r="B10566" s="18" t="s">
        <v>5935</v>
      </c>
      <c r="C10566" s="18">
        <v>93671</v>
      </c>
      <c r="D10566" s="19" t="s">
        <v>10606</v>
      </c>
      <c r="E10566" s="18" t="s">
        <v>20</v>
      </c>
      <c r="F10566" s="20">
        <v>77.400000000000006</v>
      </c>
      <c r="G10566" s="20">
        <v>78.47</v>
      </c>
      <c r="J10566" s="22">
        <v>0</v>
      </c>
      <c r="K10566" s="22">
        <v>0</v>
      </c>
    </row>
    <row r="10567" spans="1:11" x14ac:dyDescent="0.2">
      <c r="A10567" s="17" t="str">
        <f t="shared" ref="A10567:A10630" si="165">CONCATENATE($B10567," ",$C10567)</f>
        <v>SINAPI 93672</v>
      </c>
      <c r="B10567" s="18" t="s">
        <v>5935</v>
      </c>
      <c r="C10567" s="18">
        <v>93672</v>
      </c>
      <c r="D10567" s="19" t="s">
        <v>10607</v>
      </c>
      <c r="E10567" s="18" t="s">
        <v>20</v>
      </c>
      <c r="F10567" s="20">
        <v>84.41</v>
      </c>
      <c r="G10567" s="20">
        <v>86</v>
      </c>
      <c r="J10567" s="22">
        <v>0</v>
      </c>
      <c r="K10567" s="22">
        <v>0</v>
      </c>
    </row>
    <row r="10568" spans="1:11" x14ac:dyDescent="0.2">
      <c r="A10568" s="17" t="str">
        <f t="shared" si="165"/>
        <v>SINAPI 93673</v>
      </c>
      <c r="B10568" s="18" t="s">
        <v>5935</v>
      </c>
      <c r="C10568" s="18">
        <v>93673</v>
      </c>
      <c r="D10568" s="19" t="s">
        <v>10608</v>
      </c>
      <c r="E10568" s="18" t="s">
        <v>20</v>
      </c>
      <c r="F10568" s="20">
        <v>93.51</v>
      </c>
      <c r="G10568" s="20">
        <v>95.74</v>
      </c>
      <c r="J10568" s="22">
        <v>0</v>
      </c>
      <c r="K10568" s="22">
        <v>0</v>
      </c>
    </row>
    <row r="10569" spans="1:11" x14ac:dyDescent="0.2">
      <c r="A10569" s="17" t="str">
        <f t="shared" si="165"/>
        <v>SINAPI 101893</v>
      </c>
      <c r="B10569" s="18" t="s">
        <v>5935</v>
      </c>
      <c r="C10569" s="18">
        <v>101893</v>
      </c>
      <c r="D10569" s="19" t="s">
        <v>10609</v>
      </c>
      <c r="E10569" s="18" t="s">
        <v>20</v>
      </c>
      <c r="F10569" s="20">
        <v>86.85</v>
      </c>
      <c r="G10569" s="20">
        <v>87.63</v>
      </c>
      <c r="J10569" s="22">
        <v>0</v>
      </c>
      <c r="K10569" s="22">
        <v>0</v>
      </c>
    </row>
    <row r="10570" spans="1:11" x14ac:dyDescent="0.2">
      <c r="A10570" s="17" t="str">
        <f t="shared" si="165"/>
        <v>SINAPI 101894</v>
      </c>
      <c r="B10570" s="18" t="s">
        <v>5935</v>
      </c>
      <c r="C10570" s="18">
        <v>101894</v>
      </c>
      <c r="D10570" s="19" t="s">
        <v>10610</v>
      </c>
      <c r="E10570" s="18" t="s">
        <v>20</v>
      </c>
      <c r="F10570" s="20">
        <v>150.47999999999999</v>
      </c>
      <c r="G10570" s="20">
        <v>153.54</v>
      </c>
      <c r="J10570" s="22">
        <v>0</v>
      </c>
      <c r="K10570" s="22">
        <v>0</v>
      </c>
    </row>
    <row r="10571" spans="1:11" x14ac:dyDescent="0.2">
      <c r="A10571" s="17" t="str">
        <f t="shared" si="165"/>
        <v>SINAPI 97421</v>
      </c>
      <c r="B10571" s="18" t="s">
        <v>5935</v>
      </c>
      <c r="C10571" s="18">
        <v>97421</v>
      </c>
      <c r="D10571" s="19" t="s">
        <v>10611</v>
      </c>
      <c r="E10571" s="18" t="s">
        <v>20</v>
      </c>
      <c r="F10571" s="20">
        <v>0</v>
      </c>
      <c r="G10571" s="20">
        <v>0</v>
      </c>
      <c r="J10571" s="22"/>
      <c r="K10571" s="22"/>
    </row>
    <row r="10572" spans="1:11" x14ac:dyDescent="0.2">
      <c r="A10572" s="17" t="str">
        <f t="shared" si="165"/>
        <v>SINAPI 97373</v>
      </c>
      <c r="B10572" s="18" t="s">
        <v>5935</v>
      </c>
      <c r="C10572" s="18">
        <v>97373</v>
      </c>
      <c r="D10572" s="19" t="s">
        <v>10612</v>
      </c>
      <c r="E10572" s="18" t="s">
        <v>66</v>
      </c>
      <c r="F10572" s="20">
        <v>0</v>
      </c>
      <c r="G10572" s="20">
        <v>0</v>
      </c>
      <c r="J10572" s="22"/>
      <c r="K10572" s="22"/>
    </row>
    <row r="10573" spans="1:11" x14ac:dyDescent="0.2">
      <c r="A10573" s="17" t="str">
        <f t="shared" si="165"/>
        <v>SINAPI 97374</v>
      </c>
      <c r="B10573" s="18" t="s">
        <v>5935</v>
      </c>
      <c r="C10573" s="18">
        <v>97374</v>
      </c>
      <c r="D10573" s="19" t="s">
        <v>10613</v>
      </c>
      <c r="E10573" s="18" t="s">
        <v>66</v>
      </c>
      <c r="F10573" s="20">
        <v>0</v>
      </c>
      <c r="G10573" s="20">
        <v>0</v>
      </c>
      <c r="J10573" s="22"/>
      <c r="K10573" s="22"/>
    </row>
    <row r="10574" spans="1:11" x14ac:dyDescent="0.2">
      <c r="A10574" s="17" t="str">
        <f t="shared" si="165"/>
        <v>SINAPI 97375</v>
      </c>
      <c r="B10574" s="18" t="s">
        <v>5935</v>
      </c>
      <c r="C10574" s="18">
        <v>97375</v>
      </c>
      <c r="D10574" s="19" t="s">
        <v>10614</v>
      </c>
      <c r="E10574" s="18" t="s">
        <v>66</v>
      </c>
      <c r="F10574" s="20">
        <v>0</v>
      </c>
      <c r="G10574" s="20">
        <v>0</v>
      </c>
      <c r="J10574" s="22"/>
      <c r="K10574" s="22"/>
    </row>
    <row r="10575" spans="1:11" x14ac:dyDescent="0.2">
      <c r="A10575" s="17" t="str">
        <f t="shared" si="165"/>
        <v>SINAPI 97376</v>
      </c>
      <c r="B10575" s="18" t="s">
        <v>5935</v>
      </c>
      <c r="C10575" s="18">
        <v>97376</v>
      </c>
      <c r="D10575" s="19" t="s">
        <v>10615</v>
      </c>
      <c r="E10575" s="18" t="s">
        <v>66</v>
      </c>
      <c r="F10575" s="20">
        <v>0</v>
      </c>
      <c r="G10575" s="20">
        <v>0</v>
      </c>
      <c r="J10575" s="22"/>
      <c r="K10575" s="22"/>
    </row>
    <row r="10576" spans="1:11" x14ac:dyDescent="0.2">
      <c r="A10576" s="17" t="str">
        <f t="shared" si="165"/>
        <v>SINAPI 97377</v>
      </c>
      <c r="B10576" s="18" t="s">
        <v>5935</v>
      </c>
      <c r="C10576" s="18">
        <v>97377</v>
      </c>
      <c r="D10576" s="19" t="s">
        <v>10616</v>
      </c>
      <c r="E10576" s="18" t="s">
        <v>66</v>
      </c>
      <c r="F10576" s="20">
        <v>0</v>
      </c>
      <c r="G10576" s="20">
        <v>0</v>
      </c>
      <c r="J10576" s="22"/>
      <c r="K10576" s="22"/>
    </row>
    <row r="10577" spans="1:11" x14ac:dyDescent="0.2">
      <c r="A10577" s="17" t="str">
        <f t="shared" si="165"/>
        <v>SINAPI 97368</v>
      </c>
      <c r="B10577" s="18" t="s">
        <v>5935</v>
      </c>
      <c r="C10577" s="18">
        <v>97368</v>
      </c>
      <c r="D10577" s="19" t="s">
        <v>10617</v>
      </c>
      <c r="E10577" s="18" t="s">
        <v>66</v>
      </c>
      <c r="F10577" s="20">
        <v>0</v>
      </c>
      <c r="G10577" s="20">
        <v>0</v>
      </c>
      <c r="J10577" s="22"/>
      <c r="K10577" s="22"/>
    </row>
    <row r="10578" spans="1:11" x14ac:dyDescent="0.2">
      <c r="A10578" s="17" t="str">
        <f t="shared" si="165"/>
        <v>SINAPI 97369</v>
      </c>
      <c r="B10578" s="18" t="s">
        <v>5935</v>
      </c>
      <c r="C10578" s="18">
        <v>97369</v>
      </c>
      <c r="D10578" s="19" t="s">
        <v>10618</v>
      </c>
      <c r="E10578" s="18" t="s">
        <v>66</v>
      </c>
      <c r="F10578" s="20">
        <v>0</v>
      </c>
      <c r="G10578" s="20">
        <v>0</v>
      </c>
      <c r="J10578" s="22"/>
      <c r="K10578" s="22"/>
    </row>
    <row r="10579" spans="1:11" x14ac:dyDescent="0.2">
      <c r="A10579" s="17" t="str">
        <f t="shared" si="165"/>
        <v>SINAPI 97370</v>
      </c>
      <c r="B10579" s="18" t="s">
        <v>5935</v>
      </c>
      <c r="C10579" s="18">
        <v>97370</v>
      </c>
      <c r="D10579" s="19" t="s">
        <v>10619</v>
      </c>
      <c r="E10579" s="18" t="s">
        <v>66</v>
      </c>
      <c r="F10579" s="20">
        <v>0</v>
      </c>
      <c r="G10579" s="20">
        <v>0</v>
      </c>
      <c r="J10579" s="22"/>
      <c r="K10579" s="22"/>
    </row>
    <row r="10580" spans="1:11" x14ac:dyDescent="0.2">
      <c r="A10580" s="17" t="str">
        <f t="shared" si="165"/>
        <v>SINAPI 97371</v>
      </c>
      <c r="B10580" s="18" t="s">
        <v>5935</v>
      </c>
      <c r="C10580" s="18">
        <v>97371</v>
      </c>
      <c r="D10580" s="19" t="s">
        <v>10620</v>
      </c>
      <c r="E10580" s="18" t="s">
        <v>66</v>
      </c>
      <c r="F10580" s="20">
        <v>0</v>
      </c>
      <c r="G10580" s="20">
        <v>0</v>
      </c>
      <c r="J10580" s="22"/>
      <c r="K10580" s="22"/>
    </row>
    <row r="10581" spans="1:11" x14ac:dyDescent="0.2">
      <c r="A10581" s="17" t="str">
        <f t="shared" si="165"/>
        <v>SINAPI 97372</v>
      </c>
      <c r="B10581" s="18" t="s">
        <v>5935</v>
      </c>
      <c r="C10581" s="18">
        <v>97372</v>
      </c>
      <c r="D10581" s="19" t="s">
        <v>10621</v>
      </c>
      <c r="E10581" s="18" t="s">
        <v>66</v>
      </c>
      <c r="F10581" s="20">
        <v>0</v>
      </c>
      <c r="G10581" s="20">
        <v>0</v>
      </c>
      <c r="J10581" s="22"/>
      <c r="K10581" s="22"/>
    </row>
    <row r="10582" spans="1:11" ht="22.5" x14ac:dyDescent="0.2">
      <c r="A10582" s="17" t="str">
        <f t="shared" si="165"/>
        <v>SINAPI 101875</v>
      </c>
      <c r="B10582" s="18" t="s">
        <v>5935</v>
      </c>
      <c r="C10582" s="18">
        <v>101875</v>
      </c>
      <c r="D10582" s="19" t="s">
        <v>10622</v>
      </c>
      <c r="E10582" s="18" t="s">
        <v>20</v>
      </c>
      <c r="F10582" s="20">
        <v>346.99</v>
      </c>
      <c r="G10582" s="20">
        <v>349.07</v>
      </c>
      <c r="J10582" s="22">
        <v>0.90510000000000002</v>
      </c>
      <c r="K10582" s="22">
        <v>0.89970000000000006</v>
      </c>
    </row>
    <row r="10583" spans="1:11" ht="22.5" x14ac:dyDescent="0.2">
      <c r="A10583" s="17" t="str">
        <f t="shared" si="165"/>
        <v>SINAPI 101883</v>
      </c>
      <c r="B10583" s="18" t="s">
        <v>5935</v>
      </c>
      <c r="C10583" s="18">
        <v>101883</v>
      </c>
      <c r="D10583" s="19" t="s">
        <v>10623</v>
      </c>
      <c r="E10583" s="18" t="s">
        <v>20</v>
      </c>
      <c r="F10583" s="20">
        <v>476.97</v>
      </c>
      <c r="G10583" s="20">
        <v>479.26</v>
      </c>
      <c r="J10583" s="22">
        <v>0.92269999999999996</v>
      </c>
      <c r="K10583" s="22">
        <v>0.91830000000000001</v>
      </c>
    </row>
    <row r="10584" spans="1:11" ht="22.5" x14ac:dyDescent="0.2">
      <c r="A10584" s="17" t="str">
        <f t="shared" si="165"/>
        <v>SINAPI 101879</v>
      </c>
      <c r="B10584" s="18" t="s">
        <v>5935</v>
      </c>
      <c r="C10584" s="18">
        <v>101879</v>
      </c>
      <c r="D10584" s="19" t="s">
        <v>10624</v>
      </c>
      <c r="E10584" s="18" t="s">
        <v>20</v>
      </c>
      <c r="F10584" s="20">
        <v>500.18</v>
      </c>
      <c r="G10584" s="20">
        <v>502.51</v>
      </c>
      <c r="J10584" s="22">
        <v>0.92469999999999997</v>
      </c>
      <c r="K10584" s="22">
        <v>0.9204</v>
      </c>
    </row>
    <row r="10585" spans="1:11" ht="22.5" x14ac:dyDescent="0.2">
      <c r="A10585" s="17" t="str">
        <f t="shared" si="165"/>
        <v>SINAPI 101880</v>
      </c>
      <c r="B10585" s="18" t="s">
        <v>5935</v>
      </c>
      <c r="C10585" s="18">
        <v>101880</v>
      </c>
      <c r="D10585" s="19" t="s">
        <v>10625</v>
      </c>
      <c r="E10585" s="18" t="s">
        <v>20</v>
      </c>
      <c r="F10585" s="20">
        <v>576.66999999999996</v>
      </c>
      <c r="G10585" s="20">
        <v>579.46</v>
      </c>
      <c r="J10585" s="22">
        <v>0.91979999999999995</v>
      </c>
      <c r="K10585" s="22">
        <v>0.91539999999999999</v>
      </c>
    </row>
    <row r="10586" spans="1:11" ht="22.5" x14ac:dyDescent="0.2">
      <c r="A10586" s="17" t="str">
        <f t="shared" si="165"/>
        <v>SINAPI 101882</v>
      </c>
      <c r="B10586" s="18" t="s">
        <v>5935</v>
      </c>
      <c r="C10586" s="18">
        <v>101882</v>
      </c>
      <c r="D10586" s="19" t="s">
        <v>10626</v>
      </c>
      <c r="E10586" s="18" t="s">
        <v>20</v>
      </c>
      <c r="F10586" s="20">
        <v>1166.33</v>
      </c>
      <c r="G10586" s="20">
        <v>1169.1300000000001</v>
      </c>
      <c r="J10586" s="22">
        <v>0.96020000000000005</v>
      </c>
      <c r="K10586" s="22">
        <v>0.95789999999999997</v>
      </c>
    </row>
    <row r="10587" spans="1:11" ht="22.5" x14ac:dyDescent="0.2">
      <c r="A10587" s="17" t="str">
        <f t="shared" si="165"/>
        <v>SINAPI 101881</v>
      </c>
      <c r="B10587" s="18" t="s">
        <v>5935</v>
      </c>
      <c r="C10587" s="18">
        <v>101881</v>
      </c>
      <c r="D10587" s="19" t="s">
        <v>10627</v>
      </c>
      <c r="E10587" s="18" t="s">
        <v>20</v>
      </c>
      <c r="F10587" s="20">
        <v>824.57</v>
      </c>
      <c r="G10587" s="20">
        <v>827.38</v>
      </c>
      <c r="J10587" s="22">
        <v>0.94389999999999996</v>
      </c>
      <c r="K10587" s="22">
        <v>0.94069999999999998</v>
      </c>
    </row>
    <row r="10588" spans="1:11" ht="22.5" x14ac:dyDescent="0.2">
      <c r="A10588" s="17" t="str">
        <f t="shared" si="165"/>
        <v>SINAPI 101878</v>
      </c>
      <c r="B10588" s="18" t="s">
        <v>5935</v>
      </c>
      <c r="C10588" s="18">
        <v>101878</v>
      </c>
      <c r="D10588" s="19" t="s">
        <v>10628</v>
      </c>
      <c r="E10588" s="18" t="s">
        <v>20</v>
      </c>
      <c r="F10588" s="20">
        <v>483.6</v>
      </c>
      <c r="G10588" s="20">
        <v>489.56</v>
      </c>
      <c r="J10588" s="22">
        <v>0.84230000000000005</v>
      </c>
      <c r="K10588" s="22">
        <v>0.83209999999999995</v>
      </c>
    </row>
    <row r="10589" spans="1:11" x14ac:dyDescent="0.2">
      <c r="A10589" s="17" t="str">
        <f t="shared" si="165"/>
        <v>SINAPI 101877</v>
      </c>
      <c r="B10589" s="18" t="s">
        <v>5935</v>
      </c>
      <c r="C10589" s="18">
        <v>101877</v>
      </c>
      <c r="D10589" s="19" t="s">
        <v>10629</v>
      </c>
      <c r="E10589" s="18" t="s">
        <v>20</v>
      </c>
      <c r="F10589" s="20">
        <v>48.85</v>
      </c>
      <c r="G10589" s="20">
        <v>50.05</v>
      </c>
      <c r="J10589" s="22">
        <v>0</v>
      </c>
      <c r="K10589" s="22">
        <v>0</v>
      </c>
    </row>
    <row r="10590" spans="1:11" x14ac:dyDescent="0.2">
      <c r="A10590" s="17" t="str">
        <f t="shared" si="165"/>
        <v>SINAPI 101876</v>
      </c>
      <c r="B10590" s="18" t="s">
        <v>5935</v>
      </c>
      <c r="C10590" s="18">
        <v>101876</v>
      </c>
      <c r="D10590" s="19" t="s">
        <v>10630</v>
      </c>
      <c r="E10590" s="18" t="s">
        <v>20</v>
      </c>
      <c r="F10590" s="20">
        <v>69.72</v>
      </c>
      <c r="G10590" s="20">
        <v>71.06</v>
      </c>
      <c r="J10590" s="22">
        <v>0</v>
      </c>
      <c r="K10590" s="22">
        <v>0</v>
      </c>
    </row>
    <row r="10591" spans="1:11" x14ac:dyDescent="0.2">
      <c r="A10591" s="17" t="str">
        <f t="shared" si="165"/>
        <v>SINAPI 101873</v>
      </c>
      <c r="B10591" s="18" t="s">
        <v>5935</v>
      </c>
      <c r="C10591" s="18">
        <v>101873</v>
      </c>
      <c r="D10591" s="19" t="s">
        <v>10631</v>
      </c>
      <c r="E10591" s="18" t="s">
        <v>20</v>
      </c>
      <c r="F10591" s="20">
        <v>0</v>
      </c>
      <c r="G10591" s="20">
        <v>0</v>
      </c>
      <c r="J10591" s="22"/>
      <c r="K10591" s="22"/>
    </row>
    <row r="10592" spans="1:11" x14ac:dyDescent="0.2">
      <c r="A10592" s="17" t="str">
        <f t="shared" si="165"/>
        <v>SINAPI 101874</v>
      </c>
      <c r="B10592" s="18" t="s">
        <v>5935</v>
      </c>
      <c r="C10592" s="18">
        <v>101874</v>
      </c>
      <c r="D10592" s="19" t="s">
        <v>10632</v>
      </c>
      <c r="E10592" s="18" t="s">
        <v>20</v>
      </c>
      <c r="F10592" s="20">
        <v>0</v>
      </c>
      <c r="G10592" s="20">
        <v>0</v>
      </c>
      <c r="J10592" s="22"/>
      <c r="K10592" s="22"/>
    </row>
    <row r="10593" spans="1:11" x14ac:dyDescent="0.2">
      <c r="A10593" s="17" t="str">
        <f t="shared" si="165"/>
        <v>SINAPI 101871</v>
      </c>
      <c r="B10593" s="18" t="s">
        <v>5935</v>
      </c>
      <c r="C10593" s="18">
        <v>101871</v>
      </c>
      <c r="D10593" s="19" t="s">
        <v>10633</v>
      </c>
      <c r="E10593" s="18" t="s">
        <v>20</v>
      </c>
      <c r="F10593" s="20">
        <v>0</v>
      </c>
      <c r="G10593" s="20">
        <v>0</v>
      </c>
      <c r="J10593" s="22"/>
      <c r="K10593" s="22"/>
    </row>
    <row r="10594" spans="1:11" x14ac:dyDescent="0.2">
      <c r="A10594" s="17" t="str">
        <f t="shared" si="165"/>
        <v>SINAPI 101872</v>
      </c>
      <c r="B10594" s="18" t="s">
        <v>5935</v>
      </c>
      <c r="C10594" s="18">
        <v>101872</v>
      </c>
      <c r="D10594" s="19" t="s">
        <v>10634</v>
      </c>
      <c r="E10594" s="18" t="s">
        <v>20</v>
      </c>
      <c r="F10594" s="20">
        <v>0</v>
      </c>
      <c r="G10594" s="20">
        <v>0</v>
      </c>
      <c r="J10594" s="22"/>
      <c r="K10594" s="22"/>
    </row>
    <row r="10595" spans="1:11" x14ac:dyDescent="0.2">
      <c r="A10595" s="17" t="str">
        <f t="shared" si="165"/>
        <v>SINAPI 97360</v>
      </c>
      <c r="B10595" s="18" t="s">
        <v>5935</v>
      </c>
      <c r="C10595" s="18">
        <v>97360</v>
      </c>
      <c r="D10595" s="19" t="s">
        <v>10635</v>
      </c>
      <c r="E10595" s="18" t="s">
        <v>20</v>
      </c>
      <c r="F10595" s="20">
        <v>5672.8</v>
      </c>
      <c r="G10595" s="20">
        <v>5694.26</v>
      </c>
      <c r="J10595" s="22">
        <v>0</v>
      </c>
      <c r="K10595" s="22">
        <v>0</v>
      </c>
    </row>
    <row r="10596" spans="1:11" x14ac:dyDescent="0.2">
      <c r="A10596" s="17" t="str">
        <f t="shared" si="165"/>
        <v>SINAPI 97361</v>
      </c>
      <c r="B10596" s="18" t="s">
        <v>5935</v>
      </c>
      <c r="C10596" s="18">
        <v>97361</v>
      </c>
      <c r="D10596" s="19" t="s">
        <v>10636</v>
      </c>
      <c r="E10596" s="18" t="s">
        <v>20</v>
      </c>
      <c r="F10596" s="20">
        <v>7563.72</v>
      </c>
      <c r="G10596" s="20">
        <v>7592.35</v>
      </c>
      <c r="J10596" s="22">
        <v>0</v>
      </c>
      <c r="K10596" s="22">
        <v>0</v>
      </c>
    </row>
    <row r="10597" spans="1:11" x14ac:dyDescent="0.2">
      <c r="A10597" s="17" t="str">
        <f t="shared" si="165"/>
        <v>SINAPI 97359</v>
      </c>
      <c r="B10597" s="18" t="s">
        <v>5935</v>
      </c>
      <c r="C10597" s="18">
        <v>97359</v>
      </c>
      <c r="D10597" s="19" t="s">
        <v>10637</v>
      </c>
      <c r="E10597" s="18" t="s">
        <v>20</v>
      </c>
      <c r="F10597" s="20">
        <v>2951.41</v>
      </c>
      <c r="G10597" s="20">
        <v>2965.72</v>
      </c>
      <c r="J10597" s="22">
        <v>0</v>
      </c>
      <c r="K10597" s="22">
        <v>0</v>
      </c>
    </row>
    <row r="10598" spans="1:11" x14ac:dyDescent="0.2">
      <c r="A10598" s="17" t="str">
        <f t="shared" si="165"/>
        <v>SINAPI 101946</v>
      </c>
      <c r="B10598" s="18" t="s">
        <v>5935</v>
      </c>
      <c r="C10598" s="18">
        <v>101946</v>
      </c>
      <c r="D10598" s="19" t="s">
        <v>10638</v>
      </c>
      <c r="E10598" s="18" t="s">
        <v>20</v>
      </c>
      <c r="F10598" s="20">
        <v>144.77000000000001</v>
      </c>
      <c r="G10598" s="20">
        <v>150.72999999999999</v>
      </c>
      <c r="J10598" s="22">
        <v>0</v>
      </c>
      <c r="K10598" s="22">
        <v>0</v>
      </c>
    </row>
    <row r="10599" spans="1:11" x14ac:dyDescent="0.2">
      <c r="A10599" s="17" t="str">
        <f t="shared" si="165"/>
        <v>SINAPI 97362</v>
      </c>
      <c r="B10599" s="18" t="s">
        <v>5935</v>
      </c>
      <c r="C10599" s="18">
        <v>97362</v>
      </c>
      <c r="D10599" s="19" t="s">
        <v>10639</v>
      </c>
      <c r="E10599" s="18" t="s">
        <v>20</v>
      </c>
      <c r="F10599" s="20">
        <v>1592.58</v>
      </c>
      <c r="G10599" s="20">
        <v>1595.9</v>
      </c>
      <c r="J10599" s="22">
        <v>0.97330000000000005</v>
      </c>
      <c r="K10599" s="22">
        <v>0.97130000000000005</v>
      </c>
    </row>
    <row r="10600" spans="1:11" x14ac:dyDescent="0.2">
      <c r="A10600" s="17" t="str">
        <f t="shared" si="165"/>
        <v>SINAPI 101553</v>
      </c>
      <c r="B10600" s="18" t="s">
        <v>5935</v>
      </c>
      <c r="C10600" s="18">
        <v>101553</v>
      </c>
      <c r="D10600" s="19" t="s">
        <v>10640</v>
      </c>
      <c r="E10600" s="18" t="s">
        <v>20</v>
      </c>
      <c r="F10600" s="20">
        <v>18.25</v>
      </c>
      <c r="G10600" s="20">
        <v>18.649999999999999</v>
      </c>
      <c r="J10600" s="22">
        <v>0</v>
      </c>
      <c r="K10600" s="22">
        <v>0</v>
      </c>
    </row>
    <row r="10601" spans="1:11" x14ac:dyDescent="0.2">
      <c r="A10601" s="17" t="str">
        <f t="shared" si="165"/>
        <v>SINAPI 101554</v>
      </c>
      <c r="B10601" s="18" t="s">
        <v>5935</v>
      </c>
      <c r="C10601" s="18">
        <v>101554</v>
      </c>
      <c r="D10601" s="19" t="s">
        <v>10641</v>
      </c>
      <c r="E10601" s="18" t="s">
        <v>20</v>
      </c>
      <c r="F10601" s="20">
        <v>12.93</v>
      </c>
      <c r="G10601" s="20">
        <v>13.33</v>
      </c>
      <c r="J10601" s="22">
        <v>0</v>
      </c>
      <c r="K10601" s="22">
        <v>0</v>
      </c>
    </row>
    <row r="10602" spans="1:11" x14ac:dyDescent="0.2">
      <c r="A10602" s="17" t="str">
        <f t="shared" si="165"/>
        <v>SINAPI 101555</v>
      </c>
      <c r="B10602" s="18" t="s">
        <v>5935</v>
      </c>
      <c r="C10602" s="18">
        <v>101555</v>
      </c>
      <c r="D10602" s="19" t="s">
        <v>10642</v>
      </c>
      <c r="E10602" s="18" t="s">
        <v>20</v>
      </c>
      <c r="F10602" s="20">
        <v>8.08</v>
      </c>
      <c r="G10602" s="20">
        <v>8.48</v>
      </c>
      <c r="J10602" s="22">
        <v>0</v>
      </c>
      <c r="K10602" s="22">
        <v>0</v>
      </c>
    </row>
    <row r="10603" spans="1:11" x14ac:dyDescent="0.2">
      <c r="A10603" s="17" t="str">
        <f t="shared" si="165"/>
        <v>SINAPI 101556</v>
      </c>
      <c r="B10603" s="18" t="s">
        <v>5935</v>
      </c>
      <c r="C10603" s="18">
        <v>101556</v>
      </c>
      <c r="D10603" s="19" t="s">
        <v>10643</v>
      </c>
      <c r="E10603" s="18" t="s">
        <v>20</v>
      </c>
      <c r="F10603" s="20">
        <v>7.31</v>
      </c>
      <c r="G10603" s="20">
        <v>7.71</v>
      </c>
      <c r="J10603" s="22">
        <v>0</v>
      </c>
      <c r="K10603" s="22">
        <v>0</v>
      </c>
    </row>
    <row r="10604" spans="1:11" x14ac:dyDescent="0.2">
      <c r="A10604" s="17" t="str">
        <f t="shared" si="165"/>
        <v>SINAPI 101537</v>
      </c>
      <c r="B10604" s="18" t="s">
        <v>5935</v>
      </c>
      <c r="C10604" s="18">
        <v>101537</v>
      </c>
      <c r="D10604" s="19" t="s">
        <v>10644</v>
      </c>
      <c r="E10604" s="18" t="s">
        <v>20</v>
      </c>
      <c r="F10604" s="20">
        <v>90.9</v>
      </c>
      <c r="G10604" s="20">
        <v>94.25</v>
      </c>
      <c r="J10604" s="22">
        <v>0</v>
      </c>
      <c r="K10604" s="22">
        <v>0</v>
      </c>
    </row>
    <row r="10605" spans="1:11" x14ac:dyDescent="0.2">
      <c r="A10605" s="17" t="str">
        <f t="shared" si="165"/>
        <v>SINAPI 101538</v>
      </c>
      <c r="B10605" s="18" t="s">
        <v>5935</v>
      </c>
      <c r="C10605" s="18">
        <v>101538</v>
      </c>
      <c r="D10605" s="19" t="s">
        <v>10645</v>
      </c>
      <c r="E10605" s="18" t="s">
        <v>20</v>
      </c>
      <c r="F10605" s="20">
        <v>52.03</v>
      </c>
      <c r="G10605" s="20">
        <v>52.96</v>
      </c>
      <c r="J10605" s="22">
        <v>6.6900000000000001E-2</v>
      </c>
      <c r="K10605" s="22">
        <v>6.5699999999999995E-2</v>
      </c>
    </row>
    <row r="10606" spans="1:11" x14ac:dyDescent="0.2">
      <c r="A10606" s="17" t="str">
        <f t="shared" si="165"/>
        <v>SINAPI 101542</v>
      </c>
      <c r="B10606" s="18" t="s">
        <v>5935</v>
      </c>
      <c r="C10606" s="18">
        <v>101542</v>
      </c>
      <c r="D10606" s="19" t="s">
        <v>10646</v>
      </c>
      <c r="E10606" s="18" t="s">
        <v>20</v>
      </c>
      <c r="F10606" s="20">
        <v>39.15</v>
      </c>
      <c r="G10606" s="20">
        <v>39.93</v>
      </c>
      <c r="J10606" s="22">
        <v>8.8900000000000007E-2</v>
      </c>
      <c r="K10606" s="22">
        <v>8.72E-2</v>
      </c>
    </row>
    <row r="10607" spans="1:11" x14ac:dyDescent="0.2">
      <c r="A10607" s="17" t="str">
        <f t="shared" si="165"/>
        <v>SINAPI 101539</v>
      </c>
      <c r="B10607" s="18" t="s">
        <v>5935</v>
      </c>
      <c r="C10607" s="18">
        <v>101539</v>
      </c>
      <c r="D10607" s="19" t="s">
        <v>10647</v>
      </c>
      <c r="E10607" s="18" t="s">
        <v>20</v>
      </c>
      <c r="F10607" s="20">
        <v>85.33</v>
      </c>
      <c r="G10607" s="20">
        <v>87.2</v>
      </c>
      <c r="J10607" s="22">
        <v>8.1600000000000006E-2</v>
      </c>
      <c r="K10607" s="22">
        <v>7.9799999999999996E-2</v>
      </c>
    </row>
    <row r="10608" spans="1:11" x14ac:dyDescent="0.2">
      <c r="A10608" s="17" t="str">
        <f t="shared" si="165"/>
        <v>SINAPI 101543</v>
      </c>
      <c r="B10608" s="18" t="s">
        <v>5935</v>
      </c>
      <c r="C10608" s="18">
        <v>101543</v>
      </c>
      <c r="D10608" s="19" t="s">
        <v>10648</v>
      </c>
      <c r="E10608" s="18" t="s">
        <v>20</v>
      </c>
      <c r="F10608" s="20">
        <v>69.23</v>
      </c>
      <c r="G10608" s="20">
        <v>70.790000000000006</v>
      </c>
      <c r="J10608" s="22">
        <v>0.10050000000000001</v>
      </c>
      <c r="K10608" s="22">
        <v>9.8299999999999998E-2</v>
      </c>
    </row>
    <row r="10609" spans="1:11" x14ac:dyDescent="0.2">
      <c r="A10609" s="17" t="str">
        <f t="shared" si="165"/>
        <v>SINAPI 101540</v>
      </c>
      <c r="B10609" s="18" t="s">
        <v>5935</v>
      </c>
      <c r="C10609" s="18">
        <v>101540</v>
      </c>
      <c r="D10609" s="19" t="s">
        <v>10649</v>
      </c>
      <c r="E10609" s="18" t="s">
        <v>20</v>
      </c>
      <c r="F10609" s="20">
        <v>144.66999999999999</v>
      </c>
      <c r="G10609" s="20">
        <v>147.47999999999999</v>
      </c>
      <c r="J10609" s="22">
        <v>7.22E-2</v>
      </c>
      <c r="K10609" s="22">
        <v>7.0800000000000002E-2</v>
      </c>
    </row>
    <row r="10610" spans="1:11" x14ac:dyDescent="0.2">
      <c r="A10610" s="17" t="str">
        <f t="shared" si="165"/>
        <v>SINAPI 101544</v>
      </c>
      <c r="B10610" s="18" t="s">
        <v>5935</v>
      </c>
      <c r="C10610" s="18">
        <v>101544</v>
      </c>
      <c r="D10610" s="19" t="s">
        <v>10650</v>
      </c>
      <c r="E10610" s="18" t="s">
        <v>20</v>
      </c>
      <c r="F10610" s="20">
        <v>111.07</v>
      </c>
      <c r="G10610" s="20">
        <v>113.42</v>
      </c>
      <c r="J10610" s="22">
        <v>9.4E-2</v>
      </c>
      <c r="K10610" s="22">
        <v>9.1999999999999998E-2</v>
      </c>
    </row>
    <row r="10611" spans="1:11" x14ac:dyDescent="0.2">
      <c r="A10611" s="17" t="str">
        <f t="shared" si="165"/>
        <v>SINAPI 101541</v>
      </c>
      <c r="B10611" s="18" t="s">
        <v>5935</v>
      </c>
      <c r="C10611" s="18">
        <v>101541</v>
      </c>
      <c r="D10611" s="19" t="s">
        <v>10651</v>
      </c>
      <c r="E10611" s="18" t="s">
        <v>20</v>
      </c>
      <c r="F10611" s="20">
        <v>188.5</v>
      </c>
      <c r="G10611" s="20">
        <v>192.25</v>
      </c>
      <c r="J10611" s="22">
        <v>7.3800000000000004E-2</v>
      </c>
      <c r="K10611" s="22">
        <v>7.2400000000000006E-2</v>
      </c>
    </row>
    <row r="10612" spans="1:11" x14ac:dyDescent="0.2">
      <c r="A10612" s="17" t="str">
        <f t="shared" si="165"/>
        <v>SINAPI 101545</v>
      </c>
      <c r="B10612" s="18" t="s">
        <v>5935</v>
      </c>
      <c r="C10612" s="18">
        <v>101545</v>
      </c>
      <c r="D10612" s="19" t="s">
        <v>10652</v>
      </c>
      <c r="E10612" s="18" t="s">
        <v>20</v>
      </c>
      <c r="F10612" s="20">
        <v>161.75</v>
      </c>
      <c r="G10612" s="20">
        <v>164.89</v>
      </c>
      <c r="J10612" s="22">
        <v>8.6099999999999996E-2</v>
      </c>
      <c r="K10612" s="22">
        <v>8.4400000000000003E-2</v>
      </c>
    </row>
    <row r="10613" spans="1:11" ht="22.5" x14ac:dyDescent="0.2">
      <c r="A10613" s="17" t="str">
        <f t="shared" si="165"/>
        <v>SINAPI 101560</v>
      </c>
      <c r="B10613" s="18" t="s">
        <v>5935</v>
      </c>
      <c r="C10613" s="18">
        <v>101560</v>
      </c>
      <c r="D10613" s="19" t="s">
        <v>10653</v>
      </c>
      <c r="E10613" s="18" t="s">
        <v>66</v>
      </c>
      <c r="F10613" s="20">
        <v>10.94</v>
      </c>
      <c r="G10613" s="20">
        <v>10.94</v>
      </c>
      <c r="J10613" s="22">
        <v>0</v>
      </c>
      <c r="K10613" s="22">
        <v>0</v>
      </c>
    </row>
    <row r="10614" spans="1:11" ht="22.5" x14ac:dyDescent="0.2">
      <c r="A10614" s="17" t="str">
        <f t="shared" si="165"/>
        <v>SINAPI 101568</v>
      </c>
      <c r="B10614" s="18" t="s">
        <v>5935</v>
      </c>
      <c r="C10614" s="18">
        <v>101568</v>
      </c>
      <c r="D10614" s="19" t="s">
        <v>10654</v>
      </c>
      <c r="E10614" s="18" t="s">
        <v>66</v>
      </c>
      <c r="F10614" s="20">
        <v>133.31</v>
      </c>
      <c r="G10614" s="20">
        <v>133.32</v>
      </c>
      <c r="J10614" s="22">
        <v>0</v>
      </c>
      <c r="K10614" s="22">
        <v>0</v>
      </c>
    </row>
    <row r="10615" spans="1:11" ht="22.5" x14ac:dyDescent="0.2">
      <c r="A10615" s="17" t="str">
        <f t="shared" si="165"/>
        <v>SINAPI 101561</v>
      </c>
      <c r="B10615" s="18" t="s">
        <v>5935</v>
      </c>
      <c r="C10615" s="18">
        <v>101561</v>
      </c>
      <c r="D10615" s="19" t="s">
        <v>10655</v>
      </c>
      <c r="E10615" s="18" t="s">
        <v>66</v>
      </c>
      <c r="F10615" s="20">
        <v>17.38</v>
      </c>
      <c r="G10615" s="20">
        <v>17.38</v>
      </c>
      <c r="J10615" s="22">
        <v>0</v>
      </c>
      <c r="K10615" s="22">
        <v>0</v>
      </c>
    </row>
    <row r="10616" spans="1:11" ht="22.5" x14ac:dyDescent="0.2">
      <c r="A10616" s="17" t="str">
        <f t="shared" si="165"/>
        <v>SINAPI 101562</v>
      </c>
      <c r="B10616" s="18" t="s">
        <v>5935</v>
      </c>
      <c r="C10616" s="18">
        <v>101562</v>
      </c>
      <c r="D10616" s="19" t="s">
        <v>10656</v>
      </c>
      <c r="E10616" s="18" t="s">
        <v>66</v>
      </c>
      <c r="F10616" s="20">
        <v>26.92</v>
      </c>
      <c r="G10616" s="20">
        <v>26.92</v>
      </c>
      <c r="J10616" s="22">
        <v>0</v>
      </c>
      <c r="K10616" s="22">
        <v>0</v>
      </c>
    </row>
    <row r="10617" spans="1:11" ht="22.5" x14ac:dyDescent="0.2">
      <c r="A10617" s="17" t="str">
        <f t="shared" si="165"/>
        <v>SINAPI 101563</v>
      </c>
      <c r="B10617" s="18" t="s">
        <v>5935</v>
      </c>
      <c r="C10617" s="18">
        <v>101563</v>
      </c>
      <c r="D10617" s="19" t="s">
        <v>10657</v>
      </c>
      <c r="E10617" s="18" t="s">
        <v>66</v>
      </c>
      <c r="F10617" s="20">
        <v>38.01</v>
      </c>
      <c r="G10617" s="20">
        <v>38.020000000000003</v>
      </c>
      <c r="J10617" s="22">
        <v>0</v>
      </c>
      <c r="K10617" s="22">
        <v>0</v>
      </c>
    </row>
    <row r="10618" spans="1:11" ht="22.5" x14ac:dyDescent="0.2">
      <c r="A10618" s="17" t="str">
        <f t="shared" si="165"/>
        <v>SINAPI 101564</v>
      </c>
      <c r="B10618" s="18" t="s">
        <v>5935</v>
      </c>
      <c r="C10618" s="18">
        <v>101564</v>
      </c>
      <c r="D10618" s="19" t="s">
        <v>10658</v>
      </c>
      <c r="E10618" s="18" t="s">
        <v>66</v>
      </c>
      <c r="F10618" s="20">
        <v>56.17</v>
      </c>
      <c r="G10618" s="20">
        <v>56.18</v>
      </c>
      <c r="J10618" s="22">
        <v>0</v>
      </c>
      <c r="K10618" s="22">
        <v>0</v>
      </c>
    </row>
    <row r="10619" spans="1:11" ht="22.5" x14ac:dyDescent="0.2">
      <c r="A10619" s="17" t="str">
        <f t="shared" si="165"/>
        <v>SINAPI 101565</v>
      </c>
      <c r="B10619" s="18" t="s">
        <v>5935</v>
      </c>
      <c r="C10619" s="18">
        <v>101565</v>
      </c>
      <c r="D10619" s="19" t="s">
        <v>10659</v>
      </c>
      <c r="E10619" s="18" t="s">
        <v>66</v>
      </c>
      <c r="F10619" s="20">
        <v>78.540000000000006</v>
      </c>
      <c r="G10619" s="20">
        <v>78.55</v>
      </c>
      <c r="J10619" s="22">
        <v>0</v>
      </c>
      <c r="K10619" s="22">
        <v>0</v>
      </c>
    </row>
    <row r="10620" spans="1:11" ht="22.5" x14ac:dyDescent="0.2">
      <c r="A10620" s="17" t="str">
        <f t="shared" si="165"/>
        <v>SINAPI 101567</v>
      </c>
      <c r="B10620" s="18" t="s">
        <v>5935</v>
      </c>
      <c r="C10620" s="18">
        <v>101567</v>
      </c>
      <c r="D10620" s="19" t="s">
        <v>10660</v>
      </c>
      <c r="E10620" s="18" t="s">
        <v>66</v>
      </c>
      <c r="F10620" s="20">
        <v>101.96</v>
      </c>
      <c r="G10620" s="20">
        <v>101.96</v>
      </c>
      <c r="J10620" s="22">
        <v>0</v>
      </c>
      <c r="K10620" s="22">
        <v>0</v>
      </c>
    </row>
    <row r="10621" spans="1:11" x14ac:dyDescent="0.2">
      <c r="A10621" s="17" t="str">
        <f t="shared" si="165"/>
        <v>SINAPI 101551</v>
      </c>
      <c r="B10621" s="18" t="s">
        <v>5935</v>
      </c>
      <c r="C10621" s="18">
        <v>101551</v>
      </c>
      <c r="D10621" s="19" t="s">
        <v>10661</v>
      </c>
      <c r="E10621" s="18" t="s">
        <v>20</v>
      </c>
      <c r="F10621" s="20">
        <v>0</v>
      </c>
      <c r="G10621" s="20">
        <v>0</v>
      </c>
      <c r="J10621" s="22"/>
      <c r="K10621" s="22"/>
    </row>
    <row r="10622" spans="1:11" x14ac:dyDescent="0.2">
      <c r="A10622" s="17" t="str">
        <f t="shared" si="165"/>
        <v>SINAPI 101552</v>
      </c>
      <c r="B10622" s="18" t="s">
        <v>5935</v>
      </c>
      <c r="C10622" s="18">
        <v>101552</v>
      </c>
      <c r="D10622" s="19" t="s">
        <v>10662</v>
      </c>
      <c r="E10622" s="18" t="s">
        <v>20</v>
      </c>
      <c r="F10622" s="20">
        <v>0</v>
      </c>
      <c r="G10622" s="20">
        <v>0</v>
      </c>
      <c r="J10622" s="22"/>
      <c r="K10622" s="22"/>
    </row>
    <row r="10623" spans="1:11" x14ac:dyDescent="0.2">
      <c r="A10623" s="17" t="str">
        <f t="shared" si="165"/>
        <v>SINAPI 101550</v>
      </c>
      <c r="B10623" s="18" t="s">
        <v>5935</v>
      </c>
      <c r="C10623" s="18">
        <v>101550</v>
      </c>
      <c r="D10623" s="19" t="s">
        <v>10663</v>
      </c>
      <c r="E10623" s="18" t="s">
        <v>20</v>
      </c>
      <c r="F10623" s="20">
        <v>0</v>
      </c>
      <c r="G10623" s="20">
        <v>0</v>
      </c>
      <c r="J10623" s="22"/>
      <c r="K10623" s="22"/>
    </row>
    <row r="10624" spans="1:11" ht="22.5" x14ac:dyDescent="0.2">
      <c r="A10624" s="17" t="str">
        <f t="shared" si="165"/>
        <v>SINAPI 101501</v>
      </c>
      <c r="B10624" s="18" t="s">
        <v>5935</v>
      </c>
      <c r="C10624" s="18">
        <v>101501</v>
      </c>
      <c r="D10624" s="19" t="s">
        <v>10664</v>
      </c>
      <c r="E10624" s="18" t="s">
        <v>20</v>
      </c>
      <c r="F10624" s="20">
        <v>1658.05</v>
      </c>
      <c r="G10624" s="20">
        <v>1694.21</v>
      </c>
      <c r="J10624" s="22">
        <v>2.7099999999999999E-2</v>
      </c>
      <c r="K10624" s="22">
        <v>2.6599999999999999E-2</v>
      </c>
    </row>
    <row r="10625" spans="1:11" ht="22.5" x14ac:dyDescent="0.2">
      <c r="A10625" s="17" t="str">
        <f t="shared" si="165"/>
        <v>SINAPI 101502</v>
      </c>
      <c r="B10625" s="18" t="s">
        <v>5935</v>
      </c>
      <c r="C10625" s="18">
        <v>101502</v>
      </c>
      <c r="D10625" s="19" t="s">
        <v>10665</v>
      </c>
      <c r="E10625" s="18" t="s">
        <v>20</v>
      </c>
      <c r="F10625" s="20">
        <v>1818.06</v>
      </c>
      <c r="G10625" s="20">
        <v>1856.54</v>
      </c>
      <c r="J10625" s="22">
        <v>2.4799999999999999E-2</v>
      </c>
      <c r="K10625" s="22">
        <v>2.4199999999999999E-2</v>
      </c>
    </row>
    <row r="10626" spans="1:11" ht="22.5" x14ac:dyDescent="0.2">
      <c r="A10626" s="17" t="str">
        <f t="shared" si="165"/>
        <v>SINAPI 101503</v>
      </c>
      <c r="B10626" s="18" t="s">
        <v>5935</v>
      </c>
      <c r="C10626" s="18">
        <v>101503</v>
      </c>
      <c r="D10626" s="19" t="s">
        <v>10666</v>
      </c>
      <c r="E10626" s="18" t="s">
        <v>20</v>
      </c>
      <c r="F10626" s="20">
        <v>1865.34</v>
      </c>
      <c r="G10626" s="20">
        <v>1900.33</v>
      </c>
      <c r="J10626" s="22">
        <v>2.41E-2</v>
      </c>
      <c r="K10626" s="22">
        <v>2.3699999999999999E-2</v>
      </c>
    </row>
    <row r="10627" spans="1:11" ht="22.5" x14ac:dyDescent="0.2">
      <c r="A10627" s="17" t="str">
        <f t="shared" si="165"/>
        <v>SINAPI 101504</v>
      </c>
      <c r="B10627" s="18" t="s">
        <v>5935</v>
      </c>
      <c r="C10627" s="18">
        <v>101504</v>
      </c>
      <c r="D10627" s="19" t="s">
        <v>10667</v>
      </c>
      <c r="E10627" s="18" t="s">
        <v>20</v>
      </c>
      <c r="F10627" s="20">
        <v>2077.77</v>
      </c>
      <c r="G10627" s="20">
        <v>2114.5300000000002</v>
      </c>
      <c r="J10627" s="22">
        <v>2.1700000000000001E-2</v>
      </c>
      <c r="K10627" s="22">
        <v>2.1299999999999999E-2</v>
      </c>
    </row>
    <row r="10628" spans="1:11" ht="22.5" x14ac:dyDescent="0.2">
      <c r="A10628" s="17" t="str">
        <f t="shared" si="165"/>
        <v>SINAPI 101497</v>
      </c>
      <c r="B10628" s="18" t="s">
        <v>5935</v>
      </c>
      <c r="C10628" s="18">
        <v>101497</v>
      </c>
      <c r="D10628" s="19" t="s">
        <v>10668</v>
      </c>
      <c r="E10628" s="18" t="s">
        <v>20</v>
      </c>
      <c r="F10628" s="20">
        <v>1665</v>
      </c>
      <c r="G10628" s="20">
        <v>1702.39</v>
      </c>
      <c r="J10628" s="22">
        <v>2.7E-2</v>
      </c>
      <c r="K10628" s="22">
        <v>2.64E-2</v>
      </c>
    </row>
    <row r="10629" spans="1:11" ht="22.5" x14ac:dyDescent="0.2">
      <c r="A10629" s="17" t="str">
        <f t="shared" si="165"/>
        <v>SINAPI 101498</v>
      </c>
      <c r="B10629" s="18" t="s">
        <v>5935</v>
      </c>
      <c r="C10629" s="18">
        <v>101498</v>
      </c>
      <c r="D10629" s="19" t="s">
        <v>10669</v>
      </c>
      <c r="E10629" s="18" t="s">
        <v>20</v>
      </c>
      <c r="F10629" s="20">
        <v>1825.01</v>
      </c>
      <c r="G10629" s="20">
        <v>1864.72</v>
      </c>
      <c r="J10629" s="22">
        <v>2.47E-2</v>
      </c>
      <c r="K10629" s="22">
        <v>2.41E-2</v>
      </c>
    </row>
    <row r="10630" spans="1:11" ht="22.5" x14ac:dyDescent="0.2">
      <c r="A10630" s="17" t="str">
        <f t="shared" si="165"/>
        <v>SINAPI 101499</v>
      </c>
      <c r="B10630" s="18" t="s">
        <v>5935</v>
      </c>
      <c r="C10630" s="18">
        <v>101499</v>
      </c>
      <c r="D10630" s="19" t="s">
        <v>10670</v>
      </c>
      <c r="E10630" s="18" t="s">
        <v>20</v>
      </c>
      <c r="F10630" s="20">
        <v>1872.29</v>
      </c>
      <c r="G10630" s="20">
        <v>1908.51</v>
      </c>
      <c r="J10630" s="22">
        <v>2.4E-2</v>
      </c>
      <c r="K10630" s="22">
        <v>2.3599999999999999E-2</v>
      </c>
    </row>
    <row r="10631" spans="1:11" ht="22.5" x14ac:dyDescent="0.2">
      <c r="A10631" s="17" t="str">
        <f t="shared" ref="A10631:A10694" si="166">CONCATENATE($B10631," ",$C10631)</f>
        <v>SINAPI 101500</v>
      </c>
      <c r="B10631" s="18" t="s">
        <v>5935</v>
      </c>
      <c r="C10631" s="18">
        <v>101500</v>
      </c>
      <c r="D10631" s="19" t="s">
        <v>10671</v>
      </c>
      <c r="E10631" s="18" t="s">
        <v>20</v>
      </c>
      <c r="F10631" s="20">
        <v>2084.7199999999998</v>
      </c>
      <c r="G10631" s="20">
        <v>2122.71</v>
      </c>
      <c r="J10631" s="22">
        <v>2.1600000000000001E-2</v>
      </c>
      <c r="K10631" s="22">
        <v>2.12E-2</v>
      </c>
    </row>
    <row r="10632" spans="1:11" ht="22.5" x14ac:dyDescent="0.2">
      <c r="A10632" s="17" t="str">
        <f t="shared" si="166"/>
        <v>SINAPI 101493</v>
      </c>
      <c r="B10632" s="18" t="s">
        <v>5935</v>
      </c>
      <c r="C10632" s="18">
        <v>101493</v>
      </c>
      <c r="D10632" s="19" t="s">
        <v>10672</v>
      </c>
      <c r="E10632" s="18" t="s">
        <v>20</v>
      </c>
      <c r="F10632" s="20">
        <v>1415.61</v>
      </c>
      <c r="G10632" s="20">
        <v>1449.03</v>
      </c>
      <c r="J10632" s="22">
        <v>3.1800000000000002E-2</v>
      </c>
      <c r="K10632" s="22">
        <v>3.1099999999999999E-2</v>
      </c>
    </row>
    <row r="10633" spans="1:11" ht="22.5" x14ac:dyDescent="0.2">
      <c r="A10633" s="17" t="str">
        <f t="shared" si="166"/>
        <v>SINAPI 101494</v>
      </c>
      <c r="B10633" s="18" t="s">
        <v>5935</v>
      </c>
      <c r="C10633" s="18">
        <v>101494</v>
      </c>
      <c r="D10633" s="19" t="s">
        <v>10673</v>
      </c>
      <c r="E10633" s="18" t="s">
        <v>20</v>
      </c>
      <c r="F10633" s="20">
        <v>1521.32</v>
      </c>
      <c r="G10633" s="20">
        <v>1556.28</v>
      </c>
      <c r="J10633" s="22">
        <v>2.9600000000000001E-2</v>
      </c>
      <c r="K10633" s="22">
        <v>2.8899999999999999E-2</v>
      </c>
    </row>
    <row r="10634" spans="1:11" ht="22.5" x14ac:dyDescent="0.2">
      <c r="A10634" s="17" t="str">
        <f t="shared" si="166"/>
        <v>SINAPI 101495</v>
      </c>
      <c r="B10634" s="18" t="s">
        <v>5935</v>
      </c>
      <c r="C10634" s="18">
        <v>101495</v>
      </c>
      <c r="D10634" s="19" t="s">
        <v>10674</v>
      </c>
      <c r="E10634" s="18" t="s">
        <v>20</v>
      </c>
      <c r="F10634" s="20">
        <v>1552.56</v>
      </c>
      <c r="G10634" s="20">
        <v>1585.21</v>
      </c>
      <c r="J10634" s="22">
        <v>2.9000000000000001E-2</v>
      </c>
      <c r="K10634" s="22">
        <v>2.8400000000000002E-2</v>
      </c>
    </row>
    <row r="10635" spans="1:11" ht="22.5" x14ac:dyDescent="0.2">
      <c r="A10635" s="17" t="str">
        <f t="shared" si="166"/>
        <v>SINAPI 101496</v>
      </c>
      <c r="B10635" s="18" t="s">
        <v>5935</v>
      </c>
      <c r="C10635" s="18">
        <v>101496</v>
      </c>
      <c r="D10635" s="19" t="s">
        <v>10675</v>
      </c>
      <c r="E10635" s="18" t="s">
        <v>20</v>
      </c>
      <c r="F10635" s="20">
        <v>1701.37</v>
      </c>
      <c r="G10635" s="20">
        <v>1735.5</v>
      </c>
      <c r="J10635" s="22">
        <v>2.64E-2</v>
      </c>
      <c r="K10635" s="22">
        <v>2.5899999999999999E-2</v>
      </c>
    </row>
    <row r="10636" spans="1:11" ht="22.5" x14ac:dyDescent="0.2">
      <c r="A10636" s="17" t="str">
        <f t="shared" si="166"/>
        <v>SINAPI 101489</v>
      </c>
      <c r="B10636" s="18" t="s">
        <v>5935</v>
      </c>
      <c r="C10636" s="18">
        <v>101489</v>
      </c>
      <c r="D10636" s="19" t="s">
        <v>10676</v>
      </c>
      <c r="E10636" s="18" t="s">
        <v>20</v>
      </c>
      <c r="F10636" s="20">
        <v>1431.05</v>
      </c>
      <c r="G10636" s="20">
        <v>1465.99</v>
      </c>
      <c r="J10636" s="22">
        <v>3.1399999999999997E-2</v>
      </c>
      <c r="K10636" s="22">
        <v>3.0700000000000002E-2</v>
      </c>
    </row>
    <row r="10637" spans="1:11" ht="22.5" x14ac:dyDescent="0.2">
      <c r="A10637" s="17" t="str">
        <f t="shared" si="166"/>
        <v>SINAPI 101490</v>
      </c>
      <c r="B10637" s="18" t="s">
        <v>5935</v>
      </c>
      <c r="C10637" s="18">
        <v>101490</v>
      </c>
      <c r="D10637" s="19" t="s">
        <v>10677</v>
      </c>
      <c r="E10637" s="18" t="s">
        <v>20</v>
      </c>
      <c r="F10637" s="20">
        <v>1536.76</v>
      </c>
      <c r="G10637" s="20">
        <v>1573.24</v>
      </c>
      <c r="J10637" s="22">
        <v>2.93E-2</v>
      </c>
      <c r="K10637" s="22">
        <v>2.86E-2</v>
      </c>
    </row>
    <row r="10638" spans="1:11" ht="22.5" x14ac:dyDescent="0.2">
      <c r="A10638" s="17" t="str">
        <f t="shared" si="166"/>
        <v>SINAPI 101491</v>
      </c>
      <c r="B10638" s="18" t="s">
        <v>5935</v>
      </c>
      <c r="C10638" s="18">
        <v>101491</v>
      </c>
      <c r="D10638" s="19" t="s">
        <v>10678</v>
      </c>
      <c r="E10638" s="18" t="s">
        <v>20</v>
      </c>
      <c r="F10638" s="20">
        <v>1568</v>
      </c>
      <c r="G10638" s="20">
        <v>1602.17</v>
      </c>
      <c r="J10638" s="22">
        <v>2.87E-2</v>
      </c>
      <c r="K10638" s="22">
        <v>2.81E-2</v>
      </c>
    </row>
    <row r="10639" spans="1:11" ht="22.5" x14ac:dyDescent="0.2">
      <c r="A10639" s="17" t="str">
        <f t="shared" si="166"/>
        <v>SINAPI 101492</v>
      </c>
      <c r="B10639" s="18" t="s">
        <v>5935</v>
      </c>
      <c r="C10639" s="18">
        <v>101492</v>
      </c>
      <c r="D10639" s="19" t="s">
        <v>10679</v>
      </c>
      <c r="E10639" s="18" t="s">
        <v>20</v>
      </c>
      <c r="F10639" s="20">
        <v>1716.81</v>
      </c>
      <c r="G10639" s="20">
        <v>1752.46</v>
      </c>
      <c r="J10639" s="22">
        <v>2.6200000000000001E-2</v>
      </c>
      <c r="K10639" s="22">
        <v>2.5700000000000001E-2</v>
      </c>
    </row>
    <row r="10640" spans="1:11" ht="22.5" x14ac:dyDescent="0.2">
      <c r="A10640" s="17" t="str">
        <f t="shared" si="166"/>
        <v>SINAPI 101509</v>
      </c>
      <c r="B10640" s="18" t="s">
        <v>5935</v>
      </c>
      <c r="C10640" s="18">
        <v>101509</v>
      </c>
      <c r="D10640" s="19" t="s">
        <v>10680</v>
      </c>
      <c r="E10640" s="18" t="s">
        <v>20</v>
      </c>
      <c r="F10640" s="20">
        <v>1851.56</v>
      </c>
      <c r="G10640" s="20">
        <v>1890.17</v>
      </c>
      <c r="J10640" s="22">
        <v>0.1512</v>
      </c>
      <c r="K10640" s="22">
        <v>0.14810000000000001</v>
      </c>
    </row>
    <row r="10641" spans="1:11" ht="22.5" x14ac:dyDescent="0.2">
      <c r="A10641" s="17" t="str">
        <f t="shared" si="166"/>
        <v>SINAPI 101510</v>
      </c>
      <c r="B10641" s="18" t="s">
        <v>5935</v>
      </c>
      <c r="C10641" s="18">
        <v>101510</v>
      </c>
      <c r="D10641" s="19" t="s">
        <v>10681</v>
      </c>
      <c r="E10641" s="18" t="s">
        <v>20</v>
      </c>
      <c r="F10641" s="20">
        <v>2064.9</v>
      </c>
      <c r="G10641" s="20">
        <v>2106.62</v>
      </c>
      <c r="J10641" s="22">
        <v>0.1356</v>
      </c>
      <c r="K10641" s="22">
        <v>0.13289999999999999</v>
      </c>
    </row>
    <row r="10642" spans="1:11" ht="22.5" x14ac:dyDescent="0.2">
      <c r="A10642" s="17" t="str">
        <f t="shared" si="166"/>
        <v>SINAPI 101511</v>
      </c>
      <c r="B10642" s="18" t="s">
        <v>5935</v>
      </c>
      <c r="C10642" s="18">
        <v>101511</v>
      </c>
      <c r="D10642" s="19" t="s">
        <v>10682</v>
      </c>
      <c r="E10642" s="18" t="s">
        <v>20</v>
      </c>
      <c r="F10642" s="20">
        <v>2127.9499999999998</v>
      </c>
      <c r="G10642" s="20">
        <v>2165</v>
      </c>
      <c r="J10642" s="22">
        <v>0.13159999999999999</v>
      </c>
      <c r="K10642" s="22">
        <v>0.1293</v>
      </c>
    </row>
    <row r="10643" spans="1:11" ht="22.5" x14ac:dyDescent="0.2">
      <c r="A10643" s="17" t="str">
        <f t="shared" si="166"/>
        <v>SINAPI 101512</v>
      </c>
      <c r="B10643" s="18" t="s">
        <v>5935</v>
      </c>
      <c r="C10643" s="18">
        <v>101512</v>
      </c>
      <c r="D10643" s="19" t="s">
        <v>10683</v>
      </c>
      <c r="E10643" s="18" t="s">
        <v>20</v>
      </c>
      <c r="F10643" s="20">
        <v>2402.87</v>
      </c>
      <c r="G10643" s="20">
        <v>2441.9699999999998</v>
      </c>
      <c r="J10643" s="22">
        <v>0.11650000000000001</v>
      </c>
      <c r="K10643" s="22">
        <v>0.1147</v>
      </c>
    </row>
    <row r="10644" spans="1:11" ht="22.5" x14ac:dyDescent="0.2">
      <c r="A10644" s="17" t="str">
        <f t="shared" si="166"/>
        <v>SINAPI 101505</v>
      </c>
      <c r="B10644" s="18" t="s">
        <v>5935</v>
      </c>
      <c r="C10644" s="18">
        <v>101505</v>
      </c>
      <c r="D10644" s="19" t="s">
        <v>10684</v>
      </c>
      <c r="E10644" s="18" t="s">
        <v>20</v>
      </c>
      <c r="F10644" s="20">
        <v>1781.42</v>
      </c>
      <c r="G10644" s="20">
        <v>1821.21</v>
      </c>
      <c r="J10644" s="22">
        <v>2.53E-2</v>
      </c>
      <c r="K10644" s="22">
        <v>2.47E-2</v>
      </c>
    </row>
    <row r="10645" spans="1:11" ht="22.5" x14ac:dyDescent="0.2">
      <c r="A10645" s="17" t="str">
        <f t="shared" si="166"/>
        <v>SINAPI 101506</v>
      </c>
      <c r="B10645" s="18" t="s">
        <v>5935</v>
      </c>
      <c r="C10645" s="18">
        <v>101506</v>
      </c>
      <c r="D10645" s="19" t="s">
        <v>10685</v>
      </c>
      <c r="E10645" s="18" t="s">
        <v>20</v>
      </c>
      <c r="F10645" s="20">
        <v>1994.76</v>
      </c>
      <c r="G10645" s="20">
        <v>2037.66</v>
      </c>
      <c r="J10645" s="22">
        <v>2.2599999999999999E-2</v>
      </c>
      <c r="K10645" s="22">
        <v>2.2100000000000002E-2</v>
      </c>
    </row>
    <row r="10646" spans="1:11" ht="22.5" x14ac:dyDescent="0.2">
      <c r="A10646" s="17" t="str">
        <f t="shared" si="166"/>
        <v>SINAPI 101507</v>
      </c>
      <c r="B10646" s="18" t="s">
        <v>5935</v>
      </c>
      <c r="C10646" s="18">
        <v>101507</v>
      </c>
      <c r="D10646" s="19" t="s">
        <v>10686</v>
      </c>
      <c r="E10646" s="18" t="s">
        <v>20</v>
      </c>
      <c r="F10646" s="20">
        <v>2057.81</v>
      </c>
      <c r="G10646" s="20">
        <v>2096.04</v>
      </c>
      <c r="J10646" s="22">
        <v>2.1899999999999999E-2</v>
      </c>
      <c r="K10646" s="22">
        <v>2.1499999999999998E-2</v>
      </c>
    </row>
    <row r="10647" spans="1:11" ht="22.5" x14ac:dyDescent="0.2">
      <c r="A10647" s="17" t="str">
        <f t="shared" si="166"/>
        <v>SINAPI 101508</v>
      </c>
      <c r="B10647" s="18" t="s">
        <v>5935</v>
      </c>
      <c r="C10647" s="18">
        <v>101508</v>
      </c>
      <c r="D10647" s="19" t="s">
        <v>10687</v>
      </c>
      <c r="E10647" s="18" t="s">
        <v>20</v>
      </c>
      <c r="F10647" s="20">
        <v>2332.73</v>
      </c>
      <c r="G10647" s="20">
        <v>2373.0100000000002</v>
      </c>
      <c r="J10647" s="22">
        <v>1.9300000000000001E-2</v>
      </c>
      <c r="K10647" s="22">
        <v>1.9E-2</v>
      </c>
    </row>
    <row r="10648" spans="1:11" ht="22.5" x14ac:dyDescent="0.2">
      <c r="A10648" s="17" t="str">
        <f t="shared" si="166"/>
        <v>SINAPI 101525</v>
      </c>
      <c r="B10648" s="18" t="s">
        <v>5935</v>
      </c>
      <c r="C10648" s="18">
        <v>101525</v>
      </c>
      <c r="D10648" s="19" t="s">
        <v>10688</v>
      </c>
      <c r="E10648" s="18" t="s">
        <v>20</v>
      </c>
      <c r="F10648" s="20">
        <v>1010.5</v>
      </c>
      <c r="G10648" s="20">
        <v>1027.3900000000001</v>
      </c>
      <c r="J10648" s="22">
        <v>0</v>
      </c>
      <c r="K10648" s="22">
        <v>0</v>
      </c>
    </row>
    <row r="10649" spans="1:11" ht="22.5" x14ac:dyDescent="0.2">
      <c r="A10649" s="17" t="str">
        <f t="shared" si="166"/>
        <v>SINAPI 101526</v>
      </c>
      <c r="B10649" s="18" t="s">
        <v>5935</v>
      </c>
      <c r="C10649" s="18">
        <v>101526</v>
      </c>
      <c r="D10649" s="19" t="s">
        <v>10689</v>
      </c>
      <c r="E10649" s="18" t="s">
        <v>20</v>
      </c>
      <c r="F10649" s="20">
        <v>1200.78</v>
      </c>
      <c r="G10649" s="20">
        <v>1220.44</v>
      </c>
      <c r="J10649" s="22">
        <v>0</v>
      </c>
      <c r="K10649" s="22">
        <v>0</v>
      </c>
    </row>
    <row r="10650" spans="1:11" ht="22.5" x14ac:dyDescent="0.2">
      <c r="A10650" s="17" t="str">
        <f t="shared" si="166"/>
        <v>SINAPI 101527</v>
      </c>
      <c r="B10650" s="18" t="s">
        <v>5935</v>
      </c>
      <c r="C10650" s="18">
        <v>101527</v>
      </c>
      <c r="D10650" s="19" t="s">
        <v>10690</v>
      </c>
      <c r="E10650" s="18" t="s">
        <v>20</v>
      </c>
      <c r="F10650" s="20">
        <v>1257.01</v>
      </c>
      <c r="G10650" s="20">
        <v>1272.52</v>
      </c>
      <c r="J10650" s="22">
        <v>0</v>
      </c>
      <c r="K10650" s="22">
        <v>0</v>
      </c>
    </row>
    <row r="10651" spans="1:11" ht="22.5" x14ac:dyDescent="0.2">
      <c r="A10651" s="17" t="str">
        <f t="shared" si="166"/>
        <v>SINAPI 101528</v>
      </c>
      <c r="B10651" s="18" t="s">
        <v>5935</v>
      </c>
      <c r="C10651" s="18">
        <v>101528</v>
      </c>
      <c r="D10651" s="19" t="s">
        <v>10691</v>
      </c>
      <c r="E10651" s="18" t="s">
        <v>20</v>
      </c>
      <c r="F10651" s="20">
        <v>1479.96</v>
      </c>
      <c r="G10651" s="20">
        <v>1496.46</v>
      </c>
      <c r="J10651" s="22">
        <v>0</v>
      </c>
      <c r="K10651" s="22">
        <v>0</v>
      </c>
    </row>
    <row r="10652" spans="1:11" ht="22.5" x14ac:dyDescent="0.2">
      <c r="A10652" s="17" t="str">
        <f t="shared" si="166"/>
        <v>SINAPI 101521</v>
      </c>
      <c r="B10652" s="18" t="s">
        <v>5935</v>
      </c>
      <c r="C10652" s="18">
        <v>101521</v>
      </c>
      <c r="D10652" s="19" t="s">
        <v>10692</v>
      </c>
      <c r="E10652" s="18" t="s">
        <v>20</v>
      </c>
      <c r="F10652" s="20">
        <v>1017.45</v>
      </c>
      <c r="G10652" s="20">
        <v>1035.57</v>
      </c>
      <c r="J10652" s="22">
        <v>0</v>
      </c>
      <c r="K10652" s="22">
        <v>0</v>
      </c>
    </row>
    <row r="10653" spans="1:11" ht="22.5" x14ac:dyDescent="0.2">
      <c r="A10653" s="17" t="str">
        <f t="shared" si="166"/>
        <v>SINAPI 101522</v>
      </c>
      <c r="B10653" s="18" t="s">
        <v>5935</v>
      </c>
      <c r="C10653" s="18">
        <v>101522</v>
      </c>
      <c r="D10653" s="19" t="s">
        <v>10693</v>
      </c>
      <c r="E10653" s="18" t="s">
        <v>20</v>
      </c>
      <c r="F10653" s="20">
        <v>1207.73</v>
      </c>
      <c r="G10653" s="20">
        <v>1228.6199999999999</v>
      </c>
      <c r="J10653" s="22">
        <v>0</v>
      </c>
      <c r="K10653" s="22">
        <v>0</v>
      </c>
    </row>
    <row r="10654" spans="1:11" ht="22.5" x14ac:dyDescent="0.2">
      <c r="A10654" s="17" t="str">
        <f t="shared" si="166"/>
        <v>SINAPI 101523</v>
      </c>
      <c r="B10654" s="18" t="s">
        <v>5935</v>
      </c>
      <c r="C10654" s="18">
        <v>101523</v>
      </c>
      <c r="D10654" s="19" t="s">
        <v>10694</v>
      </c>
      <c r="E10654" s="18" t="s">
        <v>20</v>
      </c>
      <c r="F10654" s="20">
        <v>1263.96</v>
      </c>
      <c r="G10654" s="20">
        <v>1280.7</v>
      </c>
      <c r="J10654" s="22">
        <v>0</v>
      </c>
      <c r="K10654" s="22">
        <v>0</v>
      </c>
    </row>
    <row r="10655" spans="1:11" ht="22.5" x14ac:dyDescent="0.2">
      <c r="A10655" s="17" t="str">
        <f t="shared" si="166"/>
        <v>SINAPI 101524</v>
      </c>
      <c r="B10655" s="18" t="s">
        <v>5935</v>
      </c>
      <c r="C10655" s="18">
        <v>101524</v>
      </c>
      <c r="D10655" s="19" t="s">
        <v>10695</v>
      </c>
      <c r="E10655" s="18" t="s">
        <v>20</v>
      </c>
      <c r="F10655" s="20">
        <v>1486.91</v>
      </c>
      <c r="G10655" s="20">
        <v>1504.64</v>
      </c>
      <c r="J10655" s="22">
        <v>0</v>
      </c>
      <c r="K10655" s="22">
        <v>0</v>
      </c>
    </row>
    <row r="10656" spans="1:11" ht="22.5" x14ac:dyDescent="0.2">
      <c r="A10656" s="17" t="str">
        <f t="shared" si="166"/>
        <v>SINAPI 101517</v>
      </c>
      <c r="B10656" s="18" t="s">
        <v>5935</v>
      </c>
      <c r="C10656" s="18">
        <v>101517</v>
      </c>
      <c r="D10656" s="19" t="s">
        <v>10696</v>
      </c>
      <c r="E10656" s="18" t="s">
        <v>20</v>
      </c>
      <c r="F10656" s="20">
        <v>752.09</v>
      </c>
      <c r="G10656" s="20">
        <v>765.95</v>
      </c>
      <c r="J10656" s="22">
        <v>0</v>
      </c>
      <c r="K10656" s="22">
        <v>0</v>
      </c>
    </row>
    <row r="10657" spans="1:11" ht="22.5" x14ac:dyDescent="0.2">
      <c r="A10657" s="17" t="str">
        <f t="shared" si="166"/>
        <v>SINAPI 101518</v>
      </c>
      <c r="B10657" s="18" t="s">
        <v>5935</v>
      </c>
      <c r="C10657" s="18">
        <v>101518</v>
      </c>
      <c r="D10657" s="19" t="s">
        <v>10697</v>
      </c>
      <c r="E10657" s="18" t="s">
        <v>20</v>
      </c>
      <c r="F10657" s="20">
        <v>878.94</v>
      </c>
      <c r="G10657" s="20">
        <v>894.65</v>
      </c>
      <c r="J10657" s="22">
        <v>0</v>
      </c>
      <c r="K10657" s="22">
        <v>0</v>
      </c>
    </row>
    <row r="10658" spans="1:11" ht="22.5" x14ac:dyDescent="0.2">
      <c r="A10658" s="17" t="str">
        <f t="shared" si="166"/>
        <v>SINAPI 101519</v>
      </c>
      <c r="B10658" s="18" t="s">
        <v>5935</v>
      </c>
      <c r="C10658" s="18">
        <v>101519</v>
      </c>
      <c r="D10658" s="19" t="s">
        <v>10698</v>
      </c>
      <c r="E10658" s="18" t="s">
        <v>20</v>
      </c>
      <c r="F10658" s="20">
        <v>916.43</v>
      </c>
      <c r="G10658" s="20">
        <v>929.36</v>
      </c>
      <c r="J10658" s="22">
        <v>0</v>
      </c>
      <c r="K10658" s="22">
        <v>0</v>
      </c>
    </row>
    <row r="10659" spans="1:11" ht="22.5" x14ac:dyDescent="0.2">
      <c r="A10659" s="17" t="str">
        <f t="shared" si="166"/>
        <v>SINAPI 101520</v>
      </c>
      <c r="B10659" s="18" t="s">
        <v>5935</v>
      </c>
      <c r="C10659" s="18">
        <v>101520</v>
      </c>
      <c r="D10659" s="19" t="s">
        <v>10699</v>
      </c>
      <c r="E10659" s="18" t="s">
        <v>20</v>
      </c>
      <c r="F10659" s="20">
        <v>1065.06</v>
      </c>
      <c r="G10659" s="20">
        <v>1078.6600000000001</v>
      </c>
      <c r="J10659" s="22">
        <v>0</v>
      </c>
      <c r="K10659" s="22">
        <v>0</v>
      </c>
    </row>
    <row r="10660" spans="1:11" ht="22.5" x14ac:dyDescent="0.2">
      <c r="A10660" s="17" t="str">
        <f t="shared" si="166"/>
        <v>SINAPI 101513</v>
      </c>
      <c r="B10660" s="18" t="s">
        <v>5935</v>
      </c>
      <c r="C10660" s="18">
        <v>101513</v>
      </c>
      <c r="D10660" s="19" t="s">
        <v>10700</v>
      </c>
      <c r="E10660" s="18" t="s">
        <v>20</v>
      </c>
      <c r="F10660" s="20">
        <v>767.53</v>
      </c>
      <c r="G10660" s="20">
        <v>782.92</v>
      </c>
      <c r="J10660" s="22">
        <v>0</v>
      </c>
      <c r="K10660" s="22">
        <v>0</v>
      </c>
    </row>
    <row r="10661" spans="1:11" ht="22.5" x14ac:dyDescent="0.2">
      <c r="A10661" s="17" t="str">
        <f t="shared" si="166"/>
        <v>SINAPI 101514</v>
      </c>
      <c r="B10661" s="18" t="s">
        <v>5935</v>
      </c>
      <c r="C10661" s="18">
        <v>101514</v>
      </c>
      <c r="D10661" s="19" t="s">
        <v>10701</v>
      </c>
      <c r="E10661" s="18" t="s">
        <v>20</v>
      </c>
      <c r="F10661" s="20">
        <v>894.38</v>
      </c>
      <c r="G10661" s="20">
        <v>911.62</v>
      </c>
      <c r="J10661" s="22">
        <v>0</v>
      </c>
      <c r="K10661" s="22">
        <v>0</v>
      </c>
    </row>
    <row r="10662" spans="1:11" ht="22.5" x14ac:dyDescent="0.2">
      <c r="A10662" s="17" t="str">
        <f t="shared" si="166"/>
        <v>SINAPI 101515</v>
      </c>
      <c r="B10662" s="18" t="s">
        <v>5935</v>
      </c>
      <c r="C10662" s="18">
        <v>101515</v>
      </c>
      <c r="D10662" s="19" t="s">
        <v>10702</v>
      </c>
      <c r="E10662" s="18" t="s">
        <v>20</v>
      </c>
      <c r="F10662" s="20">
        <v>931.87</v>
      </c>
      <c r="G10662" s="20">
        <v>946.33</v>
      </c>
      <c r="J10662" s="22">
        <v>0</v>
      </c>
      <c r="K10662" s="22">
        <v>0</v>
      </c>
    </row>
    <row r="10663" spans="1:11" ht="22.5" x14ac:dyDescent="0.2">
      <c r="A10663" s="17" t="str">
        <f t="shared" si="166"/>
        <v>SINAPI 101516</v>
      </c>
      <c r="B10663" s="18" t="s">
        <v>5935</v>
      </c>
      <c r="C10663" s="18">
        <v>101516</v>
      </c>
      <c r="D10663" s="19" t="s">
        <v>10703</v>
      </c>
      <c r="E10663" s="18" t="s">
        <v>20</v>
      </c>
      <c r="F10663" s="20">
        <v>1080.5</v>
      </c>
      <c r="G10663" s="20">
        <v>1095.6300000000001</v>
      </c>
      <c r="J10663" s="22">
        <v>0</v>
      </c>
      <c r="K10663" s="22">
        <v>0</v>
      </c>
    </row>
    <row r="10664" spans="1:11" ht="22.5" x14ac:dyDescent="0.2">
      <c r="A10664" s="17" t="str">
        <f t="shared" si="166"/>
        <v>SINAPI 101533</v>
      </c>
      <c r="B10664" s="18" t="s">
        <v>5935</v>
      </c>
      <c r="C10664" s="18">
        <v>101533</v>
      </c>
      <c r="D10664" s="19" t="s">
        <v>10704</v>
      </c>
      <c r="E10664" s="18" t="s">
        <v>20</v>
      </c>
      <c r="F10664" s="20">
        <v>1221.6600000000001</v>
      </c>
      <c r="G10664" s="20">
        <v>1241.32</v>
      </c>
      <c r="J10664" s="22">
        <v>0.19239999999999999</v>
      </c>
      <c r="K10664" s="22">
        <v>0.1893</v>
      </c>
    </row>
    <row r="10665" spans="1:11" ht="22.5" x14ac:dyDescent="0.2">
      <c r="A10665" s="17" t="str">
        <f t="shared" si="166"/>
        <v>SINAPI 101534</v>
      </c>
      <c r="B10665" s="18" t="s">
        <v>5935</v>
      </c>
      <c r="C10665" s="18">
        <v>101534</v>
      </c>
      <c r="D10665" s="19" t="s">
        <v>10705</v>
      </c>
      <c r="E10665" s="18" t="s">
        <v>20</v>
      </c>
      <c r="F10665" s="20">
        <v>1475.36</v>
      </c>
      <c r="G10665" s="20">
        <v>1498.72</v>
      </c>
      <c r="J10665" s="22">
        <v>0.1593</v>
      </c>
      <c r="K10665" s="22">
        <v>0.15679999999999999</v>
      </c>
    </row>
    <row r="10666" spans="1:11" ht="22.5" x14ac:dyDescent="0.2">
      <c r="A10666" s="17" t="str">
        <f t="shared" si="166"/>
        <v>SINAPI 101535</v>
      </c>
      <c r="B10666" s="18" t="s">
        <v>5935</v>
      </c>
      <c r="C10666" s="18">
        <v>101535</v>
      </c>
      <c r="D10666" s="19" t="s">
        <v>10706</v>
      </c>
      <c r="E10666" s="18" t="s">
        <v>20</v>
      </c>
      <c r="F10666" s="20">
        <v>1550.34</v>
      </c>
      <c r="G10666" s="20">
        <v>1568.15</v>
      </c>
      <c r="J10666" s="22">
        <v>0.15160000000000001</v>
      </c>
      <c r="K10666" s="22">
        <v>0.14990000000000001</v>
      </c>
    </row>
    <row r="10667" spans="1:11" ht="22.5" x14ac:dyDescent="0.2">
      <c r="A10667" s="17" t="str">
        <f t="shared" si="166"/>
        <v>SINAPI 101536</v>
      </c>
      <c r="B10667" s="18" t="s">
        <v>5935</v>
      </c>
      <c r="C10667" s="18">
        <v>101536</v>
      </c>
      <c r="D10667" s="19" t="s">
        <v>10707</v>
      </c>
      <c r="E10667" s="18" t="s">
        <v>20</v>
      </c>
      <c r="F10667" s="20">
        <v>1847.6</v>
      </c>
      <c r="G10667" s="20">
        <v>1866.74</v>
      </c>
      <c r="J10667" s="22">
        <v>0.12720000000000001</v>
      </c>
      <c r="K10667" s="22">
        <v>0.12590000000000001</v>
      </c>
    </row>
    <row r="10668" spans="1:11" ht="22.5" x14ac:dyDescent="0.2">
      <c r="A10668" s="17" t="str">
        <f t="shared" si="166"/>
        <v>SINAPI 101529</v>
      </c>
      <c r="B10668" s="18" t="s">
        <v>5935</v>
      </c>
      <c r="C10668" s="18">
        <v>101529</v>
      </c>
      <c r="D10668" s="19" t="s">
        <v>10708</v>
      </c>
      <c r="E10668" s="18" t="s">
        <v>20</v>
      </c>
      <c r="F10668" s="20">
        <v>1151.52</v>
      </c>
      <c r="G10668" s="20">
        <v>1172.3599999999999</v>
      </c>
      <c r="J10668" s="22">
        <v>0</v>
      </c>
      <c r="K10668" s="22">
        <v>0</v>
      </c>
    </row>
    <row r="10669" spans="1:11" ht="22.5" x14ac:dyDescent="0.2">
      <c r="A10669" s="17" t="str">
        <f t="shared" si="166"/>
        <v>SINAPI 101530</v>
      </c>
      <c r="B10669" s="18" t="s">
        <v>5935</v>
      </c>
      <c r="C10669" s="18">
        <v>101530</v>
      </c>
      <c r="D10669" s="19" t="s">
        <v>10709</v>
      </c>
      <c r="E10669" s="18" t="s">
        <v>20</v>
      </c>
      <c r="F10669" s="20">
        <v>1405.22</v>
      </c>
      <c r="G10669" s="20">
        <v>1429.76</v>
      </c>
      <c r="J10669" s="22">
        <v>0</v>
      </c>
      <c r="K10669" s="22">
        <v>0</v>
      </c>
    </row>
    <row r="10670" spans="1:11" ht="22.5" x14ac:dyDescent="0.2">
      <c r="A10670" s="17" t="str">
        <f t="shared" si="166"/>
        <v>SINAPI 101531</v>
      </c>
      <c r="B10670" s="18" t="s">
        <v>5935</v>
      </c>
      <c r="C10670" s="18">
        <v>101531</v>
      </c>
      <c r="D10670" s="19" t="s">
        <v>10710</v>
      </c>
      <c r="E10670" s="18" t="s">
        <v>20</v>
      </c>
      <c r="F10670" s="20">
        <v>1480.2</v>
      </c>
      <c r="G10670" s="20">
        <v>1499.19</v>
      </c>
      <c r="J10670" s="22">
        <v>0</v>
      </c>
      <c r="K10670" s="22">
        <v>0</v>
      </c>
    </row>
    <row r="10671" spans="1:11" ht="22.5" x14ac:dyDescent="0.2">
      <c r="A10671" s="17" t="str">
        <f t="shared" si="166"/>
        <v>SINAPI 101532</v>
      </c>
      <c r="B10671" s="18" t="s">
        <v>5935</v>
      </c>
      <c r="C10671" s="18">
        <v>101532</v>
      </c>
      <c r="D10671" s="19" t="s">
        <v>10711</v>
      </c>
      <c r="E10671" s="18" t="s">
        <v>20</v>
      </c>
      <c r="F10671" s="20">
        <v>1777.46</v>
      </c>
      <c r="G10671" s="20">
        <v>1797.78</v>
      </c>
      <c r="J10671" s="22">
        <v>0</v>
      </c>
      <c r="K10671" s="22">
        <v>0</v>
      </c>
    </row>
    <row r="10672" spans="1:11" x14ac:dyDescent="0.2">
      <c r="A10672" s="17" t="str">
        <f t="shared" si="166"/>
        <v>SINAPI 101549</v>
      </c>
      <c r="B10672" s="18" t="s">
        <v>5935</v>
      </c>
      <c r="C10672" s="18">
        <v>101549</v>
      </c>
      <c r="D10672" s="19" t="s">
        <v>10712</v>
      </c>
      <c r="E10672" s="18" t="s">
        <v>20</v>
      </c>
      <c r="F10672" s="20">
        <v>19.649999999999999</v>
      </c>
      <c r="G10672" s="20">
        <v>20.149999999999999</v>
      </c>
      <c r="J10672" s="22">
        <v>0</v>
      </c>
      <c r="K10672" s="22">
        <v>0</v>
      </c>
    </row>
    <row r="10673" spans="1:11" x14ac:dyDescent="0.2">
      <c r="A10673" s="17" t="str">
        <f t="shared" si="166"/>
        <v>SINAPI 101547</v>
      </c>
      <c r="B10673" s="18" t="s">
        <v>5935</v>
      </c>
      <c r="C10673" s="18">
        <v>101547</v>
      </c>
      <c r="D10673" s="19" t="s">
        <v>10713</v>
      </c>
      <c r="E10673" s="18" t="s">
        <v>20</v>
      </c>
      <c r="F10673" s="20">
        <v>108.92</v>
      </c>
      <c r="G10673" s="20">
        <v>109.07</v>
      </c>
      <c r="J10673" s="22">
        <v>0</v>
      </c>
      <c r="K10673" s="22">
        <v>0</v>
      </c>
    </row>
    <row r="10674" spans="1:11" x14ac:dyDescent="0.2">
      <c r="A10674" s="17" t="str">
        <f t="shared" si="166"/>
        <v>SINAPI 101546</v>
      </c>
      <c r="B10674" s="18" t="s">
        <v>5935</v>
      </c>
      <c r="C10674" s="18">
        <v>101546</v>
      </c>
      <c r="D10674" s="19" t="s">
        <v>10714</v>
      </c>
      <c r="E10674" s="18" t="s">
        <v>20</v>
      </c>
      <c r="F10674" s="20">
        <v>34.659999999999997</v>
      </c>
      <c r="G10674" s="20">
        <v>34.81</v>
      </c>
      <c r="J10674" s="22">
        <v>0</v>
      </c>
      <c r="K10674" s="22">
        <v>0</v>
      </c>
    </row>
    <row r="10675" spans="1:11" x14ac:dyDescent="0.2">
      <c r="A10675" s="17" t="str">
        <f t="shared" si="166"/>
        <v>SINAPI 101548</v>
      </c>
      <c r="B10675" s="18" t="s">
        <v>5935</v>
      </c>
      <c r="C10675" s="18">
        <v>101548</v>
      </c>
      <c r="D10675" s="19" t="s">
        <v>10715</v>
      </c>
      <c r="E10675" s="18" t="s">
        <v>20</v>
      </c>
      <c r="F10675" s="20">
        <v>8.4700000000000006</v>
      </c>
      <c r="G10675" s="20">
        <v>8.6199999999999992</v>
      </c>
      <c r="J10675" s="22">
        <v>0</v>
      </c>
      <c r="K10675" s="22">
        <v>0</v>
      </c>
    </row>
    <row r="10676" spans="1:11" ht="22.5" x14ac:dyDescent="0.2">
      <c r="A10676" s="17" t="str">
        <f t="shared" si="166"/>
        <v>SINAPI 94764</v>
      </c>
      <c r="B10676" s="18" t="s">
        <v>5935</v>
      </c>
      <c r="C10676" s="18">
        <v>94764</v>
      </c>
      <c r="D10676" s="19" t="s">
        <v>10716</v>
      </c>
      <c r="E10676" s="18" t="s">
        <v>20</v>
      </c>
      <c r="F10676" s="20">
        <v>34.53</v>
      </c>
      <c r="G10676" s="20">
        <v>35.03</v>
      </c>
      <c r="J10676" s="22">
        <v>0</v>
      </c>
      <c r="K10676" s="22">
        <v>0</v>
      </c>
    </row>
    <row r="10677" spans="1:11" ht="22.5" x14ac:dyDescent="0.2">
      <c r="A10677" s="17" t="str">
        <f t="shared" si="166"/>
        <v>SINAPI 94765</v>
      </c>
      <c r="B10677" s="18" t="s">
        <v>5935</v>
      </c>
      <c r="C10677" s="18">
        <v>94765</v>
      </c>
      <c r="D10677" s="19" t="s">
        <v>10717</v>
      </c>
      <c r="E10677" s="18" t="s">
        <v>20</v>
      </c>
      <c r="F10677" s="20">
        <v>38.11</v>
      </c>
      <c r="G10677" s="20">
        <v>38.61</v>
      </c>
      <c r="J10677" s="22">
        <v>0</v>
      </c>
      <c r="K10677" s="22">
        <v>0</v>
      </c>
    </row>
    <row r="10678" spans="1:11" ht="22.5" x14ac:dyDescent="0.2">
      <c r="A10678" s="17" t="str">
        <f t="shared" si="166"/>
        <v>SINAPI 94766</v>
      </c>
      <c r="B10678" s="18" t="s">
        <v>5935</v>
      </c>
      <c r="C10678" s="18">
        <v>94766</v>
      </c>
      <c r="D10678" s="19" t="s">
        <v>10718</v>
      </c>
      <c r="E10678" s="18" t="s">
        <v>20</v>
      </c>
      <c r="F10678" s="20">
        <v>42.65</v>
      </c>
      <c r="G10678" s="20">
        <v>43.16</v>
      </c>
      <c r="J10678" s="22">
        <v>0</v>
      </c>
      <c r="K10678" s="22">
        <v>0</v>
      </c>
    </row>
    <row r="10679" spans="1:11" ht="22.5" x14ac:dyDescent="0.2">
      <c r="A10679" s="17" t="str">
        <f t="shared" si="166"/>
        <v>SINAPI 94767</v>
      </c>
      <c r="B10679" s="18" t="s">
        <v>5935</v>
      </c>
      <c r="C10679" s="18">
        <v>94767</v>
      </c>
      <c r="D10679" s="19" t="s">
        <v>10719</v>
      </c>
      <c r="E10679" s="18" t="s">
        <v>20</v>
      </c>
      <c r="F10679" s="20">
        <v>63.28</v>
      </c>
      <c r="G10679" s="20">
        <v>63.8</v>
      </c>
      <c r="J10679" s="22">
        <v>0</v>
      </c>
      <c r="K10679" s="22">
        <v>0</v>
      </c>
    </row>
    <row r="10680" spans="1:11" ht="22.5" x14ac:dyDescent="0.2">
      <c r="A10680" s="17" t="str">
        <f t="shared" si="166"/>
        <v>SINAPI 94768</v>
      </c>
      <c r="B10680" s="18" t="s">
        <v>5935</v>
      </c>
      <c r="C10680" s="18">
        <v>94768</v>
      </c>
      <c r="D10680" s="19" t="s">
        <v>10720</v>
      </c>
      <c r="E10680" s="18" t="s">
        <v>20</v>
      </c>
      <c r="F10680" s="20">
        <v>71.73</v>
      </c>
      <c r="G10680" s="20">
        <v>72.27</v>
      </c>
      <c r="J10680" s="22">
        <v>0</v>
      </c>
      <c r="K10680" s="22">
        <v>0</v>
      </c>
    </row>
    <row r="10681" spans="1:11" ht="22.5" x14ac:dyDescent="0.2">
      <c r="A10681" s="17" t="str">
        <f t="shared" si="166"/>
        <v>SINAPI 94769</v>
      </c>
      <c r="B10681" s="18" t="s">
        <v>5935</v>
      </c>
      <c r="C10681" s="18">
        <v>94769</v>
      </c>
      <c r="D10681" s="19" t="s">
        <v>10721</v>
      </c>
      <c r="E10681" s="18" t="s">
        <v>20</v>
      </c>
      <c r="F10681" s="20">
        <v>95.83</v>
      </c>
      <c r="G10681" s="20">
        <v>96.4</v>
      </c>
      <c r="J10681" s="22">
        <v>0</v>
      </c>
      <c r="K10681" s="22">
        <v>0</v>
      </c>
    </row>
    <row r="10682" spans="1:11" ht="22.5" x14ac:dyDescent="0.2">
      <c r="A10682" s="17" t="str">
        <f t="shared" si="166"/>
        <v>SINAPI 94783</v>
      </c>
      <c r="B10682" s="18" t="s">
        <v>5935</v>
      </c>
      <c r="C10682" s="18">
        <v>94783</v>
      </c>
      <c r="D10682" s="19" t="s">
        <v>10722</v>
      </c>
      <c r="E10682" s="18" t="s">
        <v>20</v>
      </c>
      <c r="F10682" s="20">
        <v>18.350000000000001</v>
      </c>
      <c r="G10682" s="20">
        <v>18.850000000000001</v>
      </c>
      <c r="J10682" s="22">
        <v>0</v>
      </c>
      <c r="K10682" s="22">
        <v>0</v>
      </c>
    </row>
    <row r="10683" spans="1:11" ht="22.5" x14ac:dyDescent="0.2">
      <c r="A10683" s="17" t="str">
        <f t="shared" si="166"/>
        <v>SINAPI 94703</v>
      </c>
      <c r="B10683" s="18" t="s">
        <v>5935</v>
      </c>
      <c r="C10683" s="18">
        <v>94703</v>
      </c>
      <c r="D10683" s="19" t="s">
        <v>10723</v>
      </c>
      <c r="E10683" s="18" t="s">
        <v>20</v>
      </c>
      <c r="F10683" s="20">
        <v>19.670000000000002</v>
      </c>
      <c r="G10683" s="20">
        <v>20.18</v>
      </c>
      <c r="J10683" s="22">
        <v>0</v>
      </c>
      <c r="K10683" s="22">
        <v>0</v>
      </c>
    </row>
    <row r="10684" spans="1:11" ht="22.5" x14ac:dyDescent="0.2">
      <c r="A10684" s="17" t="str">
        <f t="shared" si="166"/>
        <v>SINAPI 94704</v>
      </c>
      <c r="B10684" s="18" t="s">
        <v>5935</v>
      </c>
      <c r="C10684" s="18">
        <v>94704</v>
      </c>
      <c r="D10684" s="19" t="s">
        <v>10724</v>
      </c>
      <c r="E10684" s="18" t="s">
        <v>20</v>
      </c>
      <c r="F10684" s="20">
        <v>26.45</v>
      </c>
      <c r="G10684" s="20">
        <v>26.97</v>
      </c>
      <c r="J10684" s="22">
        <v>0</v>
      </c>
      <c r="K10684" s="22">
        <v>0</v>
      </c>
    </row>
    <row r="10685" spans="1:11" ht="22.5" x14ac:dyDescent="0.2">
      <c r="A10685" s="17" t="str">
        <f t="shared" si="166"/>
        <v>SINAPI 94705</v>
      </c>
      <c r="B10685" s="18" t="s">
        <v>5935</v>
      </c>
      <c r="C10685" s="18">
        <v>94705</v>
      </c>
      <c r="D10685" s="19" t="s">
        <v>10725</v>
      </c>
      <c r="E10685" s="18" t="s">
        <v>20</v>
      </c>
      <c r="F10685" s="20">
        <v>36.35</v>
      </c>
      <c r="G10685" s="20">
        <v>36.89</v>
      </c>
      <c r="J10685" s="22">
        <v>0</v>
      </c>
      <c r="K10685" s="22">
        <v>0</v>
      </c>
    </row>
    <row r="10686" spans="1:11" ht="22.5" x14ac:dyDescent="0.2">
      <c r="A10686" s="17" t="str">
        <f t="shared" si="166"/>
        <v>SINAPI 94706</v>
      </c>
      <c r="B10686" s="18" t="s">
        <v>5935</v>
      </c>
      <c r="C10686" s="18">
        <v>94706</v>
      </c>
      <c r="D10686" s="19" t="s">
        <v>10726</v>
      </c>
      <c r="E10686" s="18" t="s">
        <v>20</v>
      </c>
      <c r="F10686" s="20">
        <v>35.51</v>
      </c>
      <c r="G10686" s="20">
        <v>36.08</v>
      </c>
      <c r="J10686" s="22">
        <v>0</v>
      </c>
      <c r="K10686" s="22">
        <v>0</v>
      </c>
    </row>
    <row r="10687" spans="1:11" ht="22.5" x14ac:dyDescent="0.2">
      <c r="A10687" s="17" t="str">
        <f t="shared" si="166"/>
        <v>SINAPI 94707</v>
      </c>
      <c r="B10687" s="18" t="s">
        <v>5935</v>
      </c>
      <c r="C10687" s="18">
        <v>94707</v>
      </c>
      <c r="D10687" s="19" t="s">
        <v>10727</v>
      </c>
      <c r="E10687" s="18" t="s">
        <v>20</v>
      </c>
      <c r="F10687" s="20">
        <v>56.46</v>
      </c>
      <c r="G10687" s="20">
        <v>57.04</v>
      </c>
      <c r="J10687" s="22">
        <v>0</v>
      </c>
      <c r="K10687" s="22">
        <v>0</v>
      </c>
    </row>
    <row r="10688" spans="1:11" ht="22.5" x14ac:dyDescent="0.2">
      <c r="A10688" s="17" t="str">
        <f t="shared" si="166"/>
        <v>SINAPI 94715</v>
      </c>
      <c r="B10688" s="18" t="s">
        <v>5935</v>
      </c>
      <c r="C10688" s="18">
        <v>94715</v>
      </c>
      <c r="D10688" s="19" t="s">
        <v>10728</v>
      </c>
      <c r="E10688" s="18" t="s">
        <v>20</v>
      </c>
      <c r="F10688" s="20">
        <v>294.72000000000003</v>
      </c>
      <c r="G10688" s="20">
        <v>295.89</v>
      </c>
      <c r="J10688" s="22">
        <v>0</v>
      </c>
      <c r="K10688" s="22">
        <v>0</v>
      </c>
    </row>
    <row r="10689" spans="1:11" ht="22.5" x14ac:dyDescent="0.2">
      <c r="A10689" s="17" t="str">
        <f t="shared" si="166"/>
        <v>SINAPI 94713</v>
      </c>
      <c r="B10689" s="18" t="s">
        <v>5935</v>
      </c>
      <c r="C10689" s="18">
        <v>94713</v>
      </c>
      <c r="D10689" s="19" t="s">
        <v>10729</v>
      </c>
      <c r="E10689" s="18" t="s">
        <v>20</v>
      </c>
      <c r="F10689" s="20">
        <v>236.07</v>
      </c>
      <c r="G10689" s="20">
        <v>237.11</v>
      </c>
      <c r="J10689" s="22">
        <v>0</v>
      </c>
      <c r="K10689" s="22">
        <v>0</v>
      </c>
    </row>
    <row r="10690" spans="1:11" ht="22.5" x14ac:dyDescent="0.2">
      <c r="A10690" s="17" t="str">
        <f t="shared" si="166"/>
        <v>SINAPI 94714</v>
      </c>
      <c r="B10690" s="18" t="s">
        <v>5935</v>
      </c>
      <c r="C10690" s="18">
        <v>94714</v>
      </c>
      <c r="D10690" s="19" t="s">
        <v>10730</v>
      </c>
      <c r="E10690" s="18" t="s">
        <v>20</v>
      </c>
      <c r="F10690" s="20">
        <v>331.78</v>
      </c>
      <c r="G10690" s="20">
        <v>332.87</v>
      </c>
      <c r="J10690" s="22">
        <v>0</v>
      </c>
      <c r="K10690" s="22">
        <v>0</v>
      </c>
    </row>
    <row r="10691" spans="1:11" ht="22.5" x14ac:dyDescent="0.2">
      <c r="A10691" s="17" t="str">
        <f t="shared" si="166"/>
        <v>SINAPI 94656</v>
      </c>
      <c r="B10691" s="18" t="s">
        <v>5935</v>
      </c>
      <c r="C10691" s="18">
        <v>94656</v>
      </c>
      <c r="D10691" s="19" t="s">
        <v>10731</v>
      </c>
      <c r="E10691" s="18" t="s">
        <v>20</v>
      </c>
      <c r="F10691" s="20">
        <v>3.37</v>
      </c>
      <c r="G10691" s="20">
        <v>3.52</v>
      </c>
      <c r="J10691" s="22">
        <v>0</v>
      </c>
      <c r="K10691" s="22">
        <v>0</v>
      </c>
    </row>
    <row r="10692" spans="1:11" ht="22.5" x14ac:dyDescent="0.2">
      <c r="A10692" s="17" t="str">
        <f t="shared" si="166"/>
        <v>SINAPI 94670</v>
      </c>
      <c r="B10692" s="18" t="s">
        <v>5935</v>
      </c>
      <c r="C10692" s="18">
        <v>94670</v>
      </c>
      <c r="D10692" s="19" t="s">
        <v>10732</v>
      </c>
      <c r="E10692" s="18" t="s">
        <v>20</v>
      </c>
      <c r="F10692" s="20">
        <v>67.7</v>
      </c>
      <c r="G10692" s="20">
        <v>69.14</v>
      </c>
      <c r="J10692" s="22">
        <v>0</v>
      </c>
      <c r="K10692" s="22">
        <v>0</v>
      </c>
    </row>
    <row r="10693" spans="1:11" ht="22.5" x14ac:dyDescent="0.2">
      <c r="A10693" s="17" t="str">
        <f t="shared" si="166"/>
        <v>SINAPI 94658</v>
      </c>
      <c r="B10693" s="18" t="s">
        <v>5935</v>
      </c>
      <c r="C10693" s="18">
        <v>94658</v>
      </c>
      <c r="D10693" s="19" t="s">
        <v>10733</v>
      </c>
      <c r="E10693" s="18" t="s">
        <v>20</v>
      </c>
      <c r="F10693" s="20">
        <v>5.08</v>
      </c>
      <c r="G10693" s="20">
        <v>5.27</v>
      </c>
      <c r="J10693" s="22">
        <v>0</v>
      </c>
      <c r="K10693" s="22">
        <v>0</v>
      </c>
    </row>
    <row r="10694" spans="1:11" ht="22.5" x14ac:dyDescent="0.2">
      <c r="A10694" s="17" t="str">
        <f t="shared" si="166"/>
        <v>SINAPI 94660</v>
      </c>
      <c r="B10694" s="18" t="s">
        <v>5935</v>
      </c>
      <c r="C10694" s="18">
        <v>94660</v>
      </c>
      <c r="D10694" s="19" t="s">
        <v>10734</v>
      </c>
      <c r="E10694" s="18" t="s">
        <v>20</v>
      </c>
      <c r="F10694" s="20">
        <v>8.08</v>
      </c>
      <c r="G10694" s="20">
        <v>8.34</v>
      </c>
      <c r="J10694" s="22">
        <v>0</v>
      </c>
      <c r="K10694" s="22">
        <v>0</v>
      </c>
    </row>
    <row r="10695" spans="1:11" ht="22.5" x14ac:dyDescent="0.2">
      <c r="A10695" s="17" t="str">
        <f t="shared" ref="A10695:A10758" si="167">CONCATENATE($B10695," ",$C10695)</f>
        <v>SINAPI 94662</v>
      </c>
      <c r="B10695" s="18" t="s">
        <v>5935</v>
      </c>
      <c r="C10695" s="18">
        <v>94662</v>
      </c>
      <c r="D10695" s="19" t="s">
        <v>10735</v>
      </c>
      <c r="E10695" s="18" t="s">
        <v>20</v>
      </c>
      <c r="F10695" s="20">
        <v>10.63</v>
      </c>
      <c r="G10695" s="20">
        <v>10.98</v>
      </c>
      <c r="J10695" s="22">
        <v>0</v>
      </c>
      <c r="K10695" s="22">
        <v>0</v>
      </c>
    </row>
    <row r="10696" spans="1:11" ht="22.5" x14ac:dyDescent="0.2">
      <c r="A10696" s="17" t="str">
        <f t="shared" si="167"/>
        <v>SINAPI 94664</v>
      </c>
      <c r="B10696" s="18" t="s">
        <v>5935</v>
      </c>
      <c r="C10696" s="18">
        <v>94664</v>
      </c>
      <c r="D10696" s="19" t="s">
        <v>10736</v>
      </c>
      <c r="E10696" s="18" t="s">
        <v>20</v>
      </c>
      <c r="F10696" s="20">
        <v>19.600000000000001</v>
      </c>
      <c r="G10696" s="20">
        <v>20.09</v>
      </c>
      <c r="J10696" s="22">
        <v>0</v>
      </c>
      <c r="K10696" s="22">
        <v>0</v>
      </c>
    </row>
    <row r="10697" spans="1:11" ht="22.5" x14ac:dyDescent="0.2">
      <c r="A10697" s="17" t="str">
        <f t="shared" si="167"/>
        <v>SINAPI 94666</v>
      </c>
      <c r="B10697" s="18" t="s">
        <v>5935</v>
      </c>
      <c r="C10697" s="18">
        <v>94666</v>
      </c>
      <c r="D10697" s="19" t="s">
        <v>10737</v>
      </c>
      <c r="E10697" s="18" t="s">
        <v>20</v>
      </c>
      <c r="F10697" s="20">
        <v>31.98</v>
      </c>
      <c r="G10697" s="20">
        <v>32.69</v>
      </c>
      <c r="J10697" s="22">
        <v>0</v>
      </c>
      <c r="K10697" s="22">
        <v>0</v>
      </c>
    </row>
    <row r="10698" spans="1:11" ht="22.5" x14ac:dyDescent="0.2">
      <c r="A10698" s="17" t="str">
        <f t="shared" si="167"/>
        <v>SINAPI 94668</v>
      </c>
      <c r="B10698" s="18" t="s">
        <v>5935</v>
      </c>
      <c r="C10698" s="18">
        <v>94668</v>
      </c>
      <c r="D10698" s="19" t="s">
        <v>10738</v>
      </c>
      <c r="E10698" s="18" t="s">
        <v>20</v>
      </c>
      <c r="F10698" s="20">
        <v>42.59</v>
      </c>
      <c r="G10698" s="20">
        <v>43.48</v>
      </c>
      <c r="J10698" s="22">
        <v>0</v>
      </c>
      <c r="K10698" s="22">
        <v>0</v>
      </c>
    </row>
    <row r="10699" spans="1:11" x14ac:dyDescent="0.2">
      <c r="A10699" s="17" t="str">
        <f t="shared" si="167"/>
        <v>SINAPI 105215</v>
      </c>
      <c r="B10699" s="18" t="s">
        <v>5935</v>
      </c>
      <c r="C10699" s="18">
        <v>105215</v>
      </c>
      <c r="D10699" s="19" t="s">
        <v>10739</v>
      </c>
      <c r="E10699" s="18" t="s">
        <v>20</v>
      </c>
      <c r="F10699" s="20">
        <v>9.06</v>
      </c>
      <c r="G10699" s="20">
        <v>9.2100000000000009</v>
      </c>
      <c r="J10699" s="22">
        <v>0</v>
      </c>
      <c r="K10699" s="22">
        <v>0</v>
      </c>
    </row>
    <row r="10700" spans="1:11" x14ac:dyDescent="0.2">
      <c r="A10700" s="17" t="str">
        <f t="shared" si="167"/>
        <v>SINAPI 105216</v>
      </c>
      <c r="B10700" s="18" t="s">
        <v>5935</v>
      </c>
      <c r="C10700" s="18">
        <v>105216</v>
      </c>
      <c r="D10700" s="19" t="s">
        <v>10740</v>
      </c>
      <c r="E10700" s="18" t="s">
        <v>20</v>
      </c>
      <c r="F10700" s="20">
        <v>33.340000000000003</v>
      </c>
      <c r="G10700" s="20">
        <v>33.53</v>
      </c>
      <c r="J10700" s="22">
        <v>0</v>
      </c>
      <c r="K10700" s="22">
        <v>0</v>
      </c>
    </row>
    <row r="10701" spans="1:11" x14ac:dyDescent="0.2">
      <c r="A10701" s="17" t="str">
        <f t="shared" si="167"/>
        <v>SINAPI 105217</v>
      </c>
      <c r="B10701" s="18" t="s">
        <v>5935</v>
      </c>
      <c r="C10701" s="18">
        <v>105217</v>
      </c>
      <c r="D10701" s="19" t="s">
        <v>10741</v>
      </c>
      <c r="E10701" s="18" t="s">
        <v>20</v>
      </c>
      <c r="F10701" s="20">
        <v>37.51</v>
      </c>
      <c r="G10701" s="20">
        <v>37.71</v>
      </c>
      <c r="J10701" s="22">
        <v>0</v>
      </c>
      <c r="K10701" s="22">
        <v>0</v>
      </c>
    </row>
    <row r="10702" spans="1:11" x14ac:dyDescent="0.2">
      <c r="A10702" s="17" t="str">
        <f t="shared" si="167"/>
        <v>SINAPI 105214</v>
      </c>
      <c r="B10702" s="18" t="s">
        <v>5935</v>
      </c>
      <c r="C10702" s="18">
        <v>105214</v>
      </c>
      <c r="D10702" s="19" t="s">
        <v>10742</v>
      </c>
      <c r="E10702" s="18" t="s">
        <v>20</v>
      </c>
      <c r="F10702" s="20">
        <v>39.29</v>
      </c>
      <c r="G10702" s="20">
        <v>39.57</v>
      </c>
      <c r="J10702" s="22">
        <v>0</v>
      </c>
      <c r="K10702" s="22">
        <v>0</v>
      </c>
    </row>
    <row r="10703" spans="1:11" x14ac:dyDescent="0.2">
      <c r="A10703" s="17" t="str">
        <f t="shared" si="167"/>
        <v>SINAPI 105218</v>
      </c>
      <c r="B10703" s="18" t="s">
        <v>5935</v>
      </c>
      <c r="C10703" s="18">
        <v>105218</v>
      </c>
      <c r="D10703" s="19" t="s">
        <v>10743</v>
      </c>
      <c r="E10703" s="18" t="s">
        <v>20</v>
      </c>
      <c r="F10703" s="20">
        <v>64.92</v>
      </c>
      <c r="G10703" s="20">
        <v>65.239999999999995</v>
      </c>
      <c r="J10703" s="22">
        <v>0</v>
      </c>
      <c r="K10703" s="22">
        <v>0</v>
      </c>
    </row>
    <row r="10704" spans="1:11" x14ac:dyDescent="0.2">
      <c r="A10704" s="17" t="str">
        <f t="shared" si="167"/>
        <v>SINAPI 105213</v>
      </c>
      <c r="B10704" s="18" t="s">
        <v>5935</v>
      </c>
      <c r="C10704" s="18">
        <v>105213</v>
      </c>
      <c r="D10704" s="19" t="s">
        <v>10744</v>
      </c>
      <c r="E10704" s="18" t="s">
        <v>20</v>
      </c>
      <c r="F10704" s="20">
        <v>191.21</v>
      </c>
      <c r="G10704" s="20">
        <v>192.81</v>
      </c>
      <c r="J10704" s="22">
        <v>0.89419999999999999</v>
      </c>
      <c r="K10704" s="22">
        <v>0.88680000000000003</v>
      </c>
    </row>
    <row r="10705" spans="1:11" x14ac:dyDescent="0.2">
      <c r="A10705" s="17" t="str">
        <f t="shared" si="167"/>
        <v>SINAPI 105233</v>
      </c>
      <c r="B10705" s="18" t="s">
        <v>5935</v>
      </c>
      <c r="C10705" s="18">
        <v>105233</v>
      </c>
      <c r="D10705" s="19" t="s">
        <v>10745</v>
      </c>
      <c r="E10705" s="18" t="s">
        <v>20</v>
      </c>
      <c r="F10705" s="20">
        <v>7.8</v>
      </c>
      <c r="G10705" s="20">
        <v>8</v>
      </c>
      <c r="J10705" s="22">
        <v>0</v>
      </c>
      <c r="K10705" s="22">
        <v>0</v>
      </c>
    </row>
    <row r="10706" spans="1:11" x14ac:dyDescent="0.2">
      <c r="A10706" s="17" t="str">
        <f t="shared" si="167"/>
        <v>SINAPI 105234</v>
      </c>
      <c r="B10706" s="18" t="s">
        <v>5935</v>
      </c>
      <c r="C10706" s="18">
        <v>105234</v>
      </c>
      <c r="D10706" s="19" t="s">
        <v>10746</v>
      </c>
      <c r="E10706" s="18" t="s">
        <v>20</v>
      </c>
      <c r="F10706" s="20">
        <v>9.52</v>
      </c>
      <c r="G10706" s="20">
        <v>9.7799999999999994</v>
      </c>
      <c r="J10706" s="22">
        <v>0</v>
      </c>
      <c r="K10706" s="22">
        <v>0</v>
      </c>
    </row>
    <row r="10707" spans="1:11" x14ac:dyDescent="0.2">
      <c r="A10707" s="17" t="str">
        <f t="shared" si="167"/>
        <v>SINAPI 105228</v>
      </c>
      <c r="B10707" s="18" t="s">
        <v>5935</v>
      </c>
      <c r="C10707" s="18">
        <v>105228</v>
      </c>
      <c r="D10707" s="19" t="s">
        <v>10747</v>
      </c>
      <c r="E10707" s="18" t="s">
        <v>20</v>
      </c>
      <c r="F10707" s="20">
        <v>11.54</v>
      </c>
      <c r="G10707" s="20">
        <v>11.81</v>
      </c>
      <c r="J10707" s="22">
        <v>0</v>
      </c>
      <c r="K10707" s="22">
        <v>0</v>
      </c>
    </row>
    <row r="10708" spans="1:11" x14ac:dyDescent="0.2">
      <c r="A10708" s="17" t="str">
        <f t="shared" si="167"/>
        <v>SINAPI 105138</v>
      </c>
      <c r="B10708" s="18" t="s">
        <v>5935</v>
      </c>
      <c r="C10708" s="18">
        <v>105138</v>
      </c>
      <c r="D10708" s="19" t="s">
        <v>10748</v>
      </c>
      <c r="E10708" s="18" t="s">
        <v>20</v>
      </c>
      <c r="F10708" s="20">
        <v>16.93</v>
      </c>
      <c r="G10708" s="20">
        <v>17.23</v>
      </c>
      <c r="J10708" s="22">
        <v>0</v>
      </c>
      <c r="K10708" s="22">
        <v>0</v>
      </c>
    </row>
    <row r="10709" spans="1:11" x14ac:dyDescent="0.2">
      <c r="A10709" s="17" t="str">
        <f t="shared" si="167"/>
        <v>SINAPI 105139</v>
      </c>
      <c r="B10709" s="18" t="s">
        <v>5935</v>
      </c>
      <c r="C10709" s="18">
        <v>105139</v>
      </c>
      <c r="D10709" s="19" t="s">
        <v>10749</v>
      </c>
      <c r="E10709" s="18" t="s">
        <v>20</v>
      </c>
      <c r="F10709" s="20">
        <v>19.93</v>
      </c>
      <c r="G10709" s="20">
        <v>20.260000000000002</v>
      </c>
      <c r="J10709" s="22">
        <v>0</v>
      </c>
      <c r="K10709" s="22">
        <v>0</v>
      </c>
    </row>
    <row r="10710" spans="1:11" x14ac:dyDescent="0.2">
      <c r="A10710" s="17" t="str">
        <f t="shared" si="167"/>
        <v>SINAPI 105140</v>
      </c>
      <c r="B10710" s="18" t="s">
        <v>5935</v>
      </c>
      <c r="C10710" s="18">
        <v>105140</v>
      </c>
      <c r="D10710" s="19" t="s">
        <v>10750</v>
      </c>
      <c r="E10710" s="18" t="s">
        <v>20</v>
      </c>
      <c r="F10710" s="20">
        <v>25.63</v>
      </c>
      <c r="G10710" s="20">
        <v>26.05</v>
      </c>
      <c r="J10710" s="22">
        <v>0</v>
      </c>
      <c r="K10710" s="22">
        <v>0</v>
      </c>
    </row>
    <row r="10711" spans="1:11" x14ac:dyDescent="0.2">
      <c r="A10711" s="17" t="str">
        <f t="shared" si="167"/>
        <v>SINAPI 105141</v>
      </c>
      <c r="B10711" s="18" t="s">
        <v>5935</v>
      </c>
      <c r="C10711" s="18">
        <v>105141</v>
      </c>
      <c r="D10711" s="19" t="s">
        <v>10751</v>
      </c>
      <c r="E10711" s="18" t="s">
        <v>20</v>
      </c>
      <c r="F10711" s="20">
        <v>30.46</v>
      </c>
      <c r="G10711" s="20">
        <v>30.99</v>
      </c>
      <c r="J10711" s="22">
        <v>0</v>
      </c>
      <c r="K10711" s="22">
        <v>0</v>
      </c>
    </row>
    <row r="10712" spans="1:11" ht="22.5" x14ac:dyDescent="0.2">
      <c r="A10712" s="17" t="str">
        <f t="shared" si="167"/>
        <v>SINAPI 105172</v>
      </c>
      <c r="B10712" s="18" t="s">
        <v>5935</v>
      </c>
      <c r="C10712" s="18">
        <v>105172</v>
      </c>
      <c r="D10712" s="19" t="s">
        <v>10752</v>
      </c>
      <c r="E10712" s="18" t="s">
        <v>20</v>
      </c>
      <c r="F10712" s="20">
        <v>92.12</v>
      </c>
      <c r="G10712" s="20">
        <v>93.55</v>
      </c>
      <c r="J10712" s="22">
        <v>0.7984</v>
      </c>
      <c r="K10712" s="22">
        <v>0.78620000000000001</v>
      </c>
    </row>
    <row r="10713" spans="1:11" ht="22.5" x14ac:dyDescent="0.2">
      <c r="A10713" s="17" t="str">
        <f t="shared" si="167"/>
        <v>SINAPI 105169</v>
      </c>
      <c r="B10713" s="18" t="s">
        <v>5935</v>
      </c>
      <c r="C10713" s="18">
        <v>105169</v>
      </c>
      <c r="D10713" s="19" t="s">
        <v>10753</v>
      </c>
      <c r="E10713" s="18" t="s">
        <v>20</v>
      </c>
      <c r="F10713" s="20">
        <v>91.77</v>
      </c>
      <c r="G10713" s="20">
        <v>93.3</v>
      </c>
      <c r="J10713" s="22">
        <v>0.78300000000000003</v>
      </c>
      <c r="K10713" s="22">
        <v>0.7702</v>
      </c>
    </row>
    <row r="10714" spans="1:11" x14ac:dyDescent="0.2">
      <c r="A10714" s="17" t="str">
        <f t="shared" si="167"/>
        <v>SINAPI 105230</v>
      </c>
      <c r="B10714" s="18" t="s">
        <v>5935</v>
      </c>
      <c r="C10714" s="18">
        <v>105230</v>
      </c>
      <c r="D10714" s="19" t="s">
        <v>10754</v>
      </c>
      <c r="E10714" s="18" t="s">
        <v>20</v>
      </c>
      <c r="F10714" s="20">
        <v>7.16</v>
      </c>
      <c r="G10714" s="20">
        <v>7.43</v>
      </c>
      <c r="J10714" s="22">
        <v>0.52370000000000005</v>
      </c>
      <c r="K10714" s="22">
        <v>0.50470000000000004</v>
      </c>
    </row>
    <row r="10715" spans="1:11" x14ac:dyDescent="0.2">
      <c r="A10715" s="17" t="str">
        <f t="shared" si="167"/>
        <v>SINAPI 105231</v>
      </c>
      <c r="B10715" s="18" t="s">
        <v>5935</v>
      </c>
      <c r="C10715" s="18">
        <v>105231</v>
      </c>
      <c r="D10715" s="19" t="s">
        <v>10755</v>
      </c>
      <c r="E10715" s="18" t="s">
        <v>20</v>
      </c>
      <c r="F10715" s="20">
        <v>8.42</v>
      </c>
      <c r="G10715" s="20">
        <v>8.73</v>
      </c>
      <c r="J10715" s="22">
        <v>0.54159999999999997</v>
      </c>
      <c r="K10715" s="22">
        <v>0.52229999999999999</v>
      </c>
    </row>
    <row r="10716" spans="1:11" x14ac:dyDescent="0.2">
      <c r="A10716" s="17" t="str">
        <f t="shared" si="167"/>
        <v>SINAPI 105232</v>
      </c>
      <c r="B10716" s="18" t="s">
        <v>5935</v>
      </c>
      <c r="C10716" s="18">
        <v>105232</v>
      </c>
      <c r="D10716" s="19" t="s">
        <v>10756</v>
      </c>
      <c r="E10716" s="18" t="s">
        <v>20</v>
      </c>
      <c r="F10716" s="20">
        <v>16.11</v>
      </c>
      <c r="G10716" s="20">
        <v>16.46</v>
      </c>
      <c r="J10716" s="22">
        <v>0.73560000000000003</v>
      </c>
      <c r="K10716" s="22">
        <v>0.71989999999999998</v>
      </c>
    </row>
    <row r="10717" spans="1:11" x14ac:dyDescent="0.2">
      <c r="A10717" s="17" t="str">
        <f t="shared" si="167"/>
        <v>SINAPI 105229</v>
      </c>
      <c r="B10717" s="18" t="s">
        <v>5935</v>
      </c>
      <c r="C10717" s="18">
        <v>105229</v>
      </c>
      <c r="D10717" s="19" t="s">
        <v>10757</v>
      </c>
      <c r="E10717" s="18" t="s">
        <v>20</v>
      </c>
      <c r="F10717" s="20">
        <v>25.58</v>
      </c>
      <c r="G10717" s="20">
        <v>25.98</v>
      </c>
      <c r="J10717" s="22">
        <v>0.80840000000000001</v>
      </c>
      <c r="K10717" s="22">
        <v>0.79600000000000004</v>
      </c>
    </row>
    <row r="10718" spans="1:11" x14ac:dyDescent="0.2">
      <c r="A10718" s="17" t="str">
        <f t="shared" si="167"/>
        <v>SINAPI 105146</v>
      </c>
      <c r="B10718" s="18" t="s">
        <v>5935</v>
      </c>
      <c r="C10718" s="18">
        <v>105146</v>
      </c>
      <c r="D10718" s="19" t="s">
        <v>10758</v>
      </c>
      <c r="E10718" s="18" t="s">
        <v>20</v>
      </c>
      <c r="F10718" s="20">
        <v>20.65</v>
      </c>
      <c r="G10718" s="20">
        <v>21.05</v>
      </c>
      <c r="J10718" s="22">
        <v>0.74819999999999998</v>
      </c>
      <c r="K10718" s="22">
        <v>0.73399999999999999</v>
      </c>
    </row>
    <row r="10719" spans="1:11" ht="22.5" x14ac:dyDescent="0.2">
      <c r="A10719" s="17" t="str">
        <f t="shared" si="167"/>
        <v>SINAPI 94613</v>
      </c>
      <c r="B10719" s="18" t="s">
        <v>5935</v>
      </c>
      <c r="C10719" s="18">
        <v>94613</v>
      </c>
      <c r="D10719" s="19" t="s">
        <v>10759</v>
      </c>
      <c r="E10719" s="18" t="s">
        <v>20</v>
      </c>
      <c r="F10719" s="20">
        <v>0</v>
      </c>
      <c r="G10719" s="20">
        <v>0</v>
      </c>
      <c r="J10719" s="22"/>
      <c r="K10719" s="22"/>
    </row>
    <row r="10720" spans="1:11" ht="22.5" x14ac:dyDescent="0.2">
      <c r="A10720" s="17" t="str">
        <f t="shared" si="167"/>
        <v>SINAPI 94607</v>
      </c>
      <c r="B10720" s="18" t="s">
        <v>5935</v>
      </c>
      <c r="C10720" s="18">
        <v>94607</v>
      </c>
      <c r="D10720" s="19" t="s">
        <v>10760</v>
      </c>
      <c r="E10720" s="18" t="s">
        <v>20</v>
      </c>
      <c r="F10720" s="20">
        <v>0</v>
      </c>
      <c r="G10720" s="20">
        <v>0</v>
      </c>
      <c r="J10720" s="22"/>
      <c r="K10720" s="22"/>
    </row>
    <row r="10721" spans="1:11" ht="22.5" x14ac:dyDescent="0.2">
      <c r="A10721" s="17" t="str">
        <f t="shared" si="167"/>
        <v>SINAPI 94609</v>
      </c>
      <c r="B10721" s="18" t="s">
        <v>5935</v>
      </c>
      <c r="C10721" s="18">
        <v>94609</v>
      </c>
      <c r="D10721" s="19" t="s">
        <v>10761</v>
      </c>
      <c r="E10721" s="18" t="s">
        <v>20</v>
      </c>
      <c r="F10721" s="20">
        <v>0</v>
      </c>
      <c r="G10721" s="20">
        <v>0</v>
      </c>
      <c r="J10721" s="22"/>
      <c r="K10721" s="22"/>
    </row>
    <row r="10722" spans="1:11" ht="22.5" x14ac:dyDescent="0.2">
      <c r="A10722" s="17" t="str">
        <f t="shared" si="167"/>
        <v>SINAPI 94611</v>
      </c>
      <c r="B10722" s="18" t="s">
        <v>5935</v>
      </c>
      <c r="C10722" s="18">
        <v>94611</v>
      </c>
      <c r="D10722" s="19" t="s">
        <v>10762</v>
      </c>
      <c r="E10722" s="18" t="s">
        <v>20</v>
      </c>
      <c r="F10722" s="20">
        <v>0</v>
      </c>
      <c r="G10722" s="20">
        <v>0</v>
      </c>
      <c r="J10722" s="22"/>
      <c r="K10722" s="22"/>
    </row>
    <row r="10723" spans="1:11" x14ac:dyDescent="0.2">
      <c r="A10723" s="17" t="str">
        <f t="shared" si="167"/>
        <v>SINAPI 96738</v>
      </c>
      <c r="B10723" s="18" t="s">
        <v>5935</v>
      </c>
      <c r="C10723" s="18">
        <v>96738</v>
      </c>
      <c r="D10723" s="19" t="s">
        <v>10763</v>
      </c>
      <c r="E10723" s="18" t="s">
        <v>20</v>
      </c>
      <c r="F10723" s="20">
        <v>21.41</v>
      </c>
      <c r="G10723" s="20">
        <v>21.69</v>
      </c>
      <c r="J10723" s="22">
        <v>0.83189999999999997</v>
      </c>
      <c r="K10723" s="22">
        <v>0.82110000000000005</v>
      </c>
    </row>
    <row r="10724" spans="1:11" x14ac:dyDescent="0.2">
      <c r="A10724" s="17" t="str">
        <f t="shared" si="167"/>
        <v>SINAPI 96740</v>
      </c>
      <c r="B10724" s="18" t="s">
        <v>5935</v>
      </c>
      <c r="C10724" s="18">
        <v>96740</v>
      </c>
      <c r="D10724" s="19" t="s">
        <v>10764</v>
      </c>
      <c r="E10724" s="18" t="s">
        <v>20</v>
      </c>
      <c r="F10724" s="20">
        <v>29.66</v>
      </c>
      <c r="G10724" s="20">
        <v>29.99</v>
      </c>
      <c r="J10724" s="22">
        <v>0.85909999999999997</v>
      </c>
      <c r="K10724" s="22">
        <v>0.84960000000000002</v>
      </c>
    </row>
    <row r="10725" spans="1:11" x14ac:dyDescent="0.2">
      <c r="A10725" s="17" t="str">
        <f t="shared" si="167"/>
        <v>SINAPI 94738</v>
      </c>
      <c r="B10725" s="18" t="s">
        <v>5935</v>
      </c>
      <c r="C10725" s="18">
        <v>94738</v>
      </c>
      <c r="D10725" s="19" t="s">
        <v>10765</v>
      </c>
      <c r="E10725" s="18" t="s">
        <v>20</v>
      </c>
      <c r="F10725" s="20">
        <v>1537.84</v>
      </c>
      <c r="G10725" s="20">
        <v>1539.38</v>
      </c>
      <c r="J10725" s="22">
        <v>0</v>
      </c>
      <c r="K10725" s="22">
        <v>0</v>
      </c>
    </row>
    <row r="10726" spans="1:11" x14ac:dyDescent="0.2">
      <c r="A10726" s="17" t="str">
        <f t="shared" si="167"/>
        <v>SINAPI 94724</v>
      </c>
      <c r="B10726" s="18" t="s">
        <v>5935</v>
      </c>
      <c r="C10726" s="18">
        <v>94724</v>
      </c>
      <c r="D10726" s="19" t="s">
        <v>10766</v>
      </c>
      <c r="E10726" s="18" t="s">
        <v>20</v>
      </c>
      <c r="F10726" s="20">
        <v>24.42</v>
      </c>
      <c r="G10726" s="20">
        <v>24.55</v>
      </c>
      <c r="J10726" s="22">
        <v>0</v>
      </c>
      <c r="K10726" s="22">
        <v>0</v>
      </c>
    </row>
    <row r="10727" spans="1:11" x14ac:dyDescent="0.2">
      <c r="A10727" s="17" t="str">
        <f t="shared" si="167"/>
        <v>SINAPI 94726</v>
      </c>
      <c r="B10727" s="18" t="s">
        <v>5935</v>
      </c>
      <c r="C10727" s="18">
        <v>94726</v>
      </c>
      <c r="D10727" s="19" t="s">
        <v>10767</v>
      </c>
      <c r="E10727" s="18" t="s">
        <v>20</v>
      </c>
      <c r="F10727" s="20">
        <v>31.48</v>
      </c>
      <c r="G10727" s="20">
        <v>31.65</v>
      </c>
      <c r="J10727" s="22">
        <v>0</v>
      </c>
      <c r="K10727" s="22">
        <v>0</v>
      </c>
    </row>
    <row r="10728" spans="1:11" x14ac:dyDescent="0.2">
      <c r="A10728" s="17" t="str">
        <f t="shared" si="167"/>
        <v>SINAPI 94728</v>
      </c>
      <c r="B10728" s="18" t="s">
        <v>5935</v>
      </c>
      <c r="C10728" s="18">
        <v>94728</v>
      </c>
      <c r="D10728" s="19" t="s">
        <v>10768</v>
      </c>
      <c r="E10728" s="18" t="s">
        <v>20</v>
      </c>
      <c r="F10728" s="20">
        <v>49.08</v>
      </c>
      <c r="G10728" s="20">
        <v>49.3</v>
      </c>
      <c r="J10728" s="22">
        <v>0</v>
      </c>
      <c r="K10728" s="22">
        <v>0</v>
      </c>
    </row>
    <row r="10729" spans="1:11" x14ac:dyDescent="0.2">
      <c r="A10729" s="17" t="str">
        <f t="shared" si="167"/>
        <v>SINAPI 94730</v>
      </c>
      <c r="B10729" s="18" t="s">
        <v>5935</v>
      </c>
      <c r="C10729" s="18">
        <v>94730</v>
      </c>
      <c r="D10729" s="19" t="s">
        <v>10769</v>
      </c>
      <c r="E10729" s="18" t="s">
        <v>20</v>
      </c>
      <c r="F10729" s="20">
        <v>60.21</v>
      </c>
      <c r="G10729" s="20">
        <v>60.48</v>
      </c>
      <c r="J10729" s="22">
        <v>0</v>
      </c>
      <c r="K10729" s="22">
        <v>0</v>
      </c>
    </row>
    <row r="10730" spans="1:11" x14ac:dyDescent="0.2">
      <c r="A10730" s="17" t="str">
        <f t="shared" si="167"/>
        <v>SINAPI 94732</v>
      </c>
      <c r="B10730" s="18" t="s">
        <v>5935</v>
      </c>
      <c r="C10730" s="18">
        <v>94732</v>
      </c>
      <c r="D10730" s="19" t="s">
        <v>10770</v>
      </c>
      <c r="E10730" s="18" t="s">
        <v>20</v>
      </c>
      <c r="F10730" s="20">
        <v>96.45</v>
      </c>
      <c r="G10730" s="20">
        <v>96.87</v>
      </c>
      <c r="J10730" s="22">
        <v>0</v>
      </c>
      <c r="K10730" s="22">
        <v>0</v>
      </c>
    </row>
    <row r="10731" spans="1:11" x14ac:dyDescent="0.2">
      <c r="A10731" s="17" t="str">
        <f t="shared" si="167"/>
        <v>SINAPI 94734</v>
      </c>
      <c r="B10731" s="18" t="s">
        <v>5935</v>
      </c>
      <c r="C10731" s="18">
        <v>94734</v>
      </c>
      <c r="D10731" s="19" t="s">
        <v>10771</v>
      </c>
      <c r="E10731" s="18" t="s">
        <v>20</v>
      </c>
      <c r="F10731" s="20">
        <v>351.25</v>
      </c>
      <c r="G10731" s="20">
        <v>351.92</v>
      </c>
      <c r="J10731" s="22">
        <v>0</v>
      </c>
      <c r="K10731" s="22">
        <v>0</v>
      </c>
    </row>
    <row r="10732" spans="1:11" x14ac:dyDescent="0.2">
      <c r="A10732" s="17" t="str">
        <f t="shared" si="167"/>
        <v>SINAPI 94736</v>
      </c>
      <c r="B10732" s="18" t="s">
        <v>5935</v>
      </c>
      <c r="C10732" s="18">
        <v>94736</v>
      </c>
      <c r="D10732" s="19" t="s">
        <v>10772</v>
      </c>
      <c r="E10732" s="18" t="s">
        <v>20</v>
      </c>
      <c r="F10732" s="20">
        <v>510.77</v>
      </c>
      <c r="G10732" s="20">
        <v>511.74</v>
      </c>
      <c r="J10732" s="22">
        <v>0</v>
      </c>
      <c r="K10732" s="22">
        <v>0</v>
      </c>
    </row>
    <row r="10733" spans="1:11" ht="22.5" x14ac:dyDescent="0.2">
      <c r="A10733" s="17" t="str">
        <f t="shared" si="167"/>
        <v>SINAPI 94483</v>
      </c>
      <c r="B10733" s="18" t="s">
        <v>5935</v>
      </c>
      <c r="C10733" s="18">
        <v>94483</v>
      </c>
      <c r="D10733" s="19" t="s">
        <v>10773</v>
      </c>
      <c r="E10733" s="18" t="s">
        <v>20</v>
      </c>
      <c r="F10733" s="20">
        <v>1223.5999999999999</v>
      </c>
      <c r="G10733" s="20">
        <v>1257.26</v>
      </c>
      <c r="J10733" s="22">
        <v>0.32100000000000001</v>
      </c>
      <c r="K10733" s="22">
        <v>0.31240000000000001</v>
      </c>
    </row>
    <row r="10734" spans="1:11" ht="22.5" x14ac:dyDescent="0.2">
      <c r="A10734" s="17" t="str">
        <f t="shared" si="167"/>
        <v>SINAPI 94482</v>
      </c>
      <c r="B10734" s="18" t="s">
        <v>5935</v>
      </c>
      <c r="C10734" s="18">
        <v>94482</v>
      </c>
      <c r="D10734" s="19" t="s">
        <v>10774</v>
      </c>
      <c r="E10734" s="18" t="s">
        <v>20</v>
      </c>
      <c r="F10734" s="20">
        <v>1471.87</v>
      </c>
      <c r="G10734" s="20">
        <v>1507.11</v>
      </c>
      <c r="J10734" s="22">
        <v>0.3548</v>
      </c>
      <c r="K10734" s="22">
        <v>0.34649999999999997</v>
      </c>
    </row>
    <row r="10735" spans="1:11" ht="22.5" x14ac:dyDescent="0.2">
      <c r="A10735" s="17" t="str">
        <f t="shared" si="167"/>
        <v>SINAPI 94481</v>
      </c>
      <c r="B10735" s="18" t="s">
        <v>5935</v>
      </c>
      <c r="C10735" s="18">
        <v>94481</v>
      </c>
      <c r="D10735" s="19" t="s">
        <v>10775</v>
      </c>
      <c r="E10735" s="18" t="s">
        <v>20</v>
      </c>
      <c r="F10735" s="20">
        <v>1893.99</v>
      </c>
      <c r="G10735" s="20">
        <v>1931.14</v>
      </c>
      <c r="J10735" s="22">
        <v>0.39850000000000002</v>
      </c>
      <c r="K10735" s="22">
        <v>0.39079999999999998</v>
      </c>
    </row>
    <row r="10736" spans="1:11" ht="22.5" x14ac:dyDescent="0.2">
      <c r="A10736" s="17" t="str">
        <f t="shared" si="167"/>
        <v>SINAPI 94480</v>
      </c>
      <c r="B10736" s="18" t="s">
        <v>5935</v>
      </c>
      <c r="C10736" s="18">
        <v>94480</v>
      </c>
      <c r="D10736" s="19" t="s">
        <v>10776</v>
      </c>
      <c r="E10736" s="18" t="s">
        <v>20</v>
      </c>
      <c r="F10736" s="20">
        <v>2712.51</v>
      </c>
      <c r="G10736" s="20">
        <v>2752.33</v>
      </c>
      <c r="J10736" s="22">
        <v>0.43169999999999997</v>
      </c>
      <c r="K10736" s="22">
        <v>0.4254</v>
      </c>
    </row>
    <row r="10737" spans="1:11" ht="22.5" x14ac:dyDescent="0.2">
      <c r="A10737" s="17" t="str">
        <f t="shared" si="167"/>
        <v>SINAPI 94472</v>
      </c>
      <c r="B10737" s="18" t="s">
        <v>5935</v>
      </c>
      <c r="C10737" s="18">
        <v>94472</v>
      </c>
      <c r="D10737" s="19" t="s">
        <v>10777</v>
      </c>
      <c r="E10737" s="18" t="s">
        <v>20</v>
      </c>
      <c r="F10737" s="20">
        <v>81.36</v>
      </c>
      <c r="G10737" s="20">
        <v>83.17</v>
      </c>
      <c r="J10737" s="22">
        <v>0.71599999999999997</v>
      </c>
      <c r="K10737" s="22">
        <v>0.70040000000000002</v>
      </c>
    </row>
    <row r="10738" spans="1:11" ht="22.5" x14ac:dyDescent="0.2">
      <c r="A10738" s="17" t="str">
        <f t="shared" si="167"/>
        <v>SINAPI 94474</v>
      </c>
      <c r="B10738" s="18" t="s">
        <v>5935</v>
      </c>
      <c r="C10738" s="18">
        <v>94474</v>
      </c>
      <c r="D10738" s="19" t="s">
        <v>10778</v>
      </c>
      <c r="E10738" s="18" t="s">
        <v>20</v>
      </c>
      <c r="F10738" s="20">
        <v>139.66</v>
      </c>
      <c r="G10738" s="20">
        <v>141.77000000000001</v>
      </c>
      <c r="J10738" s="22">
        <v>0.80620000000000003</v>
      </c>
      <c r="K10738" s="22">
        <v>0.79420000000000002</v>
      </c>
    </row>
    <row r="10739" spans="1:11" ht="22.5" x14ac:dyDescent="0.2">
      <c r="A10739" s="17" t="str">
        <f t="shared" si="167"/>
        <v>SINAPI 94476</v>
      </c>
      <c r="B10739" s="18" t="s">
        <v>5935</v>
      </c>
      <c r="C10739" s="18">
        <v>94476</v>
      </c>
      <c r="D10739" s="19" t="s">
        <v>10779</v>
      </c>
      <c r="E10739" s="18" t="s">
        <v>20</v>
      </c>
      <c r="F10739" s="20">
        <v>196.55</v>
      </c>
      <c r="G10739" s="20">
        <v>199.04</v>
      </c>
      <c r="J10739" s="22">
        <v>0.83750000000000002</v>
      </c>
      <c r="K10739" s="22">
        <v>0.82709999999999995</v>
      </c>
    </row>
    <row r="10740" spans="1:11" ht="22.5" x14ac:dyDescent="0.2">
      <c r="A10740" s="17" t="str">
        <f t="shared" si="167"/>
        <v>SINAPI 94471</v>
      </c>
      <c r="B10740" s="18" t="s">
        <v>5935</v>
      </c>
      <c r="C10740" s="18">
        <v>94471</v>
      </c>
      <c r="D10740" s="19" t="s">
        <v>10780</v>
      </c>
      <c r="E10740" s="18" t="s">
        <v>20</v>
      </c>
      <c r="F10740" s="20">
        <v>78.81</v>
      </c>
      <c r="G10740" s="20">
        <v>80.62</v>
      </c>
      <c r="J10740" s="22">
        <v>0.70679999999999998</v>
      </c>
      <c r="K10740" s="22">
        <v>0.69089999999999996</v>
      </c>
    </row>
    <row r="10741" spans="1:11" ht="22.5" x14ac:dyDescent="0.2">
      <c r="A10741" s="17" t="str">
        <f t="shared" si="167"/>
        <v>SINAPI 94473</v>
      </c>
      <c r="B10741" s="18" t="s">
        <v>5935</v>
      </c>
      <c r="C10741" s="18">
        <v>94473</v>
      </c>
      <c r="D10741" s="19" t="s">
        <v>10781</v>
      </c>
      <c r="E10741" s="18" t="s">
        <v>20</v>
      </c>
      <c r="F10741" s="20">
        <v>128.43</v>
      </c>
      <c r="G10741" s="20">
        <v>130.54</v>
      </c>
      <c r="J10741" s="22">
        <v>0.7893</v>
      </c>
      <c r="K10741" s="22">
        <v>0.77649999999999997</v>
      </c>
    </row>
    <row r="10742" spans="1:11" ht="22.5" x14ac:dyDescent="0.2">
      <c r="A10742" s="17" t="str">
        <f t="shared" si="167"/>
        <v>SINAPI 94475</v>
      </c>
      <c r="B10742" s="18" t="s">
        <v>5935</v>
      </c>
      <c r="C10742" s="18">
        <v>94475</v>
      </c>
      <c r="D10742" s="19" t="s">
        <v>10782</v>
      </c>
      <c r="E10742" s="18" t="s">
        <v>20</v>
      </c>
      <c r="F10742" s="20">
        <v>174.91</v>
      </c>
      <c r="G10742" s="20">
        <v>177.4</v>
      </c>
      <c r="J10742" s="22">
        <v>0.81740000000000002</v>
      </c>
      <c r="K10742" s="22">
        <v>0.80600000000000005</v>
      </c>
    </row>
    <row r="10743" spans="1:11" ht="22.5" x14ac:dyDescent="0.2">
      <c r="A10743" s="17" t="str">
        <f t="shared" si="167"/>
        <v>SINAPI 105194</v>
      </c>
      <c r="B10743" s="18" t="s">
        <v>5935</v>
      </c>
      <c r="C10743" s="18">
        <v>105194</v>
      </c>
      <c r="D10743" s="19" t="s">
        <v>10783</v>
      </c>
      <c r="E10743" s="18" t="s">
        <v>20</v>
      </c>
      <c r="F10743" s="20">
        <v>88.36</v>
      </c>
      <c r="G10743" s="20">
        <v>90.17</v>
      </c>
      <c r="J10743" s="22">
        <v>0.73850000000000005</v>
      </c>
      <c r="K10743" s="22">
        <v>0.72360000000000002</v>
      </c>
    </row>
    <row r="10744" spans="1:11" ht="22.5" x14ac:dyDescent="0.2">
      <c r="A10744" s="17" t="str">
        <f t="shared" si="167"/>
        <v>SINAPI 105195</v>
      </c>
      <c r="B10744" s="18" t="s">
        <v>5935</v>
      </c>
      <c r="C10744" s="18">
        <v>105195</v>
      </c>
      <c r="D10744" s="19" t="s">
        <v>10784</v>
      </c>
      <c r="E10744" s="18" t="s">
        <v>20</v>
      </c>
      <c r="F10744" s="20">
        <v>233</v>
      </c>
      <c r="G10744" s="20">
        <v>235.49</v>
      </c>
      <c r="J10744" s="22">
        <v>0.86299999999999999</v>
      </c>
      <c r="K10744" s="22">
        <v>0.8538</v>
      </c>
    </row>
    <row r="10745" spans="1:11" ht="22.5" x14ac:dyDescent="0.2">
      <c r="A10745" s="17" t="str">
        <f t="shared" si="167"/>
        <v>SINAPI 105178</v>
      </c>
      <c r="B10745" s="18" t="s">
        <v>5935</v>
      </c>
      <c r="C10745" s="18">
        <v>105178</v>
      </c>
      <c r="D10745" s="19" t="s">
        <v>10785</v>
      </c>
      <c r="E10745" s="18" t="s">
        <v>20</v>
      </c>
      <c r="F10745" s="20">
        <v>145.4</v>
      </c>
      <c r="G10745" s="20">
        <v>147.35</v>
      </c>
      <c r="J10745" s="22">
        <v>0.82740000000000002</v>
      </c>
      <c r="K10745" s="22">
        <v>0.8165</v>
      </c>
    </row>
    <row r="10746" spans="1:11" ht="22.5" x14ac:dyDescent="0.2">
      <c r="A10746" s="17" t="str">
        <f t="shared" si="167"/>
        <v>SINAPI 94620</v>
      </c>
      <c r="B10746" s="18" t="s">
        <v>5935</v>
      </c>
      <c r="C10746" s="18">
        <v>94620</v>
      </c>
      <c r="D10746" s="19" t="s">
        <v>10786</v>
      </c>
      <c r="E10746" s="18" t="s">
        <v>20</v>
      </c>
      <c r="F10746" s="20">
        <v>889.09</v>
      </c>
      <c r="G10746" s="20">
        <v>891.86</v>
      </c>
      <c r="J10746" s="22">
        <v>0.9607</v>
      </c>
      <c r="K10746" s="22">
        <v>0.95779999999999998</v>
      </c>
    </row>
    <row r="10747" spans="1:11" ht="22.5" x14ac:dyDescent="0.2">
      <c r="A10747" s="17" t="str">
        <f t="shared" si="167"/>
        <v>SINAPI 94614</v>
      </c>
      <c r="B10747" s="18" t="s">
        <v>5935</v>
      </c>
      <c r="C10747" s="18">
        <v>94614</v>
      </c>
      <c r="D10747" s="19" t="s">
        <v>10787</v>
      </c>
      <c r="E10747" s="18" t="s">
        <v>20</v>
      </c>
      <c r="F10747" s="20">
        <v>139.1</v>
      </c>
      <c r="G10747" s="20">
        <v>141.44</v>
      </c>
      <c r="J10747" s="22">
        <v>0.7873</v>
      </c>
      <c r="K10747" s="22">
        <v>0.77429999999999999</v>
      </c>
    </row>
    <row r="10748" spans="1:11" ht="22.5" x14ac:dyDescent="0.2">
      <c r="A10748" s="17" t="str">
        <f t="shared" si="167"/>
        <v>SINAPI 94616</v>
      </c>
      <c r="B10748" s="18" t="s">
        <v>5935</v>
      </c>
      <c r="C10748" s="18">
        <v>94616</v>
      </c>
      <c r="D10748" s="19" t="s">
        <v>10788</v>
      </c>
      <c r="E10748" s="18" t="s">
        <v>20</v>
      </c>
      <c r="F10748" s="20">
        <v>394.9</v>
      </c>
      <c r="G10748" s="20">
        <v>397.35</v>
      </c>
      <c r="J10748" s="22">
        <v>0.92190000000000005</v>
      </c>
      <c r="K10748" s="22">
        <v>0.91620000000000001</v>
      </c>
    </row>
    <row r="10749" spans="1:11" ht="22.5" x14ac:dyDescent="0.2">
      <c r="A10749" s="17" t="str">
        <f t="shared" si="167"/>
        <v>SINAPI 94618</v>
      </c>
      <c r="B10749" s="18" t="s">
        <v>5935</v>
      </c>
      <c r="C10749" s="18">
        <v>94618</v>
      </c>
      <c r="D10749" s="19" t="s">
        <v>10789</v>
      </c>
      <c r="E10749" s="18" t="s">
        <v>20</v>
      </c>
      <c r="F10749" s="20">
        <v>383.62</v>
      </c>
      <c r="G10749" s="20">
        <v>386.18</v>
      </c>
      <c r="J10749" s="22">
        <v>0.91590000000000005</v>
      </c>
      <c r="K10749" s="22">
        <v>0.90990000000000004</v>
      </c>
    </row>
    <row r="10750" spans="1:11" ht="22.5" x14ac:dyDescent="0.2">
      <c r="A10750" s="17" t="str">
        <f t="shared" si="167"/>
        <v>SINAPI 105193</v>
      </c>
      <c r="B10750" s="18" t="s">
        <v>5935</v>
      </c>
      <c r="C10750" s="18">
        <v>105193</v>
      </c>
      <c r="D10750" s="19" t="s">
        <v>10790</v>
      </c>
      <c r="E10750" s="18" t="s">
        <v>20</v>
      </c>
      <c r="F10750" s="20">
        <v>159.26</v>
      </c>
      <c r="G10750" s="20">
        <v>161.37</v>
      </c>
      <c r="J10750" s="22">
        <v>0.83009999999999995</v>
      </c>
      <c r="K10750" s="22">
        <v>0.81920000000000004</v>
      </c>
    </row>
    <row r="10751" spans="1:11" ht="22.5" x14ac:dyDescent="0.2">
      <c r="A10751" s="17" t="str">
        <f t="shared" si="167"/>
        <v>SINAPI 105197</v>
      </c>
      <c r="B10751" s="18" t="s">
        <v>5935</v>
      </c>
      <c r="C10751" s="18">
        <v>105197</v>
      </c>
      <c r="D10751" s="19" t="s">
        <v>10791</v>
      </c>
      <c r="E10751" s="18" t="s">
        <v>20</v>
      </c>
      <c r="F10751" s="20">
        <v>171.43</v>
      </c>
      <c r="G10751" s="20">
        <v>173.24</v>
      </c>
      <c r="J10751" s="22">
        <v>0.86519999999999997</v>
      </c>
      <c r="K10751" s="22">
        <v>0.85619999999999996</v>
      </c>
    </row>
    <row r="10752" spans="1:11" ht="22.5" x14ac:dyDescent="0.2">
      <c r="A10752" s="17" t="str">
        <f t="shared" si="167"/>
        <v>SINAPI 105196</v>
      </c>
      <c r="B10752" s="18" t="s">
        <v>5935</v>
      </c>
      <c r="C10752" s="18">
        <v>105196</v>
      </c>
      <c r="D10752" s="19" t="s">
        <v>10792</v>
      </c>
      <c r="E10752" s="18" t="s">
        <v>20</v>
      </c>
      <c r="F10752" s="20">
        <v>250.5</v>
      </c>
      <c r="G10752" s="20">
        <v>252.61</v>
      </c>
      <c r="J10752" s="22">
        <v>0.89200000000000002</v>
      </c>
      <c r="K10752" s="22">
        <v>0.88449999999999995</v>
      </c>
    </row>
    <row r="10753" spans="1:11" ht="22.5" x14ac:dyDescent="0.2">
      <c r="A10753" s="17" t="str">
        <f t="shared" si="167"/>
        <v>SINAPI 105198</v>
      </c>
      <c r="B10753" s="18" t="s">
        <v>5935</v>
      </c>
      <c r="C10753" s="18">
        <v>105198</v>
      </c>
      <c r="D10753" s="19" t="s">
        <v>10793</v>
      </c>
      <c r="E10753" s="18" t="s">
        <v>20</v>
      </c>
      <c r="F10753" s="20">
        <v>356.89</v>
      </c>
      <c r="G10753" s="20">
        <v>359.38</v>
      </c>
      <c r="J10753" s="22">
        <v>0.91049999999999998</v>
      </c>
      <c r="K10753" s="22">
        <v>0.9042</v>
      </c>
    </row>
    <row r="10754" spans="1:11" ht="22.5" x14ac:dyDescent="0.2">
      <c r="A10754" s="17" t="str">
        <f t="shared" si="167"/>
        <v>SINAPI 105200</v>
      </c>
      <c r="B10754" s="18" t="s">
        <v>5935</v>
      </c>
      <c r="C10754" s="18">
        <v>105200</v>
      </c>
      <c r="D10754" s="19" t="s">
        <v>10794</v>
      </c>
      <c r="E10754" s="18" t="s">
        <v>20</v>
      </c>
      <c r="F10754" s="20">
        <v>134.05000000000001</v>
      </c>
      <c r="G10754" s="20">
        <v>135.86000000000001</v>
      </c>
      <c r="J10754" s="22">
        <v>0.8276</v>
      </c>
      <c r="K10754" s="22">
        <v>0.81659999999999999</v>
      </c>
    </row>
    <row r="10755" spans="1:11" ht="22.5" x14ac:dyDescent="0.2">
      <c r="A10755" s="17" t="str">
        <f t="shared" si="167"/>
        <v>SINAPI 105199</v>
      </c>
      <c r="B10755" s="18" t="s">
        <v>5935</v>
      </c>
      <c r="C10755" s="18">
        <v>105199</v>
      </c>
      <c r="D10755" s="19" t="s">
        <v>10795</v>
      </c>
      <c r="E10755" s="18" t="s">
        <v>20</v>
      </c>
      <c r="F10755" s="20">
        <v>227.07</v>
      </c>
      <c r="G10755" s="20">
        <v>229.18</v>
      </c>
      <c r="J10755" s="22">
        <v>0.88080000000000003</v>
      </c>
      <c r="K10755" s="22">
        <v>0.87270000000000003</v>
      </c>
    </row>
    <row r="10756" spans="1:11" ht="22.5" x14ac:dyDescent="0.2">
      <c r="A10756" s="17" t="str">
        <f t="shared" si="167"/>
        <v>SINAPI 105201</v>
      </c>
      <c r="B10756" s="18" t="s">
        <v>5935</v>
      </c>
      <c r="C10756" s="18">
        <v>105201</v>
      </c>
      <c r="D10756" s="19" t="s">
        <v>10796</v>
      </c>
      <c r="E10756" s="18" t="s">
        <v>20</v>
      </c>
      <c r="F10756" s="20">
        <v>311.98</v>
      </c>
      <c r="G10756" s="20">
        <v>314.47000000000003</v>
      </c>
      <c r="J10756" s="22">
        <v>0.89770000000000005</v>
      </c>
      <c r="K10756" s="22">
        <v>0.89049999999999996</v>
      </c>
    </row>
    <row r="10757" spans="1:11" x14ac:dyDescent="0.2">
      <c r="A10757" s="17" t="str">
        <f t="shared" si="167"/>
        <v>SINAPI 94755</v>
      </c>
      <c r="B10757" s="18" t="s">
        <v>5935</v>
      </c>
      <c r="C10757" s="18">
        <v>94755</v>
      </c>
      <c r="D10757" s="19" t="s">
        <v>10797</v>
      </c>
      <c r="E10757" s="18" t="s">
        <v>20</v>
      </c>
      <c r="F10757" s="20">
        <v>0</v>
      </c>
      <c r="G10757" s="20">
        <v>0</v>
      </c>
      <c r="J10757" s="22"/>
      <c r="K10757" s="22"/>
    </row>
    <row r="10758" spans="1:11" x14ac:dyDescent="0.2">
      <c r="A10758" s="17" t="str">
        <f t="shared" si="167"/>
        <v>SINAPI 94741</v>
      </c>
      <c r="B10758" s="18" t="s">
        <v>5935</v>
      </c>
      <c r="C10758" s="18">
        <v>94741</v>
      </c>
      <c r="D10758" s="19" t="s">
        <v>10798</v>
      </c>
      <c r="E10758" s="18" t="s">
        <v>20</v>
      </c>
      <c r="F10758" s="20">
        <v>12.2</v>
      </c>
      <c r="G10758" s="20">
        <v>12.39</v>
      </c>
      <c r="J10758" s="22">
        <v>0</v>
      </c>
      <c r="K10758" s="22">
        <v>0</v>
      </c>
    </row>
    <row r="10759" spans="1:11" x14ac:dyDescent="0.2">
      <c r="A10759" s="17" t="str">
        <f t="shared" ref="A10759:A10822" si="168">CONCATENATE($B10759," ",$C10759)</f>
        <v>SINAPI 94743</v>
      </c>
      <c r="B10759" s="18" t="s">
        <v>5935</v>
      </c>
      <c r="C10759" s="18">
        <v>94743</v>
      </c>
      <c r="D10759" s="19" t="s">
        <v>10799</v>
      </c>
      <c r="E10759" s="18" t="s">
        <v>20</v>
      </c>
      <c r="F10759" s="20">
        <v>19.850000000000001</v>
      </c>
      <c r="G10759" s="20">
        <v>20.100000000000001</v>
      </c>
      <c r="J10759" s="22">
        <v>0</v>
      </c>
      <c r="K10759" s="22">
        <v>0</v>
      </c>
    </row>
    <row r="10760" spans="1:11" x14ac:dyDescent="0.2">
      <c r="A10760" s="17" t="str">
        <f t="shared" si="168"/>
        <v>SINAPI 94745</v>
      </c>
      <c r="B10760" s="18" t="s">
        <v>5935</v>
      </c>
      <c r="C10760" s="18">
        <v>94745</v>
      </c>
      <c r="D10760" s="19" t="s">
        <v>10800</v>
      </c>
      <c r="E10760" s="18" t="s">
        <v>20</v>
      </c>
      <c r="F10760" s="20">
        <v>0</v>
      </c>
      <c r="G10760" s="20">
        <v>0</v>
      </c>
      <c r="J10760" s="22"/>
      <c r="K10760" s="22"/>
    </row>
    <row r="10761" spans="1:11" x14ac:dyDescent="0.2">
      <c r="A10761" s="17" t="str">
        <f t="shared" si="168"/>
        <v>SINAPI 94747</v>
      </c>
      <c r="B10761" s="18" t="s">
        <v>5935</v>
      </c>
      <c r="C10761" s="18">
        <v>94747</v>
      </c>
      <c r="D10761" s="19" t="s">
        <v>10801</v>
      </c>
      <c r="E10761" s="18" t="s">
        <v>20</v>
      </c>
      <c r="F10761" s="20">
        <v>0</v>
      </c>
      <c r="G10761" s="20">
        <v>0</v>
      </c>
      <c r="J10761" s="22"/>
      <c r="K10761" s="22"/>
    </row>
    <row r="10762" spans="1:11" x14ac:dyDescent="0.2">
      <c r="A10762" s="17" t="str">
        <f t="shared" si="168"/>
        <v>SINAPI 94749</v>
      </c>
      <c r="B10762" s="18" t="s">
        <v>5935</v>
      </c>
      <c r="C10762" s="18">
        <v>94749</v>
      </c>
      <c r="D10762" s="19" t="s">
        <v>10802</v>
      </c>
      <c r="E10762" s="18" t="s">
        <v>20</v>
      </c>
      <c r="F10762" s="20">
        <v>0</v>
      </c>
      <c r="G10762" s="20">
        <v>0</v>
      </c>
      <c r="J10762" s="22"/>
      <c r="K10762" s="22"/>
    </row>
    <row r="10763" spans="1:11" x14ac:dyDescent="0.2">
      <c r="A10763" s="17" t="str">
        <f t="shared" si="168"/>
        <v>SINAPI 94751</v>
      </c>
      <c r="B10763" s="18" t="s">
        <v>5935</v>
      </c>
      <c r="C10763" s="18">
        <v>94751</v>
      </c>
      <c r="D10763" s="19" t="s">
        <v>10803</v>
      </c>
      <c r="E10763" s="18" t="s">
        <v>20</v>
      </c>
      <c r="F10763" s="20">
        <v>0</v>
      </c>
      <c r="G10763" s="20">
        <v>0</v>
      </c>
      <c r="J10763" s="22"/>
      <c r="K10763" s="22"/>
    </row>
    <row r="10764" spans="1:11" x14ac:dyDescent="0.2">
      <c r="A10764" s="17" t="str">
        <f t="shared" si="168"/>
        <v>SINAPI 94753</v>
      </c>
      <c r="B10764" s="18" t="s">
        <v>5935</v>
      </c>
      <c r="C10764" s="18">
        <v>94753</v>
      </c>
      <c r="D10764" s="19" t="s">
        <v>10804</v>
      </c>
      <c r="E10764" s="18" t="s">
        <v>20</v>
      </c>
      <c r="F10764" s="20">
        <v>0</v>
      </c>
      <c r="G10764" s="20">
        <v>0</v>
      </c>
      <c r="J10764" s="22"/>
      <c r="K10764" s="22"/>
    </row>
    <row r="10765" spans="1:11" ht="22.5" x14ac:dyDescent="0.2">
      <c r="A10765" s="17" t="str">
        <f t="shared" si="168"/>
        <v>SINAPI 105209</v>
      </c>
      <c r="B10765" s="18" t="s">
        <v>5935</v>
      </c>
      <c r="C10765" s="18">
        <v>105209</v>
      </c>
      <c r="D10765" s="19" t="s">
        <v>10805</v>
      </c>
      <c r="E10765" s="18" t="s">
        <v>20</v>
      </c>
      <c r="F10765" s="20">
        <v>165.83</v>
      </c>
      <c r="G10765" s="20">
        <v>167.64</v>
      </c>
      <c r="J10765" s="22">
        <v>0.86060000000000003</v>
      </c>
      <c r="K10765" s="22">
        <v>0.85129999999999995</v>
      </c>
    </row>
    <row r="10766" spans="1:11" ht="22.5" x14ac:dyDescent="0.2">
      <c r="A10766" s="17" t="str">
        <f t="shared" si="168"/>
        <v>SINAPI 105208</v>
      </c>
      <c r="B10766" s="18" t="s">
        <v>5935</v>
      </c>
      <c r="C10766" s="18">
        <v>105208</v>
      </c>
      <c r="D10766" s="19" t="s">
        <v>10806</v>
      </c>
      <c r="E10766" s="18" t="s">
        <v>20</v>
      </c>
      <c r="F10766" s="20">
        <v>346.02</v>
      </c>
      <c r="G10766" s="20">
        <v>348.13</v>
      </c>
      <c r="J10766" s="22">
        <v>0.92179999999999995</v>
      </c>
      <c r="K10766" s="22">
        <v>0.91620000000000001</v>
      </c>
    </row>
    <row r="10767" spans="1:11" ht="22.5" x14ac:dyDescent="0.2">
      <c r="A10767" s="17" t="str">
        <f t="shared" si="168"/>
        <v>SINAPI 105210</v>
      </c>
      <c r="B10767" s="18" t="s">
        <v>5935</v>
      </c>
      <c r="C10767" s="18">
        <v>105210</v>
      </c>
      <c r="D10767" s="19" t="s">
        <v>10807</v>
      </c>
      <c r="E10767" s="18" t="s">
        <v>20</v>
      </c>
      <c r="F10767" s="20">
        <v>447.35</v>
      </c>
      <c r="G10767" s="20">
        <v>449.84</v>
      </c>
      <c r="J10767" s="22">
        <v>0.92859999999999998</v>
      </c>
      <c r="K10767" s="22">
        <v>0.92349999999999999</v>
      </c>
    </row>
    <row r="10768" spans="1:11" ht="22.5" x14ac:dyDescent="0.2">
      <c r="A10768" s="17" t="str">
        <f t="shared" si="168"/>
        <v>SINAPI 105203</v>
      </c>
      <c r="B10768" s="18" t="s">
        <v>5935</v>
      </c>
      <c r="C10768" s="18">
        <v>105203</v>
      </c>
      <c r="D10768" s="19" t="s">
        <v>10808</v>
      </c>
      <c r="E10768" s="18" t="s">
        <v>20</v>
      </c>
      <c r="F10768" s="20">
        <v>170.65</v>
      </c>
      <c r="G10768" s="20">
        <v>172.46</v>
      </c>
      <c r="J10768" s="22">
        <v>0.86460000000000004</v>
      </c>
      <c r="K10768" s="22">
        <v>0.85550000000000004</v>
      </c>
    </row>
    <row r="10769" spans="1:11" ht="22.5" x14ac:dyDescent="0.2">
      <c r="A10769" s="17" t="str">
        <f t="shared" si="168"/>
        <v>SINAPI 105202</v>
      </c>
      <c r="B10769" s="18" t="s">
        <v>5935</v>
      </c>
      <c r="C10769" s="18">
        <v>105202</v>
      </c>
      <c r="D10769" s="19" t="s">
        <v>10809</v>
      </c>
      <c r="E10769" s="18" t="s">
        <v>20</v>
      </c>
      <c r="F10769" s="20">
        <v>283.10000000000002</v>
      </c>
      <c r="G10769" s="20">
        <v>285.20999999999998</v>
      </c>
      <c r="J10769" s="22">
        <v>0.90439999999999998</v>
      </c>
      <c r="K10769" s="22">
        <v>0.89770000000000005</v>
      </c>
    </row>
    <row r="10770" spans="1:11" ht="22.5" x14ac:dyDescent="0.2">
      <c r="A10770" s="17" t="str">
        <f t="shared" si="168"/>
        <v>SINAPI 105204</v>
      </c>
      <c r="B10770" s="18" t="s">
        <v>5935</v>
      </c>
      <c r="C10770" s="18">
        <v>105204</v>
      </c>
      <c r="D10770" s="19" t="s">
        <v>10810</v>
      </c>
      <c r="E10770" s="18" t="s">
        <v>20</v>
      </c>
      <c r="F10770" s="20">
        <v>377.55</v>
      </c>
      <c r="G10770" s="20">
        <v>380.04</v>
      </c>
      <c r="J10770" s="22">
        <v>0.91539999999999999</v>
      </c>
      <c r="K10770" s="22">
        <v>0.90939999999999999</v>
      </c>
    </row>
    <row r="10771" spans="1:11" ht="22.5" x14ac:dyDescent="0.2">
      <c r="A10771" s="17" t="str">
        <f t="shared" si="168"/>
        <v>SINAPI 105206</v>
      </c>
      <c r="B10771" s="18" t="s">
        <v>5935</v>
      </c>
      <c r="C10771" s="18">
        <v>105206</v>
      </c>
      <c r="D10771" s="19" t="s">
        <v>10811</v>
      </c>
      <c r="E10771" s="18" t="s">
        <v>20</v>
      </c>
      <c r="F10771" s="20">
        <v>162.35</v>
      </c>
      <c r="G10771" s="20">
        <v>164.16</v>
      </c>
      <c r="J10771" s="22">
        <v>0.85770000000000002</v>
      </c>
      <c r="K10771" s="22">
        <v>0.84819999999999995</v>
      </c>
    </row>
    <row r="10772" spans="1:11" ht="22.5" x14ac:dyDescent="0.2">
      <c r="A10772" s="17" t="str">
        <f t="shared" si="168"/>
        <v>SINAPI 105205</v>
      </c>
      <c r="B10772" s="18" t="s">
        <v>5935</v>
      </c>
      <c r="C10772" s="18">
        <v>105205</v>
      </c>
      <c r="D10772" s="19" t="s">
        <v>10812</v>
      </c>
      <c r="E10772" s="18" t="s">
        <v>20</v>
      </c>
      <c r="F10772" s="20">
        <v>260.99</v>
      </c>
      <c r="G10772" s="20">
        <v>263.10000000000002</v>
      </c>
      <c r="J10772" s="22">
        <v>0.89629999999999999</v>
      </c>
      <c r="K10772" s="22">
        <v>0.8891</v>
      </c>
    </row>
    <row r="10773" spans="1:11" ht="22.5" x14ac:dyDescent="0.2">
      <c r="A10773" s="17" t="str">
        <f t="shared" si="168"/>
        <v>SINAPI 105207</v>
      </c>
      <c r="B10773" s="18" t="s">
        <v>5935</v>
      </c>
      <c r="C10773" s="18">
        <v>105207</v>
      </c>
      <c r="D10773" s="19" t="s">
        <v>10813</v>
      </c>
      <c r="E10773" s="18" t="s">
        <v>20</v>
      </c>
      <c r="F10773" s="20">
        <v>366.49</v>
      </c>
      <c r="G10773" s="20">
        <v>368.98</v>
      </c>
      <c r="J10773" s="22">
        <v>0.91290000000000004</v>
      </c>
      <c r="K10773" s="22">
        <v>0.90669999999999995</v>
      </c>
    </row>
    <row r="10774" spans="1:11" x14ac:dyDescent="0.2">
      <c r="A10774" s="17" t="str">
        <f t="shared" si="168"/>
        <v>SINAPI 94673</v>
      </c>
      <c r="B10774" s="18" t="s">
        <v>5935</v>
      </c>
      <c r="C10774" s="18">
        <v>94673</v>
      </c>
      <c r="D10774" s="19" t="s">
        <v>10814</v>
      </c>
      <c r="E10774" s="18" t="s">
        <v>20</v>
      </c>
      <c r="F10774" s="20">
        <v>6.96</v>
      </c>
      <c r="G10774" s="20">
        <v>7.18</v>
      </c>
      <c r="J10774" s="22">
        <v>0</v>
      </c>
      <c r="K10774" s="22">
        <v>0</v>
      </c>
    </row>
    <row r="10775" spans="1:11" x14ac:dyDescent="0.2">
      <c r="A10775" s="17" t="str">
        <f t="shared" si="168"/>
        <v>SINAPI 94687</v>
      </c>
      <c r="B10775" s="18" t="s">
        <v>5935</v>
      </c>
      <c r="C10775" s="18">
        <v>94687</v>
      </c>
      <c r="D10775" s="19" t="s">
        <v>10815</v>
      </c>
      <c r="E10775" s="18" t="s">
        <v>20</v>
      </c>
      <c r="F10775" s="20">
        <v>225.88</v>
      </c>
      <c r="G10775" s="20">
        <v>228.04</v>
      </c>
      <c r="J10775" s="22">
        <v>0</v>
      </c>
      <c r="K10775" s="22">
        <v>0</v>
      </c>
    </row>
    <row r="10776" spans="1:11" x14ac:dyDescent="0.2">
      <c r="A10776" s="17" t="str">
        <f t="shared" si="168"/>
        <v>SINAPI 94675</v>
      </c>
      <c r="B10776" s="18" t="s">
        <v>5935</v>
      </c>
      <c r="C10776" s="18">
        <v>94675</v>
      </c>
      <c r="D10776" s="19" t="s">
        <v>10816</v>
      </c>
      <c r="E10776" s="18" t="s">
        <v>20</v>
      </c>
      <c r="F10776" s="20">
        <v>11.77</v>
      </c>
      <c r="G10776" s="20">
        <v>12.06</v>
      </c>
      <c r="J10776" s="22">
        <v>0</v>
      </c>
      <c r="K10776" s="22">
        <v>0</v>
      </c>
    </row>
    <row r="10777" spans="1:11" x14ac:dyDescent="0.2">
      <c r="A10777" s="17" t="str">
        <f t="shared" si="168"/>
        <v>SINAPI 94677</v>
      </c>
      <c r="B10777" s="18" t="s">
        <v>5935</v>
      </c>
      <c r="C10777" s="18">
        <v>94677</v>
      </c>
      <c r="D10777" s="19" t="s">
        <v>10817</v>
      </c>
      <c r="E10777" s="18" t="s">
        <v>20</v>
      </c>
      <c r="F10777" s="20">
        <v>19.13</v>
      </c>
      <c r="G10777" s="20">
        <v>19.510000000000002</v>
      </c>
      <c r="J10777" s="22">
        <v>0</v>
      </c>
      <c r="K10777" s="22">
        <v>0</v>
      </c>
    </row>
    <row r="10778" spans="1:11" x14ac:dyDescent="0.2">
      <c r="A10778" s="17" t="str">
        <f t="shared" si="168"/>
        <v>SINAPI 94679</v>
      </c>
      <c r="B10778" s="18" t="s">
        <v>5935</v>
      </c>
      <c r="C10778" s="18">
        <v>94679</v>
      </c>
      <c r="D10778" s="19" t="s">
        <v>10818</v>
      </c>
      <c r="E10778" s="18" t="s">
        <v>20</v>
      </c>
      <c r="F10778" s="20">
        <v>23.05</v>
      </c>
      <c r="G10778" s="20">
        <v>23.59</v>
      </c>
      <c r="J10778" s="22">
        <v>0</v>
      </c>
      <c r="K10778" s="22">
        <v>0</v>
      </c>
    </row>
    <row r="10779" spans="1:11" x14ac:dyDescent="0.2">
      <c r="A10779" s="17" t="str">
        <f t="shared" si="168"/>
        <v>SINAPI 94681</v>
      </c>
      <c r="B10779" s="18" t="s">
        <v>5935</v>
      </c>
      <c r="C10779" s="18">
        <v>94681</v>
      </c>
      <c r="D10779" s="19" t="s">
        <v>10819</v>
      </c>
      <c r="E10779" s="18" t="s">
        <v>20</v>
      </c>
      <c r="F10779" s="20">
        <v>48.03</v>
      </c>
      <c r="G10779" s="20">
        <v>48.75</v>
      </c>
      <c r="J10779" s="22">
        <v>0</v>
      </c>
      <c r="K10779" s="22">
        <v>0</v>
      </c>
    </row>
    <row r="10780" spans="1:11" x14ac:dyDescent="0.2">
      <c r="A10780" s="17" t="str">
        <f t="shared" si="168"/>
        <v>SINAPI 94683</v>
      </c>
      <c r="B10780" s="18" t="s">
        <v>5935</v>
      </c>
      <c r="C10780" s="18">
        <v>94683</v>
      </c>
      <c r="D10780" s="19" t="s">
        <v>10820</v>
      </c>
      <c r="E10780" s="18" t="s">
        <v>20</v>
      </c>
      <c r="F10780" s="20">
        <v>73.05</v>
      </c>
      <c r="G10780" s="20">
        <v>74.12</v>
      </c>
      <c r="J10780" s="22">
        <v>0</v>
      </c>
      <c r="K10780" s="22">
        <v>0</v>
      </c>
    </row>
    <row r="10781" spans="1:11" x14ac:dyDescent="0.2">
      <c r="A10781" s="17" t="str">
        <f t="shared" si="168"/>
        <v>SINAPI 94685</v>
      </c>
      <c r="B10781" s="18" t="s">
        <v>5935</v>
      </c>
      <c r="C10781" s="18">
        <v>94685</v>
      </c>
      <c r="D10781" s="19" t="s">
        <v>10821</v>
      </c>
      <c r="E10781" s="18" t="s">
        <v>20</v>
      </c>
      <c r="F10781" s="20">
        <v>93.05</v>
      </c>
      <c r="G10781" s="20">
        <v>94.39</v>
      </c>
      <c r="J10781" s="22">
        <v>0</v>
      </c>
      <c r="K10781" s="22">
        <v>0</v>
      </c>
    </row>
    <row r="10782" spans="1:11" ht="22.5" x14ac:dyDescent="0.2">
      <c r="A10782" s="17" t="str">
        <f t="shared" si="168"/>
        <v>SINAPI 94621</v>
      </c>
      <c r="B10782" s="18" t="s">
        <v>5935</v>
      </c>
      <c r="C10782" s="18">
        <v>94621</v>
      </c>
      <c r="D10782" s="19" t="s">
        <v>10822</v>
      </c>
      <c r="E10782" s="18" t="s">
        <v>20</v>
      </c>
      <c r="F10782" s="20">
        <v>0</v>
      </c>
      <c r="G10782" s="20">
        <v>0</v>
      </c>
      <c r="J10782" s="22"/>
      <c r="K10782" s="22"/>
    </row>
    <row r="10783" spans="1:11" ht="22.5" x14ac:dyDescent="0.2">
      <c r="A10783" s="17" t="str">
        <f t="shared" si="168"/>
        <v>SINAPI 94615</v>
      </c>
      <c r="B10783" s="18" t="s">
        <v>5935</v>
      </c>
      <c r="C10783" s="18">
        <v>94615</v>
      </c>
      <c r="D10783" s="19" t="s">
        <v>10823</v>
      </c>
      <c r="E10783" s="18" t="s">
        <v>20</v>
      </c>
      <c r="F10783" s="20">
        <v>158.32</v>
      </c>
      <c r="G10783" s="20">
        <v>160.66</v>
      </c>
      <c r="J10783" s="22">
        <v>0.81310000000000004</v>
      </c>
      <c r="K10783" s="22">
        <v>0.80130000000000001</v>
      </c>
    </row>
    <row r="10784" spans="1:11" ht="22.5" x14ac:dyDescent="0.2">
      <c r="A10784" s="17" t="str">
        <f t="shared" si="168"/>
        <v>SINAPI 94617</v>
      </c>
      <c r="B10784" s="18" t="s">
        <v>5935</v>
      </c>
      <c r="C10784" s="18">
        <v>94617</v>
      </c>
      <c r="D10784" s="19" t="s">
        <v>10824</v>
      </c>
      <c r="E10784" s="18" t="s">
        <v>20</v>
      </c>
      <c r="F10784" s="20">
        <v>328.07</v>
      </c>
      <c r="G10784" s="20">
        <v>330.52</v>
      </c>
      <c r="J10784" s="22">
        <v>0.90590000000000004</v>
      </c>
      <c r="K10784" s="22">
        <v>0.8992</v>
      </c>
    </row>
    <row r="10785" spans="1:11" ht="22.5" x14ac:dyDescent="0.2">
      <c r="A10785" s="17" t="str">
        <f t="shared" si="168"/>
        <v>SINAPI 94619</v>
      </c>
      <c r="B10785" s="18" t="s">
        <v>5935</v>
      </c>
      <c r="C10785" s="18">
        <v>94619</v>
      </c>
      <c r="D10785" s="19" t="s">
        <v>10825</v>
      </c>
      <c r="E10785" s="18" t="s">
        <v>20</v>
      </c>
      <c r="F10785" s="20">
        <v>0</v>
      </c>
      <c r="G10785" s="20">
        <v>0</v>
      </c>
      <c r="J10785" s="22"/>
      <c r="K10785" s="22"/>
    </row>
    <row r="10786" spans="1:11" x14ac:dyDescent="0.2">
      <c r="A10786" s="17" t="str">
        <f t="shared" si="168"/>
        <v>SINAPI 105147</v>
      </c>
      <c r="B10786" s="18" t="s">
        <v>5935</v>
      </c>
      <c r="C10786" s="18">
        <v>105147</v>
      </c>
      <c r="D10786" s="19" t="s">
        <v>10826</v>
      </c>
      <c r="E10786" s="18" t="s">
        <v>20</v>
      </c>
      <c r="F10786" s="20">
        <v>14.35</v>
      </c>
      <c r="G10786" s="20">
        <v>14.74</v>
      </c>
      <c r="J10786" s="22">
        <v>0.65920000000000001</v>
      </c>
      <c r="K10786" s="22">
        <v>0.64180000000000004</v>
      </c>
    </row>
    <row r="10787" spans="1:11" x14ac:dyDescent="0.2">
      <c r="A10787" s="17" t="str">
        <f t="shared" si="168"/>
        <v>SINAPI 105148</v>
      </c>
      <c r="B10787" s="18" t="s">
        <v>5935</v>
      </c>
      <c r="C10787" s="18">
        <v>105148</v>
      </c>
      <c r="D10787" s="19" t="s">
        <v>10827</v>
      </c>
      <c r="E10787" s="18" t="s">
        <v>20</v>
      </c>
      <c r="F10787" s="20">
        <v>20.59</v>
      </c>
      <c r="G10787" s="20">
        <v>21.01</v>
      </c>
      <c r="J10787" s="22">
        <v>0.73919999999999997</v>
      </c>
      <c r="K10787" s="22">
        <v>0.72440000000000004</v>
      </c>
    </row>
    <row r="10788" spans="1:11" x14ac:dyDescent="0.2">
      <c r="A10788" s="17" t="str">
        <f t="shared" si="168"/>
        <v>SINAPI 105154</v>
      </c>
      <c r="B10788" s="18" t="s">
        <v>5935</v>
      </c>
      <c r="C10788" s="18">
        <v>105154</v>
      </c>
      <c r="D10788" s="19" t="s">
        <v>10828</v>
      </c>
      <c r="E10788" s="18" t="s">
        <v>20</v>
      </c>
      <c r="F10788" s="20">
        <v>6.41</v>
      </c>
      <c r="G10788" s="20">
        <v>6.63</v>
      </c>
      <c r="J10788" s="22">
        <v>0</v>
      </c>
      <c r="K10788" s="22">
        <v>0</v>
      </c>
    </row>
    <row r="10789" spans="1:11" x14ac:dyDescent="0.2">
      <c r="A10789" s="17" t="str">
        <f t="shared" si="168"/>
        <v>SINAPI 105155</v>
      </c>
      <c r="B10789" s="18" t="s">
        <v>5935</v>
      </c>
      <c r="C10789" s="18">
        <v>105155</v>
      </c>
      <c r="D10789" s="19" t="s">
        <v>10829</v>
      </c>
      <c r="E10789" s="18" t="s">
        <v>20</v>
      </c>
      <c r="F10789" s="20">
        <v>9.7200000000000006</v>
      </c>
      <c r="G10789" s="20">
        <v>10.01</v>
      </c>
      <c r="J10789" s="22">
        <v>0</v>
      </c>
      <c r="K10789" s="22">
        <v>0</v>
      </c>
    </row>
    <row r="10790" spans="1:11" x14ac:dyDescent="0.2">
      <c r="A10790" s="17" t="str">
        <f t="shared" si="168"/>
        <v>SINAPI 105156</v>
      </c>
      <c r="B10790" s="18" t="s">
        <v>5935</v>
      </c>
      <c r="C10790" s="18">
        <v>105156</v>
      </c>
      <c r="D10790" s="19" t="s">
        <v>10830</v>
      </c>
      <c r="E10790" s="18" t="s">
        <v>20</v>
      </c>
      <c r="F10790" s="20">
        <v>12.32</v>
      </c>
      <c r="G10790" s="20">
        <v>12.7</v>
      </c>
      <c r="J10790" s="22">
        <v>0</v>
      </c>
      <c r="K10790" s="22">
        <v>0</v>
      </c>
    </row>
    <row r="10791" spans="1:11" x14ac:dyDescent="0.2">
      <c r="A10791" s="17" t="str">
        <f t="shared" si="168"/>
        <v>SINAPI 105157</v>
      </c>
      <c r="B10791" s="18" t="s">
        <v>5935</v>
      </c>
      <c r="C10791" s="18">
        <v>105157</v>
      </c>
      <c r="D10791" s="19" t="s">
        <v>10831</v>
      </c>
      <c r="E10791" s="18" t="s">
        <v>20</v>
      </c>
      <c r="F10791" s="20">
        <v>19.170000000000002</v>
      </c>
      <c r="G10791" s="20">
        <v>19.71</v>
      </c>
      <c r="J10791" s="22">
        <v>0</v>
      </c>
      <c r="K10791" s="22">
        <v>0</v>
      </c>
    </row>
    <row r="10792" spans="1:11" x14ac:dyDescent="0.2">
      <c r="A10792" s="17" t="str">
        <f t="shared" si="168"/>
        <v>SINAPI 105158</v>
      </c>
      <c r="B10792" s="18" t="s">
        <v>5935</v>
      </c>
      <c r="C10792" s="18">
        <v>105158</v>
      </c>
      <c r="D10792" s="19" t="s">
        <v>10832</v>
      </c>
      <c r="E10792" s="18" t="s">
        <v>20</v>
      </c>
      <c r="F10792" s="20">
        <v>28.32</v>
      </c>
      <c r="G10792" s="20">
        <v>29.04</v>
      </c>
      <c r="J10792" s="22">
        <v>0</v>
      </c>
      <c r="K10792" s="22">
        <v>0</v>
      </c>
    </row>
    <row r="10793" spans="1:11" x14ac:dyDescent="0.2">
      <c r="A10793" s="17" t="str">
        <f t="shared" si="168"/>
        <v>SINAPI 105159</v>
      </c>
      <c r="B10793" s="18" t="s">
        <v>5935</v>
      </c>
      <c r="C10793" s="18">
        <v>105159</v>
      </c>
      <c r="D10793" s="19" t="s">
        <v>10833</v>
      </c>
      <c r="E10793" s="18" t="s">
        <v>20</v>
      </c>
      <c r="F10793" s="20">
        <v>51</v>
      </c>
      <c r="G10793" s="20">
        <v>52.07</v>
      </c>
      <c r="J10793" s="22">
        <v>0</v>
      </c>
      <c r="K10793" s="22">
        <v>0</v>
      </c>
    </row>
    <row r="10794" spans="1:11" x14ac:dyDescent="0.2">
      <c r="A10794" s="17" t="str">
        <f t="shared" si="168"/>
        <v>SINAPI 105160</v>
      </c>
      <c r="B10794" s="18" t="s">
        <v>5935</v>
      </c>
      <c r="C10794" s="18">
        <v>105160</v>
      </c>
      <c r="D10794" s="19" t="s">
        <v>10834</v>
      </c>
      <c r="E10794" s="18" t="s">
        <v>20</v>
      </c>
      <c r="F10794" s="20">
        <v>62.87</v>
      </c>
      <c r="G10794" s="20">
        <v>64.209999999999994</v>
      </c>
      <c r="J10794" s="22">
        <v>0</v>
      </c>
      <c r="K10794" s="22">
        <v>0</v>
      </c>
    </row>
    <row r="10795" spans="1:11" x14ac:dyDescent="0.2">
      <c r="A10795" s="17" t="str">
        <f t="shared" si="168"/>
        <v>SINAPI 94634</v>
      </c>
      <c r="B10795" s="18" t="s">
        <v>5935</v>
      </c>
      <c r="C10795" s="18">
        <v>94634</v>
      </c>
      <c r="D10795" s="19" t="s">
        <v>10835</v>
      </c>
      <c r="E10795" s="18" t="s">
        <v>20</v>
      </c>
      <c r="F10795" s="20">
        <v>0</v>
      </c>
      <c r="G10795" s="20">
        <v>0</v>
      </c>
      <c r="J10795" s="22"/>
      <c r="K10795" s="22"/>
    </row>
    <row r="10796" spans="1:11" x14ac:dyDescent="0.2">
      <c r="A10796" s="17" t="str">
        <f t="shared" si="168"/>
        <v>SINAPI 94631</v>
      </c>
      <c r="B10796" s="18" t="s">
        <v>5935</v>
      </c>
      <c r="C10796" s="18">
        <v>94631</v>
      </c>
      <c r="D10796" s="19" t="s">
        <v>10836</v>
      </c>
      <c r="E10796" s="18" t="s">
        <v>20</v>
      </c>
      <c r="F10796" s="20">
        <v>0</v>
      </c>
      <c r="G10796" s="20">
        <v>0</v>
      </c>
      <c r="J10796" s="22"/>
      <c r="K10796" s="22"/>
    </row>
    <row r="10797" spans="1:11" x14ac:dyDescent="0.2">
      <c r="A10797" s="17" t="str">
        <f t="shared" si="168"/>
        <v>SINAPI 94632</v>
      </c>
      <c r="B10797" s="18" t="s">
        <v>5935</v>
      </c>
      <c r="C10797" s="18">
        <v>94632</v>
      </c>
      <c r="D10797" s="19" t="s">
        <v>10837</v>
      </c>
      <c r="E10797" s="18" t="s">
        <v>20</v>
      </c>
      <c r="F10797" s="20">
        <v>0</v>
      </c>
      <c r="G10797" s="20">
        <v>0</v>
      </c>
      <c r="J10797" s="22"/>
      <c r="K10797" s="22"/>
    </row>
    <row r="10798" spans="1:11" x14ac:dyDescent="0.2">
      <c r="A10798" s="17" t="str">
        <f t="shared" si="168"/>
        <v>SINAPI 94633</v>
      </c>
      <c r="B10798" s="18" t="s">
        <v>5935</v>
      </c>
      <c r="C10798" s="18">
        <v>94633</v>
      </c>
      <c r="D10798" s="19" t="s">
        <v>10838</v>
      </c>
      <c r="E10798" s="18" t="s">
        <v>20</v>
      </c>
      <c r="F10798" s="20">
        <v>0</v>
      </c>
      <c r="G10798" s="20">
        <v>0</v>
      </c>
      <c r="J10798" s="22"/>
      <c r="K10798" s="22"/>
    </row>
    <row r="10799" spans="1:11" ht="22.5" x14ac:dyDescent="0.2">
      <c r="A10799" s="17" t="str">
        <f t="shared" si="168"/>
        <v>SINAPI 94672</v>
      </c>
      <c r="B10799" s="18" t="s">
        <v>5935</v>
      </c>
      <c r="C10799" s="18">
        <v>94672</v>
      </c>
      <c r="D10799" s="19" t="s">
        <v>10839</v>
      </c>
      <c r="E10799" s="18" t="s">
        <v>20</v>
      </c>
      <c r="F10799" s="20">
        <v>5.87</v>
      </c>
      <c r="G10799" s="20">
        <v>6.09</v>
      </c>
      <c r="J10799" s="22">
        <v>0</v>
      </c>
      <c r="K10799" s="22">
        <v>0</v>
      </c>
    </row>
    <row r="10800" spans="1:11" x14ac:dyDescent="0.2">
      <c r="A10800" s="17" t="str">
        <f t="shared" si="168"/>
        <v>SINAPI 94754</v>
      </c>
      <c r="B10800" s="18" t="s">
        <v>5935</v>
      </c>
      <c r="C10800" s="18">
        <v>94754</v>
      </c>
      <c r="D10800" s="19" t="s">
        <v>10840</v>
      </c>
      <c r="E10800" s="18" t="s">
        <v>20</v>
      </c>
      <c r="F10800" s="20">
        <v>269.45</v>
      </c>
      <c r="G10800" s="20">
        <v>271.76</v>
      </c>
      <c r="J10800" s="22">
        <v>0</v>
      </c>
      <c r="K10800" s="22">
        <v>0</v>
      </c>
    </row>
    <row r="10801" spans="1:11" x14ac:dyDescent="0.2">
      <c r="A10801" s="17" t="str">
        <f t="shared" si="168"/>
        <v>SINAPI 94740</v>
      </c>
      <c r="B10801" s="18" t="s">
        <v>5935</v>
      </c>
      <c r="C10801" s="18">
        <v>94740</v>
      </c>
      <c r="D10801" s="19" t="s">
        <v>10841</v>
      </c>
      <c r="E10801" s="18" t="s">
        <v>20</v>
      </c>
      <c r="F10801" s="20">
        <v>9.4499999999999993</v>
      </c>
      <c r="G10801" s="20">
        <v>9.64</v>
      </c>
      <c r="J10801" s="22">
        <v>0</v>
      </c>
      <c r="K10801" s="22">
        <v>0</v>
      </c>
    </row>
    <row r="10802" spans="1:11" x14ac:dyDescent="0.2">
      <c r="A10802" s="17" t="str">
        <f t="shared" si="168"/>
        <v>SINAPI 94742</v>
      </c>
      <c r="B10802" s="18" t="s">
        <v>5935</v>
      </c>
      <c r="C10802" s="18">
        <v>94742</v>
      </c>
      <c r="D10802" s="19" t="s">
        <v>10842</v>
      </c>
      <c r="E10802" s="18" t="s">
        <v>20</v>
      </c>
      <c r="F10802" s="20">
        <v>15.71</v>
      </c>
      <c r="G10802" s="20">
        <v>15.96</v>
      </c>
      <c r="J10802" s="22">
        <v>0</v>
      </c>
      <c r="K10802" s="22">
        <v>0</v>
      </c>
    </row>
    <row r="10803" spans="1:11" x14ac:dyDescent="0.2">
      <c r="A10803" s="17" t="str">
        <f t="shared" si="168"/>
        <v>SINAPI 94744</v>
      </c>
      <c r="B10803" s="18" t="s">
        <v>5935</v>
      </c>
      <c r="C10803" s="18">
        <v>94744</v>
      </c>
      <c r="D10803" s="19" t="s">
        <v>10843</v>
      </c>
      <c r="E10803" s="18" t="s">
        <v>20</v>
      </c>
      <c r="F10803" s="20">
        <v>24.72</v>
      </c>
      <c r="G10803" s="20">
        <v>25.04</v>
      </c>
      <c r="J10803" s="22">
        <v>0</v>
      </c>
      <c r="K10803" s="22">
        <v>0</v>
      </c>
    </row>
    <row r="10804" spans="1:11" x14ac:dyDescent="0.2">
      <c r="A10804" s="17" t="str">
        <f t="shared" si="168"/>
        <v>SINAPI 94746</v>
      </c>
      <c r="B10804" s="18" t="s">
        <v>5935</v>
      </c>
      <c r="C10804" s="18">
        <v>94746</v>
      </c>
      <c r="D10804" s="19" t="s">
        <v>10844</v>
      </c>
      <c r="E10804" s="18" t="s">
        <v>20</v>
      </c>
      <c r="F10804" s="20">
        <v>35.42</v>
      </c>
      <c r="G10804" s="20">
        <v>35.83</v>
      </c>
      <c r="J10804" s="22">
        <v>0</v>
      </c>
      <c r="K10804" s="22">
        <v>0</v>
      </c>
    </row>
    <row r="10805" spans="1:11" x14ac:dyDescent="0.2">
      <c r="A10805" s="17" t="str">
        <f t="shared" si="168"/>
        <v>SINAPI 94748</v>
      </c>
      <c r="B10805" s="18" t="s">
        <v>5935</v>
      </c>
      <c r="C10805" s="18">
        <v>94748</v>
      </c>
      <c r="D10805" s="19" t="s">
        <v>10845</v>
      </c>
      <c r="E10805" s="18" t="s">
        <v>20</v>
      </c>
      <c r="F10805" s="20">
        <v>77.489999999999995</v>
      </c>
      <c r="G10805" s="20">
        <v>78.11</v>
      </c>
      <c r="J10805" s="22">
        <v>0</v>
      </c>
      <c r="K10805" s="22">
        <v>0</v>
      </c>
    </row>
    <row r="10806" spans="1:11" x14ac:dyDescent="0.2">
      <c r="A10806" s="17" t="str">
        <f t="shared" si="168"/>
        <v>SINAPI 94750</v>
      </c>
      <c r="B10806" s="18" t="s">
        <v>5935</v>
      </c>
      <c r="C10806" s="18">
        <v>94750</v>
      </c>
      <c r="D10806" s="19" t="s">
        <v>10846</v>
      </c>
      <c r="E10806" s="18" t="s">
        <v>20</v>
      </c>
      <c r="F10806" s="20">
        <v>156.16</v>
      </c>
      <c r="G10806" s="20">
        <v>157.18</v>
      </c>
      <c r="J10806" s="22">
        <v>0</v>
      </c>
      <c r="K10806" s="22">
        <v>0</v>
      </c>
    </row>
    <row r="10807" spans="1:11" x14ac:dyDescent="0.2">
      <c r="A10807" s="17" t="str">
        <f t="shared" si="168"/>
        <v>SINAPI 94752</v>
      </c>
      <c r="B10807" s="18" t="s">
        <v>5935</v>
      </c>
      <c r="C10807" s="18">
        <v>94752</v>
      </c>
      <c r="D10807" s="19" t="s">
        <v>10847</v>
      </c>
      <c r="E10807" s="18" t="s">
        <v>20</v>
      </c>
      <c r="F10807" s="20">
        <v>187.95</v>
      </c>
      <c r="G10807" s="20">
        <v>189.4</v>
      </c>
      <c r="J10807" s="22">
        <v>0</v>
      </c>
      <c r="K10807" s="22">
        <v>0</v>
      </c>
    </row>
    <row r="10808" spans="1:11" x14ac:dyDescent="0.2">
      <c r="A10808" s="17" t="str">
        <f t="shared" si="168"/>
        <v>SINAPI 96755</v>
      </c>
      <c r="B10808" s="18" t="s">
        <v>5935</v>
      </c>
      <c r="C10808" s="18">
        <v>96755</v>
      </c>
      <c r="D10808" s="19" t="s">
        <v>10848</v>
      </c>
      <c r="E10808" s="18" t="s">
        <v>20</v>
      </c>
      <c r="F10808" s="20">
        <v>308.95</v>
      </c>
      <c r="G10808" s="20">
        <v>311.32</v>
      </c>
      <c r="J10808" s="22">
        <v>0.90269999999999995</v>
      </c>
      <c r="K10808" s="22">
        <v>0.89590000000000003</v>
      </c>
    </row>
    <row r="10809" spans="1:11" x14ac:dyDescent="0.2">
      <c r="A10809" s="17" t="str">
        <f t="shared" si="168"/>
        <v>SINAPI 96747</v>
      </c>
      <c r="B10809" s="18" t="s">
        <v>5935</v>
      </c>
      <c r="C10809" s="18">
        <v>96747</v>
      </c>
      <c r="D10809" s="19" t="s">
        <v>10849</v>
      </c>
      <c r="E10809" s="18" t="s">
        <v>20</v>
      </c>
      <c r="F10809" s="20">
        <v>6.63</v>
      </c>
      <c r="G10809" s="20">
        <v>7.02</v>
      </c>
      <c r="J10809" s="22">
        <v>0.26240000000000002</v>
      </c>
      <c r="K10809" s="22">
        <v>0.24790000000000001</v>
      </c>
    </row>
    <row r="10810" spans="1:11" x14ac:dyDescent="0.2">
      <c r="A10810" s="17" t="str">
        <f t="shared" si="168"/>
        <v>SINAPI 96748</v>
      </c>
      <c r="B10810" s="18" t="s">
        <v>5935</v>
      </c>
      <c r="C10810" s="18">
        <v>96748</v>
      </c>
      <c r="D10810" s="19" t="s">
        <v>10850</v>
      </c>
      <c r="E10810" s="18" t="s">
        <v>20</v>
      </c>
      <c r="F10810" s="20">
        <v>7.71</v>
      </c>
      <c r="G10810" s="20">
        <v>8.1300000000000008</v>
      </c>
      <c r="J10810" s="22">
        <v>0.30349999999999999</v>
      </c>
      <c r="K10810" s="22">
        <v>0.2878</v>
      </c>
    </row>
    <row r="10811" spans="1:11" x14ac:dyDescent="0.2">
      <c r="A10811" s="17" t="str">
        <f t="shared" si="168"/>
        <v>SINAPI 96749</v>
      </c>
      <c r="B10811" s="18" t="s">
        <v>5935</v>
      </c>
      <c r="C10811" s="18">
        <v>96749</v>
      </c>
      <c r="D10811" s="19" t="s">
        <v>10851</v>
      </c>
      <c r="E10811" s="18" t="s">
        <v>20</v>
      </c>
      <c r="F10811" s="20">
        <v>9.7799999999999994</v>
      </c>
      <c r="G10811" s="20">
        <v>10.27</v>
      </c>
      <c r="J10811" s="22">
        <v>0.36399999999999999</v>
      </c>
      <c r="K10811" s="22">
        <v>0.34660000000000002</v>
      </c>
    </row>
    <row r="10812" spans="1:11" x14ac:dyDescent="0.2">
      <c r="A10812" s="17" t="str">
        <f t="shared" si="168"/>
        <v>SINAPI 96750</v>
      </c>
      <c r="B10812" s="18" t="s">
        <v>5935</v>
      </c>
      <c r="C10812" s="18">
        <v>96750</v>
      </c>
      <c r="D10812" s="19" t="s">
        <v>10852</v>
      </c>
      <c r="E10812" s="18" t="s">
        <v>20</v>
      </c>
      <c r="F10812" s="20">
        <v>15.47</v>
      </c>
      <c r="G10812" s="20">
        <v>16.07</v>
      </c>
      <c r="J10812" s="22">
        <v>0.51839999999999997</v>
      </c>
      <c r="K10812" s="22">
        <v>0.49909999999999999</v>
      </c>
    </row>
    <row r="10813" spans="1:11" x14ac:dyDescent="0.2">
      <c r="A10813" s="17" t="str">
        <f t="shared" si="168"/>
        <v>SINAPI 96751</v>
      </c>
      <c r="B10813" s="18" t="s">
        <v>5935</v>
      </c>
      <c r="C10813" s="18">
        <v>96751</v>
      </c>
      <c r="D10813" s="19" t="s">
        <v>10853</v>
      </c>
      <c r="E10813" s="18" t="s">
        <v>20</v>
      </c>
      <c r="F10813" s="20">
        <v>22.68</v>
      </c>
      <c r="G10813" s="20">
        <v>23.42</v>
      </c>
      <c r="J10813" s="22">
        <v>0.58640000000000003</v>
      </c>
      <c r="K10813" s="22">
        <v>0.56789999999999996</v>
      </c>
    </row>
    <row r="10814" spans="1:11" x14ac:dyDescent="0.2">
      <c r="A10814" s="17" t="str">
        <f t="shared" si="168"/>
        <v>SINAPI 96752</v>
      </c>
      <c r="B10814" s="18" t="s">
        <v>5935</v>
      </c>
      <c r="C10814" s="18">
        <v>96752</v>
      </c>
      <c r="D10814" s="19" t="s">
        <v>10854</v>
      </c>
      <c r="E10814" s="18" t="s">
        <v>20</v>
      </c>
      <c r="F10814" s="20">
        <v>34.08</v>
      </c>
      <c r="G10814" s="20">
        <v>35.07</v>
      </c>
      <c r="J10814" s="22">
        <v>0.63290000000000002</v>
      </c>
      <c r="K10814" s="22">
        <v>0.61509999999999998</v>
      </c>
    </row>
    <row r="10815" spans="1:11" x14ac:dyDescent="0.2">
      <c r="A10815" s="17" t="str">
        <f t="shared" si="168"/>
        <v>SINAPI 96753</v>
      </c>
      <c r="B10815" s="18" t="s">
        <v>5935</v>
      </c>
      <c r="C10815" s="18">
        <v>96753</v>
      </c>
      <c r="D10815" s="19" t="s">
        <v>10855</v>
      </c>
      <c r="E10815" s="18" t="s">
        <v>20</v>
      </c>
      <c r="F10815" s="20">
        <v>78.72</v>
      </c>
      <c r="G10815" s="20">
        <v>79.989999999999995</v>
      </c>
      <c r="J10815" s="22">
        <v>0.79479999999999995</v>
      </c>
      <c r="K10815" s="22">
        <v>0.78220000000000001</v>
      </c>
    </row>
    <row r="10816" spans="1:11" x14ac:dyDescent="0.2">
      <c r="A10816" s="17" t="str">
        <f t="shared" si="168"/>
        <v>SINAPI 96754</v>
      </c>
      <c r="B10816" s="18" t="s">
        <v>5935</v>
      </c>
      <c r="C10816" s="18">
        <v>96754</v>
      </c>
      <c r="D10816" s="19" t="s">
        <v>10856</v>
      </c>
      <c r="E10816" s="18" t="s">
        <v>20</v>
      </c>
      <c r="F10816" s="20">
        <v>100.96</v>
      </c>
      <c r="G10816" s="20">
        <v>102.65</v>
      </c>
      <c r="J10816" s="22">
        <v>0.78739999999999999</v>
      </c>
      <c r="K10816" s="22">
        <v>0.77449999999999997</v>
      </c>
    </row>
    <row r="10817" spans="1:11" x14ac:dyDescent="0.2">
      <c r="A10817" s="17" t="str">
        <f t="shared" si="168"/>
        <v>SINAPI 94686</v>
      </c>
      <c r="B10817" s="18" t="s">
        <v>5935</v>
      </c>
      <c r="C10817" s="18">
        <v>94686</v>
      </c>
      <c r="D10817" s="19" t="s">
        <v>10857</v>
      </c>
      <c r="E10817" s="18" t="s">
        <v>20</v>
      </c>
      <c r="F10817" s="20">
        <v>249.82</v>
      </c>
      <c r="G10817" s="20">
        <v>251.98</v>
      </c>
      <c r="J10817" s="22">
        <v>0</v>
      </c>
      <c r="K10817" s="22">
        <v>0</v>
      </c>
    </row>
    <row r="10818" spans="1:11" x14ac:dyDescent="0.2">
      <c r="A10818" s="17" t="str">
        <f t="shared" si="168"/>
        <v>SINAPI 94674</v>
      </c>
      <c r="B10818" s="18" t="s">
        <v>5935</v>
      </c>
      <c r="C10818" s="18">
        <v>94674</v>
      </c>
      <c r="D10818" s="19" t="s">
        <v>10858</v>
      </c>
      <c r="E10818" s="18" t="s">
        <v>20</v>
      </c>
      <c r="F10818" s="20">
        <v>7.62</v>
      </c>
      <c r="G10818" s="20">
        <v>7.91</v>
      </c>
      <c r="J10818" s="22">
        <v>0</v>
      </c>
      <c r="K10818" s="22">
        <v>0</v>
      </c>
    </row>
    <row r="10819" spans="1:11" x14ac:dyDescent="0.2">
      <c r="A10819" s="17" t="str">
        <f t="shared" si="168"/>
        <v>SINAPI 94676</v>
      </c>
      <c r="B10819" s="18" t="s">
        <v>5935</v>
      </c>
      <c r="C10819" s="18">
        <v>94676</v>
      </c>
      <c r="D10819" s="19" t="s">
        <v>10859</v>
      </c>
      <c r="E10819" s="18" t="s">
        <v>20</v>
      </c>
      <c r="F10819" s="20">
        <v>12.82</v>
      </c>
      <c r="G10819" s="20">
        <v>13.2</v>
      </c>
      <c r="J10819" s="22">
        <v>0</v>
      </c>
      <c r="K10819" s="22">
        <v>0</v>
      </c>
    </row>
    <row r="10820" spans="1:11" x14ac:dyDescent="0.2">
      <c r="A10820" s="17" t="str">
        <f t="shared" si="168"/>
        <v>SINAPI 94678</v>
      </c>
      <c r="B10820" s="18" t="s">
        <v>5935</v>
      </c>
      <c r="C10820" s="18">
        <v>94678</v>
      </c>
      <c r="D10820" s="19" t="s">
        <v>10860</v>
      </c>
      <c r="E10820" s="18" t="s">
        <v>20</v>
      </c>
      <c r="F10820" s="20">
        <v>14.76</v>
      </c>
      <c r="G10820" s="20">
        <v>15.3</v>
      </c>
      <c r="J10820" s="22">
        <v>0</v>
      </c>
      <c r="K10820" s="22">
        <v>0</v>
      </c>
    </row>
    <row r="10821" spans="1:11" x14ac:dyDescent="0.2">
      <c r="A10821" s="17" t="str">
        <f t="shared" si="168"/>
        <v>SINAPI 94680</v>
      </c>
      <c r="B10821" s="18" t="s">
        <v>5935</v>
      </c>
      <c r="C10821" s="18">
        <v>94680</v>
      </c>
      <c r="D10821" s="19" t="s">
        <v>10861</v>
      </c>
      <c r="E10821" s="18" t="s">
        <v>20</v>
      </c>
      <c r="F10821" s="20">
        <v>42.73</v>
      </c>
      <c r="G10821" s="20">
        <v>43.45</v>
      </c>
      <c r="J10821" s="22">
        <v>0</v>
      </c>
      <c r="K10821" s="22">
        <v>0</v>
      </c>
    </row>
    <row r="10822" spans="1:11" x14ac:dyDescent="0.2">
      <c r="A10822" s="17" t="str">
        <f t="shared" si="168"/>
        <v>SINAPI 94682</v>
      </c>
      <c r="B10822" s="18" t="s">
        <v>5935</v>
      </c>
      <c r="C10822" s="18">
        <v>94682</v>
      </c>
      <c r="D10822" s="19" t="s">
        <v>10862</v>
      </c>
      <c r="E10822" s="18" t="s">
        <v>20</v>
      </c>
      <c r="F10822" s="20">
        <v>107.08</v>
      </c>
      <c r="G10822" s="20">
        <v>108.15</v>
      </c>
      <c r="J10822" s="22">
        <v>0</v>
      </c>
      <c r="K10822" s="22">
        <v>0</v>
      </c>
    </row>
    <row r="10823" spans="1:11" x14ac:dyDescent="0.2">
      <c r="A10823" s="17" t="str">
        <f t="shared" ref="A10823:A10886" si="169">CONCATENATE($B10823," ",$C10823)</f>
        <v>SINAPI 94684</v>
      </c>
      <c r="B10823" s="18" t="s">
        <v>5935</v>
      </c>
      <c r="C10823" s="18">
        <v>94684</v>
      </c>
      <c r="D10823" s="19" t="s">
        <v>10863</v>
      </c>
      <c r="E10823" s="18" t="s">
        <v>20</v>
      </c>
      <c r="F10823" s="20">
        <v>129.12</v>
      </c>
      <c r="G10823" s="20">
        <v>130.46</v>
      </c>
      <c r="J10823" s="22">
        <v>0</v>
      </c>
      <c r="K10823" s="22">
        <v>0</v>
      </c>
    </row>
    <row r="10824" spans="1:11" x14ac:dyDescent="0.2">
      <c r="A10824" s="17" t="str">
        <f t="shared" si="169"/>
        <v>SINAPI 105219</v>
      </c>
      <c r="B10824" s="18" t="s">
        <v>5935</v>
      </c>
      <c r="C10824" s="18">
        <v>105219</v>
      </c>
      <c r="D10824" s="19" t="s">
        <v>10864</v>
      </c>
      <c r="E10824" s="18" t="s">
        <v>20</v>
      </c>
      <c r="F10824" s="20">
        <v>10.98</v>
      </c>
      <c r="G10824" s="20">
        <v>11.17</v>
      </c>
      <c r="J10824" s="22">
        <v>0</v>
      </c>
      <c r="K10824" s="22">
        <v>0</v>
      </c>
    </row>
    <row r="10825" spans="1:11" x14ac:dyDescent="0.2">
      <c r="A10825" s="17" t="str">
        <f t="shared" si="169"/>
        <v>SINAPI 105220</v>
      </c>
      <c r="B10825" s="18" t="s">
        <v>5935</v>
      </c>
      <c r="C10825" s="18">
        <v>105220</v>
      </c>
      <c r="D10825" s="19" t="s">
        <v>10865</v>
      </c>
      <c r="E10825" s="18" t="s">
        <v>20</v>
      </c>
      <c r="F10825" s="20">
        <v>15.08</v>
      </c>
      <c r="G10825" s="20">
        <v>15.33</v>
      </c>
      <c r="J10825" s="22">
        <v>0</v>
      </c>
      <c r="K10825" s="22">
        <v>0</v>
      </c>
    </row>
    <row r="10826" spans="1:11" x14ac:dyDescent="0.2">
      <c r="A10826" s="17" t="str">
        <f t="shared" si="169"/>
        <v>SINAPI 105221</v>
      </c>
      <c r="B10826" s="18" t="s">
        <v>5935</v>
      </c>
      <c r="C10826" s="18">
        <v>105221</v>
      </c>
      <c r="D10826" s="19" t="s">
        <v>10866</v>
      </c>
      <c r="E10826" s="18" t="s">
        <v>20</v>
      </c>
      <c r="F10826" s="20">
        <v>23.15</v>
      </c>
      <c r="G10826" s="20">
        <v>23.47</v>
      </c>
      <c r="J10826" s="22">
        <v>0</v>
      </c>
      <c r="K10826" s="22">
        <v>0</v>
      </c>
    </row>
    <row r="10827" spans="1:11" x14ac:dyDescent="0.2">
      <c r="A10827" s="17" t="str">
        <f t="shared" si="169"/>
        <v>SINAPI 105166</v>
      </c>
      <c r="B10827" s="18" t="s">
        <v>5935</v>
      </c>
      <c r="C10827" s="18">
        <v>105166</v>
      </c>
      <c r="D10827" s="19" t="s">
        <v>10867</v>
      </c>
      <c r="E10827" s="18" t="s">
        <v>20</v>
      </c>
      <c r="F10827" s="20">
        <v>35.04</v>
      </c>
      <c r="G10827" s="20">
        <v>35.450000000000003</v>
      </c>
      <c r="J10827" s="22">
        <v>0</v>
      </c>
      <c r="K10827" s="22">
        <v>0</v>
      </c>
    </row>
    <row r="10828" spans="1:11" x14ac:dyDescent="0.2">
      <c r="A10828" s="17" t="str">
        <f t="shared" si="169"/>
        <v>SINAPI 105222</v>
      </c>
      <c r="B10828" s="18" t="s">
        <v>5935</v>
      </c>
      <c r="C10828" s="18">
        <v>105222</v>
      </c>
      <c r="D10828" s="19" t="s">
        <v>10868</v>
      </c>
      <c r="E10828" s="18" t="s">
        <v>20</v>
      </c>
      <c r="F10828" s="20">
        <v>66.06</v>
      </c>
      <c r="G10828" s="20">
        <v>66.680000000000007</v>
      </c>
      <c r="J10828" s="22">
        <v>0</v>
      </c>
      <c r="K10828" s="22">
        <v>0</v>
      </c>
    </row>
    <row r="10829" spans="1:11" x14ac:dyDescent="0.2">
      <c r="A10829" s="17" t="str">
        <f t="shared" si="169"/>
        <v>SINAPI 105223</v>
      </c>
      <c r="B10829" s="18" t="s">
        <v>5935</v>
      </c>
      <c r="C10829" s="18">
        <v>105223</v>
      </c>
      <c r="D10829" s="19" t="s">
        <v>10869</v>
      </c>
      <c r="E10829" s="18" t="s">
        <v>20</v>
      </c>
      <c r="F10829" s="20">
        <v>150.99</v>
      </c>
      <c r="G10829" s="20">
        <v>152.01</v>
      </c>
      <c r="J10829" s="22">
        <v>0</v>
      </c>
      <c r="K10829" s="22">
        <v>0</v>
      </c>
    </row>
    <row r="10830" spans="1:11" x14ac:dyDescent="0.2">
      <c r="A10830" s="17" t="str">
        <f t="shared" si="169"/>
        <v>SINAPI 105224</v>
      </c>
      <c r="B10830" s="18" t="s">
        <v>5935</v>
      </c>
      <c r="C10830" s="18">
        <v>105224</v>
      </c>
      <c r="D10830" s="19" t="s">
        <v>10870</v>
      </c>
      <c r="E10830" s="18" t="s">
        <v>20</v>
      </c>
      <c r="F10830" s="20">
        <v>220.13</v>
      </c>
      <c r="G10830" s="20">
        <v>221.58</v>
      </c>
      <c r="J10830" s="22">
        <v>0</v>
      </c>
      <c r="K10830" s="22">
        <v>0</v>
      </c>
    </row>
    <row r="10831" spans="1:11" x14ac:dyDescent="0.2">
      <c r="A10831" s="17" t="str">
        <f t="shared" si="169"/>
        <v>SINAPI 105149</v>
      </c>
      <c r="B10831" s="18" t="s">
        <v>5935</v>
      </c>
      <c r="C10831" s="18">
        <v>105149</v>
      </c>
      <c r="D10831" s="19" t="s">
        <v>10871</v>
      </c>
      <c r="E10831" s="18" t="s">
        <v>20</v>
      </c>
      <c r="F10831" s="20">
        <v>6.85</v>
      </c>
      <c r="G10831" s="20">
        <v>7.24</v>
      </c>
      <c r="J10831" s="22">
        <v>0.28610000000000002</v>
      </c>
      <c r="K10831" s="22">
        <v>0.2707</v>
      </c>
    </row>
    <row r="10832" spans="1:11" x14ac:dyDescent="0.2">
      <c r="A10832" s="17" t="str">
        <f t="shared" si="169"/>
        <v>SINAPI 105150</v>
      </c>
      <c r="B10832" s="18" t="s">
        <v>5935</v>
      </c>
      <c r="C10832" s="18">
        <v>105150</v>
      </c>
      <c r="D10832" s="19" t="s">
        <v>10872</v>
      </c>
      <c r="E10832" s="18" t="s">
        <v>20</v>
      </c>
      <c r="F10832" s="20">
        <v>8.07</v>
      </c>
      <c r="G10832" s="20">
        <v>8.49</v>
      </c>
      <c r="J10832" s="22">
        <v>0.33460000000000001</v>
      </c>
      <c r="K10832" s="22">
        <v>0.318</v>
      </c>
    </row>
    <row r="10833" spans="1:11" x14ac:dyDescent="0.2">
      <c r="A10833" s="17" t="str">
        <f t="shared" si="169"/>
        <v>SINAPI 105151</v>
      </c>
      <c r="B10833" s="18" t="s">
        <v>5935</v>
      </c>
      <c r="C10833" s="18">
        <v>105151</v>
      </c>
      <c r="D10833" s="19" t="s">
        <v>10873</v>
      </c>
      <c r="E10833" s="18" t="s">
        <v>20</v>
      </c>
      <c r="F10833" s="20">
        <v>20.43</v>
      </c>
      <c r="G10833" s="20">
        <v>21.03</v>
      </c>
      <c r="J10833" s="22">
        <v>0.63529999999999998</v>
      </c>
      <c r="K10833" s="22">
        <v>0.61719999999999997</v>
      </c>
    </row>
    <row r="10834" spans="1:11" x14ac:dyDescent="0.2">
      <c r="A10834" s="17" t="str">
        <f t="shared" si="169"/>
        <v>SINAPI 105152</v>
      </c>
      <c r="B10834" s="18" t="s">
        <v>5935</v>
      </c>
      <c r="C10834" s="18">
        <v>105152</v>
      </c>
      <c r="D10834" s="19" t="s">
        <v>10874</v>
      </c>
      <c r="E10834" s="18" t="s">
        <v>20</v>
      </c>
      <c r="F10834" s="20">
        <v>30.53</v>
      </c>
      <c r="G10834" s="20">
        <v>31.27</v>
      </c>
      <c r="J10834" s="22">
        <v>0.69279999999999997</v>
      </c>
      <c r="K10834" s="22">
        <v>0.6764</v>
      </c>
    </row>
    <row r="10835" spans="1:11" x14ac:dyDescent="0.2">
      <c r="A10835" s="17" t="str">
        <f t="shared" si="169"/>
        <v>SINAPI 105153</v>
      </c>
      <c r="B10835" s="18" t="s">
        <v>5935</v>
      </c>
      <c r="C10835" s="18">
        <v>105153</v>
      </c>
      <c r="D10835" s="19" t="s">
        <v>10875</v>
      </c>
      <c r="E10835" s="18" t="s">
        <v>20</v>
      </c>
      <c r="F10835" s="20">
        <v>48.1</v>
      </c>
      <c r="G10835" s="20">
        <v>49.09</v>
      </c>
      <c r="J10835" s="22">
        <v>0.7399</v>
      </c>
      <c r="K10835" s="22">
        <v>0.72499999999999998</v>
      </c>
    </row>
    <row r="10836" spans="1:11" x14ac:dyDescent="0.2">
      <c r="A10836" s="17" t="str">
        <f t="shared" si="169"/>
        <v>SINAPI 105161</v>
      </c>
      <c r="B10836" s="18" t="s">
        <v>5935</v>
      </c>
      <c r="C10836" s="18">
        <v>105161</v>
      </c>
      <c r="D10836" s="19" t="s">
        <v>10876</v>
      </c>
      <c r="E10836" s="18" t="s">
        <v>20</v>
      </c>
      <c r="F10836" s="20">
        <v>87.27</v>
      </c>
      <c r="G10836" s="20">
        <v>88.54</v>
      </c>
      <c r="J10836" s="22">
        <v>0.81489999999999996</v>
      </c>
      <c r="K10836" s="22">
        <v>0.80330000000000001</v>
      </c>
    </row>
    <row r="10837" spans="1:11" x14ac:dyDescent="0.2">
      <c r="A10837" s="17" t="str">
        <f t="shared" si="169"/>
        <v>SINAPI 105162</v>
      </c>
      <c r="B10837" s="18" t="s">
        <v>5935</v>
      </c>
      <c r="C10837" s="18">
        <v>105162</v>
      </c>
      <c r="D10837" s="19" t="s">
        <v>10877</v>
      </c>
      <c r="E10837" s="18" t="s">
        <v>20</v>
      </c>
      <c r="F10837" s="20">
        <v>149.43</v>
      </c>
      <c r="G10837" s="20">
        <v>151.12</v>
      </c>
      <c r="J10837" s="22">
        <v>0.85640000000000005</v>
      </c>
      <c r="K10837" s="22">
        <v>0.8468</v>
      </c>
    </row>
    <row r="10838" spans="1:11" x14ac:dyDescent="0.2">
      <c r="A10838" s="17" t="str">
        <f t="shared" si="169"/>
        <v>SINAPI 105163</v>
      </c>
      <c r="B10838" s="18" t="s">
        <v>5935</v>
      </c>
      <c r="C10838" s="18">
        <v>105163</v>
      </c>
      <c r="D10838" s="19" t="s">
        <v>10878</v>
      </c>
      <c r="E10838" s="18" t="s">
        <v>20</v>
      </c>
      <c r="F10838" s="20">
        <v>12.83</v>
      </c>
      <c r="G10838" s="20">
        <v>13.32</v>
      </c>
      <c r="J10838" s="22">
        <v>0.51519999999999999</v>
      </c>
      <c r="K10838" s="22">
        <v>0.49619999999999997</v>
      </c>
    </row>
    <row r="10839" spans="1:11" x14ac:dyDescent="0.2">
      <c r="A10839" s="17" t="str">
        <f t="shared" si="169"/>
        <v>SINAPI 105170</v>
      </c>
      <c r="B10839" s="18" t="s">
        <v>5935</v>
      </c>
      <c r="C10839" s="18">
        <v>105170</v>
      </c>
      <c r="D10839" s="19" t="s">
        <v>10879</v>
      </c>
      <c r="E10839" s="18" t="s">
        <v>20</v>
      </c>
      <c r="F10839" s="20">
        <v>5.43</v>
      </c>
      <c r="G10839" s="20">
        <v>5.65</v>
      </c>
      <c r="J10839" s="22">
        <v>0</v>
      </c>
      <c r="K10839" s="22">
        <v>0</v>
      </c>
    </row>
    <row r="10840" spans="1:11" x14ac:dyDescent="0.2">
      <c r="A10840" s="17" t="str">
        <f t="shared" si="169"/>
        <v>SINAPI 105179</v>
      </c>
      <c r="B10840" s="18" t="s">
        <v>5935</v>
      </c>
      <c r="C10840" s="18">
        <v>105179</v>
      </c>
      <c r="D10840" s="19" t="s">
        <v>10880</v>
      </c>
      <c r="E10840" s="18" t="s">
        <v>20</v>
      </c>
      <c r="F10840" s="20">
        <v>9.39</v>
      </c>
      <c r="G10840" s="20">
        <v>9.68</v>
      </c>
      <c r="J10840" s="22">
        <v>0</v>
      </c>
      <c r="K10840" s="22">
        <v>0</v>
      </c>
    </row>
    <row r="10841" spans="1:11" x14ac:dyDescent="0.2">
      <c r="A10841" s="17" t="str">
        <f t="shared" si="169"/>
        <v>SINAPI 105180</v>
      </c>
      <c r="B10841" s="18" t="s">
        <v>5935</v>
      </c>
      <c r="C10841" s="18">
        <v>105180</v>
      </c>
      <c r="D10841" s="19" t="s">
        <v>10881</v>
      </c>
      <c r="E10841" s="18" t="s">
        <v>20</v>
      </c>
      <c r="F10841" s="20">
        <v>12.88</v>
      </c>
      <c r="G10841" s="20">
        <v>13.26</v>
      </c>
      <c r="J10841" s="22">
        <v>0</v>
      </c>
      <c r="K10841" s="22">
        <v>0</v>
      </c>
    </row>
    <row r="10842" spans="1:11" x14ac:dyDescent="0.2">
      <c r="A10842" s="17" t="str">
        <f t="shared" si="169"/>
        <v>SINAPI 105181</v>
      </c>
      <c r="B10842" s="18" t="s">
        <v>5935</v>
      </c>
      <c r="C10842" s="18">
        <v>105181</v>
      </c>
      <c r="D10842" s="19" t="s">
        <v>10882</v>
      </c>
      <c r="E10842" s="18" t="s">
        <v>20</v>
      </c>
      <c r="F10842" s="20">
        <v>17.32</v>
      </c>
      <c r="G10842" s="20">
        <v>17.86</v>
      </c>
      <c r="J10842" s="22">
        <v>0</v>
      </c>
      <c r="K10842" s="22">
        <v>0</v>
      </c>
    </row>
    <row r="10843" spans="1:11" x14ac:dyDescent="0.2">
      <c r="A10843" s="17" t="str">
        <f t="shared" si="169"/>
        <v>SINAPI 105182</v>
      </c>
      <c r="B10843" s="18" t="s">
        <v>5935</v>
      </c>
      <c r="C10843" s="18">
        <v>105182</v>
      </c>
      <c r="D10843" s="19" t="s">
        <v>10883</v>
      </c>
      <c r="E10843" s="18" t="s">
        <v>20</v>
      </c>
      <c r="F10843" s="20">
        <v>40.93</v>
      </c>
      <c r="G10843" s="20">
        <v>41.65</v>
      </c>
      <c r="J10843" s="22">
        <v>0</v>
      </c>
      <c r="K10843" s="22">
        <v>0</v>
      </c>
    </row>
    <row r="10844" spans="1:11" x14ac:dyDescent="0.2">
      <c r="A10844" s="17" t="str">
        <f t="shared" si="169"/>
        <v>SINAPI 105183</v>
      </c>
      <c r="B10844" s="18" t="s">
        <v>5935</v>
      </c>
      <c r="C10844" s="18">
        <v>105183</v>
      </c>
      <c r="D10844" s="19" t="s">
        <v>10884</v>
      </c>
      <c r="E10844" s="18" t="s">
        <v>20</v>
      </c>
      <c r="F10844" s="20">
        <v>86.31</v>
      </c>
      <c r="G10844" s="20">
        <v>87.38</v>
      </c>
      <c r="J10844" s="22">
        <v>0</v>
      </c>
      <c r="K10844" s="22">
        <v>0</v>
      </c>
    </row>
    <row r="10845" spans="1:11" x14ac:dyDescent="0.2">
      <c r="A10845" s="17" t="str">
        <f t="shared" si="169"/>
        <v>SINAPI 105184</v>
      </c>
      <c r="B10845" s="18" t="s">
        <v>5935</v>
      </c>
      <c r="C10845" s="18">
        <v>105184</v>
      </c>
      <c r="D10845" s="19" t="s">
        <v>10885</v>
      </c>
      <c r="E10845" s="18" t="s">
        <v>20</v>
      </c>
      <c r="F10845" s="20">
        <v>106.88</v>
      </c>
      <c r="G10845" s="20">
        <v>108.22</v>
      </c>
      <c r="J10845" s="22">
        <v>0</v>
      </c>
      <c r="K10845" s="22">
        <v>0</v>
      </c>
    </row>
    <row r="10846" spans="1:11" x14ac:dyDescent="0.2">
      <c r="A10846" s="17" t="str">
        <f t="shared" si="169"/>
        <v>SINAPI 94612</v>
      </c>
      <c r="B10846" s="18" t="s">
        <v>5935</v>
      </c>
      <c r="C10846" s="18">
        <v>94612</v>
      </c>
      <c r="D10846" s="19" t="s">
        <v>10886</v>
      </c>
      <c r="E10846" s="18" t="s">
        <v>20</v>
      </c>
      <c r="F10846" s="20">
        <v>431.17</v>
      </c>
      <c r="G10846" s="20">
        <v>433.01</v>
      </c>
      <c r="J10846" s="22">
        <v>0.94579999999999997</v>
      </c>
      <c r="K10846" s="22">
        <v>0.94179999999999997</v>
      </c>
    </row>
    <row r="10847" spans="1:11" x14ac:dyDescent="0.2">
      <c r="A10847" s="17" t="str">
        <f t="shared" si="169"/>
        <v>SINAPI 105142</v>
      </c>
      <c r="B10847" s="18" t="s">
        <v>5935</v>
      </c>
      <c r="C10847" s="18">
        <v>105142</v>
      </c>
      <c r="D10847" s="19" t="s">
        <v>10887</v>
      </c>
      <c r="E10847" s="18" t="s">
        <v>20</v>
      </c>
      <c r="F10847" s="20">
        <v>6.64</v>
      </c>
      <c r="G10847" s="20">
        <v>6.81</v>
      </c>
      <c r="J10847" s="22">
        <v>0</v>
      </c>
      <c r="K10847" s="22">
        <v>0</v>
      </c>
    </row>
    <row r="10848" spans="1:11" x14ac:dyDescent="0.2">
      <c r="A10848" s="17" t="str">
        <f t="shared" si="169"/>
        <v>SINAPI 105143</v>
      </c>
      <c r="B10848" s="18" t="s">
        <v>5935</v>
      </c>
      <c r="C10848" s="18">
        <v>105143</v>
      </c>
      <c r="D10848" s="19" t="s">
        <v>10888</v>
      </c>
      <c r="E10848" s="18" t="s">
        <v>20</v>
      </c>
      <c r="F10848" s="20">
        <v>9.99</v>
      </c>
      <c r="G10848" s="20">
        <v>10.220000000000001</v>
      </c>
      <c r="J10848" s="22">
        <v>0</v>
      </c>
      <c r="K10848" s="22">
        <v>0</v>
      </c>
    </row>
    <row r="10849" spans="1:11" x14ac:dyDescent="0.2">
      <c r="A10849" s="17" t="str">
        <f t="shared" si="169"/>
        <v>SINAPI 105144</v>
      </c>
      <c r="B10849" s="18" t="s">
        <v>5935</v>
      </c>
      <c r="C10849" s="18">
        <v>105144</v>
      </c>
      <c r="D10849" s="19" t="s">
        <v>10889</v>
      </c>
      <c r="E10849" s="18" t="s">
        <v>20</v>
      </c>
      <c r="F10849" s="20">
        <v>21.22</v>
      </c>
      <c r="G10849" s="20">
        <v>21.64</v>
      </c>
      <c r="J10849" s="22">
        <v>0</v>
      </c>
      <c r="K10849" s="22">
        <v>0</v>
      </c>
    </row>
    <row r="10850" spans="1:11" ht="22.5" x14ac:dyDescent="0.2">
      <c r="A10850" s="17" t="str">
        <f t="shared" si="169"/>
        <v>SINAPI 105173</v>
      </c>
      <c r="B10850" s="18" t="s">
        <v>5935</v>
      </c>
      <c r="C10850" s="18">
        <v>105173</v>
      </c>
      <c r="D10850" s="19" t="s">
        <v>10890</v>
      </c>
      <c r="E10850" s="18" t="s">
        <v>20</v>
      </c>
      <c r="F10850" s="20">
        <v>93.31</v>
      </c>
      <c r="G10850" s="20">
        <v>94.61</v>
      </c>
      <c r="J10850" s="22">
        <v>0.81859999999999999</v>
      </c>
      <c r="K10850" s="22">
        <v>0.80730000000000002</v>
      </c>
    </row>
    <row r="10851" spans="1:11" ht="22.5" x14ac:dyDescent="0.2">
      <c r="A10851" s="17" t="str">
        <f t="shared" si="169"/>
        <v>SINAPI 105175</v>
      </c>
      <c r="B10851" s="18" t="s">
        <v>5935</v>
      </c>
      <c r="C10851" s="18">
        <v>105175</v>
      </c>
      <c r="D10851" s="19" t="s">
        <v>10891</v>
      </c>
      <c r="E10851" s="18" t="s">
        <v>20</v>
      </c>
      <c r="F10851" s="20">
        <v>134.94</v>
      </c>
      <c r="G10851" s="20">
        <v>136.37</v>
      </c>
      <c r="J10851" s="22">
        <v>0.86240000000000006</v>
      </c>
      <c r="K10851" s="22">
        <v>0.85329999999999995</v>
      </c>
    </row>
    <row r="10852" spans="1:11" ht="22.5" x14ac:dyDescent="0.2">
      <c r="A10852" s="17" t="str">
        <f t="shared" si="169"/>
        <v>SINAPI 105174</v>
      </c>
      <c r="B10852" s="18" t="s">
        <v>5935</v>
      </c>
      <c r="C10852" s="18">
        <v>105174</v>
      </c>
      <c r="D10852" s="19" t="s">
        <v>10892</v>
      </c>
      <c r="E10852" s="18" t="s">
        <v>20</v>
      </c>
      <c r="F10852" s="20">
        <v>136.28</v>
      </c>
      <c r="G10852" s="20">
        <v>137.81</v>
      </c>
      <c r="J10852" s="22">
        <v>0.85389999999999999</v>
      </c>
      <c r="K10852" s="22">
        <v>0.84440000000000004</v>
      </c>
    </row>
    <row r="10853" spans="1:11" x14ac:dyDescent="0.2">
      <c r="A10853" s="17" t="str">
        <f t="shared" si="169"/>
        <v>SINAPI 105145</v>
      </c>
      <c r="B10853" s="18" t="s">
        <v>5935</v>
      </c>
      <c r="C10853" s="18">
        <v>105145</v>
      </c>
      <c r="D10853" s="19" t="s">
        <v>10893</v>
      </c>
      <c r="E10853" s="18" t="s">
        <v>20</v>
      </c>
      <c r="F10853" s="20">
        <v>11.56</v>
      </c>
      <c r="G10853" s="20">
        <v>11.82</v>
      </c>
      <c r="J10853" s="22">
        <v>0</v>
      </c>
      <c r="K10853" s="22">
        <v>0</v>
      </c>
    </row>
    <row r="10854" spans="1:11" x14ac:dyDescent="0.2">
      <c r="A10854" s="17" t="str">
        <f t="shared" si="169"/>
        <v>SINAPI 94606</v>
      </c>
      <c r="B10854" s="18" t="s">
        <v>5935</v>
      </c>
      <c r="C10854" s="18">
        <v>94606</v>
      </c>
      <c r="D10854" s="19" t="s">
        <v>10894</v>
      </c>
      <c r="E10854" s="18" t="s">
        <v>20</v>
      </c>
      <c r="F10854" s="20">
        <v>81.290000000000006</v>
      </c>
      <c r="G10854" s="20">
        <v>82.85</v>
      </c>
      <c r="J10854" s="22">
        <v>0.75639999999999996</v>
      </c>
      <c r="K10854" s="22">
        <v>0.74219999999999997</v>
      </c>
    </row>
    <row r="10855" spans="1:11" x14ac:dyDescent="0.2">
      <c r="A10855" s="17" t="str">
        <f t="shared" si="169"/>
        <v>SINAPI 94608</v>
      </c>
      <c r="B10855" s="18" t="s">
        <v>5935</v>
      </c>
      <c r="C10855" s="18">
        <v>94608</v>
      </c>
      <c r="D10855" s="19" t="s">
        <v>10895</v>
      </c>
      <c r="E10855" s="18" t="s">
        <v>20</v>
      </c>
      <c r="F10855" s="20">
        <v>206.49</v>
      </c>
      <c r="G10855" s="20">
        <v>208.13</v>
      </c>
      <c r="J10855" s="22">
        <v>0.9</v>
      </c>
      <c r="K10855" s="22">
        <v>0.89290000000000003</v>
      </c>
    </row>
    <row r="10856" spans="1:11" x14ac:dyDescent="0.2">
      <c r="A10856" s="17" t="str">
        <f t="shared" si="169"/>
        <v>SINAPI 94610</v>
      </c>
      <c r="B10856" s="18" t="s">
        <v>5935</v>
      </c>
      <c r="C10856" s="18">
        <v>94610</v>
      </c>
      <c r="D10856" s="19" t="s">
        <v>10896</v>
      </c>
      <c r="E10856" s="18" t="s">
        <v>20</v>
      </c>
      <c r="F10856" s="20">
        <v>302.87</v>
      </c>
      <c r="G10856" s="20">
        <v>304.58</v>
      </c>
      <c r="J10856" s="22">
        <v>0.92879999999999996</v>
      </c>
      <c r="K10856" s="22">
        <v>0.92359999999999998</v>
      </c>
    </row>
    <row r="10857" spans="1:11" x14ac:dyDescent="0.2">
      <c r="A10857" s="17" t="str">
        <f t="shared" si="169"/>
        <v>SINAPI 94657</v>
      </c>
      <c r="B10857" s="18" t="s">
        <v>5935</v>
      </c>
      <c r="C10857" s="18">
        <v>94657</v>
      </c>
      <c r="D10857" s="19" t="s">
        <v>10897</v>
      </c>
      <c r="E10857" s="18" t="s">
        <v>20</v>
      </c>
      <c r="F10857" s="20">
        <v>3.8</v>
      </c>
      <c r="G10857" s="20">
        <v>3.95</v>
      </c>
      <c r="J10857" s="22">
        <v>0</v>
      </c>
      <c r="K10857" s="22">
        <v>0</v>
      </c>
    </row>
    <row r="10858" spans="1:11" x14ac:dyDescent="0.2">
      <c r="A10858" s="17" t="str">
        <f t="shared" si="169"/>
        <v>SINAPI 94659</v>
      </c>
      <c r="B10858" s="18" t="s">
        <v>5935</v>
      </c>
      <c r="C10858" s="18">
        <v>94659</v>
      </c>
      <c r="D10858" s="19" t="s">
        <v>10898</v>
      </c>
      <c r="E10858" s="18" t="s">
        <v>20</v>
      </c>
      <c r="F10858" s="20">
        <v>5.98</v>
      </c>
      <c r="G10858" s="20">
        <v>6.17</v>
      </c>
      <c r="J10858" s="22">
        <v>0</v>
      </c>
      <c r="K10858" s="22">
        <v>0</v>
      </c>
    </row>
    <row r="10859" spans="1:11" x14ac:dyDescent="0.2">
      <c r="A10859" s="17" t="str">
        <f t="shared" si="169"/>
        <v>SINAPI 94739</v>
      </c>
      <c r="B10859" s="18" t="s">
        <v>5935</v>
      </c>
      <c r="C10859" s="18">
        <v>94739</v>
      </c>
      <c r="D10859" s="19" t="s">
        <v>10899</v>
      </c>
      <c r="E10859" s="18" t="s">
        <v>20</v>
      </c>
      <c r="F10859" s="20">
        <v>220.43</v>
      </c>
      <c r="G10859" s="20">
        <v>221.97</v>
      </c>
      <c r="J10859" s="22">
        <v>0</v>
      </c>
      <c r="K10859" s="22">
        <v>0</v>
      </c>
    </row>
    <row r="10860" spans="1:11" x14ac:dyDescent="0.2">
      <c r="A10860" s="17" t="str">
        <f t="shared" si="169"/>
        <v>SINAPI 94725</v>
      </c>
      <c r="B10860" s="18" t="s">
        <v>5935</v>
      </c>
      <c r="C10860" s="18">
        <v>94725</v>
      </c>
      <c r="D10860" s="19" t="s">
        <v>10900</v>
      </c>
      <c r="E10860" s="18" t="s">
        <v>20</v>
      </c>
      <c r="F10860" s="20">
        <v>6.77</v>
      </c>
      <c r="G10860" s="20">
        <v>6.9</v>
      </c>
      <c r="J10860" s="22">
        <v>0</v>
      </c>
      <c r="K10860" s="22">
        <v>0</v>
      </c>
    </row>
    <row r="10861" spans="1:11" x14ac:dyDescent="0.2">
      <c r="A10861" s="17" t="str">
        <f t="shared" si="169"/>
        <v>SINAPI 94727</v>
      </c>
      <c r="B10861" s="18" t="s">
        <v>5935</v>
      </c>
      <c r="C10861" s="18">
        <v>94727</v>
      </c>
      <c r="D10861" s="19" t="s">
        <v>10901</v>
      </c>
      <c r="E10861" s="18" t="s">
        <v>20</v>
      </c>
      <c r="F10861" s="20">
        <v>10.95</v>
      </c>
      <c r="G10861" s="20">
        <v>11.12</v>
      </c>
      <c r="J10861" s="22">
        <v>0</v>
      </c>
      <c r="K10861" s="22">
        <v>0</v>
      </c>
    </row>
    <row r="10862" spans="1:11" x14ac:dyDescent="0.2">
      <c r="A10862" s="17" t="str">
        <f t="shared" si="169"/>
        <v>SINAPI 94729</v>
      </c>
      <c r="B10862" s="18" t="s">
        <v>5935</v>
      </c>
      <c r="C10862" s="18">
        <v>94729</v>
      </c>
      <c r="D10862" s="19" t="s">
        <v>10902</v>
      </c>
      <c r="E10862" s="18" t="s">
        <v>20</v>
      </c>
      <c r="F10862" s="20">
        <v>18.82</v>
      </c>
      <c r="G10862" s="20">
        <v>19.04</v>
      </c>
      <c r="J10862" s="22">
        <v>0</v>
      </c>
      <c r="K10862" s="22">
        <v>0</v>
      </c>
    </row>
    <row r="10863" spans="1:11" x14ac:dyDescent="0.2">
      <c r="A10863" s="17" t="str">
        <f t="shared" si="169"/>
        <v>SINAPI 94731</v>
      </c>
      <c r="B10863" s="18" t="s">
        <v>5935</v>
      </c>
      <c r="C10863" s="18">
        <v>94731</v>
      </c>
      <c r="D10863" s="19" t="s">
        <v>10903</v>
      </c>
      <c r="E10863" s="18" t="s">
        <v>20</v>
      </c>
      <c r="F10863" s="20">
        <v>24.92</v>
      </c>
      <c r="G10863" s="20">
        <v>25.19</v>
      </c>
      <c r="J10863" s="22">
        <v>0</v>
      </c>
      <c r="K10863" s="22">
        <v>0</v>
      </c>
    </row>
    <row r="10864" spans="1:11" x14ac:dyDescent="0.2">
      <c r="A10864" s="17" t="str">
        <f t="shared" si="169"/>
        <v>SINAPI 94733</v>
      </c>
      <c r="B10864" s="18" t="s">
        <v>5935</v>
      </c>
      <c r="C10864" s="18">
        <v>94733</v>
      </c>
      <c r="D10864" s="19" t="s">
        <v>10904</v>
      </c>
      <c r="E10864" s="18" t="s">
        <v>20</v>
      </c>
      <c r="F10864" s="20">
        <v>43.47</v>
      </c>
      <c r="G10864" s="20">
        <v>43.89</v>
      </c>
      <c r="J10864" s="22">
        <v>0</v>
      </c>
      <c r="K10864" s="22">
        <v>0</v>
      </c>
    </row>
    <row r="10865" spans="1:11" x14ac:dyDescent="0.2">
      <c r="A10865" s="17" t="str">
        <f t="shared" si="169"/>
        <v>SINAPI 94863</v>
      </c>
      <c r="B10865" s="18" t="s">
        <v>5935</v>
      </c>
      <c r="C10865" s="18">
        <v>94863</v>
      </c>
      <c r="D10865" s="19" t="s">
        <v>10905</v>
      </c>
      <c r="E10865" s="18" t="s">
        <v>20</v>
      </c>
      <c r="F10865" s="20">
        <v>149.86000000000001</v>
      </c>
      <c r="G10865" s="20">
        <v>150.53</v>
      </c>
      <c r="J10865" s="22">
        <v>0</v>
      </c>
      <c r="K10865" s="22">
        <v>0</v>
      </c>
    </row>
    <row r="10866" spans="1:11" x14ac:dyDescent="0.2">
      <c r="A10866" s="17" t="str">
        <f t="shared" si="169"/>
        <v>SINAPI 94737</v>
      </c>
      <c r="B10866" s="18" t="s">
        <v>5935</v>
      </c>
      <c r="C10866" s="18">
        <v>94737</v>
      </c>
      <c r="D10866" s="19" t="s">
        <v>10906</v>
      </c>
      <c r="E10866" s="18" t="s">
        <v>20</v>
      </c>
      <c r="F10866" s="20">
        <v>178.95</v>
      </c>
      <c r="G10866" s="20">
        <v>179.92</v>
      </c>
      <c r="J10866" s="22">
        <v>0</v>
      </c>
      <c r="K10866" s="22">
        <v>0</v>
      </c>
    </row>
    <row r="10867" spans="1:11" ht="22.5" x14ac:dyDescent="0.2">
      <c r="A10867" s="17" t="str">
        <f t="shared" si="169"/>
        <v>SINAPI 94465</v>
      </c>
      <c r="B10867" s="18" t="s">
        <v>5935</v>
      </c>
      <c r="C10867" s="18">
        <v>94465</v>
      </c>
      <c r="D10867" s="19" t="s">
        <v>10907</v>
      </c>
      <c r="E10867" s="18" t="s">
        <v>20</v>
      </c>
      <c r="F10867" s="20">
        <v>54.79</v>
      </c>
      <c r="G10867" s="20">
        <v>56</v>
      </c>
      <c r="J10867" s="22">
        <v>0.71560000000000001</v>
      </c>
      <c r="K10867" s="22">
        <v>0.70020000000000004</v>
      </c>
    </row>
    <row r="10868" spans="1:11" ht="22.5" x14ac:dyDescent="0.2">
      <c r="A10868" s="17" t="str">
        <f t="shared" si="169"/>
        <v>SINAPI 94467</v>
      </c>
      <c r="B10868" s="18" t="s">
        <v>5935</v>
      </c>
      <c r="C10868" s="18">
        <v>94467</v>
      </c>
      <c r="D10868" s="19" t="s">
        <v>10908</v>
      </c>
      <c r="E10868" s="18" t="s">
        <v>20</v>
      </c>
      <c r="F10868" s="20">
        <v>89.8</v>
      </c>
      <c r="G10868" s="20">
        <v>91.2</v>
      </c>
      <c r="J10868" s="22">
        <v>0.79649999999999999</v>
      </c>
      <c r="K10868" s="22">
        <v>0.7843</v>
      </c>
    </row>
    <row r="10869" spans="1:11" ht="22.5" x14ac:dyDescent="0.2">
      <c r="A10869" s="17" t="str">
        <f t="shared" si="169"/>
        <v>SINAPI 94469</v>
      </c>
      <c r="B10869" s="18" t="s">
        <v>5935</v>
      </c>
      <c r="C10869" s="18">
        <v>94469</v>
      </c>
      <c r="D10869" s="19" t="s">
        <v>10909</v>
      </c>
      <c r="E10869" s="18" t="s">
        <v>20</v>
      </c>
      <c r="F10869" s="20">
        <v>129.47</v>
      </c>
      <c r="G10869" s="20">
        <v>131.13</v>
      </c>
      <c r="J10869" s="22">
        <v>0.83350000000000002</v>
      </c>
      <c r="K10869" s="22">
        <v>0.82289999999999996</v>
      </c>
    </row>
    <row r="10870" spans="1:11" x14ac:dyDescent="0.2">
      <c r="A10870" s="17" t="str">
        <f t="shared" si="169"/>
        <v>SINAPI 96746</v>
      </c>
      <c r="B10870" s="18" t="s">
        <v>5935</v>
      </c>
      <c r="C10870" s="18">
        <v>96746</v>
      </c>
      <c r="D10870" s="19" t="s">
        <v>10910</v>
      </c>
      <c r="E10870" s="18" t="s">
        <v>20</v>
      </c>
      <c r="F10870" s="20">
        <v>101.69</v>
      </c>
      <c r="G10870" s="20">
        <v>103.26</v>
      </c>
      <c r="J10870" s="22">
        <v>0.80289999999999995</v>
      </c>
      <c r="K10870" s="22">
        <v>0.79069999999999996</v>
      </c>
    </row>
    <row r="10871" spans="1:11" x14ac:dyDescent="0.2">
      <c r="A10871" s="17" t="str">
        <f t="shared" si="169"/>
        <v>SINAPI 96736</v>
      </c>
      <c r="B10871" s="18" t="s">
        <v>5935</v>
      </c>
      <c r="C10871" s="18">
        <v>96736</v>
      </c>
      <c r="D10871" s="19" t="s">
        <v>10911</v>
      </c>
      <c r="E10871" s="18" t="s">
        <v>20</v>
      </c>
      <c r="F10871" s="20">
        <v>5.44</v>
      </c>
      <c r="G10871" s="20">
        <v>5.69</v>
      </c>
      <c r="J10871" s="22">
        <v>0.40260000000000001</v>
      </c>
      <c r="K10871" s="22">
        <v>0.38490000000000002</v>
      </c>
    </row>
    <row r="10872" spans="1:11" x14ac:dyDescent="0.2">
      <c r="A10872" s="17" t="str">
        <f t="shared" si="169"/>
        <v>SINAPI 96737</v>
      </c>
      <c r="B10872" s="18" t="s">
        <v>5935</v>
      </c>
      <c r="C10872" s="18">
        <v>96737</v>
      </c>
      <c r="D10872" s="19" t="s">
        <v>10912</v>
      </c>
      <c r="E10872" s="18" t="s">
        <v>20</v>
      </c>
      <c r="F10872" s="20">
        <v>5.57</v>
      </c>
      <c r="G10872" s="20">
        <v>5.85</v>
      </c>
      <c r="J10872" s="22">
        <v>0.35909999999999997</v>
      </c>
      <c r="K10872" s="22">
        <v>0.34189999999999998</v>
      </c>
    </row>
    <row r="10873" spans="1:11" x14ac:dyDescent="0.2">
      <c r="A10873" s="17" t="str">
        <f t="shared" si="169"/>
        <v>SINAPI 96739</v>
      </c>
      <c r="B10873" s="18" t="s">
        <v>5935</v>
      </c>
      <c r="C10873" s="18">
        <v>96739</v>
      </c>
      <c r="D10873" s="19" t="s">
        <v>10913</v>
      </c>
      <c r="E10873" s="18" t="s">
        <v>20</v>
      </c>
      <c r="F10873" s="20">
        <v>7.73</v>
      </c>
      <c r="G10873" s="20">
        <v>8.06</v>
      </c>
      <c r="J10873" s="22">
        <v>0.46439999999999998</v>
      </c>
      <c r="K10873" s="22">
        <v>0.44540000000000002</v>
      </c>
    </row>
    <row r="10874" spans="1:11" x14ac:dyDescent="0.2">
      <c r="A10874" s="17" t="str">
        <f t="shared" si="169"/>
        <v>SINAPI 96741</v>
      </c>
      <c r="B10874" s="18" t="s">
        <v>5935</v>
      </c>
      <c r="C10874" s="18">
        <v>96741</v>
      </c>
      <c r="D10874" s="19" t="s">
        <v>10914</v>
      </c>
      <c r="E10874" s="18" t="s">
        <v>20</v>
      </c>
      <c r="F10874" s="20">
        <v>15.16</v>
      </c>
      <c r="G10874" s="20">
        <v>15.55</v>
      </c>
      <c r="J10874" s="22">
        <v>0.67279999999999995</v>
      </c>
      <c r="K10874" s="22">
        <v>0.65590000000000004</v>
      </c>
    </row>
    <row r="10875" spans="1:11" x14ac:dyDescent="0.2">
      <c r="A10875" s="17" t="str">
        <f t="shared" si="169"/>
        <v>SINAPI 96742</v>
      </c>
      <c r="B10875" s="18" t="s">
        <v>5935</v>
      </c>
      <c r="C10875" s="18">
        <v>96742</v>
      </c>
      <c r="D10875" s="19" t="s">
        <v>10915</v>
      </c>
      <c r="E10875" s="18" t="s">
        <v>20</v>
      </c>
      <c r="F10875" s="20">
        <v>18.62</v>
      </c>
      <c r="G10875" s="20">
        <v>19.12</v>
      </c>
      <c r="J10875" s="22">
        <v>0.66490000000000005</v>
      </c>
      <c r="K10875" s="22">
        <v>0.64749999999999996</v>
      </c>
    </row>
    <row r="10876" spans="1:11" x14ac:dyDescent="0.2">
      <c r="A10876" s="17" t="str">
        <f t="shared" si="169"/>
        <v>SINAPI 96743</v>
      </c>
      <c r="B10876" s="18" t="s">
        <v>5935</v>
      </c>
      <c r="C10876" s="18">
        <v>96743</v>
      </c>
      <c r="D10876" s="19" t="s">
        <v>10916</v>
      </c>
      <c r="E10876" s="18" t="s">
        <v>20</v>
      </c>
      <c r="F10876" s="20">
        <v>29.13</v>
      </c>
      <c r="G10876" s="20">
        <v>29.79</v>
      </c>
      <c r="J10876" s="22">
        <v>0.7137</v>
      </c>
      <c r="K10876" s="22">
        <v>0.69789999999999996</v>
      </c>
    </row>
    <row r="10877" spans="1:11" x14ac:dyDescent="0.2">
      <c r="A10877" s="17" t="str">
        <f t="shared" si="169"/>
        <v>SINAPI 96744</v>
      </c>
      <c r="B10877" s="18" t="s">
        <v>5935</v>
      </c>
      <c r="C10877" s="18">
        <v>96744</v>
      </c>
      <c r="D10877" s="19" t="s">
        <v>10917</v>
      </c>
      <c r="E10877" s="18" t="s">
        <v>20</v>
      </c>
      <c r="F10877" s="20">
        <v>49.29</v>
      </c>
      <c r="G10877" s="20">
        <v>50.13</v>
      </c>
      <c r="J10877" s="22">
        <v>0.78190000000000004</v>
      </c>
      <c r="K10877" s="22">
        <v>0.76880000000000004</v>
      </c>
    </row>
    <row r="10878" spans="1:11" x14ac:dyDescent="0.2">
      <c r="A10878" s="17" t="str">
        <f t="shared" si="169"/>
        <v>SINAPI 96745</v>
      </c>
      <c r="B10878" s="18" t="s">
        <v>5935</v>
      </c>
      <c r="C10878" s="18">
        <v>96745</v>
      </c>
      <c r="D10878" s="19" t="s">
        <v>10918</v>
      </c>
      <c r="E10878" s="18" t="s">
        <v>20</v>
      </c>
      <c r="F10878" s="20">
        <v>77.38</v>
      </c>
      <c r="G10878" s="20">
        <v>78.5</v>
      </c>
      <c r="J10878" s="22">
        <v>0.81520000000000004</v>
      </c>
      <c r="K10878" s="22">
        <v>0.80359999999999998</v>
      </c>
    </row>
    <row r="10879" spans="1:11" x14ac:dyDescent="0.2">
      <c r="A10879" s="17" t="str">
        <f t="shared" si="169"/>
        <v>SINAPI 94671</v>
      </c>
      <c r="B10879" s="18" t="s">
        <v>5935</v>
      </c>
      <c r="C10879" s="18">
        <v>94671</v>
      </c>
      <c r="D10879" s="19" t="s">
        <v>10919</v>
      </c>
      <c r="E10879" s="18" t="s">
        <v>20</v>
      </c>
      <c r="F10879" s="20">
        <v>104.42</v>
      </c>
      <c r="G10879" s="20">
        <v>105.86</v>
      </c>
      <c r="J10879" s="22">
        <v>0</v>
      </c>
      <c r="K10879" s="22">
        <v>0</v>
      </c>
    </row>
    <row r="10880" spans="1:11" x14ac:dyDescent="0.2">
      <c r="A10880" s="17" t="str">
        <f t="shared" si="169"/>
        <v>SINAPI 94661</v>
      </c>
      <c r="B10880" s="18" t="s">
        <v>5935</v>
      </c>
      <c r="C10880" s="18">
        <v>94661</v>
      </c>
      <c r="D10880" s="19" t="s">
        <v>10920</v>
      </c>
      <c r="E10880" s="18" t="s">
        <v>20</v>
      </c>
      <c r="F10880" s="20">
        <v>9.51</v>
      </c>
      <c r="G10880" s="20">
        <v>9.77</v>
      </c>
      <c r="J10880" s="22">
        <v>0</v>
      </c>
      <c r="K10880" s="22">
        <v>0</v>
      </c>
    </row>
    <row r="10881" spans="1:11" x14ac:dyDescent="0.2">
      <c r="A10881" s="17" t="str">
        <f t="shared" si="169"/>
        <v>SINAPI 94663</v>
      </c>
      <c r="B10881" s="18" t="s">
        <v>5935</v>
      </c>
      <c r="C10881" s="18">
        <v>94663</v>
      </c>
      <c r="D10881" s="19" t="s">
        <v>10921</v>
      </c>
      <c r="E10881" s="18" t="s">
        <v>20</v>
      </c>
      <c r="F10881" s="20">
        <v>11.86</v>
      </c>
      <c r="G10881" s="20">
        <v>12.21</v>
      </c>
      <c r="J10881" s="22">
        <v>0</v>
      </c>
      <c r="K10881" s="22">
        <v>0</v>
      </c>
    </row>
    <row r="10882" spans="1:11" x14ac:dyDescent="0.2">
      <c r="A10882" s="17" t="str">
        <f t="shared" si="169"/>
        <v>SINAPI 94665</v>
      </c>
      <c r="B10882" s="18" t="s">
        <v>5935</v>
      </c>
      <c r="C10882" s="18">
        <v>94665</v>
      </c>
      <c r="D10882" s="19" t="s">
        <v>10922</v>
      </c>
      <c r="E10882" s="18" t="s">
        <v>20</v>
      </c>
      <c r="F10882" s="20">
        <v>23.63</v>
      </c>
      <c r="G10882" s="20">
        <v>24.12</v>
      </c>
      <c r="J10882" s="22">
        <v>0</v>
      </c>
      <c r="K10882" s="22">
        <v>0</v>
      </c>
    </row>
    <row r="10883" spans="1:11" x14ac:dyDescent="0.2">
      <c r="A10883" s="17" t="str">
        <f t="shared" si="169"/>
        <v>SINAPI 94667</v>
      </c>
      <c r="B10883" s="18" t="s">
        <v>5935</v>
      </c>
      <c r="C10883" s="18">
        <v>94667</v>
      </c>
      <c r="D10883" s="19" t="s">
        <v>10923</v>
      </c>
      <c r="E10883" s="18" t="s">
        <v>20</v>
      </c>
      <c r="F10883" s="20">
        <v>34.78</v>
      </c>
      <c r="G10883" s="20">
        <v>35.49</v>
      </c>
      <c r="J10883" s="22">
        <v>0</v>
      </c>
      <c r="K10883" s="22">
        <v>0</v>
      </c>
    </row>
    <row r="10884" spans="1:11" x14ac:dyDescent="0.2">
      <c r="A10884" s="17" t="str">
        <f t="shared" si="169"/>
        <v>SINAPI 94669</v>
      </c>
      <c r="B10884" s="18" t="s">
        <v>5935</v>
      </c>
      <c r="C10884" s="18">
        <v>94669</v>
      </c>
      <c r="D10884" s="19" t="s">
        <v>10924</v>
      </c>
      <c r="E10884" s="18" t="s">
        <v>20</v>
      </c>
      <c r="F10884" s="20">
        <v>63.55</v>
      </c>
      <c r="G10884" s="20">
        <v>64.44</v>
      </c>
      <c r="J10884" s="22">
        <v>0</v>
      </c>
      <c r="K10884" s="22">
        <v>0</v>
      </c>
    </row>
    <row r="10885" spans="1:11" ht="22.5" x14ac:dyDescent="0.2">
      <c r="A10885" s="17" t="str">
        <f t="shared" si="169"/>
        <v>SINAPI 105177</v>
      </c>
      <c r="B10885" s="18" t="s">
        <v>5935</v>
      </c>
      <c r="C10885" s="18">
        <v>105177</v>
      </c>
      <c r="D10885" s="19" t="s">
        <v>10925</v>
      </c>
      <c r="E10885" s="18" t="s">
        <v>20</v>
      </c>
      <c r="F10885" s="20">
        <v>152.75</v>
      </c>
      <c r="G10885" s="20">
        <v>154.18</v>
      </c>
      <c r="J10885" s="22">
        <v>0.87839999999999996</v>
      </c>
      <c r="K10885" s="22">
        <v>0.87029999999999996</v>
      </c>
    </row>
    <row r="10886" spans="1:11" ht="22.5" x14ac:dyDescent="0.2">
      <c r="A10886" s="17" t="str">
        <f t="shared" si="169"/>
        <v>SINAPI 105176</v>
      </c>
      <c r="B10886" s="18" t="s">
        <v>5935</v>
      </c>
      <c r="C10886" s="18">
        <v>105176</v>
      </c>
      <c r="D10886" s="19" t="s">
        <v>10926</v>
      </c>
      <c r="E10886" s="18" t="s">
        <v>20</v>
      </c>
      <c r="F10886" s="20">
        <v>171.84</v>
      </c>
      <c r="G10886" s="20">
        <v>173.37</v>
      </c>
      <c r="J10886" s="22">
        <v>0.8841</v>
      </c>
      <c r="K10886" s="22">
        <v>0.87629999999999997</v>
      </c>
    </row>
    <row r="10887" spans="1:11" ht="22.5" x14ac:dyDescent="0.2">
      <c r="A10887" s="17" t="str">
        <f t="shared" ref="A10887:A10950" si="170">CONCATENATE($B10887," ",$C10887)</f>
        <v>SINAPI 94466</v>
      </c>
      <c r="B10887" s="18" t="s">
        <v>5935</v>
      </c>
      <c r="C10887" s="18">
        <v>94466</v>
      </c>
      <c r="D10887" s="19" t="s">
        <v>10927</v>
      </c>
      <c r="E10887" s="18" t="s">
        <v>20</v>
      </c>
      <c r="F10887" s="20">
        <v>54.82</v>
      </c>
      <c r="G10887" s="20">
        <v>56.03</v>
      </c>
      <c r="J10887" s="22">
        <v>0.71579999999999999</v>
      </c>
      <c r="K10887" s="22">
        <v>0.70030000000000003</v>
      </c>
    </row>
    <row r="10888" spans="1:11" ht="22.5" x14ac:dyDescent="0.2">
      <c r="A10888" s="17" t="str">
        <f t="shared" si="170"/>
        <v>SINAPI 94468</v>
      </c>
      <c r="B10888" s="18" t="s">
        <v>5935</v>
      </c>
      <c r="C10888" s="18">
        <v>94468</v>
      </c>
      <c r="D10888" s="19" t="s">
        <v>10928</v>
      </c>
      <c r="E10888" s="18" t="s">
        <v>20</v>
      </c>
      <c r="F10888" s="20">
        <v>78.33</v>
      </c>
      <c r="G10888" s="20">
        <v>79.73</v>
      </c>
      <c r="J10888" s="22">
        <v>0.76680000000000004</v>
      </c>
      <c r="K10888" s="22">
        <v>0.75329999999999997</v>
      </c>
    </row>
    <row r="10889" spans="1:11" ht="22.5" x14ac:dyDescent="0.2">
      <c r="A10889" s="17" t="str">
        <f t="shared" si="170"/>
        <v>SINAPI 94470</v>
      </c>
      <c r="B10889" s="18" t="s">
        <v>5935</v>
      </c>
      <c r="C10889" s="18">
        <v>94470</v>
      </c>
      <c r="D10889" s="19" t="s">
        <v>10929</v>
      </c>
      <c r="E10889" s="18" t="s">
        <v>20</v>
      </c>
      <c r="F10889" s="20">
        <v>119.26</v>
      </c>
      <c r="G10889" s="20">
        <v>120.92</v>
      </c>
      <c r="J10889" s="22">
        <v>0.81920000000000004</v>
      </c>
      <c r="K10889" s="22">
        <v>0.80800000000000005</v>
      </c>
    </row>
    <row r="10890" spans="1:11" x14ac:dyDescent="0.2">
      <c r="A10890" s="17" t="str">
        <f t="shared" si="170"/>
        <v>SINAPI 105225</v>
      </c>
      <c r="B10890" s="18" t="s">
        <v>5935</v>
      </c>
      <c r="C10890" s="18">
        <v>105225</v>
      </c>
      <c r="D10890" s="19" t="s">
        <v>10930</v>
      </c>
      <c r="E10890" s="18" t="s">
        <v>20</v>
      </c>
      <c r="F10890" s="20">
        <v>16.420000000000002</v>
      </c>
      <c r="G10890" s="20">
        <v>16.72</v>
      </c>
      <c r="J10890" s="22">
        <v>0</v>
      </c>
      <c r="K10890" s="22">
        <v>0</v>
      </c>
    </row>
    <row r="10891" spans="1:11" x14ac:dyDescent="0.2">
      <c r="A10891" s="17" t="str">
        <f t="shared" si="170"/>
        <v>SINAPI 105226</v>
      </c>
      <c r="B10891" s="18" t="s">
        <v>5935</v>
      </c>
      <c r="C10891" s="18">
        <v>105226</v>
      </c>
      <c r="D10891" s="19" t="s">
        <v>10931</v>
      </c>
      <c r="E10891" s="18" t="s">
        <v>20</v>
      </c>
      <c r="F10891" s="20">
        <v>38.04</v>
      </c>
      <c r="G10891" s="20">
        <v>38.43</v>
      </c>
      <c r="J10891" s="22">
        <v>0</v>
      </c>
      <c r="K10891" s="22">
        <v>0</v>
      </c>
    </row>
    <row r="10892" spans="1:11" x14ac:dyDescent="0.2">
      <c r="A10892" s="17" t="str">
        <f t="shared" si="170"/>
        <v>SINAPI 105227</v>
      </c>
      <c r="B10892" s="18" t="s">
        <v>5935</v>
      </c>
      <c r="C10892" s="18">
        <v>105227</v>
      </c>
      <c r="D10892" s="19" t="s">
        <v>10932</v>
      </c>
      <c r="E10892" s="18" t="s">
        <v>20</v>
      </c>
      <c r="F10892" s="20">
        <v>54.36</v>
      </c>
      <c r="G10892" s="20">
        <v>54.87</v>
      </c>
      <c r="J10892" s="22">
        <v>0</v>
      </c>
      <c r="K10892" s="22">
        <v>0</v>
      </c>
    </row>
    <row r="10893" spans="1:11" ht="22.5" x14ac:dyDescent="0.2">
      <c r="A10893" s="17" t="str">
        <f t="shared" si="170"/>
        <v>SINAPI 105212</v>
      </c>
      <c r="B10893" s="18" t="s">
        <v>5935</v>
      </c>
      <c r="C10893" s="18">
        <v>105212</v>
      </c>
      <c r="D10893" s="19" t="s">
        <v>10933</v>
      </c>
      <c r="E10893" s="18" t="s">
        <v>20</v>
      </c>
      <c r="F10893" s="20">
        <v>257.39999999999998</v>
      </c>
      <c r="G10893" s="20">
        <v>260.42</v>
      </c>
      <c r="J10893" s="22">
        <v>0.84930000000000005</v>
      </c>
      <c r="K10893" s="22">
        <v>0.83950000000000002</v>
      </c>
    </row>
    <row r="10894" spans="1:11" ht="22.5" x14ac:dyDescent="0.2">
      <c r="A10894" s="17" t="str">
        <f t="shared" si="170"/>
        <v>SINAPI 105211</v>
      </c>
      <c r="B10894" s="18" t="s">
        <v>5935</v>
      </c>
      <c r="C10894" s="18">
        <v>105211</v>
      </c>
      <c r="D10894" s="19" t="s">
        <v>10934</v>
      </c>
      <c r="E10894" s="18" t="s">
        <v>20</v>
      </c>
      <c r="F10894" s="20">
        <v>259.18</v>
      </c>
      <c r="G10894" s="20">
        <v>262.33</v>
      </c>
      <c r="J10894" s="22">
        <v>0.84350000000000003</v>
      </c>
      <c r="K10894" s="22">
        <v>0.83340000000000003</v>
      </c>
    </row>
    <row r="10895" spans="1:11" ht="22.5" x14ac:dyDescent="0.2">
      <c r="A10895" s="17" t="str">
        <f t="shared" si="170"/>
        <v>SINAPI 105189</v>
      </c>
      <c r="B10895" s="18" t="s">
        <v>5935</v>
      </c>
      <c r="C10895" s="18">
        <v>105189</v>
      </c>
      <c r="D10895" s="19" t="s">
        <v>10935</v>
      </c>
      <c r="E10895" s="18" t="s">
        <v>20</v>
      </c>
      <c r="F10895" s="20">
        <v>21.14</v>
      </c>
      <c r="G10895" s="20">
        <v>21.72</v>
      </c>
      <c r="J10895" s="22">
        <v>0</v>
      </c>
      <c r="K10895" s="22">
        <v>0</v>
      </c>
    </row>
    <row r="10896" spans="1:11" ht="22.5" x14ac:dyDescent="0.2">
      <c r="A10896" s="17" t="str">
        <f t="shared" si="170"/>
        <v>SINAPI 105190</v>
      </c>
      <c r="B10896" s="18" t="s">
        <v>5935</v>
      </c>
      <c r="C10896" s="18">
        <v>105190</v>
      </c>
      <c r="D10896" s="19" t="s">
        <v>10936</v>
      </c>
      <c r="E10896" s="18" t="s">
        <v>20</v>
      </c>
      <c r="F10896" s="20">
        <v>26.47</v>
      </c>
      <c r="G10896" s="20">
        <v>27.07</v>
      </c>
      <c r="J10896" s="22">
        <v>0</v>
      </c>
      <c r="K10896" s="22">
        <v>0</v>
      </c>
    </row>
    <row r="10897" spans="1:11" x14ac:dyDescent="0.2">
      <c r="A10897" s="17" t="str">
        <f t="shared" si="170"/>
        <v>SINAPI 94625</v>
      </c>
      <c r="B10897" s="18" t="s">
        <v>5935</v>
      </c>
      <c r="C10897" s="18">
        <v>94625</v>
      </c>
      <c r="D10897" s="19" t="s">
        <v>10937</v>
      </c>
      <c r="E10897" s="18" t="s">
        <v>20</v>
      </c>
      <c r="F10897" s="20">
        <v>1550.04</v>
      </c>
      <c r="G10897" s="20">
        <v>1553.73</v>
      </c>
      <c r="J10897" s="22">
        <v>0.96989999999999998</v>
      </c>
      <c r="K10897" s="22">
        <v>0.96760000000000002</v>
      </c>
    </row>
    <row r="10898" spans="1:11" x14ac:dyDescent="0.2">
      <c r="A10898" s="17" t="str">
        <f t="shared" si="170"/>
        <v>SINAPI 94622</v>
      </c>
      <c r="B10898" s="18" t="s">
        <v>5935</v>
      </c>
      <c r="C10898" s="18">
        <v>94622</v>
      </c>
      <c r="D10898" s="19" t="s">
        <v>10938</v>
      </c>
      <c r="E10898" s="18" t="s">
        <v>20</v>
      </c>
      <c r="F10898" s="20">
        <v>203.27</v>
      </c>
      <c r="G10898" s="20">
        <v>206.39</v>
      </c>
      <c r="J10898" s="22">
        <v>0.80569999999999997</v>
      </c>
      <c r="K10898" s="22">
        <v>0.79349999999999998</v>
      </c>
    </row>
    <row r="10899" spans="1:11" x14ac:dyDescent="0.2">
      <c r="A10899" s="17" t="str">
        <f t="shared" si="170"/>
        <v>SINAPI 94623</v>
      </c>
      <c r="B10899" s="18" t="s">
        <v>5935</v>
      </c>
      <c r="C10899" s="18">
        <v>94623</v>
      </c>
      <c r="D10899" s="19" t="s">
        <v>10939</v>
      </c>
      <c r="E10899" s="18" t="s">
        <v>20</v>
      </c>
      <c r="F10899" s="20">
        <v>488.81</v>
      </c>
      <c r="G10899" s="20">
        <v>492.08</v>
      </c>
      <c r="J10899" s="22">
        <v>0.91569999999999996</v>
      </c>
      <c r="K10899" s="22">
        <v>0.90959999999999996</v>
      </c>
    </row>
    <row r="10900" spans="1:11" x14ac:dyDescent="0.2">
      <c r="A10900" s="17" t="str">
        <f t="shared" si="170"/>
        <v>SINAPI 94624</v>
      </c>
      <c r="B10900" s="18" t="s">
        <v>5935</v>
      </c>
      <c r="C10900" s="18">
        <v>94624</v>
      </c>
      <c r="D10900" s="19" t="s">
        <v>10940</v>
      </c>
      <c r="E10900" s="18" t="s">
        <v>20</v>
      </c>
      <c r="F10900" s="20">
        <v>738.07</v>
      </c>
      <c r="G10900" s="20">
        <v>741.48</v>
      </c>
      <c r="J10900" s="22">
        <v>0.94169999999999998</v>
      </c>
      <c r="K10900" s="22">
        <v>0.93730000000000002</v>
      </c>
    </row>
    <row r="10901" spans="1:11" x14ac:dyDescent="0.2">
      <c r="A10901" s="17" t="str">
        <f t="shared" si="170"/>
        <v>SINAPI 94763</v>
      </c>
      <c r="B10901" s="18" t="s">
        <v>5935</v>
      </c>
      <c r="C10901" s="18">
        <v>94763</v>
      </c>
      <c r="D10901" s="19" t="s">
        <v>10941</v>
      </c>
      <c r="E10901" s="18" t="s">
        <v>20</v>
      </c>
      <c r="F10901" s="20">
        <v>336.24</v>
      </c>
      <c r="G10901" s="20">
        <v>339.32</v>
      </c>
      <c r="J10901" s="22">
        <v>0</v>
      </c>
      <c r="K10901" s="22">
        <v>0</v>
      </c>
    </row>
    <row r="10902" spans="1:11" x14ac:dyDescent="0.2">
      <c r="A10902" s="17" t="str">
        <f t="shared" si="170"/>
        <v>SINAPI 94756</v>
      </c>
      <c r="B10902" s="18" t="s">
        <v>5935</v>
      </c>
      <c r="C10902" s="18">
        <v>94756</v>
      </c>
      <c r="D10902" s="19" t="s">
        <v>10942</v>
      </c>
      <c r="E10902" s="18" t="s">
        <v>20</v>
      </c>
      <c r="F10902" s="20">
        <v>12.22</v>
      </c>
      <c r="G10902" s="20">
        <v>12.48</v>
      </c>
      <c r="J10902" s="22">
        <v>0</v>
      </c>
      <c r="K10902" s="22">
        <v>0</v>
      </c>
    </row>
    <row r="10903" spans="1:11" x14ac:dyDescent="0.2">
      <c r="A10903" s="17" t="str">
        <f t="shared" si="170"/>
        <v>SINAPI 94757</v>
      </c>
      <c r="B10903" s="18" t="s">
        <v>5935</v>
      </c>
      <c r="C10903" s="18">
        <v>94757</v>
      </c>
      <c r="D10903" s="19" t="s">
        <v>10943</v>
      </c>
      <c r="E10903" s="18" t="s">
        <v>20</v>
      </c>
      <c r="F10903" s="20">
        <v>19.190000000000001</v>
      </c>
      <c r="G10903" s="20">
        <v>19.52</v>
      </c>
      <c r="J10903" s="22">
        <v>0</v>
      </c>
      <c r="K10903" s="22">
        <v>0</v>
      </c>
    </row>
    <row r="10904" spans="1:11" x14ac:dyDescent="0.2">
      <c r="A10904" s="17" t="str">
        <f t="shared" si="170"/>
        <v>SINAPI 94758</v>
      </c>
      <c r="B10904" s="18" t="s">
        <v>5935</v>
      </c>
      <c r="C10904" s="18">
        <v>94758</v>
      </c>
      <c r="D10904" s="19" t="s">
        <v>10944</v>
      </c>
      <c r="E10904" s="18" t="s">
        <v>20</v>
      </c>
      <c r="F10904" s="20">
        <v>48.26</v>
      </c>
      <c r="G10904" s="20">
        <v>48.68</v>
      </c>
      <c r="J10904" s="22">
        <v>0</v>
      </c>
      <c r="K10904" s="22">
        <v>0</v>
      </c>
    </row>
    <row r="10905" spans="1:11" x14ac:dyDescent="0.2">
      <c r="A10905" s="17" t="str">
        <f t="shared" si="170"/>
        <v>SINAPI 94759</v>
      </c>
      <c r="B10905" s="18" t="s">
        <v>5935</v>
      </c>
      <c r="C10905" s="18">
        <v>94759</v>
      </c>
      <c r="D10905" s="19" t="s">
        <v>10945</v>
      </c>
      <c r="E10905" s="18" t="s">
        <v>20</v>
      </c>
      <c r="F10905" s="20">
        <v>61.4</v>
      </c>
      <c r="G10905" s="20">
        <v>61.95</v>
      </c>
      <c r="J10905" s="22">
        <v>0</v>
      </c>
      <c r="K10905" s="22">
        <v>0</v>
      </c>
    </row>
    <row r="10906" spans="1:11" x14ac:dyDescent="0.2">
      <c r="A10906" s="17" t="str">
        <f t="shared" si="170"/>
        <v>SINAPI 94760</v>
      </c>
      <c r="B10906" s="18" t="s">
        <v>5935</v>
      </c>
      <c r="C10906" s="18">
        <v>94760</v>
      </c>
      <c r="D10906" s="19" t="s">
        <v>10946</v>
      </c>
      <c r="E10906" s="18" t="s">
        <v>20</v>
      </c>
      <c r="F10906" s="20">
        <v>97.57</v>
      </c>
      <c r="G10906" s="20">
        <v>98.39</v>
      </c>
      <c r="J10906" s="22">
        <v>0</v>
      </c>
      <c r="K10906" s="22">
        <v>0</v>
      </c>
    </row>
    <row r="10907" spans="1:11" x14ac:dyDescent="0.2">
      <c r="A10907" s="17" t="str">
        <f t="shared" si="170"/>
        <v>SINAPI 94761</v>
      </c>
      <c r="B10907" s="18" t="s">
        <v>5935</v>
      </c>
      <c r="C10907" s="18">
        <v>94761</v>
      </c>
      <c r="D10907" s="19" t="s">
        <v>10947</v>
      </c>
      <c r="E10907" s="18" t="s">
        <v>20</v>
      </c>
      <c r="F10907" s="20">
        <v>210.22</v>
      </c>
      <c r="G10907" s="20">
        <v>211.57</v>
      </c>
      <c r="J10907" s="22">
        <v>0</v>
      </c>
      <c r="K10907" s="22">
        <v>0</v>
      </c>
    </row>
    <row r="10908" spans="1:11" x14ac:dyDescent="0.2">
      <c r="A10908" s="17" t="str">
        <f t="shared" si="170"/>
        <v>SINAPI 94762</v>
      </c>
      <c r="B10908" s="18" t="s">
        <v>5935</v>
      </c>
      <c r="C10908" s="18">
        <v>94762</v>
      </c>
      <c r="D10908" s="19" t="s">
        <v>10948</v>
      </c>
      <c r="E10908" s="18" t="s">
        <v>20</v>
      </c>
      <c r="F10908" s="20">
        <v>255.46</v>
      </c>
      <c r="G10908" s="20">
        <v>257.39999999999998</v>
      </c>
      <c r="J10908" s="22">
        <v>0</v>
      </c>
      <c r="K10908" s="22">
        <v>0</v>
      </c>
    </row>
    <row r="10909" spans="1:11" ht="22.5" x14ac:dyDescent="0.2">
      <c r="A10909" s="17" t="str">
        <f t="shared" si="170"/>
        <v>SINAPI 94462</v>
      </c>
      <c r="B10909" s="18" t="s">
        <v>5935</v>
      </c>
      <c r="C10909" s="18">
        <v>94462</v>
      </c>
      <c r="D10909" s="19" t="s">
        <v>10949</v>
      </c>
      <c r="E10909" s="18" t="s">
        <v>66</v>
      </c>
      <c r="F10909" s="20">
        <v>101.01</v>
      </c>
      <c r="G10909" s="20">
        <v>102.47</v>
      </c>
      <c r="J10909" s="22">
        <v>0.82020000000000004</v>
      </c>
      <c r="K10909" s="22">
        <v>0.8085</v>
      </c>
    </row>
    <row r="10910" spans="1:11" ht="22.5" x14ac:dyDescent="0.2">
      <c r="A10910" s="17" t="str">
        <f t="shared" si="170"/>
        <v>SINAPI 94463</v>
      </c>
      <c r="B10910" s="18" t="s">
        <v>5935</v>
      </c>
      <c r="C10910" s="18">
        <v>94463</v>
      </c>
      <c r="D10910" s="19" t="s">
        <v>10950</v>
      </c>
      <c r="E10910" s="18" t="s">
        <v>66</v>
      </c>
      <c r="F10910" s="20">
        <v>124.05</v>
      </c>
      <c r="G10910" s="20">
        <v>125.75</v>
      </c>
      <c r="J10910" s="22">
        <v>0.82889999999999997</v>
      </c>
      <c r="K10910" s="22">
        <v>0.81769999999999998</v>
      </c>
    </row>
    <row r="10911" spans="1:11" ht="22.5" x14ac:dyDescent="0.2">
      <c r="A10911" s="17" t="str">
        <f t="shared" si="170"/>
        <v>SINAPI 94464</v>
      </c>
      <c r="B10911" s="18" t="s">
        <v>5935</v>
      </c>
      <c r="C10911" s="18">
        <v>94464</v>
      </c>
      <c r="D10911" s="19" t="s">
        <v>10951</v>
      </c>
      <c r="E10911" s="18" t="s">
        <v>66</v>
      </c>
      <c r="F10911" s="20">
        <v>163.41999999999999</v>
      </c>
      <c r="G10911" s="20">
        <v>165.42</v>
      </c>
      <c r="J10911" s="22">
        <v>0.84670000000000001</v>
      </c>
      <c r="K10911" s="22">
        <v>0.83650000000000002</v>
      </c>
    </row>
    <row r="10912" spans="1:11" ht="22.5" x14ac:dyDescent="0.2">
      <c r="A10912" s="17" t="str">
        <f t="shared" si="170"/>
        <v>SINAPI 94605</v>
      </c>
      <c r="B10912" s="18" t="s">
        <v>5935</v>
      </c>
      <c r="C10912" s="18">
        <v>94605</v>
      </c>
      <c r="D10912" s="19" t="s">
        <v>10952</v>
      </c>
      <c r="E10912" s="18" t="s">
        <v>66</v>
      </c>
      <c r="F10912" s="20">
        <v>657.38</v>
      </c>
      <c r="G10912" s="20">
        <v>659.6</v>
      </c>
      <c r="J10912" s="22">
        <v>0.95720000000000005</v>
      </c>
      <c r="K10912" s="22">
        <v>0.95399999999999996</v>
      </c>
    </row>
    <row r="10913" spans="1:11" ht="22.5" x14ac:dyDescent="0.2">
      <c r="A10913" s="17" t="str">
        <f t="shared" si="170"/>
        <v>SINAPI 94602</v>
      </c>
      <c r="B10913" s="18" t="s">
        <v>5935</v>
      </c>
      <c r="C10913" s="18">
        <v>94602</v>
      </c>
      <c r="D10913" s="19" t="s">
        <v>10953</v>
      </c>
      <c r="E10913" s="18" t="s">
        <v>66</v>
      </c>
      <c r="F10913" s="20">
        <v>231.03</v>
      </c>
      <c r="G10913" s="20">
        <v>232.92</v>
      </c>
      <c r="J10913" s="22">
        <v>0.89690000000000003</v>
      </c>
      <c r="K10913" s="22">
        <v>0.88959999999999995</v>
      </c>
    </row>
    <row r="10914" spans="1:11" ht="22.5" x14ac:dyDescent="0.2">
      <c r="A10914" s="17" t="str">
        <f t="shared" si="170"/>
        <v>SINAPI 94603</v>
      </c>
      <c r="B10914" s="18" t="s">
        <v>5935</v>
      </c>
      <c r="C10914" s="18">
        <v>94603</v>
      </c>
      <c r="D10914" s="19" t="s">
        <v>10954</v>
      </c>
      <c r="E10914" s="18" t="s">
        <v>66</v>
      </c>
      <c r="F10914" s="20">
        <v>316.77</v>
      </c>
      <c r="G10914" s="20">
        <v>318.74</v>
      </c>
      <c r="J10914" s="22">
        <v>0.92159999999999997</v>
      </c>
      <c r="K10914" s="22">
        <v>0.91590000000000005</v>
      </c>
    </row>
    <row r="10915" spans="1:11" ht="22.5" x14ac:dyDescent="0.2">
      <c r="A10915" s="17" t="str">
        <f t="shared" si="170"/>
        <v>SINAPI 94604</v>
      </c>
      <c r="B10915" s="18" t="s">
        <v>5935</v>
      </c>
      <c r="C10915" s="18">
        <v>94604</v>
      </c>
      <c r="D10915" s="19" t="s">
        <v>10955</v>
      </c>
      <c r="E10915" s="18" t="s">
        <v>66</v>
      </c>
      <c r="F10915" s="20">
        <v>452.7</v>
      </c>
      <c r="G10915" s="20">
        <v>454.76</v>
      </c>
      <c r="J10915" s="22">
        <v>0.94269999999999998</v>
      </c>
      <c r="K10915" s="22">
        <v>0.93840000000000001</v>
      </c>
    </row>
    <row r="10916" spans="1:11" x14ac:dyDescent="0.2">
      <c r="A10916" s="17" t="str">
        <f t="shared" si="170"/>
        <v>SINAPI 94723</v>
      </c>
      <c r="B10916" s="18" t="s">
        <v>5935</v>
      </c>
      <c r="C10916" s="18">
        <v>94723</v>
      </c>
      <c r="D10916" s="19" t="s">
        <v>10956</v>
      </c>
      <c r="E10916" s="18" t="s">
        <v>66</v>
      </c>
      <c r="F10916" s="20">
        <v>428.33</v>
      </c>
      <c r="G10916" s="20">
        <v>430.19</v>
      </c>
      <c r="J10916" s="22">
        <v>0</v>
      </c>
      <c r="K10916" s="22">
        <v>0</v>
      </c>
    </row>
    <row r="10917" spans="1:11" x14ac:dyDescent="0.2">
      <c r="A10917" s="17" t="str">
        <f t="shared" si="170"/>
        <v>SINAPI 94716</v>
      </c>
      <c r="B10917" s="18" t="s">
        <v>5935</v>
      </c>
      <c r="C10917" s="18">
        <v>94716</v>
      </c>
      <c r="D10917" s="19" t="s">
        <v>10957</v>
      </c>
      <c r="E10917" s="18" t="s">
        <v>66</v>
      </c>
      <c r="F10917" s="20">
        <v>21</v>
      </c>
      <c r="G10917" s="20">
        <v>21.15</v>
      </c>
      <c r="J10917" s="22">
        <v>0</v>
      </c>
      <c r="K10917" s="22">
        <v>0</v>
      </c>
    </row>
    <row r="10918" spans="1:11" x14ac:dyDescent="0.2">
      <c r="A10918" s="17" t="str">
        <f t="shared" si="170"/>
        <v>SINAPI 94717</v>
      </c>
      <c r="B10918" s="18" t="s">
        <v>5935</v>
      </c>
      <c r="C10918" s="18">
        <v>94717</v>
      </c>
      <c r="D10918" s="19" t="s">
        <v>10958</v>
      </c>
      <c r="E10918" s="18" t="s">
        <v>66</v>
      </c>
      <c r="F10918" s="20">
        <v>35.25</v>
      </c>
      <c r="G10918" s="20">
        <v>35.450000000000003</v>
      </c>
      <c r="J10918" s="22">
        <v>0</v>
      </c>
      <c r="K10918" s="22">
        <v>0</v>
      </c>
    </row>
    <row r="10919" spans="1:11" x14ac:dyDescent="0.2">
      <c r="A10919" s="17" t="str">
        <f t="shared" si="170"/>
        <v>SINAPI 94718</v>
      </c>
      <c r="B10919" s="18" t="s">
        <v>5935</v>
      </c>
      <c r="C10919" s="18">
        <v>94718</v>
      </c>
      <c r="D10919" s="19" t="s">
        <v>10959</v>
      </c>
      <c r="E10919" s="18" t="s">
        <v>66</v>
      </c>
      <c r="F10919" s="20">
        <v>46.03</v>
      </c>
      <c r="G10919" s="20">
        <v>46.29</v>
      </c>
      <c r="J10919" s="22">
        <v>0</v>
      </c>
      <c r="K10919" s="22">
        <v>0</v>
      </c>
    </row>
    <row r="10920" spans="1:11" x14ac:dyDescent="0.2">
      <c r="A10920" s="17" t="str">
        <f t="shared" si="170"/>
        <v>SINAPI 94719</v>
      </c>
      <c r="B10920" s="18" t="s">
        <v>5935</v>
      </c>
      <c r="C10920" s="18">
        <v>94719</v>
      </c>
      <c r="D10920" s="19" t="s">
        <v>10960</v>
      </c>
      <c r="E10920" s="18" t="s">
        <v>66</v>
      </c>
      <c r="F10920" s="20">
        <v>61.44</v>
      </c>
      <c r="G10920" s="20">
        <v>61.78</v>
      </c>
      <c r="J10920" s="22">
        <v>0</v>
      </c>
      <c r="K10920" s="22">
        <v>0</v>
      </c>
    </row>
    <row r="10921" spans="1:11" x14ac:dyDescent="0.2">
      <c r="A10921" s="17" t="str">
        <f t="shared" si="170"/>
        <v>SINAPI 94720</v>
      </c>
      <c r="B10921" s="18" t="s">
        <v>5935</v>
      </c>
      <c r="C10921" s="18">
        <v>94720</v>
      </c>
      <c r="D10921" s="19" t="s">
        <v>10961</v>
      </c>
      <c r="E10921" s="18" t="s">
        <v>66</v>
      </c>
      <c r="F10921" s="20">
        <v>89.97</v>
      </c>
      <c r="G10921" s="20">
        <v>90.47</v>
      </c>
      <c r="J10921" s="22">
        <v>0</v>
      </c>
      <c r="K10921" s="22">
        <v>0</v>
      </c>
    </row>
    <row r="10922" spans="1:11" x14ac:dyDescent="0.2">
      <c r="A10922" s="17" t="str">
        <f t="shared" si="170"/>
        <v>SINAPI 94721</v>
      </c>
      <c r="B10922" s="18" t="s">
        <v>5935</v>
      </c>
      <c r="C10922" s="18">
        <v>94721</v>
      </c>
      <c r="D10922" s="19" t="s">
        <v>10962</v>
      </c>
      <c r="E10922" s="18" t="s">
        <v>66</v>
      </c>
      <c r="F10922" s="20">
        <v>145.82</v>
      </c>
      <c r="G10922" s="20">
        <v>146.63999999999999</v>
      </c>
      <c r="J10922" s="22">
        <v>0</v>
      </c>
      <c r="K10922" s="22">
        <v>0</v>
      </c>
    </row>
    <row r="10923" spans="1:11" x14ac:dyDescent="0.2">
      <c r="A10923" s="17" t="str">
        <f t="shared" si="170"/>
        <v>SINAPI 94722</v>
      </c>
      <c r="B10923" s="18" t="s">
        <v>5935</v>
      </c>
      <c r="C10923" s="18">
        <v>94722</v>
      </c>
      <c r="D10923" s="19" t="s">
        <v>10963</v>
      </c>
      <c r="E10923" s="18" t="s">
        <v>66</v>
      </c>
      <c r="F10923" s="20">
        <v>227.46</v>
      </c>
      <c r="G10923" s="20">
        <v>228.63</v>
      </c>
      <c r="J10923" s="22">
        <v>0</v>
      </c>
      <c r="K10923" s="22">
        <v>0</v>
      </c>
    </row>
    <row r="10924" spans="1:11" x14ac:dyDescent="0.2">
      <c r="A10924" s="17" t="str">
        <f t="shared" si="170"/>
        <v>SINAPI 96726</v>
      </c>
      <c r="B10924" s="18" t="s">
        <v>5935</v>
      </c>
      <c r="C10924" s="18">
        <v>96726</v>
      </c>
      <c r="D10924" s="19" t="s">
        <v>10964</v>
      </c>
      <c r="E10924" s="18" t="s">
        <v>66</v>
      </c>
      <c r="F10924" s="20">
        <v>150.71</v>
      </c>
      <c r="G10924" s="20">
        <v>152.61000000000001</v>
      </c>
      <c r="J10924" s="22">
        <v>0.83940000000000003</v>
      </c>
      <c r="K10924" s="22">
        <v>0.82899999999999996</v>
      </c>
    </row>
    <row r="10925" spans="1:11" x14ac:dyDescent="0.2">
      <c r="A10925" s="17" t="str">
        <f t="shared" si="170"/>
        <v>SINAPI 96735</v>
      </c>
      <c r="B10925" s="18" t="s">
        <v>5935</v>
      </c>
      <c r="C10925" s="18">
        <v>96735</v>
      </c>
      <c r="D10925" s="19" t="s">
        <v>10965</v>
      </c>
      <c r="E10925" s="18" t="s">
        <v>66</v>
      </c>
      <c r="F10925" s="20">
        <v>285.33999999999997</v>
      </c>
      <c r="G10925" s="20">
        <v>287.67</v>
      </c>
      <c r="J10925" s="22">
        <v>0.89580000000000004</v>
      </c>
      <c r="K10925" s="22">
        <v>0.88849999999999996</v>
      </c>
    </row>
    <row r="10926" spans="1:11" x14ac:dyDescent="0.2">
      <c r="A10926" s="17" t="str">
        <f t="shared" si="170"/>
        <v>SINAPI 96718</v>
      </c>
      <c r="B10926" s="18" t="s">
        <v>5935</v>
      </c>
      <c r="C10926" s="18">
        <v>96718</v>
      </c>
      <c r="D10926" s="19" t="s">
        <v>10966</v>
      </c>
      <c r="E10926" s="18" t="s">
        <v>66</v>
      </c>
      <c r="F10926" s="20">
        <v>13.46</v>
      </c>
      <c r="G10926" s="20">
        <v>13.77</v>
      </c>
      <c r="J10926" s="22">
        <v>0.70799999999999996</v>
      </c>
      <c r="K10926" s="22">
        <v>0.69210000000000005</v>
      </c>
    </row>
    <row r="10927" spans="1:11" x14ac:dyDescent="0.2">
      <c r="A10927" s="17" t="str">
        <f t="shared" si="170"/>
        <v>SINAPI 96727</v>
      </c>
      <c r="B10927" s="18" t="s">
        <v>5935</v>
      </c>
      <c r="C10927" s="18">
        <v>96727</v>
      </c>
      <c r="D10927" s="19" t="s">
        <v>10967</v>
      </c>
      <c r="E10927" s="18" t="s">
        <v>66</v>
      </c>
      <c r="F10927" s="20">
        <v>15.31</v>
      </c>
      <c r="G10927" s="20">
        <v>15.7</v>
      </c>
      <c r="J10927" s="22">
        <v>0.6845</v>
      </c>
      <c r="K10927" s="22">
        <v>0.66749999999999998</v>
      </c>
    </row>
    <row r="10928" spans="1:11" x14ac:dyDescent="0.2">
      <c r="A10928" s="17" t="str">
        <f t="shared" si="170"/>
        <v>SINAPI 96719</v>
      </c>
      <c r="B10928" s="18" t="s">
        <v>5935</v>
      </c>
      <c r="C10928" s="18">
        <v>96719</v>
      </c>
      <c r="D10928" s="19" t="s">
        <v>10968</v>
      </c>
      <c r="E10928" s="18" t="s">
        <v>66</v>
      </c>
      <c r="F10928" s="20">
        <v>17.23</v>
      </c>
      <c r="G10928" s="20">
        <v>17.579999999999998</v>
      </c>
      <c r="J10928" s="22">
        <v>0.74990000000000001</v>
      </c>
      <c r="K10928" s="22">
        <v>0.7349</v>
      </c>
    </row>
    <row r="10929" spans="1:11" x14ac:dyDescent="0.2">
      <c r="A10929" s="17" t="str">
        <f t="shared" si="170"/>
        <v>SINAPI 96728</v>
      </c>
      <c r="B10929" s="18" t="s">
        <v>5935</v>
      </c>
      <c r="C10929" s="18">
        <v>96728</v>
      </c>
      <c r="D10929" s="19" t="s">
        <v>10969</v>
      </c>
      <c r="E10929" s="18" t="s">
        <v>66</v>
      </c>
      <c r="F10929" s="20">
        <v>19.79</v>
      </c>
      <c r="G10929" s="20">
        <v>20.21</v>
      </c>
      <c r="J10929" s="22">
        <v>0.73219999999999996</v>
      </c>
      <c r="K10929" s="22">
        <v>0.71699999999999997</v>
      </c>
    </row>
    <row r="10930" spans="1:11" x14ac:dyDescent="0.2">
      <c r="A10930" s="17" t="str">
        <f t="shared" si="170"/>
        <v>SINAPI 96720</v>
      </c>
      <c r="B10930" s="18" t="s">
        <v>5935</v>
      </c>
      <c r="C10930" s="18">
        <v>96720</v>
      </c>
      <c r="D10930" s="19" t="s">
        <v>10970</v>
      </c>
      <c r="E10930" s="18" t="s">
        <v>66</v>
      </c>
      <c r="F10930" s="20">
        <v>15.62</v>
      </c>
      <c r="G10930" s="20">
        <v>16.010000000000002</v>
      </c>
      <c r="J10930" s="22">
        <v>0.67930000000000001</v>
      </c>
      <c r="K10930" s="22">
        <v>0.66269999999999996</v>
      </c>
    </row>
    <row r="10931" spans="1:11" x14ac:dyDescent="0.2">
      <c r="A10931" s="17" t="str">
        <f t="shared" si="170"/>
        <v>SINAPI 96729</v>
      </c>
      <c r="B10931" s="18" t="s">
        <v>5935</v>
      </c>
      <c r="C10931" s="18">
        <v>96729</v>
      </c>
      <c r="D10931" s="19" t="s">
        <v>10971</v>
      </c>
      <c r="E10931" s="18" t="s">
        <v>66</v>
      </c>
      <c r="F10931" s="20">
        <v>25.55</v>
      </c>
      <c r="G10931" s="20">
        <v>26.04</v>
      </c>
      <c r="J10931" s="22">
        <v>0.75929999999999997</v>
      </c>
      <c r="K10931" s="22">
        <v>0.745</v>
      </c>
    </row>
    <row r="10932" spans="1:11" x14ac:dyDescent="0.2">
      <c r="A10932" s="17" t="str">
        <f t="shared" si="170"/>
        <v>SINAPI 96721</v>
      </c>
      <c r="B10932" s="18" t="s">
        <v>5935</v>
      </c>
      <c r="C10932" s="18">
        <v>96721</v>
      </c>
      <c r="D10932" s="19" t="s">
        <v>10972</v>
      </c>
      <c r="E10932" s="18" t="s">
        <v>66</v>
      </c>
      <c r="F10932" s="20">
        <v>20.309999999999999</v>
      </c>
      <c r="G10932" s="20">
        <v>20.78</v>
      </c>
      <c r="J10932" s="22">
        <v>0.7046</v>
      </c>
      <c r="K10932" s="22">
        <v>0.68859999999999999</v>
      </c>
    </row>
    <row r="10933" spans="1:11" x14ac:dyDescent="0.2">
      <c r="A10933" s="17" t="str">
        <f t="shared" si="170"/>
        <v>SINAPI 96730</v>
      </c>
      <c r="B10933" s="18" t="s">
        <v>5935</v>
      </c>
      <c r="C10933" s="18">
        <v>96730</v>
      </c>
      <c r="D10933" s="19" t="s">
        <v>10973</v>
      </c>
      <c r="E10933" s="18" t="s">
        <v>66</v>
      </c>
      <c r="F10933" s="20">
        <v>35.369999999999997</v>
      </c>
      <c r="G10933" s="20">
        <v>35.950000000000003</v>
      </c>
      <c r="J10933" s="22">
        <v>0.7913</v>
      </c>
      <c r="K10933" s="22">
        <v>0.77859999999999996</v>
      </c>
    </row>
    <row r="10934" spans="1:11" x14ac:dyDescent="0.2">
      <c r="A10934" s="17" t="str">
        <f t="shared" si="170"/>
        <v>SINAPI 96722</v>
      </c>
      <c r="B10934" s="18" t="s">
        <v>5935</v>
      </c>
      <c r="C10934" s="18">
        <v>96722</v>
      </c>
      <c r="D10934" s="19" t="s">
        <v>10974</v>
      </c>
      <c r="E10934" s="18" t="s">
        <v>66</v>
      </c>
      <c r="F10934" s="20">
        <v>31.18</v>
      </c>
      <c r="G10934" s="20">
        <v>31.78</v>
      </c>
      <c r="J10934" s="22">
        <v>0.75819999999999999</v>
      </c>
      <c r="K10934" s="22">
        <v>0.74390000000000001</v>
      </c>
    </row>
    <row r="10935" spans="1:11" x14ac:dyDescent="0.2">
      <c r="A10935" s="17" t="str">
        <f t="shared" si="170"/>
        <v>SINAPI 96731</v>
      </c>
      <c r="B10935" s="18" t="s">
        <v>5935</v>
      </c>
      <c r="C10935" s="18">
        <v>96731</v>
      </c>
      <c r="D10935" s="19" t="s">
        <v>10975</v>
      </c>
      <c r="E10935" s="18" t="s">
        <v>66</v>
      </c>
      <c r="F10935" s="20">
        <v>53.5</v>
      </c>
      <c r="G10935" s="20">
        <v>54.23</v>
      </c>
      <c r="J10935" s="22">
        <v>0.82650000000000001</v>
      </c>
      <c r="K10935" s="22">
        <v>0.81540000000000001</v>
      </c>
    </row>
    <row r="10936" spans="1:11" x14ac:dyDescent="0.2">
      <c r="A10936" s="17" t="str">
        <f t="shared" si="170"/>
        <v>SINAPI 96723</v>
      </c>
      <c r="B10936" s="18" t="s">
        <v>5935</v>
      </c>
      <c r="C10936" s="18">
        <v>96723</v>
      </c>
      <c r="D10936" s="19" t="s">
        <v>10976</v>
      </c>
      <c r="E10936" s="18" t="s">
        <v>66</v>
      </c>
      <c r="F10936" s="20">
        <v>48.49</v>
      </c>
      <c r="G10936" s="20">
        <v>49.29</v>
      </c>
      <c r="J10936" s="22">
        <v>0.79210000000000003</v>
      </c>
      <c r="K10936" s="22">
        <v>0.77929999999999999</v>
      </c>
    </row>
    <row r="10937" spans="1:11" x14ac:dyDescent="0.2">
      <c r="A10937" s="17" t="str">
        <f t="shared" si="170"/>
        <v>SINAPI 96732</v>
      </c>
      <c r="B10937" s="18" t="s">
        <v>5935</v>
      </c>
      <c r="C10937" s="18">
        <v>96732</v>
      </c>
      <c r="D10937" s="19" t="s">
        <v>10977</v>
      </c>
      <c r="E10937" s="18" t="s">
        <v>66</v>
      </c>
      <c r="F10937" s="20">
        <v>90.21</v>
      </c>
      <c r="G10937" s="20">
        <v>91.18</v>
      </c>
      <c r="J10937" s="22">
        <v>0.86270000000000002</v>
      </c>
      <c r="K10937" s="22">
        <v>0.85350000000000004</v>
      </c>
    </row>
    <row r="10938" spans="1:11" x14ac:dyDescent="0.2">
      <c r="A10938" s="17" t="str">
        <f t="shared" si="170"/>
        <v>SINAPI 96724</v>
      </c>
      <c r="B10938" s="18" t="s">
        <v>5935</v>
      </c>
      <c r="C10938" s="18">
        <v>96724</v>
      </c>
      <c r="D10938" s="19" t="s">
        <v>10978</v>
      </c>
      <c r="E10938" s="18" t="s">
        <v>66</v>
      </c>
      <c r="F10938" s="20">
        <v>62.23</v>
      </c>
      <c r="G10938" s="20">
        <v>63.25</v>
      </c>
      <c r="J10938" s="22">
        <v>0.7913</v>
      </c>
      <c r="K10938" s="22">
        <v>0.77849999999999997</v>
      </c>
    </row>
    <row r="10939" spans="1:11" x14ac:dyDescent="0.2">
      <c r="A10939" s="17" t="str">
        <f t="shared" si="170"/>
        <v>SINAPI 96733</v>
      </c>
      <c r="B10939" s="18" t="s">
        <v>5935</v>
      </c>
      <c r="C10939" s="18">
        <v>96733</v>
      </c>
      <c r="D10939" s="19" t="s">
        <v>10979</v>
      </c>
      <c r="E10939" s="18" t="s">
        <v>66</v>
      </c>
      <c r="F10939" s="20">
        <v>122.96</v>
      </c>
      <c r="G10939" s="20">
        <v>124.22</v>
      </c>
      <c r="J10939" s="22">
        <v>0.87009999999999998</v>
      </c>
      <c r="K10939" s="22">
        <v>0.86129999999999995</v>
      </c>
    </row>
    <row r="10940" spans="1:11" x14ac:dyDescent="0.2">
      <c r="A10940" s="17" t="str">
        <f t="shared" si="170"/>
        <v>SINAPI 96725</v>
      </c>
      <c r="B10940" s="18" t="s">
        <v>5935</v>
      </c>
      <c r="C10940" s="18">
        <v>96725</v>
      </c>
      <c r="D10940" s="19" t="s">
        <v>10980</v>
      </c>
      <c r="E10940" s="18" t="s">
        <v>66</v>
      </c>
      <c r="F10940" s="20">
        <v>101.94</v>
      </c>
      <c r="G10940" s="20">
        <v>103.3</v>
      </c>
      <c r="J10940" s="22">
        <v>0.8306</v>
      </c>
      <c r="K10940" s="22">
        <v>0.81969999999999998</v>
      </c>
    </row>
    <row r="10941" spans="1:11" x14ac:dyDescent="0.2">
      <c r="A10941" s="17" t="str">
        <f t="shared" si="170"/>
        <v>SINAPI 96734</v>
      </c>
      <c r="B10941" s="18" t="s">
        <v>5935</v>
      </c>
      <c r="C10941" s="18">
        <v>96734</v>
      </c>
      <c r="D10941" s="19" t="s">
        <v>10981</v>
      </c>
      <c r="E10941" s="18" t="s">
        <v>66</v>
      </c>
      <c r="F10941" s="20">
        <v>205.18</v>
      </c>
      <c r="G10941" s="20">
        <v>206.85</v>
      </c>
      <c r="J10941" s="22">
        <v>0.89649999999999996</v>
      </c>
      <c r="K10941" s="22">
        <v>0.88919999999999999</v>
      </c>
    </row>
    <row r="10942" spans="1:11" x14ac:dyDescent="0.2">
      <c r="A10942" s="17" t="str">
        <f t="shared" si="170"/>
        <v>SINAPI 94648</v>
      </c>
      <c r="B10942" s="18" t="s">
        <v>5935</v>
      </c>
      <c r="C10942" s="18">
        <v>94648</v>
      </c>
      <c r="D10942" s="19" t="s">
        <v>10982</v>
      </c>
      <c r="E10942" s="18" t="s">
        <v>66</v>
      </c>
      <c r="F10942" s="20">
        <v>6.72</v>
      </c>
      <c r="G10942" s="20">
        <v>6.89</v>
      </c>
      <c r="J10942" s="22">
        <v>0</v>
      </c>
      <c r="K10942" s="22">
        <v>0</v>
      </c>
    </row>
    <row r="10943" spans="1:11" x14ac:dyDescent="0.2">
      <c r="A10943" s="17" t="str">
        <f t="shared" si="170"/>
        <v>SINAPI 94655</v>
      </c>
      <c r="B10943" s="18" t="s">
        <v>5935</v>
      </c>
      <c r="C10943" s="18">
        <v>94655</v>
      </c>
      <c r="D10943" s="19" t="s">
        <v>10983</v>
      </c>
      <c r="E10943" s="18" t="s">
        <v>66</v>
      </c>
      <c r="F10943" s="20">
        <v>120.93</v>
      </c>
      <c r="G10943" s="20">
        <v>122.67</v>
      </c>
      <c r="J10943" s="22">
        <v>0</v>
      </c>
      <c r="K10943" s="22">
        <v>0</v>
      </c>
    </row>
    <row r="10944" spans="1:11" x14ac:dyDescent="0.2">
      <c r="A10944" s="17" t="str">
        <f t="shared" si="170"/>
        <v>SINAPI 94649</v>
      </c>
      <c r="B10944" s="18" t="s">
        <v>5935</v>
      </c>
      <c r="C10944" s="18">
        <v>94649</v>
      </c>
      <c r="D10944" s="19" t="s">
        <v>10984</v>
      </c>
      <c r="E10944" s="18" t="s">
        <v>66</v>
      </c>
      <c r="F10944" s="20">
        <v>12.6</v>
      </c>
      <c r="G10944" s="20">
        <v>12.83</v>
      </c>
      <c r="J10944" s="22">
        <v>0</v>
      </c>
      <c r="K10944" s="22">
        <v>0</v>
      </c>
    </row>
    <row r="10945" spans="1:11" x14ac:dyDescent="0.2">
      <c r="A10945" s="17" t="str">
        <f t="shared" si="170"/>
        <v>SINAPI 94650</v>
      </c>
      <c r="B10945" s="18" t="s">
        <v>5935</v>
      </c>
      <c r="C10945" s="18">
        <v>94650</v>
      </c>
      <c r="D10945" s="19" t="s">
        <v>10985</v>
      </c>
      <c r="E10945" s="18" t="s">
        <v>66</v>
      </c>
      <c r="F10945" s="20">
        <v>19.100000000000001</v>
      </c>
      <c r="G10945" s="20">
        <v>19.420000000000002</v>
      </c>
      <c r="J10945" s="22">
        <v>0</v>
      </c>
      <c r="K10945" s="22">
        <v>0</v>
      </c>
    </row>
    <row r="10946" spans="1:11" x14ac:dyDescent="0.2">
      <c r="A10946" s="17" t="str">
        <f t="shared" si="170"/>
        <v>SINAPI 94651</v>
      </c>
      <c r="B10946" s="18" t="s">
        <v>5935</v>
      </c>
      <c r="C10946" s="18">
        <v>94651</v>
      </c>
      <c r="D10946" s="19" t="s">
        <v>10986</v>
      </c>
      <c r="E10946" s="18" t="s">
        <v>66</v>
      </c>
      <c r="F10946" s="20">
        <v>22.12</v>
      </c>
      <c r="G10946" s="20">
        <v>22.55</v>
      </c>
      <c r="J10946" s="22">
        <v>0</v>
      </c>
      <c r="K10946" s="22">
        <v>0</v>
      </c>
    </row>
    <row r="10947" spans="1:11" x14ac:dyDescent="0.2">
      <c r="A10947" s="17" t="str">
        <f t="shared" si="170"/>
        <v>SINAPI 94652</v>
      </c>
      <c r="B10947" s="18" t="s">
        <v>5935</v>
      </c>
      <c r="C10947" s="18">
        <v>94652</v>
      </c>
      <c r="D10947" s="19" t="s">
        <v>10987</v>
      </c>
      <c r="E10947" s="18" t="s">
        <v>66</v>
      </c>
      <c r="F10947" s="20">
        <v>34.770000000000003</v>
      </c>
      <c r="G10947" s="20">
        <v>35.36</v>
      </c>
      <c r="J10947" s="22">
        <v>0</v>
      </c>
      <c r="K10947" s="22">
        <v>0</v>
      </c>
    </row>
    <row r="10948" spans="1:11" x14ac:dyDescent="0.2">
      <c r="A10948" s="17" t="str">
        <f t="shared" si="170"/>
        <v>SINAPI 94653</v>
      </c>
      <c r="B10948" s="18" t="s">
        <v>5935</v>
      </c>
      <c r="C10948" s="18">
        <v>94653</v>
      </c>
      <c r="D10948" s="19" t="s">
        <v>10988</v>
      </c>
      <c r="E10948" s="18" t="s">
        <v>66</v>
      </c>
      <c r="F10948" s="20">
        <v>56.28</v>
      </c>
      <c r="G10948" s="20">
        <v>57.14</v>
      </c>
      <c r="J10948" s="22">
        <v>0</v>
      </c>
      <c r="K10948" s="22">
        <v>0</v>
      </c>
    </row>
    <row r="10949" spans="1:11" x14ac:dyDescent="0.2">
      <c r="A10949" s="17" t="str">
        <f t="shared" si="170"/>
        <v>SINAPI 94654</v>
      </c>
      <c r="B10949" s="18" t="s">
        <v>5935</v>
      </c>
      <c r="C10949" s="18">
        <v>94654</v>
      </c>
      <c r="D10949" s="19" t="s">
        <v>10989</v>
      </c>
      <c r="E10949" s="18" t="s">
        <v>66</v>
      </c>
      <c r="F10949" s="20">
        <v>76.819999999999993</v>
      </c>
      <c r="G10949" s="20">
        <v>77.900000000000006</v>
      </c>
      <c r="J10949" s="22">
        <v>0</v>
      </c>
      <c r="K10949" s="22">
        <v>0</v>
      </c>
    </row>
    <row r="10950" spans="1:11" ht="22.5" x14ac:dyDescent="0.2">
      <c r="A10950" s="17" t="str">
        <f t="shared" si="170"/>
        <v>SINAPI 94689</v>
      </c>
      <c r="B10950" s="18" t="s">
        <v>5935</v>
      </c>
      <c r="C10950" s="18">
        <v>94689</v>
      </c>
      <c r="D10950" s="19" t="s">
        <v>10990</v>
      </c>
      <c r="E10950" s="18" t="s">
        <v>20</v>
      </c>
      <c r="F10950" s="20">
        <v>9.2200000000000006</v>
      </c>
      <c r="G10950" s="20">
        <v>9.51</v>
      </c>
      <c r="J10950" s="22">
        <v>0</v>
      </c>
      <c r="K10950" s="22">
        <v>0</v>
      </c>
    </row>
    <row r="10951" spans="1:11" x14ac:dyDescent="0.2">
      <c r="A10951" s="17" t="str">
        <f t="shared" ref="A10951:A11014" si="171">CONCATENATE($B10951," ",$C10951)</f>
        <v>SINAPI 94702</v>
      </c>
      <c r="B10951" s="18" t="s">
        <v>5935</v>
      </c>
      <c r="C10951" s="18">
        <v>94702</v>
      </c>
      <c r="D10951" s="19" t="s">
        <v>10991</v>
      </c>
      <c r="E10951" s="18" t="s">
        <v>20</v>
      </c>
      <c r="F10951" s="20">
        <v>186.38</v>
      </c>
      <c r="G10951" s="20">
        <v>188.63</v>
      </c>
      <c r="J10951" s="22">
        <v>0</v>
      </c>
      <c r="K10951" s="22">
        <v>0</v>
      </c>
    </row>
    <row r="10952" spans="1:11" x14ac:dyDescent="0.2">
      <c r="A10952" s="17" t="str">
        <f t="shared" si="171"/>
        <v>SINAPI 94691</v>
      </c>
      <c r="B10952" s="18" t="s">
        <v>5935</v>
      </c>
      <c r="C10952" s="18">
        <v>94691</v>
      </c>
      <c r="D10952" s="19" t="s">
        <v>10992</v>
      </c>
      <c r="E10952" s="18" t="s">
        <v>20</v>
      </c>
      <c r="F10952" s="20">
        <v>13.31</v>
      </c>
      <c r="G10952" s="20">
        <v>13.66</v>
      </c>
      <c r="J10952" s="22">
        <v>0</v>
      </c>
      <c r="K10952" s="22">
        <v>0</v>
      </c>
    </row>
    <row r="10953" spans="1:11" x14ac:dyDescent="0.2">
      <c r="A10953" s="17" t="str">
        <f t="shared" si="171"/>
        <v>SINAPI 94693</v>
      </c>
      <c r="B10953" s="18" t="s">
        <v>5935</v>
      </c>
      <c r="C10953" s="18">
        <v>94693</v>
      </c>
      <c r="D10953" s="19" t="s">
        <v>10993</v>
      </c>
      <c r="E10953" s="18" t="s">
        <v>20</v>
      </c>
      <c r="F10953" s="20">
        <v>17.43</v>
      </c>
      <c r="G10953" s="20">
        <v>17.89</v>
      </c>
      <c r="J10953" s="22">
        <v>0</v>
      </c>
      <c r="K10953" s="22">
        <v>0</v>
      </c>
    </row>
    <row r="10954" spans="1:11" x14ac:dyDescent="0.2">
      <c r="A10954" s="17" t="str">
        <f t="shared" si="171"/>
        <v>SINAPI 94695</v>
      </c>
      <c r="B10954" s="18" t="s">
        <v>5935</v>
      </c>
      <c r="C10954" s="18">
        <v>94695</v>
      </c>
      <c r="D10954" s="19" t="s">
        <v>10994</v>
      </c>
      <c r="E10954" s="18" t="s">
        <v>20</v>
      </c>
      <c r="F10954" s="20">
        <v>30.61</v>
      </c>
      <c r="G10954" s="20">
        <v>31.25</v>
      </c>
      <c r="J10954" s="22">
        <v>0</v>
      </c>
      <c r="K10954" s="22">
        <v>0</v>
      </c>
    </row>
    <row r="10955" spans="1:11" x14ac:dyDescent="0.2">
      <c r="A10955" s="17" t="str">
        <f t="shared" si="171"/>
        <v>SINAPI 94698</v>
      </c>
      <c r="B10955" s="18" t="s">
        <v>5935</v>
      </c>
      <c r="C10955" s="18">
        <v>94698</v>
      </c>
      <c r="D10955" s="19" t="s">
        <v>10995</v>
      </c>
      <c r="E10955" s="18" t="s">
        <v>20</v>
      </c>
      <c r="F10955" s="20">
        <v>65.95</v>
      </c>
      <c r="G10955" s="20">
        <v>67.13</v>
      </c>
      <c r="J10955" s="22">
        <v>0</v>
      </c>
      <c r="K10955" s="22">
        <v>0</v>
      </c>
    </row>
    <row r="10956" spans="1:11" x14ac:dyDescent="0.2">
      <c r="A10956" s="17" t="str">
        <f t="shared" si="171"/>
        <v>SINAPI 94700</v>
      </c>
      <c r="B10956" s="18" t="s">
        <v>5935</v>
      </c>
      <c r="C10956" s="18">
        <v>94700</v>
      </c>
      <c r="D10956" s="19" t="s">
        <v>10996</v>
      </c>
      <c r="E10956" s="18" t="s">
        <v>20</v>
      </c>
      <c r="F10956" s="20">
        <v>129.46</v>
      </c>
      <c r="G10956" s="20">
        <v>130.97999999999999</v>
      </c>
      <c r="J10956" s="22">
        <v>0</v>
      </c>
      <c r="K10956" s="22">
        <v>0</v>
      </c>
    </row>
    <row r="10957" spans="1:11" ht="22.5" x14ac:dyDescent="0.2">
      <c r="A10957" s="17" t="str">
        <f t="shared" si="171"/>
        <v>SINAPI 94477</v>
      </c>
      <c r="B10957" s="18" t="s">
        <v>5935</v>
      </c>
      <c r="C10957" s="18">
        <v>94477</v>
      </c>
      <c r="D10957" s="19" t="s">
        <v>10997</v>
      </c>
      <c r="E10957" s="18" t="s">
        <v>20</v>
      </c>
      <c r="F10957" s="20">
        <v>104.97</v>
      </c>
      <c r="G10957" s="20">
        <v>107.38</v>
      </c>
      <c r="J10957" s="22">
        <v>0.70550000000000002</v>
      </c>
      <c r="K10957" s="22">
        <v>0.68969999999999998</v>
      </c>
    </row>
    <row r="10958" spans="1:11" ht="22.5" x14ac:dyDescent="0.2">
      <c r="A10958" s="17" t="str">
        <f t="shared" si="171"/>
        <v>SINAPI 94478</v>
      </c>
      <c r="B10958" s="18" t="s">
        <v>5935</v>
      </c>
      <c r="C10958" s="18">
        <v>94478</v>
      </c>
      <c r="D10958" s="19" t="s">
        <v>10998</v>
      </c>
      <c r="E10958" s="18" t="s">
        <v>20</v>
      </c>
      <c r="F10958" s="20">
        <v>176.84</v>
      </c>
      <c r="G10958" s="20">
        <v>179.64</v>
      </c>
      <c r="J10958" s="22">
        <v>0.79520000000000002</v>
      </c>
      <c r="K10958" s="22">
        <v>0.78280000000000005</v>
      </c>
    </row>
    <row r="10959" spans="1:11" ht="22.5" x14ac:dyDescent="0.2">
      <c r="A10959" s="17" t="str">
        <f t="shared" si="171"/>
        <v>SINAPI 94479</v>
      </c>
      <c r="B10959" s="18" t="s">
        <v>5935</v>
      </c>
      <c r="C10959" s="18">
        <v>94479</v>
      </c>
      <c r="D10959" s="19" t="s">
        <v>10999</v>
      </c>
      <c r="E10959" s="18" t="s">
        <v>20</v>
      </c>
      <c r="F10959" s="20">
        <v>231.05</v>
      </c>
      <c r="G10959" s="20">
        <v>234.37</v>
      </c>
      <c r="J10959" s="22">
        <v>0.81510000000000005</v>
      </c>
      <c r="K10959" s="22">
        <v>0.80359999999999998</v>
      </c>
    </row>
    <row r="10960" spans="1:11" x14ac:dyDescent="0.2">
      <c r="A10960" s="17" t="str">
        <f t="shared" si="171"/>
        <v>SINAPI 96764</v>
      </c>
      <c r="B10960" s="18" t="s">
        <v>5935</v>
      </c>
      <c r="C10960" s="18">
        <v>96764</v>
      </c>
      <c r="D10960" s="19" t="s">
        <v>11000</v>
      </c>
      <c r="E10960" s="18" t="s">
        <v>20</v>
      </c>
      <c r="F10960" s="20">
        <v>281.16000000000003</v>
      </c>
      <c r="G10960" s="20">
        <v>284.32</v>
      </c>
      <c r="J10960" s="22">
        <v>0.85740000000000005</v>
      </c>
      <c r="K10960" s="22">
        <v>0.84789999999999999</v>
      </c>
    </row>
    <row r="10961" spans="1:11" x14ac:dyDescent="0.2">
      <c r="A10961" s="17" t="str">
        <f t="shared" si="171"/>
        <v>SINAPI 105164</v>
      </c>
      <c r="B10961" s="18" t="s">
        <v>5935</v>
      </c>
      <c r="C10961" s="18">
        <v>105164</v>
      </c>
      <c r="D10961" s="19" t="s">
        <v>11001</v>
      </c>
      <c r="E10961" s="18" t="s">
        <v>20</v>
      </c>
      <c r="F10961" s="20">
        <v>9.86</v>
      </c>
      <c r="G10961" s="20">
        <v>10.38</v>
      </c>
      <c r="J10961" s="22">
        <v>0.3377</v>
      </c>
      <c r="K10961" s="22">
        <v>0.32079999999999997</v>
      </c>
    </row>
    <row r="10962" spans="1:11" x14ac:dyDescent="0.2">
      <c r="A10962" s="17" t="str">
        <f t="shared" si="171"/>
        <v>SINAPI 105165</v>
      </c>
      <c r="B10962" s="18" t="s">
        <v>5935</v>
      </c>
      <c r="C10962" s="18">
        <v>105165</v>
      </c>
      <c r="D10962" s="19" t="s">
        <v>11002</v>
      </c>
      <c r="E10962" s="18" t="s">
        <v>20</v>
      </c>
      <c r="F10962" s="20">
        <v>10.02</v>
      </c>
      <c r="G10962" s="20">
        <v>10.59</v>
      </c>
      <c r="J10962" s="22">
        <v>0.28539999999999999</v>
      </c>
      <c r="K10962" s="22">
        <v>0.27010000000000001</v>
      </c>
    </row>
    <row r="10963" spans="1:11" x14ac:dyDescent="0.2">
      <c r="A10963" s="17" t="str">
        <f t="shared" si="171"/>
        <v>SINAPI 96758</v>
      </c>
      <c r="B10963" s="18" t="s">
        <v>5935</v>
      </c>
      <c r="C10963" s="18">
        <v>96758</v>
      </c>
      <c r="D10963" s="19" t="s">
        <v>11003</v>
      </c>
      <c r="E10963" s="18" t="s">
        <v>20</v>
      </c>
      <c r="F10963" s="20">
        <v>15.43</v>
      </c>
      <c r="G10963" s="20">
        <v>16.09</v>
      </c>
      <c r="J10963" s="22">
        <v>0.46210000000000001</v>
      </c>
      <c r="K10963" s="22">
        <v>0.44309999999999999</v>
      </c>
    </row>
    <row r="10964" spans="1:11" x14ac:dyDescent="0.2">
      <c r="A10964" s="17" t="str">
        <f t="shared" si="171"/>
        <v>SINAPI 96759</v>
      </c>
      <c r="B10964" s="18" t="s">
        <v>5935</v>
      </c>
      <c r="C10964" s="18">
        <v>96759</v>
      </c>
      <c r="D10964" s="19" t="s">
        <v>11004</v>
      </c>
      <c r="E10964" s="18" t="s">
        <v>20</v>
      </c>
      <c r="F10964" s="20">
        <v>22.94</v>
      </c>
      <c r="G10964" s="20">
        <v>23.73</v>
      </c>
      <c r="J10964" s="22">
        <v>0.56630000000000003</v>
      </c>
      <c r="K10964" s="22">
        <v>0.5474</v>
      </c>
    </row>
    <row r="10965" spans="1:11" x14ac:dyDescent="0.2">
      <c r="A10965" s="17" t="str">
        <f t="shared" si="171"/>
        <v>SINAPI 96760</v>
      </c>
      <c r="B10965" s="18" t="s">
        <v>5935</v>
      </c>
      <c r="C10965" s="18">
        <v>96760</v>
      </c>
      <c r="D10965" s="19" t="s">
        <v>11005</v>
      </c>
      <c r="E10965" s="18" t="s">
        <v>20</v>
      </c>
      <c r="F10965" s="20">
        <v>37.53</v>
      </c>
      <c r="G10965" s="20">
        <v>38.520000000000003</v>
      </c>
      <c r="J10965" s="22">
        <v>0.66669999999999996</v>
      </c>
      <c r="K10965" s="22">
        <v>0.64949999999999997</v>
      </c>
    </row>
    <row r="10966" spans="1:11" x14ac:dyDescent="0.2">
      <c r="A10966" s="17" t="str">
        <f t="shared" si="171"/>
        <v>SINAPI 96761</v>
      </c>
      <c r="B10966" s="18" t="s">
        <v>5935</v>
      </c>
      <c r="C10966" s="18">
        <v>96761</v>
      </c>
      <c r="D10966" s="19" t="s">
        <v>11006</v>
      </c>
      <c r="E10966" s="18" t="s">
        <v>20</v>
      </c>
      <c r="F10966" s="20">
        <v>56.04</v>
      </c>
      <c r="G10966" s="20">
        <v>57.36</v>
      </c>
      <c r="J10966" s="22">
        <v>0.70199999999999996</v>
      </c>
      <c r="K10966" s="22">
        <v>0.68579999999999997</v>
      </c>
    </row>
    <row r="10967" spans="1:11" x14ac:dyDescent="0.2">
      <c r="A10967" s="17" t="str">
        <f t="shared" si="171"/>
        <v>SINAPI 96762</v>
      </c>
      <c r="B10967" s="18" t="s">
        <v>5935</v>
      </c>
      <c r="C10967" s="18">
        <v>96762</v>
      </c>
      <c r="D10967" s="19" t="s">
        <v>11007</v>
      </c>
      <c r="E10967" s="18" t="s">
        <v>20</v>
      </c>
      <c r="F10967" s="20">
        <v>105.92</v>
      </c>
      <c r="G10967" s="20">
        <v>107.61</v>
      </c>
      <c r="J10967" s="22">
        <v>0.79669999999999996</v>
      </c>
      <c r="K10967" s="22">
        <v>0.78420000000000001</v>
      </c>
    </row>
    <row r="10968" spans="1:11" x14ac:dyDescent="0.2">
      <c r="A10968" s="17" t="str">
        <f t="shared" si="171"/>
        <v>SINAPI 96763</v>
      </c>
      <c r="B10968" s="18" t="s">
        <v>5935</v>
      </c>
      <c r="C10968" s="18">
        <v>96763</v>
      </c>
      <c r="D10968" s="19" t="s">
        <v>11008</v>
      </c>
      <c r="E10968" s="18" t="s">
        <v>20</v>
      </c>
      <c r="F10968" s="20">
        <v>141.86000000000001</v>
      </c>
      <c r="G10968" s="20">
        <v>144.12</v>
      </c>
      <c r="J10968" s="22">
        <v>0.79830000000000001</v>
      </c>
      <c r="K10968" s="22">
        <v>0.78580000000000005</v>
      </c>
    </row>
    <row r="10969" spans="1:11" x14ac:dyDescent="0.2">
      <c r="A10969" s="17" t="str">
        <f t="shared" si="171"/>
        <v>SINAPI 94688</v>
      </c>
      <c r="B10969" s="18" t="s">
        <v>5935</v>
      </c>
      <c r="C10969" s="18">
        <v>94688</v>
      </c>
      <c r="D10969" s="19" t="s">
        <v>11009</v>
      </c>
      <c r="E10969" s="18" t="s">
        <v>20</v>
      </c>
      <c r="F10969" s="20">
        <v>6.61</v>
      </c>
      <c r="G10969" s="20">
        <v>6.9</v>
      </c>
      <c r="J10969" s="22">
        <v>0</v>
      </c>
      <c r="K10969" s="22">
        <v>0</v>
      </c>
    </row>
    <row r="10970" spans="1:11" x14ac:dyDescent="0.2">
      <c r="A10970" s="17" t="str">
        <f t="shared" si="171"/>
        <v>SINAPI 94701</v>
      </c>
      <c r="B10970" s="18" t="s">
        <v>5935</v>
      </c>
      <c r="C10970" s="18">
        <v>94701</v>
      </c>
      <c r="D10970" s="19" t="s">
        <v>11010</v>
      </c>
      <c r="E10970" s="18" t="s">
        <v>20</v>
      </c>
      <c r="F10970" s="20">
        <v>223.33</v>
      </c>
      <c r="G10970" s="20">
        <v>226.21</v>
      </c>
      <c r="J10970" s="22">
        <v>0</v>
      </c>
      <c r="K10970" s="22">
        <v>0</v>
      </c>
    </row>
    <row r="10971" spans="1:11" x14ac:dyDescent="0.2">
      <c r="A10971" s="17" t="str">
        <f t="shared" si="171"/>
        <v>SINAPI 94690</v>
      </c>
      <c r="B10971" s="18" t="s">
        <v>5935</v>
      </c>
      <c r="C10971" s="18">
        <v>94690</v>
      </c>
      <c r="D10971" s="19" t="s">
        <v>11011</v>
      </c>
      <c r="E10971" s="18" t="s">
        <v>20</v>
      </c>
      <c r="F10971" s="20">
        <v>10.97</v>
      </c>
      <c r="G10971" s="20">
        <v>11.36</v>
      </c>
      <c r="J10971" s="22">
        <v>0</v>
      </c>
      <c r="K10971" s="22">
        <v>0</v>
      </c>
    </row>
    <row r="10972" spans="1:11" x14ac:dyDescent="0.2">
      <c r="A10972" s="17" t="str">
        <f t="shared" si="171"/>
        <v>SINAPI 94692</v>
      </c>
      <c r="B10972" s="18" t="s">
        <v>5935</v>
      </c>
      <c r="C10972" s="18">
        <v>94692</v>
      </c>
      <c r="D10972" s="19" t="s">
        <v>11012</v>
      </c>
      <c r="E10972" s="18" t="s">
        <v>20</v>
      </c>
      <c r="F10972" s="20">
        <v>18.82</v>
      </c>
      <c r="G10972" s="20">
        <v>19.329999999999998</v>
      </c>
      <c r="J10972" s="22">
        <v>0</v>
      </c>
      <c r="K10972" s="22">
        <v>0</v>
      </c>
    </row>
    <row r="10973" spans="1:11" x14ac:dyDescent="0.2">
      <c r="A10973" s="17" t="str">
        <f t="shared" si="171"/>
        <v>SINAPI 94694</v>
      </c>
      <c r="B10973" s="18" t="s">
        <v>5935</v>
      </c>
      <c r="C10973" s="18">
        <v>94694</v>
      </c>
      <c r="D10973" s="19" t="s">
        <v>11013</v>
      </c>
      <c r="E10973" s="18" t="s">
        <v>20</v>
      </c>
      <c r="F10973" s="20">
        <v>23.24</v>
      </c>
      <c r="G10973" s="20">
        <v>23.96</v>
      </c>
      <c r="J10973" s="22">
        <v>0</v>
      </c>
      <c r="K10973" s="22">
        <v>0</v>
      </c>
    </row>
    <row r="10974" spans="1:11" x14ac:dyDescent="0.2">
      <c r="A10974" s="17" t="str">
        <f t="shared" si="171"/>
        <v>SINAPI 94696</v>
      </c>
      <c r="B10974" s="18" t="s">
        <v>5935</v>
      </c>
      <c r="C10974" s="18">
        <v>94696</v>
      </c>
      <c r="D10974" s="19" t="s">
        <v>11014</v>
      </c>
      <c r="E10974" s="18" t="s">
        <v>20</v>
      </c>
      <c r="F10974" s="20">
        <v>49.77</v>
      </c>
      <c r="G10974" s="20">
        <v>50.73</v>
      </c>
      <c r="J10974" s="22">
        <v>0</v>
      </c>
      <c r="K10974" s="22">
        <v>0</v>
      </c>
    </row>
    <row r="10975" spans="1:11" x14ac:dyDescent="0.2">
      <c r="A10975" s="17" t="str">
        <f t="shared" si="171"/>
        <v>SINAPI 94697</v>
      </c>
      <c r="B10975" s="18" t="s">
        <v>5935</v>
      </c>
      <c r="C10975" s="18">
        <v>94697</v>
      </c>
      <c r="D10975" s="19" t="s">
        <v>11015</v>
      </c>
      <c r="E10975" s="18" t="s">
        <v>20</v>
      </c>
      <c r="F10975" s="20">
        <v>85.62</v>
      </c>
      <c r="G10975" s="20">
        <v>87.04</v>
      </c>
      <c r="J10975" s="22">
        <v>0</v>
      </c>
      <c r="K10975" s="22">
        <v>0</v>
      </c>
    </row>
    <row r="10976" spans="1:11" x14ac:dyDescent="0.2">
      <c r="A10976" s="17" t="str">
        <f t="shared" si="171"/>
        <v>SINAPI 94699</v>
      </c>
      <c r="B10976" s="18" t="s">
        <v>5935</v>
      </c>
      <c r="C10976" s="18">
        <v>94699</v>
      </c>
      <c r="D10976" s="19" t="s">
        <v>11016</v>
      </c>
      <c r="E10976" s="18" t="s">
        <v>20</v>
      </c>
      <c r="F10976" s="20">
        <v>113.6</v>
      </c>
      <c r="G10976" s="20">
        <v>115.38</v>
      </c>
      <c r="J10976" s="22">
        <v>0</v>
      </c>
      <c r="K10976" s="22">
        <v>0</v>
      </c>
    </row>
    <row r="10977" spans="1:11" x14ac:dyDescent="0.2">
      <c r="A10977" s="17" t="str">
        <f t="shared" si="171"/>
        <v>SINAPI 105167</v>
      </c>
      <c r="B10977" s="18" t="s">
        <v>5935</v>
      </c>
      <c r="C10977" s="18">
        <v>105167</v>
      </c>
      <c r="D10977" s="19" t="s">
        <v>11017</v>
      </c>
      <c r="E10977" s="18" t="s">
        <v>20</v>
      </c>
      <c r="F10977" s="20">
        <v>197.29</v>
      </c>
      <c r="G10977" s="20">
        <v>202.49</v>
      </c>
      <c r="J10977" s="22">
        <v>0.67069999999999996</v>
      </c>
      <c r="K10977" s="22">
        <v>0.65349999999999997</v>
      </c>
    </row>
    <row r="10978" spans="1:11" x14ac:dyDescent="0.2">
      <c r="A10978" s="17" t="str">
        <f t="shared" si="171"/>
        <v>SINAPI 105168</v>
      </c>
      <c r="B10978" s="18" t="s">
        <v>5935</v>
      </c>
      <c r="C10978" s="18">
        <v>105168</v>
      </c>
      <c r="D10978" s="19" t="s">
        <v>11018</v>
      </c>
      <c r="E10978" s="18" t="s">
        <v>20</v>
      </c>
      <c r="F10978" s="20">
        <v>0</v>
      </c>
      <c r="G10978" s="20">
        <v>0</v>
      </c>
      <c r="J10978" s="22"/>
      <c r="K10978" s="22"/>
    </row>
    <row r="10979" spans="1:11" x14ac:dyDescent="0.2">
      <c r="A10979" s="17" t="str">
        <f t="shared" si="171"/>
        <v>SINAPI 105171</v>
      </c>
      <c r="B10979" s="18" t="s">
        <v>5935</v>
      </c>
      <c r="C10979" s="18">
        <v>105171</v>
      </c>
      <c r="D10979" s="19" t="s">
        <v>11019</v>
      </c>
      <c r="E10979" s="18" t="s">
        <v>20</v>
      </c>
      <c r="F10979" s="20">
        <v>0</v>
      </c>
      <c r="G10979" s="20">
        <v>0</v>
      </c>
      <c r="J10979" s="22"/>
      <c r="K10979" s="22"/>
    </row>
    <row r="10980" spans="1:11" x14ac:dyDescent="0.2">
      <c r="A10980" s="17" t="str">
        <f t="shared" si="171"/>
        <v>SINAPI 105191</v>
      </c>
      <c r="B10980" s="18" t="s">
        <v>5935</v>
      </c>
      <c r="C10980" s="18">
        <v>105191</v>
      </c>
      <c r="D10980" s="19" t="s">
        <v>11020</v>
      </c>
      <c r="E10980" s="18" t="s">
        <v>20</v>
      </c>
      <c r="F10980" s="20">
        <v>0</v>
      </c>
      <c r="G10980" s="20">
        <v>0</v>
      </c>
      <c r="J10980" s="22"/>
      <c r="K10980" s="22"/>
    </row>
    <row r="10981" spans="1:11" x14ac:dyDescent="0.2">
      <c r="A10981" s="17" t="str">
        <f t="shared" si="171"/>
        <v>SINAPI 105192</v>
      </c>
      <c r="B10981" s="18" t="s">
        <v>5935</v>
      </c>
      <c r="C10981" s="18">
        <v>105192</v>
      </c>
      <c r="D10981" s="19" t="s">
        <v>11021</v>
      </c>
      <c r="E10981" s="18" t="s">
        <v>20</v>
      </c>
      <c r="F10981" s="20">
        <v>0</v>
      </c>
      <c r="G10981" s="20">
        <v>0</v>
      </c>
      <c r="J10981" s="22"/>
      <c r="K10981" s="22"/>
    </row>
    <row r="10982" spans="1:11" ht="22.5" x14ac:dyDescent="0.2">
      <c r="A10982" s="17" t="str">
        <f t="shared" si="171"/>
        <v>SINAPI 96809</v>
      </c>
      <c r="B10982" s="18" t="s">
        <v>5935</v>
      </c>
      <c r="C10982" s="18">
        <v>96809</v>
      </c>
      <c r="D10982" s="19" t="s">
        <v>11022</v>
      </c>
      <c r="E10982" s="18" t="s">
        <v>20</v>
      </c>
      <c r="F10982" s="20">
        <v>18.21</v>
      </c>
      <c r="G10982" s="20">
        <v>18.89</v>
      </c>
      <c r="J10982" s="22">
        <v>0.53820000000000001</v>
      </c>
      <c r="K10982" s="22">
        <v>0.51880000000000004</v>
      </c>
    </row>
    <row r="10983" spans="1:11" ht="22.5" x14ac:dyDescent="0.2">
      <c r="A10983" s="17" t="str">
        <f t="shared" si="171"/>
        <v>SINAPI 96812</v>
      </c>
      <c r="B10983" s="18" t="s">
        <v>5935</v>
      </c>
      <c r="C10983" s="18">
        <v>96812</v>
      </c>
      <c r="D10983" s="19" t="s">
        <v>11023</v>
      </c>
      <c r="E10983" s="18" t="s">
        <v>20</v>
      </c>
      <c r="F10983" s="20">
        <v>18.95</v>
      </c>
      <c r="G10983" s="20">
        <v>19.68</v>
      </c>
      <c r="J10983" s="22">
        <v>0.52610000000000001</v>
      </c>
      <c r="K10983" s="22">
        <v>0.50660000000000005</v>
      </c>
    </row>
    <row r="10984" spans="1:11" ht="22.5" x14ac:dyDescent="0.2">
      <c r="A10984" s="17" t="str">
        <f t="shared" si="171"/>
        <v>SINAPI 96813</v>
      </c>
      <c r="B10984" s="18" t="s">
        <v>5935</v>
      </c>
      <c r="C10984" s="18">
        <v>96813</v>
      </c>
      <c r="D10984" s="19" t="s">
        <v>11024</v>
      </c>
      <c r="E10984" s="18" t="s">
        <v>20</v>
      </c>
      <c r="F10984" s="20">
        <v>21.64</v>
      </c>
      <c r="G10984" s="20">
        <v>22.45</v>
      </c>
      <c r="J10984" s="22">
        <v>0.53969999999999996</v>
      </c>
      <c r="K10984" s="22">
        <v>0.52029999999999998</v>
      </c>
    </row>
    <row r="10985" spans="1:11" ht="22.5" x14ac:dyDescent="0.2">
      <c r="A10985" s="17" t="str">
        <f t="shared" si="171"/>
        <v>SINAPI 96817</v>
      </c>
      <c r="B10985" s="18" t="s">
        <v>5935</v>
      </c>
      <c r="C10985" s="18">
        <v>96817</v>
      </c>
      <c r="D10985" s="19" t="s">
        <v>11025</v>
      </c>
      <c r="E10985" s="18" t="s">
        <v>20</v>
      </c>
      <c r="F10985" s="20">
        <v>33.01</v>
      </c>
      <c r="G10985" s="20">
        <v>33.97</v>
      </c>
      <c r="J10985" s="22">
        <v>0.63890000000000002</v>
      </c>
      <c r="K10985" s="22">
        <v>0.62080000000000002</v>
      </c>
    </row>
    <row r="10986" spans="1:11" ht="22.5" x14ac:dyDescent="0.2">
      <c r="A10986" s="17" t="str">
        <f t="shared" si="171"/>
        <v>SINAPI 96816</v>
      </c>
      <c r="B10986" s="18" t="s">
        <v>5935</v>
      </c>
      <c r="C10986" s="18">
        <v>96816</v>
      </c>
      <c r="D10986" s="19" t="s">
        <v>11026</v>
      </c>
      <c r="E10986" s="18" t="s">
        <v>20</v>
      </c>
      <c r="F10986" s="20">
        <v>24.52</v>
      </c>
      <c r="G10986" s="20">
        <v>25.38</v>
      </c>
      <c r="J10986" s="22">
        <v>0.56399999999999995</v>
      </c>
      <c r="K10986" s="22">
        <v>0.54490000000000005</v>
      </c>
    </row>
    <row r="10987" spans="1:11" ht="22.5" x14ac:dyDescent="0.2">
      <c r="A10987" s="17" t="str">
        <f t="shared" si="171"/>
        <v>SINAPI 96821</v>
      </c>
      <c r="B10987" s="18" t="s">
        <v>5935</v>
      </c>
      <c r="C10987" s="18">
        <v>96821</v>
      </c>
      <c r="D10987" s="19" t="s">
        <v>11027</v>
      </c>
      <c r="E10987" s="18" t="s">
        <v>20</v>
      </c>
      <c r="F10987" s="20">
        <v>36.78</v>
      </c>
      <c r="G10987" s="20">
        <v>37.83</v>
      </c>
      <c r="J10987" s="22">
        <v>0.64849999999999997</v>
      </c>
      <c r="K10987" s="22">
        <v>0.63049999999999995</v>
      </c>
    </row>
    <row r="10988" spans="1:11" x14ac:dyDescent="0.2">
      <c r="A10988" s="17" t="str">
        <f t="shared" si="171"/>
        <v>SINAPI 96824</v>
      </c>
      <c r="B10988" s="18" t="s">
        <v>5935</v>
      </c>
      <c r="C10988" s="18">
        <v>96824</v>
      </c>
      <c r="D10988" s="19" t="s">
        <v>11028</v>
      </c>
      <c r="E10988" s="18" t="s">
        <v>20</v>
      </c>
      <c r="F10988" s="20">
        <v>17.12</v>
      </c>
      <c r="G10988" s="20">
        <v>17.72</v>
      </c>
      <c r="J10988" s="22">
        <v>0.56430000000000002</v>
      </c>
      <c r="K10988" s="22">
        <v>0.54510000000000003</v>
      </c>
    </row>
    <row r="10989" spans="1:11" x14ac:dyDescent="0.2">
      <c r="A10989" s="17" t="str">
        <f t="shared" si="171"/>
        <v>SINAPI 96827</v>
      </c>
      <c r="B10989" s="18" t="s">
        <v>5935</v>
      </c>
      <c r="C10989" s="18">
        <v>96827</v>
      </c>
      <c r="D10989" s="19" t="s">
        <v>11029</v>
      </c>
      <c r="E10989" s="18" t="s">
        <v>20</v>
      </c>
      <c r="F10989" s="20">
        <v>18.7</v>
      </c>
      <c r="G10989" s="20">
        <v>19.32</v>
      </c>
      <c r="J10989" s="22">
        <v>0.57909999999999995</v>
      </c>
      <c r="K10989" s="22">
        <v>0.56059999999999999</v>
      </c>
    </row>
    <row r="10990" spans="1:11" x14ac:dyDescent="0.2">
      <c r="A10990" s="17" t="str">
        <f t="shared" si="171"/>
        <v>SINAPI 96828</v>
      </c>
      <c r="B10990" s="18" t="s">
        <v>5935</v>
      </c>
      <c r="C10990" s="18">
        <v>96828</v>
      </c>
      <c r="D10990" s="19" t="s">
        <v>11030</v>
      </c>
      <c r="E10990" s="18" t="s">
        <v>20</v>
      </c>
      <c r="F10990" s="20">
        <v>23.16</v>
      </c>
      <c r="G10990" s="20">
        <v>23.87</v>
      </c>
      <c r="J10990" s="22">
        <v>0.6179</v>
      </c>
      <c r="K10990" s="22">
        <v>0.59950000000000003</v>
      </c>
    </row>
    <row r="10991" spans="1:11" x14ac:dyDescent="0.2">
      <c r="A10991" s="17" t="str">
        <f t="shared" si="171"/>
        <v>SINAPI 96832</v>
      </c>
      <c r="B10991" s="18" t="s">
        <v>5935</v>
      </c>
      <c r="C10991" s="18">
        <v>96832</v>
      </c>
      <c r="D10991" s="19" t="s">
        <v>11031</v>
      </c>
      <c r="E10991" s="18" t="s">
        <v>20</v>
      </c>
      <c r="F10991" s="20">
        <v>29.33</v>
      </c>
      <c r="G10991" s="20">
        <v>30.08</v>
      </c>
      <c r="J10991" s="22">
        <v>0.68120000000000003</v>
      </c>
      <c r="K10991" s="22">
        <v>0.66420000000000001</v>
      </c>
    </row>
    <row r="10992" spans="1:11" x14ac:dyDescent="0.2">
      <c r="A10992" s="17" t="str">
        <f t="shared" si="171"/>
        <v>SINAPI 104525</v>
      </c>
      <c r="B10992" s="18" t="s">
        <v>5935</v>
      </c>
      <c r="C10992" s="18">
        <v>104525</v>
      </c>
      <c r="D10992" s="19" t="s">
        <v>11032</v>
      </c>
      <c r="E10992" s="18" t="s">
        <v>20</v>
      </c>
      <c r="F10992" s="20">
        <v>0</v>
      </c>
      <c r="G10992" s="20">
        <v>0</v>
      </c>
      <c r="J10992" s="22"/>
      <c r="K10992" s="22"/>
    </row>
    <row r="10993" spans="1:11" x14ac:dyDescent="0.2">
      <c r="A10993" s="17" t="str">
        <f t="shared" si="171"/>
        <v>SINAPI 104563</v>
      </c>
      <c r="B10993" s="18" t="s">
        <v>5935</v>
      </c>
      <c r="C10993" s="18">
        <v>104563</v>
      </c>
      <c r="D10993" s="19" t="s">
        <v>11033</v>
      </c>
      <c r="E10993" s="18" t="s">
        <v>20</v>
      </c>
      <c r="F10993" s="20">
        <v>0</v>
      </c>
      <c r="G10993" s="20">
        <v>0</v>
      </c>
      <c r="J10993" s="22"/>
      <c r="K10993" s="22"/>
    </row>
    <row r="10994" spans="1:11" x14ac:dyDescent="0.2">
      <c r="A10994" s="17" t="str">
        <f t="shared" si="171"/>
        <v>SINAPI 104531</v>
      </c>
      <c r="B10994" s="18" t="s">
        <v>5935</v>
      </c>
      <c r="C10994" s="18">
        <v>104531</v>
      </c>
      <c r="D10994" s="19" t="s">
        <v>11034</v>
      </c>
      <c r="E10994" s="18" t="s">
        <v>20</v>
      </c>
      <c r="F10994" s="20">
        <v>0</v>
      </c>
      <c r="G10994" s="20">
        <v>0</v>
      </c>
      <c r="J10994" s="22"/>
      <c r="K10994" s="22"/>
    </row>
    <row r="10995" spans="1:11" x14ac:dyDescent="0.2">
      <c r="A10995" s="17" t="str">
        <f t="shared" si="171"/>
        <v>SINAPI 104527</v>
      </c>
      <c r="B10995" s="18" t="s">
        <v>5935</v>
      </c>
      <c r="C10995" s="18">
        <v>104527</v>
      </c>
      <c r="D10995" s="19" t="s">
        <v>11035</v>
      </c>
      <c r="E10995" s="18" t="s">
        <v>20</v>
      </c>
      <c r="F10995" s="20">
        <v>0</v>
      </c>
      <c r="G10995" s="20">
        <v>0</v>
      </c>
      <c r="J10995" s="22"/>
      <c r="K10995" s="22"/>
    </row>
    <row r="10996" spans="1:11" x14ac:dyDescent="0.2">
      <c r="A10996" s="17" t="str">
        <f t="shared" si="171"/>
        <v>SINAPI 104529</v>
      </c>
      <c r="B10996" s="18" t="s">
        <v>5935</v>
      </c>
      <c r="C10996" s="18">
        <v>104529</v>
      </c>
      <c r="D10996" s="19" t="s">
        <v>11036</v>
      </c>
      <c r="E10996" s="18" t="s">
        <v>20</v>
      </c>
      <c r="F10996" s="20">
        <v>0</v>
      </c>
      <c r="G10996" s="20">
        <v>0</v>
      </c>
      <c r="J10996" s="22"/>
      <c r="K10996" s="22"/>
    </row>
    <row r="10997" spans="1:11" x14ac:dyDescent="0.2">
      <c r="A10997" s="17" t="str">
        <f t="shared" si="171"/>
        <v>SINAPI 104564</v>
      </c>
      <c r="B10997" s="18" t="s">
        <v>5935</v>
      </c>
      <c r="C10997" s="18">
        <v>104564</v>
      </c>
      <c r="D10997" s="19" t="s">
        <v>11037</v>
      </c>
      <c r="E10997" s="18" t="s">
        <v>20</v>
      </c>
      <c r="F10997" s="20">
        <v>0</v>
      </c>
      <c r="G10997" s="20">
        <v>0</v>
      </c>
      <c r="J10997" s="22"/>
      <c r="K10997" s="22"/>
    </row>
    <row r="10998" spans="1:11" x14ac:dyDescent="0.2">
      <c r="A10998" s="17" t="str">
        <f t="shared" si="171"/>
        <v>SINAPI 104533</v>
      </c>
      <c r="B10998" s="18" t="s">
        <v>5935</v>
      </c>
      <c r="C10998" s="18">
        <v>104533</v>
      </c>
      <c r="D10998" s="19" t="s">
        <v>11038</v>
      </c>
      <c r="E10998" s="18" t="s">
        <v>20</v>
      </c>
      <c r="F10998" s="20">
        <v>0</v>
      </c>
      <c r="G10998" s="20">
        <v>0</v>
      </c>
      <c r="J10998" s="22"/>
      <c r="K10998" s="22"/>
    </row>
    <row r="10999" spans="1:11" x14ac:dyDescent="0.2">
      <c r="A10999" s="17" t="str">
        <f t="shared" si="171"/>
        <v>SINAPI 104535</v>
      </c>
      <c r="B10999" s="18" t="s">
        <v>5935</v>
      </c>
      <c r="C10999" s="18">
        <v>104535</v>
      </c>
      <c r="D10999" s="19" t="s">
        <v>11039</v>
      </c>
      <c r="E10999" s="18" t="s">
        <v>20</v>
      </c>
      <c r="F10999" s="20">
        <v>0</v>
      </c>
      <c r="G10999" s="20">
        <v>0</v>
      </c>
      <c r="J10999" s="22"/>
      <c r="K10999" s="22"/>
    </row>
    <row r="11000" spans="1:11" ht="22.5" x14ac:dyDescent="0.2">
      <c r="A11000" s="17" t="str">
        <f t="shared" si="171"/>
        <v>SINAPI 96810</v>
      </c>
      <c r="B11000" s="18" t="s">
        <v>5935</v>
      </c>
      <c r="C11000" s="18">
        <v>96810</v>
      </c>
      <c r="D11000" s="19" t="s">
        <v>11040</v>
      </c>
      <c r="E11000" s="18" t="s">
        <v>20</v>
      </c>
      <c r="F11000" s="20">
        <v>19.739999999999998</v>
      </c>
      <c r="G11000" s="20">
        <v>20.5</v>
      </c>
      <c r="J11000" s="22">
        <v>0.52480000000000004</v>
      </c>
      <c r="K11000" s="22">
        <v>0.50539999999999996</v>
      </c>
    </row>
    <row r="11001" spans="1:11" x14ac:dyDescent="0.2">
      <c r="A11001" s="17" t="str">
        <f t="shared" si="171"/>
        <v>SINAPI 104524</v>
      </c>
      <c r="B11001" s="18" t="s">
        <v>5935</v>
      </c>
      <c r="C11001" s="18">
        <v>104524</v>
      </c>
      <c r="D11001" s="19" t="s">
        <v>11041</v>
      </c>
      <c r="E11001" s="18" t="s">
        <v>20</v>
      </c>
      <c r="F11001" s="20">
        <v>0</v>
      </c>
      <c r="G11001" s="20">
        <v>0</v>
      </c>
      <c r="J11001" s="22"/>
      <c r="K11001" s="22"/>
    </row>
    <row r="11002" spans="1:11" x14ac:dyDescent="0.2">
      <c r="A11002" s="17" t="str">
        <f t="shared" si="171"/>
        <v>SINAPI 104530</v>
      </c>
      <c r="B11002" s="18" t="s">
        <v>5935</v>
      </c>
      <c r="C11002" s="18">
        <v>104530</v>
      </c>
      <c r="D11002" s="19" t="s">
        <v>11042</v>
      </c>
      <c r="E11002" s="18" t="s">
        <v>20</v>
      </c>
      <c r="F11002" s="20">
        <v>0</v>
      </c>
      <c r="G11002" s="20">
        <v>0</v>
      </c>
      <c r="J11002" s="22"/>
      <c r="K11002" s="22"/>
    </row>
    <row r="11003" spans="1:11" x14ac:dyDescent="0.2">
      <c r="A11003" s="17" t="str">
        <f t="shared" si="171"/>
        <v>SINAPI 104526</v>
      </c>
      <c r="B11003" s="18" t="s">
        <v>5935</v>
      </c>
      <c r="C11003" s="18">
        <v>104526</v>
      </c>
      <c r="D11003" s="19" t="s">
        <v>11043</v>
      </c>
      <c r="E11003" s="18" t="s">
        <v>20</v>
      </c>
      <c r="F11003" s="20">
        <v>0</v>
      </c>
      <c r="G11003" s="20">
        <v>0</v>
      </c>
      <c r="J11003" s="22"/>
      <c r="K11003" s="22"/>
    </row>
    <row r="11004" spans="1:11" x14ac:dyDescent="0.2">
      <c r="A11004" s="17" t="str">
        <f t="shared" si="171"/>
        <v>SINAPI 104528</v>
      </c>
      <c r="B11004" s="18" t="s">
        <v>5935</v>
      </c>
      <c r="C11004" s="18">
        <v>104528</v>
      </c>
      <c r="D11004" s="19" t="s">
        <v>11044</v>
      </c>
      <c r="E11004" s="18" t="s">
        <v>20</v>
      </c>
      <c r="F11004" s="20">
        <v>0</v>
      </c>
      <c r="G11004" s="20">
        <v>0</v>
      </c>
      <c r="J11004" s="22"/>
      <c r="K11004" s="22"/>
    </row>
    <row r="11005" spans="1:11" x14ac:dyDescent="0.2">
      <c r="A11005" s="17" t="str">
        <f t="shared" si="171"/>
        <v>SINAPI 104532</v>
      </c>
      <c r="B11005" s="18" t="s">
        <v>5935</v>
      </c>
      <c r="C11005" s="18">
        <v>104532</v>
      </c>
      <c r="D11005" s="19" t="s">
        <v>11045</v>
      </c>
      <c r="E11005" s="18" t="s">
        <v>20</v>
      </c>
      <c r="F11005" s="20">
        <v>0</v>
      </c>
      <c r="G11005" s="20">
        <v>0</v>
      </c>
      <c r="J11005" s="22"/>
      <c r="K11005" s="22"/>
    </row>
    <row r="11006" spans="1:11" x14ac:dyDescent="0.2">
      <c r="A11006" s="17" t="str">
        <f t="shared" si="171"/>
        <v>SINAPI 104534</v>
      </c>
      <c r="B11006" s="18" t="s">
        <v>5935</v>
      </c>
      <c r="C11006" s="18">
        <v>104534</v>
      </c>
      <c r="D11006" s="19" t="s">
        <v>11046</v>
      </c>
      <c r="E11006" s="18" t="s">
        <v>20</v>
      </c>
      <c r="F11006" s="20">
        <v>0</v>
      </c>
      <c r="G11006" s="20">
        <v>0</v>
      </c>
      <c r="J11006" s="22"/>
      <c r="K11006" s="22"/>
    </row>
    <row r="11007" spans="1:11" ht="22.5" x14ac:dyDescent="0.2">
      <c r="A11007" s="17" t="str">
        <f t="shared" si="171"/>
        <v>SINAPI 96873</v>
      </c>
      <c r="B11007" s="18" t="s">
        <v>5935</v>
      </c>
      <c r="C11007" s="18">
        <v>96873</v>
      </c>
      <c r="D11007" s="19" t="s">
        <v>11047</v>
      </c>
      <c r="E11007" s="18" t="s">
        <v>20</v>
      </c>
      <c r="F11007" s="20">
        <v>62.59</v>
      </c>
      <c r="G11007" s="20">
        <v>64.17</v>
      </c>
      <c r="J11007" s="22">
        <v>0.68479999999999996</v>
      </c>
      <c r="K11007" s="22">
        <v>0.66790000000000005</v>
      </c>
    </row>
    <row r="11008" spans="1:11" ht="22.5" x14ac:dyDescent="0.2">
      <c r="A11008" s="17" t="str">
        <f t="shared" si="171"/>
        <v>SINAPI 96872</v>
      </c>
      <c r="B11008" s="18" t="s">
        <v>5935</v>
      </c>
      <c r="C11008" s="18">
        <v>96872</v>
      </c>
      <c r="D11008" s="19" t="s">
        <v>11048</v>
      </c>
      <c r="E11008" s="18" t="s">
        <v>20</v>
      </c>
      <c r="F11008" s="20">
        <v>46.67</v>
      </c>
      <c r="G11008" s="20">
        <v>48.07</v>
      </c>
      <c r="J11008" s="22">
        <v>0.62419999999999998</v>
      </c>
      <c r="K11008" s="22">
        <v>0.60599999999999998</v>
      </c>
    </row>
    <row r="11009" spans="1:11" ht="22.5" x14ac:dyDescent="0.2">
      <c r="A11009" s="17" t="str">
        <f t="shared" si="171"/>
        <v>SINAPI 96876</v>
      </c>
      <c r="B11009" s="18" t="s">
        <v>5935</v>
      </c>
      <c r="C11009" s="18">
        <v>96876</v>
      </c>
      <c r="D11009" s="19" t="s">
        <v>11049</v>
      </c>
      <c r="E11009" s="18" t="s">
        <v>20</v>
      </c>
      <c r="F11009" s="20">
        <v>179.17</v>
      </c>
      <c r="G11009" s="20">
        <v>180.85</v>
      </c>
      <c r="J11009" s="22">
        <v>0.8831</v>
      </c>
      <c r="K11009" s="22">
        <v>0.87490000000000001</v>
      </c>
    </row>
    <row r="11010" spans="1:11" ht="22.5" x14ac:dyDescent="0.2">
      <c r="A11010" s="17" t="str">
        <f t="shared" si="171"/>
        <v>SINAPI 96878</v>
      </c>
      <c r="B11010" s="18" t="s">
        <v>5935</v>
      </c>
      <c r="C11010" s="18">
        <v>96878</v>
      </c>
      <c r="D11010" s="19" t="s">
        <v>11050</v>
      </c>
      <c r="E11010" s="18" t="s">
        <v>20</v>
      </c>
      <c r="F11010" s="20">
        <v>201.12</v>
      </c>
      <c r="G11010" s="20">
        <v>202.95</v>
      </c>
      <c r="J11010" s="22">
        <v>0.88680000000000003</v>
      </c>
      <c r="K11010" s="22">
        <v>0.87880000000000003</v>
      </c>
    </row>
    <row r="11011" spans="1:11" ht="22.5" x14ac:dyDescent="0.2">
      <c r="A11011" s="17" t="str">
        <f t="shared" si="171"/>
        <v>SINAPI 96875</v>
      </c>
      <c r="B11011" s="18" t="s">
        <v>5935</v>
      </c>
      <c r="C11011" s="18">
        <v>96875</v>
      </c>
      <c r="D11011" s="19" t="s">
        <v>11051</v>
      </c>
      <c r="E11011" s="18" t="s">
        <v>20</v>
      </c>
      <c r="F11011" s="20">
        <v>75.09</v>
      </c>
      <c r="G11011" s="20">
        <v>76.930000000000007</v>
      </c>
      <c r="J11011" s="22">
        <v>0.69540000000000002</v>
      </c>
      <c r="K11011" s="22">
        <v>0.67879999999999996</v>
      </c>
    </row>
    <row r="11012" spans="1:11" ht="22.5" x14ac:dyDescent="0.2">
      <c r="A11012" s="17" t="str">
        <f t="shared" si="171"/>
        <v>SINAPI 96874</v>
      </c>
      <c r="B11012" s="18" t="s">
        <v>5935</v>
      </c>
      <c r="C11012" s="18">
        <v>96874</v>
      </c>
      <c r="D11012" s="19" t="s">
        <v>11052</v>
      </c>
      <c r="E11012" s="18" t="s">
        <v>20</v>
      </c>
      <c r="F11012" s="20">
        <v>56.82</v>
      </c>
      <c r="G11012" s="20">
        <v>58.49</v>
      </c>
      <c r="J11012" s="22">
        <v>0.63639999999999997</v>
      </c>
      <c r="K11012" s="22">
        <v>0.61819999999999997</v>
      </c>
    </row>
    <row r="11013" spans="1:11" ht="22.5" x14ac:dyDescent="0.2">
      <c r="A11013" s="17" t="str">
        <f t="shared" si="171"/>
        <v>SINAPI 96879</v>
      </c>
      <c r="B11013" s="18" t="s">
        <v>5935</v>
      </c>
      <c r="C11013" s="18">
        <v>96879</v>
      </c>
      <c r="D11013" s="19" t="s">
        <v>11053</v>
      </c>
      <c r="E11013" s="18" t="s">
        <v>20</v>
      </c>
      <c r="F11013" s="20">
        <v>194.79</v>
      </c>
      <c r="G11013" s="20">
        <v>196.66</v>
      </c>
      <c r="J11013" s="22">
        <v>0.88129999999999997</v>
      </c>
      <c r="K11013" s="22">
        <v>0.87290000000000001</v>
      </c>
    </row>
    <row r="11014" spans="1:11" ht="22.5" x14ac:dyDescent="0.2">
      <c r="A11014" s="17" t="str">
        <f t="shared" si="171"/>
        <v>SINAPI 96881</v>
      </c>
      <c r="B11014" s="18" t="s">
        <v>5935</v>
      </c>
      <c r="C11014" s="18">
        <v>96881</v>
      </c>
      <c r="D11014" s="19" t="s">
        <v>11054</v>
      </c>
      <c r="E11014" s="18" t="s">
        <v>20</v>
      </c>
      <c r="F11014" s="20">
        <v>231.05</v>
      </c>
      <c r="G11014" s="20">
        <v>233.12</v>
      </c>
      <c r="J11014" s="22">
        <v>0.88800000000000001</v>
      </c>
      <c r="K11014" s="22">
        <v>0.88009999999999999</v>
      </c>
    </row>
    <row r="11015" spans="1:11" x14ac:dyDescent="0.2">
      <c r="A11015" s="17" t="str">
        <f t="shared" ref="A11015:A11078" si="172">CONCATENATE($B11015," ",$C11015)</f>
        <v>SINAPI 96837</v>
      </c>
      <c r="B11015" s="18" t="s">
        <v>5935</v>
      </c>
      <c r="C11015" s="18">
        <v>96837</v>
      </c>
      <c r="D11015" s="19" t="s">
        <v>11055</v>
      </c>
      <c r="E11015" s="18" t="s">
        <v>20</v>
      </c>
      <c r="F11015" s="20">
        <v>20.29</v>
      </c>
      <c r="G11015" s="20">
        <v>21.05</v>
      </c>
      <c r="J11015" s="22">
        <v>0.53720000000000001</v>
      </c>
      <c r="K11015" s="22">
        <v>0.51780000000000004</v>
      </c>
    </row>
    <row r="11016" spans="1:11" x14ac:dyDescent="0.2">
      <c r="A11016" s="17" t="str">
        <f t="shared" si="172"/>
        <v>SINAPI 96840</v>
      </c>
      <c r="B11016" s="18" t="s">
        <v>5935</v>
      </c>
      <c r="C11016" s="18">
        <v>96840</v>
      </c>
      <c r="D11016" s="19" t="s">
        <v>11056</v>
      </c>
      <c r="E11016" s="18" t="s">
        <v>20</v>
      </c>
      <c r="F11016" s="20">
        <v>24.51</v>
      </c>
      <c r="G11016" s="20">
        <v>25.41</v>
      </c>
      <c r="J11016" s="22">
        <v>0.54590000000000005</v>
      </c>
      <c r="K11016" s="22">
        <v>0.52659999999999996</v>
      </c>
    </row>
    <row r="11017" spans="1:11" x14ac:dyDescent="0.2">
      <c r="A11017" s="17" t="str">
        <f t="shared" si="172"/>
        <v>SINAPI 96845</v>
      </c>
      <c r="B11017" s="18" t="s">
        <v>5935</v>
      </c>
      <c r="C11017" s="18">
        <v>96845</v>
      </c>
      <c r="D11017" s="19" t="s">
        <v>11057</v>
      </c>
      <c r="E11017" s="18" t="s">
        <v>20</v>
      </c>
      <c r="F11017" s="20">
        <v>39.1</v>
      </c>
      <c r="G11017" s="20">
        <v>40.17</v>
      </c>
      <c r="J11017" s="22">
        <v>0.65959999999999996</v>
      </c>
      <c r="K11017" s="22">
        <v>0.64200000000000002</v>
      </c>
    </row>
    <row r="11018" spans="1:11" x14ac:dyDescent="0.2">
      <c r="A11018" s="17" t="str">
        <f t="shared" si="172"/>
        <v>SINAPI 96848</v>
      </c>
      <c r="B11018" s="18" t="s">
        <v>5935</v>
      </c>
      <c r="C11018" s="18">
        <v>96848</v>
      </c>
      <c r="D11018" s="19" t="s">
        <v>11058</v>
      </c>
      <c r="E11018" s="18" t="s">
        <v>20</v>
      </c>
      <c r="F11018" s="20">
        <v>52.06</v>
      </c>
      <c r="G11018" s="20">
        <v>53.39</v>
      </c>
      <c r="J11018" s="22">
        <v>0.68569999999999998</v>
      </c>
      <c r="K11018" s="22">
        <v>0.66869999999999996</v>
      </c>
    </row>
    <row r="11019" spans="1:11" x14ac:dyDescent="0.2">
      <c r="A11019" s="17" t="str">
        <f t="shared" si="172"/>
        <v>SINAPI 96849</v>
      </c>
      <c r="B11019" s="18" t="s">
        <v>5935</v>
      </c>
      <c r="C11019" s="18">
        <v>96849</v>
      </c>
      <c r="D11019" s="19" t="s">
        <v>11059</v>
      </c>
      <c r="E11019" s="18" t="s">
        <v>20</v>
      </c>
      <c r="F11019" s="20">
        <v>16.29</v>
      </c>
      <c r="G11019" s="20">
        <v>16.82</v>
      </c>
      <c r="J11019" s="22">
        <v>0.59730000000000005</v>
      </c>
      <c r="K11019" s="22">
        <v>0.57850000000000001</v>
      </c>
    </row>
    <row r="11020" spans="1:11" x14ac:dyDescent="0.2">
      <c r="A11020" s="17" t="str">
        <f t="shared" si="172"/>
        <v>SINAPI 96852</v>
      </c>
      <c r="B11020" s="18" t="s">
        <v>5935</v>
      </c>
      <c r="C11020" s="18">
        <v>96852</v>
      </c>
      <c r="D11020" s="19" t="s">
        <v>11060</v>
      </c>
      <c r="E11020" s="18" t="s">
        <v>20</v>
      </c>
      <c r="F11020" s="20">
        <v>20.8</v>
      </c>
      <c r="G11020" s="20">
        <v>21.42</v>
      </c>
      <c r="J11020" s="22">
        <v>0.62639999999999996</v>
      </c>
      <c r="K11020" s="22">
        <v>0.60829999999999995</v>
      </c>
    </row>
    <row r="11021" spans="1:11" x14ac:dyDescent="0.2">
      <c r="A11021" s="17" t="str">
        <f t="shared" si="172"/>
        <v>SINAPI 96855</v>
      </c>
      <c r="B11021" s="18" t="s">
        <v>5935</v>
      </c>
      <c r="C11021" s="18">
        <v>96855</v>
      </c>
      <c r="D11021" s="19" t="s">
        <v>11061</v>
      </c>
      <c r="E11021" s="18" t="s">
        <v>20</v>
      </c>
      <c r="F11021" s="20">
        <v>32.979999999999997</v>
      </c>
      <c r="G11021" s="20">
        <v>33.729999999999997</v>
      </c>
      <c r="J11021" s="22">
        <v>0.71830000000000005</v>
      </c>
      <c r="K11021" s="22">
        <v>0.70230000000000004</v>
      </c>
    </row>
    <row r="11022" spans="1:11" ht="22.5" x14ac:dyDescent="0.2">
      <c r="A11022" s="17" t="str">
        <f t="shared" si="172"/>
        <v>SINAPI 96838</v>
      </c>
      <c r="B11022" s="18" t="s">
        <v>5935</v>
      </c>
      <c r="C11022" s="18">
        <v>96838</v>
      </c>
      <c r="D11022" s="19" t="s">
        <v>11062</v>
      </c>
      <c r="E11022" s="18" t="s">
        <v>20</v>
      </c>
      <c r="F11022" s="20">
        <v>24.27</v>
      </c>
      <c r="G11022" s="20">
        <v>25.29</v>
      </c>
      <c r="J11022" s="22">
        <v>0.48080000000000001</v>
      </c>
      <c r="K11022" s="22">
        <v>0.46139999999999998</v>
      </c>
    </row>
    <row r="11023" spans="1:11" ht="22.5" x14ac:dyDescent="0.2">
      <c r="A11023" s="17" t="str">
        <f t="shared" si="172"/>
        <v>SINAPI 96841</v>
      </c>
      <c r="B11023" s="18" t="s">
        <v>5935</v>
      </c>
      <c r="C11023" s="18">
        <v>96841</v>
      </c>
      <c r="D11023" s="19" t="s">
        <v>11063</v>
      </c>
      <c r="E11023" s="18" t="s">
        <v>20</v>
      </c>
      <c r="F11023" s="20">
        <v>27.01</v>
      </c>
      <c r="G11023" s="20">
        <v>28.09</v>
      </c>
      <c r="J11023" s="22">
        <v>0.50129999999999997</v>
      </c>
      <c r="K11023" s="22">
        <v>0.48199999999999998</v>
      </c>
    </row>
    <row r="11024" spans="1:11" ht="22.5" x14ac:dyDescent="0.2">
      <c r="A11024" s="17" t="str">
        <f t="shared" si="172"/>
        <v>SINAPI 96842</v>
      </c>
      <c r="B11024" s="18" t="s">
        <v>5935</v>
      </c>
      <c r="C11024" s="18">
        <v>96842</v>
      </c>
      <c r="D11024" s="19" t="s">
        <v>11064</v>
      </c>
      <c r="E11024" s="18" t="s">
        <v>20</v>
      </c>
      <c r="F11024" s="20">
        <v>30.99</v>
      </c>
      <c r="G11024" s="20">
        <v>32.200000000000003</v>
      </c>
      <c r="J11024" s="22">
        <v>0.51790000000000003</v>
      </c>
      <c r="K11024" s="22">
        <v>0.49840000000000001</v>
      </c>
    </row>
    <row r="11025" spans="1:11" ht="22.5" x14ac:dyDescent="0.2">
      <c r="A11025" s="17" t="str">
        <f t="shared" si="172"/>
        <v>SINAPI 96846</v>
      </c>
      <c r="B11025" s="18" t="s">
        <v>5935</v>
      </c>
      <c r="C11025" s="18">
        <v>96846</v>
      </c>
      <c r="D11025" s="19" t="s">
        <v>11065</v>
      </c>
      <c r="E11025" s="18" t="s">
        <v>20</v>
      </c>
      <c r="F11025" s="20">
        <v>36.299999999999997</v>
      </c>
      <c r="G11025" s="20">
        <v>37.590000000000003</v>
      </c>
      <c r="J11025" s="22">
        <v>0.55840000000000001</v>
      </c>
      <c r="K11025" s="22">
        <v>0.53920000000000001</v>
      </c>
    </row>
    <row r="11026" spans="1:11" ht="22.5" x14ac:dyDescent="0.2">
      <c r="A11026" s="17" t="str">
        <f t="shared" si="172"/>
        <v>SINAPI 96850</v>
      </c>
      <c r="B11026" s="18" t="s">
        <v>5935</v>
      </c>
      <c r="C11026" s="18">
        <v>96850</v>
      </c>
      <c r="D11026" s="19" t="s">
        <v>11066</v>
      </c>
      <c r="E11026" s="18" t="s">
        <v>20</v>
      </c>
      <c r="F11026" s="20">
        <v>22.7</v>
      </c>
      <c r="G11026" s="20">
        <v>23.6</v>
      </c>
      <c r="J11026" s="22">
        <v>0.50749999999999995</v>
      </c>
      <c r="K11026" s="22">
        <v>0.48809999999999998</v>
      </c>
    </row>
    <row r="11027" spans="1:11" ht="22.5" x14ac:dyDescent="0.2">
      <c r="A11027" s="17" t="str">
        <f t="shared" si="172"/>
        <v>SINAPI 96853</v>
      </c>
      <c r="B11027" s="18" t="s">
        <v>5935</v>
      </c>
      <c r="C11027" s="18">
        <v>96853</v>
      </c>
      <c r="D11027" s="19" t="s">
        <v>11067</v>
      </c>
      <c r="E11027" s="18" t="s">
        <v>20</v>
      </c>
      <c r="F11027" s="20">
        <v>24.42</v>
      </c>
      <c r="G11027" s="20">
        <v>25.37</v>
      </c>
      <c r="J11027" s="22">
        <v>0.51719999999999999</v>
      </c>
      <c r="K11027" s="22">
        <v>0.49780000000000002</v>
      </c>
    </row>
    <row r="11028" spans="1:11" ht="22.5" x14ac:dyDescent="0.2">
      <c r="A11028" s="17" t="str">
        <f t="shared" si="172"/>
        <v>SINAPI 96854</v>
      </c>
      <c r="B11028" s="18" t="s">
        <v>5935</v>
      </c>
      <c r="C11028" s="18">
        <v>96854</v>
      </c>
      <c r="D11028" s="19" t="s">
        <v>11068</v>
      </c>
      <c r="E11028" s="18" t="s">
        <v>20</v>
      </c>
      <c r="F11028" s="20">
        <v>30.23</v>
      </c>
      <c r="G11028" s="20">
        <v>31.3</v>
      </c>
      <c r="J11028" s="22">
        <v>0.56169999999999998</v>
      </c>
      <c r="K11028" s="22">
        <v>0.54249999999999998</v>
      </c>
    </row>
    <row r="11029" spans="1:11" ht="22.5" x14ac:dyDescent="0.2">
      <c r="A11029" s="17" t="str">
        <f t="shared" si="172"/>
        <v>SINAPI 104571</v>
      </c>
      <c r="B11029" s="18" t="s">
        <v>5935</v>
      </c>
      <c r="C11029" s="18">
        <v>104571</v>
      </c>
      <c r="D11029" s="19" t="s">
        <v>11069</v>
      </c>
      <c r="E11029" s="18" t="s">
        <v>20</v>
      </c>
      <c r="F11029" s="20">
        <v>0</v>
      </c>
      <c r="G11029" s="20">
        <v>0</v>
      </c>
      <c r="J11029" s="22"/>
      <c r="K11029" s="22"/>
    </row>
    <row r="11030" spans="1:11" ht="22.5" x14ac:dyDescent="0.2">
      <c r="A11030" s="17" t="str">
        <f t="shared" si="172"/>
        <v>SINAPI 96856</v>
      </c>
      <c r="B11030" s="18" t="s">
        <v>5935</v>
      </c>
      <c r="C11030" s="18">
        <v>96856</v>
      </c>
      <c r="D11030" s="19" t="s">
        <v>11070</v>
      </c>
      <c r="E11030" s="18" t="s">
        <v>20</v>
      </c>
      <c r="F11030" s="20">
        <v>34.99</v>
      </c>
      <c r="G11030" s="20">
        <v>36</v>
      </c>
      <c r="J11030" s="22">
        <v>0.64129999999999998</v>
      </c>
      <c r="K11030" s="22">
        <v>0.62329999999999997</v>
      </c>
    </row>
    <row r="11031" spans="1:11" ht="22.5" x14ac:dyDescent="0.2">
      <c r="A11031" s="17" t="str">
        <f t="shared" si="172"/>
        <v>SINAPI 104566</v>
      </c>
      <c r="B11031" s="18" t="s">
        <v>5935</v>
      </c>
      <c r="C11031" s="18">
        <v>104566</v>
      </c>
      <c r="D11031" s="19" t="s">
        <v>11071</v>
      </c>
      <c r="E11031" s="18" t="s">
        <v>20</v>
      </c>
      <c r="F11031" s="20">
        <v>0</v>
      </c>
      <c r="G11031" s="20">
        <v>0</v>
      </c>
      <c r="J11031" s="22"/>
      <c r="K11031" s="22"/>
    </row>
    <row r="11032" spans="1:11" ht="22.5" x14ac:dyDescent="0.2">
      <c r="A11032" s="17" t="str">
        <f t="shared" si="172"/>
        <v>SINAPI 104536</v>
      </c>
      <c r="B11032" s="18" t="s">
        <v>5935</v>
      </c>
      <c r="C11032" s="18">
        <v>104536</v>
      </c>
      <c r="D11032" s="19" t="s">
        <v>11072</v>
      </c>
      <c r="E11032" s="18" t="s">
        <v>20</v>
      </c>
      <c r="F11032" s="20">
        <v>0</v>
      </c>
      <c r="G11032" s="20">
        <v>0</v>
      </c>
      <c r="J11032" s="22"/>
      <c r="K11032" s="22"/>
    </row>
    <row r="11033" spans="1:11" ht="22.5" x14ac:dyDescent="0.2">
      <c r="A11033" s="17" t="str">
        <f t="shared" si="172"/>
        <v>SINAPI 104537</v>
      </c>
      <c r="B11033" s="18" t="s">
        <v>5935</v>
      </c>
      <c r="C11033" s="18">
        <v>104537</v>
      </c>
      <c r="D11033" s="19" t="s">
        <v>11073</v>
      </c>
      <c r="E11033" s="18" t="s">
        <v>20</v>
      </c>
      <c r="F11033" s="20">
        <v>0</v>
      </c>
      <c r="G11033" s="20">
        <v>0</v>
      </c>
      <c r="J11033" s="22"/>
      <c r="K11033" s="22"/>
    </row>
    <row r="11034" spans="1:11" ht="22.5" x14ac:dyDescent="0.2">
      <c r="A11034" s="17" t="str">
        <f t="shared" si="172"/>
        <v>SINAPI 104572</v>
      </c>
      <c r="B11034" s="18" t="s">
        <v>5935</v>
      </c>
      <c r="C11034" s="18">
        <v>104572</v>
      </c>
      <c r="D11034" s="19" t="s">
        <v>11074</v>
      </c>
      <c r="E11034" s="18" t="s">
        <v>20</v>
      </c>
      <c r="F11034" s="20">
        <v>0</v>
      </c>
      <c r="G11034" s="20">
        <v>0</v>
      </c>
      <c r="J11034" s="22"/>
      <c r="K11034" s="22"/>
    </row>
    <row r="11035" spans="1:11" ht="22.5" x14ac:dyDescent="0.2">
      <c r="A11035" s="17" t="str">
        <f t="shared" si="172"/>
        <v>SINAPI 104568</v>
      </c>
      <c r="B11035" s="18" t="s">
        <v>5935</v>
      </c>
      <c r="C11035" s="18">
        <v>104568</v>
      </c>
      <c r="D11035" s="19" t="s">
        <v>11075</v>
      </c>
      <c r="E11035" s="18" t="s">
        <v>20</v>
      </c>
      <c r="F11035" s="20">
        <v>0</v>
      </c>
      <c r="G11035" s="20">
        <v>0</v>
      </c>
      <c r="J11035" s="22"/>
      <c r="K11035" s="22"/>
    </row>
    <row r="11036" spans="1:11" ht="22.5" x14ac:dyDescent="0.2">
      <c r="A11036" s="17" t="str">
        <f t="shared" si="172"/>
        <v>SINAPI 104538</v>
      </c>
      <c r="B11036" s="18" t="s">
        <v>5935</v>
      </c>
      <c r="C11036" s="18">
        <v>104538</v>
      </c>
      <c r="D11036" s="19" t="s">
        <v>11076</v>
      </c>
      <c r="E11036" s="18" t="s">
        <v>20</v>
      </c>
      <c r="F11036" s="20">
        <v>0</v>
      </c>
      <c r="G11036" s="20">
        <v>0</v>
      </c>
      <c r="J11036" s="22"/>
      <c r="K11036" s="22"/>
    </row>
    <row r="11037" spans="1:11" ht="22.5" x14ac:dyDescent="0.2">
      <c r="A11037" s="17" t="str">
        <f t="shared" si="172"/>
        <v>SINAPI 104570</v>
      </c>
      <c r="B11037" s="18" t="s">
        <v>5935</v>
      </c>
      <c r="C11037" s="18">
        <v>104570</v>
      </c>
      <c r="D11037" s="19" t="s">
        <v>11077</v>
      </c>
      <c r="E11037" s="18" t="s">
        <v>20</v>
      </c>
      <c r="F11037" s="20">
        <v>0</v>
      </c>
      <c r="G11037" s="20">
        <v>0</v>
      </c>
      <c r="J11037" s="22"/>
      <c r="K11037" s="22"/>
    </row>
    <row r="11038" spans="1:11" x14ac:dyDescent="0.2">
      <c r="A11038" s="17" t="str">
        <f t="shared" si="172"/>
        <v>SINAPI 104565</v>
      </c>
      <c r="B11038" s="18" t="s">
        <v>5935</v>
      </c>
      <c r="C11038" s="18">
        <v>104565</v>
      </c>
      <c r="D11038" s="19" t="s">
        <v>11078</v>
      </c>
      <c r="E11038" s="18" t="s">
        <v>20</v>
      </c>
      <c r="F11038" s="20">
        <v>0</v>
      </c>
      <c r="G11038" s="20">
        <v>0</v>
      </c>
      <c r="J11038" s="22"/>
      <c r="K11038" s="22"/>
    </row>
    <row r="11039" spans="1:11" x14ac:dyDescent="0.2">
      <c r="A11039" s="17" t="str">
        <f t="shared" si="172"/>
        <v>SINAPI 104567</v>
      </c>
      <c r="B11039" s="18" t="s">
        <v>5935</v>
      </c>
      <c r="C11039" s="18">
        <v>104567</v>
      </c>
      <c r="D11039" s="19" t="s">
        <v>11079</v>
      </c>
      <c r="E11039" s="18" t="s">
        <v>20</v>
      </c>
      <c r="F11039" s="20">
        <v>0</v>
      </c>
      <c r="G11039" s="20">
        <v>0</v>
      </c>
      <c r="J11039" s="22"/>
      <c r="K11039" s="22"/>
    </row>
    <row r="11040" spans="1:11" x14ac:dyDescent="0.2">
      <c r="A11040" s="17" t="str">
        <f t="shared" si="172"/>
        <v>SINAPI 104569</v>
      </c>
      <c r="B11040" s="18" t="s">
        <v>5935</v>
      </c>
      <c r="C11040" s="18">
        <v>104569</v>
      </c>
      <c r="D11040" s="19" t="s">
        <v>11080</v>
      </c>
      <c r="E11040" s="18" t="s">
        <v>20</v>
      </c>
      <c r="F11040" s="20">
        <v>0</v>
      </c>
      <c r="G11040" s="20">
        <v>0</v>
      </c>
      <c r="J11040" s="22"/>
      <c r="K11040" s="22"/>
    </row>
    <row r="11041" spans="1:11" ht="22.5" x14ac:dyDescent="0.2">
      <c r="A11041" s="17" t="str">
        <f t="shared" si="172"/>
        <v>SINAPI 96843</v>
      </c>
      <c r="B11041" s="18" t="s">
        <v>5935</v>
      </c>
      <c r="C11041" s="18">
        <v>96843</v>
      </c>
      <c r="D11041" s="19" t="s">
        <v>11081</v>
      </c>
      <c r="E11041" s="18" t="s">
        <v>20</v>
      </c>
      <c r="F11041" s="20">
        <v>28.19</v>
      </c>
      <c r="G11041" s="20">
        <v>29.27</v>
      </c>
      <c r="J11041" s="22">
        <v>0.5222</v>
      </c>
      <c r="K11041" s="22">
        <v>0.50290000000000001</v>
      </c>
    </row>
    <row r="11042" spans="1:11" ht="22.5" x14ac:dyDescent="0.2">
      <c r="A11042" s="17" t="str">
        <f t="shared" si="172"/>
        <v>SINAPI 96847</v>
      </c>
      <c r="B11042" s="18" t="s">
        <v>5935</v>
      </c>
      <c r="C11042" s="18">
        <v>96847</v>
      </c>
      <c r="D11042" s="19" t="s">
        <v>11082</v>
      </c>
      <c r="E11042" s="18" t="s">
        <v>20</v>
      </c>
      <c r="F11042" s="20">
        <v>35.78</v>
      </c>
      <c r="G11042" s="20">
        <v>37.07</v>
      </c>
      <c r="J11042" s="22">
        <v>0.55200000000000005</v>
      </c>
      <c r="K11042" s="22">
        <v>0.53280000000000005</v>
      </c>
    </row>
    <row r="11043" spans="1:11" ht="22.5" x14ac:dyDescent="0.2">
      <c r="A11043" s="17" t="str">
        <f t="shared" si="172"/>
        <v>SINAPI 96844</v>
      </c>
      <c r="B11043" s="18" t="s">
        <v>5935</v>
      </c>
      <c r="C11043" s="18">
        <v>96844</v>
      </c>
      <c r="D11043" s="19" t="s">
        <v>11083</v>
      </c>
      <c r="E11043" s="18" t="s">
        <v>20</v>
      </c>
      <c r="F11043" s="20">
        <v>32.53</v>
      </c>
      <c r="G11043" s="20">
        <v>33.74</v>
      </c>
      <c r="J11043" s="22">
        <v>0.54069999999999996</v>
      </c>
      <c r="K11043" s="22">
        <v>0.52129999999999999</v>
      </c>
    </row>
    <row r="11044" spans="1:11" ht="22.5" x14ac:dyDescent="0.2">
      <c r="A11044" s="17" t="str">
        <f t="shared" si="172"/>
        <v>SINAPI 96839</v>
      </c>
      <c r="B11044" s="18" t="s">
        <v>5935</v>
      </c>
      <c r="C11044" s="18">
        <v>96839</v>
      </c>
      <c r="D11044" s="19" t="s">
        <v>11084</v>
      </c>
      <c r="E11044" s="18" t="s">
        <v>20</v>
      </c>
      <c r="F11044" s="20">
        <v>25.14</v>
      </c>
      <c r="G11044" s="20">
        <v>26.16</v>
      </c>
      <c r="J11044" s="22">
        <v>0.49880000000000002</v>
      </c>
      <c r="K11044" s="22">
        <v>0.47939999999999999</v>
      </c>
    </row>
    <row r="11045" spans="1:11" ht="22.5" x14ac:dyDescent="0.2">
      <c r="A11045" s="17" t="str">
        <f t="shared" si="172"/>
        <v>SINAPI 104574</v>
      </c>
      <c r="B11045" s="18" t="s">
        <v>5935</v>
      </c>
      <c r="C11045" s="18">
        <v>104574</v>
      </c>
      <c r="D11045" s="19" t="s">
        <v>11085</v>
      </c>
      <c r="E11045" s="18" t="s">
        <v>20</v>
      </c>
      <c r="F11045" s="20">
        <v>0</v>
      </c>
      <c r="G11045" s="20">
        <v>0</v>
      </c>
      <c r="J11045" s="22"/>
      <c r="K11045" s="22"/>
    </row>
    <row r="11046" spans="1:11" ht="22.5" x14ac:dyDescent="0.2">
      <c r="A11046" s="17" t="str">
        <f t="shared" si="172"/>
        <v>SINAPI 104575</v>
      </c>
      <c r="B11046" s="18" t="s">
        <v>5935</v>
      </c>
      <c r="C11046" s="18">
        <v>104575</v>
      </c>
      <c r="D11046" s="19" t="s">
        <v>11086</v>
      </c>
      <c r="E11046" s="18" t="s">
        <v>20</v>
      </c>
      <c r="F11046" s="20">
        <v>0</v>
      </c>
      <c r="G11046" s="20">
        <v>0</v>
      </c>
      <c r="J11046" s="22"/>
      <c r="K11046" s="22"/>
    </row>
    <row r="11047" spans="1:11" ht="22.5" x14ac:dyDescent="0.2">
      <c r="A11047" s="17" t="str">
        <f t="shared" si="172"/>
        <v>SINAPI 104573</v>
      </c>
      <c r="B11047" s="18" t="s">
        <v>5935</v>
      </c>
      <c r="C11047" s="18">
        <v>104573</v>
      </c>
      <c r="D11047" s="19" t="s">
        <v>11087</v>
      </c>
      <c r="E11047" s="18" t="s">
        <v>20</v>
      </c>
      <c r="F11047" s="20">
        <v>0</v>
      </c>
      <c r="G11047" s="20">
        <v>0</v>
      </c>
      <c r="J11047" s="22"/>
      <c r="K11047" s="22"/>
    </row>
    <row r="11048" spans="1:11" ht="22.5" x14ac:dyDescent="0.2">
      <c r="A11048" s="17" t="str">
        <f t="shared" si="172"/>
        <v>SINAPI 96805</v>
      </c>
      <c r="B11048" s="18" t="s">
        <v>5935</v>
      </c>
      <c r="C11048" s="18">
        <v>96805</v>
      </c>
      <c r="D11048" s="19" t="s">
        <v>11088</v>
      </c>
      <c r="E11048" s="18" t="s">
        <v>20</v>
      </c>
      <c r="F11048" s="20">
        <v>218.12</v>
      </c>
      <c r="G11048" s="20">
        <v>220.16</v>
      </c>
      <c r="J11048" s="22">
        <v>0.8841</v>
      </c>
      <c r="K11048" s="22">
        <v>0.87590000000000001</v>
      </c>
    </row>
    <row r="11049" spans="1:11" ht="22.5" x14ac:dyDescent="0.2">
      <c r="A11049" s="17" t="str">
        <f t="shared" si="172"/>
        <v>SINAPI 96802</v>
      </c>
      <c r="B11049" s="18" t="s">
        <v>5935</v>
      </c>
      <c r="C11049" s="18">
        <v>96802</v>
      </c>
      <c r="D11049" s="19" t="s">
        <v>11089</v>
      </c>
      <c r="E11049" s="18" t="s">
        <v>20</v>
      </c>
      <c r="F11049" s="20">
        <v>425.72</v>
      </c>
      <c r="G11049" s="20">
        <v>427.24</v>
      </c>
      <c r="J11049" s="22">
        <v>0.95569999999999999</v>
      </c>
      <c r="K11049" s="22">
        <v>0.95230000000000004</v>
      </c>
    </row>
    <row r="11050" spans="1:11" ht="22.5" x14ac:dyDescent="0.2">
      <c r="A11050" s="17" t="str">
        <f t="shared" si="172"/>
        <v>SINAPI 96806</v>
      </c>
      <c r="B11050" s="18" t="s">
        <v>5935</v>
      </c>
      <c r="C11050" s="18">
        <v>96806</v>
      </c>
      <c r="D11050" s="19" t="s">
        <v>11090</v>
      </c>
      <c r="E11050" s="18" t="s">
        <v>20</v>
      </c>
      <c r="F11050" s="20">
        <v>82.44</v>
      </c>
      <c r="G11050" s="20">
        <v>84.22</v>
      </c>
      <c r="J11050" s="22">
        <v>0.73280000000000001</v>
      </c>
      <c r="K11050" s="22">
        <v>0.71730000000000005</v>
      </c>
    </row>
    <row r="11051" spans="1:11" ht="22.5" x14ac:dyDescent="0.2">
      <c r="A11051" s="17" t="str">
        <f t="shared" si="172"/>
        <v>SINAPI 96803</v>
      </c>
      <c r="B11051" s="18" t="s">
        <v>5935</v>
      </c>
      <c r="C11051" s="18">
        <v>96803</v>
      </c>
      <c r="D11051" s="19" t="s">
        <v>11091</v>
      </c>
      <c r="E11051" s="18" t="s">
        <v>20</v>
      </c>
      <c r="F11051" s="20">
        <v>76.03</v>
      </c>
      <c r="G11051" s="20">
        <v>77.290000000000006</v>
      </c>
      <c r="J11051" s="22">
        <v>0.79459999999999997</v>
      </c>
      <c r="K11051" s="22">
        <v>0.78159999999999996</v>
      </c>
    </row>
    <row r="11052" spans="1:11" ht="22.5" x14ac:dyDescent="0.2">
      <c r="A11052" s="17" t="str">
        <f t="shared" si="172"/>
        <v>SINAPI 96807</v>
      </c>
      <c r="B11052" s="18" t="s">
        <v>5935</v>
      </c>
      <c r="C11052" s="18">
        <v>96807</v>
      </c>
      <c r="D11052" s="19" t="s">
        <v>11092</v>
      </c>
      <c r="E11052" s="18" t="s">
        <v>20</v>
      </c>
      <c r="F11052" s="20">
        <v>131.38</v>
      </c>
      <c r="G11052" s="20">
        <v>134.88999999999999</v>
      </c>
      <c r="J11052" s="22">
        <v>0.67</v>
      </c>
      <c r="K11052" s="22">
        <v>0.65249999999999997</v>
      </c>
    </row>
    <row r="11053" spans="1:11" ht="22.5" x14ac:dyDescent="0.2">
      <c r="A11053" s="17" t="str">
        <f t="shared" si="172"/>
        <v>SINAPI 96804</v>
      </c>
      <c r="B11053" s="18" t="s">
        <v>5935</v>
      </c>
      <c r="C11053" s="18">
        <v>96804</v>
      </c>
      <c r="D11053" s="19" t="s">
        <v>11093</v>
      </c>
      <c r="E11053" s="18" t="s">
        <v>20</v>
      </c>
      <c r="F11053" s="20">
        <v>120.97</v>
      </c>
      <c r="G11053" s="20">
        <v>123.96</v>
      </c>
      <c r="J11053" s="22">
        <v>0.69440000000000002</v>
      </c>
      <c r="K11053" s="22">
        <v>0.67759999999999998</v>
      </c>
    </row>
    <row r="11054" spans="1:11" x14ac:dyDescent="0.2">
      <c r="A11054" s="17" t="str">
        <f t="shared" si="172"/>
        <v>SINAPI 104581</v>
      </c>
      <c r="B11054" s="18" t="s">
        <v>5935</v>
      </c>
      <c r="C11054" s="18">
        <v>104581</v>
      </c>
      <c r="D11054" s="19" t="s">
        <v>11094</v>
      </c>
      <c r="E11054" s="18" t="s">
        <v>20</v>
      </c>
      <c r="F11054" s="20">
        <v>14.26</v>
      </c>
      <c r="G11054" s="20">
        <v>14.76</v>
      </c>
      <c r="J11054" s="22">
        <v>0.56100000000000005</v>
      </c>
      <c r="K11054" s="22">
        <v>0.54200000000000004</v>
      </c>
    </row>
    <row r="11055" spans="1:11" x14ac:dyDescent="0.2">
      <c r="A11055" s="17" t="str">
        <f t="shared" si="172"/>
        <v>SINAPI 104582</v>
      </c>
      <c r="B11055" s="18" t="s">
        <v>5935</v>
      </c>
      <c r="C11055" s="18">
        <v>104582</v>
      </c>
      <c r="D11055" s="19" t="s">
        <v>11095</v>
      </c>
      <c r="E11055" s="18" t="s">
        <v>20</v>
      </c>
      <c r="F11055" s="20">
        <v>18.27</v>
      </c>
      <c r="G11055" s="20">
        <v>18.86</v>
      </c>
      <c r="J11055" s="22">
        <v>0.59330000000000005</v>
      </c>
      <c r="K11055" s="22">
        <v>0.57479999999999998</v>
      </c>
    </row>
    <row r="11056" spans="1:11" x14ac:dyDescent="0.2">
      <c r="A11056" s="17" t="str">
        <f t="shared" si="172"/>
        <v>SINAPI 104583</v>
      </c>
      <c r="B11056" s="18" t="s">
        <v>5935</v>
      </c>
      <c r="C11056" s="18">
        <v>104583</v>
      </c>
      <c r="D11056" s="19" t="s">
        <v>11096</v>
      </c>
      <c r="E11056" s="18" t="s">
        <v>20</v>
      </c>
      <c r="F11056" s="20">
        <v>29.69</v>
      </c>
      <c r="G11056" s="20">
        <v>30.41</v>
      </c>
      <c r="J11056" s="22">
        <v>0.70120000000000005</v>
      </c>
      <c r="K11056" s="22">
        <v>0.68459999999999999</v>
      </c>
    </row>
    <row r="11057" spans="1:11" x14ac:dyDescent="0.2">
      <c r="A11057" s="17" t="str">
        <f t="shared" si="172"/>
        <v>SINAPI 104584</v>
      </c>
      <c r="B11057" s="18" t="s">
        <v>5935</v>
      </c>
      <c r="C11057" s="18">
        <v>104584</v>
      </c>
      <c r="D11057" s="19" t="s">
        <v>11097</v>
      </c>
      <c r="E11057" s="18" t="s">
        <v>20</v>
      </c>
      <c r="F11057" s="20">
        <v>35.58</v>
      </c>
      <c r="G11057" s="20">
        <v>36.46</v>
      </c>
      <c r="J11057" s="22">
        <v>0.69340000000000002</v>
      </c>
      <c r="K11057" s="22">
        <v>0.67659999999999998</v>
      </c>
    </row>
    <row r="11058" spans="1:11" x14ac:dyDescent="0.2">
      <c r="A11058" s="17" t="str">
        <f t="shared" si="172"/>
        <v>SINAPI 96829</v>
      </c>
      <c r="B11058" s="18" t="s">
        <v>5935</v>
      </c>
      <c r="C11058" s="18">
        <v>96829</v>
      </c>
      <c r="D11058" s="19" t="s">
        <v>11098</v>
      </c>
      <c r="E11058" s="18" t="s">
        <v>20</v>
      </c>
      <c r="F11058" s="20">
        <v>18.22</v>
      </c>
      <c r="G11058" s="20">
        <v>18.61</v>
      </c>
      <c r="J11058" s="22">
        <v>0.73819999999999997</v>
      </c>
      <c r="K11058" s="22">
        <v>0.72270000000000001</v>
      </c>
    </row>
    <row r="11059" spans="1:11" x14ac:dyDescent="0.2">
      <c r="A11059" s="17" t="str">
        <f t="shared" si="172"/>
        <v>SINAPI 96833</v>
      </c>
      <c r="B11059" s="18" t="s">
        <v>5935</v>
      </c>
      <c r="C11059" s="18">
        <v>96833</v>
      </c>
      <c r="D11059" s="19" t="s">
        <v>11099</v>
      </c>
      <c r="E11059" s="18" t="s">
        <v>20</v>
      </c>
      <c r="F11059" s="20">
        <v>23.34</v>
      </c>
      <c r="G11059" s="20">
        <v>23.76</v>
      </c>
      <c r="J11059" s="22">
        <v>0.77380000000000004</v>
      </c>
      <c r="K11059" s="22">
        <v>0.7601</v>
      </c>
    </row>
    <row r="11060" spans="1:11" x14ac:dyDescent="0.2">
      <c r="A11060" s="17" t="str">
        <f t="shared" si="172"/>
        <v>SINAPI 96836</v>
      </c>
      <c r="B11060" s="18" t="s">
        <v>5935</v>
      </c>
      <c r="C11060" s="18">
        <v>96836</v>
      </c>
      <c r="D11060" s="19" t="s">
        <v>11100</v>
      </c>
      <c r="E11060" s="18" t="s">
        <v>20</v>
      </c>
      <c r="F11060" s="20">
        <v>33.479999999999997</v>
      </c>
      <c r="G11060" s="20">
        <v>34.04</v>
      </c>
      <c r="J11060" s="22">
        <v>0.79390000000000005</v>
      </c>
      <c r="K11060" s="22">
        <v>0.78080000000000005</v>
      </c>
    </row>
    <row r="11061" spans="1:11" x14ac:dyDescent="0.2">
      <c r="A11061" s="17" t="str">
        <f t="shared" si="172"/>
        <v>SINAPI 104576</v>
      </c>
      <c r="B11061" s="18" t="s">
        <v>5935</v>
      </c>
      <c r="C11061" s="18">
        <v>104576</v>
      </c>
      <c r="D11061" s="19" t="s">
        <v>11101</v>
      </c>
      <c r="E11061" s="18" t="s">
        <v>20</v>
      </c>
      <c r="F11061" s="20">
        <v>15.61</v>
      </c>
      <c r="G11061" s="20">
        <v>16.16</v>
      </c>
      <c r="J11061" s="22">
        <v>0.56179999999999997</v>
      </c>
      <c r="K11061" s="22">
        <v>0.54269999999999996</v>
      </c>
    </row>
    <row r="11062" spans="1:11" x14ac:dyDescent="0.2">
      <c r="A11062" s="17" t="str">
        <f t="shared" si="172"/>
        <v>SINAPI 104577</v>
      </c>
      <c r="B11062" s="18" t="s">
        <v>5935</v>
      </c>
      <c r="C11062" s="18">
        <v>104577</v>
      </c>
      <c r="D11062" s="19" t="s">
        <v>11102</v>
      </c>
      <c r="E11062" s="18" t="s">
        <v>20</v>
      </c>
      <c r="F11062" s="20">
        <v>21.19</v>
      </c>
      <c r="G11062" s="20">
        <v>21.8</v>
      </c>
      <c r="J11062" s="22">
        <v>0.64319999999999999</v>
      </c>
      <c r="K11062" s="22">
        <v>0.62519999999999998</v>
      </c>
    </row>
    <row r="11063" spans="1:11" x14ac:dyDescent="0.2">
      <c r="A11063" s="17" t="str">
        <f t="shared" si="172"/>
        <v>SINAPI 104578</v>
      </c>
      <c r="B11063" s="18" t="s">
        <v>5935</v>
      </c>
      <c r="C11063" s="18">
        <v>104578</v>
      </c>
      <c r="D11063" s="19" t="s">
        <v>11103</v>
      </c>
      <c r="E11063" s="18" t="s">
        <v>20</v>
      </c>
      <c r="F11063" s="20">
        <v>22.72</v>
      </c>
      <c r="G11063" s="20">
        <v>23.37</v>
      </c>
      <c r="J11063" s="22">
        <v>0.64129999999999998</v>
      </c>
      <c r="K11063" s="22">
        <v>0.62339999999999995</v>
      </c>
    </row>
    <row r="11064" spans="1:11" ht="22.5" x14ac:dyDescent="0.2">
      <c r="A11064" s="17" t="str">
        <f t="shared" si="172"/>
        <v>SINAPI 104580</v>
      </c>
      <c r="B11064" s="18" t="s">
        <v>5935</v>
      </c>
      <c r="C11064" s="18">
        <v>104580</v>
      </c>
      <c r="D11064" s="19" t="s">
        <v>11104</v>
      </c>
      <c r="E11064" s="18" t="s">
        <v>20</v>
      </c>
      <c r="F11064" s="20">
        <v>0</v>
      </c>
      <c r="G11064" s="20">
        <v>0</v>
      </c>
      <c r="J11064" s="22"/>
      <c r="K11064" s="22"/>
    </row>
    <row r="11065" spans="1:11" x14ac:dyDescent="0.2">
      <c r="A11065" s="17" t="str">
        <f t="shared" si="172"/>
        <v>SINAPI 104579</v>
      </c>
      <c r="B11065" s="18" t="s">
        <v>5935</v>
      </c>
      <c r="C11065" s="18">
        <v>104579</v>
      </c>
      <c r="D11065" s="19" t="s">
        <v>11105</v>
      </c>
      <c r="E11065" s="18" t="s">
        <v>20</v>
      </c>
      <c r="F11065" s="20">
        <v>29.93</v>
      </c>
      <c r="G11065" s="20">
        <v>30.73</v>
      </c>
      <c r="J11065" s="22">
        <v>0.66959999999999997</v>
      </c>
      <c r="K11065" s="22">
        <v>0.65210000000000001</v>
      </c>
    </row>
    <row r="11066" spans="1:11" x14ac:dyDescent="0.2">
      <c r="A11066" s="17" t="str">
        <f t="shared" si="172"/>
        <v>SINAPI 96823</v>
      </c>
      <c r="B11066" s="18" t="s">
        <v>5935</v>
      </c>
      <c r="C11066" s="18">
        <v>96823</v>
      </c>
      <c r="D11066" s="19" t="s">
        <v>11106</v>
      </c>
      <c r="E11066" s="18" t="s">
        <v>20</v>
      </c>
      <c r="F11066" s="20">
        <v>11.03</v>
      </c>
      <c r="G11066" s="20">
        <v>11.38</v>
      </c>
      <c r="J11066" s="22">
        <v>0.60470000000000002</v>
      </c>
      <c r="K11066" s="22">
        <v>0.58609999999999995</v>
      </c>
    </row>
    <row r="11067" spans="1:11" x14ac:dyDescent="0.2">
      <c r="A11067" s="17" t="str">
        <f t="shared" si="172"/>
        <v>SINAPI 96826</v>
      </c>
      <c r="B11067" s="18" t="s">
        <v>5935</v>
      </c>
      <c r="C11067" s="18">
        <v>96826</v>
      </c>
      <c r="D11067" s="19" t="s">
        <v>11107</v>
      </c>
      <c r="E11067" s="18" t="s">
        <v>20</v>
      </c>
      <c r="F11067" s="20">
        <v>12.79</v>
      </c>
      <c r="G11067" s="20">
        <v>13.2</v>
      </c>
      <c r="J11067" s="22">
        <v>0.59499999999999997</v>
      </c>
      <c r="K11067" s="22">
        <v>0.57650000000000001</v>
      </c>
    </row>
    <row r="11068" spans="1:11" x14ac:dyDescent="0.2">
      <c r="A11068" s="17" t="str">
        <f t="shared" si="172"/>
        <v>SINAPI 96830</v>
      </c>
      <c r="B11068" s="18" t="s">
        <v>5935</v>
      </c>
      <c r="C11068" s="18">
        <v>96830</v>
      </c>
      <c r="D11068" s="19" t="s">
        <v>11108</v>
      </c>
      <c r="E11068" s="18" t="s">
        <v>20</v>
      </c>
      <c r="F11068" s="20">
        <v>20.38</v>
      </c>
      <c r="G11068" s="20">
        <v>20.89</v>
      </c>
      <c r="J11068" s="22">
        <v>0.69679999999999997</v>
      </c>
      <c r="K11068" s="22">
        <v>0.67979999999999996</v>
      </c>
    </row>
    <row r="11069" spans="1:11" x14ac:dyDescent="0.2">
      <c r="A11069" s="17" t="str">
        <f t="shared" si="172"/>
        <v>SINAPI 96834</v>
      </c>
      <c r="B11069" s="18" t="s">
        <v>5935</v>
      </c>
      <c r="C11069" s="18">
        <v>96834</v>
      </c>
      <c r="D11069" s="19" t="s">
        <v>11109</v>
      </c>
      <c r="E11069" s="18" t="s">
        <v>20</v>
      </c>
      <c r="F11069" s="20">
        <v>27.71</v>
      </c>
      <c r="G11069" s="20">
        <v>28.33</v>
      </c>
      <c r="J11069" s="22">
        <v>0.72540000000000004</v>
      </c>
      <c r="K11069" s="22">
        <v>0.70950000000000002</v>
      </c>
    </row>
    <row r="11070" spans="1:11" x14ac:dyDescent="0.2">
      <c r="A11070" s="17" t="str">
        <f t="shared" si="172"/>
        <v>SINAPI 104585</v>
      </c>
      <c r="B11070" s="18" t="s">
        <v>5935</v>
      </c>
      <c r="C11070" s="18">
        <v>104585</v>
      </c>
      <c r="D11070" s="19" t="s">
        <v>11110</v>
      </c>
      <c r="E11070" s="18" t="s">
        <v>20</v>
      </c>
      <c r="F11070" s="20">
        <v>0</v>
      </c>
      <c r="G11070" s="20">
        <v>0</v>
      </c>
      <c r="J11070" s="22"/>
      <c r="K11070" s="22"/>
    </row>
    <row r="11071" spans="1:11" x14ac:dyDescent="0.2">
      <c r="A11071" s="17" t="str">
        <f t="shared" si="172"/>
        <v>SINAPI 104587</v>
      </c>
      <c r="B11071" s="18" t="s">
        <v>5935</v>
      </c>
      <c r="C11071" s="18">
        <v>104587</v>
      </c>
      <c r="D11071" s="19" t="s">
        <v>11111</v>
      </c>
      <c r="E11071" s="18" t="s">
        <v>20</v>
      </c>
      <c r="F11071" s="20">
        <v>0</v>
      </c>
      <c r="G11071" s="20">
        <v>0</v>
      </c>
      <c r="J11071" s="22"/>
      <c r="K11071" s="22"/>
    </row>
    <row r="11072" spans="1:11" x14ac:dyDescent="0.2">
      <c r="A11072" s="17" t="str">
        <f t="shared" si="172"/>
        <v>SINAPI 104586</v>
      </c>
      <c r="B11072" s="18" t="s">
        <v>5935</v>
      </c>
      <c r="C11072" s="18">
        <v>104586</v>
      </c>
      <c r="D11072" s="19" t="s">
        <v>11112</v>
      </c>
      <c r="E11072" s="18" t="s">
        <v>20</v>
      </c>
      <c r="F11072" s="20">
        <v>0</v>
      </c>
      <c r="G11072" s="20">
        <v>0</v>
      </c>
      <c r="J11072" s="22"/>
      <c r="K11072" s="22"/>
    </row>
    <row r="11073" spans="1:11" x14ac:dyDescent="0.2">
      <c r="A11073" s="17" t="str">
        <f t="shared" si="172"/>
        <v>SINAPI 96798</v>
      </c>
      <c r="B11073" s="18" t="s">
        <v>5935</v>
      </c>
      <c r="C11073" s="18">
        <v>96798</v>
      </c>
      <c r="D11073" s="19" t="s">
        <v>11113</v>
      </c>
      <c r="E11073" s="18" t="s">
        <v>66</v>
      </c>
      <c r="F11073" s="20">
        <v>7.63</v>
      </c>
      <c r="G11073" s="20">
        <v>7.86</v>
      </c>
      <c r="J11073" s="22">
        <v>0.62649999999999995</v>
      </c>
      <c r="K11073" s="22">
        <v>0.60809999999999997</v>
      </c>
    </row>
    <row r="11074" spans="1:11" x14ac:dyDescent="0.2">
      <c r="A11074" s="17" t="str">
        <f t="shared" si="172"/>
        <v>SINAPI 96799</v>
      </c>
      <c r="B11074" s="18" t="s">
        <v>5935</v>
      </c>
      <c r="C11074" s="18">
        <v>96799</v>
      </c>
      <c r="D11074" s="19" t="s">
        <v>11114</v>
      </c>
      <c r="E11074" s="18" t="s">
        <v>66</v>
      </c>
      <c r="F11074" s="20">
        <v>9.7799999999999994</v>
      </c>
      <c r="G11074" s="20">
        <v>10.07</v>
      </c>
      <c r="J11074" s="22">
        <v>0.63190000000000002</v>
      </c>
      <c r="K11074" s="22">
        <v>0.61370000000000002</v>
      </c>
    </row>
    <row r="11075" spans="1:11" x14ac:dyDescent="0.2">
      <c r="A11075" s="17" t="str">
        <f t="shared" si="172"/>
        <v>SINAPI 96800</v>
      </c>
      <c r="B11075" s="18" t="s">
        <v>5935</v>
      </c>
      <c r="C11075" s="18">
        <v>96800</v>
      </c>
      <c r="D11075" s="19" t="s">
        <v>11115</v>
      </c>
      <c r="E11075" s="18" t="s">
        <v>66</v>
      </c>
      <c r="F11075" s="20">
        <v>13.32</v>
      </c>
      <c r="G11075" s="20">
        <v>13.68</v>
      </c>
      <c r="J11075" s="22">
        <v>0.65990000000000004</v>
      </c>
      <c r="K11075" s="22">
        <v>0.64249999999999996</v>
      </c>
    </row>
    <row r="11076" spans="1:11" x14ac:dyDescent="0.2">
      <c r="A11076" s="17" t="str">
        <f t="shared" si="172"/>
        <v>SINAPI 96801</v>
      </c>
      <c r="B11076" s="18" t="s">
        <v>5935</v>
      </c>
      <c r="C11076" s="18">
        <v>96801</v>
      </c>
      <c r="D11076" s="19" t="s">
        <v>11116</v>
      </c>
      <c r="E11076" s="18" t="s">
        <v>66</v>
      </c>
      <c r="F11076" s="20">
        <v>20.21</v>
      </c>
      <c r="G11076" s="20">
        <v>20.68</v>
      </c>
      <c r="J11076" s="22">
        <v>0.71099999999999997</v>
      </c>
      <c r="K11076" s="22">
        <v>0.69489999999999996</v>
      </c>
    </row>
    <row r="11077" spans="1:11" x14ac:dyDescent="0.2">
      <c r="A11077" s="17" t="str">
        <f t="shared" si="172"/>
        <v>SINAPI 104539</v>
      </c>
      <c r="B11077" s="18" t="s">
        <v>5935</v>
      </c>
      <c r="C11077" s="18">
        <v>104539</v>
      </c>
      <c r="D11077" s="19" t="s">
        <v>11117</v>
      </c>
      <c r="E11077" s="18" t="s">
        <v>20</v>
      </c>
      <c r="F11077" s="20">
        <v>0</v>
      </c>
      <c r="G11077" s="20">
        <v>0</v>
      </c>
      <c r="J11077" s="22"/>
      <c r="K11077" s="22"/>
    </row>
    <row r="11078" spans="1:11" x14ac:dyDescent="0.2">
      <c r="A11078" s="17" t="str">
        <f t="shared" si="172"/>
        <v>SINAPI 104541</v>
      </c>
      <c r="B11078" s="18" t="s">
        <v>5935</v>
      </c>
      <c r="C11078" s="18">
        <v>104541</v>
      </c>
      <c r="D11078" s="19" t="s">
        <v>11118</v>
      </c>
      <c r="E11078" s="18" t="s">
        <v>20</v>
      </c>
      <c r="F11078" s="20">
        <v>0</v>
      </c>
      <c r="G11078" s="20">
        <v>0</v>
      </c>
      <c r="J11078" s="22"/>
      <c r="K11078" s="22"/>
    </row>
    <row r="11079" spans="1:11" x14ac:dyDescent="0.2">
      <c r="A11079" s="17" t="str">
        <f t="shared" ref="A11079:A11142" si="173">CONCATENATE($B11079," ",$C11079)</f>
        <v>SINAPI 104540</v>
      </c>
      <c r="B11079" s="18" t="s">
        <v>5935</v>
      </c>
      <c r="C11079" s="18">
        <v>104540</v>
      </c>
      <c r="D11079" s="19" t="s">
        <v>11119</v>
      </c>
      <c r="E11079" s="18" t="s">
        <v>20</v>
      </c>
      <c r="F11079" s="20">
        <v>0</v>
      </c>
      <c r="G11079" s="20">
        <v>0</v>
      </c>
      <c r="J11079" s="22"/>
      <c r="K11079" s="22"/>
    </row>
    <row r="11080" spans="1:11" x14ac:dyDescent="0.2">
      <c r="A11080" s="17" t="str">
        <f t="shared" si="173"/>
        <v>SINAPI 104543</v>
      </c>
      <c r="B11080" s="18" t="s">
        <v>5935</v>
      </c>
      <c r="C11080" s="18">
        <v>104543</v>
      </c>
      <c r="D11080" s="19" t="s">
        <v>11120</v>
      </c>
      <c r="E11080" s="18" t="s">
        <v>20</v>
      </c>
      <c r="F11080" s="20">
        <v>0</v>
      </c>
      <c r="G11080" s="20">
        <v>0</v>
      </c>
      <c r="J11080" s="22"/>
      <c r="K11080" s="22"/>
    </row>
    <row r="11081" spans="1:11" x14ac:dyDescent="0.2">
      <c r="A11081" s="17" t="str">
        <f t="shared" si="173"/>
        <v>SINAPI 104544</v>
      </c>
      <c r="B11081" s="18" t="s">
        <v>5935</v>
      </c>
      <c r="C11081" s="18">
        <v>104544</v>
      </c>
      <c r="D11081" s="19" t="s">
        <v>11121</v>
      </c>
      <c r="E11081" s="18" t="s">
        <v>20</v>
      </c>
      <c r="F11081" s="20">
        <v>0</v>
      </c>
      <c r="G11081" s="20">
        <v>0</v>
      </c>
      <c r="J11081" s="22"/>
      <c r="K11081" s="22"/>
    </row>
    <row r="11082" spans="1:11" x14ac:dyDescent="0.2">
      <c r="A11082" s="17" t="str">
        <f t="shared" si="173"/>
        <v>SINAPI 104545</v>
      </c>
      <c r="B11082" s="18" t="s">
        <v>5935</v>
      </c>
      <c r="C11082" s="18">
        <v>104545</v>
      </c>
      <c r="D11082" s="19" t="s">
        <v>11122</v>
      </c>
      <c r="E11082" s="18" t="s">
        <v>20</v>
      </c>
      <c r="F11082" s="20">
        <v>0</v>
      </c>
      <c r="G11082" s="20">
        <v>0</v>
      </c>
      <c r="J11082" s="22"/>
      <c r="K11082" s="22"/>
    </row>
    <row r="11083" spans="1:11" x14ac:dyDescent="0.2">
      <c r="A11083" s="17" t="str">
        <f t="shared" si="173"/>
        <v>SINAPI 104542</v>
      </c>
      <c r="B11083" s="18" t="s">
        <v>5935</v>
      </c>
      <c r="C11083" s="18">
        <v>104542</v>
      </c>
      <c r="D11083" s="19" t="s">
        <v>11123</v>
      </c>
      <c r="E11083" s="18" t="s">
        <v>20</v>
      </c>
      <c r="F11083" s="20">
        <v>0</v>
      </c>
      <c r="G11083" s="20">
        <v>0</v>
      </c>
      <c r="J11083" s="22"/>
      <c r="K11083" s="22"/>
    </row>
    <row r="11084" spans="1:11" x14ac:dyDescent="0.2">
      <c r="A11084" s="17" t="str">
        <f t="shared" si="173"/>
        <v>SINAPI 104592</v>
      </c>
      <c r="B11084" s="18" t="s">
        <v>5935</v>
      </c>
      <c r="C11084" s="18">
        <v>104592</v>
      </c>
      <c r="D11084" s="19" t="s">
        <v>11124</v>
      </c>
      <c r="E11084" s="18" t="s">
        <v>20</v>
      </c>
      <c r="F11084" s="20">
        <v>0</v>
      </c>
      <c r="G11084" s="20">
        <v>0</v>
      </c>
      <c r="J11084" s="22"/>
      <c r="K11084" s="22"/>
    </row>
    <row r="11085" spans="1:11" x14ac:dyDescent="0.2">
      <c r="A11085" s="17" t="str">
        <f t="shared" si="173"/>
        <v>SINAPI 104548</v>
      </c>
      <c r="B11085" s="18" t="s">
        <v>5935</v>
      </c>
      <c r="C11085" s="18">
        <v>104548</v>
      </c>
      <c r="D11085" s="19" t="s">
        <v>11125</v>
      </c>
      <c r="E11085" s="18" t="s">
        <v>20</v>
      </c>
      <c r="F11085" s="20">
        <v>0</v>
      </c>
      <c r="G11085" s="20">
        <v>0</v>
      </c>
      <c r="J11085" s="22"/>
      <c r="K11085" s="22"/>
    </row>
    <row r="11086" spans="1:11" x14ac:dyDescent="0.2">
      <c r="A11086" s="17" t="str">
        <f t="shared" si="173"/>
        <v>SINAPI 104546</v>
      </c>
      <c r="B11086" s="18" t="s">
        <v>5935</v>
      </c>
      <c r="C11086" s="18">
        <v>104546</v>
      </c>
      <c r="D11086" s="19" t="s">
        <v>11126</v>
      </c>
      <c r="E11086" s="18" t="s">
        <v>20</v>
      </c>
      <c r="F11086" s="20">
        <v>0</v>
      </c>
      <c r="G11086" s="20">
        <v>0</v>
      </c>
      <c r="J11086" s="22"/>
      <c r="K11086" s="22"/>
    </row>
    <row r="11087" spans="1:11" x14ac:dyDescent="0.2">
      <c r="A11087" s="17" t="str">
        <f t="shared" si="173"/>
        <v>SINAPI 104549</v>
      </c>
      <c r="B11087" s="18" t="s">
        <v>5935</v>
      </c>
      <c r="C11087" s="18">
        <v>104549</v>
      </c>
      <c r="D11087" s="19" t="s">
        <v>11127</v>
      </c>
      <c r="E11087" s="18" t="s">
        <v>20</v>
      </c>
      <c r="F11087" s="20">
        <v>0</v>
      </c>
      <c r="G11087" s="20">
        <v>0</v>
      </c>
      <c r="J11087" s="22"/>
      <c r="K11087" s="22"/>
    </row>
    <row r="11088" spans="1:11" x14ac:dyDescent="0.2">
      <c r="A11088" s="17" t="str">
        <f t="shared" si="173"/>
        <v>SINAPI 104550</v>
      </c>
      <c r="B11088" s="18" t="s">
        <v>5935</v>
      </c>
      <c r="C11088" s="18">
        <v>104550</v>
      </c>
      <c r="D11088" s="19" t="s">
        <v>11128</v>
      </c>
      <c r="E11088" s="18" t="s">
        <v>20</v>
      </c>
      <c r="F11088" s="20">
        <v>0</v>
      </c>
      <c r="G11088" s="20">
        <v>0</v>
      </c>
      <c r="J11088" s="22"/>
      <c r="K11088" s="22"/>
    </row>
    <row r="11089" spans="1:11" x14ac:dyDescent="0.2">
      <c r="A11089" s="17" t="str">
        <f t="shared" si="173"/>
        <v>SINAPI 104552</v>
      </c>
      <c r="B11089" s="18" t="s">
        <v>5935</v>
      </c>
      <c r="C11089" s="18">
        <v>104552</v>
      </c>
      <c r="D11089" s="19" t="s">
        <v>11129</v>
      </c>
      <c r="E11089" s="18" t="s">
        <v>20</v>
      </c>
      <c r="F11089" s="20">
        <v>0</v>
      </c>
      <c r="G11089" s="20">
        <v>0</v>
      </c>
      <c r="J11089" s="22"/>
      <c r="K11089" s="22"/>
    </row>
    <row r="11090" spans="1:11" x14ac:dyDescent="0.2">
      <c r="A11090" s="17" t="str">
        <f t="shared" si="173"/>
        <v>SINAPI 104551</v>
      </c>
      <c r="B11090" s="18" t="s">
        <v>5935</v>
      </c>
      <c r="C11090" s="18">
        <v>104551</v>
      </c>
      <c r="D11090" s="19" t="s">
        <v>11130</v>
      </c>
      <c r="E11090" s="18" t="s">
        <v>20</v>
      </c>
      <c r="F11090" s="20">
        <v>0</v>
      </c>
      <c r="G11090" s="20">
        <v>0</v>
      </c>
      <c r="J11090" s="22"/>
      <c r="K11090" s="22"/>
    </row>
    <row r="11091" spans="1:11" x14ac:dyDescent="0.2">
      <c r="A11091" s="17" t="str">
        <f t="shared" si="173"/>
        <v>SINAPI 104553</v>
      </c>
      <c r="B11091" s="18" t="s">
        <v>5935</v>
      </c>
      <c r="C11091" s="18">
        <v>104553</v>
      </c>
      <c r="D11091" s="19" t="s">
        <v>11131</v>
      </c>
      <c r="E11091" s="18" t="s">
        <v>20</v>
      </c>
      <c r="F11091" s="20">
        <v>0</v>
      </c>
      <c r="G11091" s="20">
        <v>0</v>
      </c>
      <c r="J11091" s="22"/>
      <c r="K11091" s="22"/>
    </row>
    <row r="11092" spans="1:11" x14ac:dyDescent="0.2">
      <c r="A11092" s="17" t="str">
        <f t="shared" si="173"/>
        <v>SINAPI 104554</v>
      </c>
      <c r="B11092" s="18" t="s">
        <v>5935</v>
      </c>
      <c r="C11092" s="18">
        <v>104554</v>
      </c>
      <c r="D11092" s="19" t="s">
        <v>11132</v>
      </c>
      <c r="E11092" s="18" t="s">
        <v>20</v>
      </c>
      <c r="F11092" s="20">
        <v>0</v>
      </c>
      <c r="G11092" s="20">
        <v>0</v>
      </c>
      <c r="J11092" s="22"/>
      <c r="K11092" s="22"/>
    </row>
    <row r="11093" spans="1:11" x14ac:dyDescent="0.2">
      <c r="A11093" s="17" t="str">
        <f t="shared" si="173"/>
        <v>SINAPI 104555</v>
      </c>
      <c r="B11093" s="18" t="s">
        <v>5935</v>
      </c>
      <c r="C11093" s="18">
        <v>104555</v>
      </c>
      <c r="D11093" s="19" t="s">
        <v>11133</v>
      </c>
      <c r="E11093" s="18" t="s">
        <v>20</v>
      </c>
      <c r="F11093" s="20">
        <v>0</v>
      </c>
      <c r="G11093" s="20">
        <v>0</v>
      </c>
      <c r="J11093" s="22"/>
      <c r="K11093" s="22"/>
    </row>
    <row r="11094" spans="1:11" x14ac:dyDescent="0.2">
      <c r="A11094" s="17" t="str">
        <f t="shared" si="173"/>
        <v>SINAPI 104556</v>
      </c>
      <c r="B11094" s="18" t="s">
        <v>5935</v>
      </c>
      <c r="C11094" s="18">
        <v>104556</v>
      </c>
      <c r="D11094" s="19" t="s">
        <v>11134</v>
      </c>
      <c r="E11094" s="18" t="s">
        <v>20</v>
      </c>
      <c r="F11094" s="20">
        <v>0</v>
      </c>
      <c r="G11094" s="20">
        <v>0</v>
      </c>
      <c r="J11094" s="22"/>
      <c r="K11094" s="22"/>
    </row>
    <row r="11095" spans="1:11" x14ac:dyDescent="0.2">
      <c r="A11095" s="17" t="str">
        <f t="shared" si="173"/>
        <v>SINAPI 104558</v>
      </c>
      <c r="B11095" s="18" t="s">
        <v>5935</v>
      </c>
      <c r="C11095" s="18">
        <v>104558</v>
      </c>
      <c r="D11095" s="19" t="s">
        <v>11135</v>
      </c>
      <c r="E11095" s="18" t="s">
        <v>20</v>
      </c>
      <c r="F11095" s="20">
        <v>0</v>
      </c>
      <c r="G11095" s="20">
        <v>0</v>
      </c>
      <c r="J11095" s="22"/>
      <c r="K11095" s="22"/>
    </row>
    <row r="11096" spans="1:11" x14ac:dyDescent="0.2">
      <c r="A11096" s="17" t="str">
        <f t="shared" si="173"/>
        <v>SINAPI 104559</v>
      </c>
      <c r="B11096" s="18" t="s">
        <v>5935</v>
      </c>
      <c r="C11096" s="18">
        <v>104559</v>
      </c>
      <c r="D11096" s="19" t="s">
        <v>11136</v>
      </c>
      <c r="E11096" s="18" t="s">
        <v>20</v>
      </c>
      <c r="F11096" s="20">
        <v>0</v>
      </c>
      <c r="G11096" s="20">
        <v>0</v>
      </c>
      <c r="J11096" s="22"/>
      <c r="K11096" s="22"/>
    </row>
    <row r="11097" spans="1:11" x14ac:dyDescent="0.2">
      <c r="A11097" s="17" t="str">
        <f t="shared" si="173"/>
        <v>SINAPI 104560</v>
      </c>
      <c r="B11097" s="18" t="s">
        <v>5935</v>
      </c>
      <c r="C11097" s="18">
        <v>104560</v>
      </c>
      <c r="D11097" s="19" t="s">
        <v>11137</v>
      </c>
      <c r="E11097" s="18" t="s">
        <v>20</v>
      </c>
      <c r="F11097" s="20">
        <v>0</v>
      </c>
      <c r="G11097" s="20">
        <v>0</v>
      </c>
      <c r="J11097" s="22"/>
      <c r="K11097" s="22"/>
    </row>
    <row r="11098" spans="1:11" x14ac:dyDescent="0.2">
      <c r="A11098" s="17" t="str">
        <f t="shared" si="173"/>
        <v>SINAPI 104557</v>
      </c>
      <c r="B11098" s="18" t="s">
        <v>5935</v>
      </c>
      <c r="C11098" s="18">
        <v>104557</v>
      </c>
      <c r="D11098" s="19" t="s">
        <v>11138</v>
      </c>
      <c r="E11098" s="18" t="s">
        <v>20</v>
      </c>
      <c r="F11098" s="20">
        <v>0</v>
      </c>
      <c r="G11098" s="20">
        <v>0</v>
      </c>
      <c r="J11098" s="22"/>
      <c r="K11098" s="22"/>
    </row>
    <row r="11099" spans="1:11" x14ac:dyDescent="0.2">
      <c r="A11099" s="17" t="str">
        <f t="shared" si="173"/>
        <v>SINAPI 104561</v>
      </c>
      <c r="B11099" s="18" t="s">
        <v>5935</v>
      </c>
      <c r="C11099" s="18">
        <v>104561</v>
      </c>
      <c r="D11099" s="19" t="s">
        <v>11139</v>
      </c>
      <c r="E11099" s="18" t="s">
        <v>20</v>
      </c>
      <c r="F11099" s="20">
        <v>0</v>
      </c>
      <c r="G11099" s="20">
        <v>0</v>
      </c>
      <c r="J11099" s="22"/>
      <c r="K11099" s="22"/>
    </row>
    <row r="11100" spans="1:11" x14ac:dyDescent="0.2">
      <c r="A11100" s="17" t="str">
        <f t="shared" si="173"/>
        <v>SINAPI 104562</v>
      </c>
      <c r="B11100" s="18" t="s">
        <v>5935</v>
      </c>
      <c r="C11100" s="18">
        <v>104562</v>
      </c>
      <c r="D11100" s="19" t="s">
        <v>11140</v>
      </c>
      <c r="E11100" s="18" t="s">
        <v>20</v>
      </c>
      <c r="F11100" s="20">
        <v>0</v>
      </c>
      <c r="G11100" s="20">
        <v>0</v>
      </c>
      <c r="J11100" s="22"/>
      <c r="K11100" s="22"/>
    </row>
    <row r="11101" spans="1:11" x14ac:dyDescent="0.2">
      <c r="A11101" s="17" t="str">
        <f t="shared" si="173"/>
        <v>SINAPI 96860</v>
      </c>
      <c r="B11101" s="18" t="s">
        <v>5935</v>
      </c>
      <c r="C11101" s="18">
        <v>96860</v>
      </c>
      <c r="D11101" s="19" t="s">
        <v>11141</v>
      </c>
      <c r="E11101" s="18" t="s">
        <v>20</v>
      </c>
      <c r="F11101" s="20">
        <v>29.13</v>
      </c>
      <c r="G11101" s="20">
        <v>30.14</v>
      </c>
      <c r="J11101" s="22">
        <v>0.56989999999999996</v>
      </c>
      <c r="K11101" s="22">
        <v>0.55079999999999996</v>
      </c>
    </row>
    <row r="11102" spans="1:11" x14ac:dyDescent="0.2">
      <c r="A11102" s="17" t="str">
        <f t="shared" si="173"/>
        <v>SINAPI 96862</v>
      </c>
      <c r="B11102" s="18" t="s">
        <v>5935</v>
      </c>
      <c r="C11102" s="18">
        <v>96862</v>
      </c>
      <c r="D11102" s="19" t="s">
        <v>11142</v>
      </c>
      <c r="E11102" s="18" t="s">
        <v>20</v>
      </c>
      <c r="F11102" s="20">
        <v>35.869999999999997</v>
      </c>
      <c r="G11102" s="20">
        <v>37.07</v>
      </c>
      <c r="J11102" s="22">
        <v>0.58599999999999997</v>
      </c>
      <c r="K11102" s="22">
        <v>0.56699999999999995</v>
      </c>
    </row>
    <row r="11103" spans="1:11" x14ac:dyDescent="0.2">
      <c r="A11103" s="17" t="str">
        <f t="shared" si="173"/>
        <v>SINAPI 96864</v>
      </c>
      <c r="B11103" s="18" t="s">
        <v>5935</v>
      </c>
      <c r="C11103" s="18">
        <v>96864</v>
      </c>
      <c r="D11103" s="19" t="s">
        <v>11143</v>
      </c>
      <c r="E11103" s="18" t="s">
        <v>20</v>
      </c>
      <c r="F11103" s="20">
        <v>51.07</v>
      </c>
      <c r="G11103" s="20">
        <v>52.51</v>
      </c>
      <c r="J11103" s="22">
        <v>0.65239999999999998</v>
      </c>
      <c r="K11103" s="22">
        <v>0.63449999999999995</v>
      </c>
    </row>
    <row r="11104" spans="1:11" x14ac:dyDescent="0.2">
      <c r="A11104" s="17" t="str">
        <f t="shared" si="173"/>
        <v>SINAPI 96866</v>
      </c>
      <c r="B11104" s="18" t="s">
        <v>5935</v>
      </c>
      <c r="C11104" s="18">
        <v>96866</v>
      </c>
      <c r="D11104" s="19" t="s">
        <v>11144</v>
      </c>
      <c r="E11104" s="18" t="s">
        <v>20</v>
      </c>
      <c r="F11104" s="20">
        <v>66.59</v>
      </c>
      <c r="G11104" s="20">
        <v>68.349999999999994</v>
      </c>
      <c r="J11104" s="22">
        <v>0.67230000000000001</v>
      </c>
      <c r="K11104" s="22">
        <v>0.65500000000000003</v>
      </c>
    </row>
    <row r="11105" spans="1:11" x14ac:dyDescent="0.2">
      <c r="A11105" s="17" t="str">
        <f t="shared" si="173"/>
        <v>SINAPI 96868</v>
      </c>
      <c r="B11105" s="18" t="s">
        <v>5935</v>
      </c>
      <c r="C11105" s="18">
        <v>96868</v>
      </c>
      <c r="D11105" s="19" t="s">
        <v>11145</v>
      </c>
      <c r="E11105" s="18" t="s">
        <v>20</v>
      </c>
      <c r="F11105" s="20">
        <v>18.97</v>
      </c>
      <c r="G11105" s="20">
        <v>19.670000000000002</v>
      </c>
      <c r="J11105" s="22">
        <v>0.53869999999999996</v>
      </c>
      <c r="K11105" s="22">
        <v>0.51959999999999995</v>
      </c>
    </row>
    <row r="11106" spans="1:11" x14ac:dyDescent="0.2">
      <c r="A11106" s="17" t="str">
        <f t="shared" si="173"/>
        <v>SINAPI 96869</v>
      </c>
      <c r="B11106" s="18" t="s">
        <v>5935</v>
      </c>
      <c r="C11106" s="18">
        <v>96869</v>
      </c>
      <c r="D11106" s="19" t="s">
        <v>11146</v>
      </c>
      <c r="E11106" s="18" t="s">
        <v>20</v>
      </c>
      <c r="F11106" s="20">
        <v>29.42</v>
      </c>
      <c r="G11106" s="20">
        <v>30.26</v>
      </c>
      <c r="J11106" s="22">
        <v>0.64749999999999996</v>
      </c>
      <c r="K11106" s="22">
        <v>0.62949999999999995</v>
      </c>
    </row>
    <row r="11107" spans="1:11" x14ac:dyDescent="0.2">
      <c r="A11107" s="17" t="str">
        <f t="shared" si="173"/>
        <v>SINAPI 96870</v>
      </c>
      <c r="B11107" s="18" t="s">
        <v>5935</v>
      </c>
      <c r="C11107" s="18">
        <v>96870</v>
      </c>
      <c r="D11107" s="19" t="s">
        <v>11147</v>
      </c>
      <c r="E11107" s="18" t="s">
        <v>20</v>
      </c>
      <c r="F11107" s="20">
        <v>44.54</v>
      </c>
      <c r="G11107" s="20">
        <v>45.55</v>
      </c>
      <c r="J11107" s="22">
        <v>0.72199999999999998</v>
      </c>
      <c r="K11107" s="22">
        <v>0.70599999999999996</v>
      </c>
    </row>
    <row r="11108" spans="1:11" x14ac:dyDescent="0.2">
      <c r="A11108" s="17" t="str">
        <f t="shared" si="173"/>
        <v>SINAPI 96871</v>
      </c>
      <c r="B11108" s="18" t="s">
        <v>5935</v>
      </c>
      <c r="C11108" s="18">
        <v>96871</v>
      </c>
      <c r="D11108" s="19" t="s">
        <v>11148</v>
      </c>
      <c r="E11108" s="18" t="s">
        <v>20</v>
      </c>
      <c r="F11108" s="20">
        <v>50.8</v>
      </c>
      <c r="G11108" s="20">
        <v>52.03</v>
      </c>
      <c r="J11108" s="22">
        <v>0.70020000000000004</v>
      </c>
      <c r="K11108" s="22">
        <v>0.68359999999999999</v>
      </c>
    </row>
    <row r="11109" spans="1:11" ht="22.5" x14ac:dyDescent="0.2">
      <c r="A11109" s="17" t="str">
        <f t="shared" si="173"/>
        <v>SINAPI 96861</v>
      </c>
      <c r="B11109" s="18" t="s">
        <v>5935</v>
      </c>
      <c r="C11109" s="18">
        <v>96861</v>
      </c>
      <c r="D11109" s="19" t="s">
        <v>11149</v>
      </c>
      <c r="E11109" s="18" t="s">
        <v>20</v>
      </c>
      <c r="F11109" s="20">
        <v>36.85</v>
      </c>
      <c r="G11109" s="20">
        <v>38.1</v>
      </c>
      <c r="J11109" s="22">
        <v>0.58289999999999997</v>
      </c>
      <c r="K11109" s="22">
        <v>0.56379999999999997</v>
      </c>
    </row>
    <row r="11110" spans="1:11" ht="22.5" x14ac:dyDescent="0.2">
      <c r="A11110" s="17" t="str">
        <f t="shared" si="173"/>
        <v>SINAPI 96863</v>
      </c>
      <c r="B11110" s="18" t="s">
        <v>5935</v>
      </c>
      <c r="C11110" s="18">
        <v>96863</v>
      </c>
      <c r="D11110" s="19" t="s">
        <v>11150</v>
      </c>
      <c r="E11110" s="18" t="s">
        <v>20</v>
      </c>
      <c r="F11110" s="20">
        <v>37.630000000000003</v>
      </c>
      <c r="G11110" s="20">
        <v>39</v>
      </c>
      <c r="J11110" s="22">
        <v>0.5504</v>
      </c>
      <c r="K11110" s="22">
        <v>0.53100000000000003</v>
      </c>
    </row>
    <row r="11111" spans="1:11" ht="22.5" x14ac:dyDescent="0.2">
      <c r="A11111" s="17" t="str">
        <f t="shared" si="173"/>
        <v>SINAPI 96865</v>
      </c>
      <c r="B11111" s="18" t="s">
        <v>5935</v>
      </c>
      <c r="C11111" s="18">
        <v>96865</v>
      </c>
      <c r="D11111" s="19" t="s">
        <v>11151</v>
      </c>
      <c r="E11111" s="18" t="s">
        <v>20</v>
      </c>
      <c r="F11111" s="20">
        <v>44.39</v>
      </c>
      <c r="G11111" s="20">
        <v>46.01</v>
      </c>
      <c r="J11111" s="22">
        <v>0.54559999999999997</v>
      </c>
      <c r="K11111" s="22">
        <v>0.52639999999999998</v>
      </c>
    </row>
    <row r="11112" spans="1:11" ht="22.5" x14ac:dyDescent="0.2">
      <c r="A11112" s="17" t="str">
        <f t="shared" si="173"/>
        <v>SINAPI 96814</v>
      </c>
      <c r="B11112" s="18" t="s">
        <v>5935</v>
      </c>
      <c r="C11112" s="18">
        <v>96814</v>
      </c>
      <c r="D11112" s="19" t="s">
        <v>11152</v>
      </c>
      <c r="E11112" s="18" t="s">
        <v>20</v>
      </c>
      <c r="F11112" s="20">
        <v>15.61</v>
      </c>
      <c r="G11112" s="20">
        <v>16.16</v>
      </c>
      <c r="J11112" s="22">
        <v>0.56179999999999997</v>
      </c>
      <c r="K11112" s="22">
        <v>0.54269999999999996</v>
      </c>
    </row>
    <row r="11113" spans="1:11" ht="22.5" x14ac:dyDescent="0.2">
      <c r="A11113" s="17" t="str">
        <f t="shared" si="173"/>
        <v>SINAPI 96818</v>
      </c>
      <c r="B11113" s="18" t="s">
        <v>5935</v>
      </c>
      <c r="C11113" s="18">
        <v>96818</v>
      </c>
      <c r="D11113" s="19" t="s">
        <v>11153</v>
      </c>
      <c r="E11113" s="18" t="s">
        <v>20</v>
      </c>
      <c r="F11113" s="20">
        <v>21.19</v>
      </c>
      <c r="G11113" s="20">
        <v>21.8</v>
      </c>
      <c r="J11113" s="22">
        <v>0.64319999999999999</v>
      </c>
      <c r="K11113" s="22">
        <v>0.62519999999999998</v>
      </c>
    </row>
    <row r="11114" spans="1:11" ht="22.5" x14ac:dyDescent="0.2">
      <c r="A11114" s="17" t="str">
        <f t="shared" si="173"/>
        <v>SINAPI 96819</v>
      </c>
      <c r="B11114" s="18" t="s">
        <v>5935</v>
      </c>
      <c r="C11114" s="18">
        <v>96819</v>
      </c>
      <c r="D11114" s="19" t="s">
        <v>11154</v>
      </c>
      <c r="E11114" s="18" t="s">
        <v>20</v>
      </c>
      <c r="F11114" s="20">
        <v>22.72</v>
      </c>
      <c r="G11114" s="20">
        <v>23.37</v>
      </c>
      <c r="J11114" s="22">
        <v>0.64129999999999998</v>
      </c>
      <c r="K11114" s="22">
        <v>0.62339999999999995</v>
      </c>
    </row>
    <row r="11115" spans="1:11" ht="22.5" x14ac:dyDescent="0.2">
      <c r="A11115" s="17" t="str">
        <f t="shared" si="173"/>
        <v>SINAPI 96822</v>
      </c>
      <c r="B11115" s="18" t="s">
        <v>5935</v>
      </c>
      <c r="C11115" s="18">
        <v>96822</v>
      </c>
      <c r="D11115" s="19" t="s">
        <v>11155</v>
      </c>
      <c r="E11115" s="18" t="s">
        <v>20</v>
      </c>
      <c r="F11115" s="20">
        <v>29.93</v>
      </c>
      <c r="G11115" s="20">
        <v>30.73</v>
      </c>
      <c r="J11115" s="22">
        <v>0.66959999999999997</v>
      </c>
      <c r="K11115" s="22">
        <v>0.65210000000000001</v>
      </c>
    </row>
    <row r="11116" spans="1:11" x14ac:dyDescent="0.2">
      <c r="A11116" s="17" t="str">
        <f t="shared" si="173"/>
        <v>SINAPI 96808</v>
      </c>
      <c r="B11116" s="18" t="s">
        <v>5935</v>
      </c>
      <c r="C11116" s="18">
        <v>96808</v>
      </c>
      <c r="D11116" s="19" t="s">
        <v>11156</v>
      </c>
      <c r="E11116" s="18" t="s">
        <v>20</v>
      </c>
      <c r="F11116" s="20">
        <v>16.41</v>
      </c>
      <c r="G11116" s="20">
        <v>17.09</v>
      </c>
      <c r="J11116" s="22">
        <v>0.48749999999999999</v>
      </c>
      <c r="K11116" s="22">
        <v>0.46810000000000002</v>
      </c>
    </row>
    <row r="11117" spans="1:11" x14ac:dyDescent="0.2">
      <c r="A11117" s="17" t="str">
        <f t="shared" si="173"/>
        <v>SINAPI 96811</v>
      </c>
      <c r="B11117" s="18" t="s">
        <v>5935</v>
      </c>
      <c r="C11117" s="18">
        <v>96811</v>
      </c>
      <c r="D11117" s="19" t="s">
        <v>11157</v>
      </c>
      <c r="E11117" s="18" t="s">
        <v>20</v>
      </c>
      <c r="F11117" s="20">
        <v>20.8</v>
      </c>
      <c r="G11117" s="20">
        <v>21.61</v>
      </c>
      <c r="J11117" s="22">
        <v>0.5212</v>
      </c>
      <c r="K11117" s="22">
        <v>0.50160000000000005</v>
      </c>
    </row>
    <row r="11118" spans="1:11" x14ac:dyDescent="0.2">
      <c r="A11118" s="17" t="str">
        <f t="shared" si="173"/>
        <v>SINAPI 96815</v>
      </c>
      <c r="B11118" s="18" t="s">
        <v>5935</v>
      </c>
      <c r="C11118" s="18">
        <v>96815</v>
      </c>
      <c r="D11118" s="19" t="s">
        <v>11158</v>
      </c>
      <c r="E11118" s="18" t="s">
        <v>20</v>
      </c>
      <c r="F11118" s="20">
        <v>32.74</v>
      </c>
      <c r="G11118" s="20">
        <v>33.700000000000003</v>
      </c>
      <c r="J11118" s="22">
        <v>0.63590000000000002</v>
      </c>
      <c r="K11118" s="22">
        <v>0.61780000000000002</v>
      </c>
    </row>
    <row r="11119" spans="1:11" x14ac:dyDescent="0.2">
      <c r="A11119" s="17" t="str">
        <f t="shared" si="173"/>
        <v>SINAPI 96820</v>
      </c>
      <c r="B11119" s="18" t="s">
        <v>5935</v>
      </c>
      <c r="C11119" s="18">
        <v>96820</v>
      </c>
      <c r="D11119" s="19" t="s">
        <v>11159</v>
      </c>
      <c r="E11119" s="18" t="s">
        <v>20</v>
      </c>
      <c r="F11119" s="20">
        <v>39.32</v>
      </c>
      <c r="G11119" s="20">
        <v>40.51</v>
      </c>
      <c r="J11119" s="22">
        <v>0.62739999999999996</v>
      </c>
      <c r="K11119" s="22">
        <v>0.60899999999999999</v>
      </c>
    </row>
    <row r="11120" spans="1:11" x14ac:dyDescent="0.2">
      <c r="A11120" s="17" t="str">
        <f t="shared" si="173"/>
        <v>SINAPI 96702</v>
      </c>
      <c r="B11120" s="18" t="s">
        <v>5935</v>
      </c>
      <c r="C11120" s="18">
        <v>96702</v>
      </c>
      <c r="D11120" s="19" t="s">
        <v>11160</v>
      </c>
      <c r="E11120" s="18" t="s">
        <v>20</v>
      </c>
      <c r="F11120" s="20">
        <v>10.77</v>
      </c>
      <c r="G11120" s="20">
        <v>11.27</v>
      </c>
      <c r="J11120" s="22">
        <v>0.4234</v>
      </c>
      <c r="K11120" s="22">
        <v>0.40460000000000002</v>
      </c>
    </row>
    <row r="11121" spans="1:11" x14ac:dyDescent="0.2">
      <c r="A11121" s="17" t="str">
        <f t="shared" si="173"/>
        <v>SINAPI 96662</v>
      </c>
      <c r="B11121" s="18" t="s">
        <v>5935</v>
      </c>
      <c r="C11121" s="18">
        <v>96662</v>
      </c>
      <c r="D11121" s="19" t="s">
        <v>11161</v>
      </c>
      <c r="E11121" s="18" t="s">
        <v>20</v>
      </c>
      <c r="F11121" s="20">
        <v>8.67</v>
      </c>
      <c r="G11121" s="20">
        <v>9</v>
      </c>
      <c r="J11121" s="22">
        <v>0.52600000000000002</v>
      </c>
      <c r="K11121" s="22">
        <v>0.50670000000000004</v>
      </c>
    </row>
    <row r="11122" spans="1:11" x14ac:dyDescent="0.2">
      <c r="A11122" s="17" t="str">
        <f t="shared" si="173"/>
        <v>SINAPI 96704</v>
      </c>
      <c r="B11122" s="18" t="s">
        <v>5935</v>
      </c>
      <c r="C11122" s="18">
        <v>96704</v>
      </c>
      <c r="D11122" s="19" t="s">
        <v>11162</v>
      </c>
      <c r="E11122" s="18" t="s">
        <v>20</v>
      </c>
      <c r="F11122" s="20">
        <v>18.77</v>
      </c>
      <c r="G11122" s="20">
        <v>19.32</v>
      </c>
      <c r="J11122" s="22">
        <v>0.63129999999999997</v>
      </c>
      <c r="K11122" s="22">
        <v>0.61339999999999995</v>
      </c>
    </row>
    <row r="11123" spans="1:11" x14ac:dyDescent="0.2">
      <c r="A11123" s="17" t="str">
        <f t="shared" si="173"/>
        <v>SINAPI 96664</v>
      </c>
      <c r="B11123" s="18" t="s">
        <v>5935</v>
      </c>
      <c r="C11123" s="18">
        <v>96664</v>
      </c>
      <c r="D11123" s="19" t="s">
        <v>11163</v>
      </c>
      <c r="E11123" s="18" t="s">
        <v>20</v>
      </c>
      <c r="F11123" s="20">
        <v>16.079999999999998</v>
      </c>
      <c r="G11123" s="20">
        <v>16.41</v>
      </c>
      <c r="J11123" s="22">
        <v>0.7369</v>
      </c>
      <c r="K11123" s="22">
        <v>0.72209999999999996</v>
      </c>
    </row>
    <row r="11124" spans="1:11" x14ac:dyDescent="0.2">
      <c r="A11124" s="17" t="str">
        <f t="shared" si="173"/>
        <v>SINAPI 104191</v>
      </c>
      <c r="B11124" s="18" t="s">
        <v>5935</v>
      </c>
      <c r="C11124" s="18">
        <v>104191</v>
      </c>
      <c r="D11124" s="19" t="s">
        <v>11164</v>
      </c>
      <c r="E11124" s="18" t="s">
        <v>20</v>
      </c>
      <c r="F11124" s="20">
        <v>9.73</v>
      </c>
      <c r="G11124" s="20">
        <v>10.199999999999999</v>
      </c>
      <c r="J11124" s="22">
        <v>0.38540000000000002</v>
      </c>
      <c r="K11124" s="22">
        <v>0.36759999999999998</v>
      </c>
    </row>
    <row r="11125" spans="1:11" x14ac:dyDescent="0.2">
      <c r="A11125" s="17" t="str">
        <f t="shared" si="173"/>
        <v>SINAPI 96658</v>
      </c>
      <c r="B11125" s="18" t="s">
        <v>5935</v>
      </c>
      <c r="C11125" s="18">
        <v>96658</v>
      </c>
      <c r="D11125" s="19" t="s">
        <v>11165</v>
      </c>
      <c r="E11125" s="18" t="s">
        <v>20</v>
      </c>
      <c r="F11125" s="20">
        <v>13.97</v>
      </c>
      <c r="G11125" s="20">
        <v>14.29</v>
      </c>
      <c r="J11125" s="22">
        <v>0.7137</v>
      </c>
      <c r="K11125" s="22">
        <v>0.69769999999999999</v>
      </c>
    </row>
    <row r="11126" spans="1:11" x14ac:dyDescent="0.2">
      <c r="A11126" s="17" t="str">
        <f t="shared" si="173"/>
        <v>SINAPI 96641</v>
      </c>
      <c r="B11126" s="18" t="s">
        <v>5935</v>
      </c>
      <c r="C11126" s="18">
        <v>96641</v>
      </c>
      <c r="D11126" s="19" t="s">
        <v>11166</v>
      </c>
      <c r="E11126" s="18" t="s">
        <v>20</v>
      </c>
      <c r="F11126" s="20">
        <v>15.95</v>
      </c>
      <c r="G11126" s="20">
        <v>16.420000000000002</v>
      </c>
      <c r="J11126" s="22">
        <v>0.62509999999999999</v>
      </c>
      <c r="K11126" s="22">
        <v>0.60719999999999996</v>
      </c>
    </row>
    <row r="11127" spans="1:11" x14ac:dyDescent="0.2">
      <c r="A11127" s="17" t="str">
        <f t="shared" si="173"/>
        <v>SINAPI 96700</v>
      </c>
      <c r="B11127" s="18" t="s">
        <v>5935</v>
      </c>
      <c r="C11127" s="18">
        <v>96700</v>
      </c>
      <c r="D11127" s="19" t="s">
        <v>11167</v>
      </c>
      <c r="E11127" s="18" t="s">
        <v>20</v>
      </c>
      <c r="F11127" s="20">
        <v>15.57</v>
      </c>
      <c r="G11127" s="20">
        <v>16.010000000000002</v>
      </c>
      <c r="J11127" s="22">
        <v>0.64029999999999998</v>
      </c>
      <c r="K11127" s="22">
        <v>0.62270000000000003</v>
      </c>
    </row>
    <row r="11128" spans="1:11" x14ac:dyDescent="0.2">
      <c r="A11128" s="17" t="str">
        <f t="shared" si="173"/>
        <v>SINAPI 96661</v>
      </c>
      <c r="B11128" s="18" t="s">
        <v>5935</v>
      </c>
      <c r="C11128" s="18">
        <v>96661</v>
      </c>
      <c r="D11128" s="19" t="s">
        <v>11168</v>
      </c>
      <c r="E11128" s="18" t="s">
        <v>20</v>
      </c>
      <c r="F11128" s="20">
        <v>29.31</v>
      </c>
      <c r="G11128" s="20">
        <v>29.64</v>
      </c>
      <c r="J11128" s="22">
        <v>0.85980000000000001</v>
      </c>
      <c r="K11128" s="22">
        <v>0.85019999999999996</v>
      </c>
    </row>
    <row r="11129" spans="1:11" x14ac:dyDescent="0.2">
      <c r="A11129" s="17" t="str">
        <f t="shared" si="173"/>
        <v>SINAPI 96640</v>
      </c>
      <c r="B11129" s="18" t="s">
        <v>5935</v>
      </c>
      <c r="C11129" s="18">
        <v>96640</v>
      </c>
      <c r="D11129" s="19" t="s">
        <v>11169</v>
      </c>
      <c r="E11129" s="18" t="s">
        <v>20</v>
      </c>
      <c r="F11129" s="20">
        <v>23.79</v>
      </c>
      <c r="G11129" s="20">
        <v>24.26</v>
      </c>
      <c r="J11129" s="22">
        <v>0.74860000000000004</v>
      </c>
      <c r="K11129" s="22">
        <v>0.73409999999999997</v>
      </c>
    </row>
    <row r="11130" spans="1:11" x14ac:dyDescent="0.2">
      <c r="A11130" s="17" t="str">
        <f t="shared" si="173"/>
        <v>SINAPI 96699</v>
      </c>
      <c r="B11130" s="18" t="s">
        <v>5935</v>
      </c>
      <c r="C11130" s="18">
        <v>96699</v>
      </c>
      <c r="D11130" s="19" t="s">
        <v>11170</v>
      </c>
      <c r="E11130" s="18" t="s">
        <v>20</v>
      </c>
      <c r="F11130" s="20">
        <v>23.41</v>
      </c>
      <c r="G11130" s="20">
        <v>23.85</v>
      </c>
      <c r="J11130" s="22">
        <v>0.76080000000000003</v>
      </c>
      <c r="K11130" s="22">
        <v>0.74680000000000002</v>
      </c>
    </row>
    <row r="11131" spans="1:11" x14ac:dyDescent="0.2">
      <c r="A11131" s="17" t="str">
        <f t="shared" si="173"/>
        <v>SINAPI 96657</v>
      </c>
      <c r="B11131" s="18" t="s">
        <v>5935</v>
      </c>
      <c r="C11131" s="18">
        <v>96657</v>
      </c>
      <c r="D11131" s="19" t="s">
        <v>11171</v>
      </c>
      <c r="E11131" s="18" t="s">
        <v>20</v>
      </c>
      <c r="F11131" s="20">
        <v>21.81</v>
      </c>
      <c r="G11131" s="20">
        <v>22.13</v>
      </c>
      <c r="J11131" s="22">
        <v>0.81659999999999999</v>
      </c>
      <c r="K11131" s="22">
        <v>0.80479999999999996</v>
      </c>
    </row>
    <row r="11132" spans="1:11" x14ac:dyDescent="0.2">
      <c r="A11132" s="17" t="str">
        <f t="shared" si="173"/>
        <v>SINAPI 96660</v>
      </c>
      <c r="B11132" s="18" t="s">
        <v>5935</v>
      </c>
      <c r="C11132" s="18">
        <v>96660</v>
      </c>
      <c r="D11132" s="19" t="s">
        <v>11172</v>
      </c>
      <c r="E11132" s="18" t="s">
        <v>20</v>
      </c>
      <c r="F11132" s="20">
        <v>29.59</v>
      </c>
      <c r="G11132" s="20">
        <v>29.92</v>
      </c>
      <c r="J11132" s="22">
        <v>0.86109999999999998</v>
      </c>
      <c r="K11132" s="22">
        <v>0.85160000000000002</v>
      </c>
    </row>
    <row r="11133" spans="1:11" x14ac:dyDescent="0.2">
      <c r="A11133" s="17" t="str">
        <f t="shared" si="173"/>
        <v>SINAPI 104196</v>
      </c>
      <c r="B11133" s="18" t="s">
        <v>5935</v>
      </c>
      <c r="C11133" s="18">
        <v>104196</v>
      </c>
      <c r="D11133" s="19" t="s">
        <v>11173</v>
      </c>
      <c r="E11133" s="18" t="s">
        <v>20</v>
      </c>
      <c r="F11133" s="20">
        <v>14.75</v>
      </c>
      <c r="G11133" s="20">
        <v>15.18</v>
      </c>
      <c r="J11133" s="22">
        <v>0.64139999999999997</v>
      </c>
      <c r="K11133" s="22">
        <v>0.62319999999999998</v>
      </c>
    </row>
    <row r="11134" spans="1:11" x14ac:dyDescent="0.2">
      <c r="A11134" s="17" t="str">
        <f t="shared" si="173"/>
        <v>SINAPI 104197</v>
      </c>
      <c r="B11134" s="18" t="s">
        <v>5935</v>
      </c>
      <c r="C11134" s="18">
        <v>104197</v>
      </c>
      <c r="D11134" s="19" t="s">
        <v>11174</v>
      </c>
      <c r="E11134" s="18" t="s">
        <v>20</v>
      </c>
      <c r="F11134" s="20">
        <v>27.86</v>
      </c>
      <c r="G11134" s="20">
        <v>28.86</v>
      </c>
      <c r="J11134" s="22">
        <v>0.54630000000000001</v>
      </c>
      <c r="K11134" s="22">
        <v>0.52739999999999998</v>
      </c>
    </row>
    <row r="11135" spans="1:11" x14ac:dyDescent="0.2">
      <c r="A11135" s="17" t="str">
        <f t="shared" si="173"/>
        <v>SINAPI 104198</v>
      </c>
      <c r="B11135" s="18" t="s">
        <v>5935</v>
      </c>
      <c r="C11135" s="18">
        <v>104198</v>
      </c>
      <c r="D11135" s="19" t="s">
        <v>11175</v>
      </c>
      <c r="E11135" s="18" t="s">
        <v>20</v>
      </c>
      <c r="F11135" s="20">
        <v>7.25</v>
      </c>
      <c r="G11135" s="20">
        <v>7.68</v>
      </c>
      <c r="J11135" s="22">
        <v>0.27029999999999998</v>
      </c>
      <c r="K11135" s="22">
        <v>0.25519999999999998</v>
      </c>
    </row>
    <row r="11136" spans="1:11" x14ac:dyDescent="0.2">
      <c r="A11136" s="17" t="str">
        <f t="shared" si="173"/>
        <v>SINAPI 96685</v>
      </c>
      <c r="B11136" s="18" t="s">
        <v>5935</v>
      </c>
      <c r="C11136" s="18">
        <v>96685</v>
      </c>
      <c r="D11136" s="19" t="s">
        <v>11176</v>
      </c>
      <c r="E11136" s="18" t="s">
        <v>20</v>
      </c>
      <c r="F11136" s="20">
        <v>11.11</v>
      </c>
      <c r="G11136" s="20">
        <v>11.77</v>
      </c>
      <c r="J11136" s="22">
        <v>0.24299999999999999</v>
      </c>
      <c r="K11136" s="22">
        <v>0.22939999999999999</v>
      </c>
    </row>
    <row r="11137" spans="1:11" x14ac:dyDescent="0.2">
      <c r="A11137" s="17" t="str">
        <f t="shared" si="173"/>
        <v>SINAPI 96651</v>
      </c>
      <c r="B11137" s="18" t="s">
        <v>5935</v>
      </c>
      <c r="C11137" s="18">
        <v>96651</v>
      </c>
      <c r="D11137" s="19" t="s">
        <v>11177</v>
      </c>
      <c r="E11137" s="18" t="s">
        <v>20</v>
      </c>
      <c r="F11137" s="20">
        <v>8.7100000000000009</v>
      </c>
      <c r="G11137" s="20">
        <v>9.1999999999999993</v>
      </c>
      <c r="J11137" s="22">
        <v>0.31</v>
      </c>
      <c r="K11137" s="22">
        <v>0.29349999999999998</v>
      </c>
    </row>
    <row r="11138" spans="1:11" x14ac:dyDescent="0.2">
      <c r="A11138" s="17" t="str">
        <f t="shared" si="173"/>
        <v>SINAPI 96638</v>
      </c>
      <c r="B11138" s="18" t="s">
        <v>5935</v>
      </c>
      <c r="C11138" s="18">
        <v>96638</v>
      </c>
      <c r="D11138" s="19" t="s">
        <v>11178</v>
      </c>
      <c r="E11138" s="18" t="s">
        <v>20</v>
      </c>
      <c r="F11138" s="20">
        <v>15.34</v>
      </c>
      <c r="G11138" s="20">
        <v>16.34</v>
      </c>
      <c r="J11138" s="22">
        <v>0.17599999999999999</v>
      </c>
      <c r="K11138" s="22">
        <v>0.16520000000000001</v>
      </c>
    </row>
    <row r="11139" spans="1:11" x14ac:dyDescent="0.2">
      <c r="A11139" s="17" t="str">
        <f t="shared" si="173"/>
        <v>SINAPI 96687</v>
      </c>
      <c r="B11139" s="18" t="s">
        <v>5935</v>
      </c>
      <c r="C11139" s="18">
        <v>96687</v>
      </c>
      <c r="D11139" s="19" t="s">
        <v>11179</v>
      </c>
      <c r="E11139" s="18" t="s">
        <v>20</v>
      </c>
      <c r="F11139" s="20">
        <v>16.86</v>
      </c>
      <c r="G11139" s="20">
        <v>17.68</v>
      </c>
      <c r="J11139" s="22">
        <v>0.3921</v>
      </c>
      <c r="K11139" s="22">
        <v>0.37390000000000001</v>
      </c>
    </row>
    <row r="11140" spans="1:11" x14ac:dyDescent="0.2">
      <c r="A11140" s="17" t="str">
        <f t="shared" si="173"/>
        <v>SINAPI 96653</v>
      </c>
      <c r="B11140" s="18" t="s">
        <v>5935</v>
      </c>
      <c r="C11140" s="18">
        <v>96653</v>
      </c>
      <c r="D11140" s="19" t="s">
        <v>11180</v>
      </c>
      <c r="E11140" s="18" t="s">
        <v>20</v>
      </c>
      <c r="F11140" s="20">
        <v>12.95</v>
      </c>
      <c r="G11140" s="20">
        <v>13.45</v>
      </c>
      <c r="J11140" s="22">
        <v>0.51039999999999996</v>
      </c>
      <c r="K11140" s="22">
        <v>0.4914</v>
      </c>
    </row>
    <row r="11141" spans="1:11" x14ac:dyDescent="0.2">
      <c r="A11141" s="17" t="str">
        <f t="shared" si="173"/>
        <v>SINAPI 96689</v>
      </c>
      <c r="B11141" s="18" t="s">
        <v>5935</v>
      </c>
      <c r="C11141" s="18">
        <v>96689</v>
      </c>
      <c r="D11141" s="19" t="s">
        <v>11181</v>
      </c>
      <c r="E11141" s="18" t="s">
        <v>20</v>
      </c>
      <c r="F11141" s="20">
        <v>25.33</v>
      </c>
      <c r="G11141" s="20">
        <v>26.32</v>
      </c>
      <c r="J11141" s="22">
        <v>0.51239999999999997</v>
      </c>
      <c r="K11141" s="22">
        <v>0.49320000000000003</v>
      </c>
    </row>
    <row r="11142" spans="1:11" x14ac:dyDescent="0.2">
      <c r="A11142" s="17" t="str">
        <f t="shared" si="173"/>
        <v>SINAPI 96655</v>
      </c>
      <c r="B11142" s="18" t="s">
        <v>5935</v>
      </c>
      <c r="C11142" s="18">
        <v>96655</v>
      </c>
      <c r="D11142" s="19" t="s">
        <v>11182</v>
      </c>
      <c r="E11142" s="18" t="s">
        <v>20</v>
      </c>
      <c r="F11142" s="20">
        <v>19.670000000000002</v>
      </c>
      <c r="G11142" s="20">
        <v>20.2</v>
      </c>
      <c r="J11142" s="22">
        <v>0.65990000000000004</v>
      </c>
      <c r="K11142" s="22">
        <v>0.64259999999999995</v>
      </c>
    </row>
    <row r="11143" spans="1:11" x14ac:dyDescent="0.2">
      <c r="A11143" s="17" t="str">
        <f t="shared" ref="A11143:A11206" si="174">CONCATENATE($B11143," ",$C11143)</f>
        <v>SINAPI 96691</v>
      </c>
      <c r="B11143" s="18" t="s">
        <v>5935</v>
      </c>
      <c r="C11143" s="18">
        <v>96691</v>
      </c>
      <c r="D11143" s="19" t="s">
        <v>11183</v>
      </c>
      <c r="E11143" s="18" t="s">
        <v>20</v>
      </c>
      <c r="F11143" s="20">
        <v>36.14</v>
      </c>
      <c r="G11143" s="20">
        <v>37.33</v>
      </c>
      <c r="J11143" s="22">
        <v>0.58520000000000005</v>
      </c>
      <c r="K11143" s="22">
        <v>0.56659999999999999</v>
      </c>
    </row>
    <row r="11144" spans="1:11" x14ac:dyDescent="0.2">
      <c r="A11144" s="17" t="str">
        <f t="shared" si="174"/>
        <v>SINAPI 96693</v>
      </c>
      <c r="B11144" s="18" t="s">
        <v>5935</v>
      </c>
      <c r="C11144" s="18">
        <v>96693</v>
      </c>
      <c r="D11144" s="19" t="s">
        <v>11184</v>
      </c>
      <c r="E11144" s="18" t="s">
        <v>20</v>
      </c>
      <c r="F11144" s="20">
        <v>54.02</v>
      </c>
      <c r="G11144" s="20">
        <v>55.47</v>
      </c>
      <c r="J11144" s="22">
        <v>0.65880000000000005</v>
      </c>
      <c r="K11144" s="22">
        <v>0.64159999999999995</v>
      </c>
    </row>
    <row r="11145" spans="1:11" x14ac:dyDescent="0.2">
      <c r="A11145" s="17" t="str">
        <f t="shared" si="174"/>
        <v>SINAPI 96695</v>
      </c>
      <c r="B11145" s="18" t="s">
        <v>5935</v>
      </c>
      <c r="C11145" s="18">
        <v>96695</v>
      </c>
      <c r="D11145" s="19" t="s">
        <v>11185</v>
      </c>
      <c r="E11145" s="18" t="s">
        <v>20</v>
      </c>
      <c r="F11145" s="20">
        <v>92.81</v>
      </c>
      <c r="G11145" s="20">
        <v>94.52</v>
      </c>
      <c r="J11145" s="22">
        <v>0.76629999999999998</v>
      </c>
      <c r="K11145" s="22">
        <v>0.75239999999999996</v>
      </c>
    </row>
    <row r="11146" spans="1:11" x14ac:dyDescent="0.2">
      <c r="A11146" s="17" t="str">
        <f t="shared" si="174"/>
        <v>SINAPI 104193</v>
      </c>
      <c r="B11146" s="18" t="s">
        <v>5935</v>
      </c>
      <c r="C11146" s="18">
        <v>104193</v>
      </c>
      <c r="D11146" s="19" t="s">
        <v>11186</v>
      </c>
      <c r="E11146" s="18" t="s">
        <v>20</v>
      </c>
      <c r="F11146" s="20">
        <v>153.63999999999999</v>
      </c>
      <c r="G11146" s="20">
        <v>155.66</v>
      </c>
      <c r="J11146" s="22">
        <v>0.83289999999999997</v>
      </c>
      <c r="K11146" s="22">
        <v>0.82210000000000005</v>
      </c>
    </row>
    <row r="11147" spans="1:11" x14ac:dyDescent="0.2">
      <c r="A11147" s="17" t="str">
        <f t="shared" si="174"/>
        <v>SINAPI 96697</v>
      </c>
      <c r="B11147" s="18" t="s">
        <v>5935</v>
      </c>
      <c r="C11147" s="18">
        <v>96697</v>
      </c>
      <c r="D11147" s="19" t="s">
        <v>11187</v>
      </c>
      <c r="E11147" s="18" t="s">
        <v>20</v>
      </c>
      <c r="F11147" s="20">
        <v>309.89</v>
      </c>
      <c r="G11147" s="20">
        <v>312.33</v>
      </c>
      <c r="J11147" s="22">
        <v>0.9</v>
      </c>
      <c r="K11147" s="22">
        <v>0.89300000000000002</v>
      </c>
    </row>
    <row r="11148" spans="1:11" x14ac:dyDescent="0.2">
      <c r="A11148" s="17" t="str">
        <f t="shared" si="174"/>
        <v>SINAPI 104199</v>
      </c>
      <c r="B11148" s="18" t="s">
        <v>5935</v>
      </c>
      <c r="C11148" s="18">
        <v>104199</v>
      </c>
      <c r="D11148" s="19" t="s">
        <v>11188</v>
      </c>
      <c r="E11148" s="18" t="s">
        <v>20</v>
      </c>
      <c r="F11148" s="20">
        <v>7.03</v>
      </c>
      <c r="G11148" s="20">
        <v>7.46</v>
      </c>
      <c r="J11148" s="22">
        <v>0.2475</v>
      </c>
      <c r="K11148" s="22">
        <v>0.23319999999999999</v>
      </c>
    </row>
    <row r="11149" spans="1:11" x14ac:dyDescent="0.2">
      <c r="A11149" s="17" t="str">
        <f t="shared" si="174"/>
        <v>SINAPI 96684</v>
      </c>
      <c r="B11149" s="18" t="s">
        <v>5935</v>
      </c>
      <c r="C11149" s="18">
        <v>96684</v>
      </c>
      <c r="D11149" s="19" t="s">
        <v>11189</v>
      </c>
      <c r="E11149" s="18" t="s">
        <v>20</v>
      </c>
      <c r="F11149" s="20">
        <v>10.75</v>
      </c>
      <c r="G11149" s="20">
        <v>11.41</v>
      </c>
      <c r="J11149" s="22">
        <v>0.2177</v>
      </c>
      <c r="K11149" s="22">
        <v>0.2051</v>
      </c>
    </row>
    <row r="11150" spans="1:11" x14ac:dyDescent="0.2">
      <c r="A11150" s="17" t="str">
        <f t="shared" si="174"/>
        <v>SINAPI 96650</v>
      </c>
      <c r="B11150" s="18" t="s">
        <v>5935</v>
      </c>
      <c r="C11150" s="18">
        <v>96650</v>
      </c>
      <c r="D11150" s="19" t="s">
        <v>11190</v>
      </c>
      <c r="E11150" s="18" t="s">
        <v>20</v>
      </c>
      <c r="F11150" s="20">
        <v>8.35</v>
      </c>
      <c r="G11150" s="20">
        <v>8.84</v>
      </c>
      <c r="J11150" s="22">
        <v>0.2802</v>
      </c>
      <c r="K11150" s="22">
        <v>0.26469999999999999</v>
      </c>
    </row>
    <row r="11151" spans="1:11" x14ac:dyDescent="0.2">
      <c r="A11151" s="17" t="str">
        <f t="shared" si="174"/>
        <v>SINAPI 96637</v>
      </c>
      <c r="B11151" s="18" t="s">
        <v>5935</v>
      </c>
      <c r="C11151" s="18">
        <v>96637</v>
      </c>
      <c r="D11151" s="19" t="s">
        <v>11191</v>
      </c>
      <c r="E11151" s="18" t="s">
        <v>20</v>
      </c>
      <c r="F11151" s="20">
        <v>14.98</v>
      </c>
      <c r="G11151" s="20">
        <v>15.98</v>
      </c>
      <c r="J11151" s="22">
        <v>0.15620000000000001</v>
      </c>
      <c r="K11151" s="22">
        <v>0.1464</v>
      </c>
    </row>
    <row r="11152" spans="1:11" x14ac:dyDescent="0.2">
      <c r="A11152" s="17" t="str">
        <f t="shared" si="174"/>
        <v>SINAPI 96686</v>
      </c>
      <c r="B11152" s="18" t="s">
        <v>5935</v>
      </c>
      <c r="C11152" s="18">
        <v>96686</v>
      </c>
      <c r="D11152" s="19" t="s">
        <v>11192</v>
      </c>
      <c r="E11152" s="18" t="s">
        <v>20</v>
      </c>
      <c r="F11152" s="20">
        <v>13.81</v>
      </c>
      <c r="G11152" s="20">
        <v>14.63</v>
      </c>
      <c r="J11152" s="22">
        <v>0.25779999999999997</v>
      </c>
      <c r="K11152" s="22">
        <v>0.24329999999999999</v>
      </c>
    </row>
    <row r="11153" spans="1:11" x14ac:dyDescent="0.2">
      <c r="A11153" s="17" t="str">
        <f t="shared" si="174"/>
        <v>SINAPI 96652</v>
      </c>
      <c r="B11153" s="18" t="s">
        <v>5935</v>
      </c>
      <c r="C11153" s="18">
        <v>96652</v>
      </c>
      <c r="D11153" s="19" t="s">
        <v>11193</v>
      </c>
      <c r="E11153" s="18" t="s">
        <v>20</v>
      </c>
      <c r="F11153" s="20">
        <v>9.9</v>
      </c>
      <c r="G11153" s="20">
        <v>10.4</v>
      </c>
      <c r="J11153" s="22">
        <v>0.35959999999999998</v>
      </c>
      <c r="K11153" s="22">
        <v>0.34229999999999999</v>
      </c>
    </row>
    <row r="11154" spans="1:11" x14ac:dyDescent="0.2">
      <c r="A11154" s="17" t="str">
        <f t="shared" si="174"/>
        <v>SINAPI 96688</v>
      </c>
      <c r="B11154" s="18" t="s">
        <v>5935</v>
      </c>
      <c r="C11154" s="18">
        <v>96688</v>
      </c>
      <c r="D11154" s="19" t="s">
        <v>11194</v>
      </c>
      <c r="E11154" s="18" t="s">
        <v>20</v>
      </c>
      <c r="F11154" s="20">
        <v>20.37</v>
      </c>
      <c r="G11154" s="20">
        <v>21.36</v>
      </c>
      <c r="J11154" s="22">
        <v>0.39369999999999999</v>
      </c>
      <c r="K11154" s="22">
        <v>0.3755</v>
      </c>
    </row>
    <row r="11155" spans="1:11" x14ac:dyDescent="0.2">
      <c r="A11155" s="17" t="str">
        <f t="shared" si="174"/>
        <v>SINAPI 96654</v>
      </c>
      <c r="B11155" s="18" t="s">
        <v>5935</v>
      </c>
      <c r="C11155" s="18">
        <v>96654</v>
      </c>
      <c r="D11155" s="19" t="s">
        <v>11195</v>
      </c>
      <c r="E11155" s="18" t="s">
        <v>20</v>
      </c>
      <c r="F11155" s="20">
        <v>14.71</v>
      </c>
      <c r="G11155" s="20">
        <v>15.24</v>
      </c>
      <c r="J11155" s="22">
        <v>0.54520000000000002</v>
      </c>
      <c r="K11155" s="22">
        <v>0.5262</v>
      </c>
    </row>
    <row r="11156" spans="1:11" x14ac:dyDescent="0.2">
      <c r="A11156" s="17" t="str">
        <f t="shared" si="174"/>
        <v>SINAPI 96690</v>
      </c>
      <c r="B11156" s="18" t="s">
        <v>5935</v>
      </c>
      <c r="C11156" s="18">
        <v>96690</v>
      </c>
      <c r="D11156" s="19" t="s">
        <v>11196</v>
      </c>
      <c r="E11156" s="18" t="s">
        <v>20</v>
      </c>
      <c r="F11156" s="20">
        <v>28.29</v>
      </c>
      <c r="G11156" s="20">
        <v>29.48</v>
      </c>
      <c r="J11156" s="22">
        <v>0.47010000000000002</v>
      </c>
      <c r="K11156" s="22">
        <v>0.45119999999999999</v>
      </c>
    </row>
    <row r="11157" spans="1:11" x14ac:dyDescent="0.2">
      <c r="A11157" s="17" t="str">
        <f t="shared" si="174"/>
        <v>SINAPI 96692</v>
      </c>
      <c r="B11157" s="18" t="s">
        <v>5935</v>
      </c>
      <c r="C11157" s="18">
        <v>96692</v>
      </c>
      <c r="D11157" s="19" t="s">
        <v>11197</v>
      </c>
      <c r="E11157" s="18" t="s">
        <v>20</v>
      </c>
      <c r="F11157" s="20">
        <v>40</v>
      </c>
      <c r="G11157" s="20">
        <v>41.45</v>
      </c>
      <c r="J11157" s="22">
        <v>0.53920000000000001</v>
      </c>
      <c r="K11157" s="22">
        <v>0.52039999999999997</v>
      </c>
    </row>
    <row r="11158" spans="1:11" x14ac:dyDescent="0.2">
      <c r="A11158" s="17" t="str">
        <f t="shared" si="174"/>
        <v>SINAPI 96694</v>
      </c>
      <c r="B11158" s="18" t="s">
        <v>5935</v>
      </c>
      <c r="C11158" s="18">
        <v>96694</v>
      </c>
      <c r="D11158" s="19" t="s">
        <v>11198</v>
      </c>
      <c r="E11158" s="18" t="s">
        <v>20</v>
      </c>
      <c r="F11158" s="20">
        <v>84.26</v>
      </c>
      <c r="G11158" s="20">
        <v>85.97</v>
      </c>
      <c r="J11158" s="22">
        <v>0.74260000000000004</v>
      </c>
      <c r="K11158" s="22">
        <v>0.7278</v>
      </c>
    </row>
    <row r="11159" spans="1:11" x14ac:dyDescent="0.2">
      <c r="A11159" s="17" t="str">
        <f t="shared" si="174"/>
        <v>SINAPI 96696</v>
      </c>
      <c r="B11159" s="18" t="s">
        <v>5935</v>
      </c>
      <c r="C11159" s="18">
        <v>96696</v>
      </c>
      <c r="D11159" s="19" t="s">
        <v>11199</v>
      </c>
      <c r="E11159" s="18" t="s">
        <v>20</v>
      </c>
      <c r="F11159" s="20">
        <v>105.17</v>
      </c>
      <c r="G11159" s="20">
        <v>107.19</v>
      </c>
      <c r="J11159" s="22">
        <v>0.75590000000000002</v>
      </c>
      <c r="K11159" s="22">
        <v>0.74170000000000003</v>
      </c>
    </row>
    <row r="11160" spans="1:11" x14ac:dyDescent="0.2">
      <c r="A11160" s="17" t="str">
        <f t="shared" si="174"/>
        <v>SINAPI 96709</v>
      </c>
      <c r="B11160" s="18" t="s">
        <v>5935</v>
      </c>
      <c r="C11160" s="18">
        <v>96709</v>
      </c>
      <c r="D11160" s="19" t="s">
        <v>11200</v>
      </c>
      <c r="E11160" s="18" t="s">
        <v>20</v>
      </c>
      <c r="F11160" s="20">
        <v>102.3</v>
      </c>
      <c r="G11160" s="20">
        <v>103.93</v>
      </c>
      <c r="J11160" s="22">
        <v>0.79810000000000003</v>
      </c>
      <c r="K11160" s="22">
        <v>0.78559999999999997</v>
      </c>
    </row>
    <row r="11161" spans="1:11" x14ac:dyDescent="0.2">
      <c r="A11161" s="17" t="str">
        <f t="shared" si="174"/>
        <v>SINAPI 104200</v>
      </c>
      <c r="B11161" s="18" t="s">
        <v>5935</v>
      </c>
      <c r="C11161" s="18">
        <v>104200</v>
      </c>
      <c r="D11161" s="19" t="s">
        <v>11201</v>
      </c>
      <c r="E11161" s="18" t="s">
        <v>20</v>
      </c>
      <c r="F11161" s="20">
        <v>5.72</v>
      </c>
      <c r="G11161" s="20">
        <v>5.99</v>
      </c>
      <c r="J11161" s="22">
        <v>0.38290000000000002</v>
      </c>
      <c r="K11161" s="22">
        <v>0.36559999999999998</v>
      </c>
    </row>
    <row r="11162" spans="1:11" x14ac:dyDescent="0.2">
      <c r="A11162" s="17" t="str">
        <f t="shared" si="174"/>
        <v>SINAPI 96698</v>
      </c>
      <c r="B11162" s="18" t="s">
        <v>5935</v>
      </c>
      <c r="C11162" s="18">
        <v>96698</v>
      </c>
      <c r="D11162" s="19" t="s">
        <v>11202</v>
      </c>
      <c r="E11162" s="18" t="s">
        <v>20</v>
      </c>
      <c r="F11162" s="20">
        <v>7.6</v>
      </c>
      <c r="G11162" s="20">
        <v>8.0399999999999991</v>
      </c>
      <c r="J11162" s="22">
        <v>0.26319999999999999</v>
      </c>
      <c r="K11162" s="22">
        <v>0.24879999999999999</v>
      </c>
    </row>
    <row r="11163" spans="1:11" x14ac:dyDescent="0.2">
      <c r="A11163" s="17" t="str">
        <f t="shared" si="174"/>
        <v>SINAPI 96656</v>
      </c>
      <c r="B11163" s="18" t="s">
        <v>5935</v>
      </c>
      <c r="C11163" s="18">
        <v>96656</v>
      </c>
      <c r="D11163" s="19" t="s">
        <v>11203</v>
      </c>
      <c r="E11163" s="18" t="s">
        <v>20</v>
      </c>
      <c r="F11163" s="20">
        <v>6</v>
      </c>
      <c r="G11163" s="20">
        <v>6.32</v>
      </c>
      <c r="J11163" s="22">
        <v>0.33329999999999999</v>
      </c>
      <c r="K11163" s="22">
        <v>0.3165</v>
      </c>
    </row>
    <row r="11164" spans="1:11" x14ac:dyDescent="0.2">
      <c r="A11164" s="17" t="str">
        <f t="shared" si="174"/>
        <v>SINAPI 96639</v>
      </c>
      <c r="B11164" s="18" t="s">
        <v>5935</v>
      </c>
      <c r="C11164" s="18">
        <v>96639</v>
      </c>
      <c r="D11164" s="19" t="s">
        <v>11204</v>
      </c>
      <c r="E11164" s="18" t="s">
        <v>20</v>
      </c>
      <c r="F11164" s="20">
        <v>10.42</v>
      </c>
      <c r="G11164" s="20">
        <v>11.08</v>
      </c>
      <c r="J11164" s="22">
        <v>0.19189999999999999</v>
      </c>
      <c r="K11164" s="22">
        <v>0.18049999999999999</v>
      </c>
    </row>
    <row r="11165" spans="1:11" x14ac:dyDescent="0.2">
      <c r="A11165" s="17" t="str">
        <f t="shared" si="174"/>
        <v>SINAPI 96701</v>
      </c>
      <c r="B11165" s="18" t="s">
        <v>5935</v>
      </c>
      <c r="C11165" s="18">
        <v>96701</v>
      </c>
      <c r="D11165" s="19" t="s">
        <v>11205</v>
      </c>
      <c r="E11165" s="18" t="s">
        <v>20</v>
      </c>
      <c r="F11165" s="20">
        <v>10.42</v>
      </c>
      <c r="G11165" s="20">
        <v>10.96</v>
      </c>
      <c r="J11165" s="22">
        <v>0.34449999999999997</v>
      </c>
      <c r="K11165" s="22">
        <v>0.3276</v>
      </c>
    </row>
    <row r="11166" spans="1:11" x14ac:dyDescent="0.2">
      <c r="A11166" s="17" t="str">
        <f t="shared" si="174"/>
        <v>SINAPI 96659</v>
      </c>
      <c r="B11166" s="18" t="s">
        <v>5935</v>
      </c>
      <c r="C11166" s="18">
        <v>96659</v>
      </c>
      <c r="D11166" s="19" t="s">
        <v>11206</v>
      </c>
      <c r="E11166" s="18" t="s">
        <v>20</v>
      </c>
      <c r="F11166" s="20">
        <v>7.8</v>
      </c>
      <c r="G11166" s="20">
        <v>8.1300000000000008</v>
      </c>
      <c r="J11166" s="22">
        <v>0.46029999999999999</v>
      </c>
      <c r="K11166" s="22">
        <v>0.44159999999999999</v>
      </c>
    </row>
    <row r="11167" spans="1:11" x14ac:dyDescent="0.2">
      <c r="A11167" s="17" t="str">
        <f t="shared" si="174"/>
        <v>SINAPI 96703</v>
      </c>
      <c r="B11167" s="18" t="s">
        <v>5935</v>
      </c>
      <c r="C11167" s="18">
        <v>96703</v>
      </c>
      <c r="D11167" s="19" t="s">
        <v>11207</v>
      </c>
      <c r="E11167" s="18" t="s">
        <v>20</v>
      </c>
      <c r="F11167" s="20">
        <v>18.43</v>
      </c>
      <c r="G11167" s="20">
        <v>19.09</v>
      </c>
      <c r="J11167" s="22">
        <v>0.5534</v>
      </c>
      <c r="K11167" s="22">
        <v>0.5343</v>
      </c>
    </row>
    <row r="11168" spans="1:11" x14ac:dyDescent="0.2">
      <c r="A11168" s="17" t="str">
        <f t="shared" si="174"/>
        <v>SINAPI 96663</v>
      </c>
      <c r="B11168" s="18" t="s">
        <v>5935</v>
      </c>
      <c r="C11168" s="18">
        <v>96663</v>
      </c>
      <c r="D11168" s="19" t="s">
        <v>11208</v>
      </c>
      <c r="E11168" s="18" t="s">
        <v>20</v>
      </c>
      <c r="F11168" s="20">
        <v>14.65</v>
      </c>
      <c r="G11168" s="20">
        <v>15</v>
      </c>
      <c r="J11168" s="22">
        <v>0.69620000000000004</v>
      </c>
      <c r="K11168" s="22">
        <v>0.68</v>
      </c>
    </row>
    <row r="11169" spans="1:11" x14ac:dyDescent="0.2">
      <c r="A11169" s="17" t="str">
        <f t="shared" si="174"/>
        <v>SINAPI 96705</v>
      </c>
      <c r="B11169" s="18" t="s">
        <v>5935</v>
      </c>
      <c r="C11169" s="18">
        <v>96705</v>
      </c>
      <c r="D11169" s="19" t="s">
        <v>11209</v>
      </c>
      <c r="E11169" s="18" t="s">
        <v>20</v>
      </c>
      <c r="F11169" s="20">
        <v>22.37</v>
      </c>
      <c r="G11169" s="20">
        <v>23.17</v>
      </c>
      <c r="J11169" s="22">
        <v>0.5534</v>
      </c>
      <c r="K11169" s="22">
        <v>0.5343</v>
      </c>
    </row>
    <row r="11170" spans="1:11" x14ac:dyDescent="0.2">
      <c r="A11170" s="17" t="str">
        <f t="shared" si="174"/>
        <v>SINAPI 96706</v>
      </c>
      <c r="B11170" s="18" t="s">
        <v>5935</v>
      </c>
      <c r="C11170" s="18">
        <v>96706</v>
      </c>
      <c r="D11170" s="19" t="s">
        <v>11210</v>
      </c>
      <c r="E11170" s="18" t="s">
        <v>20</v>
      </c>
      <c r="F11170" s="20">
        <v>33.06</v>
      </c>
      <c r="G11170" s="20">
        <v>34.04</v>
      </c>
      <c r="J11170" s="22">
        <v>0.62890000000000001</v>
      </c>
      <c r="K11170" s="22">
        <v>0.61080000000000001</v>
      </c>
    </row>
    <row r="11171" spans="1:11" x14ac:dyDescent="0.2">
      <c r="A11171" s="17" t="str">
        <f t="shared" si="174"/>
        <v>SINAPI 96707</v>
      </c>
      <c r="B11171" s="18" t="s">
        <v>5935</v>
      </c>
      <c r="C11171" s="18">
        <v>96707</v>
      </c>
      <c r="D11171" s="19" t="s">
        <v>11211</v>
      </c>
      <c r="E11171" s="18" t="s">
        <v>20</v>
      </c>
      <c r="F11171" s="20">
        <v>52.99</v>
      </c>
      <c r="G11171" s="20">
        <v>54.13</v>
      </c>
      <c r="J11171" s="22">
        <v>0.72729999999999995</v>
      </c>
      <c r="K11171" s="22">
        <v>0.71199999999999997</v>
      </c>
    </row>
    <row r="11172" spans="1:11" x14ac:dyDescent="0.2">
      <c r="A11172" s="17" t="str">
        <f t="shared" si="174"/>
        <v>SINAPI 96708</v>
      </c>
      <c r="B11172" s="18" t="s">
        <v>5935</v>
      </c>
      <c r="C11172" s="18">
        <v>96708</v>
      </c>
      <c r="D11172" s="19" t="s">
        <v>11212</v>
      </c>
      <c r="E11172" s="18" t="s">
        <v>20</v>
      </c>
      <c r="F11172" s="20">
        <v>80.19</v>
      </c>
      <c r="G11172" s="20">
        <v>81.53</v>
      </c>
      <c r="J11172" s="22">
        <v>0.78659999999999997</v>
      </c>
      <c r="K11172" s="22">
        <v>0.77370000000000005</v>
      </c>
    </row>
    <row r="11173" spans="1:11" x14ac:dyDescent="0.2">
      <c r="A11173" s="17" t="str">
        <f t="shared" si="174"/>
        <v>SINAPI 96675</v>
      </c>
      <c r="B11173" s="18" t="s">
        <v>5935</v>
      </c>
      <c r="C11173" s="18">
        <v>96675</v>
      </c>
      <c r="D11173" s="19" t="s">
        <v>11213</v>
      </c>
      <c r="E11173" s="18" t="s">
        <v>66</v>
      </c>
      <c r="F11173" s="20">
        <v>143.69999999999999</v>
      </c>
      <c r="G11173" s="20">
        <v>145.06</v>
      </c>
      <c r="J11173" s="22">
        <v>0.88039999999999996</v>
      </c>
      <c r="K11173" s="22">
        <v>0.87209999999999999</v>
      </c>
    </row>
    <row r="11174" spans="1:11" x14ac:dyDescent="0.2">
      <c r="A11174" s="17" t="str">
        <f t="shared" si="174"/>
        <v>SINAPI 96683</v>
      </c>
      <c r="B11174" s="18" t="s">
        <v>5935</v>
      </c>
      <c r="C11174" s="18">
        <v>96683</v>
      </c>
      <c r="D11174" s="19" t="s">
        <v>11214</v>
      </c>
      <c r="E11174" s="18" t="s">
        <v>66</v>
      </c>
      <c r="F11174" s="20">
        <v>279.07</v>
      </c>
      <c r="G11174" s="20">
        <v>280.92</v>
      </c>
      <c r="J11174" s="22">
        <v>0.91590000000000005</v>
      </c>
      <c r="K11174" s="22">
        <v>0.90990000000000004</v>
      </c>
    </row>
    <row r="11175" spans="1:11" x14ac:dyDescent="0.2">
      <c r="A11175" s="17" t="str">
        <f t="shared" si="174"/>
        <v>SINAPI 104194</v>
      </c>
      <c r="B11175" s="18" t="s">
        <v>5935</v>
      </c>
      <c r="C11175" s="18">
        <v>104194</v>
      </c>
      <c r="D11175" s="19" t="s">
        <v>11215</v>
      </c>
      <c r="E11175" s="18" t="s">
        <v>66</v>
      </c>
      <c r="F11175" s="20">
        <v>20.51</v>
      </c>
      <c r="G11175" s="20">
        <v>21.37</v>
      </c>
      <c r="J11175" s="22">
        <v>0.4647</v>
      </c>
      <c r="K11175" s="22">
        <v>0.44600000000000001</v>
      </c>
    </row>
    <row r="11176" spans="1:11" x14ac:dyDescent="0.2">
      <c r="A11176" s="17" t="str">
        <f t="shared" si="174"/>
        <v>SINAPI 104195</v>
      </c>
      <c r="B11176" s="18" t="s">
        <v>5935</v>
      </c>
      <c r="C11176" s="18">
        <v>104195</v>
      </c>
      <c r="D11176" s="19" t="s">
        <v>11216</v>
      </c>
      <c r="E11176" s="18" t="s">
        <v>66</v>
      </c>
      <c r="F11176" s="20">
        <v>21.77</v>
      </c>
      <c r="G11176" s="20">
        <v>22.66</v>
      </c>
      <c r="J11176" s="22">
        <v>0.48139999999999999</v>
      </c>
      <c r="K11176" s="22">
        <v>0.46250000000000002</v>
      </c>
    </row>
    <row r="11177" spans="1:11" x14ac:dyDescent="0.2">
      <c r="A11177" s="17" t="str">
        <f t="shared" si="174"/>
        <v>SINAPI 96668</v>
      </c>
      <c r="B11177" s="18" t="s">
        <v>5935</v>
      </c>
      <c r="C11177" s="18">
        <v>96668</v>
      </c>
      <c r="D11177" s="19" t="s">
        <v>11217</v>
      </c>
      <c r="E11177" s="18" t="s">
        <v>66</v>
      </c>
      <c r="F11177" s="20">
        <v>16.47</v>
      </c>
      <c r="G11177" s="20">
        <v>16.739999999999998</v>
      </c>
      <c r="J11177" s="22">
        <v>0.78449999999999998</v>
      </c>
      <c r="K11177" s="22">
        <v>0.77180000000000004</v>
      </c>
    </row>
    <row r="11178" spans="1:11" x14ac:dyDescent="0.2">
      <c r="A11178" s="17" t="str">
        <f t="shared" si="174"/>
        <v>SINAPI 96644</v>
      </c>
      <c r="B11178" s="18" t="s">
        <v>5935</v>
      </c>
      <c r="C11178" s="18">
        <v>96644</v>
      </c>
      <c r="D11178" s="19" t="s">
        <v>11218</v>
      </c>
      <c r="E11178" s="18" t="s">
        <v>66</v>
      </c>
      <c r="F11178" s="20">
        <v>21.22</v>
      </c>
      <c r="G11178" s="20">
        <v>21.87</v>
      </c>
      <c r="J11178" s="22">
        <v>0.6089</v>
      </c>
      <c r="K11178" s="22">
        <v>0.59079999999999999</v>
      </c>
    </row>
    <row r="11179" spans="1:11" x14ac:dyDescent="0.2">
      <c r="A11179" s="17" t="str">
        <f t="shared" si="174"/>
        <v>SINAPI 96635</v>
      </c>
      <c r="B11179" s="18" t="s">
        <v>5935</v>
      </c>
      <c r="C11179" s="18">
        <v>96635</v>
      </c>
      <c r="D11179" s="19" t="s">
        <v>11219</v>
      </c>
      <c r="E11179" s="18" t="s">
        <v>66</v>
      </c>
      <c r="F11179" s="20">
        <v>39.07</v>
      </c>
      <c r="G11179" s="20">
        <v>41.14</v>
      </c>
      <c r="J11179" s="22">
        <v>0.33069999999999999</v>
      </c>
      <c r="K11179" s="22">
        <v>0.314</v>
      </c>
    </row>
    <row r="11180" spans="1:11" x14ac:dyDescent="0.2">
      <c r="A11180" s="17" t="str">
        <f t="shared" si="174"/>
        <v>SINAPI 96636</v>
      </c>
      <c r="B11180" s="18" t="s">
        <v>5935</v>
      </c>
      <c r="C11180" s="18">
        <v>96636</v>
      </c>
      <c r="D11180" s="19" t="s">
        <v>11220</v>
      </c>
      <c r="E11180" s="18" t="s">
        <v>66</v>
      </c>
      <c r="F11180" s="20">
        <v>41.4</v>
      </c>
      <c r="G11180" s="20">
        <v>43.53</v>
      </c>
      <c r="J11180" s="22">
        <v>0.35</v>
      </c>
      <c r="K11180" s="22">
        <v>0.33289999999999997</v>
      </c>
    </row>
    <row r="11181" spans="1:11" x14ac:dyDescent="0.2">
      <c r="A11181" s="17" t="str">
        <f t="shared" si="174"/>
        <v>SINAPI 96676</v>
      </c>
      <c r="B11181" s="18" t="s">
        <v>5935</v>
      </c>
      <c r="C11181" s="18">
        <v>96676</v>
      </c>
      <c r="D11181" s="19" t="s">
        <v>11221</v>
      </c>
      <c r="E11181" s="18" t="s">
        <v>66</v>
      </c>
      <c r="F11181" s="20">
        <v>20.86</v>
      </c>
      <c r="G11181" s="20">
        <v>21.36</v>
      </c>
      <c r="J11181" s="22">
        <v>0.6946</v>
      </c>
      <c r="K11181" s="22">
        <v>0.6784</v>
      </c>
    </row>
    <row r="11182" spans="1:11" x14ac:dyDescent="0.2">
      <c r="A11182" s="17" t="str">
        <f t="shared" si="174"/>
        <v>SINAPI 96647</v>
      </c>
      <c r="B11182" s="18" t="s">
        <v>5935</v>
      </c>
      <c r="C11182" s="18">
        <v>96647</v>
      </c>
      <c r="D11182" s="19" t="s">
        <v>11222</v>
      </c>
      <c r="E11182" s="18" t="s">
        <v>66</v>
      </c>
      <c r="F11182" s="20">
        <v>23.04</v>
      </c>
      <c r="G11182" s="20">
        <v>23.71</v>
      </c>
      <c r="J11182" s="22">
        <v>0.62890000000000001</v>
      </c>
      <c r="K11182" s="22">
        <v>0.61109999999999998</v>
      </c>
    </row>
    <row r="11183" spans="1:11" x14ac:dyDescent="0.2">
      <c r="A11183" s="17" t="str">
        <f t="shared" si="174"/>
        <v>SINAPI 96669</v>
      </c>
      <c r="B11183" s="18" t="s">
        <v>5935</v>
      </c>
      <c r="C11183" s="18">
        <v>96669</v>
      </c>
      <c r="D11183" s="19" t="s">
        <v>11223</v>
      </c>
      <c r="E11183" s="18" t="s">
        <v>66</v>
      </c>
      <c r="F11183" s="20">
        <v>16.29</v>
      </c>
      <c r="G11183" s="20">
        <v>16.739999999999998</v>
      </c>
      <c r="J11183" s="22">
        <v>0.65129999999999999</v>
      </c>
      <c r="K11183" s="22">
        <v>0.63380000000000003</v>
      </c>
    </row>
    <row r="11184" spans="1:11" x14ac:dyDescent="0.2">
      <c r="A11184" s="17" t="str">
        <f t="shared" si="174"/>
        <v>SINAPI 96645</v>
      </c>
      <c r="B11184" s="18" t="s">
        <v>5935</v>
      </c>
      <c r="C11184" s="18">
        <v>96645</v>
      </c>
      <c r="D11184" s="19" t="s">
        <v>11224</v>
      </c>
      <c r="E11184" s="18" t="s">
        <v>66</v>
      </c>
      <c r="F11184" s="20">
        <v>18.829999999999998</v>
      </c>
      <c r="G11184" s="20">
        <v>19.48</v>
      </c>
      <c r="J11184" s="22">
        <v>0.5635</v>
      </c>
      <c r="K11184" s="22">
        <v>0.54469999999999996</v>
      </c>
    </row>
    <row r="11185" spans="1:11" x14ac:dyDescent="0.2">
      <c r="A11185" s="17" t="str">
        <f t="shared" si="174"/>
        <v>SINAPI 96677</v>
      </c>
      <c r="B11185" s="18" t="s">
        <v>5935</v>
      </c>
      <c r="C11185" s="18">
        <v>96677</v>
      </c>
      <c r="D11185" s="19" t="s">
        <v>11225</v>
      </c>
      <c r="E11185" s="18" t="s">
        <v>66</v>
      </c>
      <c r="F11185" s="20">
        <v>27.17</v>
      </c>
      <c r="G11185" s="20">
        <v>27.78</v>
      </c>
      <c r="J11185" s="22">
        <v>0.71399999999999997</v>
      </c>
      <c r="K11185" s="22">
        <v>0.69830000000000003</v>
      </c>
    </row>
    <row r="11186" spans="1:11" x14ac:dyDescent="0.2">
      <c r="A11186" s="17" t="str">
        <f t="shared" si="174"/>
        <v>SINAPI 96648</v>
      </c>
      <c r="B11186" s="18" t="s">
        <v>5935</v>
      </c>
      <c r="C11186" s="18">
        <v>96648</v>
      </c>
      <c r="D11186" s="19" t="s">
        <v>11226</v>
      </c>
      <c r="E11186" s="18" t="s">
        <v>66</v>
      </c>
      <c r="F11186" s="20">
        <v>28.39</v>
      </c>
      <c r="G11186" s="20">
        <v>29.1</v>
      </c>
      <c r="J11186" s="22">
        <v>0.68330000000000002</v>
      </c>
      <c r="K11186" s="22">
        <v>0.66669999999999996</v>
      </c>
    </row>
    <row r="11187" spans="1:11" x14ac:dyDescent="0.2">
      <c r="A11187" s="17" t="str">
        <f t="shared" si="174"/>
        <v>SINAPI 96670</v>
      </c>
      <c r="B11187" s="18" t="s">
        <v>5935</v>
      </c>
      <c r="C11187" s="18">
        <v>96670</v>
      </c>
      <c r="D11187" s="19" t="s">
        <v>11227</v>
      </c>
      <c r="E11187" s="18" t="s">
        <v>66</v>
      </c>
      <c r="F11187" s="20">
        <v>21.17</v>
      </c>
      <c r="G11187" s="20">
        <v>21.71</v>
      </c>
      <c r="J11187" s="22">
        <v>0.67600000000000005</v>
      </c>
      <c r="K11187" s="22">
        <v>0.65910000000000002</v>
      </c>
    </row>
    <row r="11188" spans="1:11" x14ac:dyDescent="0.2">
      <c r="A11188" s="17" t="str">
        <f t="shared" si="174"/>
        <v>SINAPI 96646</v>
      </c>
      <c r="B11188" s="18" t="s">
        <v>5935</v>
      </c>
      <c r="C11188" s="18">
        <v>96646</v>
      </c>
      <c r="D11188" s="19" t="s">
        <v>11228</v>
      </c>
      <c r="E11188" s="18" t="s">
        <v>66</v>
      </c>
      <c r="F11188" s="20">
        <v>22.98</v>
      </c>
      <c r="G11188" s="20">
        <v>23.68</v>
      </c>
      <c r="J11188" s="22">
        <v>0.62270000000000003</v>
      </c>
      <c r="K11188" s="22">
        <v>0.60429999999999995</v>
      </c>
    </row>
    <row r="11189" spans="1:11" x14ac:dyDescent="0.2">
      <c r="A11189" s="17" t="str">
        <f t="shared" si="174"/>
        <v>SINAPI 96678</v>
      </c>
      <c r="B11189" s="18" t="s">
        <v>5935</v>
      </c>
      <c r="C11189" s="18">
        <v>96678</v>
      </c>
      <c r="D11189" s="19" t="s">
        <v>11229</v>
      </c>
      <c r="E11189" s="18" t="s">
        <v>66</v>
      </c>
      <c r="F11189" s="20">
        <v>37.35</v>
      </c>
      <c r="G11189" s="20">
        <v>38.090000000000003</v>
      </c>
      <c r="J11189" s="22">
        <v>0.74939999999999996</v>
      </c>
      <c r="K11189" s="22">
        <v>0.73480000000000001</v>
      </c>
    </row>
    <row r="11190" spans="1:11" x14ac:dyDescent="0.2">
      <c r="A11190" s="17" t="str">
        <f t="shared" si="174"/>
        <v>SINAPI 96649</v>
      </c>
      <c r="B11190" s="18" t="s">
        <v>5935</v>
      </c>
      <c r="C11190" s="18">
        <v>96649</v>
      </c>
      <c r="D11190" s="19" t="s">
        <v>11230</v>
      </c>
      <c r="E11190" s="18" t="s">
        <v>66</v>
      </c>
      <c r="F11190" s="20">
        <v>37.49</v>
      </c>
      <c r="G11190" s="20">
        <v>38.24</v>
      </c>
      <c r="J11190" s="22">
        <v>0.74660000000000004</v>
      </c>
      <c r="K11190" s="22">
        <v>0.73199999999999998</v>
      </c>
    </row>
    <row r="11191" spans="1:11" x14ac:dyDescent="0.2">
      <c r="A11191" s="17" t="str">
        <f t="shared" si="174"/>
        <v>SINAPI 96671</v>
      </c>
      <c r="B11191" s="18" t="s">
        <v>5935</v>
      </c>
      <c r="C11191" s="18">
        <v>96671</v>
      </c>
      <c r="D11191" s="19" t="s">
        <v>11231</v>
      </c>
      <c r="E11191" s="18" t="s">
        <v>66</v>
      </c>
      <c r="F11191" s="20">
        <v>31.96</v>
      </c>
      <c r="G11191" s="20">
        <v>32.630000000000003</v>
      </c>
      <c r="J11191" s="22">
        <v>0.73970000000000002</v>
      </c>
      <c r="K11191" s="22">
        <v>0.72450000000000003</v>
      </c>
    </row>
    <row r="11192" spans="1:11" x14ac:dyDescent="0.2">
      <c r="A11192" s="17" t="str">
        <f t="shared" si="174"/>
        <v>SINAPI 96679</v>
      </c>
      <c r="B11192" s="18" t="s">
        <v>5935</v>
      </c>
      <c r="C11192" s="18">
        <v>96679</v>
      </c>
      <c r="D11192" s="19" t="s">
        <v>11232</v>
      </c>
      <c r="E11192" s="18" t="s">
        <v>66</v>
      </c>
      <c r="F11192" s="20">
        <v>55.58</v>
      </c>
      <c r="G11192" s="20">
        <v>56.48</v>
      </c>
      <c r="J11192" s="22">
        <v>0.79559999999999997</v>
      </c>
      <c r="K11192" s="22">
        <v>0.78290000000000004</v>
      </c>
    </row>
    <row r="11193" spans="1:11" x14ac:dyDescent="0.2">
      <c r="A11193" s="17" t="str">
        <f t="shared" si="174"/>
        <v>SINAPI 96672</v>
      </c>
      <c r="B11193" s="18" t="s">
        <v>5935</v>
      </c>
      <c r="C11193" s="18">
        <v>96672</v>
      </c>
      <c r="D11193" s="19" t="s">
        <v>11233</v>
      </c>
      <c r="E11193" s="18" t="s">
        <v>66</v>
      </c>
      <c r="F11193" s="20">
        <v>48.64</v>
      </c>
      <c r="G11193" s="20">
        <v>49.44</v>
      </c>
      <c r="J11193" s="22">
        <v>0.78969999999999996</v>
      </c>
      <c r="K11193" s="22">
        <v>0.77690000000000003</v>
      </c>
    </row>
    <row r="11194" spans="1:11" x14ac:dyDescent="0.2">
      <c r="A11194" s="17" t="str">
        <f t="shared" si="174"/>
        <v>SINAPI 96680</v>
      </c>
      <c r="B11194" s="18" t="s">
        <v>5935</v>
      </c>
      <c r="C11194" s="18">
        <v>96680</v>
      </c>
      <c r="D11194" s="19" t="s">
        <v>11234</v>
      </c>
      <c r="E11194" s="18" t="s">
        <v>66</v>
      </c>
      <c r="F11194" s="20">
        <v>91.79</v>
      </c>
      <c r="G11194" s="20">
        <v>92.89</v>
      </c>
      <c r="J11194" s="22">
        <v>0.8478</v>
      </c>
      <c r="K11194" s="22">
        <v>0.83779999999999999</v>
      </c>
    </row>
    <row r="11195" spans="1:11" x14ac:dyDescent="0.2">
      <c r="A11195" s="17" t="str">
        <f t="shared" si="174"/>
        <v>SINAPI 96673</v>
      </c>
      <c r="B11195" s="18" t="s">
        <v>5935</v>
      </c>
      <c r="C11195" s="18">
        <v>96673</v>
      </c>
      <c r="D11195" s="19" t="s">
        <v>11235</v>
      </c>
      <c r="E11195" s="18" t="s">
        <v>66</v>
      </c>
      <c r="F11195" s="20">
        <v>61.28</v>
      </c>
      <c r="G11195" s="20">
        <v>62.23</v>
      </c>
      <c r="J11195" s="22">
        <v>0.80349999999999999</v>
      </c>
      <c r="K11195" s="22">
        <v>0.7913</v>
      </c>
    </row>
    <row r="11196" spans="1:11" x14ac:dyDescent="0.2">
      <c r="A11196" s="17" t="str">
        <f t="shared" si="174"/>
        <v>SINAPI 96681</v>
      </c>
      <c r="B11196" s="18" t="s">
        <v>5935</v>
      </c>
      <c r="C11196" s="18">
        <v>96681</v>
      </c>
      <c r="D11196" s="19" t="s">
        <v>11236</v>
      </c>
      <c r="E11196" s="18" t="s">
        <v>66</v>
      </c>
      <c r="F11196" s="20">
        <v>123.43</v>
      </c>
      <c r="G11196" s="20">
        <v>124.72</v>
      </c>
      <c r="J11196" s="22">
        <v>0.86680000000000001</v>
      </c>
      <c r="K11196" s="22">
        <v>0.85780000000000001</v>
      </c>
    </row>
    <row r="11197" spans="1:11" x14ac:dyDescent="0.2">
      <c r="A11197" s="17" t="str">
        <f t="shared" si="174"/>
        <v>SINAPI 96674</v>
      </c>
      <c r="B11197" s="18" t="s">
        <v>5935</v>
      </c>
      <c r="C11197" s="18">
        <v>96674</v>
      </c>
      <c r="D11197" s="19" t="s">
        <v>11237</v>
      </c>
      <c r="E11197" s="18" t="s">
        <v>66</v>
      </c>
      <c r="F11197" s="20">
        <v>98.92</v>
      </c>
      <c r="G11197" s="20">
        <v>100.04</v>
      </c>
      <c r="J11197" s="22">
        <v>0.85589999999999999</v>
      </c>
      <c r="K11197" s="22">
        <v>0.84640000000000004</v>
      </c>
    </row>
    <row r="11198" spans="1:11" x14ac:dyDescent="0.2">
      <c r="A11198" s="17" t="str">
        <f t="shared" si="174"/>
        <v>SINAPI 96682</v>
      </c>
      <c r="B11198" s="18" t="s">
        <v>5935</v>
      </c>
      <c r="C11198" s="18">
        <v>96682</v>
      </c>
      <c r="D11198" s="19" t="s">
        <v>11238</v>
      </c>
      <c r="E11198" s="18" t="s">
        <v>66</v>
      </c>
      <c r="F11198" s="20">
        <v>203.39</v>
      </c>
      <c r="G11198" s="20">
        <v>204.93</v>
      </c>
      <c r="J11198" s="22">
        <v>0.90439999999999998</v>
      </c>
      <c r="K11198" s="22">
        <v>0.89759999999999995</v>
      </c>
    </row>
    <row r="11199" spans="1:11" x14ac:dyDescent="0.2">
      <c r="A11199" s="17" t="str">
        <f t="shared" si="174"/>
        <v>SINAPI 96643</v>
      </c>
      <c r="B11199" s="18" t="s">
        <v>5935</v>
      </c>
      <c r="C11199" s="18">
        <v>96643</v>
      </c>
      <c r="D11199" s="19" t="s">
        <v>11239</v>
      </c>
      <c r="E11199" s="18" t="s">
        <v>20</v>
      </c>
      <c r="F11199" s="20">
        <v>41.76</v>
      </c>
      <c r="G11199" s="20">
        <v>42.71</v>
      </c>
      <c r="J11199" s="22">
        <v>0.71340000000000003</v>
      </c>
      <c r="K11199" s="22">
        <v>0.69750000000000001</v>
      </c>
    </row>
    <row r="11200" spans="1:11" x14ac:dyDescent="0.2">
      <c r="A11200" s="17" t="str">
        <f t="shared" si="174"/>
        <v>SINAPI 104201</v>
      </c>
      <c r="B11200" s="18" t="s">
        <v>5935</v>
      </c>
      <c r="C11200" s="18">
        <v>104201</v>
      </c>
      <c r="D11200" s="19" t="s">
        <v>11240</v>
      </c>
      <c r="E11200" s="18" t="s">
        <v>20</v>
      </c>
      <c r="F11200" s="20">
        <v>18.239999999999998</v>
      </c>
      <c r="G11200" s="20">
        <v>18.8</v>
      </c>
      <c r="J11200" s="22">
        <v>0.61240000000000006</v>
      </c>
      <c r="K11200" s="22">
        <v>0.59409999999999996</v>
      </c>
    </row>
    <row r="11201" spans="1:11" x14ac:dyDescent="0.2">
      <c r="A11201" s="17" t="str">
        <f t="shared" si="174"/>
        <v>SINAPI 104192</v>
      </c>
      <c r="B11201" s="18" t="s">
        <v>5935</v>
      </c>
      <c r="C11201" s="18">
        <v>104192</v>
      </c>
      <c r="D11201" s="19" t="s">
        <v>11241</v>
      </c>
      <c r="E11201" s="18" t="s">
        <v>20</v>
      </c>
      <c r="F11201" s="20">
        <v>26.92</v>
      </c>
      <c r="G11201" s="20">
        <v>27.87</v>
      </c>
      <c r="J11201" s="22">
        <v>0.55530000000000002</v>
      </c>
      <c r="K11201" s="22">
        <v>0.53639999999999999</v>
      </c>
    </row>
    <row r="11202" spans="1:11" x14ac:dyDescent="0.2">
      <c r="A11202" s="17" t="str">
        <f t="shared" si="174"/>
        <v>SINAPI 104202</v>
      </c>
      <c r="B11202" s="18" t="s">
        <v>5935</v>
      </c>
      <c r="C11202" s="18">
        <v>104202</v>
      </c>
      <c r="D11202" s="19" t="s">
        <v>11242</v>
      </c>
      <c r="E11202" s="18" t="s">
        <v>20</v>
      </c>
      <c r="F11202" s="20">
        <v>10.4</v>
      </c>
      <c r="G11202" s="20">
        <v>10.96</v>
      </c>
      <c r="J11202" s="22">
        <v>0.32019999999999998</v>
      </c>
      <c r="K11202" s="22">
        <v>0.30380000000000001</v>
      </c>
    </row>
    <row r="11203" spans="1:11" x14ac:dyDescent="0.2">
      <c r="A11203" s="17" t="str">
        <f t="shared" si="174"/>
        <v>SINAPI 96717</v>
      </c>
      <c r="B11203" s="18" t="s">
        <v>5935</v>
      </c>
      <c r="C11203" s="18">
        <v>96717</v>
      </c>
      <c r="D11203" s="19" t="s">
        <v>11243</v>
      </c>
      <c r="E11203" s="18" t="s">
        <v>20</v>
      </c>
      <c r="F11203" s="20">
        <v>282.39</v>
      </c>
      <c r="G11203" s="20">
        <v>285.63</v>
      </c>
      <c r="J11203" s="22">
        <v>0.85370000000000001</v>
      </c>
      <c r="K11203" s="22">
        <v>0.84399999999999997</v>
      </c>
    </row>
    <row r="11204" spans="1:11" x14ac:dyDescent="0.2">
      <c r="A11204" s="17" t="str">
        <f t="shared" si="174"/>
        <v>SINAPI 96710</v>
      </c>
      <c r="B11204" s="18" t="s">
        <v>5935</v>
      </c>
      <c r="C11204" s="18">
        <v>96710</v>
      </c>
      <c r="D11204" s="19" t="s">
        <v>11244</v>
      </c>
      <c r="E11204" s="18" t="s">
        <v>20</v>
      </c>
      <c r="F11204" s="20">
        <v>14.07</v>
      </c>
      <c r="G11204" s="20">
        <v>14.95</v>
      </c>
      <c r="J11204" s="22">
        <v>0.20330000000000001</v>
      </c>
      <c r="K11204" s="22">
        <v>0.1913</v>
      </c>
    </row>
    <row r="11205" spans="1:11" x14ac:dyDescent="0.2">
      <c r="A11205" s="17" t="str">
        <f t="shared" si="174"/>
        <v>SINAPI 96665</v>
      </c>
      <c r="B11205" s="18" t="s">
        <v>5935</v>
      </c>
      <c r="C11205" s="18">
        <v>96665</v>
      </c>
      <c r="D11205" s="19" t="s">
        <v>11245</v>
      </c>
      <c r="E11205" s="18" t="s">
        <v>20</v>
      </c>
      <c r="F11205" s="20">
        <v>10.88</v>
      </c>
      <c r="G11205" s="20">
        <v>11.51</v>
      </c>
      <c r="J11205" s="22">
        <v>0.26290000000000002</v>
      </c>
      <c r="K11205" s="22">
        <v>0.2485</v>
      </c>
    </row>
    <row r="11206" spans="1:11" x14ac:dyDescent="0.2">
      <c r="A11206" s="17" t="str">
        <f t="shared" si="174"/>
        <v>SINAPI 96642</v>
      </c>
      <c r="B11206" s="18" t="s">
        <v>5935</v>
      </c>
      <c r="C11206" s="18">
        <v>96642</v>
      </c>
      <c r="D11206" s="19" t="s">
        <v>11246</v>
      </c>
      <c r="E11206" s="18" t="s">
        <v>20</v>
      </c>
      <c r="F11206" s="20">
        <v>19.71</v>
      </c>
      <c r="G11206" s="20">
        <v>21.05</v>
      </c>
      <c r="J11206" s="22">
        <v>0.14510000000000001</v>
      </c>
      <c r="K11206" s="22">
        <v>0.13589999999999999</v>
      </c>
    </row>
    <row r="11207" spans="1:11" x14ac:dyDescent="0.2">
      <c r="A11207" s="17" t="str">
        <f t="shared" ref="A11207:A11270" si="175">CONCATENATE($B11207," ",$C11207)</f>
        <v>SINAPI 96711</v>
      </c>
      <c r="B11207" s="18" t="s">
        <v>5935</v>
      </c>
      <c r="C11207" s="18">
        <v>96711</v>
      </c>
      <c r="D11207" s="19" t="s">
        <v>11247</v>
      </c>
      <c r="E11207" s="18" t="s">
        <v>20</v>
      </c>
      <c r="F11207" s="20">
        <v>20.8</v>
      </c>
      <c r="G11207" s="20">
        <v>21.89</v>
      </c>
      <c r="J11207" s="22">
        <v>0.34279999999999999</v>
      </c>
      <c r="K11207" s="22">
        <v>0.32569999999999999</v>
      </c>
    </row>
    <row r="11208" spans="1:11" x14ac:dyDescent="0.2">
      <c r="A11208" s="17" t="str">
        <f t="shared" si="175"/>
        <v>SINAPI 96666</v>
      </c>
      <c r="B11208" s="18" t="s">
        <v>5935</v>
      </c>
      <c r="C11208" s="18">
        <v>96666</v>
      </c>
      <c r="D11208" s="19" t="s">
        <v>11248</v>
      </c>
      <c r="E11208" s="18" t="s">
        <v>20</v>
      </c>
      <c r="F11208" s="20">
        <v>15.57</v>
      </c>
      <c r="G11208" s="20">
        <v>16.239999999999998</v>
      </c>
      <c r="J11208" s="22">
        <v>0.45789999999999997</v>
      </c>
      <c r="K11208" s="22">
        <v>0.439</v>
      </c>
    </row>
    <row r="11209" spans="1:11" x14ac:dyDescent="0.2">
      <c r="A11209" s="17" t="str">
        <f t="shared" si="175"/>
        <v>SINAPI 96712</v>
      </c>
      <c r="B11209" s="18" t="s">
        <v>5935</v>
      </c>
      <c r="C11209" s="18">
        <v>96712</v>
      </c>
      <c r="D11209" s="19" t="s">
        <v>11249</v>
      </c>
      <c r="E11209" s="18" t="s">
        <v>20</v>
      </c>
      <c r="F11209" s="20">
        <v>29.47</v>
      </c>
      <c r="G11209" s="20">
        <v>30.78</v>
      </c>
      <c r="J11209" s="22">
        <v>0.44080000000000003</v>
      </c>
      <c r="K11209" s="22">
        <v>0.42199999999999999</v>
      </c>
    </row>
    <row r="11210" spans="1:11" x14ac:dyDescent="0.2">
      <c r="A11210" s="17" t="str">
        <f t="shared" si="175"/>
        <v>SINAPI 96667</v>
      </c>
      <c r="B11210" s="18" t="s">
        <v>5935</v>
      </c>
      <c r="C11210" s="18">
        <v>96667</v>
      </c>
      <c r="D11210" s="19" t="s">
        <v>11250</v>
      </c>
      <c r="E11210" s="18" t="s">
        <v>20</v>
      </c>
      <c r="F11210" s="20">
        <v>21.91</v>
      </c>
      <c r="G11210" s="20">
        <v>22.61</v>
      </c>
      <c r="J11210" s="22">
        <v>0.59289999999999998</v>
      </c>
      <c r="K11210" s="22">
        <v>0.57450000000000001</v>
      </c>
    </row>
    <row r="11211" spans="1:11" x14ac:dyDescent="0.2">
      <c r="A11211" s="17" t="str">
        <f t="shared" si="175"/>
        <v>SINAPI 96713</v>
      </c>
      <c r="B11211" s="18" t="s">
        <v>5935</v>
      </c>
      <c r="C11211" s="18">
        <v>96713</v>
      </c>
      <c r="D11211" s="19" t="s">
        <v>11251</v>
      </c>
      <c r="E11211" s="18" t="s">
        <v>20</v>
      </c>
      <c r="F11211" s="20">
        <v>45.02</v>
      </c>
      <c r="G11211" s="20">
        <v>46.6</v>
      </c>
      <c r="J11211" s="22">
        <v>0.55579999999999996</v>
      </c>
      <c r="K11211" s="22">
        <v>0.53690000000000004</v>
      </c>
    </row>
    <row r="11212" spans="1:11" x14ac:dyDescent="0.2">
      <c r="A11212" s="17" t="str">
        <f t="shared" si="175"/>
        <v>SINAPI 96714</v>
      </c>
      <c r="B11212" s="18" t="s">
        <v>5935</v>
      </c>
      <c r="C11212" s="18">
        <v>96714</v>
      </c>
      <c r="D11212" s="19" t="s">
        <v>11252</v>
      </c>
      <c r="E11212" s="18" t="s">
        <v>20</v>
      </c>
      <c r="F11212" s="20">
        <v>63.93</v>
      </c>
      <c r="G11212" s="20">
        <v>65.87</v>
      </c>
      <c r="J11212" s="22">
        <v>0.61539999999999995</v>
      </c>
      <c r="K11212" s="22">
        <v>0.59719999999999995</v>
      </c>
    </row>
    <row r="11213" spans="1:11" x14ac:dyDescent="0.2">
      <c r="A11213" s="17" t="str">
        <f t="shared" si="175"/>
        <v>SINAPI 96715</v>
      </c>
      <c r="B11213" s="18" t="s">
        <v>5935</v>
      </c>
      <c r="C11213" s="18">
        <v>96715</v>
      </c>
      <c r="D11213" s="19" t="s">
        <v>11253</v>
      </c>
      <c r="E11213" s="18" t="s">
        <v>20</v>
      </c>
      <c r="F11213" s="20">
        <v>113.33</v>
      </c>
      <c r="G11213" s="20">
        <v>115.6</v>
      </c>
      <c r="J11213" s="22">
        <v>0.74460000000000004</v>
      </c>
      <c r="K11213" s="22">
        <v>0.73</v>
      </c>
    </row>
    <row r="11214" spans="1:11" x14ac:dyDescent="0.2">
      <c r="A11214" s="17" t="str">
        <f t="shared" si="175"/>
        <v>SINAPI 96716</v>
      </c>
      <c r="B11214" s="18" t="s">
        <v>5935</v>
      </c>
      <c r="C11214" s="18">
        <v>96716</v>
      </c>
      <c r="D11214" s="19" t="s">
        <v>11254</v>
      </c>
      <c r="E11214" s="18" t="s">
        <v>20</v>
      </c>
      <c r="F11214" s="20">
        <v>147.49</v>
      </c>
      <c r="G11214" s="20">
        <v>150.18</v>
      </c>
      <c r="J11214" s="22">
        <v>0.76780000000000004</v>
      </c>
      <c r="K11214" s="22">
        <v>0.75409999999999999</v>
      </c>
    </row>
    <row r="11215" spans="1:11" ht="22.5" x14ac:dyDescent="0.2">
      <c r="A11215" s="17" t="str">
        <f t="shared" si="175"/>
        <v>SINAPI 104328</v>
      </c>
      <c r="B11215" s="18" t="s">
        <v>5935</v>
      </c>
      <c r="C11215" s="18">
        <v>104328</v>
      </c>
      <c r="D11215" s="19" t="s">
        <v>11255</v>
      </c>
      <c r="E11215" s="18" t="s">
        <v>20</v>
      </c>
      <c r="F11215" s="20">
        <v>72.819999999999993</v>
      </c>
      <c r="G11215" s="20">
        <v>74.45</v>
      </c>
      <c r="J11215" s="22">
        <v>0</v>
      </c>
      <c r="K11215" s="22">
        <v>0</v>
      </c>
    </row>
    <row r="11216" spans="1:11" ht="22.5" x14ac:dyDescent="0.2">
      <c r="A11216" s="17" t="str">
        <f t="shared" si="175"/>
        <v>SINAPI 104329</v>
      </c>
      <c r="B11216" s="18" t="s">
        <v>5935</v>
      </c>
      <c r="C11216" s="18">
        <v>104329</v>
      </c>
      <c r="D11216" s="19" t="s">
        <v>11256</v>
      </c>
      <c r="E11216" s="18" t="s">
        <v>20</v>
      </c>
      <c r="F11216" s="20">
        <v>82.48</v>
      </c>
      <c r="G11216" s="20">
        <v>84.11</v>
      </c>
      <c r="J11216" s="22">
        <v>0</v>
      </c>
      <c r="K11216" s="22">
        <v>0</v>
      </c>
    </row>
    <row r="11217" spans="1:11" ht="22.5" x14ac:dyDescent="0.2">
      <c r="A11217" s="17" t="str">
        <f t="shared" si="175"/>
        <v>SINAPI 89707</v>
      </c>
      <c r="B11217" s="18" t="s">
        <v>5935</v>
      </c>
      <c r="C11217" s="18">
        <v>89707</v>
      </c>
      <c r="D11217" s="19" t="s">
        <v>11257</v>
      </c>
      <c r="E11217" s="18" t="s">
        <v>20</v>
      </c>
      <c r="F11217" s="20">
        <v>49.78</v>
      </c>
      <c r="G11217" s="20">
        <v>51.3</v>
      </c>
      <c r="J11217" s="22">
        <v>0</v>
      </c>
      <c r="K11217" s="22">
        <v>0</v>
      </c>
    </row>
    <row r="11218" spans="1:11" ht="22.5" x14ac:dyDescent="0.2">
      <c r="A11218" s="17" t="str">
        <f t="shared" si="175"/>
        <v>SINAPI 89708</v>
      </c>
      <c r="B11218" s="18" t="s">
        <v>5935</v>
      </c>
      <c r="C11218" s="18">
        <v>89708</v>
      </c>
      <c r="D11218" s="19" t="s">
        <v>11258</v>
      </c>
      <c r="E11218" s="18" t="s">
        <v>20</v>
      </c>
      <c r="F11218" s="20">
        <v>107.74</v>
      </c>
      <c r="G11218" s="20">
        <v>109.57</v>
      </c>
      <c r="J11218" s="22">
        <v>0</v>
      </c>
      <c r="K11218" s="22">
        <v>0</v>
      </c>
    </row>
    <row r="11219" spans="1:11" ht="22.5" x14ac:dyDescent="0.2">
      <c r="A11219" s="17" t="str">
        <f t="shared" si="175"/>
        <v>SINAPI 104330</v>
      </c>
      <c r="B11219" s="18" t="s">
        <v>5935</v>
      </c>
      <c r="C11219" s="18">
        <v>104330</v>
      </c>
      <c r="D11219" s="19" t="s">
        <v>11259</v>
      </c>
      <c r="E11219" s="18" t="s">
        <v>20</v>
      </c>
      <c r="F11219" s="20">
        <v>136</v>
      </c>
      <c r="G11219" s="20">
        <v>136</v>
      </c>
      <c r="J11219" s="22"/>
      <c r="K11219" s="22"/>
    </row>
    <row r="11220" spans="1:11" ht="22.5" x14ac:dyDescent="0.2">
      <c r="A11220" s="17" t="str">
        <f t="shared" si="175"/>
        <v>SINAPI 104326</v>
      </c>
      <c r="B11220" s="18" t="s">
        <v>5935</v>
      </c>
      <c r="C11220" s="18">
        <v>104326</v>
      </c>
      <c r="D11220" s="19" t="s">
        <v>11260</v>
      </c>
      <c r="E11220" s="18" t="s">
        <v>20</v>
      </c>
      <c r="F11220" s="20">
        <v>20.49</v>
      </c>
      <c r="G11220" s="20">
        <v>21.13</v>
      </c>
      <c r="J11220" s="22">
        <v>0</v>
      </c>
      <c r="K11220" s="22">
        <v>0</v>
      </c>
    </row>
    <row r="11221" spans="1:11" x14ac:dyDescent="0.2">
      <c r="A11221" s="17" t="str">
        <f t="shared" si="175"/>
        <v>SINAPI 89710</v>
      </c>
      <c r="B11221" s="18" t="s">
        <v>5935</v>
      </c>
      <c r="C11221" s="18">
        <v>89710</v>
      </c>
      <c r="D11221" s="19" t="s">
        <v>11261</v>
      </c>
      <c r="E11221" s="18" t="s">
        <v>20</v>
      </c>
      <c r="F11221" s="20">
        <v>18.809999999999999</v>
      </c>
      <c r="G11221" s="20">
        <v>19.45</v>
      </c>
      <c r="J11221" s="22">
        <v>0</v>
      </c>
      <c r="K11221" s="22">
        <v>0</v>
      </c>
    </row>
    <row r="11222" spans="1:11" ht="22.5" x14ac:dyDescent="0.2">
      <c r="A11222" s="17" t="str">
        <f t="shared" si="175"/>
        <v>SINAPI 104327</v>
      </c>
      <c r="B11222" s="18" t="s">
        <v>5935</v>
      </c>
      <c r="C11222" s="18">
        <v>104327</v>
      </c>
      <c r="D11222" s="19" t="s">
        <v>11262</v>
      </c>
      <c r="E11222" s="18" t="s">
        <v>20</v>
      </c>
      <c r="F11222" s="20">
        <v>19.5</v>
      </c>
      <c r="G11222" s="20">
        <v>20.14</v>
      </c>
      <c r="J11222" s="22">
        <v>0</v>
      </c>
      <c r="K11222" s="22">
        <v>0</v>
      </c>
    </row>
    <row r="11223" spans="1:11" ht="22.5" x14ac:dyDescent="0.2">
      <c r="A11223" s="17" t="str">
        <f t="shared" si="175"/>
        <v>SINAPI 89709</v>
      </c>
      <c r="B11223" s="18" t="s">
        <v>5935</v>
      </c>
      <c r="C11223" s="18">
        <v>89709</v>
      </c>
      <c r="D11223" s="19" t="s">
        <v>11263</v>
      </c>
      <c r="E11223" s="18" t="s">
        <v>20</v>
      </c>
      <c r="F11223" s="20">
        <v>21.52</v>
      </c>
      <c r="G11223" s="20">
        <v>22.16</v>
      </c>
      <c r="J11223" s="22">
        <v>0</v>
      </c>
      <c r="K11223" s="22">
        <v>0</v>
      </c>
    </row>
    <row r="11224" spans="1:11" ht="22.5" x14ac:dyDescent="0.2">
      <c r="A11224" s="17" t="str">
        <f t="shared" si="175"/>
        <v>SINAPI 104341</v>
      </c>
      <c r="B11224" s="18" t="s">
        <v>5935</v>
      </c>
      <c r="C11224" s="18">
        <v>104341</v>
      </c>
      <c r="D11224" s="19" t="s">
        <v>11264</v>
      </c>
      <c r="E11224" s="18" t="s">
        <v>20</v>
      </c>
      <c r="F11224" s="20">
        <v>10.72</v>
      </c>
      <c r="G11224" s="20">
        <v>11.06</v>
      </c>
      <c r="J11224" s="22">
        <v>0</v>
      </c>
      <c r="K11224" s="22">
        <v>0</v>
      </c>
    </row>
    <row r="11225" spans="1:11" ht="22.5" x14ac:dyDescent="0.2">
      <c r="A11225" s="17" t="str">
        <f t="shared" si="175"/>
        <v>SINAPI 104357</v>
      </c>
      <c r="B11225" s="18" t="s">
        <v>5935</v>
      </c>
      <c r="C11225" s="18">
        <v>104357</v>
      </c>
      <c r="D11225" s="19" t="s">
        <v>11265</v>
      </c>
      <c r="E11225" s="18" t="s">
        <v>20</v>
      </c>
      <c r="F11225" s="20">
        <v>18.989999999999998</v>
      </c>
      <c r="G11225" s="20">
        <v>19.350000000000001</v>
      </c>
      <c r="J11225" s="22">
        <v>0</v>
      </c>
      <c r="K11225" s="22">
        <v>0</v>
      </c>
    </row>
    <row r="11226" spans="1:11" ht="22.5" x14ac:dyDescent="0.2">
      <c r="A11226" s="17" t="str">
        <f t="shared" si="175"/>
        <v>SINAPI 89811</v>
      </c>
      <c r="B11226" s="18" t="s">
        <v>5935</v>
      </c>
      <c r="C11226" s="18">
        <v>89811</v>
      </c>
      <c r="D11226" s="19" t="s">
        <v>11266</v>
      </c>
      <c r="E11226" s="18" t="s">
        <v>20</v>
      </c>
      <c r="F11226" s="20">
        <v>43.65</v>
      </c>
      <c r="G11226" s="20">
        <v>44.49</v>
      </c>
      <c r="J11226" s="22">
        <v>0</v>
      </c>
      <c r="K11226" s="22">
        <v>0</v>
      </c>
    </row>
    <row r="11227" spans="1:11" ht="22.5" x14ac:dyDescent="0.2">
      <c r="A11227" s="17" t="str">
        <f t="shared" si="175"/>
        <v>SINAPI 89748</v>
      </c>
      <c r="B11227" s="18" t="s">
        <v>5935</v>
      </c>
      <c r="C11227" s="18">
        <v>89748</v>
      </c>
      <c r="D11227" s="19" t="s">
        <v>11267</v>
      </c>
      <c r="E11227" s="18" t="s">
        <v>20</v>
      </c>
      <c r="F11227" s="20">
        <v>42.48</v>
      </c>
      <c r="G11227" s="20">
        <v>43.21</v>
      </c>
      <c r="J11227" s="22">
        <v>0</v>
      </c>
      <c r="K11227" s="22">
        <v>0</v>
      </c>
    </row>
    <row r="11228" spans="1:11" ht="22.5" x14ac:dyDescent="0.2">
      <c r="A11228" s="17" t="str">
        <f t="shared" si="175"/>
        <v>SINAPI 89852</v>
      </c>
      <c r="B11228" s="18" t="s">
        <v>5935</v>
      </c>
      <c r="C11228" s="18">
        <v>89852</v>
      </c>
      <c r="D11228" s="19" t="s">
        <v>11268</v>
      </c>
      <c r="E11228" s="18" t="s">
        <v>20</v>
      </c>
      <c r="F11228" s="20">
        <v>46.55</v>
      </c>
      <c r="G11228" s="20">
        <v>47.61</v>
      </c>
      <c r="J11228" s="22">
        <v>0</v>
      </c>
      <c r="K11228" s="22">
        <v>0</v>
      </c>
    </row>
    <row r="11229" spans="1:11" ht="22.5" x14ac:dyDescent="0.2">
      <c r="A11229" s="17" t="str">
        <f t="shared" si="175"/>
        <v>SINAPI 89728</v>
      </c>
      <c r="B11229" s="18" t="s">
        <v>5935</v>
      </c>
      <c r="C11229" s="18">
        <v>89728</v>
      </c>
      <c r="D11229" s="19" t="s">
        <v>11269</v>
      </c>
      <c r="E11229" s="18" t="s">
        <v>20</v>
      </c>
      <c r="F11229" s="20">
        <v>13.11</v>
      </c>
      <c r="G11229" s="20">
        <v>13.6</v>
      </c>
      <c r="J11229" s="22">
        <v>0</v>
      </c>
      <c r="K11229" s="22">
        <v>0</v>
      </c>
    </row>
    <row r="11230" spans="1:11" ht="22.5" x14ac:dyDescent="0.2">
      <c r="A11230" s="17" t="str">
        <f t="shared" si="175"/>
        <v>SINAPI 89803</v>
      </c>
      <c r="B11230" s="18" t="s">
        <v>5935</v>
      </c>
      <c r="C11230" s="18">
        <v>89803</v>
      </c>
      <c r="D11230" s="19" t="s">
        <v>11270</v>
      </c>
      <c r="E11230" s="18" t="s">
        <v>20</v>
      </c>
      <c r="F11230" s="20">
        <v>18.25</v>
      </c>
      <c r="G11230" s="20">
        <v>18.39</v>
      </c>
      <c r="J11230" s="22">
        <v>0</v>
      </c>
      <c r="K11230" s="22">
        <v>0</v>
      </c>
    </row>
    <row r="11231" spans="1:11" ht="22.5" x14ac:dyDescent="0.2">
      <c r="A11231" s="17" t="str">
        <f t="shared" si="175"/>
        <v>SINAPI 89733</v>
      </c>
      <c r="B11231" s="18" t="s">
        <v>5935</v>
      </c>
      <c r="C11231" s="18">
        <v>89733</v>
      </c>
      <c r="D11231" s="19" t="s">
        <v>11271</v>
      </c>
      <c r="E11231" s="18" t="s">
        <v>20</v>
      </c>
      <c r="F11231" s="20">
        <v>23.23</v>
      </c>
      <c r="G11231" s="20">
        <v>23.76</v>
      </c>
      <c r="J11231" s="22">
        <v>0</v>
      </c>
      <c r="K11231" s="22">
        <v>0</v>
      </c>
    </row>
    <row r="11232" spans="1:11" ht="22.5" x14ac:dyDescent="0.2">
      <c r="A11232" s="17" t="str">
        <f t="shared" si="175"/>
        <v>SINAPI 89807</v>
      </c>
      <c r="B11232" s="18" t="s">
        <v>5935</v>
      </c>
      <c r="C11232" s="18">
        <v>89807</v>
      </c>
      <c r="D11232" s="19" t="s">
        <v>11272</v>
      </c>
      <c r="E11232" s="18" t="s">
        <v>20</v>
      </c>
      <c r="F11232" s="20">
        <v>37.79</v>
      </c>
      <c r="G11232" s="20">
        <v>38.270000000000003</v>
      </c>
      <c r="J11232" s="22">
        <v>0</v>
      </c>
      <c r="K11232" s="22">
        <v>0</v>
      </c>
    </row>
    <row r="11233" spans="1:11" ht="22.5" x14ac:dyDescent="0.2">
      <c r="A11233" s="17" t="str">
        <f t="shared" si="175"/>
        <v>SINAPI 89742</v>
      </c>
      <c r="B11233" s="18" t="s">
        <v>5935</v>
      </c>
      <c r="C11233" s="18">
        <v>89742</v>
      </c>
      <c r="D11233" s="19" t="s">
        <v>11273</v>
      </c>
      <c r="E11233" s="18" t="s">
        <v>20</v>
      </c>
      <c r="F11233" s="20">
        <v>39.69</v>
      </c>
      <c r="G11233" s="20">
        <v>40.33</v>
      </c>
      <c r="J11233" s="22">
        <v>0</v>
      </c>
      <c r="K11233" s="22">
        <v>0</v>
      </c>
    </row>
    <row r="11234" spans="1:11" ht="22.5" x14ac:dyDescent="0.2">
      <c r="A11234" s="17" t="str">
        <f t="shared" si="175"/>
        <v>SINAPI 89812</v>
      </c>
      <c r="B11234" s="18" t="s">
        <v>5935</v>
      </c>
      <c r="C11234" s="18">
        <v>89812</v>
      </c>
      <c r="D11234" s="19" t="s">
        <v>11274</v>
      </c>
      <c r="E11234" s="18" t="s">
        <v>20</v>
      </c>
      <c r="F11234" s="20">
        <v>79.58</v>
      </c>
      <c r="G11234" s="20">
        <v>80.42</v>
      </c>
      <c r="J11234" s="22">
        <v>0</v>
      </c>
      <c r="K11234" s="22">
        <v>0</v>
      </c>
    </row>
    <row r="11235" spans="1:11" ht="22.5" x14ac:dyDescent="0.2">
      <c r="A11235" s="17" t="str">
        <f t="shared" si="175"/>
        <v>SINAPI 89750</v>
      </c>
      <c r="B11235" s="18" t="s">
        <v>5935</v>
      </c>
      <c r="C11235" s="18">
        <v>89750</v>
      </c>
      <c r="D11235" s="19" t="s">
        <v>11275</v>
      </c>
      <c r="E11235" s="18" t="s">
        <v>20</v>
      </c>
      <c r="F11235" s="20">
        <v>78.41</v>
      </c>
      <c r="G11235" s="20">
        <v>79.14</v>
      </c>
      <c r="J11235" s="22">
        <v>0</v>
      </c>
      <c r="K11235" s="22">
        <v>0</v>
      </c>
    </row>
    <row r="11236" spans="1:11" ht="22.5" x14ac:dyDescent="0.2">
      <c r="A11236" s="17" t="str">
        <f t="shared" si="175"/>
        <v>SINAPI 89853</v>
      </c>
      <c r="B11236" s="18" t="s">
        <v>5935</v>
      </c>
      <c r="C11236" s="18">
        <v>89853</v>
      </c>
      <c r="D11236" s="19" t="s">
        <v>11276</v>
      </c>
      <c r="E11236" s="18" t="s">
        <v>20</v>
      </c>
      <c r="F11236" s="20">
        <v>82.48</v>
      </c>
      <c r="G11236" s="20">
        <v>83.54</v>
      </c>
      <c r="J11236" s="22">
        <v>0</v>
      </c>
      <c r="K11236" s="22">
        <v>0</v>
      </c>
    </row>
    <row r="11237" spans="1:11" ht="22.5" x14ac:dyDescent="0.2">
      <c r="A11237" s="17" t="str">
        <f t="shared" si="175"/>
        <v>SINAPI 89730</v>
      </c>
      <c r="B11237" s="18" t="s">
        <v>5935</v>
      </c>
      <c r="C11237" s="18">
        <v>89730</v>
      </c>
      <c r="D11237" s="19" t="s">
        <v>11277</v>
      </c>
      <c r="E11237" s="18" t="s">
        <v>20</v>
      </c>
      <c r="F11237" s="20">
        <v>15.06</v>
      </c>
      <c r="G11237" s="20">
        <v>15.55</v>
      </c>
      <c r="J11237" s="22">
        <v>0</v>
      </c>
      <c r="K11237" s="22">
        <v>0</v>
      </c>
    </row>
    <row r="11238" spans="1:11" ht="22.5" x14ac:dyDescent="0.2">
      <c r="A11238" s="17" t="str">
        <f t="shared" si="175"/>
        <v>SINAPI 89804</v>
      </c>
      <c r="B11238" s="18" t="s">
        <v>5935</v>
      </c>
      <c r="C11238" s="18">
        <v>89804</v>
      </c>
      <c r="D11238" s="19" t="s">
        <v>11278</v>
      </c>
      <c r="E11238" s="18" t="s">
        <v>20</v>
      </c>
      <c r="F11238" s="20">
        <v>20.49</v>
      </c>
      <c r="G11238" s="20">
        <v>20.63</v>
      </c>
      <c r="J11238" s="22">
        <v>0</v>
      </c>
      <c r="K11238" s="22">
        <v>0</v>
      </c>
    </row>
    <row r="11239" spans="1:11" ht="22.5" x14ac:dyDescent="0.2">
      <c r="A11239" s="17" t="str">
        <f t="shared" si="175"/>
        <v>SINAPI 89735</v>
      </c>
      <c r="B11239" s="18" t="s">
        <v>5935</v>
      </c>
      <c r="C11239" s="18">
        <v>89735</v>
      </c>
      <c r="D11239" s="19" t="s">
        <v>11279</v>
      </c>
      <c r="E11239" s="18" t="s">
        <v>20</v>
      </c>
      <c r="F11239" s="20">
        <v>25.47</v>
      </c>
      <c r="G11239" s="20">
        <v>26</v>
      </c>
      <c r="J11239" s="22">
        <v>0</v>
      </c>
      <c r="K11239" s="22">
        <v>0</v>
      </c>
    </row>
    <row r="11240" spans="1:11" ht="22.5" x14ac:dyDescent="0.2">
      <c r="A11240" s="17" t="str">
        <f t="shared" si="175"/>
        <v>SINAPI 89808</v>
      </c>
      <c r="B11240" s="18" t="s">
        <v>5935</v>
      </c>
      <c r="C11240" s="18">
        <v>89808</v>
      </c>
      <c r="D11240" s="19" t="s">
        <v>11280</v>
      </c>
      <c r="E11240" s="18" t="s">
        <v>20</v>
      </c>
      <c r="F11240" s="20">
        <v>58.9</v>
      </c>
      <c r="G11240" s="20">
        <v>59.38</v>
      </c>
      <c r="J11240" s="22">
        <v>0</v>
      </c>
      <c r="K11240" s="22">
        <v>0</v>
      </c>
    </row>
    <row r="11241" spans="1:11" ht="22.5" x14ac:dyDescent="0.2">
      <c r="A11241" s="17" t="str">
        <f t="shared" si="175"/>
        <v>SINAPI 89743</v>
      </c>
      <c r="B11241" s="18" t="s">
        <v>5935</v>
      </c>
      <c r="C11241" s="18">
        <v>89743</v>
      </c>
      <c r="D11241" s="19" t="s">
        <v>11281</v>
      </c>
      <c r="E11241" s="18" t="s">
        <v>20</v>
      </c>
      <c r="F11241" s="20">
        <v>60.8</v>
      </c>
      <c r="G11241" s="20">
        <v>61.44</v>
      </c>
      <c r="J11241" s="22">
        <v>0</v>
      </c>
      <c r="K11241" s="22">
        <v>0</v>
      </c>
    </row>
    <row r="11242" spans="1:11" ht="22.5" x14ac:dyDescent="0.2">
      <c r="A11242" s="17" t="str">
        <f t="shared" si="175"/>
        <v>SINAPI 89810</v>
      </c>
      <c r="B11242" s="18" t="s">
        <v>5935</v>
      </c>
      <c r="C11242" s="18">
        <v>89810</v>
      </c>
      <c r="D11242" s="19" t="s">
        <v>11282</v>
      </c>
      <c r="E11242" s="18" t="s">
        <v>20</v>
      </c>
      <c r="F11242" s="20">
        <v>29.09</v>
      </c>
      <c r="G11242" s="20">
        <v>29.93</v>
      </c>
      <c r="J11242" s="22">
        <v>0</v>
      </c>
      <c r="K11242" s="22">
        <v>0</v>
      </c>
    </row>
    <row r="11243" spans="1:11" ht="22.5" x14ac:dyDescent="0.2">
      <c r="A11243" s="17" t="str">
        <f t="shared" si="175"/>
        <v>SINAPI 89746</v>
      </c>
      <c r="B11243" s="18" t="s">
        <v>5935</v>
      </c>
      <c r="C11243" s="18">
        <v>89746</v>
      </c>
      <c r="D11243" s="19" t="s">
        <v>11283</v>
      </c>
      <c r="E11243" s="18" t="s">
        <v>20</v>
      </c>
      <c r="F11243" s="20">
        <v>27.92</v>
      </c>
      <c r="G11243" s="20">
        <v>28.65</v>
      </c>
      <c r="J11243" s="22">
        <v>0</v>
      </c>
      <c r="K11243" s="22">
        <v>0</v>
      </c>
    </row>
    <row r="11244" spans="1:11" ht="22.5" x14ac:dyDescent="0.2">
      <c r="A11244" s="17" t="str">
        <f t="shared" si="175"/>
        <v>SINAPI 89851</v>
      </c>
      <c r="B11244" s="18" t="s">
        <v>5935</v>
      </c>
      <c r="C11244" s="18">
        <v>89851</v>
      </c>
      <c r="D11244" s="19" t="s">
        <v>11284</v>
      </c>
      <c r="E11244" s="18" t="s">
        <v>20</v>
      </c>
      <c r="F11244" s="20">
        <v>31.99</v>
      </c>
      <c r="G11244" s="20">
        <v>33.049999999999997</v>
      </c>
      <c r="J11244" s="22">
        <v>0</v>
      </c>
      <c r="K11244" s="22">
        <v>0</v>
      </c>
    </row>
    <row r="11245" spans="1:11" ht="22.5" x14ac:dyDescent="0.2">
      <c r="A11245" s="17" t="str">
        <f t="shared" si="175"/>
        <v>SINAPI 89855</v>
      </c>
      <c r="B11245" s="18" t="s">
        <v>5935</v>
      </c>
      <c r="C11245" s="18">
        <v>89855</v>
      </c>
      <c r="D11245" s="19" t="s">
        <v>11285</v>
      </c>
      <c r="E11245" s="18" t="s">
        <v>20</v>
      </c>
      <c r="F11245" s="20">
        <v>110.52</v>
      </c>
      <c r="G11245" s="20">
        <v>111.9</v>
      </c>
      <c r="J11245" s="22">
        <v>0</v>
      </c>
      <c r="K11245" s="22">
        <v>0</v>
      </c>
    </row>
    <row r="11246" spans="1:11" ht="22.5" x14ac:dyDescent="0.2">
      <c r="A11246" s="17" t="str">
        <f t="shared" si="175"/>
        <v>SINAPI 89726</v>
      </c>
      <c r="B11246" s="18" t="s">
        <v>5935</v>
      </c>
      <c r="C11246" s="18">
        <v>89726</v>
      </c>
      <c r="D11246" s="19" t="s">
        <v>11286</v>
      </c>
      <c r="E11246" s="18" t="s">
        <v>20</v>
      </c>
      <c r="F11246" s="20">
        <v>10.35</v>
      </c>
      <c r="G11246" s="20">
        <v>10.84</v>
      </c>
      <c r="J11246" s="22">
        <v>0</v>
      </c>
      <c r="K11246" s="22">
        <v>0</v>
      </c>
    </row>
    <row r="11247" spans="1:11" ht="22.5" x14ac:dyDescent="0.2">
      <c r="A11247" s="17" t="str">
        <f t="shared" si="175"/>
        <v>SINAPI 89802</v>
      </c>
      <c r="B11247" s="18" t="s">
        <v>5935</v>
      </c>
      <c r="C11247" s="18">
        <v>89802</v>
      </c>
      <c r="D11247" s="19" t="s">
        <v>11287</v>
      </c>
      <c r="E11247" s="18" t="s">
        <v>20</v>
      </c>
      <c r="F11247" s="20">
        <v>10.33</v>
      </c>
      <c r="G11247" s="20">
        <v>10.47</v>
      </c>
      <c r="J11247" s="22">
        <v>0</v>
      </c>
      <c r="K11247" s="22">
        <v>0</v>
      </c>
    </row>
    <row r="11248" spans="1:11" ht="22.5" x14ac:dyDescent="0.2">
      <c r="A11248" s="17" t="str">
        <f t="shared" si="175"/>
        <v>SINAPI 89732</v>
      </c>
      <c r="B11248" s="18" t="s">
        <v>5935</v>
      </c>
      <c r="C11248" s="18">
        <v>89732</v>
      </c>
      <c r="D11248" s="19" t="s">
        <v>11288</v>
      </c>
      <c r="E11248" s="18" t="s">
        <v>20</v>
      </c>
      <c r="F11248" s="20">
        <v>15.31</v>
      </c>
      <c r="G11248" s="20">
        <v>15.84</v>
      </c>
      <c r="J11248" s="22">
        <v>0</v>
      </c>
      <c r="K11248" s="22">
        <v>0</v>
      </c>
    </row>
    <row r="11249" spans="1:11" ht="22.5" x14ac:dyDescent="0.2">
      <c r="A11249" s="17" t="str">
        <f t="shared" si="175"/>
        <v>SINAPI 89806</v>
      </c>
      <c r="B11249" s="18" t="s">
        <v>5935</v>
      </c>
      <c r="C11249" s="18">
        <v>89806</v>
      </c>
      <c r="D11249" s="19" t="s">
        <v>11289</v>
      </c>
      <c r="E11249" s="18" t="s">
        <v>20</v>
      </c>
      <c r="F11249" s="20">
        <v>21.29</v>
      </c>
      <c r="G11249" s="20">
        <v>21.77</v>
      </c>
      <c r="J11249" s="22">
        <v>0</v>
      </c>
      <c r="K11249" s="22">
        <v>0</v>
      </c>
    </row>
    <row r="11250" spans="1:11" ht="22.5" x14ac:dyDescent="0.2">
      <c r="A11250" s="17" t="str">
        <f t="shared" si="175"/>
        <v>SINAPI 89739</v>
      </c>
      <c r="B11250" s="18" t="s">
        <v>5935</v>
      </c>
      <c r="C11250" s="18">
        <v>89739</v>
      </c>
      <c r="D11250" s="19" t="s">
        <v>11290</v>
      </c>
      <c r="E11250" s="18" t="s">
        <v>20</v>
      </c>
      <c r="F11250" s="20">
        <v>23.19</v>
      </c>
      <c r="G11250" s="20">
        <v>23.83</v>
      </c>
      <c r="J11250" s="22">
        <v>0</v>
      </c>
      <c r="K11250" s="22">
        <v>0</v>
      </c>
    </row>
    <row r="11251" spans="1:11" ht="22.5" x14ac:dyDescent="0.2">
      <c r="A11251" s="17" t="str">
        <f t="shared" si="175"/>
        <v>SINAPI 89809</v>
      </c>
      <c r="B11251" s="18" t="s">
        <v>5935</v>
      </c>
      <c r="C11251" s="18">
        <v>89809</v>
      </c>
      <c r="D11251" s="19" t="s">
        <v>11291</v>
      </c>
      <c r="E11251" s="18" t="s">
        <v>20</v>
      </c>
      <c r="F11251" s="20">
        <v>28.23</v>
      </c>
      <c r="G11251" s="20">
        <v>29.07</v>
      </c>
      <c r="J11251" s="22">
        <v>0</v>
      </c>
      <c r="K11251" s="22">
        <v>0</v>
      </c>
    </row>
    <row r="11252" spans="1:11" ht="22.5" x14ac:dyDescent="0.2">
      <c r="A11252" s="17" t="str">
        <f t="shared" si="175"/>
        <v>SINAPI 89744</v>
      </c>
      <c r="B11252" s="18" t="s">
        <v>5935</v>
      </c>
      <c r="C11252" s="18">
        <v>89744</v>
      </c>
      <c r="D11252" s="19" t="s">
        <v>11292</v>
      </c>
      <c r="E11252" s="18" t="s">
        <v>20</v>
      </c>
      <c r="F11252" s="20">
        <v>27.06</v>
      </c>
      <c r="G11252" s="20">
        <v>27.79</v>
      </c>
      <c r="J11252" s="22">
        <v>0</v>
      </c>
      <c r="K11252" s="22">
        <v>0</v>
      </c>
    </row>
    <row r="11253" spans="1:11" ht="22.5" x14ac:dyDescent="0.2">
      <c r="A11253" s="17" t="str">
        <f t="shared" si="175"/>
        <v>SINAPI 89850</v>
      </c>
      <c r="B11253" s="18" t="s">
        <v>5935</v>
      </c>
      <c r="C11253" s="18">
        <v>89850</v>
      </c>
      <c r="D11253" s="19" t="s">
        <v>11293</v>
      </c>
      <c r="E11253" s="18" t="s">
        <v>20</v>
      </c>
      <c r="F11253" s="20">
        <v>31.13</v>
      </c>
      <c r="G11253" s="20">
        <v>32.19</v>
      </c>
      <c r="J11253" s="22">
        <v>0</v>
      </c>
      <c r="K11253" s="22">
        <v>0</v>
      </c>
    </row>
    <row r="11254" spans="1:11" ht="22.5" x14ac:dyDescent="0.2">
      <c r="A11254" s="17" t="str">
        <f t="shared" si="175"/>
        <v>SINAPI 89854</v>
      </c>
      <c r="B11254" s="18" t="s">
        <v>5935</v>
      </c>
      <c r="C11254" s="18">
        <v>89854</v>
      </c>
      <c r="D11254" s="19" t="s">
        <v>11294</v>
      </c>
      <c r="E11254" s="18" t="s">
        <v>20</v>
      </c>
      <c r="F11254" s="20">
        <v>105.18</v>
      </c>
      <c r="G11254" s="20">
        <v>106.56</v>
      </c>
      <c r="J11254" s="22">
        <v>0</v>
      </c>
      <c r="K11254" s="22">
        <v>0</v>
      </c>
    </row>
    <row r="11255" spans="1:11" ht="22.5" x14ac:dyDescent="0.2">
      <c r="A11255" s="17" t="str">
        <f t="shared" si="175"/>
        <v>SINAPI 89724</v>
      </c>
      <c r="B11255" s="18" t="s">
        <v>5935</v>
      </c>
      <c r="C11255" s="18">
        <v>89724</v>
      </c>
      <c r="D11255" s="19" t="s">
        <v>11295</v>
      </c>
      <c r="E11255" s="18" t="s">
        <v>20</v>
      </c>
      <c r="F11255" s="20">
        <v>10.119999999999999</v>
      </c>
      <c r="G11255" s="20">
        <v>10.61</v>
      </c>
      <c r="J11255" s="22">
        <v>0</v>
      </c>
      <c r="K11255" s="22">
        <v>0</v>
      </c>
    </row>
    <row r="11256" spans="1:11" ht="22.5" x14ac:dyDescent="0.2">
      <c r="A11256" s="17" t="str">
        <f t="shared" si="175"/>
        <v>SINAPI 89801</v>
      </c>
      <c r="B11256" s="18" t="s">
        <v>5935</v>
      </c>
      <c r="C11256" s="18">
        <v>89801</v>
      </c>
      <c r="D11256" s="19" t="s">
        <v>11296</v>
      </c>
      <c r="E11256" s="18" t="s">
        <v>20</v>
      </c>
      <c r="F11256" s="20">
        <v>9.58</v>
      </c>
      <c r="G11256" s="20">
        <v>9.7200000000000006</v>
      </c>
      <c r="J11256" s="22">
        <v>0</v>
      </c>
      <c r="K11256" s="22">
        <v>0</v>
      </c>
    </row>
    <row r="11257" spans="1:11" ht="22.5" x14ac:dyDescent="0.2">
      <c r="A11257" s="17" t="str">
        <f t="shared" si="175"/>
        <v>SINAPI 89731</v>
      </c>
      <c r="B11257" s="18" t="s">
        <v>5935</v>
      </c>
      <c r="C11257" s="18">
        <v>89731</v>
      </c>
      <c r="D11257" s="19" t="s">
        <v>11297</v>
      </c>
      <c r="E11257" s="18" t="s">
        <v>20</v>
      </c>
      <c r="F11257" s="20">
        <v>14.56</v>
      </c>
      <c r="G11257" s="20">
        <v>15.09</v>
      </c>
      <c r="J11257" s="22">
        <v>0</v>
      </c>
      <c r="K11257" s="22">
        <v>0</v>
      </c>
    </row>
    <row r="11258" spans="1:11" ht="22.5" x14ac:dyDescent="0.2">
      <c r="A11258" s="17" t="str">
        <f t="shared" si="175"/>
        <v>SINAPI 89805</v>
      </c>
      <c r="B11258" s="18" t="s">
        <v>5935</v>
      </c>
      <c r="C11258" s="18">
        <v>89805</v>
      </c>
      <c r="D11258" s="19" t="s">
        <v>11298</v>
      </c>
      <c r="E11258" s="18" t="s">
        <v>20</v>
      </c>
      <c r="F11258" s="20">
        <v>20.29</v>
      </c>
      <c r="G11258" s="20">
        <v>20.77</v>
      </c>
      <c r="J11258" s="22">
        <v>0</v>
      </c>
      <c r="K11258" s="22">
        <v>0</v>
      </c>
    </row>
    <row r="11259" spans="1:11" ht="22.5" x14ac:dyDescent="0.2">
      <c r="A11259" s="17" t="str">
        <f t="shared" si="175"/>
        <v>SINAPI 89737</v>
      </c>
      <c r="B11259" s="18" t="s">
        <v>5935</v>
      </c>
      <c r="C11259" s="18">
        <v>89737</v>
      </c>
      <c r="D11259" s="19" t="s">
        <v>11299</v>
      </c>
      <c r="E11259" s="18" t="s">
        <v>20</v>
      </c>
      <c r="F11259" s="20">
        <v>22.19</v>
      </c>
      <c r="G11259" s="20">
        <v>22.83</v>
      </c>
      <c r="J11259" s="22">
        <v>0</v>
      </c>
      <c r="K11259" s="22">
        <v>0</v>
      </c>
    </row>
    <row r="11260" spans="1:11" ht="22.5" x14ac:dyDescent="0.2">
      <c r="A11260" s="17" t="str">
        <f t="shared" si="175"/>
        <v>SINAPI 104355</v>
      </c>
      <c r="B11260" s="18" t="s">
        <v>5935</v>
      </c>
      <c r="C11260" s="18">
        <v>104355</v>
      </c>
      <c r="D11260" s="19" t="s">
        <v>11300</v>
      </c>
      <c r="E11260" s="18" t="s">
        <v>20</v>
      </c>
      <c r="F11260" s="20">
        <v>47.59</v>
      </c>
      <c r="G11260" s="20">
        <v>48.55</v>
      </c>
      <c r="J11260" s="22">
        <v>0</v>
      </c>
      <c r="K11260" s="22">
        <v>0</v>
      </c>
    </row>
    <row r="11261" spans="1:11" ht="22.5" x14ac:dyDescent="0.2">
      <c r="A11261" s="17" t="str">
        <f t="shared" si="175"/>
        <v>SINAPI 104347</v>
      </c>
      <c r="B11261" s="18" t="s">
        <v>5935</v>
      </c>
      <c r="C11261" s="18">
        <v>104347</v>
      </c>
      <c r="D11261" s="19" t="s">
        <v>11301</v>
      </c>
      <c r="E11261" s="18" t="s">
        <v>20</v>
      </c>
      <c r="F11261" s="20">
        <v>47.39</v>
      </c>
      <c r="G11261" s="20">
        <v>48.33</v>
      </c>
      <c r="J11261" s="22">
        <v>0</v>
      </c>
      <c r="K11261" s="22">
        <v>0</v>
      </c>
    </row>
    <row r="11262" spans="1:11" ht="22.5" x14ac:dyDescent="0.2">
      <c r="A11262" s="17" t="str">
        <f t="shared" si="175"/>
        <v>SINAPI 104353</v>
      </c>
      <c r="B11262" s="18" t="s">
        <v>5935</v>
      </c>
      <c r="C11262" s="18">
        <v>104353</v>
      </c>
      <c r="D11262" s="19" t="s">
        <v>11302</v>
      </c>
      <c r="E11262" s="18" t="s">
        <v>20</v>
      </c>
      <c r="F11262" s="20">
        <v>41.29</v>
      </c>
      <c r="G11262" s="20">
        <v>42.09</v>
      </c>
      <c r="J11262" s="22">
        <v>0</v>
      </c>
      <c r="K11262" s="22">
        <v>0</v>
      </c>
    </row>
    <row r="11263" spans="1:11" ht="22.5" x14ac:dyDescent="0.2">
      <c r="A11263" s="17" t="str">
        <f t="shared" si="175"/>
        <v>SINAPI 104345</v>
      </c>
      <c r="B11263" s="18" t="s">
        <v>5935</v>
      </c>
      <c r="C11263" s="18">
        <v>104345</v>
      </c>
      <c r="D11263" s="19" t="s">
        <v>11303</v>
      </c>
      <c r="E11263" s="18" t="s">
        <v>20</v>
      </c>
      <c r="F11263" s="20">
        <v>42.45</v>
      </c>
      <c r="G11263" s="20">
        <v>43.35</v>
      </c>
      <c r="J11263" s="22">
        <v>0</v>
      </c>
      <c r="K11263" s="22">
        <v>0</v>
      </c>
    </row>
    <row r="11264" spans="1:11" ht="22.5" x14ac:dyDescent="0.2">
      <c r="A11264" s="17" t="str">
        <f t="shared" si="175"/>
        <v>SINAPI 104350</v>
      </c>
      <c r="B11264" s="18" t="s">
        <v>5935</v>
      </c>
      <c r="C11264" s="18">
        <v>104350</v>
      </c>
      <c r="D11264" s="19" t="s">
        <v>11304</v>
      </c>
      <c r="E11264" s="18" t="s">
        <v>20</v>
      </c>
      <c r="F11264" s="20">
        <v>29.61</v>
      </c>
      <c r="G11264" s="20">
        <v>30.1</v>
      </c>
      <c r="J11264" s="22">
        <v>0</v>
      </c>
      <c r="K11264" s="22">
        <v>0</v>
      </c>
    </row>
    <row r="11265" spans="1:11" ht="22.5" x14ac:dyDescent="0.2">
      <c r="A11265" s="17" t="str">
        <f t="shared" si="175"/>
        <v>SINAPI 104343</v>
      </c>
      <c r="B11265" s="18" t="s">
        <v>5935</v>
      </c>
      <c r="C11265" s="18">
        <v>104343</v>
      </c>
      <c r="D11265" s="19" t="s">
        <v>11305</v>
      </c>
      <c r="E11265" s="18" t="s">
        <v>20</v>
      </c>
      <c r="F11265" s="20">
        <v>33.520000000000003</v>
      </c>
      <c r="G11265" s="20">
        <v>34.32</v>
      </c>
      <c r="J11265" s="22">
        <v>0</v>
      </c>
      <c r="K11265" s="22">
        <v>0</v>
      </c>
    </row>
    <row r="11266" spans="1:11" ht="22.5" x14ac:dyDescent="0.2">
      <c r="A11266" s="17" t="str">
        <f t="shared" si="175"/>
        <v>SINAPI 89834</v>
      </c>
      <c r="B11266" s="18" t="s">
        <v>5935</v>
      </c>
      <c r="C11266" s="18">
        <v>89834</v>
      </c>
      <c r="D11266" s="19" t="s">
        <v>11306</v>
      </c>
      <c r="E11266" s="18" t="s">
        <v>20</v>
      </c>
      <c r="F11266" s="20">
        <v>52.52</v>
      </c>
      <c r="G11266" s="20">
        <v>53.63</v>
      </c>
      <c r="J11266" s="22">
        <v>0</v>
      </c>
      <c r="K11266" s="22">
        <v>0</v>
      </c>
    </row>
    <row r="11267" spans="1:11" ht="22.5" x14ac:dyDescent="0.2">
      <c r="A11267" s="17" t="str">
        <f t="shared" si="175"/>
        <v>SINAPI 89797</v>
      </c>
      <c r="B11267" s="18" t="s">
        <v>5935</v>
      </c>
      <c r="C11267" s="18">
        <v>89797</v>
      </c>
      <c r="D11267" s="19" t="s">
        <v>11307</v>
      </c>
      <c r="E11267" s="18" t="s">
        <v>20</v>
      </c>
      <c r="F11267" s="20">
        <v>50.94</v>
      </c>
      <c r="G11267" s="20">
        <v>51.93</v>
      </c>
      <c r="J11267" s="22">
        <v>0</v>
      </c>
      <c r="K11267" s="22">
        <v>0</v>
      </c>
    </row>
    <row r="11268" spans="1:11" ht="22.5" x14ac:dyDescent="0.2">
      <c r="A11268" s="17" t="str">
        <f t="shared" si="175"/>
        <v>SINAPI 89861</v>
      </c>
      <c r="B11268" s="18" t="s">
        <v>5935</v>
      </c>
      <c r="C11268" s="18">
        <v>89861</v>
      </c>
      <c r="D11268" s="19" t="s">
        <v>11308</v>
      </c>
      <c r="E11268" s="18" t="s">
        <v>20</v>
      </c>
      <c r="F11268" s="20">
        <v>56.37</v>
      </c>
      <c r="G11268" s="20">
        <v>57.79</v>
      </c>
      <c r="J11268" s="22">
        <v>0</v>
      </c>
      <c r="K11268" s="22">
        <v>0</v>
      </c>
    </row>
    <row r="11269" spans="1:11" ht="22.5" x14ac:dyDescent="0.2">
      <c r="A11269" s="17" t="str">
        <f t="shared" si="175"/>
        <v>SINAPI 89783</v>
      </c>
      <c r="B11269" s="18" t="s">
        <v>5935</v>
      </c>
      <c r="C11269" s="18">
        <v>89783</v>
      </c>
      <c r="D11269" s="19" t="s">
        <v>11309</v>
      </c>
      <c r="E11269" s="18" t="s">
        <v>20</v>
      </c>
      <c r="F11269" s="20">
        <v>14.81</v>
      </c>
      <c r="G11269" s="20">
        <v>15.46</v>
      </c>
      <c r="J11269" s="22">
        <v>0</v>
      </c>
      <c r="K11269" s="22">
        <v>0</v>
      </c>
    </row>
    <row r="11270" spans="1:11" ht="22.5" x14ac:dyDescent="0.2">
      <c r="A11270" s="17" t="str">
        <f t="shared" si="175"/>
        <v>SINAPI 89827</v>
      </c>
      <c r="B11270" s="18" t="s">
        <v>5935</v>
      </c>
      <c r="C11270" s="18">
        <v>89827</v>
      </c>
      <c r="D11270" s="19" t="s">
        <v>11310</v>
      </c>
      <c r="E11270" s="18" t="s">
        <v>20</v>
      </c>
      <c r="F11270" s="20">
        <v>19.53</v>
      </c>
      <c r="G11270" s="20">
        <v>19.7</v>
      </c>
      <c r="J11270" s="22">
        <v>0</v>
      </c>
      <c r="K11270" s="22">
        <v>0</v>
      </c>
    </row>
    <row r="11271" spans="1:11" ht="22.5" x14ac:dyDescent="0.2">
      <c r="A11271" s="17" t="str">
        <f t="shared" ref="A11271:A11334" si="176">CONCATENATE($B11271," ",$C11271)</f>
        <v>SINAPI 89785</v>
      </c>
      <c r="B11271" s="18" t="s">
        <v>5935</v>
      </c>
      <c r="C11271" s="18">
        <v>89785</v>
      </c>
      <c r="D11271" s="19" t="s">
        <v>11311</v>
      </c>
      <c r="E11271" s="18" t="s">
        <v>20</v>
      </c>
      <c r="F11271" s="20">
        <v>26.17</v>
      </c>
      <c r="G11271" s="20">
        <v>26.87</v>
      </c>
      <c r="J11271" s="22">
        <v>0</v>
      </c>
      <c r="K11271" s="22">
        <v>0</v>
      </c>
    </row>
    <row r="11272" spans="1:11" ht="22.5" x14ac:dyDescent="0.2">
      <c r="A11272" s="17" t="str">
        <f t="shared" si="176"/>
        <v>SINAPI 89830</v>
      </c>
      <c r="B11272" s="18" t="s">
        <v>5935</v>
      </c>
      <c r="C11272" s="18">
        <v>89830</v>
      </c>
      <c r="D11272" s="19" t="s">
        <v>11312</v>
      </c>
      <c r="E11272" s="18" t="s">
        <v>20</v>
      </c>
      <c r="F11272" s="20">
        <v>37.9</v>
      </c>
      <c r="G11272" s="20">
        <v>38.549999999999997</v>
      </c>
      <c r="J11272" s="22">
        <v>0</v>
      </c>
      <c r="K11272" s="22">
        <v>0</v>
      </c>
    </row>
    <row r="11273" spans="1:11" ht="22.5" x14ac:dyDescent="0.2">
      <c r="A11273" s="17" t="str">
        <f t="shared" si="176"/>
        <v>SINAPI 89795</v>
      </c>
      <c r="B11273" s="18" t="s">
        <v>5935</v>
      </c>
      <c r="C11273" s="18">
        <v>89795</v>
      </c>
      <c r="D11273" s="19" t="s">
        <v>11313</v>
      </c>
      <c r="E11273" s="18" t="s">
        <v>20</v>
      </c>
      <c r="F11273" s="20">
        <v>40.44</v>
      </c>
      <c r="G11273" s="20">
        <v>41.29</v>
      </c>
      <c r="J11273" s="22">
        <v>0</v>
      </c>
      <c r="K11273" s="22">
        <v>0</v>
      </c>
    </row>
    <row r="11274" spans="1:11" ht="22.5" x14ac:dyDescent="0.2">
      <c r="A11274" s="17" t="str">
        <f t="shared" si="176"/>
        <v>SINAPI 89823</v>
      </c>
      <c r="B11274" s="18" t="s">
        <v>5935</v>
      </c>
      <c r="C11274" s="18">
        <v>89823</v>
      </c>
      <c r="D11274" s="19" t="s">
        <v>11314</v>
      </c>
      <c r="E11274" s="18" t="s">
        <v>20</v>
      </c>
      <c r="F11274" s="20">
        <v>35.18</v>
      </c>
      <c r="G11274" s="20">
        <v>35.729999999999997</v>
      </c>
      <c r="J11274" s="22">
        <v>0</v>
      </c>
      <c r="K11274" s="22">
        <v>0</v>
      </c>
    </row>
    <row r="11275" spans="1:11" ht="22.5" x14ac:dyDescent="0.2">
      <c r="A11275" s="17" t="str">
        <f t="shared" si="176"/>
        <v>SINAPI 89779</v>
      </c>
      <c r="B11275" s="18" t="s">
        <v>5935</v>
      </c>
      <c r="C11275" s="18">
        <v>89779</v>
      </c>
      <c r="D11275" s="19" t="s">
        <v>11315</v>
      </c>
      <c r="E11275" s="18" t="s">
        <v>20</v>
      </c>
      <c r="F11275" s="20">
        <v>34.39</v>
      </c>
      <c r="G11275" s="20">
        <v>34.880000000000003</v>
      </c>
      <c r="J11275" s="22">
        <v>0</v>
      </c>
      <c r="K11275" s="22">
        <v>0</v>
      </c>
    </row>
    <row r="11276" spans="1:11" ht="22.5" x14ac:dyDescent="0.2">
      <c r="A11276" s="17" t="str">
        <f t="shared" si="176"/>
        <v>SINAPI 89857</v>
      </c>
      <c r="B11276" s="18" t="s">
        <v>5935</v>
      </c>
      <c r="C11276" s="18">
        <v>89857</v>
      </c>
      <c r="D11276" s="19" t="s">
        <v>11316</v>
      </c>
      <c r="E11276" s="18" t="s">
        <v>20</v>
      </c>
      <c r="F11276" s="20">
        <v>37.11</v>
      </c>
      <c r="G11276" s="20">
        <v>37.81</v>
      </c>
      <c r="J11276" s="22">
        <v>0</v>
      </c>
      <c r="K11276" s="22">
        <v>0</v>
      </c>
    </row>
    <row r="11277" spans="1:11" ht="22.5" x14ac:dyDescent="0.2">
      <c r="A11277" s="17" t="str">
        <f t="shared" si="176"/>
        <v>SINAPI 89814</v>
      </c>
      <c r="B11277" s="18" t="s">
        <v>5935</v>
      </c>
      <c r="C11277" s="18">
        <v>89814</v>
      </c>
      <c r="D11277" s="19" t="s">
        <v>11317</v>
      </c>
      <c r="E11277" s="18" t="s">
        <v>20</v>
      </c>
      <c r="F11277" s="20">
        <v>17.45</v>
      </c>
      <c r="G11277" s="20">
        <v>17.53</v>
      </c>
      <c r="J11277" s="22">
        <v>0</v>
      </c>
      <c r="K11277" s="22">
        <v>0</v>
      </c>
    </row>
    <row r="11278" spans="1:11" ht="22.5" x14ac:dyDescent="0.2">
      <c r="A11278" s="17" t="str">
        <f t="shared" si="176"/>
        <v>SINAPI 89754</v>
      </c>
      <c r="B11278" s="18" t="s">
        <v>5935</v>
      </c>
      <c r="C11278" s="18">
        <v>89754</v>
      </c>
      <c r="D11278" s="19" t="s">
        <v>11318</v>
      </c>
      <c r="E11278" s="18" t="s">
        <v>20</v>
      </c>
      <c r="F11278" s="20">
        <v>20.77</v>
      </c>
      <c r="G11278" s="20">
        <v>21.12</v>
      </c>
      <c r="J11278" s="22">
        <v>0</v>
      </c>
      <c r="K11278" s="22">
        <v>0</v>
      </c>
    </row>
    <row r="11279" spans="1:11" ht="22.5" x14ac:dyDescent="0.2">
      <c r="A11279" s="17" t="str">
        <f t="shared" si="176"/>
        <v>SINAPI 89819</v>
      </c>
      <c r="B11279" s="18" t="s">
        <v>5935</v>
      </c>
      <c r="C11279" s="18">
        <v>89819</v>
      </c>
      <c r="D11279" s="19" t="s">
        <v>11319</v>
      </c>
      <c r="E11279" s="18" t="s">
        <v>20</v>
      </c>
      <c r="F11279" s="20">
        <v>23.97</v>
      </c>
      <c r="G11279" s="20">
        <v>24.3</v>
      </c>
      <c r="J11279" s="22">
        <v>0</v>
      </c>
      <c r="K11279" s="22">
        <v>0</v>
      </c>
    </row>
    <row r="11280" spans="1:11" ht="22.5" x14ac:dyDescent="0.2">
      <c r="A11280" s="17" t="str">
        <f t="shared" si="176"/>
        <v>SINAPI 89776</v>
      </c>
      <c r="B11280" s="18" t="s">
        <v>5935</v>
      </c>
      <c r="C11280" s="18">
        <v>89776</v>
      </c>
      <c r="D11280" s="19" t="s">
        <v>11320</v>
      </c>
      <c r="E11280" s="18" t="s">
        <v>20</v>
      </c>
      <c r="F11280" s="20">
        <v>25.25</v>
      </c>
      <c r="G11280" s="20">
        <v>25.67</v>
      </c>
      <c r="J11280" s="22">
        <v>0</v>
      </c>
      <c r="K11280" s="22">
        <v>0</v>
      </c>
    </row>
    <row r="11281" spans="1:11" ht="22.5" x14ac:dyDescent="0.2">
      <c r="A11281" s="17" t="str">
        <f t="shared" si="176"/>
        <v>SINAPI 89821</v>
      </c>
      <c r="B11281" s="18" t="s">
        <v>5935</v>
      </c>
      <c r="C11281" s="18">
        <v>89821</v>
      </c>
      <c r="D11281" s="19" t="s">
        <v>11321</v>
      </c>
      <c r="E11281" s="18" t="s">
        <v>20</v>
      </c>
      <c r="F11281" s="20">
        <v>18.510000000000002</v>
      </c>
      <c r="G11281" s="20">
        <v>19.059999999999999</v>
      </c>
      <c r="J11281" s="22">
        <v>0</v>
      </c>
      <c r="K11281" s="22">
        <v>0</v>
      </c>
    </row>
    <row r="11282" spans="1:11" ht="22.5" x14ac:dyDescent="0.2">
      <c r="A11282" s="17" t="str">
        <f t="shared" si="176"/>
        <v>SINAPI 89778</v>
      </c>
      <c r="B11282" s="18" t="s">
        <v>5935</v>
      </c>
      <c r="C11282" s="18">
        <v>89778</v>
      </c>
      <c r="D11282" s="19" t="s">
        <v>11322</v>
      </c>
      <c r="E11282" s="18" t="s">
        <v>20</v>
      </c>
      <c r="F11282" s="20">
        <v>17.72</v>
      </c>
      <c r="G11282" s="20">
        <v>18.21</v>
      </c>
      <c r="J11282" s="22">
        <v>0</v>
      </c>
      <c r="K11282" s="22">
        <v>0</v>
      </c>
    </row>
    <row r="11283" spans="1:11" ht="22.5" x14ac:dyDescent="0.2">
      <c r="A11283" s="17" t="str">
        <f t="shared" si="176"/>
        <v>SINAPI 89856</v>
      </c>
      <c r="B11283" s="18" t="s">
        <v>5935</v>
      </c>
      <c r="C11283" s="18">
        <v>89856</v>
      </c>
      <c r="D11283" s="19" t="s">
        <v>11323</v>
      </c>
      <c r="E11283" s="18" t="s">
        <v>20</v>
      </c>
      <c r="F11283" s="20">
        <v>20.440000000000001</v>
      </c>
      <c r="G11283" s="20">
        <v>21.14</v>
      </c>
      <c r="J11283" s="22">
        <v>0</v>
      </c>
      <c r="K11283" s="22">
        <v>0</v>
      </c>
    </row>
    <row r="11284" spans="1:11" ht="22.5" x14ac:dyDescent="0.2">
      <c r="A11284" s="17" t="str">
        <f t="shared" si="176"/>
        <v>SINAPI 89752</v>
      </c>
      <c r="B11284" s="18" t="s">
        <v>5935</v>
      </c>
      <c r="C11284" s="18">
        <v>89752</v>
      </c>
      <c r="D11284" s="19" t="s">
        <v>11324</v>
      </c>
      <c r="E11284" s="18" t="s">
        <v>20</v>
      </c>
      <c r="F11284" s="20">
        <v>7.56</v>
      </c>
      <c r="G11284" s="20">
        <v>7.88</v>
      </c>
      <c r="J11284" s="22">
        <v>0</v>
      </c>
      <c r="K11284" s="22">
        <v>0</v>
      </c>
    </row>
    <row r="11285" spans="1:11" ht="22.5" x14ac:dyDescent="0.2">
      <c r="A11285" s="17" t="str">
        <f t="shared" si="176"/>
        <v>SINAPI 89813</v>
      </c>
      <c r="B11285" s="18" t="s">
        <v>5935</v>
      </c>
      <c r="C11285" s="18">
        <v>89813</v>
      </c>
      <c r="D11285" s="19" t="s">
        <v>11325</v>
      </c>
      <c r="E11285" s="18" t="s">
        <v>20</v>
      </c>
      <c r="F11285" s="20">
        <v>5.86</v>
      </c>
      <c r="G11285" s="20">
        <v>5.94</v>
      </c>
      <c r="J11285" s="22">
        <v>0</v>
      </c>
      <c r="K11285" s="22">
        <v>0</v>
      </c>
    </row>
    <row r="11286" spans="1:11" ht="22.5" x14ac:dyDescent="0.2">
      <c r="A11286" s="17" t="str">
        <f t="shared" si="176"/>
        <v>SINAPI 89753</v>
      </c>
      <c r="B11286" s="18" t="s">
        <v>5935</v>
      </c>
      <c r="C11286" s="18">
        <v>89753</v>
      </c>
      <c r="D11286" s="19" t="s">
        <v>11326</v>
      </c>
      <c r="E11286" s="18" t="s">
        <v>20</v>
      </c>
      <c r="F11286" s="20">
        <v>9.25</v>
      </c>
      <c r="G11286" s="20">
        <v>9.6</v>
      </c>
      <c r="J11286" s="22">
        <v>0</v>
      </c>
      <c r="K11286" s="22">
        <v>0</v>
      </c>
    </row>
    <row r="11287" spans="1:11" ht="22.5" x14ac:dyDescent="0.2">
      <c r="A11287" s="17" t="str">
        <f t="shared" si="176"/>
        <v>SINAPI 89817</v>
      </c>
      <c r="B11287" s="18" t="s">
        <v>5935</v>
      </c>
      <c r="C11287" s="18">
        <v>89817</v>
      </c>
      <c r="D11287" s="19" t="s">
        <v>11327</v>
      </c>
      <c r="E11287" s="18" t="s">
        <v>20</v>
      </c>
      <c r="F11287" s="20">
        <v>14.14</v>
      </c>
      <c r="G11287" s="20">
        <v>14.47</v>
      </c>
      <c r="J11287" s="22">
        <v>0</v>
      </c>
      <c r="K11287" s="22">
        <v>0</v>
      </c>
    </row>
    <row r="11288" spans="1:11" ht="22.5" x14ac:dyDescent="0.2">
      <c r="A11288" s="17" t="str">
        <f t="shared" si="176"/>
        <v>SINAPI 89774</v>
      </c>
      <c r="B11288" s="18" t="s">
        <v>5935</v>
      </c>
      <c r="C11288" s="18">
        <v>89774</v>
      </c>
      <c r="D11288" s="19" t="s">
        <v>11328</v>
      </c>
      <c r="E11288" s="18" t="s">
        <v>20</v>
      </c>
      <c r="F11288" s="20">
        <v>15.46</v>
      </c>
      <c r="G11288" s="20">
        <v>15.88</v>
      </c>
      <c r="J11288" s="22">
        <v>0</v>
      </c>
      <c r="K11288" s="22">
        <v>0</v>
      </c>
    </row>
    <row r="11289" spans="1:11" ht="22.5" x14ac:dyDescent="0.2">
      <c r="A11289" s="17" t="str">
        <f t="shared" si="176"/>
        <v>SINAPI 95693</v>
      </c>
      <c r="B11289" s="18" t="s">
        <v>5935</v>
      </c>
      <c r="C11289" s="18">
        <v>95693</v>
      </c>
      <c r="D11289" s="19" t="s">
        <v>11329</v>
      </c>
      <c r="E11289" s="18" t="s">
        <v>20</v>
      </c>
      <c r="F11289" s="20">
        <v>51.28</v>
      </c>
      <c r="G11289" s="20">
        <v>52.2</v>
      </c>
      <c r="J11289" s="22">
        <v>0</v>
      </c>
      <c r="K11289" s="22">
        <v>0</v>
      </c>
    </row>
    <row r="11290" spans="1:11" ht="22.5" x14ac:dyDescent="0.2">
      <c r="A11290" s="17" t="str">
        <f t="shared" si="176"/>
        <v>SINAPI 89833</v>
      </c>
      <c r="B11290" s="18" t="s">
        <v>5935</v>
      </c>
      <c r="C11290" s="18">
        <v>89833</v>
      </c>
      <c r="D11290" s="19" t="s">
        <v>11330</v>
      </c>
      <c r="E11290" s="18" t="s">
        <v>20</v>
      </c>
      <c r="F11290" s="20">
        <v>44.27</v>
      </c>
      <c r="G11290" s="20">
        <v>45.38</v>
      </c>
      <c r="J11290" s="22">
        <v>0</v>
      </c>
      <c r="K11290" s="22">
        <v>0</v>
      </c>
    </row>
    <row r="11291" spans="1:11" ht="22.5" x14ac:dyDescent="0.2">
      <c r="A11291" s="17" t="str">
        <f t="shared" si="176"/>
        <v>SINAPI 89796</v>
      </c>
      <c r="B11291" s="18" t="s">
        <v>5935</v>
      </c>
      <c r="C11291" s="18">
        <v>89796</v>
      </c>
      <c r="D11291" s="19" t="s">
        <v>11331</v>
      </c>
      <c r="E11291" s="18" t="s">
        <v>20</v>
      </c>
      <c r="F11291" s="20">
        <v>42.69</v>
      </c>
      <c r="G11291" s="20">
        <v>43.68</v>
      </c>
      <c r="J11291" s="22">
        <v>0</v>
      </c>
      <c r="K11291" s="22">
        <v>0</v>
      </c>
    </row>
    <row r="11292" spans="1:11" ht="22.5" x14ac:dyDescent="0.2">
      <c r="A11292" s="17" t="str">
        <f t="shared" si="176"/>
        <v>SINAPI 89860</v>
      </c>
      <c r="B11292" s="18" t="s">
        <v>5935</v>
      </c>
      <c r="C11292" s="18">
        <v>89860</v>
      </c>
      <c r="D11292" s="19" t="s">
        <v>11332</v>
      </c>
      <c r="E11292" s="18" t="s">
        <v>20</v>
      </c>
      <c r="F11292" s="20">
        <v>48.12</v>
      </c>
      <c r="G11292" s="20">
        <v>49.54</v>
      </c>
      <c r="J11292" s="22">
        <v>0</v>
      </c>
      <c r="K11292" s="22">
        <v>0</v>
      </c>
    </row>
    <row r="11293" spans="1:11" ht="22.5" x14ac:dyDescent="0.2">
      <c r="A11293" s="17" t="str">
        <f t="shared" si="176"/>
        <v>SINAPI 89782</v>
      </c>
      <c r="B11293" s="18" t="s">
        <v>5935</v>
      </c>
      <c r="C11293" s="18">
        <v>89782</v>
      </c>
      <c r="D11293" s="19" t="s">
        <v>11333</v>
      </c>
      <c r="E11293" s="18" t="s">
        <v>20</v>
      </c>
      <c r="F11293" s="20">
        <v>14.71</v>
      </c>
      <c r="G11293" s="20">
        <v>15.36</v>
      </c>
      <c r="J11293" s="22">
        <v>0</v>
      </c>
      <c r="K11293" s="22">
        <v>0</v>
      </c>
    </row>
    <row r="11294" spans="1:11" ht="22.5" x14ac:dyDescent="0.2">
      <c r="A11294" s="17" t="str">
        <f t="shared" si="176"/>
        <v>SINAPI 89825</v>
      </c>
      <c r="B11294" s="18" t="s">
        <v>5935</v>
      </c>
      <c r="C11294" s="18">
        <v>89825</v>
      </c>
      <c r="D11294" s="19" t="s">
        <v>11334</v>
      </c>
      <c r="E11294" s="18" t="s">
        <v>20</v>
      </c>
      <c r="F11294" s="20">
        <v>17.12</v>
      </c>
      <c r="G11294" s="20">
        <v>17.29</v>
      </c>
      <c r="J11294" s="22">
        <v>0</v>
      </c>
      <c r="K11294" s="22">
        <v>0</v>
      </c>
    </row>
    <row r="11295" spans="1:11" ht="22.5" x14ac:dyDescent="0.2">
      <c r="A11295" s="17" t="str">
        <f t="shared" si="176"/>
        <v>SINAPI 89784</v>
      </c>
      <c r="B11295" s="18" t="s">
        <v>5935</v>
      </c>
      <c r="C11295" s="18">
        <v>89784</v>
      </c>
      <c r="D11295" s="19" t="s">
        <v>11335</v>
      </c>
      <c r="E11295" s="18" t="s">
        <v>20</v>
      </c>
      <c r="F11295" s="20">
        <v>23.76</v>
      </c>
      <c r="G11295" s="20">
        <v>24.46</v>
      </c>
      <c r="J11295" s="22">
        <v>0</v>
      </c>
      <c r="K11295" s="22">
        <v>0</v>
      </c>
    </row>
    <row r="11296" spans="1:11" ht="22.5" x14ac:dyDescent="0.2">
      <c r="A11296" s="17" t="str">
        <f t="shared" si="176"/>
        <v>SINAPI 89829</v>
      </c>
      <c r="B11296" s="18" t="s">
        <v>5935</v>
      </c>
      <c r="C11296" s="18">
        <v>89829</v>
      </c>
      <c r="D11296" s="19" t="s">
        <v>11336</v>
      </c>
      <c r="E11296" s="18" t="s">
        <v>20</v>
      </c>
      <c r="F11296" s="20">
        <v>35.78</v>
      </c>
      <c r="G11296" s="20">
        <v>36.43</v>
      </c>
      <c r="J11296" s="22">
        <v>0</v>
      </c>
      <c r="K11296" s="22">
        <v>0</v>
      </c>
    </row>
    <row r="11297" spans="1:11" ht="22.5" x14ac:dyDescent="0.2">
      <c r="A11297" s="17" t="str">
        <f t="shared" si="176"/>
        <v>SINAPI 89786</v>
      </c>
      <c r="B11297" s="18" t="s">
        <v>5935</v>
      </c>
      <c r="C11297" s="18">
        <v>89786</v>
      </c>
      <c r="D11297" s="19" t="s">
        <v>11337</v>
      </c>
      <c r="E11297" s="18" t="s">
        <v>20</v>
      </c>
      <c r="F11297" s="20">
        <v>38.32</v>
      </c>
      <c r="G11297" s="20">
        <v>39.17</v>
      </c>
      <c r="J11297" s="22">
        <v>0</v>
      </c>
      <c r="K11297" s="22">
        <v>0</v>
      </c>
    </row>
    <row r="11298" spans="1:11" ht="22.5" x14ac:dyDescent="0.2">
      <c r="A11298" s="17" t="str">
        <f t="shared" si="176"/>
        <v>SINAPI 104352</v>
      </c>
      <c r="B11298" s="18" t="s">
        <v>5935</v>
      </c>
      <c r="C11298" s="18">
        <v>104352</v>
      </c>
      <c r="D11298" s="19" t="s">
        <v>11338</v>
      </c>
      <c r="E11298" s="18" t="s">
        <v>20</v>
      </c>
      <c r="F11298" s="20">
        <v>39.159999999999997</v>
      </c>
      <c r="G11298" s="20">
        <v>39.96</v>
      </c>
      <c r="J11298" s="22">
        <v>0</v>
      </c>
      <c r="K11298" s="22">
        <v>0</v>
      </c>
    </row>
    <row r="11299" spans="1:11" ht="22.5" x14ac:dyDescent="0.2">
      <c r="A11299" s="17" t="str">
        <f t="shared" si="176"/>
        <v>SINAPI 104344</v>
      </c>
      <c r="B11299" s="18" t="s">
        <v>5935</v>
      </c>
      <c r="C11299" s="18">
        <v>104344</v>
      </c>
      <c r="D11299" s="19" t="s">
        <v>11339</v>
      </c>
      <c r="E11299" s="18" t="s">
        <v>20</v>
      </c>
      <c r="F11299" s="20">
        <v>40.32</v>
      </c>
      <c r="G11299" s="20">
        <v>41.22</v>
      </c>
      <c r="J11299" s="22">
        <v>0</v>
      </c>
      <c r="K11299" s="22">
        <v>0</v>
      </c>
    </row>
    <row r="11300" spans="1:11" ht="22.5" x14ac:dyDescent="0.2">
      <c r="A11300" s="17" t="str">
        <f t="shared" si="176"/>
        <v>SINAPI 104354</v>
      </c>
      <c r="B11300" s="18" t="s">
        <v>5935</v>
      </c>
      <c r="C11300" s="18">
        <v>104354</v>
      </c>
      <c r="D11300" s="19" t="s">
        <v>11340</v>
      </c>
      <c r="E11300" s="18" t="s">
        <v>20</v>
      </c>
      <c r="F11300" s="20">
        <v>44.85</v>
      </c>
      <c r="G11300" s="20">
        <v>45.81</v>
      </c>
      <c r="J11300" s="22">
        <v>0</v>
      </c>
      <c r="K11300" s="22">
        <v>0</v>
      </c>
    </row>
    <row r="11301" spans="1:11" ht="22.5" x14ac:dyDescent="0.2">
      <c r="A11301" s="17" t="str">
        <f t="shared" si="176"/>
        <v>SINAPI 104346</v>
      </c>
      <c r="B11301" s="18" t="s">
        <v>5935</v>
      </c>
      <c r="C11301" s="18">
        <v>104346</v>
      </c>
      <c r="D11301" s="19" t="s">
        <v>11341</v>
      </c>
      <c r="E11301" s="18" t="s">
        <v>20</v>
      </c>
      <c r="F11301" s="20">
        <v>44.65</v>
      </c>
      <c r="G11301" s="20">
        <v>45.59</v>
      </c>
      <c r="J11301" s="22">
        <v>0</v>
      </c>
      <c r="K11301" s="22">
        <v>0</v>
      </c>
    </row>
    <row r="11302" spans="1:11" ht="22.5" x14ac:dyDescent="0.2">
      <c r="A11302" s="17" t="str">
        <f t="shared" si="176"/>
        <v>SINAPI 104356</v>
      </c>
      <c r="B11302" s="18" t="s">
        <v>5935</v>
      </c>
      <c r="C11302" s="18">
        <v>104356</v>
      </c>
      <c r="D11302" s="19" t="s">
        <v>11342</v>
      </c>
      <c r="E11302" s="18" t="s">
        <v>20</v>
      </c>
      <c r="F11302" s="20">
        <v>30.83</v>
      </c>
      <c r="G11302" s="20">
        <v>31.11</v>
      </c>
      <c r="J11302" s="22">
        <v>0</v>
      </c>
      <c r="K11302" s="22">
        <v>0</v>
      </c>
    </row>
    <row r="11303" spans="1:11" ht="22.5" x14ac:dyDescent="0.2">
      <c r="A11303" s="17" t="str">
        <f t="shared" si="176"/>
        <v>SINAPI 104348</v>
      </c>
      <c r="B11303" s="18" t="s">
        <v>5935</v>
      </c>
      <c r="C11303" s="18">
        <v>104348</v>
      </c>
      <c r="D11303" s="19" t="s">
        <v>11343</v>
      </c>
      <c r="E11303" s="18" t="s">
        <v>20</v>
      </c>
      <c r="F11303" s="20">
        <v>11.28</v>
      </c>
      <c r="G11303" s="20">
        <v>11.32</v>
      </c>
      <c r="J11303" s="22">
        <v>0</v>
      </c>
      <c r="K11303" s="22">
        <v>0</v>
      </c>
    </row>
    <row r="11304" spans="1:11" ht="22.5" x14ac:dyDescent="0.2">
      <c r="A11304" s="17" t="str">
        <f t="shared" si="176"/>
        <v>SINAPI 104351</v>
      </c>
      <c r="B11304" s="18" t="s">
        <v>5935</v>
      </c>
      <c r="C11304" s="18">
        <v>104351</v>
      </c>
      <c r="D11304" s="19" t="s">
        <v>11344</v>
      </c>
      <c r="E11304" s="18" t="s">
        <v>20</v>
      </c>
      <c r="F11304" s="20">
        <v>23.26</v>
      </c>
      <c r="G11304" s="20">
        <v>23.42</v>
      </c>
      <c r="J11304" s="22">
        <v>0</v>
      </c>
      <c r="K11304" s="22">
        <v>0</v>
      </c>
    </row>
    <row r="11305" spans="1:11" x14ac:dyDescent="0.2">
      <c r="A11305" s="17" t="str">
        <f t="shared" si="176"/>
        <v>SINAPI 89800</v>
      </c>
      <c r="B11305" s="18" t="s">
        <v>5935</v>
      </c>
      <c r="C11305" s="18">
        <v>89800</v>
      </c>
      <c r="D11305" s="19" t="s">
        <v>11345</v>
      </c>
      <c r="E11305" s="18" t="s">
        <v>66</v>
      </c>
      <c r="F11305" s="20">
        <v>28.82</v>
      </c>
      <c r="G11305" s="20">
        <v>29.83</v>
      </c>
      <c r="J11305" s="22">
        <v>0</v>
      </c>
      <c r="K11305" s="22">
        <v>0</v>
      </c>
    </row>
    <row r="11306" spans="1:11" x14ac:dyDescent="0.2">
      <c r="A11306" s="17" t="str">
        <f t="shared" si="176"/>
        <v>SINAPI 89714</v>
      </c>
      <c r="B11306" s="18" t="s">
        <v>5935</v>
      </c>
      <c r="C11306" s="18">
        <v>89714</v>
      </c>
      <c r="D11306" s="19" t="s">
        <v>11346</v>
      </c>
      <c r="E11306" s="18" t="s">
        <v>66</v>
      </c>
      <c r="F11306" s="20">
        <v>37.549999999999997</v>
      </c>
      <c r="G11306" s="20">
        <v>39.25</v>
      </c>
      <c r="J11306" s="22">
        <v>0</v>
      </c>
      <c r="K11306" s="22">
        <v>0</v>
      </c>
    </row>
    <row r="11307" spans="1:11" x14ac:dyDescent="0.2">
      <c r="A11307" s="17" t="str">
        <f t="shared" si="176"/>
        <v>SINAPI 89848</v>
      </c>
      <c r="B11307" s="18" t="s">
        <v>5935</v>
      </c>
      <c r="C11307" s="18">
        <v>89848</v>
      </c>
      <c r="D11307" s="19" t="s">
        <v>11347</v>
      </c>
      <c r="E11307" s="18" t="s">
        <v>66</v>
      </c>
      <c r="F11307" s="20">
        <v>27.68</v>
      </c>
      <c r="G11307" s="20">
        <v>28.59</v>
      </c>
      <c r="J11307" s="22">
        <v>0</v>
      </c>
      <c r="K11307" s="22">
        <v>0</v>
      </c>
    </row>
    <row r="11308" spans="1:11" x14ac:dyDescent="0.2">
      <c r="A11308" s="17" t="str">
        <f t="shared" si="176"/>
        <v>SINAPI 89849</v>
      </c>
      <c r="B11308" s="18" t="s">
        <v>5935</v>
      </c>
      <c r="C11308" s="18">
        <v>89849</v>
      </c>
      <c r="D11308" s="19" t="s">
        <v>11348</v>
      </c>
      <c r="E11308" s="18" t="s">
        <v>66</v>
      </c>
      <c r="F11308" s="20">
        <v>57.2</v>
      </c>
      <c r="G11308" s="20">
        <v>58.4</v>
      </c>
      <c r="J11308" s="22">
        <v>0</v>
      </c>
      <c r="K11308" s="22">
        <v>0</v>
      </c>
    </row>
    <row r="11309" spans="1:11" x14ac:dyDescent="0.2">
      <c r="A11309" s="17" t="str">
        <f t="shared" si="176"/>
        <v>SINAPI 89711</v>
      </c>
      <c r="B11309" s="18" t="s">
        <v>5935</v>
      </c>
      <c r="C11309" s="18">
        <v>89711</v>
      </c>
      <c r="D11309" s="19" t="s">
        <v>11349</v>
      </c>
      <c r="E11309" s="18" t="s">
        <v>66</v>
      </c>
      <c r="F11309" s="20">
        <v>21.15</v>
      </c>
      <c r="G11309" s="20">
        <v>22.28</v>
      </c>
      <c r="J11309" s="22">
        <v>0</v>
      </c>
      <c r="K11309" s="22">
        <v>0</v>
      </c>
    </row>
    <row r="11310" spans="1:11" x14ac:dyDescent="0.2">
      <c r="A11310" s="17" t="str">
        <f t="shared" si="176"/>
        <v>SINAPI 89798</v>
      </c>
      <c r="B11310" s="18" t="s">
        <v>5935</v>
      </c>
      <c r="C11310" s="18">
        <v>89798</v>
      </c>
      <c r="D11310" s="19" t="s">
        <v>11350</v>
      </c>
      <c r="E11310" s="18" t="s">
        <v>66</v>
      </c>
      <c r="F11310" s="20">
        <v>13.68</v>
      </c>
      <c r="G11310" s="20">
        <v>13.84</v>
      </c>
      <c r="J11310" s="22">
        <v>0</v>
      </c>
      <c r="K11310" s="22">
        <v>0</v>
      </c>
    </row>
    <row r="11311" spans="1:11" x14ac:dyDescent="0.2">
      <c r="A11311" s="17" t="str">
        <f t="shared" si="176"/>
        <v>SINAPI 89712</v>
      </c>
      <c r="B11311" s="18" t="s">
        <v>5935</v>
      </c>
      <c r="C11311" s="18">
        <v>89712</v>
      </c>
      <c r="D11311" s="19" t="s">
        <v>11351</v>
      </c>
      <c r="E11311" s="18" t="s">
        <v>66</v>
      </c>
      <c r="F11311" s="20">
        <v>26.97</v>
      </c>
      <c r="G11311" s="20">
        <v>28.19</v>
      </c>
      <c r="J11311" s="22">
        <v>0</v>
      </c>
      <c r="K11311" s="22">
        <v>0</v>
      </c>
    </row>
    <row r="11312" spans="1:11" x14ac:dyDescent="0.2">
      <c r="A11312" s="17" t="str">
        <f t="shared" si="176"/>
        <v>SINAPI 89799</v>
      </c>
      <c r="B11312" s="18" t="s">
        <v>5935</v>
      </c>
      <c r="C11312" s="18">
        <v>89799</v>
      </c>
      <c r="D11312" s="19" t="s">
        <v>11352</v>
      </c>
      <c r="E11312" s="18" t="s">
        <v>66</v>
      </c>
      <c r="F11312" s="20">
        <v>22.61</v>
      </c>
      <c r="G11312" s="20">
        <v>23.19</v>
      </c>
      <c r="J11312" s="22">
        <v>0</v>
      </c>
      <c r="K11312" s="22">
        <v>0</v>
      </c>
    </row>
    <row r="11313" spans="1:11" x14ac:dyDescent="0.2">
      <c r="A11313" s="17" t="str">
        <f t="shared" si="176"/>
        <v>SINAPI 89713</v>
      </c>
      <c r="B11313" s="18" t="s">
        <v>5935</v>
      </c>
      <c r="C11313" s="18">
        <v>89713</v>
      </c>
      <c r="D11313" s="19" t="s">
        <v>11353</v>
      </c>
      <c r="E11313" s="18" t="s">
        <v>66</v>
      </c>
      <c r="F11313" s="20">
        <v>33.64</v>
      </c>
      <c r="G11313" s="20">
        <v>35.090000000000003</v>
      </c>
      <c r="J11313" s="22">
        <v>0</v>
      </c>
      <c r="K11313" s="22">
        <v>0</v>
      </c>
    </row>
    <row r="11314" spans="1:11" ht="22.5" x14ac:dyDescent="0.2">
      <c r="A11314" s="17" t="str">
        <f t="shared" si="176"/>
        <v>SINAPI 89376</v>
      </c>
      <c r="B11314" s="18" t="s">
        <v>5935</v>
      </c>
      <c r="C11314" s="18">
        <v>89376</v>
      </c>
      <c r="D11314" s="19" t="s">
        <v>11354</v>
      </c>
      <c r="E11314" s="18" t="s">
        <v>20</v>
      </c>
      <c r="F11314" s="20">
        <v>5.54</v>
      </c>
      <c r="G11314" s="20">
        <v>5.86</v>
      </c>
      <c r="J11314" s="22">
        <v>0</v>
      </c>
      <c r="K11314" s="22">
        <v>0</v>
      </c>
    </row>
    <row r="11315" spans="1:11" ht="22.5" x14ac:dyDescent="0.2">
      <c r="A11315" s="17" t="str">
        <f t="shared" si="176"/>
        <v>SINAPI 89429</v>
      </c>
      <c r="B11315" s="18" t="s">
        <v>5935</v>
      </c>
      <c r="C11315" s="18">
        <v>89429</v>
      </c>
      <c r="D11315" s="19" t="s">
        <v>11355</v>
      </c>
      <c r="E11315" s="18" t="s">
        <v>20</v>
      </c>
      <c r="F11315" s="20">
        <v>5.97</v>
      </c>
      <c r="G11315" s="20">
        <v>6.3</v>
      </c>
      <c r="J11315" s="22">
        <v>0</v>
      </c>
      <c r="K11315" s="22">
        <v>0</v>
      </c>
    </row>
    <row r="11316" spans="1:11" ht="22.5" x14ac:dyDescent="0.2">
      <c r="A11316" s="17" t="str">
        <f t="shared" si="176"/>
        <v>SINAPI 89383</v>
      </c>
      <c r="B11316" s="18" t="s">
        <v>5935</v>
      </c>
      <c r="C11316" s="18">
        <v>89383</v>
      </c>
      <c r="D11316" s="19" t="s">
        <v>11356</v>
      </c>
      <c r="E11316" s="18" t="s">
        <v>20</v>
      </c>
      <c r="F11316" s="20">
        <v>6.46</v>
      </c>
      <c r="G11316" s="20">
        <v>6.82</v>
      </c>
      <c r="J11316" s="22">
        <v>0</v>
      </c>
      <c r="K11316" s="22">
        <v>0</v>
      </c>
    </row>
    <row r="11317" spans="1:11" ht="22.5" x14ac:dyDescent="0.2">
      <c r="A11317" s="17" t="str">
        <f t="shared" si="176"/>
        <v>SINAPI 89553</v>
      </c>
      <c r="B11317" s="18" t="s">
        <v>5935</v>
      </c>
      <c r="C11317" s="18">
        <v>89553</v>
      </c>
      <c r="D11317" s="19" t="s">
        <v>11357</v>
      </c>
      <c r="E11317" s="18" t="s">
        <v>20</v>
      </c>
      <c r="F11317" s="20">
        <v>5.68</v>
      </c>
      <c r="G11317" s="20">
        <v>5.88</v>
      </c>
      <c r="J11317" s="22">
        <v>0</v>
      </c>
      <c r="K11317" s="22">
        <v>0</v>
      </c>
    </row>
    <row r="11318" spans="1:11" ht="22.5" x14ac:dyDescent="0.2">
      <c r="A11318" s="17" t="str">
        <f t="shared" si="176"/>
        <v>SINAPI 89436</v>
      </c>
      <c r="B11318" s="18" t="s">
        <v>5935</v>
      </c>
      <c r="C11318" s="18">
        <v>89436</v>
      </c>
      <c r="D11318" s="19" t="s">
        <v>11358</v>
      </c>
      <c r="E11318" s="18" t="s">
        <v>20</v>
      </c>
      <c r="F11318" s="20">
        <v>7.98</v>
      </c>
      <c r="G11318" s="20">
        <v>8.3699999999999992</v>
      </c>
      <c r="J11318" s="22">
        <v>0</v>
      </c>
      <c r="K11318" s="22">
        <v>0</v>
      </c>
    </row>
    <row r="11319" spans="1:11" ht="22.5" x14ac:dyDescent="0.2">
      <c r="A11319" s="17" t="str">
        <f t="shared" si="176"/>
        <v>SINAPI 89391</v>
      </c>
      <c r="B11319" s="18" t="s">
        <v>5935</v>
      </c>
      <c r="C11319" s="18">
        <v>89391</v>
      </c>
      <c r="D11319" s="19" t="s">
        <v>11359</v>
      </c>
      <c r="E11319" s="18" t="s">
        <v>20</v>
      </c>
      <c r="F11319" s="20">
        <v>8.56</v>
      </c>
      <c r="G11319" s="20">
        <v>8.99</v>
      </c>
      <c r="J11319" s="22">
        <v>0</v>
      </c>
      <c r="K11319" s="22">
        <v>0</v>
      </c>
    </row>
    <row r="11320" spans="1:11" ht="22.5" x14ac:dyDescent="0.2">
      <c r="A11320" s="17" t="str">
        <f t="shared" si="176"/>
        <v>SINAPI 89570</v>
      </c>
      <c r="B11320" s="18" t="s">
        <v>5935</v>
      </c>
      <c r="C11320" s="18">
        <v>89570</v>
      </c>
      <c r="D11320" s="19" t="s">
        <v>11360</v>
      </c>
      <c r="E11320" s="18" t="s">
        <v>20</v>
      </c>
      <c r="F11320" s="20">
        <v>11.3</v>
      </c>
      <c r="G11320" s="20">
        <v>11.56</v>
      </c>
      <c r="J11320" s="22">
        <v>0</v>
      </c>
      <c r="K11320" s="22">
        <v>0</v>
      </c>
    </row>
    <row r="11321" spans="1:11" ht="22.5" x14ac:dyDescent="0.2">
      <c r="A11321" s="17" t="str">
        <f t="shared" si="176"/>
        <v>SINAPI 103994</v>
      </c>
      <c r="B11321" s="18" t="s">
        <v>5935</v>
      </c>
      <c r="C11321" s="18">
        <v>103994</v>
      </c>
      <c r="D11321" s="19" t="s">
        <v>11361</v>
      </c>
      <c r="E11321" s="18" t="s">
        <v>20</v>
      </c>
      <c r="F11321" s="20">
        <v>13.94</v>
      </c>
      <c r="G11321" s="20">
        <v>14.38</v>
      </c>
      <c r="J11321" s="22">
        <v>0</v>
      </c>
      <c r="K11321" s="22">
        <v>0</v>
      </c>
    </row>
    <row r="11322" spans="1:11" ht="22.5" x14ac:dyDescent="0.2">
      <c r="A11322" s="17" t="str">
        <f t="shared" si="176"/>
        <v>SINAPI 89572</v>
      </c>
      <c r="B11322" s="18" t="s">
        <v>5935</v>
      </c>
      <c r="C11322" s="18">
        <v>89572</v>
      </c>
      <c r="D11322" s="19" t="s">
        <v>11362</v>
      </c>
      <c r="E11322" s="18" t="s">
        <v>20</v>
      </c>
      <c r="F11322" s="20">
        <v>8.6</v>
      </c>
      <c r="G11322" s="20">
        <v>8.84</v>
      </c>
      <c r="J11322" s="22">
        <v>0</v>
      </c>
      <c r="K11322" s="22">
        <v>0</v>
      </c>
    </row>
    <row r="11323" spans="1:11" ht="22.5" x14ac:dyDescent="0.2">
      <c r="A11323" s="17" t="str">
        <f t="shared" si="176"/>
        <v>SINAPI 103992</v>
      </c>
      <c r="B11323" s="18" t="s">
        <v>5935</v>
      </c>
      <c r="C11323" s="18">
        <v>103992</v>
      </c>
      <c r="D11323" s="19" t="s">
        <v>11363</v>
      </c>
      <c r="E11323" s="18" t="s">
        <v>20</v>
      </c>
      <c r="F11323" s="20">
        <v>11.28</v>
      </c>
      <c r="G11323" s="20">
        <v>11.73</v>
      </c>
      <c r="J11323" s="22">
        <v>0</v>
      </c>
      <c r="K11323" s="22">
        <v>0</v>
      </c>
    </row>
    <row r="11324" spans="1:11" ht="22.5" x14ac:dyDescent="0.2">
      <c r="A11324" s="17" t="str">
        <f t="shared" si="176"/>
        <v>SINAPI 89596</v>
      </c>
      <c r="B11324" s="18" t="s">
        <v>5935</v>
      </c>
      <c r="C11324" s="18">
        <v>89596</v>
      </c>
      <c r="D11324" s="19" t="s">
        <v>11364</v>
      </c>
      <c r="E11324" s="18" t="s">
        <v>20</v>
      </c>
      <c r="F11324" s="20">
        <v>10.33</v>
      </c>
      <c r="G11324" s="20">
        <v>10.61</v>
      </c>
      <c r="J11324" s="22">
        <v>0</v>
      </c>
      <c r="K11324" s="22">
        <v>0</v>
      </c>
    </row>
    <row r="11325" spans="1:11" ht="22.5" x14ac:dyDescent="0.2">
      <c r="A11325" s="17" t="str">
        <f t="shared" si="176"/>
        <v>SINAPI 104001</v>
      </c>
      <c r="B11325" s="18" t="s">
        <v>5935</v>
      </c>
      <c r="C11325" s="18">
        <v>104001</v>
      </c>
      <c r="D11325" s="19" t="s">
        <v>11365</v>
      </c>
      <c r="E11325" s="18" t="s">
        <v>20</v>
      </c>
      <c r="F11325" s="20">
        <v>13.52</v>
      </c>
      <c r="G11325" s="20">
        <v>14.04</v>
      </c>
      <c r="J11325" s="22">
        <v>0</v>
      </c>
      <c r="K11325" s="22">
        <v>0</v>
      </c>
    </row>
    <row r="11326" spans="1:11" ht="22.5" x14ac:dyDescent="0.2">
      <c r="A11326" s="17" t="str">
        <f t="shared" si="176"/>
        <v>SINAPI 89595</v>
      </c>
      <c r="B11326" s="18" t="s">
        <v>5935</v>
      </c>
      <c r="C11326" s="18">
        <v>89595</v>
      </c>
      <c r="D11326" s="19" t="s">
        <v>11366</v>
      </c>
      <c r="E11326" s="18" t="s">
        <v>20</v>
      </c>
      <c r="F11326" s="20">
        <v>14.3</v>
      </c>
      <c r="G11326" s="20">
        <v>14.57</v>
      </c>
      <c r="J11326" s="22">
        <v>0</v>
      </c>
      <c r="K11326" s="22">
        <v>0</v>
      </c>
    </row>
    <row r="11327" spans="1:11" ht="22.5" x14ac:dyDescent="0.2">
      <c r="A11327" s="17" t="str">
        <f t="shared" si="176"/>
        <v>SINAPI 104002</v>
      </c>
      <c r="B11327" s="18" t="s">
        <v>5935</v>
      </c>
      <c r="C11327" s="18">
        <v>104002</v>
      </c>
      <c r="D11327" s="19" t="s">
        <v>11367</v>
      </c>
      <c r="E11327" s="18" t="s">
        <v>20</v>
      </c>
      <c r="F11327" s="20">
        <v>17.22</v>
      </c>
      <c r="G11327" s="20">
        <v>17.72</v>
      </c>
      <c r="J11327" s="22">
        <v>0</v>
      </c>
      <c r="K11327" s="22">
        <v>0</v>
      </c>
    </row>
    <row r="11328" spans="1:11" ht="22.5" x14ac:dyDescent="0.2">
      <c r="A11328" s="17" t="str">
        <f t="shared" si="176"/>
        <v>SINAPI 89610</v>
      </c>
      <c r="B11328" s="18" t="s">
        <v>5935</v>
      </c>
      <c r="C11328" s="18">
        <v>89610</v>
      </c>
      <c r="D11328" s="19" t="s">
        <v>11368</v>
      </c>
      <c r="E11328" s="18" t="s">
        <v>20</v>
      </c>
      <c r="F11328" s="20">
        <v>19.309999999999999</v>
      </c>
      <c r="G11328" s="20">
        <v>19.66</v>
      </c>
      <c r="J11328" s="22">
        <v>0</v>
      </c>
      <c r="K11328" s="22">
        <v>0</v>
      </c>
    </row>
    <row r="11329" spans="1:11" ht="22.5" x14ac:dyDescent="0.2">
      <c r="A11329" s="17" t="str">
        <f t="shared" si="176"/>
        <v>SINAPI 89613</v>
      </c>
      <c r="B11329" s="18" t="s">
        <v>5935</v>
      </c>
      <c r="C11329" s="18">
        <v>89613</v>
      </c>
      <c r="D11329" s="19" t="s">
        <v>11369</v>
      </c>
      <c r="E11329" s="18" t="s">
        <v>20</v>
      </c>
      <c r="F11329" s="20">
        <v>30.17</v>
      </c>
      <c r="G11329" s="20">
        <v>30.59</v>
      </c>
      <c r="J11329" s="22">
        <v>0</v>
      </c>
      <c r="K11329" s="22">
        <v>0</v>
      </c>
    </row>
    <row r="11330" spans="1:11" ht="22.5" x14ac:dyDescent="0.2">
      <c r="A11330" s="17" t="str">
        <f t="shared" si="176"/>
        <v>SINAPI 89616</v>
      </c>
      <c r="B11330" s="18" t="s">
        <v>5935</v>
      </c>
      <c r="C11330" s="18">
        <v>89616</v>
      </c>
      <c r="D11330" s="19" t="s">
        <v>11370</v>
      </c>
      <c r="E11330" s="18" t="s">
        <v>20</v>
      </c>
      <c r="F11330" s="20">
        <v>40.340000000000003</v>
      </c>
      <c r="G11330" s="20">
        <v>40.840000000000003</v>
      </c>
      <c r="J11330" s="22">
        <v>0</v>
      </c>
      <c r="K11330" s="22">
        <v>0</v>
      </c>
    </row>
    <row r="11331" spans="1:11" x14ac:dyDescent="0.2">
      <c r="A11331" s="17" t="str">
        <f t="shared" si="176"/>
        <v>SINAPI 103967</v>
      </c>
      <c r="B11331" s="18" t="s">
        <v>5935</v>
      </c>
      <c r="C11331" s="18">
        <v>103967</v>
      </c>
      <c r="D11331" s="19" t="s">
        <v>11371</v>
      </c>
      <c r="E11331" s="18" t="s">
        <v>20</v>
      </c>
      <c r="F11331" s="20">
        <v>11.5</v>
      </c>
      <c r="G11331" s="20">
        <v>11.77</v>
      </c>
      <c r="J11331" s="22">
        <v>0</v>
      </c>
      <c r="K11331" s="22">
        <v>0</v>
      </c>
    </row>
    <row r="11332" spans="1:11" ht="22.5" x14ac:dyDescent="0.2">
      <c r="A11332" s="17" t="str">
        <f t="shared" si="176"/>
        <v>SINAPI 104003</v>
      </c>
      <c r="B11332" s="18" t="s">
        <v>5935</v>
      </c>
      <c r="C11332" s="18">
        <v>104003</v>
      </c>
      <c r="D11332" s="19" t="s">
        <v>11372</v>
      </c>
      <c r="E11332" s="18" t="s">
        <v>20</v>
      </c>
      <c r="F11332" s="20">
        <v>14.42</v>
      </c>
      <c r="G11332" s="20">
        <v>14.92</v>
      </c>
      <c r="J11332" s="22">
        <v>0</v>
      </c>
      <c r="K11332" s="22">
        <v>0</v>
      </c>
    </row>
    <row r="11333" spans="1:11" ht="22.5" x14ac:dyDescent="0.2">
      <c r="A11333" s="17" t="str">
        <f t="shared" si="176"/>
        <v>SINAPI 103952</v>
      </c>
      <c r="B11333" s="18" t="s">
        <v>5935</v>
      </c>
      <c r="C11333" s="18">
        <v>103952</v>
      </c>
      <c r="D11333" s="19" t="s">
        <v>11373</v>
      </c>
      <c r="E11333" s="18" t="s">
        <v>20</v>
      </c>
      <c r="F11333" s="20">
        <v>5.66</v>
      </c>
      <c r="G11333" s="20">
        <v>5.99</v>
      </c>
      <c r="J11333" s="22">
        <v>0</v>
      </c>
      <c r="K11333" s="22">
        <v>0</v>
      </c>
    </row>
    <row r="11334" spans="1:11" x14ac:dyDescent="0.2">
      <c r="A11334" s="17" t="str">
        <f t="shared" si="176"/>
        <v>SINAPI 103947</v>
      </c>
      <c r="B11334" s="18" t="s">
        <v>5935</v>
      </c>
      <c r="C11334" s="18">
        <v>103947</v>
      </c>
      <c r="D11334" s="19" t="s">
        <v>11374</v>
      </c>
      <c r="E11334" s="18" t="s">
        <v>20</v>
      </c>
      <c r="F11334" s="20">
        <v>6.15</v>
      </c>
      <c r="G11334" s="20">
        <v>6.51</v>
      </c>
      <c r="J11334" s="22">
        <v>0</v>
      </c>
      <c r="K11334" s="22">
        <v>0</v>
      </c>
    </row>
    <row r="11335" spans="1:11" x14ac:dyDescent="0.2">
      <c r="A11335" s="17" t="str">
        <f t="shared" ref="A11335:A11398" si="177">CONCATENATE($B11335," ",$C11335)</f>
        <v>SINAPI 103957</v>
      </c>
      <c r="B11335" s="18" t="s">
        <v>5935</v>
      </c>
      <c r="C11335" s="18">
        <v>103957</v>
      </c>
      <c r="D11335" s="19" t="s">
        <v>11375</v>
      </c>
      <c r="E11335" s="18" t="s">
        <v>20</v>
      </c>
      <c r="F11335" s="20">
        <v>4.8099999999999996</v>
      </c>
      <c r="G11335" s="20">
        <v>5.01</v>
      </c>
      <c r="J11335" s="22">
        <v>0</v>
      </c>
      <c r="K11335" s="22">
        <v>0</v>
      </c>
    </row>
    <row r="11336" spans="1:11" ht="22.5" x14ac:dyDescent="0.2">
      <c r="A11336" s="17" t="str">
        <f t="shared" si="177"/>
        <v>SINAPI 103953</v>
      </c>
      <c r="B11336" s="18" t="s">
        <v>5935</v>
      </c>
      <c r="C11336" s="18">
        <v>103953</v>
      </c>
      <c r="D11336" s="19" t="s">
        <v>11376</v>
      </c>
      <c r="E11336" s="18" t="s">
        <v>20</v>
      </c>
      <c r="F11336" s="20">
        <v>7.11</v>
      </c>
      <c r="G11336" s="20">
        <v>7.5</v>
      </c>
      <c r="J11336" s="22">
        <v>0</v>
      </c>
      <c r="K11336" s="22">
        <v>0</v>
      </c>
    </row>
    <row r="11337" spans="1:11" x14ac:dyDescent="0.2">
      <c r="A11337" s="17" t="str">
        <f t="shared" si="177"/>
        <v>SINAPI 103948</v>
      </c>
      <c r="B11337" s="18" t="s">
        <v>5935</v>
      </c>
      <c r="C11337" s="18">
        <v>103948</v>
      </c>
      <c r="D11337" s="19" t="s">
        <v>11377</v>
      </c>
      <c r="E11337" s="18" t="s">
        <v>20</v>
      </c>
      <c r="F11337" s="20">
        <v>7.69</v>
      </c>
      <c r="G11337" s="20">
        <v>8.1199999999999992</v>
      </c>
      <c r="J11337" s="22">
        <v>0</v>
      </c>
      <c r="K11337" s="22">
        <v>0</v>
      </c>
    </row>
    <row r="11338" spans="1:11" x14ac:dyDescent="0.2">
      <c r="A11338" s="17" t="str">
        <f t="shared" si="177"/>
        <v>SINAPI 103958</v>
      </c>
      <c r="B11338" s="18" t="s">
        <v>5935</v>
      </c>
      <c r="C11338" s="18">
        <v>103958</v>
      </c>
      <c r="D11338" s="19" t="s">
        <v>11378</v>
      </c>
      <c r="E11338" s="18" t="s">
        <v>20</v>
      </c>
      <c r="F11338" s="20">
        <v>9.86</v>
      </c>
      <c r="G11338" s="20">
        <v>10.16</v>
      </c>
      <c r="J11338" s="22">
        <v>0</v>
      </c>
      <c r="K11338" s="22">
        <v>0</v>
      </c>
    </row>
    <row r="11339" spans="1:11" ht="22.5" x14ac:dyDescent="0.2">
      <c r="A11339" s="17" t="str">
        <f t="shared" si="177"/>
        <v>SINAPI 104009</v>
      </c>
      <c r="B11339" s="18" t="s">
        <v>5935</v>
      </c>
      <c r="C11339" s="18">
        <v>104009</v>
      </c>
      <c r="D11339" s="19" t="s">
        <v>11379</v>
      </c>
      <c r="E11339" s="18" t="s">
        <v>20</v>
      </c>
      <c r="F11339" s="20">
        <v>12.98</v>
      </c>
      <c r="G11339" s="20">
        <v>13.52</v>
      </c>
      <c r="J11339" s="22">
        <v>0</v>
      </c>
      <c r="K11339" s="22">
        <v>0</v>
      </c>
    </row>
    <row r="11340" spans="1:11" x14ac:dyDescent="0.2">
      <c r="A11340" s="17" t="str">
        <f t="shared" si="177"/>
        <v>SINAPI 103959</v>
      </c>
      <c r="B11340" s="18" t="s">
        <v>5935</v>
      </c>
      <c r="C11340" s="18">
        <v>103959</v>
      </c>
      <c r="D11340" s="19" t="s">
        <v>11380</v>
      </c>
      <c r="E11340" s="18" t="s">
        <v>20</v>
      </c>
      <c r="F11340" s="20">
        <v>14.83</v>
      </c>
      <c r="G11340" s="20">
        <v>15.18</v>
      </c>
      <c r="J11340" s="22">
        <v>0</v>
      </c>
      <c r="K11340" s="22">
        <v>0</v>
      </c>
    </row>
    <row r="11341" spans="1:11" x14ac:dyDescent="0.2">
      <c r="A11341" s="17" t="str">
        <f t="shared" si="177"/>
        <v>SINAPI 103962</v>
      </c>
      <c r="B11341" s="18" t="s">
        <v>5935</v>
      </c>
      <c r="C11341" s="18">
        <v>103962</v>
      </c>
      <c r="D11341" s="19" t="s">
        <v>11381</v>
      </c>
      <c r="E11341" s="18" t="s">
        <v>20</v>
      </c>
      <c r="F11341" s="20">
        <v>6.34</v>
      </c>
      <c r="G11341" s="20">
        <v>6.53</v>
      </c>
      <c r="J11341" s="22">
        <v>0</v>
      </c>
      <c r="K11341" s="22">
        <v>0</v>
      </c>
    </row>
    <row r="11342" spans="1:11" ht="22.5" x14ac:dyDescent="0.2">
      <c r="A11342" s="17" t="str">
        <f t="shared" si="177"/>
        <v>SINAPI 103954</v>
      </c>
      <c r="B11342" s="18" t="s">
        <v>5935</v>
      </c>
      <c r="C11342" s="18">
        <v>103954</v>
      </c>
      <c r="D11342" s="19" t="s">
        <v>11382</v>
      </c>
      <c r="E11342" s="18" t="s">
        <v>20</v>
      </c>
      <c r="F11342" s="20">
        <v>8.57</v>
      </c>
      <c r="G11342" s="20">
        <v>8.93</v>
      </c>
      <c r="J11342" s="22">
        <v>0</v>
      </c>
      <c r="K11342" s="22">
        <v>0</v>
      </c>
    </row>
    <row r="11343" spans="1:11" x14ac:dyDescent="0.2">
      <c r="A11343" s="17" t="str">
        <f t="shared" si="177"/>
        <v>SINAPI 103949</v>
      </c>
      <c r="B11343" s="18" t="s">
        <v>5935</v>
      </c>
      <c r="C11343" s="18">
        <v>103949</v>
      </c>
      <c r="D11343" s="19" t="s">
        <v>11383</v>
      </c>
      <c r="E11343" s="18" t="s">
        <v>20</v>
      </c>
      <c r="F11343" s="20">
        <v>9.11</v>
      </c>
      <c r="G11343" s="20">
        <v>9.51</v>
      </c>
      <c r="J11343" s="22">
        <v>0</v>
      </c>
      <c r="K11343" s="22">
        <v>0</v>
      </c>
    </row>
    <row r="11344" spans="1:11" x14ac:dyDescent="0.2">
      <c r="A11344" s="17" t="str">
        <f t="shared" si="177"/>
        <v>SINAPI 103964</v>
      </c>
      <c r="B11344" s="18" t="s">
        <v>5935</v>
      </c>
      <c r="C11344" s="18">
        <v>103964</v>
      </c>
      <c r="D11344" s="19" t="s">
        <v>11384</v>
      </c>
      <c r="E11344" s="18" t="s">
        <v>20</v>
      </c>
      <c r="F11344" s="20">
        <v>8.08</v>
      </c>
      <c r="G11344" s="20">
        <v>8.3000000000000007</v>
      </c>
      <c r="J11344" s="22">
        <v>0</v>
      </c>
      <c r="K11344" s="22">
        <v>0</v>
      </c>
    </row>
    <row r="11345" spans="1:11" ht="22.5" x14ac:dyDescent="0.2">
      <c r="A11345" s="17" t="str">
        <f t="shared" si="177"/>
        <v>SINAPI 104014</v>
      </c>
      <c r="B11345" s="18" t="s">
        <v>5935</v>
      </c>
      <c r="C11345" s="18">
        <v>104014</v>
      </c>
      <c r="D11345" s="19" t="s">
        <v>11385</v>
      </c>
      <c r="E11345" s="18" t="s">
        <v>20</v>
      </c>
      <c r="F11345" s="20">
        <v>10.59</v>
      </c>
      <c r="G11345" s="20">
        <v>11.02</v>
      </c>
      <c r="J11345" s="22">
        <v>0</v>
      </c>
      <c r="K11345" s="22">
        <v>0</v>
      </c>
    </row>
    <row r="11346" spans="1:11" x14ac:dyDescent="0.2">
      <c r="A11346" s="17" t="str">
        <f t="shared" si="177"/>
        <v>SINAPI 103966</v>
      </c>
      <c r="B11346" s="18" t="s">
        <v>5935</v>
      </c>
      <c r="C11346" s="18">
        <v>103966</v>
      </c>
      <c r="D11346" s="19" t="s">
        <v>11386</v>
      </c>
      <c r="E11346" s="18" t="s">
        <v>20</v>
      </c>
      <c r="F11346" s="20">
        <v>9.5299999999999994</v>
      </c>
      <c r="G11346" s="20">
        <v>9.7899999999999991</v>
      </c>
      <c r="J11346" s="22">
        <v>0</v>
      </c>
      <c r="K11346" s="22">
        <v>0</v>
      </c>
    </row>
    <row r="11347" spans="1:11" ht="22.5" x14ac:dyDescent="0.2">
      <c r="A11347" s="17" t="str">
        <f t="shared" si="177"/>
        <v>SINAPI 103999</v>
      </c>
      <c r="B11347" s="18" t="s">
        <v>5935</v>
      </c>
      <c r="C11347" s="18">
        <v>103999</v>
      </c>
      <c r="D11347" s="19" t="s">
        <v>11387</v>
      </c>
      <c r="E11347" s="18" t="s">
        <v>20</v>
      </c>
      <c r="F11347" s="20">
        <v>12.29</v>
      </c>
      <c r="G11347" s="20">
        <v>12.75</v>
      </c>
      <c r="J11347" s="22">
        <v>0</v>
      </c>
      <c r="K11347" s="22">
        <v>0</v>
      </c>
    </row>
    <row r="11348" spans="1:11" x14ac:dyDescent="0.2">
      <c r="A11348" s="17" t="str">
        <f t="shared" si="177"/>
        <v>SINAPI 103968</v>
      </c>
      <c r="B11348" s="18" t="s">
        <v>5935</v>
      </c>
      <c r="C11348" s="18">
        <v>103968</v>
      </c>
      <c r="D11348" s="19" t="s">
        <v>11388</v>
      </c>
      <c r="E11348" s="18" t="s">
        <v>20</v>
      </c>
      <c r="F11348" s="20">
        <v>16.5</v>
      </c>
      <c r="G11348" s="20">
        <v>16.78</v>
      </c>
      <c r="J11348" s="22">
        <v>0</v>
      </c>
      <c r="K11348" s="22">
        <v>0</v>
      </c>
    </row>
    <row r="11349" spans="1:11" x14ac:dyDescent="0.2">
      <c r="A11349" s="17" t="str">
        <f t="shared" si="177"/>
        <v>SINAPI 103969</v>
      </c>
      <c r="B11349" s="18" t="s">
        <v>5935</v>
      </c>
      <c r="C11349" s="18">
        <v>103969</v>
      </c>
      <c r="D11349" s="19" t="s">
        <v>11389</v>
      </c>
      <c r="E11349" s="18" t="s">
        <v>20</v>
      </c>
      <c r="F11349" s="20">
        <v>19.489999999999998</v>
      </c>
      <c r="G11349" s="20">
        <v>19.79</v>
      </c>
      <c r="J11349" s="22">
        <v>0</v>
      </c>
      <c r="K11349" s="22">
        <v>0</v>
      </c>
    </row>
    <row r="11350" spans="1:11" x14ac:dyDescent="0.2">
      <c r="A11350" s="17" t="str">
        <f t="shared" si="177"/>
        <v>SINAPI 103971</v>
      </c>
      <c r="B11350" s="18" t="s">
        <v>5935</v>
      </c>
      <c r="C11350" s="18">
        <v>103971</v>
      </c>
      <c r="D11350" s="19" t="s">
        <v>11390</v>
      </c>
      <c r="E11350" s="18" t="s">
        <v>20</v>
      </c>
      <c r="F11350" s="20">
        <v>24.81</v>
      </c>
      <c r="G11350" s="20">
        <v>25.16</v>
      </c>
      <c r="J11350" s="22">
        <v>0</v>
      </c>
      <c r="K11350" s="22">
        <v>0</v>
      </c>
    </row>
    <row r="11351" spans="1:11" x14ac:dyDescent="0.2">
      <c r="A11351" s="17" t="str">
        <f t="shared" si="177"/>
        <v>SINAPI 103972</v>
      </c>
      <c r="B11351" s="18" t="s">
        <v>5935</v>
      </c>
      <c r="C11351" s="18">
        <v>103972</v>
      </c>
      <c r="D11351" s="19" t="s">
        <v>11391</v>
      </c>
      <c r="E11351" s="18" t="s">
        <v>20</v>
      </c>
      <c r="F11351" s="20">
        <v>28.75</v>
      </c>
      <c r="G11351" s="20">
        <v>29.14</v>
      </c>
      <c r="J11351" s="22">
        <v>0</v>
      </c>
      <c r="K11351" s="22">
        <v>0</v>
      </c>
    </row>
    <row r="11352" spans="1:11" x14ac:dyDescent="0.2">
      <c r="A11352" s="17" t="str">
        <f t="shared" si="177"/>
        <v>SINAPI 103993</v>
      </c>
      <c r="B11352" s="18" t="s">
        <v>5935</v>
      </c>
      <c r="C11352" s="18">
        <v>103993</v>
      </c>
      <c r="D11352" s="19" t="s">
        <v>11392</v>
      </c>
      <c r="E11352" s="18" t="s">
        <v>20</v>
      </c>
      <c r="F11352" s="20">
        <v>9.6300000000000008</v>
      </c>
      <c r="G11352" s="20">
        <v>10.08</v>
      </c>
      <c r="J11352" s="22">
        <v>0</v>
      </c>
      <c r="K11352" s="22">
        <v>0</v>
      </c>
    </row>
    <row r="11353" spans="1:11" x14ac:dyDescent="0.2">
      <c r="A11353" s="17" t="str">
        <f t="shared" si="177"/>
        <v>SINAPI 89407</v>
      </c>
      <c r="B11353" s="18" t="s">
        <v>5935</v>
      </c>
      <c r="C11353" s="18">
        <v>89407</v>
      </c>
      <c r="D11353" s="19" t="s">
        <v>11393</v>
      </c>
      <c r="E11353" s="18" t="s">
        <v>20</v>
      </c>
      <c r="F11353" s="20">
        <v>8.7100000000000009</v>
      </c>
      <c r="G11353" s="20">
        <v>9.16</v>
      </c>
      <c r="J11353" s="22">
        <v>0</v>
      </c>
      <c r="K11353" s="22">
        <v>0</v>
      </c>
    </row>
    <row r="11354" spans="1:11" x14ac:dyDescent="0.2">
      <c r="A11354" s="17" t="str">
        <f t="shared" si="177"/>
        <v>SINAPI 89361</v>
      </c>
      <c r="B11354" s="18" t="s">
        <v>5935</v>
      </c>
      <c r="C11354" s="18">
        <v>89361</v>
      </c>
      <c r="D11354" s="19" t="s">
        <v>11394</v>
      </c>
      <c r="E11354" s="18" t="s">
        <v>20</v>
      </c>
      <c r="F11354" s="20">
        <v>9.39</v>
      </c>
      <c r="G11354" s="20">
        <v>9.89</v>
      </c>
      <c r="J11354" s="22">
        <v>0</v>
      </c>
      <c r="K11354" s="22">
        <v>0</v>
      </c>
    </row>
    <row r="11355" spans="1:11" x14ac:dyDescent="0.2">
      <c r="A11355" s="17" t="str">
        <f t="shared" si="177"/>
        <v>SINAPI 89490</v>
      </c>
      <c r="B11355" s="18" t="s">
        <v>5935</v>
      </c>
      <c r="C11355" s="18">
        <v>89490</v>
      </c>
      <c r="D11355" s="19" t="s">
        <v>11395</v>
      </c>
      <c r="E11355" s="18" t="s">
        <v>20</v>
      </c>
      <c r="F11355" s="20">
        <v>7.04</v>
      </c>
      <c r="G11355" s="20">
        <v>7.31</v>
      </c>
      <c r="J11355" s="22">
        <v>0</v>
      </c>
      <c r="K11355" s="22">
        <v>0</v>
      </c>
    </row>
    <row r="11356" spans="1:11" x14ac:dyDescent="0.2">
      <c r="A11356" s="17" t="str">
        <f t="shared" si="177"/>
        <v>SINAPI 89411</v>
      </c>
      <c r="B11356" s="18" t="s">
        <v>5935</v>
      </c>
      <c r="C11356" s="18">
        <v>89411</v>
      </c>
      <c r="D11356" s="19" t="s">
        <v>11396</v>
      </c>
      <c r="E11356" s="18" t="s">
        <v>20</v>
      </c>
      <c r="F11356" s="20">
        <v>10.220000000000001</v>
      </c>
      <c r="G11356" s="20">
        <v>10.75</v>
      </c>
      <c r="J11356" s="22">
        <v>0</v>
      </c>
      <c r="K11356" s="22">
        <v>0</v>
      </c>
    </row>
    <row r="11357" spans="1:11" x14ac:dyDescent="0.2">
      <c r="A11357" s="17" t="str">
        <f t="shared" si="177"/>
        <v>SINAPI 89365</v>
      </c>
      <c r="B11357" s="18" t="s">
        <v>5935</v>
      </c>
      <c r="C11357" s="18">
        <v>89365</v>
      </c>
      <c r="D11357" s="19" t="s">
        <v>11397</v>
      </c>
      <c r="E11357" s="18" t="s">
        <v>20</v>
      </c>
      <c r="F11357" s="20">
        <v>11.01</v>
      </c>
      <c r="G11357" s="20">
        <v>11.59</v>
      </c>
      <c r="J11357" s="22">
        <v>0</v>
      </c>
      <c r="K11357" s="22">
        <v>0</v>
      </c>
    </row>
    <row r="11358" spans="1:11" x14ac:dyDescent="0.2">
      <c r="A11358" s="17" t="str">
        <f t="shared" si="177"/>
        <v>SINAPI 89496</v>
      </c>
      <c r="B11358" s="18" t="s">
        <v>5935</v>
      </c>
      <c r="C11358" s="18">
        <v>89496</v>
      </c>
      <c r="D11358" s="19" t="s">
        <v>11398</v>
      </c>
      <c r="E11358" s="18" t="s">
        <v>20</v>
      </c>
      <c r="F11358" s="20">
        <v>10.25</v>
      </c>
      <c r="G11358" s="20">
        <v>10.58</v>
      </c>
      <c r="J11358" s="22">
        <v>0</v>
      </c>
      <c r="K11358" s="22">
        <v>0</v>
      </c>
    </row>
    <row r="11359" spans="1:11" x14ac:dyDescent="0.2">
      <c r="A11359" s="17" t="str">
        <f t="shared" si="177"/>
        <v>SINAPI 89416</v>
      </c>
      <c r="B11359" s="18" t="s">
        <v>5935</v>
      </c>
      <c r="C11359" s="18">
        <v>89416</v>
      </c>
      <c r="D11359" s="19" t="s">
        <v>11399</v>
      </c>
      <c r="E11359" s="18" t="s">
        <v>20</v>
      </c>
      <c r="F11359" s="20">
        <v>13.97</v>
      </c>
      <c r="G11359" s="20">
        <v>14.6</v>
      </c>
      <c r="J11359" s="22">
        <v>0</v>
      </c>
      <c r="K11359" s="22">
        <v>0</v>
      </c>
    </row>
    <row r="11360" spans="1:11" x14ac:dyDescent="0.2">
      <c r="A11360" s="17" t="str">
        <f t="shared" si="177"/>
        <v>SINAPI 89370</v>
      </c>
      <c r="B11360" s="18" t="s">
        <v>5935</v>
      </c>
      <c r="C11360" s="18">
        <v>89370</v>
      </c>
      <c r="D11360" s="19" t="s">
        <v>11400</v>
      </c>
      <c r="E11360" s="18" t="s">
        <v>20</v>
      </c>
      <c r="F11360" s="20">
        <v>14.89</v>
      </c>
      <c r="G11360" s="20">
        <v>15.58</v>
      </c>
      <c r="J11360" s="22">
        <v>0</v>
      </c>
      <c r="K11360" s="22">
        <v>0</v>
      </c>
    </row>
    <row r="11361" spans="1:11" x14ac:dyDescent="0.2">
      <c r="A11361" s="17" t="str">
        <f t="shared" si="177"/>
        <v>SINAPI 89500</v>
      </c>
      <c r="B11361" s="18" t="s">
        <v>5935</v>
      </c>
      <c r="C11361" s="18">
        <v>89500</v>
      </c>
      <c r="D11361" s="19" t="s">
        <v>11401</v>
      </c>
      <c r="E11361" s="18" t="s">
        <v>20</v>
      </c>
      <c r="F11361" s="20">
        <v>12.53</v>
      </c>
      <c r="G11361" s="20">
        <v>12.94</v>
      </c>
      <c r="J11361" s="22">
        <v>0</v>
      </c>
      <c r="K11361" s="22">
        <v>0</v>
      </c>
    </row>
    <row r="11362" spans="1:11" x14ac:dyDescent="0.2">
      <c r="A11362" s="17" t="str">
        <f t="shared" si="177"/>
        <v>SINAPI 103983</v>
      </c>
      <c r="B11362" s="18" t="s">
        <v>5935</v>
      </c>
      <c r="C11362" s="18">
        <v>103983</v>
      </c>
      <c r="D11362" s="19" t="s">
        <v>11402</v>
      </c>
      <c r="E11362" s="18" t="s">
        <v>20</v>
      </c>
      <c r="F11362" s="20">
        <v>16.78</v>
      </c>
      <c r="G11362" s="20">
        <v>17.53</v>
      </c>
      <c r="J11362" s="22">
        <v>0</v>
      </c>
      <c r="K11362" s="22">
        <v>0</v>
      </c>
    </row>
    <row r="11363" spans="1:11" x14ac:dyDescent="0.2">
      <c r="A11363" s="17" t="str">
        <f t="shared" si="177"/>
        <v>SINAPI 89504</v>
      </c>
      <c r="B11363" s="18" t="s">
        <v>5935</v>
      </c>
      <c r="C11363" s="18">
        <v>89504</v>
      </c>
      <c r="D11363" s="19" t="s">
        <v>11403</v>
      </c>
      <c r="E11363" s="18" t="s">
        <v>20</v>
      </c>
      <c r="F11363" s="20">
        <v>18.559999999999999</v>
      </c>
      <c r="G11363" s="20">
        <v>19.04</v>
      </c>
      <c r="J11363" s="22">
        <v>0</v>
      </c>
      <c r="K11363" s="22">
        <v>0</v>
      </c>
    </row>
    <row r="11364" spans="1:11" x14ac:dyDescent="0.2">
      <c r="A11364" s="17" t="str">
        <f t="shared" si="177"/>
        <v>SINAPI 103987</v>
      </c>
      <c r="B11364" s="18" t="s">
        <v>5935</v>
      </c>
      <c r="C11364" s="18">
        <v>103987</v>
      </c>
      <c r="D11364" s="19" t="s">
        <v>11404</v>
      </c>
      <c r="E11364" s="18" t="s">
        <v>20</v>
      </c>
      <c r="F11364" s="20">
        <v>23.55</v>
      </c>
      <c r="G11364" s="20">
        <v>24.43</v>
      </c>
      <c r="J11364" s="22">
        <v>0</v>
      </c>
      <c r="K11364" s="22">
        <v>0</v>
      </c>
    </row>
    <row r="11365" spans="1:11" x14ac:dyDescent="0.2">
      <c r="A11365" s="17" t="str">
        <f t="shared" si="177"/>
        <v>SINAPI 89510</v>
      </c>
      <c r="B11365" s="18" t="s">
        <v>5935</v>
      </c>
      <c r="C11365" s="18">
        <v>89510</v>
      </c>
      <c r="D11365" s="19" t="s">
        <v>11405</v>
      </c>
      <c r="E11365" s="18" t="s">
        <v>20</v>
      </c>
      <c r="F11365" s="20">
        <v>26.5</v>
      </c>
      <c r="G11365" s="20">
        <v>27.07</v>
      </c>
      <c r="J11365" s="22">
        <v>0</v>
      </c>
      <c r="K11365" s="22">
        <v>0</v>
      </c>
    </row>
    <row r="11366" spans="1:11" x14ac:dyDescent="0.2">
      <c r="A11366" s="17" t="str">
        <f t="shared" si="177"/>
        <v>SINAPI 89519</v>
      </c>
      <c r="B11366" s="18" t="s">
        <v>5935</v>
      </c>
      <c r="C11366" s="18">
        <v>89519</v>
      </c>
      <c r="D11366" s="19" t="s">
        <v>11406</v>
      </c>
      <c r="E11366" s="18" t="s">
        <v>20</v>
      </c>
      <c r="F11366" s="20">
        <v>46.53</v>
      </c>
      <c r="G11366" s="20">
        <v>47.25</v>
      </c>
      <c r="J11366" s="22">
        <v>0</v>
      </c>
      <c r="K11366" s="22">
        <v>0</v>
      </c>
    </row>
    <row r="11367" spans="1:11" x14ac:dyDescent="0.2">
      <c r="A11367" s="17" t="str">
        <f t="shared" si="177"/>
        <v>SINAPI 89527</v>
      </c>
      <c r="B11367" s="18" t="s">
        <v>5935</v>
      </c>
      <c r="C11367" s="18">
        <v>89527</v>
      </c>
      <c r="D11367" s="19" t="s">
        <v>11407</v>
      </c>
      <c r="E11367" s="18" t="s">
        <v>20</v>
      </c>
      <c r="F11367" s="20">
        <v>56.09</v>
      </c>
      <c r="G11367" s="20">
        <v>56.87</v>
      </c>
      <c r="J11367" s="22">
        <v>0</v>
      </c>
      <c r="K11367" s="22">
        <v>0</v>
      </c>
    </row>
    <row r="11368" spans="1:11" x14ac:dyDescent="0.2">
      <c r="A11368" s="17" t="str">
        <f t="shared" si="177"/>
        <v>SINAPI 89406</v>
      </c>
      <c r="B11368" s="18" t="s">
        <v>5935</v>
      </c>
      <c r="C11368" s="18">
        <v>89406</v>
      </c>
      <c r="D11368" s="19" t="s">
        <v>11408</v>
      </c>
      <c r="E11368" s="18" t="s">
        <v>20</v>
      </c>
      <c r="F11368" s="20">
        <v>8.64</v>
      </c>
      <c r="G11368" s="20">
        <v>9.09</v>
      </c>
      <c r="J11368" s="22">
        <v>0</v>
      </c>
      <c r="K11368" s="22">
        <v>0</v>
      </c>
    </row>
    <row r="11369" spans="1:11" x14ac:dyDescent="0.2">
      <c r="A11369" s="17" t="str">
        <f t="shared" si="177"/>
        <v>SINAPI 89360</v>
      </c>
      <c r="B11369" s="18" t="s">
        <v>5935</v>
      </c>
      <c r="C11369" s="18">
        <v>89360</v>
      </c>
      <c r="D11369" s="19" t="s">
        <v>11409</v>
      </c>
      <c r="E11369" s="18" t="s">
        <v>20</v>
      </c>
      <c r="F11369" s="20">
        <v>9.32</v>
      </c>
      <c r="G11369" s="20">
        <v>9.82</v>
      </c>
      <c r="J11369" s="22">
        <v>0</v>
      </c>
      <c r="K11369" s="22">
        <v>0</v>
      </c>
    </row>
    <row r="11370" spans="1:11" x14ac:dyDescent="0.2">
      <c r="A11370" s="17" t="str">
        <f t="shared" si="177"/>
        <v>SINAPI 89489</v>
      </c>
      <c r="B11370" s="18" t="s">
        <v>5935</v>
      </c>
      <c r="C11370" s="18">
        <v>89489</v>
      </c>
      <c r="D11370" s="19" t="s">
        <v>11410</v>
      </c>
      <c r="E11370" s="18" t="s">
        <v>20</v>
      </c>
      <c r="F11370" s="20">
        <v>7.59</v>
      </c>
      <c r="G11370" s="20">
        <v>7.86</v>
      </c>
      <c r="J11370" s="22">
        <v>0</v>
      </c>
      <c r="K11370" s="22">
        <v>0</v>
      </c>
    </row>
    <row r="11371" spans="1:11" x14ac:dyDescent="0.2">
      <c r="A11371" s="17" t="str">
        <f t="shared" si="177"/>
        <v>SINAPI 89410</v>
      </c>
      <c r="B11371" s="18" t="s">
        <v>5935</v>
      </c>
      <c r="C11371" s="18">
        <v>89410</v>
      </c>
      <c r="D11371" s="19" t="s">
        <v>11411</v>
      </c>
      <c r="E11371" s="18" t="s">
        <v>20</v>
      </c>
      <c r="F11371" s="20">
        <v>10.77</v>
      </c>
      <c r="G11371" s="20">
        <v>11.3</v>
      </c>
      <c r="J11371" s="22">
        <v>0</v>
      </c>
      <c r="K11371" s="22">
        <v>0</v>
      </c>
    </row>
    <row r="11372" spans="1:11" x14ac:dyDescent="0.2">
      <c r="A11372" s="17" t="str">
        <f t="shared" si="177"/>
        <v>SINAPI 89364</v>
      </c>
      <c r="B11372" s="18" t="s">
        <v>5935</v>
      </c>
      <c r="C11372" s="18">
        <v>89364</v>
      </c>
      <c r="D11372" s="19" t="s">
        <v>11412</v>
      </c>
      <c r="E11372" s="18" t="s">
        <v>20</v>
      </c>
      <c r="F11372" s="20">
        <v>11.56</v>
      </c>
      <c r="G11372" s="20">
        <v>12.14</v>
      </c>
      <c r="J11372" s="22">
        <v>0</v>
      </c>
      <c r="K11372" s="22">
        <v>0</v>
      </c>
    </row>
    <row r="11373" spans="1:11" x14ac:dyDescent="0.2">
      <c r="A11373" s="17" t="str">
        <f t="shared" si="177"/>
        <v>SINAPI 89494</v>
      </c>
      <c r="B11373" s="18" t="s">
        <v>5935</v>
      </c>
      <c r="C11373" s="18">
        <v>89494</v>
      </c>
      <c r="D11373" s="19" t="s">
        <v>11413</v>
      </c>
      <c r="E11373" s="18" t="s">
        <v>20</v>
      </c>
      <c r="F11373" s="20">
        <v>12.3</v>
      </c>
      <c r="G11373" s="20">
        <v>12.63</v>
      </c>
      <c r="J11373" s="22">
        <v>0</v>
      </c>
      <c r="K11373" s="22">
        <v>0</v>
      </c>
    </row>
    <row r="11374" spans="1:11" x14ac:dyDescent="0.2">
      <c r="A11374" s="17" t="str">
        <f t="shared" si="177"/>
        <v>SINAPI 89415</v>
      </c>
      <c r="B11374" s="18" t="s">
        <v>5935</v>
      </c>
      <c r="C11374" s="18">
        <v>89415</v>
      </c>
      <c r="D11374" s="19" t="s">
        <v>11414</v>
      </c>
      <c r="E11374" s="18" t="s">
        <v>20</v>
      </c>
      <c r="F11374" s="20">
        <v>16.02</v>
      </c>
      <c r="G11374" s="20">
        <v>16.649999999999999</v>
      </c>
      <c r="J11374" s="22">
        <v>0</v>
      </c>
      <c r="K11374" s="22">
        <v>0</v>
      </c>
    </row>
    <row r="11375" spans="1:11" x14ac:dyDescent="0.2">
      <c r="A11375" s="17" t="str">
        <f t="shared" si="177"/>
        <v>SINAPI 89369</v>
      </c>
      <c r="B11375" s="18" t="s">
        <v>5935</v>
      </c>
      <c r="C11375" s="18">
        <v>89369</v>
      </c>
      <c r="D11375" s="19" t="s">
        <v>11415</v>
      </c>
      <c r="E11375" s="18" t="s">
        <v>20</v>
      </c>
      <c r="F11375" s="20">
        <v>16.940000000000001</v>
      </c>
      <c r="G11375" s="20">
        <v>17.63</v>
      </c>
      <c r="J11375" s="22">
        <v>0</v>
      </c>
      <c r="K11375" s="22">
        <v>0</v>
      </c>
    </row>
    <row r="11376" spans="1:11" x14ac:dyDescent="0.2">
      <c r="A11376" s="17" t="str">
        <f t="shared" si="177"/>
        <v>SINAPI 89499</v>
      </c>
      <c r="B11376" s="18" t="s">
        <v>5935</v>
      </c>
      <c r="C11376" s="18">
        <v>89499</v>
      </c>
      <c r="D11376" s="19" t="s">
        <v>11416</v>
      </c>
      <c r="E11376" s="18" t="s">
        <v>20</v>
      </c>
      <c r="F11376" s="20">
        <v>19.34</v>
      </c>
      <c r="G11376" s="20">
        <v>19.75</v>
      </c>
      <c r="J11376" s="22">
        <v>0</v>
      </c>
      <c r="K11376" s="22">
        <v>0</v>
      </c>
    </row>
    <row r="11377" spans="1:11" x14ac:dyDescent="0.2">
      <c r="A11377" s="17" t="str">
        <f t="shared" si="177"/>
        <v>SINAPI 103982</v>
      </c>
      <c r="B11377" s="18" t="s">
        <v>5935</v>
      </c>
      <c r="C11377" s="18">
        <v>103982</v>
      </c>
      <c r="D11377" s="19" t="s">
        <v>11417</v>
      </c>
      <c r="E11377" s="18" t="s">
        <v>20</v>
      </c>
      <c r="F11377" s="20">
        <v>23.59</v>
      </c>
      <c r="G11377" s="20">
        <v>24.34</v>
      </c>
      <c r="J11377" s="22">
        <v>0</v>
      </c>
      <c r="K11377" s="22">
        <v>0</v>
      </c>
    </row>
    <row r="11378" spans="1:11" x14ac:dyDescent="0.2">
      <c r="A11378" s="17" t="str">
        <f t="shared" si="177"/>
        <v>SINAPI 89503</v>
      </c>
      <c r="B11378" s="18" t="s">
        <v>5935</v>
      </c>
      <c r="C11378" s="18">
        <v>89503</v>
      </c>
      <c r="D11378" s="19" t="s">
        <v>11418</v>
      </c>
      <c r="E11378" s="18" t="s">
        <v>20</v>
      </c>
      <c r="F11378" s="20">
        <v>22.44</v>
      </c>
      <c r="G11378" s="20">
        <v>22.92</v>
      </c>
      <c r="J11378" s="22">
        <v>0</v>
      </c>
      <c r="K11378" s="22">
        <v>0</v>
      </c>
    </row>
    <row r="11379" spans="1:11" x14ac:dyDescent="0.2">
      <c r="A11379" s="17" t="str">
        <f t="shared" si="177"/>
        <v>SINAPI 103986</v>
      </c>
      <c r="B11379" s="18" t="s">
        <v>5935</v>
      </c>
      <c r="C11379" s="18">
        <v>103986</v>
      </c>
      <c r="D11379" s="19" t="s">
        <v>11419</v>
      </c>
      <c r="E11379" s="18" t="s">
        <v>20</v>
      </c>
      <c r="F11379" s="20">
        <v>27.43</v>
      </c>
      <c r="G11379" s="20">
        <v>28.31</v>
      </c>
      <c r="J11379" s="22">
        <v>0</v>
      </c>
      <c r="K11379" s="22">
        <v>0</v>
      </c>
    </row>
    <row r="11380" spans="1:11" x14ac:dyDescent="0.2">
      <c r="A11380" s="17" t="str">
        <f t="shared" si="177"/>
        <v>SINAPI 89507</v>
      </c>
      <c r="B11380" s="18" t="s">
        <v>5935</v>
      </c>
      <c r="C11380" s="18">
        <v>89507</v>
      </c>
      <c r="D11380" s="19" t="s">
        <v>11420</v>
      </c>
      <c r="E11380" s="18" t="s">
        <v>20</v>
      </c>
      <c r="F11380" s="20">
        <v>46.21</v>
      </c>
      <c r="G11380" s="20">
        <v>46.78</v>
      </c>
      <c r="J11380" s="22">
        <v>0</v>
      </c>
      <c r="K11380" s="22">
        <v>0</v>
      </c>
    </row>
    <row r="11381" spans="1:11" x14ac:dyDescent="0.2">
      <c r="A11381" s="17" t="str">
        <f t="shared" si="177"/>
        <v>SINAPI 89517</v>
      </c>
      <c r="B11381" s="18" t="s">
        <v>5935</v>
      </c>
      <c r="C11381" s="18">
        <v>89517</v>
      </c>
      <c r="D11381" s="19" t="s">
        <v>11421</v>
      </c>
      <c r="E11381" s="18" t="s">
        <v>20</v>
      </c>
      <c r="F11381" s="20">
        <v>68.58</v>
      </c>
      <c r="G11381" s="20">
        <v>69.3</v>
      </c>
      <c r="J11381" s="22">
        <v>0</v>
      </c>
      <c r="K11381" s="22">
        <v>0</v>
      </c>
    </row>
    <row r="11382" spans="1:11" x14ac:dyDescent="0.2">
      <c r="A11382" s="17" t="str">
        <f t="shared" si="177"/>
        <v>SINAPI 89525</v>
      </c>
      <c r="B11382" s="18" t="s">
        <v>5935</v>
      </c>
      <c r="C11382" s="18">
        <v>89525</v>
      </c>
      <c r="D11382" s="19" t="s">
        <v>11422</v>
      </c>
      <c r="E11382" s="18" t="s">
        <v>20</v>
      </c>
      <c r="F11382" s="20">
        <v>86.27</v>
      </c>
      <c r="G11382" s="20">
        <v>87.05</v>
      </c>
      <c r="J11382" s="22">
        <v>0</v>
      </c>
      <c r="K11382" s="22">
        <v>0</v>
      </c>
    </row>
    <row r="11383" spans="1:11" x14ac:dyDescent="0.2">
      <c r="A11383" s="17" t="str">
        <f t="shared" si="177"/>
        <v>SINAPI 89423</v>
      </c>
      <c r="B11383" s="18" t="s">
        <v>5935</v>
      </c>
      <c r="C11383" s="18">
        <v>89423</v>
      </c>
      <c r="D11383" s="19" t="s">
        <v>11423</v>
      </c>
      <c r="E11383" s="18" t="s">
        <v>20</v>
      </c>
      <c r="F11383" s="20">
        <v>9.66</v>
      </c>
      <c r="G11383" s="20">
        <v>9.9600000000000009</v>
      </c>
      <c r="J11383" s="22">
        <v>0</v>
      </c>
      <c r="K11383" s="22">
        <v>0</v>
      </c>
    </row>
    <row r="11384" spans="1:11" x14ac:dyDescent="0.2">
      <c r="A11384" s="17" t="str">
        <f t="shared" si="177"/>
        <v>SINAPI 89377</v>
      </c>
      <c r="B11384" s="18" t="s">
        <v>5935</v>
      </c>
      <c r="C11384" s="18">
        <v>89377</v>
      </c>
      <c r="D11384" s="19" t="s">
        <v>11424</v>
      </c>
      <c r="E11384" s="18" t="s">
        <v>20</v>
      </c>
      <c r="F11384" s="20">
        <v>10.11</v>
      </c>
      <c r="G11384" s="20">
        <v>10.44</v>
      </c>
      <c r="J11384" s="22">
        <v>0</v>
      </c>
      <c r="K11384" s="22">
        <v>0</v>
      </c>
    </row>
    <row r="11385" spans="1:11" x14ac:dyDescent="0.2">
      <c r="A11385" s="17" t="str">
        <f t="shared" si="177"/>
        <v>SINAPI 89540</v>
      </c>
      <c r="B11385" s="18" t="s">
        <v>5935</v>
      </c>
      <c r="C11385" s="18">
        <v>89540</v>
      </c>
      <c r="D11385" s="19" t="s">
        <v>11425</v>
      </c>
      <c r="E11385" s="18" t="s">
        <v>20</v>
      </c>
      <c r="F11385" s="20">
        <v>10.28</v>
      </c>
      <c r="G11385" s="20">
        <v>10.46</v>
      </c>
      <c r="J11385" s="22">
        <v>0</v>
      </c>
      <c r="K11385" s="22">
        <v>0</v>
      </c>
    </row>
    <row r="11386" spans="1:11" x14ac:dyDescent="0.2">
      <c r="A11386" s="17" t="str">
        <f t="shared" si="177"/>
        <v>SINAPI 89430</v>
      </c>
      <c r="B11386" s="18" t="s">
        <v>5935</v>
      </c>
      <c r="C11386" s="18">
        <v>89430</v>
      </c>
      <c r="D11386" s="19" t="s">
        <v>11426</v>
      </c>
      <c r="E11386" s="18" t="s">
        <v>20</v>
      </c>
      <c r="F11386" s="20">
        <v>12.4</v>
      </c>
      <c r="G11386" s="20">
        <v>12.75</v>
      </c>
      <c r="J11386" s="22">
        <v>0</v>
      </c>
      <c r="K11386" s="22">
        <v>0</v>
      </c>
    </row>
    <row r="11387" spans="1:11" x14ac:dyDescent="0.2">
      <c r="A11387" s="17" t="str">
        <f t="shared" si="177"/>
        <v>SINAPI 89384</v>
      </c>
      <c r="B11387" s="18" t="s">
        <v>5935</v>
      </c>
      <c r="C11387" s="18">
        <v>89384</v>
      </c>
      <c r="D11387" s="19" t="s">
        <v>11427</v>
      </c>
      <c r="E11387" s="18" t="s">
        <v>20</v>
      </c>
      <c r="F11387" s="20">
        <v>12.92</v>
      </c>
      <c r="G11387" s="20">
        <v>13.32</v>
      </c>
      <c r="J11387" s="22">
        <v>0</v>
      </c>
      <c r="K11387" s="22">
        <v>0</v>
      </c>
    </row>
    <row r="11388" spans="1:11" x14ac:dyDescent="0.2">
      <c r="A11388" s="17" t="str">
        <f t="shared" si="177"/>
        <v>SINAPI 89555</v>
      </c>
      <c r="B11388" s="18" t="s">
        <v>5935</v>
      </c>
      <c r="C11388" s="18">
        <v>89555</v>
      </c>
      <c r="D11388" s="19" t="s">
        <v>11428</v>
      </c>
      <c r="E11388" s="18" t="s">
        <v>20</v>
      </c>
      <c r="F11388" s="20">
        <v>21.29</v>
      </c>
      <c r="G11388" s="20">
        <v>21.51</v>
      </c>
      <c r="J11388" s="22">
        <v>0</v>
      </c>
      <c r="K11388" s="22">
        <v>0</v>
      </c>
    </row>
    <row r="11389" spans="1:11" x14ac:dyDescent="0.2">
      <c r="A11389" s="17" t="str">
        <f t="shared" si="177"/>
        <v>SINAPI 89437</v>
      </c>
      <c r="B11389" s="18" t="s">
        <v>5935</v>
      </c>
      <c r="C11389" s="18">
        <v>89437</v>
      </c>
      <c r="D11389" s="19" t="s">
        <v>11429</v>
      </c>
      <c r="E11389" s="18" t="s">
        <v>20</v>
      </c>
      <c r="F11389" s="20">
        <v>23.77</v>
      </c>
      <c r="G11389" s="20">
        <v>24.19</v>
      </c>
      <c r="J11389" s="22">
        <v>0</v>
      </c>
      <c r="K11389" s="22">
        <v>0</v>
      </c>
    </row>
    <row r="11390" spans="1:11" x14ac:dyDescent="0.2">
      <c r="A11390" s="17" t="str">
        <f t="shared" si="177"/>
        <v>SINAPI 89392</v>
      </c>
      <c r="B11390" s="18" t="s">
        <v>5935</v>
      </c>
      <c r="C11390" s="18">
        <v>89392</v>
      </c>
      <c r="D11390" s="19" t="s">
        <v>11430</v>
      </c>
      <c r="E11390" s="18" t="s">
        <v>20</v>
      </c>
      <c r="F11390" s="20">
        <v>24.39</v>
      </c>
      <c r="G11390" s="20">
        <v>24.85</v>
      </c>
      <c r="J11390" s="22">
        <v>0</v>
      </c>
      <c r="K11390" s="22">
        <v>0</v>
      </c>
    </row>
    <row r="11391" spans="1:11" x14ac:dyDescent="0.2">
      <c r="A11391" s="17" t="str">
        <f t="shared" si="177"/>
        <v>SINAPI 89405</v>
      </c>
      <c r="B11391" s="18" t="s">
        <v>5935</v>
      </c>
      <c r="C11391" s="18">
        <v>89405</v>
      </c>
      <c r="D11391" s="19" t="s">
        <v>11431</v>
      </c>
      <c r="E11391" s="18" t="s">
        <v>20</v>
      </c>
      <c r="F11391" s="20">
        <v>7.63</v>
      </c>
      <c r="G11391" s="20">
        <v>8.08</v>
      </c>
      <c r="J11391" s="22">
        <v>0</v>
      </c>
      <c r="K11391" s="22">
        <v>0</v>
      </c>
    </row>
    <row r="11392" spans="1:11" x14ac:dyDescent="0.2">
      <c r="A11392" s="17" t="str">
        <f t="shared" si="177"/>
        <v>SINAPI 89359</v>
      </c>
      <c r="B11392" s="18" t="s">
        <v>5935</v>
      </c>
      <c r="C11392" s="18">
        <v>89359</v>
      </c>
      <c r="D11392" s="19" t="s">
        <v>11432</v>
      </c>
      <c r="E11392" s="18" t="s">
        <v>20</v>
      </c>
      <c r="F11392" s="20">
        <v>8.31</v>
      </c>
      <c r="G11392" s="20">
        <v>8.81</v>
      </c>
      <c r="J11392" s="22">
        <v>0</v>
      </c>
      <c r="K11392" s="22">
        <v>0</v>
      </c>
    </row>
    <row r="11393" spans="1:11" x14ac:dyDescent="0.2">
      <c r="A11393" s="17" t="str">
        <f t="shared" si="177"/>
        <v>SINAPI 89485</v>
      </c>
      <c r="B11393" s="18" t="s">
        <v>5935</v>
      </c>
      <c r="C11393" s="18">
        <v>89485</v>
      </c>
      <c r="D11393" s="19" t="s">
        <v>11433</v>
      </c>
      <c r="E11393" s="18" t="s">
        <v>20</v>
      </c>
      <c r="F11393" s="20">
        <v>6.06</v>
      </c>
      <c r="G11393" s="20">
        <v>6.33</v>
      </c>
      <c r="J11393" s="22">
        <v>0</v>
      </c>
      <c r="K11393" s="22">
        <v>0</v>
      </c>
    </row>
    <row r="11394" spans="1:11" x14ac:dyDescent="0.2">
      <c r="A11394" s="17" t="str">
        <f t="shared" si="177"/>
        <v>SINAPI 89409</v>
      </c>
      <c r="B11394" s="18" t="s">
        <v>5935</v>
      </c>
      <c r="C11394" s="18">
        <v>89409</v>
      </c>
      <c r="D11394" s="19" t="s">
        <v>11434</v>
      </c>
      <c r="E11394" s="18" t="s">
        <v>20</v>
      </c>
      <c r="F11394" s="20">
        <v>9.24</v>
      </c>
      <c r="G11394" s="20">
        <v>9.77</v>
      </c>
      <c r="J11394" s="22">
        <v>0</v>
      </c>
      <c r="K11394" s="22">
        <v>0</v>
      </c>
    </row>
    <row r="11395" spans="1:11" x14ac:dyDescent="0.2">
      <c r="A11395" s="17" t="str">
        <f t="shared" si="177"/>
        <v>SINAPI 89363</v>
      </c>
      <c r="B11395" s="18" t="s">
        <v>5935</v>
      </c>
      <c r="C11395" s="18">
        <v>89363</v>
      </c>
      <c r="D11395" s="19" t="s">
        <v>11435</v>
      </c>
      <c r="E11395" s="18" t="s">
        <v>20</v>
      </c>
      <c r="F11395" s="20">
        <v>10.029999999999999</v>
      </c>
      <c r="G11395" s="20">
        <v>10.61</v>
      </c>
      <c r="J11395" s="22">
        <v>0</v>
      </c>
      <c r="K11395" s="22">
        <v>0</v>
      </c>
    </row>
    <row r="11396" spans="1:11" x14ac:dyDescent="0.2">
      <c r="A11396" s="17" t="str">
        <f t="shared" si="177"/>
        <v>SINAPI 89493</v>
      </c>
      <c r="B11396" s="18" t="s">
        <v>5935</v>
      </c>
      <c r="C11396" s="18">
        <v>89493</v>
      </c>
      <c r="D11396" s="19" t="s">
        <v>11436</v>
      </c>
      <c r="E11396" s="18" t="s">
        <v>20</v>
      </c>
      <c r="F11396" s="20">
        <v>9.92</v>
      </c>
      <c r="G11396" s="20">
        <v>10.25</v>
      </c>
      <c r="J11396" s="22">
        <v>0</v>
      </c>
      <c r="K11396" s="22">
        <v>0</v>
      </c>
    </row>
    <row r="11397" spans="1:11" x14ac:dyDescent="0.2">
      <c r="A11397" s="17" t="str">
        <f t="shared" si="177"/>
        <v>SINAPI 89414</v>
      </c>
      <c r="B11397" s="18" t="s">
        <v>5935</v>
      </c>
      <c r="C11397" s="18">
        <v>89414</v>
      </c>
      <c r="D11397" s="19" t="s">
        <v>11437</v>
      </c>
      <c r="E11397" s="18" t="s">
        <v>20</v>
      </c>
      <c r="F11397" s="20">
        <v>13.64</v>
      </c>
      <c r="G11397" s="20">
        <v>14.27</v>
      </c>
      <c r="J11397" s="22">
        <v>0</v>
      </c>
      <c r="K11397" s="22">
        <v>0</v>
      </c>
    </row>
    <row r="11398" spans="1:11" x14ac:dyDescent="0.2">
      <c r="A11398" s="17" t="str">
        <f t="shared" si="177"/>
        <v>SINAPI 89368</v>
      </c>
      <c r="B11398" s="18" t="s">
        <v>5935</v>
      </c>
      <c r="C11398" s="18">
        <v>89368</v>
      </c>
      <c r="D11398" s="19" t="s">
        <v>11438</v>
      </c>
      <c r="E11398" s="18" t="s">
        <v>20</v>
      </c>
      <c r="F11398" s="20">
        <v>14.56</v>
      </c>
      <c r="G11398" s="20">
        <v>15.25</v>
      </c>
      <c r="J11398" s="22">
        <v>0</v>
      </c>
      <c r="K11398" s="22">
        <v>0</v>
      </c>
    </row>
    <row r="11399" spans="1:11" x14ac:dyDescent="0.2">
      <c r="A11399" s="17" t="str">
        <f t="shared" ref="A11399:A11462" si="178">CONCATENATE($B11399," ",$C11399)</f>
        <v>SINAPI 89498</v>
      </c>
      <c r="B11399" s="18" t="s">
        <v>5935</v>
      </c>
      <c r="C11399" s="18">
        <v>89498</v>
      </c>
      <c r="D11399" s="19" t="s">
        <v>11439</v>
      </c>
      <c r="E11399" s="18" t="s">
        <v>20</v>
      </c>
      <c r="F11399" s="20">
        <v>13.09</v>
      </c>
      <c r="G11399" s="20">
        <v>13.5</v>
      </c>
      <c r="J11399" s="22">
        <v>0</v>
      </c>
      <c r="K11399" s="22">
        <v>0</v>
      </c>
    </row>
    <row r="11400" spans="1:11" x14ac:dyDescent="0.2">
      <c r="A11400" s="17" t="str">
        <f t="shared" si="178"/>
        <v>SINAPI 103981</v>
      </c>
      <c r="B11400" s="18" t="s">
        <v>5935</v>
      </c>
      <c r="C11400" s="18">
        <v>103981</v>
      </c>
      <c r="D11400" s="19" t="s">
        <v>11440</v>
      </c>
      <c r="E11400" s="18" t="s">
        <v>20</v>
      </c>
      <c r="F11400" s="20">
        <v>17.34</v>
      </c>
      <c r="G11400" s="20">
        <v>18.09</v>
      </c>
      <c r="J11400" s="22">
        <v>0</v>
      </c>
      <c r="K11400" s="22">
        <v>0</v>
      </c>
    </row>
    <row r="11401" spans="1:11" x14ac:dyDescent="0.2">
      <c r="A11401" s="17" t="str">
        <f t="shared" si="178"/>
        <v>SINAPI 89502</v>
      </c>
      <c r="B11401" s="18" t="s">
        <v>5935</v>
      </c>
      <c r="C11401" s="18">
        <v>89502</v>
      </c>
      <c r="D11401" s="19" t="s">
        <v>11441</v>
      </c>
      <c r="E11401" s="18" t="s">
        <v>20</v>
      </c>
      <c r="F11401" s="20">
        <v>16.71</v>
      </c>
      <c r="G11401" s="20">
        <v>17.190000000000001</v>
      </c>
      <c r="J11401" s="22">
        <v>0</v>
      </c>
      <c r="K11401" s="22">
        <v>0</v>
      </c>
    </row>
    <row r="11402" spans="1:11" x14ac:dyDescent="0.2">
      <c r="A11402" s="17" t="str">
        <f t="shared" si="178"/>
        <v>SINAPI 103985</v>
      </c>
      <c r="B11402" s="18" t="s">
        <v>5935</v>
      </c>
      <c r="C11402" s="18">
        <v>103985</v>
      </c>
      <c r="D11402" s="19" t="s">
        <v>11442</v>
      </c>
      <c r="E11402" s="18" t="s">
        <v>20</v>
      </c>
      <c r="F11402" s="20">
        <v>21.7</v>
      </c>
      <c r="G11402" s="20">
        <v>22.58</v>
      </c>
      <c r="J11402" s="22">
        <v>0</v>
      </c>
      <c r="K11402" s="22">
        <v>0</v>
      </c>
    </row>
    <row r="11403" spans="1:11" x14ac:dyDescent="0.2">
      <c r="A11403" s="17" t="str">
        <f t="shared" si="178"/>
        <v>SINAPI 89506</v>
      </c>
      <c r="B11403" s="18" t="s">
        <v>5935</v>
      </c>
      <c r="C11403" s="18">
        <v>89506</v>
      </c>
      <c r="D11403" s="19" t="s">
        <v>11443</v>
      </c>
      <c r="E11403" s="18" t="s">
        <v>20</v>
      </c>
      <c r="F11403" s="20">
        <v>39.11</v>
      </c>
      <c r="G11403" s="20">
        <v>39.68</v>
      </c>
      <c r="J11403" s="22">
        <v>0</v>
      </c>
      <c r="K11403" s="22">
        <v>0</v>
      </c>
    </row>
    <row r="11404" spans="1:11" x14ac:dyDescent="0.2">
      <c r="A11404" s="17" t="str">
        <f t="shared" si="178"/>
        <v>SINAPI 89515</v>
      </c>
      <c r="B11404" s="18" t="s">
        <v>5935</v>
      </c>
      <c r="C11404" s="18">
        <v>89515</v>
      </c>
      <c r="D11404" s="19" t="s">
        <v>11444</v>
      </c>
      <c r="E11404" s="18" t="s">
        <v>20</v>
      </c>
      <c r="F11404" s="20">
        <v>81.84</v>
      </c>
      <c r="G11404" s="20">
        <v>82.56</v>
      </c>
      <c r="J11404" s="22">
        <v>0</v>
      </c>
      <c r="K11404" s="22">
        <v>0</v>
      </c>
    </row>
    <row r="11405" spans="1:11" x14ac:dyDescent="0.2">
      <c r="A11405" s="17" t="str">
        <f t="shared" si="178"/>
        <v>SINAPI 89523</v>
      </c>
      <c r="B11405" s="18" t="s">
        <v>5935</v>
      </c>
      <c r="C11405" s="18">
        <v>89523</v>
      </c>
      <c r="D11405" s="19" t="s">
        <v>11445</v>
      </c>
      <c r="E11405" s="18" t="s">
        <v>20</v>
      </c>
      <c r="F11405" s="20">
        <v>100.1</v>
      </c>
      <c r="G11405" s="20">
        <v>100.88</v>
      </c>
      <c r="J11405" s="22">
        <v>0</v>
      </c>
      <c r="K11405" s="22">
        <v>0</v>
      </c>
    </row>
    <row r="11406" spans="1:11" ht="22.5" x14ac:dyDescent="0.2">
      <c r="A11406" s="17" t="str">
        <f t="shared" si="178"/>
        <v>SINAPI 90373</v>
      </c>
      <c r="B11406" s="18" t="s">
        <v>5935</v>
      </c>
      <c r="C11406" s="18">
        <v>90373</v>
      </c>
      <c r="D11406" s="19" t="s">
        <v>11446</v>
      </c>
      <c r="E11406" s="18" t="s">
        <v>20</v>
      </c>
      <c r="F11406" s="20">
        <v>12.83</v>
      </c>
      <c r="G11406" s="20">
        <v>13.33</v>
      </c>
      <c r="J11406" s="22">
        <v>0</v>
      </c>
      <c r="K11406" s="22">
        <v>0</v>
      </c>
    </row>
    <row r="11407" spans="1:11" ht="22.5" x14ac:dyDescent="0.2">
      <c r="A11407" s="17" t="str">
        <f t="shared" si="178"/>
        <v>SINAPI 89366</v>
      </c>
      <c r="B11407" s="18" t="s">
        <v>5935</v>
      </c>
      <c r="C11407" s="18">
        <v>89366</v>
      </c>
      <c r="D11407" s="19" t="s">
        <v>11447</v>
      </c>
      <c r="E11407" s="18" t="s">
        <v>20</v>
      </c>
      <c r="F11407" s="20">
        <v>16.11</v>
      </c>
      <c r="G11407" s="20">
        <v>16.66</v>
      </c>
      <c r="J11407" s="22">
        <v>0</v>
      </c>
      <c r="K11407" s="22">
        <v>0</v>
      </c>
    </row>
    <row r="11408" spans="1:11" x14ac:dyDescent="0.2">
      <c r="A11408" s="17" t="str">
        <f t="shared" si="178"/>
        <v>SINAPI 89404</v>
      </c>
      <c r="B11408" s="18" t="s">
        <v>5935</v>
      </c>
      <c r="C11408" s="18">
        <v>89404</v>
      </c>
      <c r="D11408" s="19" t="s">
        <v>11448</v>
      </c>
      <c r="E11408" s="18" t="s">
        <v>20</v>
      </c>
      <c r="F11408" s="20">
        <v>7.07</v>
      </c>
      <c r="G11408" s="20">
        <v>7.52</v>
      </c>
      <c r="J11408" s="22">
        <v>0</v>
      </c>
      <c r="K11408" s="22">
        <v>0</v>
      </c>
    </row>
    <row r="11409" spans="1:11" x14ac:dyDescent="0.2">
      <c r="A11409" s="17" t="str">
        <f t="shared" si="178"/>
        <v>SINAPI 89358</v>
      </c>
      <c r="B11409" s="18" t="s">
        <v>5935</v>
      </c>
      <c r="C11409" s="18">
        <v>89358</v>
      </c>
      <c r="D11409" s="19" t="s">
        <v>11449</v>
      </c>
      <c r="E11409" s="18" t="s">
        <v>20</v>
      </c>
      <c r="F11409" s="20">
        <v>7.75</v>
      </c>
      <c r="G11409" s="20">
        <v>8.25</v>
      </c>
      <c r="J11409" s="22">
        <v>0</v>
      </c>
      <c r="K11409" s="22">
        <v>0</v>
      </c>
    </row>
    <row r="11410" spans="1:11" x14ac:dyDescent="0.2">
      <c r="A11410" s="17" t="str">
        <f t="shared" si="178"/>
        <v>SINAPI 89481</v>
      </c>
      <c r="B11410" s="18" t="s">
        <v>5935</v>
      </c>
      <c r="C11410" s="18">
        <v>89481</v>
      </c>
      <c r="D11410" s="19" t="s">
        <v>11450</v>
      </c>
      <c r="E11410" s="18" t="s">
        <v>20</v>
      </c>
      <c r="F11410" s="20">
        <v>5.26</v>
      </c>
      <c r="G11410" s="20">
        <v>5.53</v>
      </c>
      <c r="J11410" s="22">
        <v>0</v>
      </c>
      <c r="K11410" s="22">
        <v>0</v>
      </c>
    </row>
    <row r="11411" spans="1:11" x14ac:dyDescent="0.2">
      <c r="A11411" s="17" t="str">
        <f t="shared" si="178"/>
        <v>SINAPI 89408</v>
      </c>
      <c r="B11411" s="18" t="s">
        <v>5935</v>
      </c>
      <c r="C11411" s="18">
        <v>89408</v>
      </c>
      <c r="D11411" s="19" t="s">
        <v>11451</v>
      </c>
      <c r="E11411" s="18" t="s">
        <v>20</v>
      </c>
      <c r="F11411" s="20">
        <v>8.44</v>
      </c>
      <c r="G11411" s="20">
        <v>8.9700000000000006</v>
      </c>
      <c r="J11411" s="22">
        <v>0</v>
      </c>
      <c r="K11411" s="22">
        <v>0</v>
      </c>
    </row>
    <row r="11412" spans="1:11" x14ac:dyDescent="0.2">
      <c r="A11412" s="17" t="str">
        <f t="shared" si="178"/>
        <v>SINAPI 89362</v>
      </c>
      <c r="B11412" s="18" t="s">
        <v>5935</v>
      </c>
      <c r="C11412" s="18">
        <v>89362</v>
      </c>
      <c r="D11412" s="19" t="s">
        <v>11452</v>
      </c>
      <c r="E11412" s="18" t="s">
        <v>20</v>
      </c>
      <c r="F11412" s="20">
        <v>9.23</v>
      </c>
      <c r="G11412" s="20">
        <v>9.81</v>
      </c>
      <c r="J11412" s="22">
        <v>0</v>
      </c>
      <c r="K11412" s="22">
        <v>0</v>
      </c>
    </row>
    <row r="11413" spans="1:11" x14ac:dyDescent="0.2">
      <c r="A11413" s="17" t="str">
        <f t="shared" si="178"/>
        <v>SINAPI 89412</v>
      </c>
      <c r="B11413" s="18" t="s">
        <v>5935</v>
      </c>
      <c r="C11413" s="18">
        <v>89412</v>
      </c>
      <c r="D11413" s="19" t="s">
        <v>11453</v>
      </c>
      <c r="E11413" s="18" t="s">
        <v>20</v>
      </c>
      <c r="F11413" s="20">
        <v>9.58</v>
      </c>
      <c r="G11413" s="20">
        <v>10.06</v>
      </c>
      <c r="J11413" s="22">
        <v>0</v>
      </c>
      <c r="K11413" s="22">
        <v>0</v>
      </c>
    </row>
    <row r="11414" spans="1:11" x14ac:dyDescent="0.2">
      <c r="A11414" s="17" t="str">
        <f t="shared" si="178"/>
        <v>SINAPI 89492</v>
      </c>
      <c r="B11414" s="18" t="s">
        <v>5935</v>
      </c>
      <c r="C11414" s="18">
        <v>89492</v>
      </c>
      <c r="D11414" s="19" t="s">
        <v>11454</v>
      </c>
      <c r="E11414" s="18" t="s">
        <v>20</v>
      </c>
      <c r="F11414" s="20">
        <v>8.15</v>
      </c>
      <c r="G11414" s="20">
        <v>8.48</v>
      </c>
      <c r="J11414" s="22">
        <v>0</v>
      </c>
      <c r="K11414" s="22">
        <v>0</v>
      </c>
    </row>
    <row r="11415" spans="1:11" x14ac:dyDescent="0.2">
      <c r="A11415" s="17" t="str">
        <f t="shared" si="178"/>
        <v>SINAPI 89413</v>
      </c>
      <c r="B11415" s="18" t="s">
        <v>5935</v>
      </c>
      <c r="C11415" s="18">
        <v>89413</v>
      </c>
      <c r="D11415" s="19" t="s">
        <v>11455</v>
      </c>
      <c r="E11415" s="18" t="s">
        <v>20</v>
      </c>
      <c r="F11415" s="20">
        <v>11.87</v>
      </c>
      <c r="G11415" s="20">
        <v>12.5</v>
      </c>
      <c r="J11415" s="22">
        <v>0</v>
      </c>
      <c r="K11415" s="22">
        <v>0</v>
      </c>
    </row>
    <row r="11416" spans="1:11" x14ac:dyDescent="0.2">
      <c r="A11416" s="17" t="str">
        <f t="shared" si="178"/>
        <v>SINAPI 89367</v>
      </c>
      <c r="B11416" s="18" t="s">
        <v>5935</v>
      </c>
      <c r="C11416" s="18">
        <v>89367</v>
      </c>
      <c r="D11416" s="19" t="s">
        <v>11456</v>
      </c>
      <c r="E11416" s="18" t="s">
        <v>20</v>
      </c>
      <c r="F11416" s="20">
        <v>12.79</v>
      </c>
      <c r="G11416" s="20">
        <v>13.48</v>
      </c>
      <c r="J11416" s="22">
        <v>0</v>
      </c>
      <c r="K11416" s="22">
        <v>0</v>
      </c>
    </row>
    <row r="11417" spans="1:11" x14ac:dyDescent="0.2">
      <c r="A11417" s="17" t="str">
        <f t="shared" si="178"/>
        <v>SINAPI 89497</v>
      </c>
      <c r="B11417" s="18" t="s">
        <v>5935</v>
      </c>
      <c r="C11417" s="18">
        <v>89497</v>
      </c>
      <c r="D11417" s="19" t="s">
        <v>11457</v>
      </c>
      <c r="E11417" s="18" t="s">
        <v>20</v>
      </c>
      <c r="F11417" s="20">
        <v>13.03</v>
      </c>
      <c r="G11417" s="20">
        <v>13.44</v>
      </c>
      <c r="J11417" s="22">
        <v>0</v>
      </c>
      <c r="K11417" s="22">
        <v>0</v>
      </c>
    </row>
    <row r="11418" spans="1:11" x14ac:dyDescent="0.2">
      <c r="A11418" s="17" t="str">
        <f t="shared" si="178"/>
        <v>SINAPI 103980</v>
      </c>
      <c r="B11418" s="18" t="s">
        <v>5935</v>
      </c>
      <c r="C11418" s="18">
        <v>103980</v>
      </c>
      <c r="D11418" s="19" t="s">
        <v>11458</v>
      </c>
      <c r="E11418" s="18" t="s">
        <v>20</v>
      </c>
      <c r="F11418" s="20">
        <v>17.28</v>
      </c>
      <c r="G11418" s="20">
        <v>18.03</v>
      </c>
      <c r="J11418" s="22">
        <v>0</v>
      </c>
      <c r="K11418" s="22">
        <v>0</v>
      </c>
    </row>
    <row r="11419" spans="1:11" x14ac:dyDescent="0.2">
      <c r="A11419" s="17" t="str">
        <f t="shared" si="178"/>
        <v>SINAPI 89501</v>
      </c>
      <c r="B11419" s="18" t="s">
        <v>5935</v>
      </c>
      <c r="C11419" s="18">
        <v>89501</v>
      </c>
      <c r="D11419" s="19" t="s">
        <v>11459</v>
      </c>
      <c r="E11419" s="18" t="s">
        <v>20</v>
      </c>
      <c r="F11419" s="20">
        <v>14.15</v>
      </c>
      <c r="G11419" s="20">
        <v>14.63</v>
      </c>
      <c r="J11419" s="22">
        <v>0</v>
      </c>
      <c r="K11419" s="22">
        <v>0</v>
      </c>
    </row>
    <row r="11420" spans="1:11" x14ac:dyDescent="0.2">
      <c r="A11420" s="17" t="str">
        <f t="shared" si="178"/>
        <v>SINAPI 103984</v>
      </c>
      <c r="B11420" s="18" t="s">
        <v>5935</v>
      </c>
      <c r="C11420" s="18">
        <v>103984</v>
      </c>
      <c r="D11420" s="19" t="s">
        <v>11460</v>
      </c>
      <c r="E11420" s="18" t="s">
        <v>20</v>
      </c>
      <c r="F11420" s="20">
        <v>19.14</v>
      </c>
      <c r="G11420" s="20">
        <v>20.02</v>
      </c>
      <c r="J11420" s="22">
        <v>0</v>
      </c>
      <c r="K11420" s="22">
        <v>0</v>
      </c>
    </row>
    <row r="11421" spans="1:11" x14ac:dyDescent="0.2">
      <c r="A11421" s="17" t="str">
        <f t="shared" si="178"/>
        <v>SINAPI 89505</v>
      </c>
      <c r="B11421" s="18" t="s">
        <v>5935</v>
      </c>
      <c r="C11421" s="18">
        <v>89505</v>
      </c>
      <c r="D11421" s="19" t="s">
        <v>11461</v>
      </c>
      <c r="E11421" s="18" t="s">
        <v>20</v>
      </c>
      <c r="F11421" s="20">
        <v>40.909999999999997</v>
      </c>
      <c r="G11421" s="20">
        <v>41.48</v>
      </c>
      <c r="J11421" s="22">
        <v>0</v>
      </c>
      <c r="K11421" s="22">
        <v>0</v>
      </c>
    </row>
    <row r="11422" spans="1:11" x14ac:dyDescent="0.2">
      <c r="A11422" s="17" t="str">
        <f t="shared" si="178"/>
        <v>SINAPI 89513</v>
      </c>
      <c r="B11422" s="18" t="s">
        <v>5935</v>
      </c>
      <c r="C11422" s="18">
        <v>89513</v>
      </c>
      <c r="D11422" s="19" t="s">
        <v>11462</v>
      </c>
      <c r="E11422" s="18" t="s">
        <v>20</v>
      </c>
      <c r="F11422" s="20">
        <v>102.61</v>
      </c>
      <c r="G11422" s="20">
        <v>103.33</v>
      </c>
      <c r="J11422" s="22">
        <v>0</v>
      </c>
      <c r="K11422" s="22">
        <v>0</v>
      </c>
    </row>
    <row r="11423" spans="1:11" x14ac:dyDescent="0.2">
      <c r="A11423" s="17" t="str">
        <f t="shared" si="178"/>
        <v>SINAPI 89521</v>
      </c>
      <c r="B11423" s="18" t="s">
        <v>5935</v>
      </c>
      <c r="C11423" s="18">
        <v>89521</v>
      </c>
      <c r="D11423" s="19" t="s">
        <v>11463</v>
      </c>
      <c r="E11423" s="18" t="s">
        <v>20</v>
      </c>
      <c r="F11423" s="20">
        <v>122.34</v>
      </c>
      <c r="G11423" s="20">
        <v>123.12</v>
      </c>
      <c r="J11423" s="22">
        <v>0</v>
      </c>
      <c r="K11423" s="22">
        <v>0</v>
      </c>
    </row>
    <row r="11424" spans="1:11" ht="22.5" x14ac:dyDescent="0.2">
      <c r="A11424" s="17" t="str">
        <f t="shared" si="178"/>
        <v>SINAPI 103955</v>
      </c>
      <c r="B11424" s="18" t="s">
        <v>5935</v>
      </c>
      <c r="C11424" s="18">
        <v>103955</v>
      </c>
      <c r="D11424" s="19" t="s">
        <v>11464</v>
      </c>
      <c r="E11424" s="18" t="s">
        <v>20</v>
      </c>
      <c r="F11424" s="20">
        <v>9.9</v>
      </c>
      <c r="G11424" s="20">
        <v>10.38</v>
      </c>
      <c r="J11424" s="22">
        <v>0</v>
      </c>
      <c r="K11424" s="22">
        <v>0</v>
      </c>
    </row>
    <row r="11425" spans="1:11" ht="22.5" x14ac:dyDescent="0.2">
      <c r="A11425" s="17" t="str">
        <f t="shared" si="178"/>
        <v>SINAPI 103950</v>
      </c>
      <c r="B11425" s="18" t="s">
        <v>5935</v>
      </c>
      <c r="C11425" s="18">
        <v>103950</v>
      </c>
      <c r="D11425" s="19" t="s">
        <v>11465</v>
      </c>
      <c r="E11425" s="18" t="s">
        <v>20</v>
      </c>
      <c r="F11425" s="20">
        <v>10.62</v>
      </c>
      <c r="G11425" s="20">
        <v>11.17</v>
      </c>
      <c r="J11425" s="22">
        <v>0</v>
      </c>
      <c r="K11425" s="22">
        <v>0</v>
      </c>
    </row>
    <row r="11426" spans="1:11" x14ac:dyDescent="0.2">
      <c r="A11426" s="17" t="str">
        <f t="shared" si="178"/>
        <v>SINAPI 103974</v>
      </c>
      <c r="B11426" s="18" t="s">
        <v>5935</v>
      </c>
      <c r="C11426" s="18">
        <v>103974</v>
      </c>
      <c r="D11426" s="19" t="s">
        <v>11466</v>
      </c>
      <c r="E11426" s="18" t="s">
        <v>20</v>
      </c>
      <c r="F11426" s="20">
        <v>10.41</v>
      </c>
      <c r="G11426" s="20">
        <v>10.71</v>
      </c>
      <c r="J11426" s="22">
        <v>0</v>
      </c>
      <c r="K11426" s="22">
        <v>0</v>
      </c>
    </row>
    <row r="11427" spans="1:11" ht="22.5" x14ac:dyDescent="0.2">
      <c r="A11427" s="17" t="str">
        <f t="shared" si="178"/>
        <v>SINAPI 103956</v>
      </c>
      <c r="B11427" s="18" t="s">
        <v>5935</v>
      </c>
      <c r="C11427" s="18">
        <v>103956</v>
      </c>
      <c r="D11427" s="19" t="s">
        <v>11467</v>
      </c>
      <c r="E11427" s="18" t="s">
        <v>20</v>
      </c>
      <c r="F11427" s="20">
        <v>13.86</v>
      </c>
      <c r="G11427" s="20">
        <v>14.44</v>
      </c>
      <c r="J11427" s="22">
        <v>0</v>
      </c>
      <c r="K11427" s="22">
        <v>0</v>
      </c>
    </row>
    <row r="11428" spans="1:11" ht="22.5" x14ac:dyDescent="0.2">
      <c r="A11428" s="17" t="str">
        <f t="shared" si="178"/>
        <v>SINAPI 103951</v>
      </c>
      <c r="B11428" s="18" t="s">
        <v>5935</v>
      </c>
      <c r="C11428" s="18">
        <v>103951</v>
      </c>
      <c r="D11428" s="19" t="s">
        <v>11468</v>
      </c>
      <c r="E11428" s="18" t="s">
        <v>20</v>
      </c>
      <c r="F11428" s="20">
        <v>14.72</v>
      </c>
      <c r="G11428" s="20">
        <v>15.36</v>
      </c>
      <c r="J11428" s="22">
        <v>0</v>
      </c>
      <c r="K11428" s="22">
        <v>0</v>
      </c>
    </row>
    <row r="11429" spans="1:11" ht="22.5" x14ac:dyDescent="0.2">
      <c r="A11429" s="17" t="str">
        <f t="shared" si="178"/>
        <v>SINAPI 89374</v>
      </c>
      <c r="B11429" s="18" t="s">
        <v>5935</v>
      </c>
      <c r="C11429" s="18">
        <v>89374</v>
      </c>
      <c r="D11429" s="19" t="s">
        <v>11469</v>
      </c>
      <c r="E11429" s="18" t="s">
        <v>20</v>
      </c>
      <c r="F11429" s="20">
        <v>10.02</v>
      </c>
      <c r="G11429" s="20">
        <v>10.34</v>
      </c>
      <c r="J11429" s="22">
        <v>0</v>
      </c>
      <c r="K11429" s="22">
        <v>0</v>
      </c>
    </row>
    <row r="11430" spans="1:11" ht="22.5" x14ac:dyDescent="0.2">
      <c r="A11430" s="17" t="str">
        <f t="shared" si="178"/>
        <v>SINAPI 89427</v>
      </c>
      <c r="B11430" s="18" t="s">
        <v>5935</v>
      </c>
      <c r="C11430" s="18">
        <v>89427</v>
      </c>
      <c r="D11430" s="19" t="s">
        <v>11470</v>
      </c>
      <c r="E11430" s="18" t="s">
        <v>20</v>
      </c>
      <c r="F11430" s="20">
        <v>11.82</v>
      </c>
      <c r="G11430" s="20">
        <v>12.15</v>
      </c>
      <c r="J11430" s="22">
        <v>0</v>
      </c>
      <c r="K11430" s="22">
        <v>0</v>
      </c>
    </row>
    <row r="11431" spans="1:11" ht="22.5" x14ac:dyDescent="0.2">
      <c r="A11431" s="17" t="str">
        <f t="shared" si="178"/>
        <v>SINAPI 89381</v>
      </c>
      <c r="B11431" s="18" t="s">
        <v>5935</v>
      </c>
      <c r="C11431" s="18">
        <v>89381</v>
      </c>
      <c r="D11431" s="19" t="s">
        <v>11471</v>
      </c>
      <c r="E11431" s="18" t="s">
        <v>20</v>
      </c>
      <c r="F11431" s="20">
        <v>12.31</v>
      </c>
      <c r="G11431" s="20">
        <v>12.67</v>
      </c>
      <c r="J11431" s="22">
        <v>0</v>
      </c>
      <c r="K11431" s="22">
        <v>0</v>
      </c>
    </row>
    <row r="11432" spans="1:11" x14ac:dyDescent="0.2">
      <c r="A11432" s="17" t="str">
        <f t="shared" si="178"/>
        <v>SINAPI 95237</v>
      </c>
      <c r="B11432" s="18" t="s">
        <v>5935</v>
      </c>
      <c r="C11432" s="18">
        <v>95237</v>
      </c>
      <c r="D11432" s="19" t="s">
        <v>11472</v>
      </c>
      <c r="E11432" s="18" t="s">
        <v>20</v>
      </c>
      <c r="F11432" s="20">
        <v>24.04</v>
      </c>
      <c r="G11432" s="20">
        <v>24.43</v>
      </c>
      <c r="J11432" s="22">
        <v>0</v>
      </c>
      <c r="K11432" s="22">
        <v>0</v>
      </c>
    </row>
    <row r="11433" spans="1:11" x14ac:dyDescent="0.2">
      <c r="A11433" s="17" t="str">
        <f t="shared" si="178"/>
        <v>SINAPI 89979</v>
      </c>
      <c r="B11433" s="18" t="s">
        <v>5935</v>
      </c>
      <c r="C11433" s="18">
        <v>89979</v>
      </c>
      <c r="D11433" s="19" t="s">
        <v>11473</v>
      </c>
      <c r="E11433" s="18" t="s">
        <v>20</v>
      </c>
      <c r="F11433" s="20">
        <v>24.62</v>
      </c>
      <c r="G11433" s="20">
        <v>25.05</v>
      </c>
      <c r="J11433" s="22">
        <v>0</v>
      </c>
      <c r="K11433" s="22">
        <v>0</v>
      </c>
    </row>
    <row r="11434" spans="1:11" x14ac:dyDescent="0.2">
      <c r="A11434" s="17" t="str">
        <f t="shared" si="178"/>
        <v>SINAPI 89564</v>
      </c>
      <c r="B11434" s="18" t="s">
        <v>5935</v>
      </c>
      <c r="C11434" s="18">
        <v>89564</v>
      </c>
      <c r="D11434" s="19" t="s">
        <v>11474</v>
      </c>
      <c r="E11434" s="18" t="s">
        <v>20</v>
      </c>
      <c r="F11434" s="20">
        <v>15.42</v>
      </c>
      <c r="G11434" s="20">
        <v>15.66</v>
      </c>
      <c r="J11434" s="22">
        <v>0</v>
      </c>
      <c r="K11434" s="22">
        <v>0</v>
      </c>
    </row>
    <row r="11435" spans="1:11" x14ac:dyDescent="0.2">
      <c r="A11435" s="17" t="str">
        <f t="shared" si="178"/>
        <v>SINAPI 103991</v>
      </c>
      <c r="B11435" s="18" t="s">
        <v>5935</v>
      </c>
      <c r="C11435" s="18">
        <v>103991</v>
      </c>
      <c r="D11435" s="19" t="s">
        <v>11475</v>
      </c>
      <c r="E11435" s="18" t="s">
        <v>20</v>
      </c>
      <c r="F11435" s="20">
        <v>18.100000000000001</v>
      </c>
      <c r="G11435" s="20">
        <v>18.55</v>
      </c>
      <c r="J11435" s="22">
        <v>0</v>
      </c>
      <c r="K11435" s="22">
        <v>0</v>
      </c>
    </row>
    <row r="11436" spans="1:11" x14ac:dyDescent="0.2">
      <c r="A11436" s="17" t="str">
        <f t="shared" si="178"/>
        <v>SINAPI 89593</v>
      </c>
      <c r="B11436" s="18" t="s">
        <v>5935</v>
      </c>
      <c r="C11436" s="18">
        <v>89593</v>
      </c>
      <c r="D11436" s="19" t="s">
        <v>11476</v>
      </c>
      <c r="E11436" s="18" t="s">
        <v>20</v>
      </c>
      <c r="F11436" s="20">
        <v>24.56</v>
      </c>
      <c r="G11436" s="20">
        <v>24.84</v>
      </c>
      <c r="J11436" s="22">
        <v>0</v>
      </c>
      <c r="K11436" s="22">
        <v>0</v>
      </c>
    </row>
    <row r="11437" spans="1:11" x14ac:dyDescent="0.2">
      <c r="A11437" s="17" t="str">
        <f t="shared" si="178"/>
        <v>SINAPI 104000</v>
      </c>
      <c r="B11437" s="18" t="s">
        <v>5935</v>
      </c>
      <c r="C11437" s="18">
        <v>104000</v>
      </c>
      <c r="D11437" s="19" t="s">
        <v>11477</v>
      </c>
      <c r="E11437" s="18" t="s">
        <v>20</v>
      </c>
      <c r="F11437" s="20">
        <v>27.75</v>
      </c>
      <c r="G11437" s="20">
        <v>28.27</v>
      </c>
      <c r="J11437" s="22">
        <v>0</v>
      </c>
      <c r="K11437" s="22">
        <v>0</v>
      </c>
    </row>
    <row r="11438" spans="1:11" x14ac:dyDescent="0.2">
      <c r="A11438" s="17" t="str">
        <f t="shared" si="178"/>
        <v>SINAPI 89418</v>
      </c>
      <c r="B11438" s="18" t="s">
        <v>5935</v>
      </c>
      <c r="C11438" s="18">
        <v>89418</v>
      </c>
      <c r="D11438" s="19" t="s">
        <v>11478</v>
      </c>
      <c r="E11438" s="18" t="s">
        <v>20</v>
      </c>
      <c r="F11438" s="20">
        <v>15.52</v>
      </c>
      <c r="G11438" s="20">
        <v>15.82</v>
      </c>
      <c r="J11438" s="22">
        <v>0</v>
      </c>
      <c r="K11438" s="22">
        <v>0</v>
      </c>
    </row>
    <row r="11439" spans="1:11" x14ac:dyDescent="0.2">
      <c r="A11439" s="17" t="str">
        <f t="shared" si="178"/>
        <v>SINAPI 89372</v>
      </c>
      <c r="B11439" s="18" t="s">
        <v>5935</v>
      </c>
      <c r="C11439" s="18">
        <v>89372</v>
      </c>
      <c r="D11439" s="19" t="s">
        <v>11479</v>
      </c>
      <c r="E11439" s="18" t="s">
        <v>20</v>
      </c>
      <c r="F11439" s="20">
        <v>15.97</v>
      </c>
      <c r="G11439" s="20">
        <v>16.3</v>
      </c>
      <c r="J11439" s="22">
        <v>0</v>
      </c>
      <c r="K11439" s="22">
        <v>0</v>
      </c>
    </row>
    <row r="11440" spans="1:11" x14ac:dyDescent="0.2">
      <c r="A11440" s="17" t="str">
        <f t="shared" si="178"/>
        <v>SINAPI 89530</v>
      </c>
      <c r="B11440" s="18" t="s">
        <v>5935</v>
      </c>
      <c r="C11440" s="18">
        <v>89530</v>
      </c>
      <c r="D11440" s="19" t="s">
        <v>11480</v>
      </c>
      <c r="E11440" s="18" t="s">
        <v>20</v>
      </c>
      <c r="F11440" s="20">
        <v>16.11</v>
      </c>
      <c r="G11440" s="20">
        <v>16.29</v>
      </c>
      <c r="J11440" s="22">
        <v>0</v>
      </c>
      <c r="K11440" s="22">
        <v>0</v>
      </c>
    </row>
    <row r="11441" spans="1:11" x14ac:dyDescent="0.2">
      <c r="A11441" s="17" t="str">
        <f t="shared" si="178"/>
        <v>SINAPI 89425</v>
      </c>
      <c r="B11441" s="18" t="s">
        <v>5935</v>
      </c>
      <c r="C11441" s="18">
        <v>89425</v>
      </c>
      <c r="D11441" s="19" t="s">
        <v>11481</v>
      </c>
      <c r="E11441" s="18" t="s">
        <v>20</v>
      </c>
      <c r="F11441" s="20">
        <v>18.23</v>
      </c>
      <c r="G11441" s="20">
        <v>18.579999999999998</v>
      </c>
      <c r="J11441" s="22">
        <v>0</v>
      </c>
      <c r="K11441" s="22">
        <v>0</v>
      </c>
    </row>
    <row r="11442" spans="1:11" x14ac:dyDescent="0.2">
      <c r="A11442" s="17" t="str">
        <f t="shared" si="178"/>
        <v>SINAPI 89379</v>
      </c>
      <c r="B11442" s="18" t="s">
        <v>5935</v>
      </c>
      <c r="C11442" s="18">
        <v>89379</v>
      </c>
      <c r="D11442" s="19" t="s">
        <v>11482</v>
      </c>
      <c r="E11442" s="18" t="s">
        <v>20</v>
      </c>
      <c r="F11442" s="20">
        <v>18.75</v>
      </c>
      <c r="G11442" s="20">
        <v>19.149999999999999</v>
      </c>
      <c r="J11442" s="22">
        <v>0</v>
      </c>
      <c r="K11442" s="22">
        <v>0</v>
      </c>
    </row>
    <row r="11443" spans="1:11" x14ac:dyDescent="0.2">
      <c r="A11443" s="17" t="str">
        <f t="shared" si="178"/>
        <v>SINAPI 89542</v>
      </c>
      <c r="B11443" s="18" t="s">
        <v>5935</v>
      </c>
      <c r="C11443" s="18">
        <v>89542</v>
      </c>
      <c r="D11443" s="19" t="s">
        <v>11483</v>
      </c>
      <c r="E11443" s="18" t="s">
        <v>20</v>
      </c>
      <c r="F11443" s="20">
        <v>26.87</v>
      </c>
      <c r="G11443" s="20">
        <v>27.09</v>
      </c>
      <c r="J11443" s="22">
        <v>0</v>
      </c>
      <c r="K11443" s="22">
        <v>0</v>
      </c>
    </row>
    <row r="11444" spans="1:11" x14ac:dyDescent="0.2">
      <c r="A11444" s="17" t="str">
        <f t="shared" si="178"/>
        <v>SINAPI 89432</v>
      </c>
      <c r="B11444" s="18" t="s">
        <v>5935</v>
      </c>
      <c r="C11444" s="18">
        <v>89432</v>
      </c>
      <c r="D11444" s="19" t="s">
        <v>11484</v>
      </c>
      <c r="E11444" s="18" t="s">
        <v>20</v>
      </c>
      <c r="F11444" s="20">
        <v>29.35</v>
      </c>
      <c r="G11444" s="20">
        <v>29.77</v>
      </c>
      <c r="J11444" s="22">
        <v>0</v>
      </c>
      <c r="K11444" s="22">
        <v>0</v>
      </c>
    </row>
    <row r="11445" spans="1:11" x14ac:dyDescent="0.2">
      <c r="A11445" s="17" t="str">
        <f t="shared" si="178"/>
        <v>SINAPI 89387</v>
      </c>
      <c r="B11445" s="18" t="s">
        <v>5935</v>
      </c>
      <c r="C11445" s="18">
        <v>89387</v>
      </c>
      <c r="D11445" s="19" t="s">
        <v>11485</v>
      </c>
      <c r="E11445" s="18" t="s">
        <v>20</v>
      </c>
      <c r="F11445" s="20">
        <v>29.97</v>
      </c>
      <c r="G11445" s="20">
        <v>30.43</v>
      </c>
      <c r="J11445" s="22">
        <v>0</v>
      </c>
      <c r="K11445" s="22">
        <v>0</v>
      </c>
    </row>
    <row r="11446" spans="1:11" x14ac:dyDescent="0.2">
      <c r="A11446" s="17" t="str">
        <f t="shared" si="178"/>
        <v>SINAPI 89560</v>
      </c>
      <c r="B11446" s="18" t="s">
        <v>5935</v>
      </c>
      <c r="C11446" s="18">
        <v>89560</v>
      </c>
      <c r="D11446" s="19" t="s">
        <v>11486</v>
      </c>
      <c r="E11446" s="18" t="s">
        <v>20</v>
      </c>
      <c r="F11446" s="20">
        <v>34.450000000000003</v>
      </c>
      <c r="G11446" s="20">
        <v>34.71</v>
      </c>
      <c r="J11446" s="22">
        <v>0</v>
      </c>
      <c r="K11446" s="22">
        <v>0</v>
      </c>
    </row>
    <row r="11447" spans="1:11" x14ac:dyDescent="0.2">
      <c r="A11447" s="17" t="str">
        <f t="shared" si="178"/>
        <v>SINAPI 104159</v>
      </c>
      <c r="B11447" s="18" t="s">
        <v>5935</v>
      </c>
      <c r="C11447" s="18">
        <v>104159</v>
      </c>
      <c r="D11447" s="19" t="s">
        <v>11487</v>
      </c>
      <c r="E11447" s="18" t="s">
        <v>20</v>
      </c>
      <c r="F11447" s="20">
        <v>37.32</v>
      </c>
      <c r="G11447" s="20">
        <v>37.81</v>
      </c>
      <c r="J11447" s="22">
        <v>0</v>
      </c>
      <c r="K11447" s="22">
        <v>0</v>
      </c>
    </row>
    <row r="11448" spans="1:11" x14ac:dyDescent="0.2">
      <c r="A11448" s="17" t="str">
        <f t="shared" si="178"/>
        <v>SINAPI 89577</v>
      </c>
      <c r="B11448" s="18" t="s">
        <v>5935</v>
      </c>
      <c r="C11448" s="18">
        <v>89577</v>
      </c>
      <c r="D11448" s="19" t="s">
        <v>11488</v>
      </c>
      <c r="E11448" s="18" t="s">
        <v>20</v>
      </c>
      <c r="F11448" s="20">
        <v>36.39</v>
      </c>
      <c r="G11448" s="20">
        <v>36.71</v>
      </c>
      <c r="J11448" s="22">
        <v>0</v>
      </c>
      <c r="K11448" s="22">
        <v>0</v>
      </c>
    </row>
    <row r="11449" spans="1:11" x14ac:dyDescent="0.2">
      <c r="A11449" s="17" t="str">
        <f t="shared" si="178"/>
        <v>SINAPI 103996</v>
      </c>
      <c r="B11449" s="18" t="s">
        <v>5935</v>
      </c>
      <c r="C11449" s="18">
        <v>103996</v>
      </c>
      <c r="D11449" s="19" t="s">
        <v>11489</v>
      </c>
      <c r="E11449" s="18" t="s">
        <v>20</v>
      </c>
      <c r="F11449" s="20">
        <v>39.74</v>
      </c>
      <c r="G11449" s="20">
        <v>40.340000000000003</v>
      </c>
      <c r="J11449" s="22">
        <v>0</v>
      </c>
      <c r="K11449" s="22">
        <v>0</v>
      </c>
    </row>
    <row r="11450" spans="1:11" x14ac:dyDescent="0.2">
      <c r="A11450" s="17" t="str">
        <f t="shared" si="178"/>
        <v>SINAPI 89598</v>
      </c>
      <c r="B11450" s="18" t="s">
        <v>5935</v>
      </c>
      <c r="C11450" s="18">
        <v>89598</v>
      </c>
      <c r="D11450" s="19" t="s">
        <v>11490</v>
      </c>
      <c r="E11450" s="18" t="s">
        <v>20</v>
      </c>
      <c r="F11450" s="20">
        <v>49.1</v>
      </c>
      <c r="G11450" s="20">
        <v>49.48</v>
      </c>
      <c r="J11450" s="22">
        <v>0</v>
      </c>
      <c r="K11450" s="22">
        <v>0</v>
      </c>
    </row>
    <row r="11451" spans="1:11" x14ac:dyDescent="0.2">
      <c r="A11451" s="17" t="str">
        <f t="shared" si="178"/>
        <v>SINAPI 89419</v>
      </c>
      <c r="B11451" s="18" t="s">
        <v>5935</v>
      </c>
      <c r="C11451" s="18">
        <v>89419</v>
      </c>
      <c r="D11451" s="19" t="s">
        <v>11491</v>
      </c>
      <c r="E11451" s="18" t="s">
        <v>20</v>
      </c>
      <c r="F11451" s="20">
        <v>6.49</v>
      </c>
      <c r="G11451" s="20">
        <v>6.82</v>
      </c>
      <c r="J11451" s="22">
        <v>0</v>
      </c>
      <c r="K11451" s="22">
        <v>0</v>
      </c>
    </row>
    <row r="11452" spans="1:11" x14ac:dyDescent="0.2">
      <c r="A11452" s="17" t="str">
        <f t="shared" si="178"/>
        <v>SINAPI 89373</v>
      </c>
      <c r="B11452" s="18" t="s">
        <v>5935</v>
      </c>
      <c r="C11452" s="18">
        <v>89373</v>
      </c>
      <c r="D11452" s="19" t="s">
        <v>11492</v>
      </c>
      <c r="E11452" s="18" t="s">
        <v>20</v>
      </c>
      <c r="F11452" s="20">
        <v>6.98</v>
      </c>
      <c r="G11452" s="20">
        <v>7.34</v>
      </c>
      <c r="J11452" s="22">
        <v>0</v>
      </c>
      <c r="K11452" s="22">
        <v>0</v>
      </c>
    </row>
    <row r="11453" spans="1:11" x14ac:dyDescent="0.2">
      <c r="A11453" s="17" t="str">
        <f t="shared" si="178"/>
        <v>SINAPI 89532</v>
      </c>
      <c r="B11453" s="18" t="s">
        <v>5935</v>
      </c>
      <c r="C11453" s="18">
        <v>89532</v>
      </c>
      <c r="D11453" s="19" t="s">
        <v>11493</v>
      </c>
      <c r="E11453" s="18" t="s">
        <v>20</v>
      </c>
      <c r="F11453" s="20">
        <v>7.03</v>
      </c>
      <c r="G11453" s="20">
        <v>7.23</v>
      </c>
      <c r="J11453" s="22">
        <v>0</v>
      </c>
      <c r="K11453" s="22">
        <v>0</v>
      </c>
    </row>
    <row r="11454" spans="1:11" x14ac:dyDescent="0.2">
      <c r="A11454" s="17" t="str">
        <f t="shared" si="178"/>
        <v>SINAPI 89426</v>
      </c>
      <c r="B11454" s="18" t="s">
        <v>5935</v>
      </c>
      <c r="C11454" s="18">
        <v>89426</v>
      </c>
      <c r="D11454" s="19" t="s">
        <v>11494</v>
      </c>
      <c r="E11454" s="18" t="s">
        <v>20</v>
      </c>
      <c r="F11454" s="20">
        <v>9.33</v>
      </c>
      <c r="G11454" s="20">
        <v>9.7200000000000006</v>
      </c>
      <c r="J11454" s="22">
        <v>0</v>
      </c>
      <c r="K11454" s="22">
        <v>0</v>
      </c>
    </row>
    <row r="11455" spans="1:11" x14ac:dyDescent="0.2">
      <c r="A11455" s="17" t="str">
        <f t="shared" si="178"/>
        <v>SINAPI 89380</v>
      </c>
      <c r="B11455" s="18" t="s">
        <v>5935</v>
      </c>
      <c r="C11455" s="18">
        <v>89380</v>
      </c>
      <c r="D11455" s="19" t="s">
        <v>11495</v>
      </c>
      <c r="E11455" s="18" t="s">
        <v>20</v>
      </c>
      <c r="F11455" s="20">
        <v>9.91</v>
      </c>
      <c r="G11455" s="20">
        <v>10.34</v>
      </c>
      <c r="J11455" s="22">
        <v>0</v>
      </c>
      <c r="K11455" s="22">
        <v>0</v>
      </c>
    </row>
    <row r="11456" spans="1:11" x14ac:dyDescent="0.2">
      <c r="A11456" s="17" t="str">
        <f t="shared" si="178"/>
        <v>SINAPI 89562</v>
      </c>
      <c r="B11456" s="18" t="s">
        <v>5935</v>
      </c>
      <c r="C11456" s="18">
        <v>89562</v>
      </c>
      <c r="D11456" s="19" t="s">
        <v>11496</v>
      </c>
      <c r="E11456" s="18" t="s">
        <v>20</v>
      </c>
      <c r="F11456" s="20">
        <v>10.24</v>
      </c>
      <c r="G11456" s="20">
        <v>10.48</v>
      </c>
      <c r="J11456" s="22">
        <v>0</v>
      </c>
      <c r="K11456" s="22">
        <v>0</v>
      </c>
    </row>
    <row r="11457" spans="1:11" x14ac:dyDescent="0.2">
      <c r="A11457" s="17" t="str">
        <f t="shared" si="178"/>
        <v>SINAPI 89433</v>
      </c>
      <c r="B11457" s="18" t="s">
        <v>5935</v>
      </c>
      <c r="C11457" s="18">
        <v>89433</v>
      </c>
      <c r="D11457" s="19" t="s">
        <v>11497</v>
      </c>
      <c r="E11457" s="18" t="s">
        <v>20</v>
      </c>
      <c r="F11457" s="20">
        <v>12.92</v>
      </c>
      <c r="G11457" s="20">
        <v>13.37</v>
      </c>
      <c r="J11457" s="22">
        <v>0</v>
      </c>
      <c r="K11457" s="22">
        <v>0</v>
      </c>
    </row>
    <row r="11458" spans="1:11" x14ac:dyDescent="0.2">
      <c r="A11458" s="17" t="str">
        <f t="shared" si="178"/>
        <v>SINAPI 89579</v>
      </c>
      <c r="B11458" s="18" t="s">
        <v>5935</v>
      </c>
      <c r="C11458" s="18">
        <v>89579</v>
      </c>
      <c r="D11458" s="19" t="s">
        <v>11498</v>
      </c>
      <c r="E11458" s="18" t="s">
        <v>20</v>
      </c>
      <c r="F11458" s="20">
        <v>11.57</v>
      </c>
      <c r="G11458" s="20">
        <v>11.83</v>
      </c>
      <c r="J11458" s="22">
        <v>0</v>
      </c>
      <c r="K11458" s="22">
        <v>0</v>
      </c>
    </row>
    <row r="11459" spans="1:11" x14ac:dyDescent="0.2">
      <c r="A11459" s="17" t="str">
        <f t="shared" si="178"/>
        <v>SINAPI 103998</v>
      </c>
      <c r="B11459" s="18" t="s">
        <v>5935</v>
      </c>
      <c r="C11459" s="18">
        <v>103998</v>
      </c>
      <c r="D11459" s="19" t="s">
        <v>11499</v>
      </c>
      <c r="E11459" s="18" t="s">
        <v>20</v>
      </c>
      <c r="F11459" s="20">
        <v>14.33</v>
      </c>
      <c r="G11459" s="20">
        <v>14.79</v>
      </c>
      <c r="J11459" s="22">
        <v>0</v>
      </c>
      <c r="K11459" s="22">
        <v>0</v>
      </c>
    </row>
    <row r="11460" spans="1:11" x14ac:dyDescent="0.2">
      <c r="A11460" s="17" t="str">
        <f t="shared" si="178"/>
        <v>SINAPI 89605</v>
      </c>
      <c r="B11460" s="18" t="s">
        <v>5935</v>
      </c>
      <c r="C11460" s="18">
        <v>89605</v>
      </c>
      <c r="D11460" s="19" t="s">
        <v>11500</v>
      </c>
      <c r="E11460" s="18" t="s">
        <v>20</v>
      </c>
      <c r="F11460" s="20">
        <v>20.399999999999999</v>
      </c>
      <c r="G11460" s="20">
        <v>20.75</v>
      </c>
      <c r="J11460" s="22">
        <v>0</v>
      </c>
      <c r="K11460" s="22">
        <v>0</v>
      </c>
    </row>
    <row r="11461" spans="1:11" x14ac:dyDescent="0.2">
      <c r="A11461" s="17" t="str">
        <f t="shared" si="178"/>
        <v>SINAPI 89981</v>
      </c>
      <c r="B11461" s="18" t="s">
        <v>5935</v>
      </c>
      <c r="C11461" s="18">
        <v>89981</v>
      </c>
      <c r="D11461" s="19" t="s">
        <v>11501</v>
      </c>
      <c r="E11461" s="18" t="s">
        <v>20</v>
      </c>
      <c r="F11461" s="20">
        <v>21.74</v>
      </c>
      <c r="G11461" s="20">
        <v>21.94</v>
      </c>
      <c r="J11461" s="22">
        <v>0</v>
      </c>
      <c r="K11461" s="22">
        <v>0</v>
      </c>
    </row>
    <row r="11462" spans="1:11" ht="22.5" x14ac:dyDescent="0.2">
      <c r="A11462" s="17" t="str">
        <f t="shared" si="178"/>
        <v>SINAPI 89385</v>
      </c>
      <c r="B11462" s="18" t="s">
        <v>5935</v>
      </c>
      <c r="C11462" s="18">
        <v>89385</v>
      </c>
      <c r="D11462" s="19" t="s">
        <v>11502</v>
      </c>
      <c r="E11462" s="18" t="s">
        <v>20</v>
      </c>
      <c r="F11462" s="20">
        <v>7.1</v>
      </c>
      <c r="G11462" s="20">
        <v>7.46</v>
      </c>
      <c r="J11462" s="22">
        <v>0</v>
      </c>
      <c r="K11462" s="22">
        <v>0</v>
      </c>
    </row>
    <row r="11463" spans="1:11" x14ac:dyDescent="0.2">
      <c r="A11463" s="17" t="str">
        <f t="shared" ref="A11463:A11526" si="179">CONCATENATE($B11463," ",$C11463)</f>
        <v>SINAPI 89551</v>
      </c>
      <c r="B11463" s="18" t="s">
        <v>5935</v>
      </c>
      <c r="C11463" s="18">
        <v>89551</v>
      </c>
      <c r="D11463" s="19" t="s">
        <v>11503</v>
      </c>
      <c r="E11463" s="18" t="s">
        <v>20</v>
      </c>
      <c r="F11463" s="20">
        <v>8.4700000000000006</v>
      </c>
      <c r="G11463" s="20">
        <v>8.67</v>
      </c>
      <c r="J11463" s="22">
        <v>0</v>
      </c>
      <c r="K11463" s="22">
        <v>0</v>
      </c>
    </row>
    <row r="11464" spans="1:11" ht="22.5" x14ac:dyDescent="0.2">
      <c r="A11464" s="17" t="str">
        <f t="shared" si="179"/>
        <v>SINAPI 89434</v>
      </c>
      <c r="B11464" s="18" t="s">
        <v>5935</v>
      </c>
      <c r="C11464" s="18">
        <v>89434</v>
      </c>
      <c r="D11464" s="19" t="s">
        <v>11504</v>
      </c>
      <c r="E11464" s="18" t="s">
        <v>20</v>
      </c>
      <c r="F11464" s="20">
        <v>10.77</v>
      </c>
      <c r="G11464" s="20">
        <v>11.16</v>
      </c>
      <c r="J11464" s="22">
        <v>0</v>
      </c>
      <c r="K11464" s="22">
        <v>0</v>
      </c>
    </row>
    <row r="11465" spans="1:11" x14ac:dyDescent="0.2">
      <c r="A11465" s="17" t="str">
        <f t="shared" si="179"/>
        <v>SINAPI 89389</v>
      </c>
      <c r="B11465" s="18" t="s">
        <v>5935</v>
      </c>
      <c r="C11465" s="18">
        <v>89389</v>
      </c>
      <c r="D11465" s="19" t="s">
        <v>11505</v>
      </c>
      <c r="E11465" s="18" t="s">
        <v>20</v>
      </c>
      <c r="F11465" s="20">
        <v>11.35</v>
      </c>
      <c r="G11465" s="20">
        <v>11.78</v>
      </c>
      <c r="J11465" s="22">
        <v>0</v>
      </c>
      <c r="K11465" s="22">
        <v>0</v>
      </c>
    </row>
    <row r="11466" spans="1:11" x14ac:dyDescent="0.2">
      <c r="A11466" s="17" t="str">
        <f t="shared" si="179"/>
        <v>SINAPI 89417</v>
      </c>
      <c r="B11466" s="18" t="s">
        <v>5935</v>
      </c>
      <c r="C11466" s="18">
        <v>89417</v>
      </c>
      <c r="D11466" s="19" t="s">
        <v>11506</v>
      </c>
      <c r="E11466" s="18" t="s">
        <v>20</v>
      </c>
      <c r="F11466" s="20">
        <v>5.38</v>
      </c>
      <c r="G11466" s="20">
        <v>5.68</v>
      </c>
      <c r="J11466" s="22">
        <v>0</v>
      </c>
      <c r="K11466" s="22">
        <v>0</v>
      </c>
    </row>
    <row r="11467" spans="1:11" x14ac:dyDescent="0.2">
      <c r="A11467" s="17" t="str">
        <f t="shared" si="179"/>
        <v>SINAPI 89371</v>
      </c>
      <c r="B11467" s="18" t="s">
        <v>5935</v>
      </c>
      <c r="C11467" s="18">
        <v>89371</v>
      </c>
      <c r="D11467" s="19" t="s">
        <v>11507</v>
      </c>
      <c r="E11467" s="18" t="s">
        <v>20</v>
      </c>
      <c r="F11467" s="20">
        <v>5.83</v>
      </c>
      <c r="G11467" s="20">
        <v>6.16</v>
      </c>
      <c r="J11467" s="22">
        <v>0</v>
      </c>
      <c r="K11467" s="22">
        <v>0</v>
      </c>
    </row>
    <row r="11468" spans="1:11" x14ac:dyDescent="0.2">
      <c r="A11468" s="17" t="str">
        <f t="shared" si="179"/>
        <v>SINAPI 89528</v>
      </c>
      <c r="B11468" s="18" t="s">
        <v>5935</v>
      </c>
      <c r="C11468" s="18">
        <v>89528</v>
      </c>
      <c r="D11468" s="19" t="s">
        <v>11508</v>
      </c>
      <c r="E11468" s="18" t="s">
        <v>20</v>
      </c>
      <c r="F11468" s="20">
        <v>4.2300000000000004</v>
      </c>
      <c r="G11468" s="20">
        <v>4.41</v>
      </c>
      <c r="J11468" s="22">
        <v>0</v>
      </c>
      <c r="K11468" s="22">
        <v>0</v>
      </c>
    </row>
    <row r="11469" spans="1:11" x14ac:dyDescent="0.2">
      <c r="A11469" s="17" t="str">
        <f t="shared" si="179"/>
        <v>SINAPI 89424</v>
      </c>
      <c r="B11469" s="18" t="s">
        <v>5935</v>
      </c>
      <c r="C11469" s="18">
        <v>89424</v>
      </c>
      <c r="D11469" s="19" t="s">
        <v>11509</v>
      </c>
      <c r="E11469" s="18" t="s">
        <v>20</v>
      </c>
      <c r="F11469" s="20">
        <v>6.35</v>
      </c>
      <c r="G11469" s="20">
        <v>6.7</v>
      </c>
      <c r="J11469" s="22">
        <v>0</v>
      </c>
      <c r="K11469" s="22">
        <v>0</v>
      </c>
    </row>
    <row r="11470" spans="1:11" x14ac:dyDescent="0.2">
      <c r="A11470" s="17" t="str">
        <f t="shared" si="179"/>
        <v>SINAPI 89378</v>
      </c>
      <c r="B11470" s="18" t="s">
        <v>5935</v>
      </c>
      <c r="C11470" s="18">
        <v>89378</v>
      </c>
      <c r="D11470" s="19" t="s">
        <v>11510</v>
      </c>
      <c r="E11470" s="18" t="s">
        <v>20</v>
      </c>
      <c r="F11470" s="20">
        <v>6.87</v>
      </c>
      <c r="G11470" s="20">
        <v>7.27</v>
      </c>
      <c r="J11470" s="22">
        <v>0</v>
      </c>
      <c r="K11470" s="22">
        <v>0</v>
      </c>
    </row>
    <row r="11471" spans="1:11" x14ac:dyDescent="0.2">
      <c r="A11471" s="17" t="str">
        <f t="shared" si="179"/>
        <v>SINAPI 89541</v>
      </c>
      <c r="B11471" s="18" t="s">
        <v>5935</v>
      </c>
      <c r="C11471" s="18">
        <v>89541</v>
      </c>
      <c r="D11471" s="19" t="s">
        <v>11511</v>
      </c>
      <c r="E11471" s="18" t="s">
        <v>20</v>
      </c>
      <c r="F11471" s="20">
        <v>6.35</v>
      </c>
      <c r="G11471" s="20">
        <v>6.57</v>
      </c>
      <c r="J11471" s="22">
        <v>0</v>
      </c>
      <c r="K11471" s="22">
        <v>0</v>
      </c>
    </row>
    <row r="11472" spans="1:11" x14ac:dyDescent="0.2">
      <c r="A11472" s="17" t="str">
        <f t="shared" si="179"/>
        <v>SINAPI 89431</v>
      </c>
      <c r="B11472" s="18" t="s">
        <v>5935</v>
      </c>
      <c r="C11472" s="18">
        <v>89431</v>
      </c>
      <c r="D11472" s="19" t="s">
        <v>11512</v>
      </c>
      <c r="E11472" s="18" t="s">
        <v>20</v>
      </c>
      <c r="F11472" s="20">
        <v>8.83</v>
      </c>
      <c r="G11472" s="20">
        <v>9.25</v>
      </c>
      <c r="J11472" s="22">
        <v>0</v>
      </c>
      <c r="K11472" s="22">
        <v>0</v>
      </c>
    </row>
    <row r="11473" spans="1:11" x14ac:dyDescent="0.2">
      <c r="A11473" s="17" t="str">
        <f t="shared" si="179"/>
        <v>SINAPI 89386</v>
      </c>
      <c r="B11473" s="18" t="s">
        <v>5935</v>
      </c>
      <c r="C11473" s="18">
        <v>89386</v>
      </c>
      <c r="D11473" s="19" t="s">
        <v>11513</v>
      </c>
      <c r="E11473" s="18" t="s">
        <v>20</v>
      </c>
      <c r="F11473" s="20">
        <v>9.4499999999999993</v>
      </c>
      <c r="G11473" s="20">
        <v>9.91</v>
      </c>
      <c r="J11473" s="22">
        <v>0</v>
      </c>
      <c r="K11473" s="22">
        <v>0</v>
      </c>
    </row>
    <row r="11474" spans="1:11" x14ac:dyDescent="0.2">
      <c r="A11474" s="17" t="str">
        <f t="shared" si="179"/>
        <v>SINAPI 89558</v>
      </c>
      <c r="B11474" s="18" t="s">
        <v>5935</v>
      </c>
      <c r="C11474" s="18">
        <v>89558</v>
      </c>
      <c r="D11474" s="19" t="s">
        <v>11514</v>
      </c>
      <c r="E11474" s="18" t="s">
        <v>20</v>
      </c>
      <c r="F11474" s="20">
        <v>9.64</v>
      </c>
      <c r="G11474" s="20">
        <v>9.9</v>
      </c>
      <c r="J11474" s="22">
        <v>0</v>
      </c>
      <c r="K11474" s="22">
        <v>0</v>
      </c>
    </row>
    <row r="11475" spans="1:11" x14ac:dyDescent="0.2">
      <c r="A11475" s="17" t="str">
        <f t="shared" si="179"/>
        <v>SINAPI 103988</v>
      </c>
      <c r="B11475" s="18" t="s">
        <v>5935</v>
      </c>
      <c r="C11475" s="18">
        <v>103988</v>
      </c>
      <c r="D11475" s="19" t="s">
        <v>11515</v>
      </c>
      <c r="E11475" s="18" t="s">
        <v>20</v>
      </c>
      <c r="F11475" s="20">
        <v>12.51</v>
      </c>
      <c r="G11475" s="20">
        <v>13</v>
      </c>
      <c r="J11475" s="22">
        <v>0</v>
      </c>
      <c r="K11475" s="22">
        <v>0</v>
      </c>
    </row>
    <row r="11476" spans="1:11" x14ac:dyDescent="0.2">
      <c r="A11476" s="17" t="str">
        <f t="shared" si="179"/>
        <v>SINAPI 89575</v>
      </c>
      <c r="B11476" s="18" t="s">
        <v>5935</v>
      </c>
      <c r="C11476" s="18">
        <v>89575</v>
      </c>
      <c r="D11476" s="19" t="s">
        <v>11516</v>
      </c>
      <c r="E11476" s="18" t="s">
        <v>20</v>
      </c>
      <c r="F11476" s="20">
        <v>11.45</v>
      </c>
      <c r="G11476" s="20">
        <v>11.77</v>
      </c>
      <c r="J11476" s="22">
        <v>0</v>
      </c>
      <c r="K11476" s="22">
        <v>0</v>
      </c>
    </row>
    <row r="11477" spans="1:11" x14ac:dyDescent="0.2">
      <c r="A11477" s="17" t="str">
        <f t="shared" si="179"/>
        <v>SINAPI 103995</v>
      </c>
      <c r="B11477" s="18" t="s">
        <v>5935</v>
      </c>
      <c r="C11477" s="18">
        <v>103995</v>
      </c>
      <c r="D11477" s="19" t="s">
        <v>11517</v>
      </c>
      <c r="E11477" s="18" t="s">
        <v>20</v>
      </c>
      <c r="F11477" s="20">
        <v>14.8</v>
      </c>
      <c r="G11477" s="20">
        <v>15.4</v>
      </c>
      <c r="J11477" s="22">
        <v>0</v>
      </c>
      <c r="K11477" s="22">
        <v>0</v>
      </c>
    </row>
    <row r="11478" spans="1:11" x14ac:dyDescent="0.2">
      <c r="A11478" s="17" t="str">
        <f t="shared" si="179"/>
        <v>SINAPI 89597</v>
      </c>
      <c r="B11478" s="18" t="s">
        <v>5935</v>
      </c>
      <c r="C11478" s="18">
        <v>89597</v>
      </c>
      <c r="D11478" s="19" t="s">
        <v>11518</v>
      </c>
      <c r="E11478" s="18" t="s">
        <v>20</v>
      </c>
      <c r="F11478" s="20">
        <v>22.41</v>
      </c>
      <c r="G11478" s="20">
        <v>22.79</v>
      </c>
      <c r="J11478" s="22">
        <v>0</v>
      </c>
      <c r="K11478" s="22">
        <v>0</v>
      </c>
    </row>
    <row r="11479" spans="1:11" x14ac:dyDescent="0.2">
      <c r="A11479" s="17" t="str">
        <f t="shared" si="179"/>
        <v>SINAPI 89611</v>
      </c>
      <c r="B11479" s="18" t="s">
        <v>5935</v>
      </c>
      <c r="C11479" s="18">
        <v>89611</v>
      </c>
      <c r="D11479" s="19" t="s">
        <v>11519</v>
      </c>
      <c r="E11479" s="18" t="s">
        <v>20</v>
      </c>
      <c r="F11479" s="20">
        <v>31.77</v>
      </c>
      <c r="G11479" s="20">
        <v>32.25</v>
      </c>
      <c r="J11479" s="22">
        <v>0</v>
      </c>
      <c r="K11479" s="22">
        <v>0</v>
      </c>
    </row>
    <row r="11480" spans="1:11" x14ac:dyDescent="0.2">
      <c r="A11480" s="17" t="str">
        <f t="shared" si="179"/>
        <v>SINAPI 89614</v>
      </c>
      <c r="B11480" s="18" t="s">
        <v>5935</v>
      </c>
      <c r="C11480" s="18">
        <v>89614</v>
      </c>
      <c r="D11480" s="19" t="s">
        <v>11520</v>
      </c>
      <c r="E11480" s="18" t="s">
        <v>20</v>
      </c>
      <c r="F11480" s="20">
        <v>58.99</v>
      </c>
      <c r="G11480" s="20">
        <v>59.53</v>
      </c>
      <c r="J11480" s="22">
        <v>0</v>
      </c>
      <c r="K11480" s="22">
        <v>0</v>
      </c>
    </row>
    <row r="11481" spans="1:11" x14ac:dyDescent="0.2">
      <c r="A11481" s="17" t="str">
        <f t="shared" si="179"/>
        <v>SINAPI 103975</v>
      </c>
      <c r="B11481" s="18" t="s">
        <v>5935</v>
      </c>
      <c r="C11481" s="18">
        <v>103975</v>
      </c>
      <c r="D11481" s="19" t="s">
        <v>11521</v>
      </c>
      <c r="E11481" s="18" t="s">
        <v>20</v>
      </c>
      <c r="F11481" s="20">
        <v>17.55</v>
      </c>
      <c r="G11481" s="20">
        <v>18.02</v>
      </c>
      <c r="J11481" s="22">
        <v>0</v>
      </c>
      <c r="K11481" s="22">
        <v>0</v>
      </c>
    </row>
    <row r="11482" spans="1:11" ht="22.5" x14ac:dyDescent="0.2">
      <c r="A11482" s="17" t="str">
        <f t="shared" si="179"/>
        <v>SINAPI 104007</v>
      </c>
      <c r="B11482" s="18" t="s">
        <v>5935</v>
      </c>
      <c r="C11482" s="18">
        <v>104007</v>
      </c>
      <c r="D11482" s="19" t="s">
        <v>11522</v>
      </c>
      <c r="E11482" s="18" t="s">
        <v>20</v>
      </c>
      <c r="F11482" s="20">
        <v>21.61</v>
      </c>
      <c r="G11482" s="20">
        <v>22.4</v>
      </c>
      <c r="J11482" s="22">
        <v>0</v>
      </c>
      <c r="K11482" s="22">
        <v>0</v>
      </c>
    </row>
    <row r="11483" spans="1:11" x14ac:dyDescent="0.2">
      <c r="A11483" s="17" t="str">
        <f t="shared" si="179"/>
        <v>SINAPI 103976</v>
      </c>
      <c r="B11483" s="18" t="s">
        <v>5935</v>
      </c>
      <c r="C11483" s="18">
        <v>103976</v>
      </c>
      <c r="D11483" s="19" t="s">
        <v>11523</v>
      </c>
      <c r="E11483" s="18" t="s">
        <v>20</v>
      </c>
      <c r="F11483" s="20">
        <v>25.4</v>
      </c>
      <c r="G11483" s="20">
        <v>25.95</v>
      </c>
      <c r="J11483" s="22">
        <v>0</v>
      </c>
      <c r="K11483" s="22">
        <v>0</v>
      </c>
    </row>
    <row r="11484" spans="1:11" ht="22.5" x14ac:dyDescent="0.2">
      <c r="A11484" s="17" t="str">
        <f t="shared" si="179"/>
        <v>SINAPI 104008</v>
      </c>
      <c r="B11484" s="18" t="s">
        <v>5935</v>
      </c>
      <c r="C11484" s="18">
        <v>104008</v>
      </c>
      <c r="D11484" s="19" t="s">
        <v>11524</v>
      </c>
      <c r="E11484" s="18" t="s">
        <v>20</v>
      </c>
      <c r="F11484" s="20">
        <v>31.21</v>
      </c>
      <c r="G11484" s="20">
        <v>32.21</v>
      </c>
      <c r="J11484" s="22">
        <v>0</v>
      </c>
      <c r="K11484" s="22">
        <v>0</v>
      </c>
    </row>
    <row r="11485" spans="1:11" x14ac:dyDescent="0.2">
      <c r="A11485" s="17" t="str">
        <f t="shared" si="179"/>
        <v>SINAPI 89630</v>
      </c>
      <c r="B11485" s="18" t="s">
        <v>5935</v>
      </c>
      <c r="C11485" s="18">
        <v>89630</v>
      </c>
      <c r="D11485" s="19" t="s">
        <v>11525</v>
      </c>
      <c r="E11485" s="18" t="s">
        <v>20</v>
      </c>
      <c r="F11485" s="20">
        <v>60.37</v>
      </c>
      <c r="G11485" s="20">
        <v>61.17</v>
      </c>
      <c r="J11485" s="22">
        <v>0</v>
      </c>
      <c r="K11485" s="22">
        <v>0</v>
      </c>
    </row>
    <row r="11486" spans="1:11" x14ac:dyDescent="0.2">
      <c r="A11486" s="17" t="str">
        <f t="shared" si="179"/>
        <v>SINAPI 89632</v>
      </c>
      <c r="B11486" s="18" t="s">
        <v>5935</v>
      </c>
      <c r="C11486" s="18">
        <v>89632</v>
      </c>
      <c r="D11486" s="19" t="s">
        <v>11526</v>
      </c>
      <c r="E11486" s="18" t="s">
        <v>20</v>
      </c>
      <c r="F11486" s="20">
        <v>121.18</v>
      </c>
      <c r="G11486" s="20">
        <v>122.1</v>
      </c>
      <c r="J11486" s="22">
        <v>0</v>
      </c>
      <c r="K11486" s="22">
        <v>0</v>
      </c>
    </row>
    <row r="11487" spans="1:11" x14ac:dyDescent="0.2">
      <c r="A11487" s="17" t="str">
        <f t="shared" si="179"/>
        <v>SINAPI 89438</v>
      </c>
      <c r="B11487" s="18" t="s">
        <v>5935</v>
      </c>
      <c r="C11487" s="18">
        <v>89438</v>
      </c>
      <c r="D11487" s="19" t="s">
        <v>11527</v>
      </c>
      <c r="E11487" s="18" t="s">
        <v>20</v>
      </c>
      <c r="F11487" s="20">
        <v>9.86</v>
      </c>
      <c r="G11487" s="20">
        <v>10.46</v>
      </c>
      <c r="J11487" s="22">
        <v>0</v>
      </c>
      <c r="K11487" s="22">
        <v>0</v>
      </c>
    </row>
    <row r="11488" spans="1:11" x14ac:dyDescent="0.2">
      <c r="A11488" s="17" t="str">
        <f t="shared" si="179"/>
        <v>SINAPI 89393</v>
      </c>
      <c r="B11488" s="18" t="s">
        <v>5935</v>
      </c>
      <c r="C11488" s="18">
        <v>89393</v>
      </c>
      <c r="D11488" s="19" t="s">
        <v>11528</v>
      </c>
      <c r="E11488" s="18" t="s">
        <v>20</v>
      </c>
      <c r="F11488" s="20">
        <v>10.76</v>
      </c>
      <c r="G11488" s="20">
        <v>11.43</v>
      </c>
      <c r="J11488" s="22">
        <v>0</v>
      </c>
      <c r="K11488" s="22">
        <v>0</v>
      </c>
    </row>
    <row r="11489" spans="1:11" x14ac:dyDescent="0.2">
      <c r="A11489" s="17" t="str">
        <f t="shared" si="179"/>
        <v>SINAPI 89617</v>
      </c>
      <c r="B11489" s="18" t="s">
        <v>5935</v>
      </c>
      <c r="C11489" s="18">
        <v>89617</v>
      </c>
      <c r="D11489" s="19" t="s">
        <v>11529</v>
      </c>
      <c r="E11489" s="18" t="s">
        <v>20</v>
      </c>
      <c r="F11489" s="20">
        <v>7.46</v>
      </c>
      <c r="G11489" s="20">
        <v>7.81</v>
      </c>
      <c r="J11489" s="22">
        <v>0</v>
      </c>
      <c r="K11489" s="22">
        <v>0</v>
      </c>
    </row>
    <row r="11490" spans="1:11" x14ac:dyDescent="0.2">
      <c r="A11490" s="17" t="str">
        <f t="shared" si="179"/>
        <v>SINAPI 89440</v>
      </c>
      <c r="B11490" s="18" t="s">
        <v>5935</v>
      </c>
      <c r="C11490" s="18">
        <v>89440</v>
      </c>
      <c r="D11490" s="19" t="s">
        <v>11530</v>
      </c>
      <c r="E11490" s="18" t="s">
        <v>20</v>
      </c>
      <c r="F11490" s="20">
        <v>11.71</v>
      </c>
      <c r="G11490" s="20">
        <v>12.4</v>
      </c>
      <c r="J11490" s="22">
        <v>0</v>
      </c>
      <c r="K11490" s="22">
        <v>0</v>
      </c>
    </row>
    <row r="11491" spans="1:11" x14ac:dyDescent="0.2">
      <c r="A11491" s="17" t="str">
        <f t="shared" si="179"/>
        <v>SINAPI 89395</v>
      </c>
      <c r="B11491" s="18" t="s">
        <v>5935</v>
      </c>
      <c r="C11491" s="18">
        <v>89395</v>
      </c>
      <c r="D11491" s="19" t="s">
        <v>11531</v>
      </c>
      <c r="E11491" s="18" t="s">
        <v>20</v>
      </c>
      <c r="F11491" s="20">
        <v>12.74</v>
      </c>
      <c r="G11491" s="20">
        <v>13.52</v>
      </c>
      <c r="J11491" s="22">
        <v>0</v>
      </c>
      <c r="K11491" s="22">
        <v>0</v>
      </c>
    </row>
    <row r="11492" spans="1:11" x14ac:dyDescent="0.2">
      <c r="A11492" s="17" t="str">
        <f t="shared" si="179"/>
        <v>SINAPI 89620</v>
      </c>
      <c r="B11492" s="18" t="s">
        <v>5935</v>
      </c>
      <c r="C11492" s="18">
        <v>89620</v>
      </c>
      <c r="D11492" s="19" t="s">
        <v>11532</v>
      </c>
      <c r="E11492" s="18" t="s">
        <v>20</v>
      </c>
      <c r="F11492" s="20">
        <v>11.72</v>
      </c>
      <c r="G11492" s="20">
        <v>12.16</v>
      </c>
      <c r="J11492" s="22">
        <v>0</v>
      </c>
      <c r="K11492" s="22">
        <v>0</v>
      </c>
    </row>
    <row r="11493" spans="1:11" x14ac:dyDescent="0.2">
      <c r="A11493" s="17" t="str">
        <f t="shared" si="179"/>
        <v>SINAPI 89443</v>
      </c>
      <c r="B11493" s="18" t="s">
        <v>5935</v>
      </c>
      <c r="C11493" s="18">
        <v>89443</v>
      </c>
      <c r="D11493" s="19" t="s">
        <v>11533</v>
      </c>
      <c r="E11493" s="18" t="s">
        <v>20</v>
      </c>
      <c r="F11493" s="20">
        <v>16.64</v>
      </c>
      <c r="G11493" s="20">
        <v>17.47</v>
      </c>
      <c r="J11493" s="22">
        <v>0</v>
      </c>
      <c r="K11493" s="22">
        <v>0</v>
      </c>
    </row>
    <row r="11494" spans="1:11" x14ac:dyDescent="0.2">
      <c r="A11494" s="17" t="str">
        <f t="shared" si="179"/>
        <v>SINAPI 89398</v>
      </c>
      <c r="B11494" s="18" t="s">
        <v>5935</v>
      </c>
      <c r="C11494" s="18">
        <v>89398</v>
      </c>
      <c r="D11494" s="19" t="s">
        <v>11534</v>
      </c>
      <c r="E11494" s="18" t="s">
        <v>20</v>
      </c>
      <c r="F11494" s="20">
        <v>17.88</v>
      </c>
      <c r="G11494" s="20">
        <v>18.809999999999999</v>
      </c>
      <c r="J11494" s="22">
        <v>0</v>
      </c>
      <c r="K11494" s="22">
        <v>0</v>
      </c>
    </row>
    <row r="11495" spans="1:11" x14ac:dyDescent="0.2">
      <c r="A11495" s="17" t="str">
        <f t="shared" si="179"/>
        <v>SINAPI 89623</v>
      </c>
      <c r="B11495" s="18" t="s">
        <v>5935</v>
      </c>
      <c r="C11495" s="18">
        <v>89623</v>
      </c>
      <c r="D11495" s="19" t="s">
        <v>11535</v>
      </c>
      <c r="E11495" s="18" t="s">
        <v>20</v>
      </c>
      <c r="F11495" s="20">
        <v>19.13</v>
      </c>
      <c r="G11495" s="20">
        <v>19.670000000000002</v>
      </c>
      <c r="J11495" s="22">
        <v>0</v>
      </c>
      <c r="K11495" s="22">
        <v>0</v>
      </c>
    </row>
    <row r="11496" spans="1:11" x14ac:dyDescent="0.2">
      <c r="A11496" s="17" t="str">
        <f t="shared" si="179"/>
        <v>SINAPI 104011</v>
      </c>
      <c r="B11496" s="18" t="s">
        <v>5935</v>
      </c>
      <c r="C11496" s="18">
        <v>104011</v>
      </c>
      <c r="D11496" s="19" t="s">
        <v>11536</v>
      </c>
      <c r="E11496" s="18" t="s">
        <v>20</v>
      </c>
      <c r="F11496" s="20">
        <v>24.79</v>
      </c>
      <c r="G11496" s="20">
        <v>25.78</v>
      </c>
      <c r="J11496" s="22">
        <v>0</v>
      </c>
      <c r="K11496" s="22">
        <v>0</v>
      </c>
    </row>
    <row r="11497" spans="1:11" x14ac:dyDescent="0.2">
      <c r="A11497" s="17" t="str">
        <f t="shared" si="179"/>
        <v>SINAPI 89625</v>
      </c>
      <c r="B11497" s="18" t="s">
        <v>5935</v>
      </c>
      <c r="C11497" s="18">
        <v>89625</v>
      </c>
      <c r="D11497" s="19" t="s">
        <v>11537</v>
      </c>
      <c r="E11497" s="18" t="s">
        <v>20</v>
      </c>
      <c r="F11497" s="20">
        <v>22.42</v>
      </c>
      <c r="G11497" s="20">
        <v>23.07</v>
      </c>
      <c r="J11497" s="22">
        <v>0</v>
      </c>
      <c r="K11497" s="22">
        <v>0</v>
      </c>
    </row>
    <row r="11498" spans="1:11" x14ac:dyDescent="0.2">
      <c r="A11498" s="17" t="str">
        <f t="shared" si="179"/>
        <v>SINAPI 104004</v>
      </c>
      <c r="B11498" s="18" t="s">
        <v>5935</v>
      </c>
      <c r="C11498" s="18">
        <v>104004</v>
      </c>
      <c r="D11498" s="19" t="s">
        <v>11538</v>
      </c>
      <c r="E11498" s="18" t="s">
        <v>20</v>
      </c>
      <c r="F11498" s="20">
        <v>29.09</v>
      </c>
      <c r="G11498" s="20">
        <v>30.26</v>
      </c>
      <c r="J11498" s="22">
        <v>0</v>
      </c>
      <c r="K11498" s="22">
        <v>0</v>
      </c>
    </row>
    <row r="11499" spans="1:11" x14ac:dyDescent="0.2">
      <c r="A11499" s="17" t="str">
        <f t="shared" si="179"/>
        <v>SINAPI 89628</v>
      </c>
      <c r="B11499" s="18" t="s">
        <v>5935</v>
      </c>
      <c r="C11499" s="18">
        <v>89628</v>
      </c>
      <c r="D11499" s="19" t="s">
        <v>11539</v>
      </c>
      <c r="E11499" s="18" t="s">
        <v>20</v>
      </c>
      <c r="F11499" s="20">
        <v>47.3</v>
      </c>
      <c r="G11499" s="20">
        <v>48.07</v>
      </c>
      <c r="J11499" s="22">
        <v>0</v>
      </c>
      <c r="K11499" s="22">
        <v>0</v>
      </c>
    </row>
    <row r="11500" spans="1:11" x14ac:dyDescent="0.2">
      <c r="A11500" s="17" t="str">
        <f t="shared" si="179"/>
        <v>SINAPI 89629</v>
      </c>
      <c r="B11500" s="18" t="s">
        <v>5935</v>
      </c>
      <c r="C11500" s="18">
        <v>89629</v>
      </c>
      <c r="D11500" s="19" t="s">
        <v>11540</v>
      </c>
      <c r="E11500" s="18" t="s">
        <v>20</v>
      </c>
      <c r="F11500" s="20">
        <v>79.64</v>
      </c>
      <c r="G11500" s="20">
        <v>80.58</v>
      </c>
      <c r="J11500" s="22">
        <v>0</v>
      </c>
      <c r="K11500" s="22">
        <v>0</v>
      </c>
    </row>
    <row r="11501" spans="1:11" x14ac:dyDescent="0.2">
      <c r="A11501" s="17" t="str">
        <f t="shared" si="179"/>
        <v>SINAPI 89631</v>
      </c>
      <c r="B11501" s="18" t="s">
        <v>5935</v>
      </c>
      <c r="C11501" s="18">
        <v>89631</v>
      </c>
      <c r="D11501" s="19" t="s">
        <v>11541</v>
      </c>
      <c r="E11501" s="18" t="s">
        <v>20</v>
      </c>
      <c r="F11501" s="20">
        <v>104.57</v>
      </c>
      <c r="G11501" s="20">
        <v>105.63</v>
      </c>
      <c r="J11501" s="22">
        <v>0</v>
      </c>
      <c r="K11501" s="22">
        <v>0</v>
      </c>
    </row>
    <row r="11502" spans="1:11" x14ac:dyDescent="0.2">
      <c r="A11502" s="17" t="str">
        <f t="shared" si="179"/>
        <v>SINAPI 89401</v>
      </c>
      <c r="B11502" s="18" t="s">
        <v>5935</v>
      </c>
      <c r="C11502" s="18">
        <v>89401</v>
      </c>
      <c r="D11502" s="19" t="s">
        <v>11542</v>
      </c>
      <c r="E11502" s="18" t="s">
        <v>66</v>
      </c>
      <c r="F11502" s="20">
        <v>10.6</v>
      </c>
      <c r="G11502" s="20">
        <v>11.12</v>
      </c>
      <c r="J11502" s="22">
        <v>0</v>
      </c>
      <c r="K11502" s="22">
        <v>0</v>
      </c>
    </row>
    <row r="11503" spans="1:11" x14ac:dyDescent="0.2">
      <c r="A11503" s="17" t="str">
        <f t="shared" si="179"/>
        <v>SINAPI 89355</v>
      </c>
      <c r="B11503" s="18" t="s">
        <v>5935</v>
      </c>
      <c r="C11503" s="18">
        <v>89355</v>
      </c>
      <c r="D11503" s="19" t="s">
        <v>11543</v>
      </c>
      <c r="E11503" s="18" t="s">
        <v>66</v>
      </c>
      <c r="F11503" s="20">
        <v>19.89</v>
      </c>
      <c r="G11503" s="20">
        <v>21.15</v>
      </c>
      <c r="J11503" s="22">
        <v>0</v>
      </c>
      <c r="K11503" s="22">
        <v>0</v>
      </c>
    </row>
    <row r="11504" spans="1:11" x14ac:dyDescent="0.2">
      <c r="A11504" s="17" t="str">
        <f t="shared" si="179"/>
        <v>SINAPI 89446</v>
      </c>
      <c r="B11504" s="18" t="s">
        <v>5935</v>
      </c>
      <c r="C11504" s="18">
        <v>89446</v>
      </c>
      <c r="D11504" s="19" t="s">
        <v>11544</v>
      </c>
      <c r="E11504" s="18" t="s">
        <v>66</v>
      </c>
      <c r="F11504" s="20">
        <v>5.43</v>
      </c>
      <c r="G11504" s="20">
        <v>5.5</v>
      </c>
      <c r="J11504" s="22">
        <v>0</v>
      </c>
      <c r="K11504" s="22">
        <v>0</v>
      </c>
    </row>
    <row r="11505" spans="1:11" x14ac:dyDescent="0.2">
      <c r="A11505" s="17" t="str">
        <f t="shared" si="179"/>
        <v>SINAPI 89402</v>
      </c>
      <c r="B11505" s="18" t="s">
        <v>5935</v>
      </c>
      <c r="C11505" s="18">
        <v>89402</v>
      </c>
      <c r="D11505" s="19" t="s">
        <v>11545</v>
      </c>
      <c r="E11505" s="18" t="s">
        <v>66</v>
      </c>
      <c r="F11505" s="20">
        <v>12.19</v>
      </c>
      <c r="G11505" s="20">
        <v>12.79</v>
      </c>
      <c r="J11505" s="22">
        <v>0</v>
      </c>
      <c r="K11505" s="22">
        <v>0</v>
      </c>
    </row>
    <row r="11506" spans="1:11" x14ac:dyDescent="0.2">
      <c r="A11506" s="17" t="str">
        <f t="shared" si="179"/>
        <v>SINAPI 89356</v>
      </c>
      <c r="B11506" s="18" t="s">
        <v>5935</v>
      </c>
      <c r="C11506" s="18">
        <v>89356</v>
      </c>
      <c r="D11506" s="19" t="s">
        <v>11546</v>
      </c>
      <c r="E11506" s="18" t="s">
        <v>66</v>
      </c>
      <c r="F11506" s="20">
        <v>22.93</v>
      </c>
      <c r="G11506" s="20">
        <v>24.4</v>
      </c>
      <c r="J11506" s="22">
        <v>0</v>
      </c>
      <c r="K11506" s="22">
        <v>0</v>
      </c>
    </row>
    <row r="11507" spans="1:11" x14ac:dyDescent="0.2">
      <c r="A11507" s="17" t="str">
        <f t="shared" si="179"/>
        <v>SINAPI 89447</v>
      </c>
      <c r="B11507" s="18" t="s">
        <v>5935</v>
      </c>
      <c r="C11507" s="18">
        <v>89447</v>
      </c>
      <c r="D11507" s="19" t="s">
        <v>11547</v>
      </c>
      <c r="E11507" s="18" t="s">
        <v>66</v>
      </c>
      <c r="F11507" s="20">
        <v>10.82</v>
      </c>
      <c r="G11507" s="20">
        <v>10.91</v>
      </c>
      <c r="J11507" s="22">
        <v>0</v>
      </c>
      <c r="K11507" s="22">
        <v>0</v>
      </c>
    </row>
    <row r="11508" spans="1:11" x14ac:dyDescent="0.2">
      <c r="A11508" s="17" t="str">
        <f t="shared" si="179"/>
        <v>SINAPI 89403</v>
      </c>
      <c r="B11508" s="18" t="s">
        <v>5935</v>
      </c>
      <c r="C11508" s="18">
        <v>89403</v>
      </c>
      <c r="D11508" s="19" t="s">
        <v>11548</v>
      </c>
      <c r="E11508" s="18" t="s">
        <v>66</v>
      </c>
      <c r="F11508" s="20">
        <v>18.850000000000001</v>
      </c>
      <c r="G11508" s="20">
        <v>19.59</v>
      </c>
      <c r="J11508" s="22">
        <v>0</v>
      </c>
      <c r="K11508" s="22">
        <v>0</v>
      </c>
    </row>
    <row r="11509" spans="1:11" x14ac:dyDescent="0.2">
      <c r="A11509" s="17" t="str">
        <f t="shared" si="179"/>
        <v>SINAPI 89357</v>
      </c>
      <c r="B11509" s="18" t="s">
        <v>5935</v>
      </c>
      <c r="C11509" s="18">
        <v>89357</v>
      </c>
      <c r="D11509" s="19" t="s">
        <v>11549</v>
      </c>
      <c r="E11509" s="18" t="s">
        <v>66</v>
      </c>
      <c r="F11509" s="20">
        <v>31.69</v>
      </c>
      <c r="G11509" s="20">
        <v>33.42</v>
      </c>
      <c r="J11509" s="22">
        <v>0</v>
      </c>
      <c r="K11509" s="22">
        <v>0</v>
      </c>
    </row>
    <row r="11510" spans="1:11" x14ac:dyDescent="0.2">
      <c r="A11510" s="17" t="str">
        <f t="shared" si="179"/>
        <v>SINAPI 89448</v>
      </c>
      <c r="B11510" s="18" t="s">
        <v>5935</v>
      </c>
      <c r="C11510" s="18">
        <v>89448</v>
      </c>
      <c r="D11510" s="19" t="s">
        <v>11550</v>
      </c>
      <c r="E11510" s="18" t="s">
        <v>66</v>
      </c>
      <c r="F11510" s="20">
        <v>16.57</v>
      </c>
      <c r="G11510" s="20">
        <v>16.670000000000002</v>
      </c>
      <c r="J11510" s="22">
        <v>0</v>
      </c>
      <c r="K11510" s="22">
        <v>0</v>
      </c>
    </row>
    <row r="11511" spans="1:11" x14ac:dyDescent="0.2">
      <c r="A11511" s="17" t="str">
        <f t="shared" si="179"/>
        <v>SINAPI 103978</v>
      </c>
      <c r="B11511" s="18" t="s">
        <v>5935</v>
      </c>
      <c r="C11511" s="18">
        <v>103978</v>
      </c>
      <c r="D11511" s="19" t="s">
        <v>11551</v>
      </c>
      <c r="E11511" s="18" t="s">
        <v>66</v>
      </c>
      <c r="F11511" s="20">
        <v>26.01</v>
      </c>
      <c r="G11511" s="20">
        <v>26.88</v>
      </c>
      <c r="J11511" s="22">
        <v>0</v>
      </c>
      <c r="K11511" s="22">
        <v>0</v>
      </c>
    </row>
    <row r="11512" spans="1:11" x14ac:dyDescent="0.2">
      <c r="A11512" s="17" t="str">
        <f t="shared" si="179"/>
        <v>SINAPI 89449</v>
      </c>
      <c r="B11512" s="18" t="s">
        <v>5935</v>
      </c>
      <c r="C11512" s="18">
        <v>89449</v>
      </c>
      <c r="D11512" s="19" t="s">
        <v>11552</v>
      </c>
      <c r="E11512" s="18" t="s">
        <v>66</v>
      </c>
      <c r="F11512" s="20">
        <v>18.329999999999998</v>
      </c>
      <c r="G11512" s="20">
        <v>18.46</v>
      </c>
      <c r="J11512" s="22">
        <v>0</v>
      </c>
      <c r="K11512" s="22">
        <v>0</v>
      </c>
    </row>
    <row r="11513" spans="1:11" x14ac:dyDescent="0.2">
      <c r="A11513" s="17" t="str">
        <f t="shared" si="179"/>
        <v>SINAPI 103979</v>
      </c>
      <c r="B11513" s="18" t="s">
        <v>5935</v>
      </c>
      <c r="C11513" s="18">
        <v>103979</v>
      </c>
      <c r="D11513" s="19" t="s">
        <v>11553</v>
      </c>
      <c r="E11513" s="18" t="s">
        <v>66</v>
      </c>
      <c r="F11513" s="20">
        <v>29.6</v>
      </c>
      <c r="G11513" s="20">
        <v>30.64</v>
      </c>
      <c r="J11513" s="22">
        <v>0</v>
      </c>
      <c r="K11513" s="22">
        <v>0</v>
      </c>
    </row>
    <row r="11514" spans="1:11" x14ac:dyDescent="0.2">
      <c r="A11514" s="17" t="str">
        <f t="shared" si="179"/>
        <v>SINAPI 89450</v>
      </c>
      <c r="B11514" s="18" t="s">
        <v>5935</v>
      </c>
      <c r="C11514" s="18">
        <v>89450</v>
      </c>
      <c r="D11514" s="19" t="s">
        <v>11554</v>
      </c>
      <c r="E11514" s="18" t="s">
        <v>66</v>
      </c>
      <c r="F11514" s="20">
        <v>29.39</v>
      </c>
      <c r="G11514" s="20">
        <v>29.54</v>
      </c>
      <c r="J11514" s="22">
        <v>0</v>
      </c>
      <c r="K11514" s="22">
        <v>0</v>
      </c>
    </row>
    <row r="11515" spans="1:11" x14ac:dyDescent="0.2">
      <c r="A11515" s="17" t="str">
        <f t="shared" si="179"/>
        <v>SINAPI 89451</v>
      </c>
      <c r="B11515" s="18" t="s">
        <v>5935</v>
      </c>
      <c r="C11515" s="18">
        <v>89451</v>
      </c>
      <c r="D11515" s="19" t="s">
        <v>11555</v>
      </c>
      <c r="E11515" s="18" t="s">
        <v>66</v>
      </c>
      <c r="F11515" s="20">
        <v>47.88</v>
      </c>
      <c r="G11515" s="20">
        <v>48.07</v>
      </c>
      <c r="J11515" s="22">
        <v>0</v>
      </c>
      <c r="K11515" s="22">
        <v>0</v>
      </c>
    </row>
    <row r="11516" spans="1:11" x14ac:dyDescent="0.2">
      <c r="A11516" s="17" t="str">
        <f t="shared" si="179"/>
        <v>SINAPI 89452</v>
      </c>
      <c r="B11516" s="18" t="s">
        <v>5935</v>
      </c>
      <c r="C11516" s="18">
        <v>89452</v>
      </c>
      <c r="D11516" s="19" t="s">
        <v>11556</v>
      </c>
      <c r="E11516" s="18" t="s">
        <v>66</v>
      </c>
      <c r="F11516" s="20">
        <v>65.98</v>
      </c>
      <c r="G11516" s="20">
        <v>66.19</v>
      </c>
      <c r="J11516" s="22">
        <v>0</v>
      </c>
      <c r="K11516" s="22">
        <v>0</v>
      </c>
    </row>
    <row r="11517" spans="1:11" ht="22.5" x14ac:dyDescent="0.2">
      <c r="A11517" s="17" t="str">
        <f t="shared" si="179"/>
        <v>SINAPI 89394</v>
      </c>
      <c r="B11517" s="18" t="s">
        <v>5935</v>
      </c>
      <c r="C11517" s="18">
        <v>89394</v>
      </c>
      <c r="D11517" s="19" t="s">
        <v>11557</v>
      </c>
      <c r="E11517" s="18" t="s">
        <v>20</v>
      </c>
      <c r="F11517" s="20">
        <v>18.440000000000001</v>
      </c>
      <c r="G11517" s="20">
        <v>19.059999999999999</v>
      </c>
      <c r="J11517" s="22">
        <v>0</v>
      </c>
      <c r="K11517" s="22">
        <v>0</v>
      </c>
    </row>
    <row r="11518" spans="1:11" ht="22.5" x14ac:dyDescent="0.2">
      <c r="A11518" s="17" t="str">
        <f t="shared" si="179"/>
        <v>SINAPI 89396</v>
      </c>
      <c r="B11518" s="18" t="s">
        <v>5935</v>
      </c>
      <c r="C11518" s="18">
        <v>89396</v>
      </c>
      <c r="D11518" s="19" t="s">
        <v>11558</v>
      </c>
      <c r="E11518" s="18" t="s">
        <v>20</v>
      </c>
      <c r="F11518" s="20">
        <v>20.22</v>
      </c>
      <c r="G11518" s="20">
        <v>20.89</v>
      </c>
      <c r="J11518" s="22">
        <v>0</v>
      </c>
      <c r="K11518" s="22">
        <v>0</v>
      </c>
    </row>
    <row r="11519" spans="1:11" ht="22.5" x14ac:dyDescent="0.2">
      <c r="A11519" s="17" t="str">
        <f t="shared" si="179"/>
        <v>SINAPI 90374</v>
      </c>
      <c r="B11519" s="18" t="s">
        <v>5935</v>
      </c>
      <c r="C11519" s="18">
        <v>90374</v>
      </c>
      <c r="D11519" s="19" t="s">
        <v>11559</v>
      </c>
      <c r="E11519" s="18" t="s">
        <v>20</v>
      </c>
      <c r="F11519" s="20">
        <v>21.93</v>
      </c>
      <c r="G11519" s="20">
        <v>22.66</v>
      </c>
      <c r="J11519" s="22">
        <v>0</v>
      </c>
      <c r="K11519" s="22">
        <v>0</v>
      </c>
    </row>
    <row r="11520" spans="1:11" ht="22.5" x14ac:dyDescent="0.2">
      <c r="A11520" s="17" t="str">
        <f t="shared" si="179"/>
        <v>SINAPI 89444</v>
      </c>
      <c r="B11520" s="18" t="s">
        <v>5935</v>
      </c>
      <c r="C11520" s="18">
        <v>89444</v>
      </c>
      <c r="D11520" s="19" t="s">
        <v>11560</v>
      </c>
      <c r="E11520" s="18" t="s">
        <v>20</v>
      </c>
      <c r="F11520" s="20">
        <v>23.96</v>
      </c>
      <c r="G11520" s="20">
        <v>24.68</v>
      </c>
      <c r="J11520" s="22">
        <v>0</v>
      </c>
      <c r="K11520" s="22">
        <v>0</v>
      </c>
    </row>
    <row r="11521" spans="1:11" ht="22.5" x14ac:dyDescent="0.2">
      <c r="A11521" s="17" t="str">
        <f t="shared" si="179"/>
        <v>SINAPI 89399</v>
      </c>
      <c r="B11521" s="18" t="s">
        <v>5935</v>
      </c>
      <c r="C11521" s="18">
        <v>89399</v>
      </c>
      <c r="D11521" s="19" t="s">
        <v>11561</v>
      </c>
      <c r="E11521" s="18" t="s">
        <v>20</v>
      </c>
      <c r="F11521" s="20">
        <v>24.58</v>
      </c>
      <c r="G11521" s="20">
        <v>25.34</v>
      </c>
      <c r="J11521" s="22">
        <v>0</v>
      </c>
      <c r="K11521" s="22">
        <v>0</v>
      </c>
    </row>
    <row r="11522" spans="1:11" x14ac:dyDescent="0.2">
      <c r="A11522" s="17" t="str">
        <f t="shared" si="179"/>
        <v>SINAPI 89442</v>
      </c>
      <c r="B11522" s="18" t="s">
        <v>5935</v>
      </c>
      <c r="C11522" s="18">
        <v>89442</v>
      </c>
      <c r="D11522" s="19" t="s">
        <v>11562</v>
      </c>
      <c r="E11522" s="18" t="s">
        <v>20</v>
      </c>
      <c r="F11522" s="20">
        <v>13.57</v>
      </c>
      <c r="G11522" s="20">
        <v>14.22</v>
      </c>
      <c r="J11522" s="22">
        <v>0</v>
      </c>
      <c r="K11522" s="22">
        <v>0</v>
      </c>
    </row>
    <row r="11523" spans="1:11" x14ac:dyDescent="0.2">
      <c r="A11523" s="17" t="str">
        <f t="shared" si="179"/>
        <v>SINAPI 89397</v>
      </c>
      <c r="B11523" s="18" t="s">
        <v>5935</v>
      </c>
      <c r="C11523" s="18">
        <v>89397</v>
      </c>
      <c r="D11523" s="19" t="s">
        <v>11563</v>
      </c>
      <c r="E11523" s="18" t="s">
        <v>20</v>
      </c>
      <c r="F11523" s="20">
        <v>14.53</v>
      </c>
      <c r="G11523" s="20">
        <v>15.26</v>
      </c>
      <c r="J11523" s="22">
        <v>0</v>
      </c>
      <c r="K11523" s="22">
        <v>0</v>
      </c>
    </row>
    <row r="11524" spans="1:11" x14ac:dyDescent="0.2">
      <c r="A11524" s="17" t="str">
        <f t="shared" si="179"/>
        <v>SINAPI 89622</v>
      </c>
      <c r="B11524" s="18" t="s">
        <v>5935</v>
      </c>
      <c r="C11524" s="18">
        <v>89622</v>
      </c>
      <c r="D11524" s="19" t="s">
        <v>11564</v>
      </c>
      <c r="E11524" s="18" t="s">
        <v>20</v>
      </c>
      <c r="F11524" s="20">
        <v>13.92</v>
      </c>
      <c r="G11524" s="20">
        <v>14.33</v>
      </c>
      <c r="J11524" s="22">
        <v>0</v>
      </c>
      <c r="K11524" s="22">
        <v>0</v>
      </c>
    </row>
    <row r="11525" spans="1:11" x14ac:dyDescent="0.2">
      <c r="A11525" s="17" t="str">
        <f t="shared" si="179"/>
        <v>SINAPI 89445</v>
      </c>
      <c r="B11525" s="18" t="s">
        <v>5935</v>
      </c>
      <c r="C11525" s="18">
        <v>89445</v>
      </c>
      <c r="D11525" s="19" t="s">
        <v>11565</v>
      </c>
      <c r="E11525" s="18" t="s">
        <v>20</v>
      </c>
      <c r="F11525" s="20">
        <v>18.510000000000002</v>
      </c>
      <c r="G11525" s="20">
        <v>19.27</v>
      </c>
      <c r="J11525" s="22">
        <v>0</v>
      </c>
      <c r="K11525" s="22">
        <v>0</v>
      </c>
    </row>
    <row r="11526" spans="1:11" x14ac:dyDescent="0.2">
      <c r="A11526" s="17" t="str">
        <f t="shared" si="179"/>
        <v>SINAPI 89400</v>
      </c>
      <c r="B11526" s="18" t="s">
        <v>5935</v>
      </c>
      <c r="C11526" s="18">
        <v>89400</v>
      </c>
      <c r="D11526" s="19" t="s">
        <v>11566</v>
      </c>
      <c r="E11526" s="18" t="s">
        <v>20</v>
      </c>
      <c r="F11526" s="20">
        <v>19.64</v>
      </c>
      <c r="G11526" s="20">
        <v>20.5</v>
      </c>
      <c r="J11526" s="22">
        <v>0</v>
      </c>
      <c r="K11526" s="22">
        <v>0</v>
      </c>
    </row>
    <row r="11527" spans="1:11" x14ac:dyDescent="0.2">
      <c r="A11527" s="17" t="str">
        <f t="shared" ref="A11527:A11590" si="180">CONCATENATE($B11527," ",$C11527)</f>
        <v>SINAPI 89624</v>
      </c>
      <c r="B11527" s="18" t="s">
        <v>5935</v>
      </c>
      <c r="C11527" s="18">
        <v>89624</v>
      </c>
      <c r="D11527" s="19" t="s">
        <v>11567</v>
      </c>
      <c r="E11527" s="18" t="s">
        <v>20</v>
      </c>
      <c r="F11527" s="20">
        <v>17.68</v>
      </c>
      <c r="G11527" s="20">
        <v>18.16</v>
      </c>
      <c r="J11527" s="22">
        <v>0</v>
      </c>
      <c r="K11527" s="22">
        <v>0</v>
      </c>
    </row>
    <row r="11528" spans="1:11" x14ac:dyDescent="0.2">
      <c r="A11528" s="17" t="str">
        <f t="shared" si="180"/>
        <v>SINAPI 104012</v>
      </c>
      <c r="B11528" s="18" t="s">
        <v>5935</v>
      </c>
      <c r="C11528" s="18">
        <v>104012</v>
      </c>
      <c r="D11528" s="19" t="s">
        <v>11568</v>
      </c>
      <c r="E11528" s="18" t="s">
        <v>20</v>
      </c>
      <c r="F11528" s="20">
        <v>22.97</v>
      </c>
      <c r="G11528" s="20">
        <v>23.89</v>
      </c>
      <c r="J11528" s="22">
        <v>0</v>
      </c>
      <c r="K11528" s="22">
        <v>0</v>
      </c>
    </row>
    <row r="11529" spans="1:11" x14ac:dyDescent="0.2">
      <c r="A11529" s="17" t="str">
        <f t="shared" si="180"/>
        <v>SINAPI 89627</v>
      </c>
      <c r="B11529" s="18" t="s">
        <v>5935</v>
      </c>
      <c r="C11529" s="18">
        <v>89627</v>
      </c>
      <c r="D11529" s="19" t="s">
        <v>11569</v>
      </c>
      <c r="E11529" s="18" t="s">
        <v>20</v>
      </c>
      <c r="F11529" s="20">
        <v>19.829999999999998</v>
      </c>
      <c r="G11529" s="20">
        <v>20.34</v>
      </c>
      <c r="J11529" s="22">
        <v>0</v>
      </c>
      <c r="K11529" s="22">
        <v>0</v>
      </c>
    </row>
    <row r="11530" spans="1:11" x14ac:dyDescent="0.2">
      <c r="A11530" s="17" t="str">
        <f t="shared" si="180"/>
        <v>SINAPI 104006</v>
      </c>
      <c r="B11530" s="18" t="s">
        <v>5935</v>
      </c>
      <c r="C11530" s="18">
        <v>104006</v>
      </c>
      <c r="D11530" s="19" t="s">
        <v>11570</v>
      </c>
      <c r="E11530" s="18" t="s">
        <v>20</v>
      </c>
      <c r="F11530" s="20">
        <v>24.7</v>
      </c>
      <c r="G11530" s="20">
        <v>25.59</v>
      </c>
      <c r="J11530" s="22">
        <v>0</v>
      </c>
      <c r="K11530" s="22">
        <v>0</v>
      </c>
    </row>
    <row r="11531" spans="1:11" x14ac:dyDescent="0.2">
      <c r="A11531" s="17" t="str">
        <f t="shared" si="180"/>
        <v>SINAPI 89626</v>
      </c>
      <c r="B11531" s="18" t="s">
        <v>5935</v>
      </c>
      <c r="C11531" s="18">
        <v>89626</v>
      </c>
      <c r="D11531" s="19" t="s">
        <v>11571</v>
      </c>
      <c r="E11531" s="18" t="s">
        <v>20</v>
      </c>
      <c r="F11531" s="20">
        <v>29.68</v>
      </c>
      <c r="G11531" s="20">
        <v>30.28</v>
      </c>
      <c r="J11531" s="22">
        <v>0</v>
      </c>
      <c r="K11531" s="22">
        <v>0</v>
      </c>
    </row>
    <row r="11532" spans="1:11" x14ac:dyDescent="0.2">
      <c r="A11532" s="17" t="str">
        <f t="shared" si="180"/>
        <v>SINAPI 104005</v>
      </c>
      <c r="B11532" s="18" t="s">
        <v>5935</v>
      </c>
      <c r="C11532" s="18">
        <v>104005</v>
      </c>
      <c r="D11532" s="19" t="s">
        <v>11572</v>
      </c>
      <c r="E11532" s="18" t="s">
        <v>20</v>
      </c>
      <c r="F11532" s="20">
        <v>35.869999999999997</v>
      </c>
      <c r="G11532" s="20">
        <v>36.94</v>
      </c>
      <c r="J11532" s="22">
        <v>0</v>
      </c>
      <c r="K11532" s="22">
        <v>0</v>
      </c>
    </row>
    <row r="11533" spans="1:11" ht="22.5" x14ac:dyDescent="0.2">
      <c r="A11533" s="17" t="str">
        <f t="shared" si="180"/>
        <v>SINAPI 89439</v>
      </c>
      <c r="B11533" s="18" t="s">
        <v>5935</v>
      </c>
      <c r="C11533" s="18">
        <v>89439</v>
      </c>
      <c r="D11533" s="19" t="s">
        <v>11573</v>
      </c>
      <c r="E11533" s="18" t="s">
        <v>20</v>
      </c>
      <c r="F11533" s="20">
        <v>11.38</v>
      </c>
      <c r="G11533" s="20">
        <v>11.98</v>
      </c>
      <c r="J11533" s="22">
        <v>0</v>
      </c>
      <c r="K11533" s="22">
        <v>0</v>
      </c>
    </row>
    <row r="11534" spans="1:11" x14ac:dyDescent="0.2">
      <c r="A11534" s="17" t="str">
        <f t="shared" si="180"/>
        <v>SINAPI 89421</v>
      </c>
      <c r="B11534" s="18" t="s">
        <v>5935</v>
      </c>
      <c r="C11534" s="18">
        <v>89421</v>
      </c>
      <c r="D11534" s="19" t="s">
        <v>11574</v>
      </c>
      <c r="E11534" s="18" t="s">
        <v>20</v>
      </c>
      <c r="F11534" s="20">
        <v>11.42</v>
      </c>
      <c r="G11534" s="20">
        <v>11.72</v>
      </c>
      <c r="J11534" s="22">
        <v>0</v>
      </c>
      <c r="K11534" s="22">
        <v>0</v>
      </c>
    </row>
    <row r="11535" spans="1:11" x14ac:dyDescent="0.2">
      <c r="A11535" s="17" t="str">
        <f t="shared" si="180"/>
        <v>SINAPI 89375</v>
      </c>
      <c r="B11535" s="18" t="s">
        <v>5935</v>
      </c>
      <c r="C11535" s="18">
        <v>89375</v>
      </c>
      <c r="D11535" s="19" t="s">
        <v>11575</v>
      </c>
      <c r="E11535" s="18" t="s">
        <v>20</v>
      </c>
      <c r="F11535" s="20">
        <v>11.87</v>
      </c>
      <c r="G11535" s="20">
        <v>12.2</v>
      </c>
      <c r="J11535" s="22">
        <v>0</v>
      </c>
      <c r="K11535" s="22">
        <v>0</v>
      </c>
    </row>
    <row r="11536" spans="1:11" x14ac:dyDescent="0.2">
      <c r="A11536" s="17" t="str">
        <f t="shared" si="180"/>
        <v>SINAPI 89536</v>
      </c>
      <c r="B11536" s="18" t="s">
        <v>5935</v>
      </c>
      <c r="C11536" s="18">
        <v>89536</v>
      </c>
      <c r="D11536" s="19" t="s">
        <v>11576</v>
      </c>
      <c r="E11536" s="18" t="s">
        <v>20</v>
      </c>
      <c r="F11536" s="20">
        <v>11.62</v>
      </c>
      <c r="G11536" s="20">
        <v>11.8</v>
      </c>
      <c r="J11536" s="22">
        <v>0</v>
      </c>
      <c r="K11536" s="22">
        <v>0</v>
      </c>
    </row>
    <row r="11537" spans="1:11" x14ac:dyDescent="0.2">
      <c r="A11537" s="17" t="str">
        <f t="shared" si="180"/>
        <v>SINAPI 89428</v>
      </c>
      <c r="B11537" s="18" t="s">
        <v>5935</v>
      </c>
      <c r="C11537" s="18">
        <v>89428</v>
      </c>
      <c r="D11537" s="19" t="s">
        <v>11577</v>
      </c>
      <c r="E11537" s="18" t="s">
        <v>20</v>
      </c>
      <c r="F11537" s="20">
        <v>13.74</v>
      </c>
      <c r="G11537" s="20">
        <v>14.09</v>
      </c>
      <c r="J11537" s="22">
        <v>0</v>
      </c>
      <c r="K11537" s="22">
        <v>0</v>
      </c>
    </row>
    <row r="11538" spans="1:11" x14ac:dyDescent="0.2">
      <c r="A11538" s="17" t="str">
        <f t="shared" si="180"/>
        <v>SINAPI 89382</v>
      </c>
      <c r="B11538" s="18" t="s">
        <v>5935</v>
      </c>
      <c r="C11538" s="18">
        <v>89382</v>
      </c>
      <c r="D11538" s="19" t="s">
        <v>11578</v>
      </c>
      <c r="E11538" s="18" t="s">
        <v>20</v>
      </c>
      <c r="F11538" s="20">
        <v>14.26</v>
      </c>
      <c r="G11538" s="20">
        <v>14.66</v>
      </c>
      <c r="J11538" s="22">
        <v>0</v>
      </c>
      <c r="K11538" s="22">
        <v>0</v>
      </c>
    </row>
    <row r="11539" spans="1:11" x14ac:dyDescent="0.2">
      <c r="A11539" s="17" t="str">
        <f t="shared" si="180"/>
        <v>SINAPI 89552</v>
      </c>
      <c r="B11539" s="18" t="s">
        <v>5935</v>
      </c>
      <c r="C11539" s="18">
        <v>89552</v>
      </c>
      <c r="D11539" s="19" t="s">
        <v>11579</v>
      </c>
      <c r="E11539" s="18" t="s">
        <v>20</v>
      </c>
      <c r="F11539" s="20">
        <v>18.16</v>
      </c>
      <c r="G11539" s="20">
        <v>18.38</v>
      </c>
      <c r="J11539" s="22">
        <v>0</v>
      </c>
      <c r="K11539" s="22">
        <v>0</v>
      </c>
    </row>
    <row r="11540" spans="1:11" x14ac:dyDescent="0.2">
      <c r="A11540" s="17" t="str">
        <f t="shared" si="180"/>
        <v>SINAPI 89435</v>
      </c>
      <c r="B11540" s="18" t="s">
        <v>5935</v>
      </c>
      <c r="C11540" s="18">
        <v>89435</v>
      </c>
      <c r="D11540" s="19" t="s">
        <v>11580</v>
      </c>
      <c r="E11540" s="18" t="s">
        <v>20</v>
      </c>
      <c r="F11540" s="20">
        <v>20.64</v>
      </c>
      <c r="G11540" s="20">
        <v>21.06</v>
      </c>
      <c r="J11540" s="22">
        <v>0</v>
      </c>
      <c r="K11540" s="22">
        <v>0</v>
      </c>
    </row>
    <row r="11541" spans="1:11" x14ac:dyDescent="0.2">
      <c r="A11541" s="17" t="str">
        <f t="shared" si="180"/>
        <v>SINAPI 89390</v>
      </c>
      <c r="B11541" s="18" t="s">
        <v>5935</v>
      </c>
      <c r="C11541" s="18">
        <v>89390</v>
      </c>
      <c r="D11541" s="19" t="s">
        <v>11581</v>
      </c>
      <c r="E11541" s="18" t="s">
        <v>20</v>
      </c>
      <c r="F11541" s="20">
        <v>21.26</v>
      </c>
      <c r="G11541" s="20">
        <v>21.72</v>
      </c>
      <c r="J11541" s="22">
        <v>0</v>
      </c>
      <c r="K11541" s="22">
        <v>0</v>
      </c>
    </row>
    <row r="11542" spans="1:11" x14ac:dyDescent="0.2">
      <c r="A11542" s="17" t="str">
        <f t="shared" si="180"/>
        <v>SINAPI 89568</v>
      </c>
      <c r="B11542" s="18" t="s">
        <v>5935</v>
      </c>
      <c r="C11542" s="18">
        <v>89568</v>
      </c>
      <c r="D11542" s="19" t="s">
        <v>11582</v>
      </c>
      <c r="E11542" s="18" t="s">
        <v>20</v>
      </c>
      <c r="F11542" s="20">
        <v>31.93</v>
      </c>
      <c r="G11542" s="20">
        <v>32.19</v>
      </c>
      <c r="J11542" s="22">
        <v>0</v>
      </c>
      <c r="K11542" s="22">
        <v>0</v>
      </c>
    </row>
    <row r="11543" spans="1:11" x14ac:dyDescent="0.2">
      <c r="A11543" s="17" t="str">
        <f t="shared" si="180"/>
        <v>SINAPI 103990</v>
      </c>
      <c r="B11543" s="18" t="s">
        <v>5935</v>
      </c>
      <c r="C11543" s="18">
        <v>103990</v>
      </c>
      <c r="D11543" s="19" t="s">
        <v>11583</v>
      </c>
      <c r="E11543" s="18" t="s">
        <v>20</v>
      </c>
      <c r="F11543" s="20">
        <v>34.799999999999997</v>
      </c>
      <c r="G11543" s="20">
        <v>35.29</v>
      </c>
      <c r="J11543" s="22">
        <v>0</v>
      </c>
      <c r="K11543" s="22">
        <v>0</v>
      </c>
    </row>
    <row r="11544" spans="1:11" x14ac:dyDescent="0.2">
      <c r="A11544" s="17" t="str">
        <f t="shared" si="180"/>
        <v>SINAPI 89594</v>
      </c>
      <c r="B11544" s="18" t="s">
        <v>5935</v>
      </c>
      <c r="C11544" s="18">
        <v>89594</v>
      </c>
      <c r="D11544" s="19" t="s">
        <v>11584</v>
      </c>
      <c r="E11544" s="18" t="s">
        <v>20</v>
      </c>
      <c r="F11544" s="20">
        <v>35.44</v>
      </c>
      <c r="G11544" s="20">
        <v>35.76</v>
      </c>
      <c r="J11544" s="22">
        <v>0</v>
      </c>
      <c r="K11544" s="22">
        <v>0</v>
      </c>
    </row>
    <row r="11545" spans="1:11" x14ac:dyDescent="0.2">
      <c r="A11545" s="17" t="str">
        <f t="shared" si="180"/>
        <v>SINAPI 103997</v>
      </c>
      <c r="B11545" s="18" t="s">
        <v>5935</v>
      </c>
      <c r="C11545" s="18">
        <v>103997</v>
      </c>
      <c r="D11545" s="19" t="s">
        <v>11585</v>
      </c>
      <c r="E11545" s="18" t="s">
        <v>20</v>
      </c>
      <c r="F11545" s="20">
        <v>38.79</v>
      </c>
      <c r="G11545" s="20">
        <v>39.39</v>
      </c>
      <c r="J11545" s="22">
        <v>0</v>
      </c>
      <c r="K11545" s="22">
        <v>0</v>
      </c>
    </row>
    <row r="11546" spans="1:11" x14ac:dyDescent="0.2">
      <c r="A11546" s="17" t="str">
        <f t="shared" si="180"/>
        <v>SINAPI 89609</v>
      </c>
      <c r="B11546" s="18" t="s">
        <v>5935</v>
      </c>
      <c r="C11546" s="18">
        <v>89609</v>
      </c>
      <c r="D11546" s="19" t="s">
        <v>11586</v>
      </c>
      <c r="E11546" s="18" t="s">
        <v>20</v>
      </c>
      <c r="F11546" s="20">
        <v>82.74</v>
      </c>
      <c r="G11546" s="20">
        <v>83.12</v>
      </c>
      <c r="J11546" s="22">
        <v>0</v>
      </c>
      <c r="K11546" s="22">
        <v>0</v>
      </c>
    </row>
    <row r="11547" spans="1:11" x14ac:dyDescent="0.2">
      <c r="A11547" s="17" t="str">
        <f t="shared" si="180"/>
        <v>SINAPI 89612</v>
      </c>
      <c r="B11547" s="18" t="s">
        <v>5935</v>
      </c>
      <c r="C11547" s="18">
        <v>89612</v>
      </c>
      <c r="D11547" s="19" t="s">
        <v>11587</v>
      </c>
      <c r="E11547" s="18" t="s">
        <v>20</v>
      </c>
      <c r="F11547" s="20">
        <v>162.54</v>
      </c>
      <c r="G11547" s="20">
        <v>163.02000000000001</v>
      </c>
      <c r="J11547" s="22">
        <v>0</v>
      </c>
      <c r="K11547" s="22">
        <v>0</v>
      </c>
    </row>
    <row r="11548" spans="1:11" x14ac:dyDescent="0.2">
      <c r="A11548" s="17" t="str">
        <f t="shared" si="180"/>
        <v>SINAPI 89615</v>
      </c>
      <c r="B11548" s="18" t="s">
        <v>5935</v>
      </c>
      <c r="C11548" s="18">
        <v>89615</v>
      </c>
      <c r="D11548" s="19" t="s">
        <v>11588</v>
      </c>
      <c r="E11548" s="18" t="s">
        <v>20</v>
      </c>
      <c r="F11548" s="20">
        <v>191.97</v>
      </c>
      <c r="G11548" s="20">
        <v>192.51</v>
      </c>
      <c r="J11548" s="22">
        <v>0</v>
      </c>
      <c r="K11548" s="22">
        <v>0</v>
      </c>
    </row>
    <row r="11549" spans="1:11" x14ac:dyDescent="0.2">
      <c r="A11549" s="17" t="str">
        <f t="shared" si="180"/>
        <v>SINAPI 89747</v>
      </c>
      <c r="B11549" s="18" t="s">
        <v>5935</v>
      </c>
      <c r="C11549" s="18">
        <v>89747</v>
      </c>
      <c r="D11549" s="19" t="s">
        <v>11589</v>
      </c>
      <c r="E11549" s="18" t="s">
        <v>20</v>
      </c>
      <c r="F11549" s="20">
        <v>28.7</v>
      </c>
      <c r="G11549" s="20">
        <v>29.02</v>
      </c>
      <c r="J11549" s="22">
        <v>0</v>
      </c>
      <c r="K11549" s="22">
        <v>0</v>
      </c>
    </row>
    <row r="11550" spans="1:11" x14ac:dyDescent="0.2">
      <c r="A11550" s="17" t="str">
        <f t="shared" si="180"/>
        <v>SINAPI 89656</v>
      </c>
      <c r="B11550" s="18" t="s">
        <v>5935</v>
      </c>
      <c r="C11550" s="18">
        <v>89656</v>
      </c>
      <c r="D11550" s="19" t="s">
        <v>11590</v>
      </c>
      <c r="E11550" s="18" t="s">
        <v>20</v>
      </c>
      <c r="F11550" s="20">
        <v>21.75</v>
      </c>
      <c r="G11550" s="20">
        <v>22.03</v>
      </c>
      <c r="J11550" s="22">
        <v>0</v>
      </c>
      <c r="K11550" s="22">
        <v>0</v>
      </c>
    </row>
    <row r="11551" spans="1:11" x14ac:dyDescent="0.2">
      <c r="A11551" s="17" t="str">
        <f t="shared" si="180"/>
        <v>SINAPI 89663</v>
      </c>
      <c r="B11551" s="18" t="s">
        <v>5935</v>
      </c>
      <c r="C11551" s="18">
        <v>89663</v>
      </c>
      <c r="D11551" s="19" t="s">
        <v>11591</v>
      </c>
      <c r="E11551" s="18" t="s">
        <v>20</v>
      </c>
      <c r="F11551" s="20">
        <v>29.17</v>
      </c>
      <c r="G11551" s="20">
        <v>29.53</v>
      </c>
      <c r="J11551" s="22">
        <v>0</v>
      </c>
      <c r="K11551" s="22">
        <v>0</v>
      </c>
    </row>
    <row r="11552" spans="1:11" x14ac:dyDescent="0.2">
      <c r="A11552" s="17" t="str">
        <f t="shared" si="180"/>
        <v>SINAPI 89759</v>
      </c>
      <c r="B11552" s="18" t="s">
        <v>5935</v>
      </c>
      <c r="C11552" s="18">
        <v>89759</v>
      </c>
      <c r="D11552" s="19" t="s">
        <v>11592</v>
      </c>
      <c r="E11552" s="18" t="s">
        <v>20</v>
      </c>
      <c r="F11552" s="20">
        <v>11.56</v>
      </c>
      <c r="G11552" s="20">
        <v>11.91</v>
      </c>
      <c r="J11552" s="22">
        <v>0</v>
      </c>
      <c r="K11552" s="22">
        <v>0</v>
      </c>
    </row>
    <row r="11553" spans="1:11" x14ac:dyDescent="0.2">
      <c r="A11553" s="17" t="str">
        <f t="shared" si="180"/>
        <v>SINAPI 89832</v>
      </c>
      <c r="B11553" s="18" t="s">
        <v>5935</v>
      </c>
      <c r="C11553" s="18">
        <v>89832</v>
      </c>
      <c r="D11553" s="19" t="s">
        <v>11593</v>
      </c>
      <c r="E11553" s="18" t="s">
        <v>20</v>
      </c>
      <c r="F11553" s="20">
        <v>40.15</v>
      </c>
      <c r="G11553" s="20">
        <v>40.57</v>
      </c>
      <c r="J11553" s="22">
        <v>0</v>
      </c>
      <c r="K11553" s="22">
        <v>0</v>
      </c>
    </row>
    <row r="11554" spans="1:11" x14ac:dyDescent="0.2">
      <c r="A11554" s="17" t="str">
        <f t="shared" si="180"/>
        <v>SINAPI 89666</v>
      </c>
      <c r="B11554" s="18" t="s">
        <v>5935</v>
      </c>
      <c r="C11554" s="18">
        <v>89666</v>
      </c>
      <c r="D11554" s="19" t="s">
        <v>11594</v>
      </c>
      <c r="E11554" s="18" t="s">
        <v>20</v>
      </c>
      <c r="F11554" s="20">
        <v>7.47</v>
      </c>
      <c r="G11554" s="20">
        <v>7.79</v>
      </c>
      <c r="J11554" s="22">
        <v>0</v>
      </c>
      <c r="K11554" s="22">
        <v>0</v>
      </c>
    </row>
    <row r="11555" spans="1:11" x14ac:dyDescent="0.2">
      <c r="A11555" s="17" t="str">
        <f t="shared" si="180"/>
        <v>SINAPI 89678</v>
      </c>
      <c r="B11555" s="18" t="s">
        <v>5935</v>
      </c>
      <c r="C11555" s="18">
        <v>89678</v>
      </c>
      <c r="D11555" s="19" t="s">
        <v>11595</v>
      </c>
      <c r="E11555" s="18" t="s">
        <v>20</v>
      </c>
      <c r="F11555" s="20">
        <v>12.09</v>
      </c>
      <c r="G11555" s="20">
        <v>12.47</v>
      </c>
      <c r="J11555" s="22">
        <v>0</v>
      </c>
      <c r="K11555" s="22">
        <v>0</v>
      </c>
    </row>
    <row r="11556" spans="1:11" x14ac:dyDescent="0.2">
      <c r="A11556" s="17" t="str">
        <f t="shared" si="180"/>
        <v>SINAPI 89764</v>
      </c>
      <c r="B11556" s="18" t="s">
        <v>5935</v>
      </c>
      <c r="C11556" s="18">
        <v>89764</v>
      </c>
      <c r="D11556" s="19" t="s">
        <v>11596</v>
      </c>
      <c r="E11556" s="18" t="s">
        <v>20</v>
      </c>
      <c r="F11556" s="20">
        <v>36.1</v>
      </c>
      <c r="G11556" s="20">
        <v>36.5</v>
      </c>
      <c r="J11556" s="22">
        <v>0</v>
      </c>
      <c r="K11556" s="22">
        <v>0</v>
      </c>
    </row>
    <row r="11557" spans="1:11" x14ac:dyDescent="0.2">
      <c r="A11557" s="17" t="str">
        <f t="shared" si="180"/>
        <v>SINAPI 89689</v>
      </c>
      <c r="B11557" s="18" t="s">
        <v>5935</v>
      </c>
      <c r="C11557" s="18">
        <v>89689</v>
      </c>
      <c r="D11557" s="19" t="s">
        <v>11597</v>
      </c>
      <c r="E11557" s="18" t="s">
        <v>20</v>
      </c>
      <c r="F11557" s="20">
        <v>36.700000000000003</v>
      </c>
      <c r="G11557" s="20">
        <v>37.159999999999997</v>
      </c>
      <c r="J11557" s="22">
        <v>0</v>
      </c>
      <c r="K11557" s="22">
        <v>0</v>
      </c>
    </row>
    <row r="11558" spans="1:11" x14ac:dyDescent="0.2">
      <c r="A11558" s="17" t="str">
        <f t="shared" si="180"/>
        <v>SINAPI 89655</v>
      </c>
      <c r="B11558" s="18" t="s">
        <v>5935</v>
      </c>
      <c r="C11558" s="18">
        <v>89655</v>
      </c>
      <c r="D11558" s="19" t="s">
        <v>11598</v>
      </c>
      <c r="E11558" s="18" t="s">
        <v>20</v>
      </c>
      <c r="F11558" s="20">
        <v>23.32</v>
      </c>
      <c r="G11558" s="20">
        <v>23.6</v>
      </c>
      <c r="J11558" s="22">
        <v>0</v>
      </c>
      <c r="K11558" s="22">
        <v>0</v>
      </c>
    </row>
    <row r="11559" spans="1:11" x14ac:dyDescent="0.2">
      <c r="A11559" s="17" t="str">
        <f t="shared" si="180"/>
        <v>SINAPI 89662</v>
      </c>
      <c r="B11559" s="18" t="s">
        <v>5935</v>
      </c>
      <c r="C11559" s="18">
        <v>89662</v>
      </c>
      <c r="D11559" s="19" t="s">
        <v>11599</v>
      </c>
      <c r="E11559" s="18" t="s">
        <v>20</v>
      </c>
      <c r="F11559" s="20">
        <v>30.15</v>
      </c>
      <c r="G11559" s="20">
        <v>30.47</v>
      </c>
      <c r="J11559" s="22">
        <v>0</v>
      </c>
      <c r="K11559" s="22">
        <v>0</v>
      </c>
    </row>
    <row r="11560" spans="1:11" x14ac:dyDescent="0.2">
      <c r="A11560" s="17" t="str">
        <f t="shared" si="180"/>
        <v>SINAPI 89758</v>
      </c>
      <c r="B11560" s="18" t="s">
        <v>5935</v>
      </c>
      <c r="C11560" s="18">
        <v>89758</v>
      </c>
      <c r="D11560" s="19" t="s">
        <v>11600</v>
      </c>
      <c r="E11560" s="18" t="s">
        <v>20</v>
      </c>
      <c r="F11560" s="20">
        <v>35.770000000000003</v>
      </c>
      <c r="G11560" s="20">
        <v>36.130000000000003</v>
      </c>
      <c r="J11560" s="22">
        <v>0</v>
      </c>
      <c r="K11560" s="22">
        <v>0</v>
      </c>
    </row>
    <row r="11561" spans="1:11" x14ac:dyDescent="0.2">
      <c r="A11561" s="17" t="str">
        <f t="shared" si="180"/>
        <v>SINAPI 89676</v>
      </c>
      <c r="B11561" s="18" t="s">
        <v>5935</v>
      </c>
      <c r="C11561" s="18">
        <v>89676</v>
      </c>
      <c r="D11561" s="19" t="s">
        <v>11601</v>
      </c>
      <c r="E11561" s="18" t="s">
        <v>20</v>
      </c>
      <c r="F11561" s="20">
        <v>35.83</v>
      </c>
      <c r="G11561" s="20">
        <v>36.229999999999997</v>
      </c>
      <c r="J11561" s="22">
        <v>0</v>
      </c>
      <c r="K11561" s="22">
        <v>0</v>
      </c>
    </row>
    <row r="11562" spans="1:11" x14ac:dyDescent="0.2">
      <c r="A11562" s="17" t="str">
        <f t="shared" si="180"/>
        <v>SINAPI 89818</v>
      </c>
      <c r="B11562" s="18" t="s">
        <v>5935</v>
      </c>
      <c r="C11562" s="18">
        <v>89818</v>
      </c>
      <c r="D11562" s="19" t="s">
        <v>11602</v>
      </c>
      <c r="E11562" s="18" t="s">
        <v>20</v>
      </c>
      <c r="F11562" s="20">
        <v>51.54</v>
      </c>
      <c r="G11562" s="20">
        <v>51.77</v>
      </c>
      <c r="J11562" s="22">
        <v>0</v>
      </c>
      <c r="K11562" s="22">
        <v>0</v>
      </c>
    </row>
    <row r="11563" spans="1:11" x14ac:dyDescent="0.2">
      <c r="A11563" s="17" t="str">
        <f t="shared" si="180"/>
        <v>SINAPI 89763</v>
      </c>
      <c r="B11563" s="18" t="s">
        <v>5935</v>
      </c>
      <c r="C11563" s="18">
        <v>89763</v>
      </c>
      <c r="D11563" s="19" t="s">
        <v>11603</v>
      </c>
      <c r="E11563" s="18" t="s">
        <v>20</v>
      </c>
      <c r="F11563" s="20">
        <v>54.03</v>
      </c>
      <c r="G11563" s="20">
        <v>54.46</v>
      </c>
      <c r="J11563" s="22">
        <v>0</v>
      </c>
      <c r="K11563" s="22">
        <v>0</v>
      </c>
    </row>
    <row r="11564" spans="1:11" x14ac:dyDescent="0.2">
      <c r="A11564" s="17" t="str">
        <f t="shared" si="180"/>
        <v>SINAPI 89686</v>
      </c>
      <c r="B11564" s="18" t="s">
        <v>5935</v>
      </c>
      <c r="C11564" s="18">
        <v>89686</v>
      </c>
      <c r="D11564" s="19" t="s">
        <v>11604</v>
      </c>
      <c r="E11564" s="18" t="s">
        <v>20</v>
      </c>
      <c r="F11564" s="20">
        <v>54.67</v>
      </c>
      <c r="G11564" s="20">
        <v>55.15</v>
      </c>
      <c r="J11564" s="22">
        <v>0</v>
      </c>
      <c r="K11564" s="22">
        <v>0</v>
      </c>
    </row>
    <row r="11565" spans="1:11" x14ac:dyDescent="0.2">
      <c r="A11565" s="17" t="str">
        <f t="shared" si="180"/>
        <v>SINAPI 89831</v>
      </c>
      <c r="B11565" s="18" t="s">
        <v>5935</v>
      </c>
      <c r="C11565" s="18">
        <v>89831</v>
      </c>
      <c r="D11565" s="19" t="s">
        <v>11605</v>
      </c>
      <c r="E11565" s="18" t="s">
        <v>20</v>
      </c>
      <c r="F11565" s="20">
        <v>62.24</v>
      </c>
      <c r="G11565" s="20">
        <v>62.51</v>
      </c>
      <c r="J11565" s="22">
        <v>0</v>
      </c>
      <c r="K11565" s="22">
        <v>0</v>
      </c>
    </row>
    <row r="11566" spans="1:11" x14ac:dyDescent="0.2">
      <c r="A11566" s="17" t="str">
        <f t="shared" si="180"/>
        <v>SINAPI 104029</v>
      </c>
      <c r="B11566" s="18" t="s">
        <v>5935</v>
      </c>
      <c r="C11566" s="18">
        <v>104029</v>
      </c>
      <c r="D11566" s="19" t="s">
        <v>11606</v>
      </c>
      <c r="E11566" s="18" t="s">
        <v>20</v>
      </c>
      <c r="F11566" s="20">
        <v>64.97</v>
      </c>
      <c r="G11566" s="20">
        <v>65.44</v>
      </c>
      <c r="J11566" s="22">
        <v>0</v>
      </c>
      <c r="K11566" s="22">
        <v>0</v>
      </c>
    </row>
    <row r="11567" spans="1:11" x14ac:dyDescent="0.2">
      <c r="A11567" s="17" t="str">
        <f t="shared" si="180"/>
        <v>SINAPI 89668</v>
      </c>
      <c r="B11567" s="18" t="s">
        <v>5935</v>
      </c>
      <c r="C11567" s="18">
        <v>89668</v>
      </c>
      <c r="D11567" s="19" t="s">
        <v>11607</v>
      </c>
      <c r="E11567" s="18" t="s">
        <v>20</v>
      </c>
      <c r="F11567" s="20">
        <v>28.47</v>
      </c>
      <c r="G11567" s="20">
        <v>28.82</v>
      </c>
      <c r="J11567" s="22">
        <v>0</v>
      </c>
      <c r="K11567" s="22">
        <v>0</v>
      </c>
    </row>
    <row r="11568" spans="1:11" x14ac:dyDescent="0.2">
      <c r="A11568" s="17" t="str">
        <f t="shared" si="180"/>
        <v>SINAPI 89639</v>
      </c>
      <c r="B11568" s="18" t="s">
        <v>5935</v>
      </c>
      <c r="C11568" s="18">
        <v>89639</v>
      </c>
      <c r="D11568" s="19" t="s">
        <v>11608</v>
      </c>
      <c r="E11568" s="18" t="s">
        <v>20</v>
      </c>
      <c r="F11568" s="20">
        <v>12.05</v>
      </c>
      <c r="G11568" s="20">
        <v>12.48</v>
      </c>
      <c r="J11568" s="22">
        <v>0</v>
      </c>
      <c r="K11568" s="22">
        <v>0</v>
      </c>
    </row>
    <row r="11569" spans="1:11" x14ac:dyDescent="0.2">
      <c r="A11569" s="17" t="str">
        <f t="shared" si="180"/>
        <v>SINAPI 89721</v>
      </c>
      <c r="B11569" s="18" t="s">
        <v>5935</v>
      </c>
      <c r="C11569" s="18">
        <v>89721</v>
      </c>
      <c r="D11569" s="19" t="s">
        <v>11609</v>
      </c>
      <c r="E11569" s="18" t="s">
        <v>20</v>
      </c>
      <c r="F11569" s="20">
        <v>15.73</v>
      </c>
      <c r="G11569" s="20">
        <v>16.2</v>
      </c>
      <c r="J11569" s="22">
        <v>0</v>
      </c>
      <c r="K11569" s="22">
        <v>0</v>
      </c>
    </row>
    <row r="11570" spans="1:11" x14ac:dyDescent="0.2">
      <c r="A11570" s="17" t="str">
        <f t="shared" si="180"/>
        <v>SINAPI 89643</v>
      </c>
      <c r="B11570" s="18" t="s">
        <v>5935</v>
      </c>
      <c r="C11570" s="18">
        <v>89643</v>
      </c>
      <c r="D11570" s="19" t="s">
        <v>11610</v>
      </c>
      <c r="E11570" s="18" t="s">
        <v>20</v>
      </c>
      <c r="F11570" s="20">
        <v>16.43</v>
      </c>
      <c r="G11570" s="20">
        <v>16.97</v>
      </c>
      <c r="J11570" s="22">
        <v>0</v>
      </c>
      <c r="K11570" s="22">
        <v>0</v>
      </c>
    </row>
    <row r="11571" spans="1:11" x14ac:dyDescent="0.2">
      <c r="A11571" s="17" t="str">
        <f t="shared" si="180"/>
        <v>SINAPI 89727</v>
      </c>
      <c r="B11571" s="18" t="s">
        <v>5935</v>
      </c>
      <c r="C11571" s="18">
        <v>89727</v>
      </c>
      <c r="D11571" s="19" t="s">
        <v>11611</v>
      </c>
      <c r="E11571" s="18" t="s">
        <v>20</v>
      </c>
      <c r="F11571" s="20">
        <v>23.81</v>
      </c>
      <c r="G11571" s="20">
        <v>24.37</v>
      </c>
      <c r="J11571" s="22">
        <v>0</v>
      </c>
      <c r="K11571" s="22">
        <v>0</v>
      </c>
    </row>
    <row r="11572" spans="1:11" x14ac:dyDescent="0.2">
      <c r="A11572" s="17" t="str">
        <f t="shared" si="180"/>
        <v>SINAPI 89648</v>
      </c>
      <c r="B11572" s="18" t="s">
        <v>5935</v>
      </c>
      <c r="C11572" s="18">
        <v>89648</v>
      </c>
      <c r="D11572" s="19" t="s">
        <v>11612</v>
      </c>
      <c r="E11572" s="18" t="s">
        <v>20</v>
      </c>
      <c r="F11572" s="20">
        <v>24.65</v>
      </c>
      <c r="G11572" s="20">
        <v>25.28</v>
      </c>
      <c r="J11572" s="22">
        <v>0</v>
      </c>
      <c r="K11572" s="22">
        <v>0</v>
      </c>
    </row>
    <row r="11573" spans="1:11" x14ac:dyDescent="0.2">
      <c r="A11573" s="17" t="str">
        <f t="shared" si="180"/>
        <v>SINAPI 89749</v>
      </c>
      <c r="B11573" s="18" t="s">
        <v>5935</v>
      </c>
      <c r="C11573" s="18">
        <v>89749</v>
      </c>
      <c r="D11573" s="19" t="s">
        <v>11613</v>
      </c>
      <c r="E11573" s="18" t="s">
        <v>20</v>
      </c>
      <c r="F11573" s="20">
        <v>16.41</v>
      </c>
      <c r="G11573" s="20">
        <v>16.73</v>
      </c>
      <c r="J11573" s="22">
        <v>0</v>
      </c>
      <c r="K11573" s="22">
        <v>0</v>
      </c>
    </row>
    <row r="11574" spans="1:11" x14ac:dyDescent="0.2">
      <c r="A11574" s="17" t="str">
        <f t="shared" si="180"/>
        <v>SINAPI 89657</v>
      </c>
      <c r="B11574" s="18" t="s">
        <v>5935</v>
      </c>
      <c r="C11574" s="18">
        <v>89657</v>
      </c>
      <c r="D11574" s="19" t="s">
        <v>11614</v>
      </c>
      <c r="E11574" s="18" t="s">
        <v>20</v>
      </c>
      <c r="F11574" s="20">
        <v>13.61</v>
      </c>
      <c r="G11574" s="20">
        <v>13.89</v>
      </c>
      <c r="J11574" s="22">
        <v>0</v>
      </c>
      <c r="K11574" s="22">
        <v>0</v>
      </c>
    </row>
    <row r="11575" spans="1:11" x14ac:dyDescent="0.2">
      <c r="A11575" s="17" t="str">
        <f t="shared" si="180"/>
        <v>SINAPI 89664</v>
      </c>
      <c r="B11575" s="18" t="s">
        <v>5935</v>
      </c>
      <c r="C11575" s="18">
        <v>89664</v>
      </c>
      <c r="D11575" s="19" t="s">
        <v>11615</v>
      </c>
      <c r="E11575" s="18" t="s">
        <v>20</v>
      </c>
      <c r="F11575" s="20">
        <v>16.88</v>
      </c>
      <c r="G11575" s="20">
        <v>17.239999999999998</v>
      </c>
      <c r="J11575" s="22">
        <v>0</v>
      </c>
      <c r="K11575" s="22">
        <v>0</v>
      </c>
    </row>
    <row r="11576" spans="1:11" x14ac:dyDescent="0.2">
      <c r="A11576" s="17" t="str">
        <f t="shared" si="180"/>
        <v>SINAPI 89638</v>
      </c>
      <c r="B11576" s="18" t="s">
        <v>5935</v>
      </c>
      <c r="C11576" s="18">
        <v>89638</v>
      </c>
      <c r="D11576" s="19" t="s">
        <v>11616</v>
      </c>
      <c r="E11576" s="18" t="s">
        <v>20</v>
      </c>
      <c r="F11576" s="20">
        <v>11.43</v>
      </c>
      <c r="G11576" s="20">
        <v>11.86</v>
      </c>
      <c r="J11576" s="22">
        <v>0</v>
      </c>
      <c r="K11576" s="22">
        <v>0</v>
      </c>
    </row>
    <row r="11577" spans="1:11" x14ac:dyDescent="0.2">
      <c r="A11577" s="17" t="str">
        <f t="shared" si="180"/>
        <v>SINAPI 89720</v>
      </c>
      <c r="B11577" s="18" t="s">
        <v>5935</v>
      </c>
      <c r="C11577" s="18">
        <v>89720</v>
      </c>
      <c r="D11577" s="19" t="s">
        <v>11617</v>
      </c>
      <c r="E11577" s="18" t="s">
        <v>20</v>
      </c>
      <c r="F11577" s="20">
        <v>14.51</v>
      </c>
      <c r="G11577" s="20">
        <v>14.98</v>
      </c>
      <c r="J11577" s="22">
        <v>0</v>
      </c>
      <c r="K11577" s="22">
        <v>0</v>
      </c>
    </row>
    <row r="11578" spans="1:11" x14ac:dyDescent="0.2">
      <c r="A11578" s="17" t="str">
        <f t="shared" si="180"/>
        <v>SINAPI 89642</v>
      </c>
      <c r="B11578" s="18" t="s">
        <v>5935</v>
      </c>
      <c r="C11578" s="18">
        <v>89642</v>
      </c>
      <c r="D11578" s="19" t="s">
        <v>11618</v>
      </c>
      <c r="E11578" s="18" t="s">
        <v>20</v>
      </c>
      <c r="F11578" s="20">
        <v>15.21</v>
      </c>
      <c r="G11578" s="20">
        <v>15.75</v>
      </c>
      <c r="J11578" s="22">
        <v>0</v>
      </c>
      <c r="K11578" s="22">
        <v>0</v>
      </c>
    </row>
    <row r="11579" spans="1:11" x14ac:dyDescent="0.2">
      <c r="A11579" s="17" t="str">
        <f t="shared" si="180"/>
        <v>SINAPI 89725</v>
      </c>
      <c r="B11579" s="18" t="s">
        <v>5935</v>
      </c>
      <c r="C11579" s="18">
        <v>89725</v>
      </c>
      <c r="D11579" s="19" t="s">
        <v>11619</v>
      </c>
      <c r="E11579" s="18" t="s">
        <v>20</v>
      </c>
      <c r="F11579" s="20">
        <v>19.04</v>
      </c>
      <c r="G11579" s="20">
        <v>19.600000000000001</v>
      </c>
      <c r="J11579" s="22">
        <v>0</v>
      </c>
      <c r="K11579" s="22">
        <v>0</v>
      </c>
    </row>
    <row r="11580" spans="1:11" x14ac:dyDescent="0.2">
      <c r="A11580" s="17" t="str">
        <f t="shared" si="180"/>
        <v>SINAPI 89647</v>
      </c>
      <c r="B11580" s="18" t="s">
        <v>5935</v>
      </c>
      <c r="C11580" s="18">
        <v>89647</v>
      </c>
      <c r="D11580" s="19" t="s">
        <v>11620</v>
      </c>
      <c r="E11580" s="18" t="s">
        <v>20</v>
      </c>
      <c r="F11580" s="20">
        <v>19.88</v>
      </c>
      <c r="G11580" s="20">
        <v>20.51</v>
      </c>
      <c r="J11580" s="22">
        <v>0</v>
      </c>
      <c r="K11580" s="22">
        <v>0</v>
      </c>
    </row>
    <row r="11581" spans="1:11" x14ac:dyDescent="0.2">
      <c r="A11581" s="17" t="str">
        <f t="shared" si="180"/>
        <v>SINAPI 89780</v>
      </c>
      <c r="B11581" s="18" t="s">
        <v>5935</v>
      </c>
      <c r="C11581" s="18">
        <v>89780</v>
      </c>
      <c r="D11581" s="19" t="s">
        <v>11621</v>
      </c>
      <c r="E11581" s="18" t="s">
        <v>20</v>
      </c>
      <c r="F11581" s="20">
        <v>23.57</v>
      </c>
      <c r="G11581" s="20">
        <v>23.93</v>
      </c>
      <c r="J11581" s="22">
        <v>0</v>
      </c>
      <c r="K11581" s="22">
        <v>0</v>
      </c>
    </row>
    <row r="11582" spans="1:11" x14ac:dyDescent="0.2">
      <c r="A11582" s="17" t="str">
        <f t="shared" si="180"/>
        <v>SINAPI 89734</v>
      </c>
      <c r="B11582" s="18" t="s">
        <v>5935</v>
      </c>
      <c r="C11582" s="18">
        <v>89734</v>
      </c>
      <c r="D11582" s="19" t="s">
        <v>11622</v>
      </c>
      <c r="E11582" s="18" t="s">
        <v>20</v>
      </c>
      <c r="F11582" s="20">
        <v>27.44</v>
      </c>
      <c r="G11582" s="20">
        <v>28.11</v>
      </c>
      <c r="J11582" s="22">
        <v>0</v>
      </c>
      <c r="K11582" s="22">
        <v>0</v>
      </c>
    </row>
    <row r="11583" spans="1:11" x14ac:dyDescent="0.2">
      <c r="A11583" s="17" t="str">
        <f t="shared" si="180"/>
        <v>SINAPI 89650</v>
      </c>
      <c r="B11583" s="18" t="s">
        <v>5935</v>
      </c>
      <c r="C11583" s="18">
        <v>89650</v>
      </c>
      <c r="D11583" s="19" t="s">
        <v>11623</v>
      </c>
      <c r="E11583" s="18" t="s">
        <v>20</v>
      </c>
      <c r="F11583" s="20">
        <v>28.42</v>
      </c>
      <c r="G11583" s="20">
        <v>29.17</v>
      </c>
      <c r="J11583" s="22">
        <v>0</v>
      </c>
      <c r="K11583" s="22">
        <v>0</v>
      </c>
    </row>
    <row r="11584" spans="1:11" x14ac:dyDescent="0.2">
      <c r="A11584" s="17" t="str">
        <f t="shared" si="180"/>
        <v>SINAPI 89787</v>
      </c>
      <c r="B11584" s="18" t="s">
        <v>5935</v>
      </c>
      <c r="C11584" s="18">
        <v>89787</v>
      </c>
      <c r="D11584" s="19" t="s">
        <v>11624</v>
      </c>
      <c r="E11584" s="18" t="s">
        <v>20</v>
      </c>
      <c r="F11584" s="20">
        <v>35.119999999999997</v>
      </c>
      <c r="G11584" s="20">
        <v>35.54</v>
      </c>
      <c r="J11584" s="22">
        <v>0</v>
      </c>
      <c r="K11584" s="22">
        <v>0</v>
      </c>
    </row>
    <row r="11585" spans="1:11" x14ac:dyDescent="0.2">
      <c r="A11585" s="17" t="str">
        <f t="shared" si="180"/>
        <v>SINAPI 104024</v>
      </c>
      <c r="B11585" s="18" t="s">
        <v>5935</v>
      </c>
      <c r="C11585" s="18">
        <v>104024</v>
      </c>
      <c r="D11585" s="19" t="s">
        <v>11625</v>
      </c>
      <c r="E11585" s="18" t="s">
        <v>20</v>
      </c>
      <c r="F11585" s="20">
        <v>39.450000000000003</v>
      </c>
      <c r="G11585" s="20">
        <v>40.22</v>
      </c>
      <c r="J11585" s="22">
        <v>0</v>
      </c>
      <c r="K11585" s="22">
        <v>0</v>
      </c>
    </row>
    <row r="11586" spans="1:11" x14ac:dyDescent="0.2">
      <c r="A11586" s="17" t="str">
        <f t="shared" si="180"/>
        <v>SINAPI 89789</v>
      </c>
      <c r="B11586" s="18" t="s">
        <v>5935</v>
      </c>
      <c r="C11586" s="18">
        <v>89789</v>
      </c>
      <c r="D11586" s="19" t="s">
        <v>11626</v>
      </c>
      <c r="E11586" s="18" t="s">
        <v>20</v>
      </c>
      <c r="F11586" s="20">
        <v>65.010000000000005</v>
      </c>
      <c r="G11586" s="20">
        <v>65.53</v>
      </c>
      <c r="J11586" s="22">
        <v>0</v>
      </c>
      <c r="K11586" s="22">
        <v>0</v>
      </c>
    </row>
    <row r="11587" spans="1:11" x14ac:dyDescent="0.2">
      <c r="A11587" s="17" t="str">
        <f t="shared" si="180"/>
        <v>SINAPI 89791</v>
      </c>
      <c r="B11587" s="18" t="s">
        <v>5935</v>
      </c>
      <c r="C11587" s="18">
        <v>89791</v>
      </c>
      <c r="D11587" s="19" t="s">
        <v>11627</v>
      </c>
      <c r="E11587" s="18" t="s">
        <v>20</v>
      </c>
      <c r="F11587" s="20">
        <v>146.93</v>
      </c>
      <c r="G11587" s="20">
        <v>147.62</v>
      </c>
      <c r="J11587" s="22">
        <v>0</v>
      </c>
      <c r="K11587" s="22">
        <v>0</v>
      </c>
    </row>
    <row r="11588" spans="1:11" x14ac:dyDescent="0.2">
      <c r="A11588" s="17" t="str">
        <f t="shared" si="180"/>
        <v>SINAPI 89793</v>
      </c>
      <c r="B11588" s="18" t="s">
        <v>5935</v>
      </c>
      <c r="C11588" s="18">
        <v>89793</v>
      </c>
      <c r="D11588" s="19" t="s">
        <v>11628</v>
      </c>
      <c r="E11588" s="18" t="s">
        <v>20</v>
      </c>
      <c r="F11588" s="20">
        <v>212.35</v>
      </c>
      <c r="G11588" s="20">
        <v>213.17</v>
      </c>
      <c r="J11588" s="22">
        <v>0</v>
      </c>
      <c r="K11588" s="22">
        <v>0</v>
      </c>
    </row>
    <row r="11589" spans="1:11" x14ac:dyDescent="0.2">
      <c r="A11589" s="17" t="str">
        <f t="shared" si="180"/>
        <v>SINAPI 89637</v>
      </c>
      <c r="B11589" s="18" t="s">
        <v>5935</v>
      </c>
      <c r="C11589" s="18">
        <v>89637</v>
      </c>
      <c r="D11589" s="19" t="s">
        <v>11629</v>
      </c>
      <c r="E11589" s="18" t="s">
        <v>20</v>
      </c>
      <c r="F11589" s="20">
        <v>10.56</v>
      </c>
      <c r="G11589" s="20">
        <v>10.99</v>
      </c>
      <c r="J11589" s="22">
        <v>0</v>
      </c>
      <c r="K11589" s="22">
        <v>0</v>
      </c>
    </row>
    <row r="11590" spans="1:11" x14ac:dyDescent="0.2">
      <c r="A11590" s="17" t="str">
        <f t="shared" si="180"/>
        <v>SINAPI 89719</v>
      </c>
      <c r="B11590" s="18" t="s">
        <v>5935</v>
      </c>
      <c r="C11590" s="18">
        <v>89719</v>
      </c>
      <c r="D11590" s="19" t="s">
        <v>11630</v>
      </c>
      <c r="E11590" s="18" t="s">
        <v>20</v>
      </c>
      <c r="F11590" s="20">
        <v>12.98</v>
      </c>
      <c r="G11590" s="20">
        <v>13.45</v>
      </c>
      <c r="J11590" s="22">
        <v>0</v>
      </c>
      <c r="K11590" s="22">
        <v>0</v>
      </c>
    </row>
    <row r="11591" spans="1:11" x14ac:dyDescent="0.2">
      <c r="A11591" s="17" t="str">
        <f t="shared" ref="A11591:A11654" si="181">CONCATENATE($B11591," ",$C11591)</f>
        <v>SINAPI 89641</v>
      </c>
      <c r="B11591" s="18" t="s">
        <v>5935</v>
      </c>
      <c r="C11591" s="18">
        <v>89641</v>
      </c>
      <c r="D11591" s="19" t="s">
        <v>11631</v>
      </c>
      <c r="E11591" s="18" t="s">
        <v>20</v>
      </c>
      <c r="F11591" s="20">
        <v>13.68</v>
      </c>
      <c r="G11591" s="20">
        <v>14.22</v>
      </c>
      <c r="J11591" s="22">
        <v>0</v>
      </c>
      <c r="K11591" s="22">
        <v>0</v>
      </c>
    </row>
    <row r="11592" spans="1:11" x14ac:dyDescent="0.2">
      <c r="A11592" s="17" t="str">
        <f t="shared" si="181"/>
        <v>SINAPI 89723</v>
      </c>
      <c r="B11592" s="18" t="s">
        <v>5935</v>
      </c>
      <c r="C11592" s="18">
        <v>89723</v>
      </c>
      <c r="D11592" s="19" t="s">
        <v>11632</v>
      </c>
      <c r="E11592" s="18" t="s">
        <v>20</v>
      </c>
      <c r="F11592" s="20">
        <v>19.670000000000002</v>
      </c>
      <c r="G11592" s="20">
        <v>20.23</v>
      </c>
      <c r="J11592" s="22">
        <v>0</v>
      </c>
      <c r="K11592" s="22">
        <v>0</v>
      </c>
    </row>
    <row r="11593" spans="1:11" x14ac:dyDescent="0.2">
      <c r="A11593" s="17" t="str">
        <f t="shared" si="181"/>
        <v>SINAPI 89646</v>
      </c>
      <c r="B11593" s="18" t="s">
        <v>5935</v>
      </c>
      <c r="C11593" s="18">
        <v>89646</v>
      </c>
      <c r="D11593" s="19" t="s">
        <v>11633</v>
      </c>
      <c r="E11593" s="18" t="s">
        <v>20</v>
      </c>
      <c r="F11593" s="20">
        <v>20.51</v>
      </c>
      <c r="G11593" s="20">
        <v>21.14</v>
      </c>
      <c r="J11593" s="22">
        <v>0</v>
      </c>
      <c r="K11593" s="22">
        <v>0</v>
      </c>
    </row>
    <row r="11594" spans="1:11" x14ac:dyDescent="0.2">
      <c r="A11594" s="17" t="str">
        <f t="shared" si="181"/>
        <v>SINAPI 89777</v>
      </c>
      <c r="B11594" s="18" t="s">
        <v>5935</v>
      </c>
      <c r="C11594" s="18">
        <v>89777</v>
      </c>
      <c r="D11594" s="19" t="s">
        <v>11634</v>
      </c>
      <c r="E11594" s="18" t="s">
        <v>20</v>
      </c>
      <c r="F11594" s="20">
        <v>25.14</v>
      </c>
      <c r="G11594" s="20">
        <v>25.5</v>
      </c>
      <c r="J11594" s="22">
        <v>0</v>
      </c>
      <c r="K11594" s="22">
        <v>0</v>
      </c>
    </row>
    <row r="11595" spans="1:11" x14ac:dyDescent="0.2">
      <c r="A11595" s="17" t="str">
        <f t="shared" si="181"/>
        <v>SINAPI 89729</v>
      </c>
      <c r="B11595" s="18" t="s">
        <v>5935</v>
      </c>
      <c r="C11595" s="18">
        <v>89729</v>
      </c>
      <c r="D11595" s="19" t="s">
        <v>11635</v>
      </c>
      <c r="E11595" s="18" t="s">
        <v>20</v>
      </c>
      <c r="F11595" s="20">
        <v>29.01</v>
      </c>
      <c r="G11595" s="20">
        <v>29.68</v>
      </c>
      <c r="J11595" s="22">
        <v>0</v>
      </c>
      <c r="K11595" s="22">
        <v>0</v>
      </c>
    </row>
    <row r="11596" spans="1:11" x14ac:dyDescent="0.2">
      <c r="A11596" s="17" t="str">
        <f t="shared" si="181"/>
        <v>SINAPI 89649</v>
      </c>
      <c r="B11596" s="18" t="s">
        <v>5935</v>
      </c>
      <c r="C11596" s="18">
        <v>89649</v>
      </c>
      <c r="D11596" s="19" t="s">
        <v>11636</v>
      </c>
      <c r="E11596" s="18" t="s">
        <v>20</v>
      </c>
      <c r="F11596" s="20">
        <v>29.99</v>
      </c>
      <c r="G11596" s="20">
        <v>30.74</v>
      </c>
      <c r="J11596" s="22">
        <v>0</v>
      </c>
      <c r="K11596" s="22">
        <v>0</v>
      </c>
    </row>
    <row r="11597" spans="1:11" x14ac:dyDescent="0.2">
      <c r="A11597" s="17" t="str">
        <f t="shared" si="181"/>
        <v>SINAPI 89781</v>
      </c>
      <c r="B11597" s="18" t="s">
        <v>5935</v>
      </c>
      <c r="C11597" s="18">
        <v>89781</v>
      </c>
      <c r="D11597" s="19" t="s">
        <v>11637</v>
      </c>
      <c r="E11597" s="18" t="s">
        <v>20</v>
      </c>
      <c r="F11597" s="20">
        <v>35.5</v>
      </c>
      <c r="G11597" s="20">
        <v>35.92</v>
      </c>
      <c r="J11597" s="22">
        <v>0</v>
      </c>
      <c r="K11597" s="22">
        <v>0</v>
      </c>
    </row>
    <row r="11598" spans="1:11" x14ac:dyDescent="0.2">
      <c r="A11598" s="17" t="str">
        <f t="shared" si="181"/>
        <v>SINAPI 104023</v>
      </c>
      <c r="B11598" s="18" t="s">
        <v>5935</v>
      </c>
      <c r="C11598" s="18">
        <v>104023</v>
      </c>
      <c r="D11598" s="19" t="s">
        <v>11638</v>
      </c>
      <c r="E11598" s="18" t="s">
        <v>20</v>
      </c>
      <c r="F11598" s="20">
        <v>39.83</v>
      </c>
      <c r="G11598" s="20">
        <v>40.6</v>
      </c>
      <c r="J11598" s="22">
        <v>0</v>
      </c>
      <c r="K11598" s="22">
        <v>0</v>
      </c>
    </row>
    <row r="11599" spans="1:11" x14ac:dyDescent="0.2">
      <c r="A11599" s="17" t="str">
        <f t="shared" si="181"/>
        <v>SINAPI 89788</v>
      </c>
      <c r="B11599" s="18" t="s">
        <v>5935</v>
      </c>
      <c r="C11599" s="18">
        <v>89788</v>
      </c>
      <c r="D11599" s="19" t="s">
        <v>11639</v>
      </c>
      <c r="E11599" s="18" t="s">
        <v>20</v>
      </c>
      <c r="F11599" s="20">
        <v>76.44</v>
      </c>
      <c r="G11599" s="20">
        <v>76.959999999999994</v>
      </c>
      <c r="J11599" s="22">
        <v>0</v>
      </c>
      <c r="K11599" s="22">
        <v>0</v>
      </c>
    </row>
    <row r="11600" spans="1:11" x14ac:dyDescent="0.2">
      <c r="A11600" s="17" t="str">
        <f t="shared" si="181"/>
        <v>SINAPI 89790</v>
      </c>
      <c r="B11600" s="18" t="s">
        <v>5935</v>
      </c>
      <c r="C11600" s="18">
        <v>89790</v>
      </c>
      <c r="D11600" s="19" t="s">
        <v>11640</v>
      </c>
      <c r="E11600" s="18" t="s">
        <v>20</v>
      </c>
      <c r="F11600" s="20">
        <v>152.1</v>
      </c>
      <c r="G11600" s="20">
        <v>152.79</v>
      </c>
      <c r="J11600" s="22">
        <v>0</v>
      </c>
      <c r="K11600" s="22">
        <v>0</v>
      </c>
    </row>
    <row r="11601" spans="1:11" x14ac:dyDescent="0.2">
      <c r="A11601" s="17" t="str">
        <f t="shared" si="181"/>
        <v>SINAPI 89792</v>
      </c>
      <c r="B11601" s="18" t="s">
        <v>5935</v>
      </c>
      <c r="C11601" s="18">
        <v>89792</v>
      </c>
      <c r="D11601" s="19" t="s">
        <v>11641</v>
      </c>
      <c r="E11601" s="18" t="s">
        <v>20</v>
      </c>
      <c r="F11601" s="20">
        <v>180.17</v>
      </c>
      <c r="G11601" s="20">
        <v>180.99</v>
      </c>
      <c r="J11601" s="22">
        <v>0</v>
      </c>
      <c r="K11601" s="22">
        <v>0</v>
      </c>
    </row>
    <row r="11602" spans="1:11" ht="22.5" x14ac:dyDescent="0.2">
      <c r="A11602" s="17" t="str">
        <f t="shared" si="181"/>
        <v>SINAPI 89640</v>
      </c>
      <c r="B11602" s="18" t="s">
        <v>5935</v>
      </c>
      <c r="C11602" s="18">
        <v>89640</v>
      </c>
      <c r="D11602" s="19" t="s">
        <v>11642</v>
      </c>
      <c r="E11602" s="18" t="s">
        <v>20</v>
      </c>
      <c r="F11602" s="20">
        <v>18.670000000000002</v>
      </c>
      <c r="G11602" s="20">
        <v>19.100000000000001</v>
      </c>
      <c r="J11602" s="22">
        <v>0</v>
      </c>
      <c r="K11602" s="22">
        <v>0</v>
      </c>
    </row>
    <row r="11603" spans="1:11" ht="22.5" x14ac:dyDescent="0.2">
      <c r="A11603" s="17" t="str">
        <f t="shared" si="181"/>
        <v>SINAPI 89644</v>
      </c>
      <c r="B11603" s="18" t="s">
        <v>5935</v>
      </c>
      <c r="C11603" s="18">
        <v>89644</v>
      </c>
      <c r="D11603" s="19" t="s">
        <v>11643</v>
      </c>
      <c r="E11603" s="18" t="s">
        <v>20</v>
      </c>
      <c r="F11603" s="20">
        <v>22.76</v>
      </c>
      <c r="G11603" s="20">
        <v>23.24</v>
      </c>
      <c r="J11603" s="22">
        <v>0</v>
      </c>
      <c r="K11603" s="22">
        <v>0</v>
      </c>
    </row>
    <row r="11604" spans="1:11" ht="22.5" x14ac:dyDescent="0.2">
      <c r="A11604" s="17" t="str">
        <f t="shared" si="181"/>
        <v>SINAPI 89645</v>
      </c>
      <c r="B11604" s="18" t="s">
        <v>5935</v>
      </c>
      <c r="C11604" s="18">
        <v>89645</v>
      </c>
      <c r="D11604" s="19" t="s">
        <v>11644</v>
      </c>
      <c r="E11604" s="18" t="s">
        <v>20</v>
      </c>
      <c r="F11604" s="20">
        <v>31.67</v>
      </c>
      <c r="G11604" s="20">
        <v>32.19</v>
      </c>
      <c r="J11604" s="22">
        <v>0</v>
      </c>
      <c r="K11604" s="22">
        <v>0</v>
      </c>
    </row>
    <row r="11605" spans="1:11" x14ac:dyDescent="0.2">
      <c r="A11605" s="17" t="str">
        <f t="shared" si="181"/>
        <v>SINAPI 89652</v>
      </c>
      <c r="B11605" s="18" t="s">
        <v>5935</v>
      </c>
      <c r="C11605" s="18">
        <v>89652</v>
      </c>
      <c r="D11605" s="19" t="s">
        <v>11645</v>
      </c>
      <c r="E11605" s="18" t="s">
        <v>20</v>
      </c>
      <c r="F11605" s="20">
        <v>12.06</v>
      </c>
      <c r="G11605" s="20">
        <v>12.34</v>
      </c>
      <c r="J11605" s="22">
        <v>0</v>
      </c>
      <c r="K11605" s="22">
        <v>0</v>
      </c>
    </row>
    <row r="11606" spans="1:11" x14ac:dyDescent="0.2">
      <c r="A11606" s="17" t="str">
        <f t="shared" si="181"/>
        <v>SINAPI 89738</v>
      </c>
      <c r="B11606" s="18" t="s">
        <v>5935</v>
      </c>
      <c r="C11606" s="18">
        <v>89738</v>
      </c>
      <c r="D11606" s="19" t="s">
        <v>11646</v>
      </c>
      <c r="E11606" s="18" t="s">
        <v>20</v>
      </c>
      <c r="F11606" s="20">
        <v>16.48</v>
      </c>
      <c r="G11606" s="20">
        <v>16.8</v>
      </c>
      <c r="J11606" s="22">
        <v>0</v>
      </c>
      <c r="K11606" s="22">
        <v>0</v>
      </c>
    </row>
    <row r="11607" spans="1:11" x14ac:dyDescent="0.2">
      <c r="A11607" s="17" t="str">
        <f t="shared" si="181"/>
        <v>SINAPI 89659</v>
      </c>
      <c r="B11607" s="18" t="s">
        <v>5935</v>
      </c>
      <c r="C11607" s="18">
        <v>89659</v>
      </c>
      <c r="D11607" s="19" t="s">
        <v>11647</v>
      </c>
      <c r="E11607" s="18" t="s">
        <v>20</v>
      </c>
      <c r="F11607" s="20">
        <v>16.95</v>
      </c>
      <c r="G11607" s="20">
        <v>17.309999999999999</v>
      </c>
      <c r="J11607" s="22">
        <v>0</v>
      </c>
      <c r="K11607" s="22">
        <v>0</v>
      </c>
    </row>
    <row r="11608" spans="1:11" x14ac:dyDescent="0.2">
      <c r="A11608" s="17" t="str">
        <f t="shared" si="181"/>
        <v>SINAPI 89756</v>
      </c>
      <c r="B11608" s="18" t="s">
        <v>5935</v>
      </c>
      <c r="C11608" s="18">
        <v>89756</v>
      </c>
      <c r="D11608" s="19" t="s">
        <v>11648</v>
      </c>
      <c r="E11608" s="18" t="s">
        <v>20</v>
      </c>
      <c r="F11608" s="20">
        <v>22.75</v>
      </c>
      <c r="G11608" s="20">
        <v>23.12</v>
      </c>
      <c r="J11608" s="22">
        <v>0</v>
      </c>
      <c r="K11608" s="22">
        <v>0</v>
      </c>
    </row>
    <row r="11609" spans="1:11" x14ac:dyDescent="0.2">
      <c r="A11609" s="17" t="str">
        <f t="shared" si="181"/>
        <v>SINAPI 89672</v>
      </c>
      <c r="B11609" s="18" t="s">
        <v>5935</v>
      </c>
      <c r="C11609" s="18">
        <v>89672</v>
      </c>
      <c r="D11609" s="19" t="s">
        <v>11649</v>
      </c>
      <c r="E11609" s="18" t="s">
        <v>20</v>
      </c>
      <c r="F11609" s="20">
        <v>23.31</v>
      </c>
      <c r="G11609" s="20">
        <v>23.73</v>
      </c>
      <c r="J11609" s="22">
        <v>0</v>
      </c>
      <c r="K11609" s="22">
        <v>0</v>
      </c>
    </row>
    <row r="11610" spans="1:11" x14ac:dyDescent="0.2">
      <c r="A11610" s="17" t="str">
        <f t="shared" si="181"/>
        <v>SINAPI 89815</v>
      </c>
      <c r="B11610" s="18" t="s">
        <v>5935</v>
      </c>
      <c r="C11610" s="18">
        <v>89815</v>
      </c>
      <c r="D11610" s="19" t="s">
        <v>11650</v>
      </c>
      <c r="E11610" s="18" t="s">
        <v>20</v>
      </c>
      <c r="F11610" s="20">
        <v>27.75</v>
      </c>
      <c r="G11610" s="20">
        <v>27.99</v>
      </c>
      <c r="J11610" s="22">
        <v>0</v>
      </c>
      <c r="K11610" s="22">
        <v>0</v>
      </c>
    </row>
    <row r="11611" spans="1:11" x14ac:dyDescent="0.2">
      <c r="A11611" s="17" t="str">
        <f t="shared" si="181"/>
        <v>SINAPI 89761</v>
      </c>
      <c r="B11611" s="18" t="s">
        <v>5935</v>
      </c>
      <c r="C11611" s="18">
        <v>89761</v>
      </c>
      <c r="D11611" s="19" t="s">
        <v>11651</v>
      </c>
      <c r="E11611" s="18" t="s">
        <v>20</v>
      </c>
      <c r="F11611" s="20">
        <v>30.3</v>
      </c>
      <c r="G11611" s="20">
        <v>30.74</v>
      </c>
      <c r="J11611" s="22">
        <v>0</v>
      </c>
      <c r="K11611" s="22">
        <v>0</v>
      </c>
    </row>
    <row r="11612" spans="1:11" x14ac:dyDescent="0.2">
      <c r="A11612" s="17" t="str">
        <f t="shared" si="181"/>
        <v>SINAPI 89682</v>
      </c>
      <c r="B11612" s="18" t="s">
        <v>5935</v>
      </c>
      <c r="C11612" s="18">
        <v>89682</v>
      </c>
      <c r="D11612" s="19" t="s">
        <v>11652</v>
      </c>
      <c r="E11612" s="18" t="s">
        <v>20</v>
      </c>
      <c r="F11612" s="20">
        <v>30.96</v>
      </c>
      <c r="G11612" s="20">
        <v>31.45</v>
      </c>
      <c r="J11612" s="22">
        <v>0</v>
      </c>
      <c r="K11612" s="22">
        <v>0</v>
      </c>
    </row>
    <row r="11613" spans="1:11" x14ac:dyDescent="0.2">
      <c r="A11613" s="17" t="str">
        <f t="shared" si="181"/>
        <v>SINAPI 89824</v>
      </c>
      <c r="B11613" s="18" t="s">
        <v>5935</v>
      </c>
      <c r="C11613" s="18">
        <v>89824</v>
      </c>
      <c r="D11613" s="19" t="s">
        <v>11653</v>
      </c>
      <c r="E11613" s="18" t="s">
        <v>20</v>
      </c>
      <c r="F11613" s="20">
        <v>37.64</v>
      </c>
      <c r="G11613" s="20">
        <v>37.909999999999997</v>
      </c>
      <c r="J11613" s="22">
        <v>0</v>
      </c>
      <c r="K11613" s="22">
        <v>0</v>
      </c>
    </row>
    <row r="11614" spans="1:11" x14ac:dyDescent="0.2">
      <c r="A11614" s="17" t="str">
        <f t="shared" si="181"/>
        <v>SINAPI 104026</v>
      </c>
      <c r="B11614" s="18" t="s">
        <v>5935</v>
      </c>
      <c r="C11614" s="18">
        <v>104026</v>
      </c>
      <c r="D11614" s="19" t="s">
        <v>11654</v>
      </c>
      <c r="E11614" s="18" t="s">
        <v>20</v>
      </c>
      <c r="F11614" s="20">
        <v>40.520000000000003</v>
      </c>
      <c r="G11614" s="20">
        <v>41.03</v>
      </c>
      <c r="J11614" s="22">
        <v>0</v>
      </c>
      <c r="K11614" s="22">
        <v>0</v>
      </c>
    </row>
    <row r="11615" spans="1:11" x14ac:dyDescent="0.2">
      <c r="A11615" s="17" t="str">
        <f t="shared" si="181"/>
        <v>SINAPI 89740</v>
      </c>
      <c r="B11615" s="18" t="s">
        <v>5935</v>
      </c>
      <c r="C11615" s="18">
        <v>89740</v>
      </c>
      <c r="D11615" s="19" t="s">
        <v>11655</v>
      </c>
      <c r="E11615" s="18" t="s">
        <v>20</v>
      </c>
      <c r="F11615" s="20">
        <v>9.2799999999999994</v>
      </c>
      <c r="G11615" s="20">
        <v>9.61</v>
      </c>
      <c r="J11615" s="22">
        <v>0</v>
      </c>
      <c r="K11615" s="22">
        <v>0</v>
      </c>
    </row>
    <row r="11616" spans="1:11" x14ac:dyDescent="0.2">
      <c r="A11616" s="17" t="str">
        <f t="shared" si="181"/>
        <v>SINAPI 89836</v>
      </c>
      <c r="B11616" s="18" t="s">
        <v>5935</v>
      </c>
      <c r="C11616" s="18">
        <v>89836</v>
      </c>
      <c r="D11616" s="19" t="s">
        <v>11656</v>
      </c>
      <c r="E11616" s="18" t="s">
        <v>20</v>
      </c>
      <c r="F11616" s="20">
        <v>191.21</v>
      </c>
      <c r="G11616" s="20">
        <v>191.55</v>
      </c>
      <c r="J11616" s="22">
        <v>0</v>
      </c>
      <c r="K11616" s="22">
        <v>0</v>
      </c>
    </row>
    <row r="11617" spans="1:11" x14ac:dyDescent="0.2">
      <c r="A11617" s="17" t="str">
        <f t="shared" si="181"/>
        <v>SINAPI 89653</v>
      </c>
      <c r="B11617" s="18" t="s">
        <v>5935</v>
      </c>
      <c r="C11617" s="18">
        <v>89653</v>
      </c>
      <c r="D11617" s="19" t="s">
        <v>11657</v>
      </c>
      <c r="E11617" s="18" t="s">
        <v>20</v>
      </c>
      <c r="F11617" s="20">
        <v>16.989999999999998</v>
      </c>
      <c r="G11617" s="20">
        <v>17.27</v>
      </c>
      <c r="J11617" s="22">
        <v>0</v>
      </c>
      <c r="K11617" s="22">
        <v>0</v>
      </c>
    </row>
    <row r="11618" spans="1:11" x14ac:dyDescent="0.2">
      <c r="A11618" s="17" t="str">
        <f t="shared" si="181"/>
        <v>SINAPI 89660</v>
      </c>
      <c r="B11618" s="18" t="s">
        <v>5935</v>
      </c>
      <c r="C11618" s="18">
        <v>89660</v>
      </c>
      <c r="D11618" s="19" t="s">
        <v>11658</v>
      </c>
      <c r="E11618" s="18" t="s">
        <v>20</v>
      </c>
      <c r="F11618" s="20">
        <v>9.77</v>
      </c>
      <c r="G11618" s="20">
        <v>10.15</v>
      </c>
      <c r="J11618" s="22">
        <v>0</v>
      </c>
      <c r="K11618" s="22">
        <v>0</v>
      </c>
    </row>
    <row r="11619" spans="1:11" x14ac:dyDescent="0.2">
      <c r="A11619" s="17" t="str">
        <f t="shared" si="181"/>
        <v>SINAPI 89826</v>
      </c>
      <c r="B11619" s="18" t="s">
        <v>5935</v>
      </c>
      <c r="C11619" s="18">
        <v>89826</v>
      </c>
      <c r="D11619" s="19" t="s">
        <v>11659</v>
      </c>
      <c r="E11619" s="18" t="s">
        <v>20</v>
      </c>
      <c r="F11619" s="20">
        <v>121.66</v>
      </c>
      <c r="G11619" s="20">
        <v>121.93</v>
      </c>
      <c r="J11619" s="22">
        <v>0</v>
      </c>
      <c r="K11619" s="22">
        <v>0</v>
      </c>
    </row>
    <row r="11620" spans="1:11" x14ac:dyDescent="0.2">
      <c r="A11620" s="17" t="str">
        <f t="shared" si="181"/>
        <v>SINAPI 104028</v>
      </c>
      <c r="B11620" s="18" t="s">
        <v>5935</v>
      </c>
      <c r="C11620" s="18">
        <v>104028</v>
      </c>
      <c r="D11620" s="19" t="s">
        <v>11660</v>
      </c>
      <c r="E11620" s="18" t="s">
        <v>20</v>
      </c>
      <c r="F11620" s="20">
        <v>124.39</v>
      </c>
      <c r="G11620" s="20">
        <v>124.86</v>
      </c>
      <c r="J11620" s="22">
        <v>0</v>
      </c>
      <c r="K11620" s="22">
        <v>0</v>
      </c>
    </row>
    <row r="11621" spans="1:11" x14ac:dyDescent="0.2">
      <c r="A11621" s="17" t="str">
        <f t="shared" si="181"/>
        <v>SINAPI 89651</v>
      </c>
      <c r="B11621" s="18" t="s">
        <v>5935</v>
      </c>
      <c r="C11621" s="18">
        <v>89651</v>
      </c>
      <c r="D11621" s="19" t="s">
        <v>11661</v>
      </c>
      <c r="E11621" s="18" t="s">
        <v>20</v>
      </c>
      <c r="F11621" s="20">
        <v>7.19</v>
      </c>
      <c r="G11621" s="20">
        <v>7.47</v>
      </c>
      <c r="J11621" s="22">
        <v>0</v>
      </c>
      <c r="K11621" s="22">
        <v>0</v>
      </c>
    </row>
    <row r="11622" spans="1:11" x14ac:dyDescent="0.2">
      <c r="A11622" s="17" t="str">
        <f t="shared" si="181"/>
        <v>SINAPI 89736</v>
      </c>
      <c r="B11622" s="18" t="s">
        <v>5935</v>
      </c>
      <c r="C11622" s="18">
        <v>89736</v>
      </c>
      <c r="D11622" s="19" t="s">
        <v>11662</v>
      </c>
      <c r="E11622" s="18" t="s">
        <v>20</v>
      </c>
      <c r="F11622" s="20">
        <v>9.1300000000000008</v>
      </c>
      <c r="G11622" s="20">
        <v>9.4499999999999993</v>
      </c>
      <c r="J11622" s="22">
        <v>0</v>
      </c>
      <c r="K11622" s="22">
        <v>0</v>
      </c>
    </row>
    <row r="11623" spans="1:11" x14ac:dyDescent="0.2">
      <c r="A11623" s="17" t="str">
        <f t="shared" si="181"/>
        <v>SINAPI 89658</v>
      </c>
      <c r="B11623" s="18" t="s">
        <v>5935</v>
      </c>
      <c r="C11623" s="18">
        <v>89658</v>
      </c>
      <c r="D11623" s="19" t="s">
        <v>11663</v>
      </c>
      <c r="E11623" s="18" t="s">
        <v>20</v>
      </c>
      <c r="F11623" s="20">
        <v>9.6</v>
      </c>
      <c r="G11623" s="20">
        <v>9.9600000000000009</v>
      </c>
      <c r="J11623" s="22">
        <v>0</v>
      </c>
      <c r="K11623" s="22">
        <v>0</v>
      </c>
    </row>
    <row r="11624" spans="1:11" x14ac:dyDescent="0.2">
      <c r="A11624" s="17" t="str">
        <f t="shared" si="181"/>
        <v>SINAPI 89755</v>
      </c>
      <c r="B11624" s="18" t="s">
        <v>5935</v>
      </c>
      <c r="C11624" s="18">
        <v>89755</v>
      </c>
      <c r="D11624" s="19" t="s">
        <v>11664</v>
      </c>
      <c r="E11624" s="18" t="s">
        <v>20</v>
      </c>
      <c r="F11624" s="20">
        <v>13.61</v>
      </c>
      <c r="G11624" s="20">
        <v>13.98</v>
      </c>
      <c r="J11624" s="22">
        <v>0</v>
      </c>
      <c r="K11624" s="22">
        <v>0</v>
      </c>
    </row>
    <row r="11625" spans="1:11" x14ac:dyDescent="0.2">
      <c r="A11625" s="17" t="str">
        <f t="shared" si="181"/>
        <v>SINAPI 89670</v>
      </c>
      <c r="B11625" s="18" t="s">
        <v>5935</v>
      </c>
      <c r="C11625" s="18">
        <v>89670</v>
      </c>
      <c r="D11625" s="19" t="s">
        <v>11665</v>
      </c>
      <c r="E11625" s="18" t="s">
        <v>20</v>
      </c>
      <c r="F11625" s="20">
        <v>14.17</v>
      </c>
      <c r="G11625" s="20">
        <v>14.59</v>
      </c>
      <c r="J11625" s="22">
        <v>0</v>
      </c>
      <c r="K11625" s="22">
        <v>0</v>
      </c>
    </row>
    <row r="11626" spans="1:11" x14ac:dyDescent="0.2">
      <c r="A11626" s="17" t="str">
        <f t="shared" si="181"/>
        <v>SINAPI 89794</v>
      </c>
      <c r="B11626" s="18" t="s">
        <v>5935</v>
      </c>
      <c r="C11626" s="18">
        <v>89794</v>
      </c>
      <c r="D11626" s="19" t="s">
        <v>11666</v>
      </c>
      <c r="E11626" s="18" t="s">
        <v>20</v>
      </c>
      <c r="F11626" s="20">
        <v>19.13</v>
      </c>
      <c r="G11626" s="20">
        <v>19.37</v>
      </c>
      <c r="J11626" s="22">
        <v>0</v>
      </c>
      <c r="K11626" s="22">
        <v>0</v>
      </c>
    </row>
    <row r="11627" spans="1:11" x14ac:dyDescent="0.2">
      <c r="A11627" s="17" t="str">
        <f t="shared" si="181"/>
        <v>SINAPI 89760</v>
      </c>
      <c r="B11627" s="18" t="s">
        <v>5935</v>
      </c>
      <c r="C11627" s="18">
        <v>89760</v>
      </c>
      <c r="D11627" s="19" t="s">
        <v>11667</v>
      </c>
      <c r="E11627" s="18" t="s">
        <v>20</v>
      </c>
      <c r="F11627" s="20">
        <v>21.68</v>
      </c>
      <c r="G11627" s="20">
        <v>22.12</v>
      </c>
      <c r="J11627" s="22">
        <v>0</v>
      </c>
      <c r="K11627" s="22">
        <v>0</v>
      </c>
    </row>
    <row r="11628" spans="1:11" x14ac:dyDescent="0.2">
      <c r="A11628" s="17" t="str">
        <f t="shared" si="181"/>
        <v>SINAPI 89680</v>
      </c>
      <c r="B11628" s="18" t="s">
        <v>5935</v>
      </c>
      <c r="C11628" s="18">
        <v>89680</v>
      </c>
      <c r="D11628" s="19" t="s">
        <v>11668</v>
      </c>
      <c r="E11628" s="18" t="s">
        <v>20</v>
      </c>
      <c r="F11628" s="20">
        <v>22.34</v>
      </c>
      <c r="G11628" s="20">
        <v>22.83</v>
      </c>
      <c r="J11628" s="22">
        <v>0</v>
      </c>
      <c r="K11628" s="22">
        <v>0</v>
      </c>
    </row>
    <row r="11629" spans="1:11" x14ac:dyDescent="0.2">
      <c r="A11629" s="17" t="str">
        <f t="shared" si="181"/>
        <v>SINAPI 89822</v>
      </c>
      <c r="B11629" s="18" t="s">
        <v>5935</v>
      </c>
      <c r="C11629" s="18">
        <v>89822</v>
      </c>
      <c r="D11629" s="19" t="s">
        <v>11669</v>
      </c>
      <c r="E11629" s="18" t="s">
        <v>20</v>
      </c>
      <c r="F11629" s="20">
        <v>24.97</v>
      </c>
      <c r="G11629" s="20">
        <v>25.24</v>
      </c>
      <c r="J11629" s="22">
        <v>0</v>
      </c>
      <c r="K11629" s="22">
        <v>0</v>
      </c>
    </row>
    <row r="11630" spans="1:11" x14ac:dyDescent="0.2">
      <c r="A11630" s="17" t="str">
        <f t="shared" si="181"/>
        <v>SINAPI 104025</v>
      </c>
      <c r="B11630" s="18" t="s">
        <v>5935</v>
      </c>
      <c r="C11630" s="18">
        <v>104025</v>
      </c>
      <c r="D11630" s="19" t="s">
        <v>11670</v>
      </c>
      <c r="E11630" s="18" t="s">
        <v>20</v>
      </c>
      <c r="F11630" s="20">
        <v>27.85</v>
      </c>
      <c r="G11630" s="20">
        <v>28.36</v>
      </c>
      <c r="J11630" s="22">
        <v>0</v>
      </c>
      <c r="K11630" s="22">
        <v>0</v>
      </c>
    </row>
    <row r="11631" spans="1:11" x14ac:dyDescent="0.2">
      <c r="A11631" s="17" t="str">
        <f t="shared" si="181"/>
        <v>SINAPI 89835</v>
      </c>
      <c r="B11631" s="18" t="s">
        <v>5935</v>
      </c>
      <c r="C11631" s="18">
        <v>89835</v>
      </c>
      <c r="D11631" s="19" t="s">
        <v>11671</v>
      </c>
      <c r="E11631" s="18" t="s">
        <v>20</v>
      </c>
      <c r="F11631" s="20">
        <v>42.75</v>
      </c>
      <c r="G11631" s="20">
        <v>43.1</v>
      </c>
      <c r="J11631" s="22">
        <v>0</v>
      </c>
      <c r="K11631" s="22">
        <v>0</v>
      </c>
    </row>
    <row r="11632" spans="1:11" x14ac:dyDescent="0.2">
      <c r="A11632" s="17" t="str">
        <f t="shared" si="181"/>
        <v>SINAPI 89838</v>
      </c>
      <c r="B11632" s="18" t="s">
        <v>5935</v>
      </c>
      <c r="C11632" s="18">
        <v>89838</v>
      </c>
      <c r="D11632" s="19" t="s">
        <v>11672</v>
      </c>
      <c r="E11632" s="18" t="s">
        <v>20</v>
      </c>
      <c r="F11632" s="20">
        <v>147.15</v>
      </c>
      <c r="G11632" s="20">
        <v>147.6</v>
      </c>
      <c r="J11632" s="22">
        <v>0</v>
      </c>
      <c r="K11632" s="22">
        <v>0</v>
      </c>
    </row>
    <row r="11633" spans="1:11" x14ac:dyDescent="0.2">
      <c r="A11633" s="17" t="str">
        <f t="shared" si="181"/>
        <v>SINAPI 89840</v>
      </c>
      <c r="B11633" s="18" t="s">
        <v>5935</v>
      </c>
      <c r="C11633" s="18">
        <v>89840</v>
      </c>
      <c r="D11633" s="19" t="s">
        <v>11673</v>
      </c>
      <c r="E11633" s="18" t="s">
        <v>20</v>
      </c>
      <c r="F11633" s="20">
        <v>173.78</v>
      </c>
      <c r="G11633" s="20">
        <v>174.33</v>
      </c>
      <c r="J11633" s="22">
        <v>0</v>
      </c>
      <c r="K11633" s="22">
        <v>0</v>
      </c>
    </row>
    <row r="11634" spans="1:11" x14ac:dyDescent="0.2">
      <c r="A11634" s="17" t="str">
        <f t="shared" si="181"/>
        <v>SINAPI 104015</v>
      </c>
      <c r="B11634" s="18" t="s">
        <v>5935</v>
      </c>
      <c r="C11634" s="18">
        <v>104015</v>
      </c>
      <c r="D11634" s="19" t="s">
        <v>11674</v>
      </c>
      <c r="E11634" s="18" t="s">
        <v>20</v>
      </c>
      <c r="F11634" s="20">
        <v>16.43</v>
      </c>
      <c r="G11634" s="20">
        <v>17.07</v>
      </c>
      <c r="J11634" s="22">
        <v>0</v>
      </c>
      <c r="K11634" s="22">
        <v>0</v>
      </c>
    </row>
    <row r="11635" spans="1:11" x14ac:dyDescent="0.2">
      <c r="A11635" s="17" t="str">
        <f t="shared" si="181"/>
        <v>SINAPI 104018</v>
      </c>
      <c r="B11635" s="18" t="s">
        <v>5935</v>
      </c>
      <c r="C11635" s="18">
        <v>104018</v>
      </c>
      <c r="D11635" s="19" t="s">
        <v>11675</v>
      </c>
      <c r="E11635" s="18" t="s">
        <v>20</v>
      </c>
      <c r="F11635" s="20">
        <v>21.04</v>
      </c>
      <c r="G11635" s="20">
        <v>21.73</v>
      </c>
      <c r="J11635" s="22">
        <v>0</v>
      </c>
      <c r="K11635" s="22">
        <v>0</v>
      </c>
    </row>
    <row r="11636" spans="1:11" x14ac:dyDescent="0.2">
      <c r="A11636" s="17" t="str">
        <f t="shared" si="181"/>
        <v>SINAPI 104016</v>
      </c>
      <c r="B11636" s="18" t="s">
        <v>5935</v>
      </c>
      <c r="C11636" s="18">
        <v>104016</v>
      </c>
      <c r="D11636" s="19" t="s">
        <v>11676</v>
      </c>
      <c r="E11636" s="18" t="s">
        <v>20</v>
      </c>
      <c r="F11636" s="20">
        <v>22.07</v>
      </c>
      <c r="G11636" s="20">
        <v>22.85</v>
      </c>
      <c r="J11636" s="22">
        <v>0</v>
      </c>
      <c r="K11636" s="22">
        <v>0</v>
      </c>
    </row>
    <row r="11637" spans="1:11" x14ac:dyDescent="0.2">
      <c r="A11637" s="17" t="str">
        <f t="shared" si="181"/>
        <v>SINAPI 104019</v>
      </c>
      <c r="B11637" s="18" t="s">
        <v>5935</v>
      </c>
      <c r="C11637" s="18">
        <v>104019</v>
      </c>
      <c r="D11637" s="19" t="s">
        <v>11677</v>
      </c>
      <c r="E11637" s="18" t="s">
        <v>20</v>
      </c>
      <c r="F11637" s="20">
        <v>43.11</v>
      </c>
      <c r="G11637" s="20">
        <v>43.93</v>
      </c>
      <c r="J11637" s="22">
        <v>0</v>
      </c>
      <c r="K11637" s="22">
        <v>0</v>
      </c>
    </row>
    <row r="11638" spans="1:11" x14ac:dyDescent="0.2">
      <c r="A11638" s="17" t="str">
        <f t="shared" si="181"/>
        <v>SINAPI 104017</v>
      </c>
      <c r="B11638" s="18" t="s">
        <v>5935</v>
      </c>
      <c r="C11638" s="18">
        <v>104017</v>
      </c>
      <c r="D11638" s="19" t="s">
        <v>11678</v>
      </c>
      <c r="E11638" s="18" t="s">
        <v>20</v>
      </c>
      <c r="F11638" s="20">
        <v>44.32</v>
      </c>
      <c r="G11638" s="20">
        <v>45.24</v>
      </c>
      <c r="J11638" s="22">
        <v>0</v>
      </c>
      <c r="K11638" s="22">
        <v>0</v>
      </c>
    </row>
    <row r="11639" spans="1:11" x14ac:dyDescent="0.2">
      <c r="A11639" s="17" t="str">
        <f t="shared" si="181"/>
        <v>SINAPI 104020</v>
      </c>
      <c r="B11639" s="18" t="s">
        <v>5935</v>
      </c>
      <c r="C11639" s="18">
        <v>104020</v>
      </c>
      <c r="D11639" s="19" t="s">
        <v>11679</v>
      </c>
      <c r="E11639" s="18" t="s">
        <v>20</v>
      </c>
      <c r="F11639" s="20">
        <v>54.23</v>
      </c>
      <c r="G11639" s="20">
        <v>54.75</v>
      </c>
      <c r="J11639" s="22">
        <v>0</v>
      </c>
      <c r="K11639" s="22">
        <v>0</v>
      </c>
    </row>
    <row r="11640" spans="1:11" x14ac:dyDescent="0.2">
      <c r="A11640" s="17" t="str">
        <f t="shared" si="181"/>
        <v>SINAPI 104030</v>
      </c>
      <c r="B11640" s="18" t="s">
        <v>5935</v>
      </c>
      <c r="C11640" s="18">
        <v>104030</v>
      </c>
      <c r="D11640" s="19" t="s">
        <v>11680</v>
      </c>
      <c r="E11640" s="18" t="s">
        <v>20</v>
      </c>
      <c r="F11640" s="20">
        <v>59.68</v>
      </c>
      <c r="G11640" s="20">
        <v>60.63</v>
      </c>
      <c r="J11640" s="22">
        <v>0</v>
      </c>
      <c r="K11640" s="22">
        <v>0</v>
      </c>
    </row>
    <row r="11641" spans="1:11" x14ac:dyDescent="0.2">
      <c r="A11641" s="17" t="str">
        <f t="shared" si="181"/>
        <v>SINAPI 89694</v>
      </c>
      <c r="B11641" s="18" t="s">
        <v>5935</v>
      </c>
      <c r="C11641" s="18">
        <v>89694</v>
      </c>
      <c r="D11641" s="19" t="s">
        <v>11681</v>
      </c>
      <c r="E11641" s="18" t="s">
        <v>20</v>
      </c>
      <c r="F11641" s="20">
        <v>19.91</v>
      </c>
      <c r="G11641" s="20">
        <v>20.47</v>
      </c>
      <c r="J11641" s="22">
        <v>0</v>
      </c>
      <c r="K11641" s="22">
        <v>0</v>
      </c>
    </row>
    <row r="11642" spans="1:11" x14ac:dyDescent="0.2">
      <c r="A11642" s="17" t="str">
        <f t="shared" si="181"/>
        <v>SINAPI 89700</v>
      </c>
      <c r="B11642" s="18" t="s">
        <v>5935</v>
      </c>
      <c r="C11642" s="18">
        <v>89700</v>
      </c>
      <c r="D11642" s="19" t="s">
        <v>11682</v>
      </c>
      <c r="E11642" s="18" t="s">
        <v>20</v>
      </c>
      <c r="F11642" s="20">
        <v>22.79</v>
      </c>
      <c r="G11642" s="20">
        <v>23.43</v>
      </c>
      <c r="J11642" s="22">
        <v>0</v>
      </c>
      <c r="K11642" s="22">
        <v>0</v>
      </c>
    </row>
    <row r="11643" spans="1:11" ht="22.5" x14ac:dyDescent="0.2">
      <c r="A11643" s="17" t="str">
        <f t="shared" si="181"/>
        <v>SINAPI 89703</v>
      </c>
      <c r="B11643" s="18" t="s">
        <v>5935</v>
      </c>
      <c r="C11643" s="18">
        <v>89703</v>
      </c>
      <c r="D11643" s="19" t="s">
        <v>11683</v>
      </c>
      <c r="E11643" s="18" t="s">
        <v>20</v>
      </c>
      <c r="F11643" s="20">
        <v>46.59</v>
      </c>
      <c r="G11643" s="20">
        <v>47.28</v>
      </c>
      <c r="J11643" s="22">
        <v>0</v>
      </c>
      <c r="K11643" s="22">
        <v>0</v>
      </c>
    </row>
    <row r="11644" spans="1:11" x14ac:dyDescent="0.2">
      <c r="A11644" s="17" t="str">
        <f t="shared" si="181"/>
        <v>SINAPI 89844</v>
      </c>
      <c r="B11644" s="18" t="s">
        <v>5935</v>
      </c>
      <c r="C11644" s="18">
        <v>89844</v>
      </c>
      <c r="D11644" s="19" t="s">
        <v>11684</v>
      </c>
      <c r="E11644" s="18" t="s">
        <v>20</v>
      </c>
      <c r="F11644" s="20">
        <v>61.5</v>
      </c>
      <c r="G11644" s="20">
        <v>62.06</v>
      </c>
      <c r="J11644" s="22">
        <v>0</v>
      </c>
      <c r="K11644" s="22">
        <v>0</v>
      </c>
    </row>
    <row r="11645" spans="1:11" x14ac:dyDescent="0.2">
      <c r="A11645" s="17" t="str">
        <f t="shared" si="181"/>
        <v>SINAPI 104022</v>
      </c>
      <c r="B11645" s="18" t="s">
        <v>5935</v>
      </c>
      <c r="C11645" s="18">
        <v>104022</v>
      </c>
      <c r="D11645" s="19" t="s">
        <v>11685</v>
      </c>
      <c r="E11645" s="18" t="s">
        <v>20</v>
      </c>
      <c r="F11645" s="20">
        <v>67.27</v>
      </c>
      <c r="G11645" s="20">
        <v>68.3</v>
      </c>
      <c r="J11645" s="22">
        <v>0</v>
      </c>
      <c r="K11645" s="22">
        <v>0</v>
      </c>
    </row>
    <row r="11646" spans="1:11" x14ac:dyDescent="0.2">
      <c r="A11646" s="17" t="str">
        <f t="shared" si="181"/>
        <v>SINAPI 89691</v>
      </c>
      <c r="B11646" s="18" t="s">
        <v>5935</v>
      </c>
      <c r="C11646" s="18">
        <v>89691</v>
      </c>
      <c r="D11646" s="19" t="s">
        <v>11686</v>
      </c>
      <c r="E11646" s="18" t="s">
        <v>20</v>
      </c>
      <c r="F11646" s="20">
        <v>13.66</v>
      </c>
      <c r="G11646" s="20">
        <v>14.22</v>
      </c>
      <c r="J11646" s="22">
        <v>0</v>
      </c>
      <c r="K11646" s="22">
        <v>0</v>
      </c>
    </row>
    <row r="11647" spans="1:11" x14ac:dyDescent="0.2">
      <c r="A11647" s="17" t="str">
        <f t="shared" si="181"/>
        <v>SINAPI 89765</v>
      </c>
      <c r="B11647" s="18" t="s">
        <v>5935</v>
      </c>
      <c r="C11647" s="18">
        <v>89765</v>
      </c>
      <c r="D11647" s="19" t="s">
        <v>11687</v>
      </c>
      <c r="E11647" s="18" t="s">
        <v>20</v>
      </c>
      <c r="F11647" s="20">
        <v>16.920000000000002</v>
      </c>
      <c r="G11647" s="20">
        <v>17.559999999999999</v>
      </c>
      <c r="J11647" s="22">
        <v>0</v>
      </c>
      <c r="K11647" s="22">
        <v>0</v>
      </c>
    </row>
    <row r="11648" spans="1:11" x14ac:dyDescent="0.2">
      <c r="A11648" s="17" t="str">
        <f t="shared" si="181"/>
        <v>SINAPI 89697</v>
      </c>
      <c r="B11648" s="18" t="s">
        <v>5935</v>
      </c>
      <c r="C11648" s="18">
        <v>89697</v>
      </c>
      <c r="D11648" s="19" t="s">
        <v>11688</v>
      </c>
      <c r="E11648" s="18" t="s">
        <v>20</v>
      </c>
      <c r="F11648" s="20">
        <v>17.87</v>
      </c>
      <c r="G11648" s="20">
        <v>18.59</v>
      </c>
      <c r="J11648" s="22">
        <v>0</v>
      </c>
      <c r="K11648" s="22">
        <v>0</v>
      </c>
    </row>
    <row r="11649" spans="1:11" x14ac:dyDescent="0.2">
      <c r="A11649" s="17" t="str">
        <f t="shared" si="181"/>
        <v>SINAPI 89633</v>
      </c>
      <c r="B11649" s="18" t="s">
        <v>5935</v>
      </c>
      <c r="C11649" s="18">
        <v>89633</v>
      </c>
      <c r="D11649" s="19" t="s">
        <v>11689</v>
      </c>
      <c r="E11649" s="18" t="s">
        <v>66</v>
      </c>
      <c r="F11649" s="20">
        <v>25.14</v>
      </c>
      <c r="G11649" s="20">
        <v>26.19</v>
      </c>
      <c r="J11649" s="22">
        <v>0</v>
      </c>
      <c r="K11649" s="22">
        <v>0</v>
      </c>
    </row>
    <row r="11650" spans="1:11" x14ac:dyDescent="0.2">
      <c r="A11650" s="17" t="str">
        <f t="shared" si="181"/>
        <v>SINAPI 89716</v>
      </c>
      <c r="B11650" s="18" t="s">
        <v>5935</v>
      </c>
      <c r="C11650" s="18">
        <v>89716</v>
      </c>
      <c r="D11650" s="19" t="s">
        <v>11690</v>
      </c>
      <c r="E11650" s="18" t="s">
        <v>66</v>
      </c>
      <c r="F11650" s="20">
        <v>26.01</v>
      </c>
      <c r="G11650" s="20">
        <v>26.56</v>
      </c>
      <c r="J11650" s="22">
        <v>0</v>
      </c>
      <c r="K11650" s="22">
        <v>0</v>
      </c>
    </row>
    <row r="11651" spans="1:11" x14ac:dyDescent="0.2">
      <c r="A11651" s="17" t="str">
        <f t="shared" si="181"/>
        <v>SINAPI 89634</v>
      </c>
      <c r="B11651" s="18" t="s">
        <v>5935</v>
      </c>
      <c r="C11651" s="18">
        <v>89634</v>
      </c>
      <c r="D11651" s="19" t="s">
        <v>11691</v>
      </c>
      <c r="E11651" s="18" t="s">
        <v>66</v>
      </c>
      <c r="F11651" s="20">
        <v>35.770000000000003</v>
      </c>
      <c r="G11651" s="20">
        <v>37.11</v>
      </c>
      <c r="J11651" s="22">
        <v>0</v>
      </c>
      <c r="K11651" s="22">
        <v>0</v>
      </c>
    </row>
    <row r="11652" spans="1:11" x14ac:dyDescent="0.2">
      <c r="A11652" s="17" t="str">
        <f t="shared" si="181"/>
        <v>SINAPI 89717</v>
      </c>
      <c r="B11652" s="18" t="s">
        <v>5935</v>
      </c>
      <c r="C11652" s="18">
        <v>89717</v>
      </c>
      <c r="D11652" s="19" t="s">
        <v>11692</v>
      </c>
      <c r="E11652" s="18" t="s">
        <v>66</v>
      </c>
      <c r="F11652" s="20">
        <v>40.99</v>
      </c>
      <c r="G11652" s="20">
        <v>41.66</v>
      </c>
      <c r="J11652" s="22">
        <v>0</v>
      </c>
      <c r="K11652" s="22">
        <v>0</v>
      </c>
    </row>
    <row r="11653" spans="1:11" x14ac:dyDescent="0.2">
      <c r="A11653" s="17" t="str">
        <f t="shared" si="181"/>
        <v>SINAPI 89635</v>
      </c>
      <c r="B11653" s="18" t="s">
        <v>5935</v>
      </c>
      <c r="C11653" s="18">
        <v>89635</v>
      </c>
      <c r="D11653" s="19" t="s">
        <v>11693</v>
      </c>
      <c r="E11653" s="18" t="s">
        <v>66</v>
      </c>
      <c r="F11653" s="20">
        <v>52.52</v>
      </c>
      <c r="G11653" s="20">
        <v>54.1</v>
      </c>
      <c r="J11653" s="22">
        <v>0</v>
      </c>
      <c r="K11653" s="22">
        <v>0</v>
      </c>
    </row>
    <row r="11654" spans="1:11" x14ac:dyDescent="0.2">
      <c r="A11654" s="17" t="str">
        <f t="shared" si="181"/>
        <v>SINAPI 89770</v>
      </c>
      <c r="B11654" s="18" t="s">
        <v>5935</v>
      </c>
      <c r="C11654" s="18">
        <v>89770</v>
      </c>
      <c r="D11654" s="19" t="s">
        <v>11694</v>
      </c>
      <c r="E11654" s="18" t="s">
        <v>66</v>
      </c>
      <c r="F11654" s="20">
        <v>43.96</v>
      </c>
      <c r="G11654" s="20">
        <v>44.06</v>
      </c>
      <c r="J11654" s="22">
        <v>0</v>
      </c>
      <c r="K11654" s="22">
        <v>0</v>
      </c>
    </row>
    <row r="11655" spans="1:11" x14ac:dyDescent="0.2">
      <c r="A11655" s="17" t="str">
        <f t="shared" ref="A11655:A11718" si="182">CONCATENATE($B11655," ",$C11655)</f>
        <v>SINAPI 89718</v>
      </c>
      <c r="B11655" s="18" t="s">
        <v>5935</v>
      </c>
      <c r="C11655" s="18">
        <v>89718</v>
      </c>
      <c r="D11655" s="19" t="s">
        <v>11695</v>
      </c>
      <c r="E11655" s="18" t="s">
        <v>66</v>
      </c>
      <c r="F11655" s="20">
        <v>52.49</v>
      </c>
      <c r="G11655" s="20">
        <v>53.28</v>
      </c>
      <c r="J11655" s="22">
        <v>0</v>
      </c>
      <c r="K11655" s="22">
        <v>0</v>
      </c>
    </row>
    <row r="11656" spans="1:11" x14ac:dyDescent="0.2">
      <c r="A11656" s="17" t="str">
        <f t="shared" si="182"/>
        <v>SINAPI 89636</v>
      </c>
      <c r="B11656" s="18" t="s">
        <v>5935</v>
      </c>
      <c r="C11656" s="18">
        <v>89636</v>
      </c>
      <c r="D11656" s="19" t="s">
        <v>11696</v>
      </c>
      <c r="E11656" s="18" t="s">
        <v>66</v>
      </c>
      <c r="F11656" s="20">
        <v>66.05</v>
      </c>
      <c r="G11656" s="20">
        <v>67.92</v>
      </c>
      <c r="J11656" s="22">
        <v>0</v>
      </c>
      <c r="K11656" s="22">
        <v>0</v>
      </c>
    </row>
    <row r="11657" spans="1:11" x14ac:dyDescent="0.2">
      <c r="A11657" s="17" t="str">
        <f t="shared" si="182"/>
        <v>SINAPI 89771</v>
      </c>
      <c r="B11657" s="18" t="s">
        <v>5935</v>
      </c>
      <c r="C11657" s="18">
        <v>89771</v>
      </c>
      <c r="D11657" s="19" t="s">
        <v>11697</v>
      </c>
      <c r="E11657" s="18" t="s">
        <v>66</v>
      </c>
      <c r="F11657" s="20">
        <v>58.69</v>
      </c>
      <c r="G11657" s="20">
        <v>58.81</v>
      </c>
      <c r="J11657" s="22">
        <v>0</v>
      </c>
      <c r="K11657" s="22">
        <v>0</v>
      </c>
    </row>
    <row r="11658" spans="1:11" x14ac:dyDescent="0.2">
      <c r="A11658" s="17" t="str">
        <f t="shared" si="182"/>
        <v>SINAPI 104021</v>
      </c>
      <c r="B11658" s="18" t="s">
        <v>5935</v>
      </c>
      <c r="C11658" s="18">
        <v>104021</v>
      </c>
      <c r="D11658" s="19" t="s">
        <v>11698</v>
      </c>
      <c r="E11658" s="18" t="s">
        <v>66</v>
      </c>
      <c r="F11658" s="20">
        <v>68.47</v>
      </c>
      <c r="G11658" s="20">
        <v>69.36</v>
      </c>
      <c r="J11658" s="22">
        <v>0</v>
      </c>
      <c r="K11658" s="22">
        <v>0</v>
      </c>
    </row>
    <row r="11659" spans="1:11" x14ac:dyDescent="0.2">
      <c r="A11659" s="17" t="str">
        <f t="shared" si="182"/>
        <v>SINAPI 89772</v>
      </c>
      <c r="B11659" s="18" t="s">
        <v>5935</v>
      </c>
      <c r="C11659" s="18">
        <v>89772</v>
      </c>
      <c r="D11659" s="19" t="s">
        <v>11699</v>
      </c>
      <c r="E11659" s="18" t="s">
        <v>66</v>
      </c>
      <c r="F11659" s="20">
        <v>85.61</v>
      </c>
      <c r="G11659" s="20">
        <v>85.74</v>
      </c>
      <c r="J11659" s="22">
        <v>0</v>
      </c>
      <c r="K11659" s="22">
        <v>0</v>
      </c>
    </row>
    <row r="11660" spans="1:11" x14ac:dyDescent="0.2">
      <c r="A11660" s="17" t="str">
        <f t="shared" si="182"/>
        <v>SINAPI 89773</v>
      </c>
      <c r="B11660" s="18" t="s">
        <v>5935</v>
      </c>
      <c r="C11660" s="18">
        <v>89773</v>
      </c>
      <c r="D11660" s="19" t="s">
        <v>11700</v>
      </c>
      <c r="E11660" s="18" t="s">
        <v>66</v>
      </c>
      <c r="F11660" s="20">
        <v>137.9</v>
      </c>
      <c r="G11660" s="20">
        <v>138.08000000000001</v>
      </c>
      <c r="J11660" s="22">
        <v>0</v>
      </c>
      <c r="K11660" s="22">
        <v>0</v>
      </c>
    </row>
    <row r="11661" spans="1:11" x14ac:dyDescent="0.2">
      <c r="A11661" s="17" t="str">
        <f t="shared" si="182"/>
        <v>SINAPI 89775</v>
      </c>
      <c r="B11661" s="18" t="s">
        <v>5935</v>
      </c>
      <c r="C11661" s="18">
        <v>89775</v>
      </c>
      <c r="D11661" s="19" t="s">
        <v>11701</v>
      </c>
      <c r="E11661" s="18" t="s">
        <v>66</v>
      </c>
      <c r="F11661" s="20">
        <v>215.58</v>
      </c>
      <c r="G11661" s="20">
        <v>215.8</v>
      </c>
      <c r="J11661" s="22">
        <v>0</v>
      </c>
      <c r="K11661" s="22">
        <v>0</v>
      </c>
    </row>
    <row r="11662" spans="1:11" x14ac:dyDescent="0.2">
      <c r="A11662" s="17" t="str">
        <f t="shared" si="182"/>
        <v>SINAPI 89767</v>
      </c>
      <c r="B11662" s="18" t="s">
        <v>5935</v>
      </c>
      <c r="C11662" s="18">
        <v>89767</v>
      </c>
      <c r="D11662" s="19" t="s">
        <v>11702</v>
      </c>
      <c r="E11662" s="18" t="s">
        <v>20</v>
      </c>
      <c r="F11662" s="20">
        <v>21.01</v>
      </c>
      <c r="G11662" s="20">
        <v>21.65</v>
      </c>
      <c r="J11662" s="22">
        <v>0</v>
      </c>
      <c r="K11662" s="22">
        <v>0</v>
      </c>
    </row>
    <row r="11663" spans="1:11" x14ac:dyDescent="0.2">
      <c r="A11663" s="17" t="str">
        <f t="shared" si="182"/>
        <v>SINAPI 89695</v>
      </c>
      <c r="B11663" s="18" t="s">
        <v>5935</v>
      </c>
      <c r="C11663" s="18">
        <v>89695</v>
      </c>
      <c r="D11663" s="19" t="s">
        <v>11703</v>
      </c>
      <c r="E11663" s="18" t="s">
        <v>20</v>
      </c>
      <c r="F11663" s="20">
        <v>17.02</v>
      </c>
      <c r="G11663" s="20">
        <v>17.579999999999998</v>
      </c>
      <c r="J11663" s="22">
        <v>0</v>
      </c>
      <c r="K11663" s="22">
        <v>0</v>
      </c>
    </row>
    <row r="11664" spans="1:11" x14ac:dyDescent="0.2">
      <c r="A11664" s="17" t="str">
        <f t="shared" si="182"/>
        <v>SINAPI 89702</v>
      </c>
      <c r="B11664" s="18" t="s">
        <v>5935</v>
      </c>
      <c r="C11664" s="18">
        <v>89702</v>
      </c>
      <c r="D11664" s="19" t="s">
        <v>11704</v>
      </c>
      <c r="E11664" s="18" t="s">
        <v>20</v>
      </c>
      <c r="F11664" s="20">
        <v>21.96</v>
      </c>
      <c r="G11664" s="20">
        <v>22.68</v>
      </c>
      <c r="J11664" s="22">
        <v>0</v>
      </c>
      <c r="K11664" s="22">
        <v>0</v>
      </c>
    </row>
    <row r="11665" spans="1:11" x14ac:dyDescent="0.2">
      <c r="A11665" s="17" t="str">
        <f t="shared" si="182"/>
        <v>SINAPI 89768</v>
      </c>
      <c r="B11665" s="18" t="s">
        <v>5935</v>
      </c>
      <c r="C11665" s="18">
        <v>89768</v>
      </c>
      <c r="D11665" s="19" t="s">
        <v>11705</v>
      </c>
      <c r="E11665" s="18" t="s">
        <v>20</v>
      </c>
      <c r="F11665" s="20">
        <v>24.48</v>
      </c>
      <c r="G11665" s="20">
        <v>25.23</v>
      </c>
      <c r="J11665" s="22">
        <v>0</v>
      </c>
      <c r="K11665" s="22">
        <v>0</v>
      </c>
    </row>
    <row r="11666" spans="1:11" x14ac:dyDescent="0.2">
      <c r="A11666" s="17" t="str">
        <f t="shared" si="182"/>
        <v>SINAPI 89842</v>
      </c>
      <c r="B11666" s="18" t="s">
        <v>5935</v>
      </c>
      <c r="C11666" s="18">
        <v>89842</v>
      </c>
      <c r="D11666" s="19" t="s">
        <v>11706</v>
      </c>
      <c r="E11666" s="18" t="s">
        <v>20</v>
      </c>
      <c r="F11666" s="20">
        <v>48.88</v>
      </c>
      <c r="G11666" s="20">
        <v>49.35</v>
      </c>
      <c r="J11666" s="22">
        <v>0</v>
      </c>
      <c r="K11666" s="22">
        <v>0</v>
      </c>
    </row>
    <row r="11667" spans="1:11" x14ac:dyDescent="0.2">
      <c r="A11667" s="17" t="str">
        <f t="shared" si="182"/>
        <v>SINAPI 89845</v>
      </c>
      <c r="B11667" s="18" t="s">
        <v>5935</v>
      </c>
      <c r="C11667" s="18">
        <v>89845</v>
      </c>
      <c r="D11667" s="19" t="s">
        <v>11707</v>
      </c>
      <c r="E11667" s="18" t="s">
        <v>20</v>
      </c>
      <c r="F11667" s="20">
        <v>96.19</v>
      </c>
      <c r="G11667" s="20">
        <v>96.89</v>
      </c>
      <c r="J11667" s="22">
        <v>0</v>
      </c>
      <c r="K11667" s="22">
        <v>0</v>
      </c>
    </row>
    <row r="11668" spans="1:11" x14ac:dyDescent="0.2">
      <c r="A11668" s="17" t="str">
        <f t="shared" si="182"/>
        <v>SINAPI 89846</v>
      </c>
      <c r="B11668" s="18" t="s">
        <v>5935</v>
      </c>
      <c r="C11668" s="18">
        <v>89846</v>
      </c>
      <c r="D11668" s="19" t="s">
        <v>11708</v>
      </c>
      <c r="E11668" s="18" t="s">
        <v>20</v>
      </c>
      <c r="F11668" s="20">
        <v>204.8</v>
      </c>
      <c r="G11668" s="20">
        <v>205.72</v>
      </c>
      <c r="J11668" s="22">
        <v>0</v>
      </c>
      <c r="K11668" s="22">
        <v>0</v>
      </c>
    </row>
    <row r="11669" spans="1:11" x14ac:dyDescent="0.2">
      <c r="A11669" s="17" t="str">
        <f t="shared" si="182"/>
        <v>SINAPI 89847</v>
      </c>
      <c r="B11669" s="18" t="s">
        <v>5935</v>
      </c>
      <c r="C11669" s="18">
        <v>89847</v>
      </c>
      <c r="D11669" s="19" t="s">
        <v>11709</v>
      </c>
      <c r="E11669" s="18" t="s">
        <v>20</v>
      </c>
      <c r="F11669" s="20">
        <v>245.06</v>
      </c>
      <c r="G11669" s="20">
        <v>246.16</v>
      </c>
      <c r="J11669" s="22">
        <v>0</v>
      </c>
      <c r="K11669" s="22">
        <v>0</v>
      </c>
    </row>
    <row r="11670" spans="1:11" x14ac:dyDescent="0.2">
      <c r="A11670" s="17" t="str">
        <f t="shared" si="182"/>
        <v>SINAPI 89705</v>
      </c>
      <c r="B11670" s="18" t="s">
        <v>5935</v>
      </c>
      <c r="C11670" s="18">
        <v>89705</v>
      </c>
      <c r="D11670" s="19" t="s">
        <v>11710</v>
      </c>
      <c r="E11670" s="18" t="s">
        <v>20</v>
      </c>
      <c r="F11670" s="20">
        <v>25.59</v>
      </c>
      <c r="G11670" s="20">
        <v>26.43</v>
      </c>
      <c r="J11670" s="22">
        <v>0</v>
      </c>
      <c r="K11670" s="22">
        <v>0</v>
      </c>
    </row>
    <row r="11671" spans="1:11" x14ac:dyDescent="0.2">
      <c r="A11671" s="17" t="str">
        <f t="shared" si="182"/>
        <v>SINAPI 89769</v>
      </c>
      <c r="B11671" s="18" t="s">
        <v>5935</v>
      </c>
      <c r="C11671" s="18">
        <v>89769</v>
      </c>
      <c r="D11671" s="19" t="s">
        <v>11711</v>
      </c>
      <c r="E11671" s="18" t="s">
        <v>20</v>
      </c>
      <c r="F11671" s="20">
        <v>53.99</v>
      </c>
      <c r="G11671" s="20">
        <v>54.88</v>
      </c>
      <c r="J11671" s="22">
        <v>0</v>
      </c>
      <c r="K11671" s="22">
        <v>0</v>
      </c>
    </row>
    <row r="11672" spans="1:11" x14ac:dyDescent="0.2">
      <c r="A11672" s="17" t="str">
        <f t="shared" si="182"/>
        <v>SINAPI 89706</v>
      </c>
      <c r="B11672" s="18" t="s">
        <v>5935</v>
      </c>
      <c r="C11672" s="18">
        <v>89706</v>
      </c>
      <c r="D11672" s="19" t="s">
        <v>11712</v>
      </c>
      <c r="E11672" s="18" t="s">
        <v>20</v>
      </c>
      <c r="F11672" s="20">
        <v>55.29</v>
      </c>
      <c r="G11672" s="20">
        <v>56.29</v>
      </c>
      <c r="J11672" s="22">
        <v>0</v>
      </c>
      <c r="K11672" s="22">
        <v>0</v>
      </c>
    </row>
    <row r="11673" spans="1:11" x14ac:dyDescent="0.2">
      <c r="A11673" s="17" t="str">
        <f t="shared" si="182"/>
        <v>SINAPI 89741</v>
      </c>
      <c r="B11673" s="18" t="s">
        <v>5935</v>
      </c>
      <c r="C11673" s="18">
        <v>89741</v>
      </c>
      <c r="D11673" s="19" t="s">
        <v>11713</v>
      </c>
      <c r="E11673" s="18" t="s">
        <v>20</v>
      </c>
      <c r="F11673" s="20">
        <v>22.51</v>
      </c>
      <c r="G11673" s="20">
        <v>22.83</v>
      </c>
      <c r="J11673" s="22">
        <v>0</v>
      </c>
      <c r="K11673" s="22">
        <v>0</v>
      </c>
    </row>
    <row r="11674" spans="1:11" x14ac:dyDescent="0.2">
      <c r="A11674" s="17" t="str">
        <f t="shared" si="182"/>
        <v>SINAPI 89757</v>
      </c>
      <c r="B11674" s="18" t="s">
        <v>5935</v>
      </c>
      <c r="C11674" s="18">
        <v>89757</v>
      </c>
      <c r="D11674" s="19" t="s">
        <v>11714</v>
      </c>
      <c r="E11674" s="18" t="s">
        <v>20</v>
      </c>
      <c r="F11674" s="20">
        <v>29.36</v>
      </c>
      <c r="G11674" s="20">
        <v>29.73</v>
      </c>
      <c r="J11674" s="22">
        <v>0</v>
      </c>
      <c r="K11674" s="22">
        <v>0</v>
      </c>
    </row>
    <row r="11675" spans="1:11" x14ac:dyDescent="0.2">
      <c r="A11675" s="17" t="str">
        <f t="shared" si="182"/>
        <v>SINAPI 104027</v>
      </c>
      <c r="B11675" s="18" t="s">
        <v>5935</v>
      </c>
      <c r="C11675" s="18">
        <v>104027</v>
      </c>
      <c r="D11675" s="19" t="s">
        <v>11715</v>
      </c>
      <c r="E11675" s="18" t="s">
        <v>20</v>
      </c>
      <c r="F11675" s="20">
        <v>61.19</v>
      </c>
      <c r="G11675" s="20">
        <v>61.7</v>
      </c>
      <c r="J11675" s="22">
        <v>0</v>
      </c>
      <c r="K11675" s="22">
        <v>0</v>
      </c>
    </row>
    <row r="11676" spans="1:11" x14ac:dyDescent="0.2">
      <c r="A11676" s="17" t="str">
        <f t="shared" si="182"/>
        <v>SINAPI 89837</v>
      </c>
      <c r="B11676" s="18" t="s">
        <v>5935</v>
      </c>
      <c r="C11676" s="18">
        <v>89837</v>
      </c>
      <c r="D11676" s="19" t="s">
        <v>11716</v>
      </c>
      <c r="E11676" s="18" t="s">
        <v>20</v>
      </c>
      <c r="F11676" s="20">
        <v>128.41999999999999</v>
      </c>
      <c r="G11676" s="20">
        <v>128.77000000000001</v>
      </c>
      <c r="J11676" s="22">
        <v>0</v>
      </c>
      <c r="K11676" s="22">
        <v>0</v>
      </c>
    </row>
    <row r="11677" spans="1:11" x14ac:dyDescent="0.2">
      <c r="A11677" s="17" t="str">
        <f t="shared" si="182"/>
        <v>SINAPI 89839</v>
      </c>
      <c r="B11677" s="18" t="s">
        <v>5935</v>
      </c>
      <c r="C11677" s="18">
        <v>89839</v>
      </c>
      <c r="D11677" s="19" t="s">
        <v>11717</v>
      </c>
      <c r="E11677" s="18" t="s">
        <v>20</v>
      </c>
      <c r="F11677" s="20">
        <v>166.76</v>
      </c>
      <c r="G11677" s="20">
        <v>167.21</v>
      </c>
      <c r="J11677" s="22">
        <v>0</v>
      </c>
      <c r="K11677" s="22">
        <v>0</v>
      </c>
    </row>
    <row r="11678" spans="1:11" x14ac:dyDescent="0.2">
      <c r="A11678" s="17" t="str">
        <f t="shared" si="182"/>
        <v>SINAPI 89841</v>
      </c>
      <c r="B11678" s="18" t="s">
        <v>5935</v>
      </c>
      <c r="C11678" s="18">
        <v>89841</v>
      </c>
      <c r="D11678" s="19" t="s">
        <v>11718</v>
      </c>
      <c r="E11678" s="18" t="s">
        <v>20</v>
      </c>
      <c r="F11678" s="20">
        <v>253.34</v>
      </c>
      <c r="G11678" s="20">
        <v>253.89</v>
      </c>
      <c r="J11678" s="22">
        <v>0</v>
      </c>
      <c r="K11678" s="22">
        <v>0</v>
      </c>
    </row>
    <row r="11679" spans="1:11" x14ac:dyDescent="0.2">
      <c r="A11679" s="17" t="str">
        <f t="shared" si="182"/>
        <v>SINAPI 89654</v>
      </c>
      <c r="B11679" s="18" t="s">
        <v>5935</v>
      </c>
      <c r="C11679" s="18">
        <v>89654</v>
      </c>
      <c r="D11679" s="19" t="s">
        <v>11719</v>
      </c>
      <c r="E11679" s="18" t="s">
        <v>20</v>
      </c>
      <c r="F11679" s="20">
        <v>19.63</v>
      </c>
      <c r="G11679" s="20">
        <v>19.91</v>
      </c>
      <c r="J11679" s="22">
        <v>0</v>
      </c>
      <c r="K11679" s="22">
        <v>0</v>
      </c>
    </row>
    <row r="11680" spans="1:11" x14ac:dyDescent="0.2">
      <c r="A11680" s="17" t="str">
        <f t="shared" si="182"/>
        <v>SINAPI 89661</v>
      </c>
      <c r="B11680" s="18" t="s">
        <v>5935</v>
      </c>
      <c r="C11680" s="18">
        <v>89661</v>
      </c>
      <c r="D11680" s="19" t="s">
        <v>11720</v>
      </c>
      <c r="E11680" s="18" t="s">
        <v>20</v>
      </c>
      <c r="F11680" s="20">
        <v>22.98</v>
      </c>
      <c r="G11680" s="20">
        <v>23.34</v>
      </c>
      <c r="J11680" s="22">
        <v>0</v>
      </c>
      <c r="K11680" s="22">
        <v>0</v>
      </c>
    </row>
    <row r="11681" spans="1:11" x14ac:dyDescent="0.2">
      <c r="A11681" s="17" t="str">
        <f t="shared" si="182"/>
        <v>SINAPI 89674</v>
      </c>
      <c r="B11681" s="18" t="s">
        <v>5935</v>
      </c>
      <c r="C11681" s="18">
        <v>89674</v>
      </c>
      <c r="D11681" s="19" t="s">
        <v>11721</v>
      </c>
      <c r="E11681" s="18" t="s">
        <v>20</v>
      </c>
      <c r="F11681" s="20">
        <v>29.92</v>
      </c>
      <c r="G11681" s="20">
        <v>30.34</v>
      </c>
      <c r="J11681" s="22">
        <v>0</v>
      </c>
      <c r="K11681" s="22">
        <v>0</v>
      </c>
    </row>
    <row r="11682" spans="1:11" x14ac:dyDescent="0.2">
      <c r="A11682" s="17" t="str">
        <f t="shared" si="182"/>
        <v>SINAPI 89816</v>
      </c>
      <c r="B11682" s="18" t="s">
        <v>5935</v>
      </c>
      <c r="C11682" s="18">
        <v>89816</v>
      </c>
      <c r="D11682" s="19" t="s">
        <v>11722</v>
      </c>
      <c r="E11682" s="18" t="s">
        <v>20</v>
      </c>
      <c r="F11682" s="20">
        <v>40.1</v>
      </c>
      <c r="G11682" s="20">
        <v>40.340000000000003</v>
      </c>
      <c r="J11682" s="22">
        <v>0</v>
      </c>
      <c r="K11682" s="22">
        <v>0</v>
      </c>
    </row>
    <row r="11683" spans="1:11" x14ac:dyDescent="0.2">
      <c r="A11683" s="17" t="str">
        <f t="shared" si="182"/>
        <v>SINAPI 89762</v>
      </c>
      <c r="B11683" s="18" t="s">
        <v>5935</v>
      </c>
      <c r="C11683" s="18">
        <v>89762</v>
      </c>
      <c r="D11683" s="19" t="s">
        <v>11723</v>
      </c>
      <c r="E11683" s="18" t="s">
        <v>20</v>
      </c>
      <c r="F11683" s="20">
        <v>42.65</v>
      </c>
      <c r="G11683" s="20">
        <v>43.09</v>
      </c>
      <c r="J11683" s="22">
        <v>0</v>
      </c>
      <c r="K11683" s="22">
        <v>0</v>
      </c>
    </row>
    <row r="11684" spans="1:11" x14ac:dyDescent="0.2">
      <c r="A11684" s="17" t="str">
        <f t="shared" si="182"/>
        <v>SINAPI 89684</v>
      </c>
      <c r="B11684" s="18" t="s">
        <v>5935</v>
      </c>
      <c r="C11684" s="18">
        <v>89684</v>
      </c>
      <c r="D11684" s="19" t="s">
        <v>11724</v>
      </c>
      <c r="E11684" s="18" t="s">
        <v>20</v>
      </c>
      <c r="F11684" s="20">
        <v>43.31</v>
      </c>
      <c r="G11684" s="20">
        <v>43.8</v>
      </c>
      <c r="J11684" s="22">
        <v>0</v>
      </c>
      <c r="K11684" s="22">
        <v>0</v>
      </c>
    </row>
    <row r="11685" spans="1:11" x14ac:dyDescent="0.2">
      <c r="A11685" s="17" t="str">
        <f t="shared" si="182"/>
        <v>SINAPI 89828</v>
      </c>
      <c r="B11685" s="18" t="s">
        <v>5935</v>
      </c>
      <c r="C11685" s="18">
        <v>89828</v>
      </c>
      <c r="D11685" s="19" t="s">
        <v>11725</v>
      </c>
      <c r="E11685" s="18" t="s">
        <v>20</v>
      </c>
      <c r="F11685" s="20">
        <v>58.31</v>
      </c>
      <c r="G11685" s="20">
        <v>58.58</v>
      </c>
      <c r="J11685" s="22">
        <v>0</v>
      </c>
      <c r="K11685" s="22">
        <v>0</v>
      </c>
    </row>
    <row r="11686" spans="1:11" ht="22.5" x14ac:dyDescent="0.2">
      <c r="A11686" s="17" t="str">
        <f t="shared" si="182"/>
        <v>SINAPI 89546</v>
      </c>
      <c r="B11686" s="18" t="s">
        <v>5935</v>
      </c>
      <c r="C11686" s="18">
        <v>89546</v>
      </c>
      <c r="D11686" s="19" t="s">
        <v>11726</v>
      </c>
      <c r="E11686" s="18" t="s">
        <v>20</v>
      </c>
      <c r="F11686" s="20">
        <v>11.04</v>
      </c>
      <c r="G11686" s="20">
        <v>11.17</v>
      </c>
      <c r="J11686" s="22">
        <v>0</v>
      </c>
      <c r="K11686" s="22">
        <v>0</v>
      </c>
    </row>
    <row r="11687" spans="1:11" x14ac:dyDescent="0.2">
      <c r="A11687" s="17" t="str">
        <f t="shared" si="182"/>
        <v>SINAPI 89482</v>
      </c>
      <c r="B11687" s="18" t="s">
        <v>5935</v>
      </c>
      <c r="C11687" s="18">
        <v>89482</v>
      </c>
      <c r="D11687" s="19" t="s">
        <v>11727</v>
      </c>
      <c r="E11687" s="18" t="s">
        <v>20</v>
      </c>
      <c r="F11687" s="20">
        <v>41.04</v>
      </c>
      <c r="G11687" s="20">
        <v>41.87</v>
      </c>
      <c r="J11687" s="22">
        <v>0</v>
      </c>
      <c r="K11687" s="22">
        <v>0</v>
      </c>
    </row>
    <row r="11688" spans="1:11" x14ac:dyDescent="0.2">
      <c r="A11688" s="17" t="str">
        <f t="shared" si="182"/>
        <v>SINAPI 89491</v>
      </c>
      <c r="B11688" s="18" t="s">
        <v>5935</v>
      </c>
      <c r="C11688" s="18">
        <v>89491</v>
      </c>
      <c r="D11688" s="19" t="s">
        <v>11728</v>
      </c>
      <c r="E11688" s="18" t="s">
        <v>20</v>
      </c>
      <c r="F11688" s="20">
        <v>104.5</v>
      </c>
      <c r="G11688" s="20">
        <v>105.8</v>
      </c>
      <c r="J11688" s="22">
        <v>0</v>
      </c>
      <c r="K11688" s="22">
        <v>0</v>
      </c>
    </row>
    <row r="11689" spans="1:11" x14ac:dyDescent="0.2">
      <c r="A11689" s="17" t="str">
        <f t="shared" si="182"/>
        <v>SINAPI 104178</v>
      </c>
      <c r="B11689" s="18" t="s">
        <v>5935</v>
      </c>
      <c r="C11689" s="18">
        <v>104178</v>
      </c>
      <c r="D11689" s="19" t="s">
        <v>11729</v>
      </c>
      <c r="E11689" s="18" t="s">
        <v>20</v>
      </c>
      <c r="F11689" s="20">
        <v>21.48</v>
      </c>
      <c r="G11689" s="20">
        <v>21.73</v>
      </c>
      <c r="J11689" s="22">
        <v>0</v>
      </c>
      <c r="K11689" s="22">
        <v>0</v>
      </c>
    </row>
    <row r="11690" spans="1:11" x14ac:dyDescent="0.2">
      <c r="A11690" s="17" t="str">
        <f t="shared" si="182"/>
        <v>SINAPI 104179</v>
      </c>
      <c r="B11690" s="18" t="s">
        <v>5935</v>
      </c>
      <c r="C11690" s="18">
        <v>104179</v>
      </c>
      <c r="D11690" s="19" t="s">
        <v>11730</v>
      </c>
      <c r="E11690" s="18" t="s">
        <v>20</v>
      </c>
      <c r="F11690" s="20">
        <v>82.67</v>
      </c>
      <c r="G11690" s="20">
        <v>83.01</v>
      </c>
      <c r="J11690" s="22">
        <v>0</v>
      </c>
      <c r="K11690" s="22">
        <v>0</v>
      </c>
    </row>
    <row r="11691" spans="1:11" ht="22.5" x14ac:dyDescent="0.2">
      <c r="A11691" s="17" t="str">
        <f t="shared" si="182"/>
        <v>SINAPI 89587</v>
      </c>
      <c r="B11691" s="18" t="s">
        <v>5935</v>
      </c>
      <c r="C11691" s="18">
        <v>89587</v>
      </c>
      <c r="D11691" s="19" t="s">
        <v>11731</v>
      </c>
      <c r="E11691" s="18" t="s">
        <v>20</v>
      </c>
      <c r="F11691" s="20">
        <v>48.93</v>
      </c>
      <c r="G11691" s="20">
        <v>49.98</v>
      </c>
      <c r="J11691" s="22">
        <v>0</v>
      </c>
      <c r="K11691" s="22">
        <v>0</v>
      </c>
    </row>
    <row r="11692" spans="1:11" ht="22.5" x14ac:dyDescent="0.2">
      <c r="A11692" s="17" t="str">
        <f t="shared" si="182"/>
        <v>SINAPI 89535</v>
      </c>
      <c r="B11692" s="18" t="s">
        <v>5935</v>
      </c>
      <c r="C11692" s="18">
        <v>89535</v>
      </c>
      <c r="D11692" s="19" t="s">
        <v>11732</v>
      </c>
      <c r="E11692" s="18" t="s">
        <v>20</v>
      </c>
      <c r="F11692" s="20">
        <v>42.01</v>
      </c>
      <c r="G11692" s="20">
        <v>42.51</v>
      </c>
      <c r="J11692" s="22">
        <v>0</v>
      </c>
      <c r="K11692" s="22">
        <v>0</v>
      </c>
    </row>
    <row r="11693" spans="1:11" ht="22.5" x14ac:dyDescent="0.2">
      <c r="A11693" s="17" t="str">
        <f t="shared" si="182"/>
        <v>SINAPI 89592</v>
      </c>
      <c r="B11693" s="18" t="s">
        <v>5935</v>
      </c>
      <c r="C11693" s="18">
        <v>89592</v>
      </c>
      <c r="D11693" s="19" t="s">
        <v>11733</v>
      </c>
      <c r="E11693" s="18" t="s">
        <v>20</v>
      </c>
      <c r="F11693" s="20">
        <v>156.26</v>
      </c>
      <c r="G11693" s="20">
        <v>158.07</v>
      </c>
      <c r="J11693" s="22">
        <v>0</v>
      </c>
      <c r="K11693" s="22">
        <v>0</v>
      </c>
    </row>
    <row r="11694" spans="1:11" ht="22.5" x14ac:dyDescent="0.2">
      <c r="A11694" s="17" t="str">
        <f t="shared" si="182"/>
        <v>SINAPI 104169</v>
      </c>
      <c r="B11694" s="18" t="s">
        <v>5935</v>
      </c>
      <c r="C11694" s="18">
        <v>104169</v>
      </c>
      <c r="D11694" s="19" t="s">
        <v>11734</v>
      </c>
      <c r="E11694" s="18" t="s">
        <v>20</v>
      </c>
      <c r="F11694" s="20">
        <v>146.11000000000001</v>
      </c>
      <c r="G11694" s="20">
        <v>147.11000000000001</v>
      </c>
      <c r="J11694" s="22">
        <v>0</v>
      </c>
      <c r="K11694" s="22">
        <v>0</v>
      </c>
    </row>
    <row r="11695" spans="1:11" ht="22.5" x14ac:dyDescent="0.2">
      <c r="A11695" s="17" t="str">
        <f t="shared" si="182"/>
        <v>SINAPI 89583</v>
      </c>
      <c r="B11695" s="18" t="s">
        <v>5935</v>
      </c>
      <c r="C11695" s="18">
        <v>89583</v>
      </c>
      <c r="D11695" s="19" t="s">
        <v>11735</v>
      </c>
      <c r="E11695" s="18" t="s">
        <v>20</v>
      </c>
      <c r="F11695" s="20">
        <v>42.29</v>
      </c>
      <c r="G11695" s="20">
        <v>42.95</v>
      </c>
      <c r="J11695" s="22">
        <v>0</v>
      </c>
      <c r="K11695" s="22">
        <v>0</v>
      </c>
    </row>
    <row r="11696" spans="1:11" ht="22.5" x14ac:dyDescent="0.2">
      <c r="A11696" s="17" t="str">
        <f t="shared" si="182"/>
        <v>SINAPI 89526</v>
      </c>
      <c r="B11696" s="18" t="s">
        <v>5935</v>
      </c>
      <c r="C11696" s="18">
        <v>89526</v>
      </c>
      <c r="D11696" s="19" t="s">
        <v>11736</v>
      </c>
      <c r="E11696" s="18" t="s">
        <v>20</v>
      </c>
      <c r="F11696" s="20">
        <v>38.47</v>
      </c>
      <c r="G11696" s="20">
        <v>38.82</v>
      </c>
      <c r="J11696" s="22">
        <v>0</v>
      </c>
      <c r="K11696" s="22">
        <v>0</v>
      </c>
    </row>
    <row r="11697" spans="1:11" ht="22.5" x14ac:dyDescent="0.2">
      <c r="A11697" s="17" t="str">
        <f t="shared" si="182"/>
        <v>SINAPI 95695</v>
      </c>
      <c r="B11697" s="18" t="s">
        <v>5935</v>
      </c>
      <c r="C11697" s="18">
        <v>95695</v>
      </c>
      <c r="D11697" s="19" t="s">
        <v>11737</v>
      </c>
      <c r="E11697" s="18" t="s">
        <v>20</v>
      </c>
      <c r="F11697" s="20">
        <v>59.85</v>
      </c>
      <c r="G11697" s="20">
        <v>60.9</v>
      </c>
      <c r="J11697" s="22">
        <v>0</v>
      </c>
      <c r="K11697" s="22">
        <v>0</v>
      </c>
    </row>
    <row r="11698" spans="1:11" x14ac:dyDescent="0.2">
      <c r="A11698" s="17" t="str">
        <f t="shared" si="182"/>
        <v>SINAPI 95694</v>
      </c>
      <c r="B11698" s="18" t="s">
        <v>5935</v>
      </c>
      <c r="C11698" s="18">
        <v>95694</v>
      </c>
      <c r="D11698" s="19" t="s">
        <v>11738</v>
      </c>
      <c r="E11698" s="18" t="s">
        <v>20</v>
      </c>
      <c r="F11698" s="20">
        <v>52.93</v>
      </c>
      <c r="G11698" s="20">
        <v>53.43</v>
      </c>
      <c r="J11698" s="22">
        <v>0</v>
      </c>
      <c r="K11698" s="22">
        <v>0</v>
      </c>
    </row>
    <row r="11699" spans="1:11" ht="22.5" x14ac:dyDescent="0.2">
      <c r="A11699" s="17" t="str">
        <f t="shared" si="182"/>
        <v>SINAPI 89585</v>
      </c>
      <c r="B11699" s="18" t="s">
        <v>5935</v>
      </c>
      <c r="C11699" s="18">
        <v>89585</v>
      </c>
      <c r="D11699" s="19" t="s">
        <v>11739</v>
      </c>
      <c r="E11699" s="18" t="s">
        <v>20</v>
      </c>
      <c r="F11699" s="20">
        <v>44.41</v>
      </c>
      <c r="G11699" s="20">
        <v>45.46</v>
      </c>
      <c r="J11699" s="22">
        <v>0</v>
      </c>
      <c r="K11699" s="22">
        <v>0</v>
      </c>
    </row>
    <row r="11700" spans="1:11" x14ac:dyDescent="0.2">
      <c r="A11700" s="17" t="str">
        <f t="shared" si="182"/>
        <v>SINAPI 89531</v>
      </c>
      <c r="B11700" s="18" t="s">
        <v>5935</v>
      </c>
      <c r="C11700" s="18">
        <v>89531</v>
      </c>
      <c r="D11700" s="19" t="s">
        <v>11740</v>
      </c>
      <c r="E11700" s="18" t="s">
        <v>20</v>
      </c>
      <c r="F11700" s="20">
        <v>37.49</v>
      </c>
      <c r="G11700" s="20">
        <v>37.99</v>
      </c>
      <c r="J11700" s="22">
        <v>0</v>
      </c>
      <c r="K11700" s="22">
        <v>0</v>
      </c>
    </row>
    <row r="11701" spans="1:11" ht="22.5" x14ac:dyDescent="0.2">
      <c r="A11701" s="17" t="str">
        <f t="shared" si="182"/>
        <v>SINAPI 89591</v>
      </c>
      <c r="B11701" s="18" t="s">
        <v>5935</v>
      </c>
      <c r="C11701" s="18">
        <v>89591</v>
      </c>
      <c r="D11701" s="19" t="s">
        <v>11741</v>
      </c>
      <c r="E11701" s="18" t="s">
        <v>20</v>
      </c>
      <c r="F11701" s="20">
        <v>127.95</v>
      </c>
      <c r="G11701" s="20">
        <v>129.76</v>
      </c>
      <c r="J11701" s="22">
        <v>0</v>
      </c>
      <c r="K11701" s="22">
        <v>0</v>
      </c>
    </row>
    <row r="11702" spans="1:11" x14ac:dyDescent="0.2">
      <c r="A11702" s="17" t="str">
        <f t="shared" si="182"/>
        <v>SINAPI 104168</v>
      </c>
      <c r="B11702" s="18" t="s">
        <v>5935</v>
      </c>
      <c r="C11702" s="18">
        <v>104168</v>
      </c>
      <c r="D11702" s="19" t="s">
        <v>11742</v>
      </c>
      <c r="E11702" s="18" t="s">
        <v>20</v>
      </c>
      <c r="F11702" s="20">
        <v>117.8</v>
      </c>
      <c r="G11702" s="20">
        <v>118.8</v>
      </c>
      <c r="J11702" s="22">
        <v>0</v>
      </c>
      <c r="K11702" s="22">
        <v>0</v>
      </c>
    </row>
    <row r="11703" spans="1:11" x14ac:dyDescent="0.2">
      <c r="A11703" s="17" t="str">
        <f t="shared" si="182"/>
        <v>SINAPI 89516</v>
      </c>
      <c r="B11703" s="18" t="s">
        <v>5935</v>
      </c>
      <c r="C11703" s="18">
        <v>89516</v>
      </c>
      <c r="D11703" s="19" t="s">
        <v>11743</v>
      </c>
      <c r="E11703" s="18" t="s">
        <v>20</v>
      </c>
      <c r="F11703" s="20">
        <v>8.3000000000000007</v>
      </c>
      <c r="G11703" s="20">
        <v>8.49</v>
      </c>
      <c r="J11703" s="22">
        <v>0</v>
      </c>
      <c r="K11703" s="22">
        <v>0</v>
      </c>
    </row>
    <row r="11704" spans="1:11" x14ac:dyDescent="0.2">
      <c r="A11704" s="17" t="str">
        <f t="shared" si="182"/>
        <v>SINAPI 89520</v>
      </c>
      <c r="B11704" s="18" t="s">
        <v>5935</v>
      </c>
      <c r="C11704" s="18">
        <v>89520</v>
      </c>
      <c r="D11704" s="19" t="s">
        <v>11744</v>
      </c>
      <c r="E11704" s="18" t="s">
        <v>20</v>
      </c>
      <c r="F11704" s="20">
        <v>15.66</v>
      </c>
      <c r="G11704" s="20">
        <v>15.89</v>
      </c>
      <c r="J11704" s="22">
        <v>0</v>
      </c>
      <c r="K11704" s="22">
        <v>0</v>
      </c>
    </row>
    <row r="11705" spans="1:11" ht="22.5" x14ac:dyDescent="0.2">
      <c r="A11705" s="17" t="str">
        <f t="shared" si="182"/>
        <v>SINAPI 89582</v>
      </c>
      <c r="B11705" s="18" t="s">
        <v>5935</v>
      </c>
      <c r="C11705" s="18">
        <v>89582</v>
      </c>
      <c r="D11705" s="19" t="s">
        <v>11745</v>
      </c>
      <c r="E11705" s="18" t="s">
        <v>20</v>
      </c>
      <c r="F11705" s="20">
        <v>33.64</v>
      </c>
      <c r="G11705" s="20">
        <v>34.299999999999997</v>
      </c>
      <c r="J11705" s="22">
        <v>0</v>
      </c>
      <c r="K11705" s="22">
        <v>0</v>
      </c>
    </row>
    <row r="11706" spans="1:11" x14ac:dyDescent="0.2">
      <c r="A11706" s="17" t="str">
        <f t="shared" si="182"/>
        <v>SINAPI 89524</v>
      </c>
      <c r="B11706" s="18" t="s">
        <v>5935</v>
      </c>
      <c r="C11706" s="18">
        <v>89524</v>
      </c>
      <c r="D11706" s="19" t="s">
        <v>11746</v>
      </c>
      <c r="E11706" s="18" t="s">
        <v>20</v>
      </c>
      <c r="F11706" s="20">
        <v>29.82</v>
      </c>
      <c r="G11706" s="20">
        <v>30.17</v>
      </c>
      <c r="J11706" s="22">
        <v>0</v>
      </c>
      <c r="K11706" s="22">
        <v>0</v>
      </c>
    </row>
    <row r="11707" spans="1:11" ht="22.5" x14ac:dyDescent="0.2">
      <c r="A11707" s="17" t="str">
        <f t="shared" si="182"/>
        <v>SINAPI 89584</v>
      </c>
      <c r="B11707" s="18" t="s">
        <v>5935</v>
      </c>
      <c r="C11707" s="18">
        <v>89584</v>
      </c>
      <c r="D11707" s="19" t="s">
        <v>11747</v>
      </c>
      <c r="E11707" s="18" t="s">
        <v>20</v>
      </c>
      <c r="F11707" s="20">
        <v>43.36</v>
      </c>
      <c r="G11707" s="20">
        <v>44.41</v>
      </c>
      <c r="J11707" s="22">
        <v>0</v>
      </c>
      <c r="K11707" s="22">
        <v>0</v>
      </c>
    </row>
    <row r="11708" spans="1:11" x14ac:dyDescent="0.2">
      <c r="A11708" s="17" t="str">
        <f t="shared" si="182"/>
        <v>SINAPI 89529</v>
      </c>
      <c r="B11708" s="18" t="s">
        <v>5935</v>
      </c>
      <c r="C11708" s="18">
        <v>89529</v>
      </c>
      <c r="D11708" s="19" t="s">
        <v>11748</v>
      </c>
      <c r="E11708" s="18" t="s">
        <v>20</v>
      </c>
      <c r="F11708" s="20">
        <v>36.44</v>
      </c>
      <c r="G11708" s="20">
        <v>36.94</v>
      </c>
      <c r="J11708" s="22">
        <v>0</v>
      </c>
      <c r="K11708" s="22">
        <v>0</v>
      </c>
    </row>
    <row r="11709" spans="1:11" ht="22.5" x14ac:dyDescent="0.2">
      <c r="A11709" s="17" t="str">
        <f t="shared" si="182"/>
        <v>SINAPI 89590</v>
      </c>
      <c r="B11709" s="18" t="s">
        <v>5935</v>
      </c>
      <c r="C11709" s="18">
        <v>89590</v>
      </c>
      <c r="D11709" s="19" t="s">
        <v>11749</v>
      </c>
      <c r="E11709" s="18" t="s">
        <v>20</v>
      </c>
      <c r="F11709" s="20">
        <v>131.16999999999999</v>
      </c>
      <c r="G11709" s="20">
        <v>132.97999999999999</v>
      </c>
      <c r="J11709" s="22">
        <v>0</v>
      </c>
      <c r="K11709" s="22">
        <v>0</v>
      </c>
    </row>
    <row r="11710" spans="1:11" x14ac:dyDescent="0.2">
      <c r="A11710" s="17" t="str">
        <f t="shared" si="182"/>
        <v>SINAPI 104167</v>
      </c>
      <c r="B11710" s="18" t="s">
        <v>5935</v>
      </c>
      <c r="C11710" s="18">
        <v>104167</v>
      </c>
      <c r="D11710" s="19" t="s">
        <v>11750</v>
      </c>
      <c r="E11710" s="18" t="s">
        <v>20</v>
      </c>
      <c r="F11710" s="20">
        <v>121.02</v>
      </c>
      <c r="G11710" s="20">
        <v>122.02</v>
      </c>
      <c r="J11710" s="22">
        <v>0</v>
      </c>
      <c r="K11710" s="22">
        <v>0</v>
      </c>
    </row>
    <row r="11711" spans="1:11" x14ac:dyDescent="0.2">
      <c r="A11711" s="17" t="str">
        <f t="shared" si="182"/>
        <v>SINAPI 89514</v>
      </c>
      <c r="B11711" s="18" t="s">
        <v>5935</v>
      </c>
      <c r="C11711" s="18">
        <v>89514</v>
      </c>
      <c r="D11711" s="19" t="s">
        <v>11751</v>
      </c>
      <c r="E11711" s="18" t="s">
        <v>20</v>
      </c>
      <c r="F11711" s="20">
        <v>8.2100000000000009</v>
      </c>
      <c r="G11711" s="20">
        <v>8.4</v>
      </c>
      <c r="J11711" s="22">
        <v>0</v>
      </c>
      <c r="K11711" s="22">
        <v>0</v>
      </c>
    </row>
    <row r="11712" spans="1:11" x14ac:dyDescent="0.2">
      <c r="A11712" s="17" t="str">
        <f t="shared" si="182"/>
        <v>SINAPI 89518</v>
      </c>
      <c r="B11712" s="18" t="s">
        <v>5935</v>
      </c>
      <c r="C11712" s="18">
        <v>89518</v>
      </c>
      <c r="D11712" s="19" t="s">
        <v>11752</v>
      </c>
      <c r="E11712" s="18" t="s">
        <v>20</v>
      </c>
      <c r="F11712" s="20">
        <v>14.92</v>
      </c>
      <c r="G11712" s="20">
        <v>15.15</v>
      </c>
      <c r="J11712" s="22">
        <v>0</v>
      </c>
      <c r="K11712" s="22">
        <v>0</v>
      </c>
    </row>
    <row r="11713" spans="1:11" ht="22.5" x14ac:dyDescent="0.2">
      <c r="A11713" s="17" t="str">
        <f t="shared" si="182"/>
        <v>SINAPI 89581</v>
      </c>
      <c r="B11713" s="18" t="s">
        <v>5935</v>
      </c>
      <c r="C11713" s="18">
        <v>89581</v>
      </c>
      <c r="D11713" s="19" t="s">
        <v>11753</v>
      </c>
      <c r="E11713" s="18" t="s">
        <v>20</v>
      </c>
      <c r="F11713" s="20">
        <v>33.17</v>
      </c>
      <c r="G11713" s="20">
        <v>33.83</v>
      </c>
      <c r="J11713" s="22">
        <v>0</v>
      </c>
      <c r="K11713" s="22">
        <v>0</v>
      </c>
    </row>
    <row r="11714" spans="1:11" x14ac:dyDescent="0.2">
      <c r="A11714" s="17" t="str">
        <f t="shared" si="182"/>
        <v>SINAPI 89522</v>
      </c>
      <c r="B11714" s="18" t="s">
        <v>5935</v>
      </c>
      <c r="C11714" s="18">
        <v>89522</v>
      </c>
      <c r="D11714" s="19" t="s">
        <v>11754</v>
      </c>
      <c r="E11714" s="18" t="s">
        <v>20</v>
      </c>
      <c r="F11714" s="20">
        <v>29.35</v>
      </c>
      <c r="G11714" s="20">
        <v>29.7</v>
      </c>
      <c r="J11714" s="22">
        <v>0</v>
      </c>
      <c r="K11714" s="22">
        <v>0</v>
      </c>
    </row>
    <row r="11715" spans="1:11" ht="22.5" x14ac:dyDescent="0.2">
      <c r="A11715" s="17" t="str">
        <f t="shared" si="182"/>
        <v>SINAPI 89574</v>
      </c>
      <c r="B11715" s="18" t="s">
        <v>5935</v>
      </c>
      <c r="C11715" s="18">
        <v>89574</v>
      </c>
      <c r="D11715" s="19" t="s">
        <v>11755</v>
      </c>
      <c r="E11715" s="18" t="s">
        <v>20</v>
      </c>
      <c r="F11715" s="20">
        <v>153.46</v>
      </c>
      <c r="G11715" s="20">
        <v>154.44999999999999</v>
      </c>
      <c r="J11715" s="22">
        <v>0</v>
      </c>
      <c r="K11715" s="22">
        <v>0</v>
      </c>
    </row>
    <row r="11716" spans="1:11" ht="22.5" x14ac:dyDescent="0.2">
      <c r="A11716" s="17" t="str">
        <f t="shared" si="182"/>
        <v>SINAPI 89690</v>
      </c>
      <c r="B11716" s="18" t="s">
        <v>5935</v>
      </c>
      <c r="C11716" s="18">
        <v>89690</v>
      </c>
      <c r="D11716" s="19" t="s">
        <v>11756</v>
      </c>
      <c r="E11716" s="18" t="s">
        <v>20</v>
      </c>
      <c r="F11716" s="20">
        <v>88.62</v>
      </c>
      <c r="G11716" s="20">
        <v>90.01</v>
      </c>
      <c r="J11716" s="22">
        <v>0</v>
      </c>
      <c r="K11716" s="22">
        <v>0</v>
      </c>
    </row>
    <row r="11717" spans="1:11" ht="22.5" x14ac:dyDescent="0.2">
      <c r="A11717" s="17" t="str">
        <f t="shared" si="182"/>
        <v>SINAPI 89567</v>
      </c>
      <c r="B11717" s="18" t="s">
        <v>5935</v>
      </c>
      <c r="C11717" s="18">
        <v>89567</v>
      </c>
      <c r="D11717" s="19" t="s">
        <v>11757</v>
      </c>
      <c r="E11717" s="18" t="s">
        <v>20</v>
      </c>
      <c r="F11717" s="20">
        <v>79.39</v>
      </c>
      <c r="G11717" s="20">
        <v>80.040000000000006</v>
      </c>
      <c r="J11717" s="22">
        <v>0</v>
      </c>
      <c r="K11717" s="22">
        <v>0</v>
      </c>
    </row>
    <row r="11718" spans="1:11" ht="22.5" x14ac:dyDescent="0.2">
      <c r="A11718" s="17" t="str">
        <f t="shared" si="182"/>
        <v>SINAPI 89692</v>
      </c>
      <c r="B11718" s="18" t="s">
        <v>5935</v>
      </c>
      <c r="C11718" s="18">
        <v>89692</v>
      </c>
      <c r="D11718" s="19" t="s">
        <v>11758</v>
      </c>
      <c r="E11718" s="18" t="s">
        <v>20</v>
      </c>
      <c r="F11718" s="20">
        <v>100.65</v>
      </c>
      <c r="G11718" s="20">
        <v>101.87</v>
      </c>
      <c r="J11718" s="22">
        <v>0</v>
      </c>
      <c r="K11718" s="22">
        <v>0</v>
      </c>
    </row>
    <row r="11719" spans="1:11" x14ac:dyDescent="0.2">
      <c r="A11719" s="17" t="str">
        <f t="shared" ref="A11719:A11782" si="183">CONCATENATE($B11719," ",$C11719)</f>
        <v>SINAPI 89569</v>
      </c>
      <c r="B11719" s="18" t="s">
        <v>5935</v>
      </c>
      <c r="C11719" s="18">
        <v>89569</v>
      </c>
      <c r="D11719" s="19" t="s">
        <v>11759</v>
      </c>
      <c r="E11719" s="18" t="s">
        <v>20</v>
      </c>
      <c r="F11719" s="20">
        <v>92.79</v>
      </c>
      <c r="G11719" s="20">
        <v>93.39</v>
      </c>
      <c r="J11719" s="22">
        <v>0</v>
      </c>
      <c r="K11719" s="22">
        <v>0</v>
      </c>
    </row>
    <row r="11720" spans="1:11" ht="22.5" x14ac:dyDescent="0.2">
      <c r="A11720" s="17" t="str">
        <f t="shared" si="183"/>
        <v>SINAPI 89699</v>
      </c>
      <c r="B11720" s="18" t="s">
        <v>5935</v>
      </c>
      <c r="C11720" s="18">
        <v>89699</v>
      </c>
      <c r="D11720" s="19" t="s">
        <v>11760</v>
      </c>
      <c r="E11720" s="18" t="s">
        <v>20</v>
      </c>
      <c r="F11720" s="20">
        <v>197.82</v>
      </c>
      <c r="G11720" s="20">
        <v>199.9</v>
      </c>
      <c r="J11720" s="22">
        <v>0</v>
      </c>
      <c r="K11720" s="22">
        <v>0</v>
      </c>
    </row>
    <row r="11721" spans="1:11" ht="22.5" x14ac:dyDescent="0.2">
      <c r="A11721" s="17" t="str">
        <f t="shared" si="183"/>
        <v>SINAPI 104174</v>
      </c>
      <c r="B11721" s="18" t="s">
        <v>5935</v>
      </c>
      <c r="C11721" s="18">
        <v>104174</v>
      </c>
      <c r="D11721" s="19" t="s">
        <v>11761</v>
      </c>
      <c r="E11721" s="18" t="s">
        <v>20</v>
      </c>
      <c r="F11721" s="20">
        <v>187.14</v>
      </c>
      <c r="G11721" s="20">
        <v>188.36</v>
      </c>
      <c r="J11721" s="22">
        <v>0</v>
      </c>
      <c r="K11721" s="22">
        <v>0</v>
      </c>
    </row>
    <row r="11722" spans="1:11" ht="22.5" x14ac:dyDescent="0.2">
      <c r="A11722" s="17" t="str">
        <f t="shared" si="183"/>
        <v>SINAPI 89698</v>
      </c>
      <c r="B11722" s="18" t="s">
        <v>5935</v>
      </c>
      <c r="C11722" s="18">
        <v>89698</v>
      </c>
      <c r="D11722" s="19" t="s">
        <v>11762</v>
      </c>
      <c r="E11722" s="18" t="s">
        <v>20</v>
      </c>
      <c r="F11722" s="20">
        <v>261.98</v>
      </c>
      <c r="G11722" s="20">
        <v>264.39</v>
      </c>
      <c r="J11722" s="22">
        <v>0</v>
      </c>
      <c r="K11722" s="22">
        <v>0</v>
      </c>
    </row>
    <row r="11723" spans="1:11" ht="22.5" x14ac:dyDescent="0.2">
      <c r="A11723" s="17" t="str">
        <f t="shared" si="183"/>
        <v>SINAPI 104176</v>
      </c>
      <c r="B11723" s="18" t="s">
        <v>5935</v>
      </c>
      <c r="C11723" s="18">
        <v>104176</v>
      </c>
      <c r="D11723" s="19" t="s">
        <v>11763</v>
      </c>
      <c r="E11723" s="18" t="s">
        <v>20</v>
      </c>
      <c r="F11723" s="20">
        <v>248.45</v>
      </c>
      <c r="G11723" s="20">
        <v>249.78</v>
      </c>
      <c r="J11723" s="22">
        <v>0</v>
      </c>
      <c r="K11723" s="22">
        <v>0</v>
      </c>
    </row>
    <row r="11724" spans="1:11" x14ac:dyDescent="0.2">
      <c r="A11724" s="17" t="str">
        <f t="shared" si="183"/>
        <v>SINAPI 89561</v>
      </c>
      <c r="B11724" s="18" t="s">
        <v>5935</v>
      </c>
      <c r="C11724" s="18">
        <v>89561</v>
      </c>
      <c r="D11724" s="19" t="s">
        <v>11764</v>
      </c>
      <c r="E11724" s="18" t="s">
        <v>20</v>
      </c>
      <c r="F11724" s="20">
        <v>14.69</v>
      </c>
      <c r="G11724" s="20">
        <v>14.94</v>
      </c>
      <c r="J11724" s="22">
        <v>0</v>
      </c>
      <c r="K11724" s="22">
        <v>0</v>
      </c>
    </row>
    <row r="11725" spans="1:11" x14ac:dyDescent="0.2">
      <c r="A11725" s="17" t="str">
        <f t="shared" si="183"/>
        <v>SINAPI 89563</v>
      </c>
      <c r="B11725" s="18" t="s">
        <v>5935</v>
      </c>
      <c r="C11725" s="18">
        <v>89563</v>
      </c>
      <c r="D11725" s="19" t="s">
        <v>11765</v>
      </c>
      <c r="E11725" s="18" t="s">
        <v>20</v>
      </c>
      <c r="F11725" s="20">
        <v>34.24</v>
      </c>
      <c r="G11725" s="20">
        <v>34.56</v>
      </c>
      <c r="J11725" s="22">
        <v>0</v>
      </c>
      <c r="K11725" s="22">
        <v>0</v>
      </c>
    </row>
    <row r="11726" spans="1:11" ht="22.5" x14ac:dyDescent="0.2">
      <c r="A11726" s="17" t="str">
        <f t="shared" si="183"/>
        <v>SINAPI 89685</v>
      </c>
      <c r="B11726" s="18" t="s">
        <v>5935</v>
      </c>
      <c r="C11726" s="18">
        <v>89685</v>
      </c>
      <c r="D11726" s="19" t="s">
        <v>11766</v>
      </c>
      <c r="E11726" s="18" t="s">
        <v>20</v>
      </c>
      <c r="F11726" s="20">
        <v>60.38</v>
      </c>
      <c r="G11726" s="20">
        <v>61.27</v>
      </c>
      <c r="J11726" s="22">
        <v>0</v>
      </c>
      <c r="K11726" s="22">
        <v>0</v>
      </c>
    </row>
    <row r="11727" spans="1:11" x14ac:dyDescent="0.2">
      <c r="A11727" s="17" t="str">
        <f t="shared" si="183"/>
        <v>SINAPI 89565</v>
      </c>
      <c r="B11727" s="18" t="s">
        <v>5935</v>
      </c>
      <c r="C11727" s="18">
        <v>89565</v>
      </c>
      <c r="D11727" s="19" t="s">
        <v>11767</v>
      </c>
      <c r="E11727" s="18" t="s">
        <v>20</v>
      </c>
      <c r="F11727" s="20">
        <v>55.28</v>
      </c>
      <c r="G11727" s="20">
        <v>55.75</v>
      </c>
      <c r="J11727" s="22">
        <v>0</v>
      </c>
      <c r="K11727" s="22">
        <v>0</v>
      </c>
    </row>
    <row r="11728" spans="1:11" ht="22.5" x14ac:dyDescent="0.2">
      <c r="A11728" s="17" t="str">
        <f t="shared" si="183"/>
        <v>SINAPI 89671</v>
      </c>
      <c r="B11728" s="18" t="s">
        <v>5935</v>
      </c>
      <c r="C11728" s="18">
        <v>89671</v>
      </c>
      <c r="D11728" s="19" t="s">
        <v>11768</v>
      </c>
      <c r="E11728" s="18" t="s">
        <v>20</v>
      </c>
      <c r="F11728" s="20">
        <v>44.23</v>
      </c>
      <c r="G11728" s="20">
        <v>44.92</v>
      </c>
      <c r="J11728" s="22">
        <v>0</v>
      </c>
      <c r="K11728" s="22">
        <v>0</v>
      </c>
    </row>
    <row r="11729" spans="1:11" x14ac:dyDescent="0.2">
      <c r="A11729" s="17" t="str">
        <f t="shared" si="183"/>
        <v>SINAPI 89556</v>
      </c>
      <c r="B11729" s="18" t="s">
        <v>5935</v>
      </c>
      <c r="C11729" s="18">
        <v>89556</v>
      </c>
      <c r="D11729" s="19" t="s">
        <v>11769</v>
      </c>
      <c r="E11729" s="18" t="s">
        <v>20</v>
      </c>
      <c r="F11729" s="20">
        <v>39.6</v>
      </c>
      <c r="G11729" s="20">
        <v>39.94</v>
      </c>
      <c r="J11729" s="22">
        <v>0</v>
      </c>
      <c r="K11729" s="22">
        <v>0</v>
      </c>
    </row>
    <row r="11730" spans="1:11" ht="22.5" x14ac:dyDescent="0.2">
      <c r="A11730" s="17" t="str">
        <f t="shared" si="183"/>
        <v>SINAPI 89679</v>
      </c>
      <c r="B11730" s="18" t="s">
        <v>5935</v>
      </c>
      <c r="C11730" s="18">
        <v>89679</v>
      </c>
      <c r="D11730" s="19" t="s">
        <v>11770</v>
      </c>
      <c r="E11730" s="18" t="s">
        <v>20</v>
      </c>
      <c r="F11730" s="20">
        <v>121.33</v>
      </c>
      <c r="G11730" s="20">
        <v>122.54</v>
      </c>
      <c r="J11730" s="22">
        <v>0</v>
      </c>
      <c r="K11730" s="22">
        <v>0</v>
      </c>
    </row>
    <row r="11731" spans="1:11" x14ac:dyDescent="0.2">
      <c r="A11731" s="17" t="str">
        <f t="shared" si="183"/>
        <v>SINAPI 104171</v>
      </c>
      <c r="B11731" s="18" t="s">
        <v>5935</v>
      </c>
      <c r="C11731" s="18">
        <v>104171</v>
      </c>
      <c r="D11731" s="19" t="s">
        <v>11771</v>
      </c>
      <c r="E11731" s="18" t="s">
        <v>20</v>
      </c>
      <c r="F11731" s="20">
        <v>95.52</v>
      </c>
      <c r="G11731" s="20">
        <v>96.19</v>
      </c>
      <c r="J11731" s="22">
        <v>0</v>
      </c>
      <c r="K11731" s="22">
        <v>0</v>
      </c>
    </row>
    <row r="11732" spans="1:11" ht="22.5" x14ac:dyDescent="0.2">
      <c r="A11732" s="17" t="str">
        <f t="shared" si="183"/>
        <v>SINAPI 89600</v>
      </c>
      <c r="B11732" s="18" t="s">
        <v>5935</v>
      </c>
      <c r="C11732" s="18">
        <v>89600</v>
      </c>
      <c r="D11732" s="19" t="s">
        <v>11772</v>
      </c>
      <c r="E11732" s="18" t="s">
        <v>20</v>
      </c>
      <c r="F11732" s="20">
        <v>25.18</v>
      </c>
      <c r="G11732" s="20">
        <v>25.63</v>
      </c>
      <c r="J11732" s="22">
        <v>0</v>
      </c>
      <c r="K11732" s="22">
        <v>0</v>
      </c>
    </row>
    <row r="11733" spans="1:11" x14ac:dyDescent="0.2">
      <c r="A11733" s="17" t="str">
        <f t="shared" si="183"/>
        <v>SINAPI 89548</v>
      </c>
      <c r="B11733" s="18" t="s">
        <v>5935</v>
      </c>
      <c r="C11733" s="18">
        <v>89548</v>
      </c>
      <c r="D11733" s="19" t="s">
        <v>11773</v>
      </c>
      <c r="E11733" s="18" t="s">
        <v>20</v>
      </c>
      <c r="F11733" s="20">
        <v>22.64</v>
      </c>
      <c r="G11733" s="20">
        <v>22.87</v>
      </c>
      <c r="J11733" s="22">
        <v>0</v>
      </c>
      <c r="K11733" s="22">
        <v>0</v>
      </c>
    </row>
    <row r="11734" spans="1:11" ht="22.5" x14ac:dyDescent="0.2">
      <c r="A11734" s="17" t="str">
        <f t="shared" si="183"/>
        <v>SINAPI 89669</v>
      </c>
      <c r="B11734" s="18" t="s">
        <v>5935</v>
      </c>
      <c r="C11734" s="18">
        <v>89669</v>
      </c>
      <c r="D11734" s="19" t="s">
        <v>11774</v>
      </c>
      <c r="E11734" s="18" t="s">
        <v>20</v>
      </c>
      <c r="F11734" s="20">
        <v>32.770000000000003</v>
      </c>
      <c r="G11734" s="20">
        <v>33.46</v>
      </c>
      <c r="J11734" s="22">
        <v>0</v>
      </c>
      <c r="K11734" s="22">
        <v>0</v>
      </c>
    </row>
    <row r="11735" spans="1:11" x14ac:dyDescent="0.2">
      <c r="A11735" s="17" t="str">
        <f t="shared" si="183"/>
        <v>SINAPI 89554</v>
      </c>
      <c r="B11735" s="18" t="s">
        <v>5935</v>
      </c>
      <c r="C11735" s="18">
        <v>89554</v>
      </c>
      <c r="D11735" s="19" t="s">
        <v>11775</v>
      </c>
      <c r="E11735" s="18" t="s">
        <v>20</v>
      </c>
      <c r="F11735" s="20">
        <v>28.11</v>
      </c>
      <c r="G11735" s="20">
        <v>28.45</v>
      </c>
      <c r="J11735" s="22">
        <v>0</v>
      </c>
      <c r="K11735" s="22">
        <v>0</v>
      </c>
    </row>
    <row r="11736" spans="1:11" ht="22.5" x14ac:dyDescent="0.2">
      <c r="A11736" s="17" t="str">
        <f t="shared" si="183"/>
        <v>SINAPI 89677</v>
      </c>
      <c r="B11736" s="18" t="s">
        <v>5935</v>
      </c>
      <c r="C11736" s="18">
        <v>89677</v>
      </c>
      <c r="D11736" s="19" t="s">
        <v>11776</v>
      </c>
      <c r="E11736" s="18" t="s">
        <v>20</v>
      </c>
      <c r="F11736" s="20">
        <v>76.2</v>
      </c>
      <c r="G11736" s="20">
        <v>77.41</v>
      </c>
      <c r="J11736" s="22">
        <v>0</v>
      </c>
      <c r="K11736" s="22">
        <v>0</v>
      </c>
    </row>
    <row r="11737" spans="1:11" x14ac:dyDescent="0.2">
      <c r="A11737" s="17" t="str">
        <f t="shared" si="183"/>
        <v>SINAPI 104170</v>
      </c>
      <c r="B11737" s="18" t="s">
        <v>5935</v>
      </c>
      <c r="C11737" s="18">
        <v>104170</v>
      </c>
      <c r="D11737" s="19" t="s">
        <v>11777</v>
      </c>
      <c r="E11737" s="18" t="s">
        <v>20</v>
      </c>
      <c r="F11737" s="20">
        <v>69.239999999999995</v>
      </c>
      <c r="G11737" s="20">
        <v>69.91</v>
      </c>
      <c r="J11737" s="22">
        <v>0</v>
      </c>
      <c r="K11737" s="22">
        <v>0</v>
      </c>
    </row>
    <row r="11738" spans="1:11" x14ac:dyDescent="0.2">
      <c r="A11738" s="17" t="str">
        <f t="shared" si="183"/>
        <v>SINAPI 89544</v>
      </c>
      <c r="B11738" s="18" t="s">
        <v>5935</v>
      </c>
      <c r="C11738" s="18">
        <v>89544</v>
      </c>
      <c r="D11738" s="19" t="s">
        <v>11778</v>
      </c>
      <c r="E11738" s="18" t="s">
        <v>20</v>
      </c>
      <c r="F11738" s="20">
        <v>8.4700000000000006</v>
      </c>
      <c r="G11738" s="20">
        <v>8.59</v>
      </c>
      <c r="J11738" s="22">
        <v>0</v>
      </c>
      <c r="K11738" s="22">
        <v>0</v>
      </c>
    </row>
    <row r="11739" spans="1:11" x14ac:dyDescent="0.2">
      <c r="A11739" s="17" t="str">
        <f t="shared" si="183"/>
        <v>SINAPI 89545</v>
      </c>
      <c r="B11739" s="18" t="s">
        <v>5935</v>
      </c>
      <c r="C11739" s="18">
        <v>89545</v>
      </c>
      <c r="D11739" s="19" t="s">
        <v>11779</v>
      </c>
      <c r="E11739" s="18" t="s">
        <v>20</v>
      </c>
      <c r="F11739" s="20">
        <v>16.66</v>
      </c>
      <c r="G11739" s="20">
        <v>16.809999999999999</v>
      </c>
      <c r="J11739" s="22">
        <v>0</v>
      </c>
      <c r="K11739" s="22">
        <v>0</v>
      </c>
    </row>
    <row r="11740" spans="1:11" ht="22.5" x14ac:dyDescent="0.2">
      <c r="A11740" s="17" t="str">
        <f t="shared" si="183"/>
        <v>SINAPI 89599</v>
      </c>
      <c r="B11740" s="18" t="s">
        <v>5935</v>
      </c>
      <c r="C11740" s="18">
        <v>89599</v>
      </c>
      <c r="D11740" s="19" t="s">
        <v>11780</v>
      </c>
      <c r="E11740" s="18" t="s">
        <v>20</v>
      </c>
      <c r="F11740" s="20">
        <v>24.71</v>
      </c>
      <c r="G11740" s="20">
        <v>25.16</v>
      </c>
      <c r="J11740" s="22">
        <v>0</v>
      </c>
      <c r="K11740" s="22">
        <v>0</v>
      </c>
    </row>
    <row r="11741" spans="1:11" x14ac:dyDescent="0.2">
      <c r="A11741" s="17" t="str">
        <f t="shared" si="183"/>
        <v>SINAPI 89547</v>
      </c>
      <c r="B11741" s="18" t="s">
        <v>5935</v>
      </c>
      <c r="C11741" s="18">
        <v>89547</v>
      </c>
      <c r="D11741" s="19" t="s">
        <v>11781</v>
      </c>
      <c r="E11741" s="18" t="s">
        <v>20</v>
      </c>
      <c r="F11741" s="20">
        <v>22.15</v>
      </c>
      <c r="G11741" s="20">
        <v>22.38</v>
      </c>
      <c r="J11741" s="22">
        <v>0</v>
      </c>
      <c r="K11741" s="22">
        <v>0</v>
      </c>
    </row>
    <row r="11742" spans="1:11" x14ac:dyDescent="0.2">
      <c r="A11742" s="17" t="str">
        <f t="shared" si="183"/>
        <v>SINAPI 89495</v>
      </c>
      <c r="B11742" s="18" t="s">
        <v>5935</v>
      </c>
      <c r="C11742" s="18">
        <v>89495</v>
      </c>
      <c r="D11742" s="19" t="s">
        <v>11782</v>
      </c>
      <c r="E11742" s="18" t="s">
        <v>20</v>
      </c>
      <c r="F11742" s="20">
        <v>18.899999999999999</v>
      </c>
      <c r="G11742" s="20">
        <v>19.32</v>
      </c>
      <c r="J11742" s="22">
        <v>0</v>
      </c>
      <c r="K11742" s="22">
        <v>0</v>
      </c>
    </row>
    <row r="11743" spans="1:11" ht="22.5" x14ac:dyDescent="0.2">
      <c r="A11743" s="17" t="str">
        <f t="shared" si="183"/>
        <v>SINAPI 89673</v>
      </c>
      <c r="B11743" s="18" t="s">
        <v>5935</v>
      </c>
      <c r="C11743" s="18">
        <v>89673</v>
      </c>
      <c r="D11743" s="19" t="s">
        <v>11783</v>
      </c>
      <c r="E11743" s="18" t="s">
        <v>20</v>
      </c>
      <c r="F11743" s="20">
        <v>35.01</v>
      </c>
      <c r="G11743" s="20">
        <v>35.57</v>
      </c>
      <c r="J11743" s="22">
        <v>0</v>
      </c>
      <c r="K11743" s="22">
        <v>0</v>
      </c>
    </row>
    <row r="11744" spans="1:11" ht="22.5" x14ac:dyDescent="0.2">
      <c r="A11744" s="17" t="str">
        <f t="shared" si="183"/>
        <v>SINAPI 89557</v>
      </c>
      <c r="B11744" s="18" t="s">
        <v>5935</v>
      </c>
      <c r="C11744" s="18">
        <v>89557</v>
      </c>
      <c r="D11744" s="19" t="s">
        <v>11784</v>
      </c>
      <c r="E11744" s="18" t="s">
        <v>20</v>
      </c>
      <c r="F11744" s="20">
        <v>31.42</v>
      </c>
      <c r="G11744" s="20">
        <v>31.7</v>
      </c>
      <c r="J11744" s="22">
        <v>0</v>
      </c>
      <c r="K11744" s="22">
        <v>0</v>
      </c>
    </row>
    <row r="11745" spans="1:11" ht="22.5" x14ac:dyDescent="0.2">
      <c r="A11745" s="17" t="str">
        <f t="shared" si="183"/>
        <v>SINAPI 89681</v>
      </c>
      <c r="B11745" s="18" t="s">
        <v>5935</v>
      </c>
      <c r="C11745" s="18">
        <v>89681</v>
      </c>
      <c r="D11745" s="19" t="s">
        <v>11785</v>
      </c>
      <c r="E11745" s="18" t="s">
        <v>20</v>
      </c>
      <c r="F11745" s="20">
        <v>88.51</v>
      </c>
      <c r="G11745" s="20">
        <v>89.46</v>
      </c>
      <c r="J11745" s="22">
        <v>0</v>
      </c>
      <c r="K11745" s="22">
        <v>0</v>
      </c>
    </row>
    <row r="11746" spans="1:11" ht="22.5" x14ac:dyDescent="0.2">
      <c r="A11746" s="17" t="str">
        <f t="shared" si="183"/>
        <v>SINAPI 104173</v>
      </c>
      <c r="B11746" s="18" t="s">
        <v>5935</v>
      </c>
      <c r="C11746" s="18">
        <v>104173</v>
      </c>
      <c r="D11746" s="19" t="s">
        <v>11786</v>
      </c>
      <c r="E11746" s="18" t="s">
        <v>20</v>
      </c>
      <c r="F11746" s="20">
        <v>83.89</v>
      </c>
      <c r="G11746" s="20">
        <v>84.47</v>
      </c>
      <c r="J11746" s="22">
        <v>0</v>
      </c>
      <c r="K11746" s="22">
        <v>0</v>
      </c>
    </row>
    <row r="11747" spans="1:11" ht="22.5" x14ac:dyDescent="0.2">
      <c r="A11747" s="17" t="str">
        <f t="shared" si="183"/>
        <v>SINAPI 89549</v>
      </c>
      <c r="B11747" s="18" t="s">
        <v>5935</v>
      </c>
      <c r="C11747" s="18">
        <v>89549</v>
      </c>
      <c r="D11747" s="19" t="s">
        <v>11787</v>
      </c>
      <c r="E11747" s="18" t="s">
        <v>20</v>
      </c>
      <c r="F11747" s="20">
        <v>18.739999999999998</v>
      </c>
      <c r="G11747" s="20">
        <v>18.940000000000001</v>
      </c>
      <c r="J11747" s="22">
        <v>0</v>
      </c>
      <c r="K11747" s="22">
        <v>0</v>
      </c>
    </row>
    <row r="11748" spans="1:11" x14ac:dyDescent="0.2">
      <c r="A11748" s="17" t="str">
        <f t="shared" si="183"/>
        <v>SINAPI 89578</v>
      </c>
      <c r="B11748" s="18" t="s">
        <v>5935</v>
      </c>
      <c r="C11748" s="18">
        <v>89578</v>
      </c>
      <c r="D11748" s="19" t="s">
        <v>11788</v>
      </c>
      <c r="E11748" s="18" t="s">
        <v>66</v>
      </c>
      <c r="F11748" s="20">
        <v>33.56</v>
      </c>
      <c r="G11748" s="20">
        <v>33.85</v>
      </c>
      <c r="J11748" s="22">
        <v>0</v>
      </c>
      <c r="K11748" s="22">
        <v>0</v>
      </c>
    </row>
    <row r="11749" spans="1:11" x14ac:dyDescent="0.2">
      <c r="A11749" s="17" t="str">
        <f t="shared" si="183"/>
        <v>SINAPI 89512</v>
      </c>
      <c r="B11749" s="18" t="s">
        <v>5935</v>
      </c>
      <c r="C11749" s="18">
        <v>89512</v>
      </c>
      <c r="D11749" s="19" t="s">
        <v>11789</v>
      </c>
      <c r="E11749" s="18" t="s">
        <v>66</v>
      </c>
      <c r="F11749" s="20">
        <v>49.21</v>
      </c>
      <c r="G11749" s="20">
        <v>50.75</v>
      </c>
      <c r="J11749" s="22">
        <v>0</v>
      </c>
      <c r="K11749" s="22">
        <v>0</v>
      </c>
    </row>
    <row r="11750" spans="1:11" x14ac:dyDescent="0.2">
      <c r="A11750" s="17" t="str">
        <f t="shared" si="183"/>
        <v>SINAPI 89580</v>
      </c>
      <c r="B11750" s="18" t="s">
        <v>5935</v>
      </c>
      <c r="C11750" s="18">
        <v>89580</v>
      </c>
      <c r="D11750" s="19" t="s">
        <v>11790</v>
      </c>
      <c r="E11750" s="18" t="s">
        <v>66</v>
      </c>
      <c r="F11750" s="20">
        <v>69.48</v>
      </c>
      <c r="G11750" s="20">
        <v>69.989999999999995</v>
      </c>
      <c r="J11750" s="22">
        <v>0</v>
      </c>
      <c r="K11750" s="22">
        <v>0</v>
      </c>
    </row>
    <row r="11751" spans="1:11" x14ac:dyDescent="0.2">
      <c r="A11751" s="17" t="str">
        <f t="shared" si="183"/>
        <v>SINAPI 104166</v>
      </c>
      <c r="B11751" s="18" t="s">
        <v>5935</v>
      </c>
      <c r="C11751" s="18">
        <v>104166</v>
      </c>
      <c r="D11751" s="19" t="s">
        <v>11791</v>
      </c>
      <c r="E11751" s="18" t="s">
        <v>66</v>
      </c>
      <c r="F11751" s="20">
        <v>75.239999999999995</v>
      </c>
      <c r="G11751" s="20">
        <v>76.209999999999994</v>
      </c>
      <c r="J11751" s="22">
        <v>0</v>
      </c>
      <c r="K11751" s="22">
        <v>0</v>
      </c>
    </row>
    <row r="11752" spans="1:11" x14ac:dyDescent="0.2">
      <c r="A11752" s="17" t="str">
        <f t="shared" si="183"/>
        <v>SINAPI 89508</v>
      </c>
      <c r="B11752" s="18" t="s">
        <v>5935</v>
      </c>
      <c r="C11752" s="18">
        <v>89508</v>
      </c>
      <c r="D11752" s="19" t="s">
        <v>11792</v>
      </c>
      <c r="E11752" s="18" t="s">
        <v>66</v>
      </c>
      <c r="F11752" s="20">
        <v>16.8</v>
      </c>
      <c r="G11752" s="20">
        <v>17.38</v>
      </c>
      <c r="J11752" s="22">
        <v>0</v>
      </c>
      <c r="K11752" s="22">
        <v>0</v>
      </c>
    </row>
    <row r="11753" spans="1:11" x14ac:dyDescent="0.2">
      <c r="A11753" s="17" t="str">
        <f t="shared" si="183"/>
        <v>SINAPI 89509</v>
      </c>
      <c r="B11753" s="18" t="s">
        <v>5935</v>
      </c>
      <c r="C11753" s="18">
        <v>89509</v>
      </c>
      <c r="D11753" s="19" t="s">
        <v>11793</v>
      </c>
      <c r="E11753" s="18" t="s">
        <v>66</v>
      </c>
      <c r="F11753" s="20">
        <v>22.76</v>
      </c>
      <c r="G11753" s="20">
        <v>23.49</v>
      </c>
      <c r="J11753" s="22">
        <v>0</v>
      </c>
      <c r="K11753" s="22">
        <v>0</v>
      </c>
    </row>
    <row r="11754" spans="1:11" x14ac:dyDescent="0.2">
      <c r="A11754" s="17" t="str">
        <f t="shared" si="183"/>
        <v>SINAPI 89576</v>
      </c>
      <c r="B11754" s="18" t="s">
        <v>5935</v>
      </c>
      <c r="C11754" s="18">
        <v>89576</v>
      </c>
      <c r="D11754" s="19" t="s">
        <v>11794</v>
      </c>
      <c r="E11754" s="18" t="s">
        <v>66</v>
      </c>
      <c r="F11754" s="20">
        <v>27.09</v>
      </c>
      <c r="G11754" s="20">
        <v>27.27</v>
      </c>
      <c r="J11754" s="22">
        <v>0</v>
      </c>
      <c r="K11754" s="22">
        <v>0</v>
      </c>
    </row>
    <row r="11755" spans="1:11" x14ac:dyDescent="0.2">
      <c r="A11755" s="17" t="str">
        <f t="shared" si="183"/>
        <v>SINAPI 89511</v>
      </c>
      <c r="B11755" s="18" t="s">
        <v>5935</v>
      </c>
      <c r="C11755" s="18">
        <v>89511</v>
      </c>
      <c r="D11755" s="19" t="s">
        <v>11795</v>
      </c>
      <c r="E11755" s="18" t="s">
        <v>66</v>
      </c>
      <c r="F11755" s="20">
        <v>38.869999999999997</v>
      </c>
      <c r="G11755" s="20">
        <v>40</v>
      </c>
      <c r="J11755" s="22">
        <v>0</v>
      </c>
      <c r="K11755" s="22">
        <v>0</v>
      </c>
    </row>
    <row r="11756" spans="1:11" ht="22.5" x14ac:dyDescent="0.2">
      <c r="A11756" s="17" t="str">
        <f t="shared" si="183"/>
        <v>SINAPI 89675</v>
      </c>
      <c r="B11756" s="18" t="s">
        <v>5935</v>
      </c>
      <c r="C11756" s="18">
        <v>89675</v>
      </c>
      <c r="D11756" s="19" t="s">
        <v>11796</v>
      </c>
      <c r="E11756" s="18" t="s">
        <v>20</v>
      </c>
      <c r="F11756" s="20">
        <v>71</v>
      </c>
      <c r="G11756" s="20">
        <v>71.69</v>
      </c>
      <c r="J11756" s="22">
        <v>0</v>
      </c>
      <c r="K11756" s="22">
        <v>0</v>
      </c>
    </row>
    <row r="11757" spans="1:11" x14ac:dyDescent="0.2">
      <c r="A11757" s="17" t="str">
        <f t="shared" si="183"/>
        <v>SINAPI 89559</v>
      </c>
      <c r="B11757" s="18" t="s">
        <v>5935</v>
      </c>
      <c r="C11757" s="18">
        <v>89559</v>
      </c>
      <c r="D11757" s="19" t="s">
        <v>11797</v>
      </c>
      <c r="E11757" s="18" t="s">
        <v>20</v>
      </c>
      <c r="F11757" s="20">
        <v>66.37</v>
      </c>
      <c r="G11757" s="20">
        <v>66.709999999999994</v>
      </c>
      <c r="J11757" s="22">
        <v>0</v>
      </c>
      <c r="K11757" s="22">
        <v>0</v>
      </c>
    </row>
    <row r="11758" spans="1:11" x14ac:dyDescent="0.2">
      <c r="A11758" s="17" t="str">
        <f t="shared" si="183"/>
        <v>SINAPI 104172</v>
      </c>
      <c r="B11758" s="18" t="s">
        <v>5935</v>
      </c>
      <c r="C11758" s="18">
        <v>104172</v>
      </c>
      <c r="D11758" s="19" t="s">
        <v>11798</v>
      </c>
      <c r="E11758" s="18" t="s">
        <v>20</v>
      </c>
      <c r="F11758" s="20">
        <v>273.37</v>
      </c>
      <c r="G11758" s="20">
        <v>274.04000000000002</v>
      </c>
      <c r="J11758" s="22">
        <v>0</v>
      </c>
      <c r="K11758" s="22">
        <v>0</v>
      </c>
    </row>
    <row r="11759" spans="1:11" ht="22.5" x14ac:dyDescent="0.2">
      <c r="A11759" s="17" t="str">
        <f t="shared" si="183"/>
        <v>SINAPI 89683</v>
      </c>
      <c r="B11759" s="18" t="s">
        <v>5935</v>
      </c>
      <c r="C11759" s="18">
        <v>89683</v>
      </c>
      <c r="D11759" s="19" t="s">
        <v>11799</v>
      </c>
      <c r="E11759" s="18" t="s">
        <v>20</v>
      </c>
      <c r="F11759" s="20">
        <v>280.14</v>
      </c>
      <c r="G11759" s="20">
        <v>281.35000000000002</v>
      </c>
      <c r="J11759" s="22">
        <v>0</v>
      </c>
      <c r="K11759" s="22">
        <v>0</v>
      </c>
    </row>
    <row r="11760" spans="1:11" ht="22.5" x14ac:dyDescent="0.2">
      <c r="A11760" s="17" t="str">
        <f t="shared" si="183"/>
        <v>SINAPI 89667</v>
      </c>
      <c r="B11760" s="18" t="s">
        <v>5935</v>
      </c>
      <c r="C11760" s="18">
        <v>89667</v>
      </c>
      <c r="D11760" s="19" t="s">
        <v>11800</v>
      </c>
      <c r="E11760" s="18" t="s">
        <v>20</v>
      </c>
      <c r="F11760" s="20">
        <v>43.29</v>
      </c>
      <c r="G11760" s="20">
        <v>43.74</v>
      </c>
      <c r="J11760" s="22">
        <v>0</v>
      </c>
      <c r="K11760" s="22">
        <v>0</v>
      </c>
    </row>
    <row r="11761" spans="1:11" x14ac:dyDescent="0.2">
      <c r="A11761" s="17" t="str">
        <f t="shared" si="183"/>
        <v>SINAPI 89550</v>
      </c>
      <c r="B11761" s="18" t="s">
        <v>5935</v>
      </c>
      <c r="C11761" s="18">
        <v>89550</v>
      </c>
      <c r="D11761" s="19" t="s">
        <v>11801</v>
      </c>
      <c r="E11761" s="18" t="s">
        <v>20</v>
      </c>
      <c r="F11761" s="20">
        <v>40.75</v>
      </c>
      <c r="G11761" s="20">
        <v>40.98</v>
      </c>
      <c r="J11761" s="22">
        <v>0</v>
      </c>
      <c r="K11761" s="22">
        <v>0</v>
      </c>
    </row>
    <row r="11762" spans="1:11" x14ac:dyDescent="0.2">
      <c r="A11762" s="17" t="str">
        <f t="shared" si="183"/>
        <v>SINAPI 89693</v>
      </c>
      <c r="B11762" s="18" t="s">
        <v>5935</v>
      </c>
      <c r="C11762" s="18">
        <v>89693</v>
      </c>
      <c r="D11762" s="19" t="s">
        <v>11802</v>
      </c>
      <c r="E11762" s="18" t="s">
        <v>20</v>
      </c>
      <c r="F11762" s="20">
        <v>77.930000000000007</v>
      </c>
      <c r="G11762" s="20">
        <v>79.319999999999993</v>
      </c>
      <c r="J11762" s="22">
        <v>0</v>
      </c>
      <c r="K11762" s="22">
        <v>0</v>
      </c>
    </row>
    <row r="11763" spans="1:11" x14ac:dyDescent="0.2">
      <c r="A11763" s="17" t="str">
        <f t="shared" si="183"/>
        <v>SINAPI 89571</v>
      </c>
      <c r="B11763" s="18" t="s">
        <v>5935</v>
      </c>
      <c r="C11763" s="18">
        <v>89571</v>
      </c>
      <c r="D11763" s="19" t="s">
        <v>11803</v>
      </c>
      <c r="E11763" s="18" t="s">
        <v>20</v>
      </c>
      <c r="F11763" s="20">
        <v>68.7</v>
      </c>
      <c r="G11763" s="20">
        <v>69.349999999999994</v>
      </c>
      <c r="J11763" s="22">
        <v>0</v>
      </c>
      <c r="K11763" s="22">
        <v>0</v>
      </c>
    </row>
    <row r="11764" spans="1:11" x14ac:dyDescent="0.2">
      <c r="A11764" s="17" t="str">
        <f t="shared" si="183"/>
        <v>SINAPI 89696</v>
      </c>
      <c r="B11764" s="18" t="s">
        <v>5935</v>
      </c>
      <c r="C11764" s="18">
        <v>89696</v>
      </c>
      <c r="D11764" s="19" t="s">
        <v>11804</v>
      </c>
      <c r="E11764" s="18" t="s">
        <v>20</v>
      </c>
      <c r="F11764" s="20">
        <v>83.35</v>
      </c>
      <c r="G11764" s="20">
        <v>84.57</v>
      </c>
      <c r="J11764" s="22">
        <v>0</v>
      </c>
      <c r="K11764" s="22">
        <v>0</v>
      </c>
    </row>
    <row r="11765" spans="1:11" x14ac:dyDescent="0.2">
      <c r="A11765" s="17" t="str">
        <f t="shared" si="183"/>
        <v>SINAPI 89573</v>
      </c>
      <c r="B11765" s="18" t="s">
        <v>5935</v>
      </c>
      <c r="C11765" s="18">
        <v>89573</v>
      </c>
      <c r="D11765" s="19" t="s">
        <v>11805</v>
      </c>
      <c r="E11765" s="18" t="s">
        <v>20</v>
      </c>
      <c r="F11765" s="20">
        <v>75.489999999999995</v>
      </c>
      <c r="G11765" s="20">
        <v>76.09</v>
      </c>
      <c r="J11765" s="22">
        <v>0</v>
      </c>
      <c r="K11765" s="22">
        <v>0</v>
      </c>
    </row>
    <row r="11766" spans="1:11" x14ac:dyDescent="0.2">
      <c r="A11766" s="17" t="str">
        <f t="shared" si="183"/>
        <v>SINAPI 89704</v>
      </c>
      <c r="B11766" s="18" t="s">
        <v>5935</v>
      </c>
      <c r="C11766" s="18">
        <v>89704</v>
      </c>
      <c r="D11766" s="19" t="s">
        <v>11806</v>
      </c>
      <c r="E11766" s="18" t="s">
        <v>20</v>
      </c>
      <c r="F11766" s="20">
        <v>149.41999999999999</v>
      </c>
      <c r="G11766" s="20">
        <v>151.5</v>
      </c>
      <c r="J11766" s="22">
        <v>0</v>
      </c>
      <c r="K11766" s="22">
        <v>0</v>
      </c>
    </row>
    <row r="11767" spans="1:11" x14ac:dyDescent="0.2">
      <c r="A11767" s="17" t="str">
        <f t="shared" si="183"/>
        <v>SINAPI 104175</v>
      </c>
      <c r="B11767" s="18" t="s">
        <v>5935</v>
      </c>
      <c r="C11767" s="18">
        <v>104175</v>
      </c>
      <c r="D11767" s="19" t="s">
        <v>11807</v>
      </c>
      <c r="E11767" s="18" t="s">
        <v>20</v>
      </c>
      <c r="F11767" s="20">
        <v>138.74</v>
      </c>
      <c r="G11767" s="20">
        <v>139.96</v>
      </c>
      <c r="J11767" s="22">
        <v>0</v>
      </c>
      <c r="K11767" s="22">
        <v>0</v>
      </c>
    </row>
    <row r="11768" spans="1:11" x14ac:dyDescent="0.2">
      <c r="A11768" s="17" t="str">
        <f t="shared" si="183"/>
        <v>SINAPI 89701</v>
      </c>
      <c r="B11768" s="18" t="s">
        <v>5935</v>
      </c>
      <c r="C11768" s="18">
        <v>89701</v>
      </c>
      <c r="D11768" s="19" t="s">
        <v>11808</v>
      </c>
      <c r="E11768" s="18" t="s">
        <v>20</v>
      </c>
      <c r="F11768" s="20">
        <v>193.33</v>
      </c>
      <c r="G11768" s="20">
        <v>195.74</v>
      </c>
      <c r="J11768" s="22">
        <v>0</v>
      </c>
      <c r="K11768" s="22">
        <v>0</v>
      </c>
    </row>
    <row r="11769" spans="1:11" x14ac:dyDescent="0.2">
      <c r="A11769" s="17" t="str">
        <f t="shared" si="183"/>
        <v>SINAPI 104177</v>
      </c>
      <c r="B11769" s="18" t="s">
        <v>5935</v>
      </c>
      <c r="C11769" s="18">
        <v>104177</v>
      </c>
      <c r="D11769" s="19" t="s">
        <v>11809</v>
      </c>
      <c r="E11769" s="18" t="s">
        <v>20</v>
      </c>
      <c r="F11769" s="20">
        <v>179.8</v>
      </c>
      <c r="G11769" s="20">
        <v>181.13</v>
      </c>
      <c r="J11769" s="22">
        <v>0</v>
      </c>
      <c r="K11769" s="22">
        <v>0</v>
      </c>
    </row>
    <row r="11770" spans="1:11" x14ac:dyDescent="0.2">
      <c r="A11770" s="17" t="str">
        <f t="shared" si="183"/>
        <v>SINAPI 89566</v>
      </c>
      <c r="B11770" s="18" t="s">
        <v>5935</v>
      </c>
      <c r="C11770" s="18">
        <v>89566</v>
      </c>
      <c r="D11770" s="19" t="s">
        <v>11810</v>
      </c>
      <c r="E11770" s="18" t="s">
        <v>20</v>
      </c>
      <c r="F11770" s="20">
        <v>46.79</v>
      </c>
      <c r="G11770" s="20">
        <v>47.26</v>
      </c>
      <c r="J11770" s="22">
        <v>0</v>
      </c>
      <c r="K11770" s="22">
        <v>0</v>
      </c>
    </row>
    <row r="11771" spans="1:11" x14ac:dyDescent="0.2">
      <c r="A11771" s="17" t="str">
        <f t="shared" si="183"/>
        <v>SINAPI 89687</v>
      </c>
      <c r="B11771" s="18" t="s">
        <v>5935</v>
      </c>
      <c r="C11771" s="18">
        <v>89687</v>
      </c>
      <c r="D11771" s="19" t="s">
        <v>11811</v>
      </c>
      <c r="E11771" s="18" t="s">
        <v>20</v>
      </c>
      <c r="F11771" s="20">
        <v>51.89</v>
      </c>
      <c r="G11771" s="20">
        <v>52.78</v>
      </c>
      <c r="J11771" s="22">
        <v>0</v>
      </c>
      <c r="K11771" s="22">
        <v>0</v>
      </c>
    </row>
    <row r="11772" spans="1:11" x14ac:dyDescent="0.2">
      <c r="A11772" s="17" t="str">
        <f t="shared" si="183"/>
        <v>SINAPI 102237</v>
      </c>
      <c r="B11772" s="18" t="s">
        <v>5935</v>
      </c>
      <c r="C11772" s="18">
        <v>102237</v>
      </c>
      <c r="D11772" s="19" t="s">
        <v>11812</v>
      </c>
      <c r="E11772" s="18" t="s">
        <v>425</v>
      </c>
      <c r="F11772" s="20">
        <v>0</v>
      </c>
      <c r="G11772" s="20">
        <v>0</v>
      </c>
      <c r="J11772" s="22"/>
      <c r="K11772" s="22"/>
    </row>
    <row r="11773" spans="1:11" ht="22.5" x14ac:dyDescent="0.2">
      <c r="A11773" s="17" t="str">
        <f t="shared" si="183"/>
        <v>SINAPI 102450</v>
      </c>
      <c r="B11773" s="18" t="s">
        <v>5935</v>
      </c>
      <c r="C11773" s="18">
        <v>102450</v>
      </c>
      <c r="D11773" s="19" t="s">
        <v>11813</v>
      </c>
      <c r="E11773" s="18" t="s">
        <v>425</v>
      </c>
      <c r="F11773" s="20">
        <v>0</v>
      </c>
      <c r="G11773" s="20">
        <v>0</v>
      </c>
      <c r="J11773" s="22"/>
      <c r="K11773" s="22"/>
    </row>
    <row r="11774" spans="1:11" x14ac:dyDescent="0.2">
      <c r="A11774" s="17" t="str">
        <f t="shared" si="183"/>
        <v>SINAPI 102250</v>
      </c>
      <c r="B11774" s="18" t="s">
        <v>5935</v>
      </c>
      <c r="C11774" s="18">
        <v>102250</v>
      </c>
      <c r="D11774" s="19" t="s">
        <v>11814</v>
      </c>
      <c r="E11774" s="18" t="s">
        <v>425</v>
      </c>
      <c r="F11774" s="20">
        <v>0</v>
      </c>
      <c r="G11774" s="20">
        <v>0</v>
      </c>
      <c r="J11774" s="22"/>
      <c r="K11774" s="22"/>
    </row>
    <row r="11775" spans="1:11" x14ac:dyDescent="0.2">
      <c r="A11775" s="17" t="str">
        <f t="shared" si="183"/>
        <v>SINAPI 102240</v>
      </c>
      <c r="B11775" s="18" t="s">
        <v>5935</v>
      </c>
      <c r="C11775" s="18">
        <v>102240</v>
      </c>
      <c r="D11775" s="19" t="s">
        <v>11815</v>
      </c>
      <c r="E11775" s="18" t="s">
        <v>425</v>
      </c>
      <c r="F11775" s="20">
        <v>0</v>
      </c>
      <c r="G11775" s="20">
        <v>0</v>
      </c>
      <c r="J11775" s="22"/>
      <c r="K11775" s="22"/>
    </row>
    <row r="11776" spans="1:11" ht="22.5" x14ac:dyDescent="0.2">
      <c r="A11776" s="17" t="str">
        <f t="shared" si="183"/>
        <v>SINAPI 102449</v>
      </c>
      <c r="B11776" s="18" t="s">
        <v>5935</v>
      </c>
      <c r="C11776" s="18">
        <v>102449</v>
      </c>
      <c r="D11776" s="19" t="s">
        <v>11816</v>
      </c>
      <c r="E11776" s="18" t="s">
        <v>425</v>
      </c>
      <c r="F11776" s="20">
        <v>0</v>
      </c>
      <c r="G11776" s="20">
        <v>0</v>
      </c>
      <c r="J11776" s="22"/>
      <c r="K11776" s="22"/>
    </row>
    <row r="11777" spans="1:11" x14ac:dyDescent="0.2">
      <c r="A11777" s="17" t="str">
        <f t="shared" si="183"/>
        <v>SINAPI 102249</v>
      </c>
      <c r="B11777" s="18" t="s">
        <v>5935</v>
      </c>
      <c r="C11777" s="18">
        <v>102249</v>
      </c>
      <c r="D11777" s="19" t="s">
        <v>11817</v>
      </c>
      <c r="E11777" s="18" t="s">
        <v>425</v>
      </c>
      <c r="F11777" s="20">
        <v>0</v>
      </c>
      <c r="G11777" s="20">
        <v>0</v>
      </c>
      <c r="J11777" s="22"/>
      <c r="K11777" s="22"/>
    </row>
    <row r="11778" spans="1:11" x14ac:dyDescent="0.2">
      <c r="A11778" s="17" t="str">
        <f t="shared" si="183"/>
        <v>SINAPI 102238</v>
      </c>
      <c r="B11778" s="18" t="s">
        <v>5935</v>
      </c>
      <c r="C11778" s="18">
        <v>102238</v>
      </c>
      <c r="D11778" s="19" t="s">
        <v>11818</v>
      </c>
      <c r="E11778" s="18" t="s">
        <v>425</v>
      </c>
      <c r="F11778" s="20">
        <v>0</v>
      </c>
      <c r="G11778" s="20">
        <v>0</v>
      </c>
      <c r="J11778" s="22"/>
      <c r="K11778" s="22"/>
    </row>
    <row r="11779" spans="1:11" x14ac:dyDescent="0.2">
      <c r="A11779" s="17" t="str">
        <f t="shared" si="183"/>
        <v>SINAPI 102448</v>
      </c>
      <c r="B11779" s="18" t="s">
        <v>5935</v>
      </c>
      <c r="C11779" s="18">
        <v>102448</v>
      </c>
      <c r="D11779" s="19" t="s">
        <v>11819</v>
      </c>
      <c r="E11779" s="18" t="s">
        <v>425</v>
      </c>
      <c r="F11779" s="20">
        <v>0</v>
      </c>
      <c r="G11779" s="20">
        <v>0</v>
      </c>
      <c r="J11779" s="22"/>
      <c r="K11779" s="22"/>
    </row>
    <row r="11780" spans="1:11" x14ac:dyDescent="0.2">
      <c r="A11780" s="17" t="str">
        <f t="shared" si="183"/>
        <v>SINAPI 102248</v>
      </c>
      <c r="B11780" s="18" t="s">
        <v>5935</v>
      </c>
      <c r="C11780" s="18">
        <v>102248</v>
      </c>
      <c r="D11780" s="19" t="s">
        <v>11820</v>
      </c>
      <c r="E11780" s="18" t="s">
        <v>425</v>
      </c>
      <c r="F11780" s="20">
        <v>0</v>
      </c>
      <c r="G11780" s="20">
        <v>0</v>
      </c>
      <c r="J11780" s="22"/>
      <c r="K11780" s="22"/>
    </row>
    <row r="11781" spans="1:11" ht="22.5" x14ac:dyDescent="0.2">
      <c r="A11781" s="17" t="str">
        <f t="shared" si="183"/>
        <v>SINAPI 102253</v>
      </c>
      <c r="B11781" s="18" t="s">
        <v>5935</v>
      </c>
      <c r="C11781" s="18">
        <v>102253</v>
      </c>
      <c r="D11781" s="19" t="s">
        <v>11821</v>
      </c>
      <c r="E11781" s="18" t="s">
        <v>425</v>
      </c>
      <c r="F11781" s="20">
        <v>796.07</v>
      </c>
      <c r="G11781" s="20">
        <v>802.64</v>
      </c>
      <c r="J11781" s="22">
        <v>0</v>
      </c>
      <c r="K11781" s="22">
        <v>0</v>
      </c>
    </row>
    <row r="11782" spans="1:11" ht="22.5" x14ac:dyDescent="0.2">
      <c r="A11782" s="17" t="str">
        <f t="shared" si="183"/>
        <v>SINAPI 102254</v>
      </c>
      <c r="B11782" s="18" t="s">
        <v>5935</v>
      </c>
      <c r="C11782" s="18">
        <v>102254</v>
      </c>
      <c r="D11782" s="19" t="s">
        <v>11822</v>
      </c>
      <c r="E11782" s="18" t="s">
        <v>425</v>
      </c>
      <c r="F11782" s="20">
        <v>1031.29</v>
      </c>
      <c r="G11782" s="20">
        <v>1037.8599999999999</v>
      </c>
      <c r="J11782" s="22">
        <v>0</v>
      </c>
      <c r="K11782" s="22">
        <v>0</v>
      </c>
    </row>
    <row r="11783" spans="1:11" ht="22.5" x14ac:dyDescent="0.2">
      <c r="A11783" s="17" t="str">
        <f t="shared" ref="A11783:A11846" si="184">CONCATENATE($B11783," ",$C11783)</f>
        <v>SINAPI 102257</v>
      </c>
      <c r="B11783" s="18" t="s">
        <v>5935</v>
      </c>
      <c r="C11783" s="18">
        <v>102257</v>
      </c>
      <c r="D11783" s="19" t="s">
        <v>11823</v>
      </c>
      <c r="E11783" s="18" t="s">
        <v>425</v>
      </c>
      <c r="F11783" s="20">
        <v>320.54000000000002</v>
      </c>
      <c r="G11783" s="20">
        <v>326.48</v>
      </c>
      <c r="J11783" s="22">
        <v>0.67989999999999995</v>
      </c>
      <c r="K11783" s="22">
        <v>0.66749999999999998</v>
      </c>
    </row>
    <row r="11784" spans="1:11" x14ac:dyDescent="0.2">
      <c r="A11784" s="17" t="str">
        <f t="shared" si="184"/>
        <v>SINAPI 102239</v>
      </c>
      <c r="B11784" s="18" t="s">
        <v>5935</v>
      </c>
      <c r="C11784" s="18">
        <v>102239</v>
      </c>
      <c r="D11784" s="19" t="s">
        <v>11824</v>
      </c>
      <c r="E11784" s="18" t="s">
        <v>425</v>
      </c>
      <c r="F11784" s="20">
        <v>0</v>
      </c>
      <c r="G11784" s="20">
        <v>0</v>
      </c>
      <c r="J11784" s="22"/>
      <c r="K11784" s="22"/>
    </row>
    <row r="11785" spans="1:11" x14ac:dyDescent="0.2">
      <c r="A11785" s="17" t="str">
        <f t="shared" si="184"/>
        <v>SINAPI 102236</v>
      </c>
      <c r="B11785" s="18" t="s">
        <v>5935</v>
      </c>
      <c r="C11785" s="18">
        <v>102236</v>
      </c>
      <c r="D11785" s="19" t="s">
        <v>11825</v>
      </c>
      <c r="E11785" s="18" t="s">
        <v>425</v>
      </c>
      <c r="F11785" s="20">
        <v>0</v>
      </c>
      <c r="G11785" s="20">
        <v>0</v>
      </c>
      <c r="J11785" s="22"/>
      <c r="K11785" s="22"/>
    </row>
    <row r="11786" spans="1:11" x14ac:dyDescent="0.2">
      <c r="A11786" s="17" t="str">
        <f t="shared" si="184"/>
        <v>SINAPI 102235</v>
      </c>
      <c r="B11786" s="18" t="s">
        <v>5935</v>
      </c>
      <c r="C11786" s="18">
        <v>102235</v>
      </c>
      <c r="D11786" s="19" t="s">
        <v>11826</v>
      </c>
      <c r="E11786" s="18" t="s">
        <v>425</v>
      </c>
      <c r="F11786" s="20">
        <v>363.63</v>
      </c>
      <c r="G11786" s="20">
        <v>368.39</v>
      </c>
      <c r="J11786" s="22">
        <v>3.56E-2</v>
      </c>
      <c r="K11786" s="22">
        <v>3.5099999999999999E-2</v>
      </c>
    </row>
    <row r="11787" spans="1:11" x14ac:dyDescent="0.2">
      <c r="A11787" s="17" t="str">
        <f t="shared" si="184"/>
        <v>SINAPI 102260</v>
      </c>
      <c r="B11787" s="18" t="s">
        <v>5935</v>
      </c>
      <c r="C11787" s="18">
        <v>102260</v>
      </c>
      <c r="D11787" s="19" t="s">
        <v>11827</v>
      </c>
      <c r="E11787" s="18" t="s">
        <v>425</v>
      </c>
      <c r="F11787" s="20">
        <v>0</v>
      </c>
      <c r="G11787" s="20">
        <v>0</v>
      </c>
      <c r="J11787" s="22"/>
      <c r="K11787" s="22"/>
    </row>
    <row r="11788" spans="1:11" x14ac:dyDescent="0.2">
      <c r="A11788" s="17" t="str">
        <f t="shared" si="184"/>
        <v>SINAPI 102259</v>
      </c>
      <c r="B11788" s="18" t="s">
        <v>5935</v>
      </c>
      <c r="C11788" s="18">
        <v>102259</v>
      </c>
      <c r="D11788" s="19" t="s">
        <v>11828</v>
      </c>
      <c r="E11788" s="18" t="s">
        <v>425</v>
      </c>
      <c r="F11788" s="20">
        <v>0</v>
      </c>
      <c r="G11788" s="20">
        <v>0</v>
      </c>
      <c r="J11788" s="22"/>
      <c r="K11788" s="22"/>
    </row>
    <row r="11789" spans="1:11" x14ac:dyDescent="0.2">
      <c r="A11789" s="17" t="str">
        <f t="shared" si="184"/>
        <v>SINAPI 102262</v>
      </c>
      <c r="B11789" s="18" t="s">
        <v>5935</v>
      </c>
      <c r="C11789" s="18">
        <v>102262</v>
      </c>
      <c r="D11789" s="19" t="s">
        <v>11829</v>
      </c>
      <c r="E11789" s="18" t="s">
        <v>20</v>
      </c>
      <c r="F11789" s="20">
        <v>0</v>
      </c>
      <c r="G11789" s="20">
        <v>0</v>
      </c>
      <c r="J11789" s="22"/>
      <c r="K11789" s="22"/>
    </row>
    <row r="11790" spans="1:11" ht="22.5" x14ac:dyDescent="0.2">
      <c r="A11790" s="17" t="str">
        <f t="shared" si="184"/>
        <v>SINAPI 102242</v>
      </c>
      <c r="B11790" s="18" t="s">
        <v>5935</v>
      </c>
      <c r="C11790" s="18">
        <v>102242</v>
      </c>
      <c r="D11790" s="19" t="s">
        <v>11830</v>
      </c>
      <c r="E11790" s="18" t="s">
        <v>425</v>
      </c>
      <c r="F11790" s="20">
        <v>0</v>
      </c>
      <c r="G11790" s="20">
        <v>0</v>
      </c>
      <c r="J11790" s="22"/>
      <c r="K11790" s="22"/>
    </row>
    <row r="11791" spans="1:11" ht="22.5" x14ac:dyDescent="0.2">
      <c r="A11791" s="17" t="str">
        <f t="shared" si="184"/>
        <v>SINAPI 102246</v>
      </c>
      <c r="B11791" s="18" t="s">
        <v>5935</v>
      </c>
      <c r="C11791" s="18">
        <v>102246</v>
      </c>
      <c r="D11791" s="19" t="s">
        <v>11831</v>
      </c>
      <c r="E11791" s="18" t="s">
        <v>425</v>
      </c>
      <c r="F11791" s="20">
        <v>0</v>
      </c>
      <c r="G11791" s="20">
        <v>0</v>
      </c>
      <c r="J11791" s="22"/>
      <c r="K11791" s="22"/>
    </row>
    <row r="11792" spans="1:11" x14ac:dyDescent="0.2">
      <c r="A11792" s="17" t="str">
        <f t="shared" si="184"/>
        <v>SINAPI 102251</v>
      </c>
      <c r="B11792" s="18" t="s">
        <v>5935</v>
      </c>
      <c r="C11792" s="18">
        <v>102251</v>
      </c>
      <c r="D11792" s="19" t="s">
        <v>11832</v>
      </c>
      <c r="E11792" s="18" t="s">
        <v>425</v>
      </c>
      <c r="F11792" s="20">
        <v>0</v>
      </c>
      <c r="G11792" s="20">
        <v>0</v>
      </c>
      <c r="J11792" s="22"/>
      <c r="K11792" s="22"/>
    </row>
    <row r="11793" spans="1:11" ht="22.5" x14ac:dyDescent="0.2">
      <c r="A11793" s="17" t="str">
        <f t="shared" si="184"/>
        <v>SINAPI 102241</v>
      </c>
      <c r="B11793" s="18" t="s">
        <v>5935</v>
      </c>
      <c r="C11793" s="18">
        <v>102241</v>
      </c>
      <c r="D11793" s="19" t="s">
        <v>11833</v>
      </c>
      <c r="E11793" s="18" t="s">
        <v>425</v>
      </c>
      <c r="F11793" s="20">
        <v>0</v>
      </c>
      <c r="G11793" s="20">
        <v>0</v>
      </c>
      <c r="J11793" s="22"/>
      <c r="K11793" s="22"/>
    </row>
    <row r="11794" spans="1:11" x14ac:dyDescent="0.2">
      <c r="A11794" s="17" t="str">
        <f t="shared" si="184"/>
        <v>SINAPI 102247</v>
      </c>
      <c r="B11794" s="18" t="s">
        <v>5935</v>
      </c>
      <c r="C11794" s="18">
        <v>102247</v>
      </c>
      <c r="D11794" s="19" t="s">
        <v>11834</v>
      </c>
      <c r="E11794" s="18" t="s">
        <v>425</v>
      </c>
      <c r="F11794" s="20">
        <v>0</v>
      </c>
      <c r="G11794" s="20">
        <v>0</v>
      </c>
      <c r="J11794" s="22"/>
      <c r="K11794" s="22"/>
    </row>
    <row r="11795" spans="1:11" x14ac:dyDescent="0.2">
      <c r="A11795" s="17" t="str">
        <f t="shared" si="184"/>
        <v>SINAPI 102252</v>
      </c>
      <c r="B11795" s="18" t="s">
        <v>5935</v>
      </c>
      <c r="C11795" s="18">
        <v>102252</v>
      </c>
      <c r="D11795" s="19" t="s">
        <v>11835</v>
      </c>
      <c r="E11795" s="18" t="s">
        <v>425</v>
      </c>
      <c r="F11795" s="20">
        <v>0</v>
      </c>
      <c r="G11795" s="20">
        <v>0</v>
      </c>
      <c r="J11795" s="22"/>
      <c r="K11795" s="22"/>
    </row>
    <row r="11796" spans="1:11" x14ac:dyDescent="0.2">
      <c r="A11796" s="17" t="str">
        <f t="shared" si="184"/>
        <v>SINAPI 102255</v>
      </c>
      <c r="B11796" s="18" t="s">
        <v>5935</v>
      </c>
      <c r="C11796" s="18">
        <v>102255</v>
      </c>
      <c r="D11796" s="19" t="s">
        <v>11836</v>
      </c>
      <c r="E11796" s="18" t="s">
        <v>425</v>
      </c>
      <c r="F11796" s="20">
        <v>817.08</v>
      </c>
      <c r="G11796" s="20">
        <v>829.81</v>
      </c>
      <c r="J11796" s="22">
        <v>0</v>
      </c>
      <c r="K11796" s="22">
        <v>0</v>
      </c>
    </row>
    <row r="11797" spans="1:11" x14ac:dyDescent="0.2">
      <c r="A11797" s="17" t="str">
        <f t="shared" si="184"/>
        <v>SINAPI 102256</v>
      </c>
      <c r="B11797" s="18" t="s">
        <v>5935</v>
      </c>
      <c r="C11797" s="18">
        <v>102256</v>
      </c>
      <c r="D11797" s="19" t="s">
        <v>11837</v>
      </c>
      <c r="E11797" s="18" t="s">
        <v>425</v>
      </c>
      <c r="F11797" s="20">
        <v>1041.0999999999999</v>
      </c>
      <c r="G11797" s="20">
        <v>1053.83</v>
      </c>
      <c r="J11797" s="22">
        <v>0</v>
      </c>
      <c r="K11797" s="22">
        <v>0</v>
      </c>
    </row>
    <row r="11798" spans="1:11" x14ac:dyDescent="0.2">
      <c r="A11798" s="17" t="str">
        <f t="shared" si="184"/>
        <v>SINAPI 102258</v>
      </c>
      <c r="B11798" s="18" t="s">
        <v>5935</v>
      </c>
      <c r="C11798" s="18">
        <v>102258</v>
      </c>
      <c r="D11798" s="19" t="s">
        <v>11838</v>
      </c>
      <c r="E11798" s="18" t="s">
        <v>425</v>
      </c>
      <c r="F11798" s="20">
        <v>357.28</v>
      </c>
      <c r="G11798" s="20">
        <v>368.85</v>
      </c>
      <c r="J11798" s="22">
        <v>0.58089999999999997</v>
      </c>
      <c r="K11798" s="22">
        <v>0.56269999999999998</v>
      </c>
    </row>
    <row r="11799" spans="1:11" ht="22.5" x14ac:dyDescent="0.2">
      <c r="A11799" s="17" t="str">
        <f t="shared" si="184"/>
        <v>SINAPI 101912</v>
      </c>
      <c r="B11799" s="18" t="s">
        <v>5935</v>
      </c>
      <c r="C11799" s="18">
        <v>101912</v>
      </c>
      <c r="D11799" s="19" t="s">
        <v>11839</v>
      </c>
      <c r="E11799" s="18" t="s">
        <v>20</v>
      </c>
      <c r="F11799" s="20">
        <v>2232.02</v>
      </c>
      <c r="G11799" s="20">
        <v>2244.29</v>
      </c>
      <c r="J11799" s="22">
        <v>0.43890000000000001</v>
      </c>
      <c r="K11799" s="22">
        <v>0.4365</v>
      </c>
    </row>
    <row r="11800" spans="1:11" ht="22.5" x14ac:dyDescent="0.2">
      <c r="A11800" s="17" t="str">
        <f t="shared" si="184"/>
        <v>SINAPI 96765</v>
      </c>
      <c r="B11800" s="18" t="s">
        <v>5935</v>
      </c>
      <c r="C11800" s="18">
        <v>96765</v>
      </c>
      <c r="D11800" s="19" t="s">
        <v>11840</v>
      </c>
      <c r="E11800" s="18" t="s">
        <v>20</v>
      </c>
      <c r="F11800" s="20">
        <v>1794.9</v>
      </c>
      <c r="G11800" s="20">
        <v>1806.56</v>
      </c>
      <c r="J11800" s="22">
        <v>0.48280000000000001</v>
      </c>
      <c r="K11800" s="22">
        <v>0.47970000000000002</v>
      </c>
    </row>
    <row r="11801" spans="1:11" x14ac:dyDescent="0.2">
      <c r="A11801" s="17" t="str">
        <f t="shared" si="184"/>
        <v>SINAPI 97430</v>
      </c>
      <c r="B11801" s="18" t="s">
        <v>5935</v>
      </c>
      <c r="C11801" s="18">
        <v>97430</v>
      </c>
      <c r="D11801" s="19" t="s">
        <v>11841</v>
      </c>
      <c r="E11801" s="18" t="s">
        <v>20</v>
      </c>
      <c r="F11801" s="20">
        <v>38.549999999999997</v>
      </c>
      <c r="G11801" s="20">
        <v>39.92</v>
      </c>
      <c r="J11801" s="22">
        <v>0.54890000000000005</v>
      </c>
      <c r="K11801" s="22">
        <v>0.53010000000000002</v>
      </c>
    </row>
    <row r="11802" spans="1:11" x14ac:dyDescent="0.2">
      <c r="A11802" s="17" t="str">
        <f t="shared" si="184"/>
        <v>SINAPI 97431</v>
      </c>
      <c r="B11802" s="18" t="s">
        <v>5935</v>
      </c>
      <c r="C11802" s="18">
        <v>97431</v>
      </c>
      <c r="D11802" s="19" t="s">
        <v>11842</v>
      </c>
      <c r="E11802" s="18" t="s">
        <v>20</v>
      </c>
      <c r="F11802" s="20">
        <v>43.05</v>
      </c>
      <c r="G11802" s="20">
        <v>44.64</v>
      </c>
      <c r="J11802" s="22">
        <v>0.5333</v>
      </c>
      <c r="K11802" s="22">
        <v>0.51429999999999998</v>
      </c>
    </row>
    <row r="11803" spans="1:11" x14ac:dyDescent="0.2">
      <c r="A11803" s="17" t="str">
        <f t="shared" si="184"/>
        <v>SINAPI 97432</v>
      </c>
      <c r="B11803" s="18" t="s">
        <v>5935</v>
      </c>
      <c r="C11803" s="18">
        <v>97432</v>
      </c>
      <c r="D11803" s="19" t="s">
        <v>11843</v>
      </c>
      <c r="E11803" s="18" t="s">
        <v>20</v>
      </c>
      <c r="F11803" s="20">
        <v>48.58</v>
      </c>
      <c r="G11803" s="20">
        <v>50.37</v>
      </c>
      <c r="J11803" s="22">
        <v>0.53049999999999997</v>
      </c>
      <c r="K11803" s="22">
        <v>0.51160000000000005</v>
      </c>
    </row>
    <row r="11804" spans="1:11" x14ac:dyDescent="0.2">
      <c r="A11804" s="17" t="str">
        <f t="shared" si="184"/>
        <v>SINAPI 101913</v>
      </c>
      <c r="B11804" s="18" t="s">
        <v>5935</v>
      </c>
      <c r="C11804" s="18">
        <v>101913</v>
      </c>
      <c r="D11804" s="19" t="s">
        <v>11844</v>
      </c>
      <c r="E11804" s="18" t="s">
        <v>20</v>
      </c>
      <c r="F11804" s="20">
        <v>370.9</v>
      </c>
      <c r="G11804" s="20">
        <v>375.04</v>
      </c>
      <c r="J11804" s="22">
        <v>0</v>
      </c>
      <c r="K11804" s="22">
        <v>0</v>
      </c>
    </row>
    <row r="11805" spans="1:11" x14ac:dyDescent="0.2">
      <c r="A11805" s="17" t="str">
        <f t="shared" si="184"/>
        <v>SINAPI 101914</v>
      </c>
      <c r="B11805" s="18" t="s">
        <v>5935</v>
      </c>
      <c r="C11805" s="18">
        <v>101914</v>
      </c>
      <c r="D11805" s="19" t="s">
        <v>11845</v>
      </c>
      <c r="E11805" s="18" t="s">
        <v>20</v>
      </c>
      <c r="F11805" s="20">
        <v>472.57</v>
      </c>
      <c r="G11805" s="20">
        <v>477.76</v>
      </c>
      <c r="J11805" s="22">
        <v>0</v>
      </c>
      <c r="K11805" s="22">
        <v>0</v>
      </c>
    </row>
    <row r="11806" spans="1:11" ht="22.5" x14ac:dyDescent="0.2">
      <c r="A11806" s="17" t="str">
        <f t="shared" si="184"/>
        <v>SINAPI 101915</v>
      </c>
      <c r="B11806" s="18" t="s">
        <v>5935</v>
      </c>
      <c r="C11806" s="18">
        <v>101915</v>
      </c>
      <c r="D11806" s="19" t="s">
        <v>11846</v>
      </c>
      <c r="E11806" s="18" t="s">
        <v>20</v>
      </c>
      <c r="F11806" s="20">
        <v>326.79000000000002</v>
      </c>
      <c r="G11806" s="20">
        <v>327.33999999999997</v>
      </c>
      <c r="J11806" s="22">
        <v>0</v>
      </c>
      <c r="K11806" s="22">
        <v>0</v>
      </c>
    </row>
    <row r="11807" spans="1:11" x14ac:dyDescent="0.2">
      <c r="A11807" s="17" t="str">
        <f t="shared" si="184"/>
        <v>SINAPI 97433</v>
      </c>
      <c r="B11807" s="18" t="s">
        <v>5935</v>
      </c>
      <c r="C11807" s="18">
        <v>97433</v>
      </c>
      <c r="D11807" s="19" t="s">
        <v>11847</v>
      </c>
      <c r="E11807" s="18" t="s">
        <v>20</v>
      </c>
      <c r="F11807" s="20">
        <v>87.02</v>
      </c>
      <c r="G11807" s="20">
        <v>89.08</v>
      </c>
      <c r="J11807" s="22">
        <v>0.69910000000000005</v>
      </c>
      <c r="K11807" s="22">
        <v>0.68300000000000005</v>
      </c>
    </row>
    <row r="11808" spans="1:11" x14ac:dyDescent="0.2">
      <c r="A11808" s="17" t="str">
        <f t="shared" si="184"/>
        <v>SINAPI 97435</v>
      </c>
      <c r="B11808" s="18" t="s">
        <v>5935</v>
      </c>
      <c r="C11808" s="18">
        <v>97435</v>
      </c>
      <c r="D11808" s="19" t="s">
        <v>11848</v>
      </c>
      <c r="E11808" s="18" t="s">
        <v>20</v>
      </c>
      <c r="F11808" s="20">
        <v>101.78</v>
      </c>
      <c r="G11808" s="20">
        <v>104.15</v>
      </c>
      <c r="J11808" s="22">
        <v>0.70279999999999998</v>
      </c>
      <c r="K11808" s="22">
        <v>0.68679999999999997</v>
      </c>
    </row>
    <row r="11809" spans="1:11" x14ac:dyDescent="0.2">
      <c r="A11809" s="17" t="str">
        <f t="shared" si="184"/>
        <v>SINAPI 97437</v>
      </c>
      <c r="B11809" s="18" t="s">
        <v>5935</v>
      </c>
      <c r="C11809" s="18">
        <v>97437</v>
      </c>
      <c r="D11809" s="19" t="s">
        <v>11849</v>
      </c>
      <c r="E11809" s="18" t="s">
        <v>20</v>
      </c>
      <c r="F11809" s="20">
        <v>116.46</v>
      </c>
      <c r="G11809" s="20">
        <v>119.15</v>
      </c>
      <c r="J11809" s="22">
        <v>0.70479999999999998</v>
      </c>
      <c r="K11809" s="22">
        <v>0.68889999999999996</v>
      </c>
    </row>
    <row r="11810" spans="1:11" x14ac:dyDescent="0.2">
      <c r="A11810" s="17" t="str">
        <f t="shared" si="184"/>
        <v>SINAPI 97546</v>
      </c>
      <c r="B11810" s="18" t="s">
        <v>5935</v>
      </c>
      <c r="C11810" s="18">
        <v>97546</v>
      </c>
      <c r="D11810" s="19" t="s">
        <v>11850</v>
      </c>
      <c r="E11810" s="18" t="s">
        <v>20</v>
      </c>
      <c r="F11810" s="20">
        <v>33.42</v>
      </c>
      <c r="G11810" s="20">
        <v>34.479999999999997</v>
      </c>
      <c r="J11810" s="22">
        <v>0.59809999999999997</v>
      </c>
      <c r="K11810" s="22">
        <v>0.57979999999999998</v>
      </c>
    </row>
    <row r="11811" spans="1:11" x14ac:dyDescent="0.2">
      <c r="A11811" s="17" t="str">
        <f t="shared" si="184"/>
        <v>SINAPI 97548</v>
      </c>
      <c r="B11811" s="18" t="s">
        <v>5935</v>
      </c>
      <c r="C11811" s="18">
        <v>97548</v>
      </c>
      <c r="D11811" s="19" t="s">
        <v>11851</v>
      </c>
      <c r="E11811" s="18" t="s">
        <v>20</v>
      </c>
      <c r="F11811" s="20">
        <v>49.54</v>
      </c>
      <c r="G11811" s="20">
        <v>51.34</v>
      </c>
      <c r="J11811" s="22">
        <v>0.53790000000000004</v>
      </c>
      <c r="K11811" s="22">
        <v>0.51910000000000001</v>
      </c>
    </row>
    <row r="11812" spans="1:11" x14ac:dyDescent="0.2">
      <c r="A11812" s="17" t="str">
        <f t="shared" si="184"/>
        <v>SINAPI 97550</v>
      </c>
      <c r="B11812" s="18" t="s">
        <v>5935</v>
      </c>
      <c r="C11812" s="18">
        <v>97550</v>
      </c>
      <c r="D11812" s="19" t="s">
        <v>11852</v>
      </c>
      <c r="E11812" s="18" t="s">
        <v>20</v>
      </c>
      <c r="F11812" s="20">
        <v>82.26</v>
      </c>
      <c r="G11812" s="20">
        <v>85.76</v>
      </c>
      <c r="J11812" s="22">
        <v>0.45989999999999998</v>
      </c>
      <c r="K11812" s="22">
        <v>0.44109999999999999</v>
      </c>
    </row>
    <row r="11813" spans="1:11" ht="22.5" x14ac:dyDescent="0.2">
      <c r="A11813" s="17" t="str">
        <f t="shared" si="184"/>
        <v>SINAPI 97479</v>
      </c>
      <c r="B11813" s="18" t="s">
        <v>5935</v>
      </c>
      <c r="C11813" s="18">
        <v>97479</v>
      </c>
      <c r="D11813" s="19" t="s">
        <v>11853</v>
      </c>
      <c r="E11813" s="18" t="s">
        <v>20</v>
      </c>
      <c r="F11813" s="20">
        <v>55.55</v>
      </c>
      <c r="G11813" s="20">
        <v>56.93</v>
      </c>
      <c r="J11813" s="22">
        <v>0.68100000000000005</v>
      </c>
      <c r="K11813" s="22">
        <v>0.66449999999999998</v>
      </c>
    </row>
    <row r="11814" spans="1:11" ht="22.5" x14ac:dyDescent="0.2">
      <c r="A11814" s="17" t="str">
        <f t="shared" si="184"/>
        <v>SINAPI 97517</v>
      </c>
      <c r="B11814" s="18" t="s">
        <v>5935</v>
      </c>
      <c r="C11814" s="18">
        <v>97517</v>
      </c>
      <c r="D11814" s="19" t="s">
        <v>11854</v>
      </c>
      <c r="E11814" s="18" t="s">
        <v>20</v>
      </c>
      <c r="F11814" s="20">
        <v>51.62</v>
      </c>
      <c r="G11814" s="20">
        <v>52.69</v>
      </c>
      <c r="J11814" s="22">
        <v>0.7329</v>
      </c>
      <c r="K11814" s="22">
        <v>0.71799999999999997</v>
      </c>
    </row>
    <row r="11815" spans="1:11" ht="22.5" x14ac:dyDescent="0.2">
      <c r="A11815" s="17" t="str">
        <f t="shared" si="184"/>
        <v>SINAPI 97481</v>
      </c>
      <c r="B11815" s="18" t="s">
        <v>5935</v>
      </c>
      <c r="C11815" s="18">
        <v>97481</v>
      </c>
      <c r="D11815" s="19" t="s">
        <v>11855</v>
      </c>
      <c r="E11815" s="18" t="s">
        <v>20</v>
      </c>
      <c r="F11815" s="20">
        <v>80.540000000000006</v>
      </c>
      <c r="G11815" s="20">
        <v>82.3</v>
      </c>
      <c r="J11815" s="22">
        <v>0.71789999999999998</v>
      </c>
      <c r="K11815" s="22">
        <v>0.7026</v>
      </c>
    </row>
    <row r="11816" spans="1:11" ht="22.5" x14ac:dyDescent="0.2">
      <c r="A11816" s="17" t="str">
        <f t="shared" si="184"/>
        <v>SINAPI 97519</v>
      </c>
      <c r="B11816" s="18" t="s">
        <v>5935</v>
      </c>
      <c r="C11816" s="18">
        <v>97519</v>
      </c>
      <c r="D11816" s="19" t="s">
        <v>11856</v>
      </c>
      <c r="E11816" s="18" t="s">
        <v>20</v>
      </c>
      <c r="F11816" s="20">
        <v>73.62</v>
      </c>
      <c r="G11816" s="20">
        <v>74.819999999999993</v>
      </c>
      <c r="J11816" s="22">
        <v>0.78539999999999999</v>
      </c>
      <c r="K11816" s="22">
        <v>0.77280000000000004</v>
      </c>
    </row>
    <row r="11817" spans="1:11" ht="22.5" x14ac:dyDescent="0.2">
      <c r="A11817" s="17" t="str">
        <f t="shared" si="184"/>
        <v>SINAPI 97483</v>
      </c>
      <c r="B11817" s="18" t="s">
        <v>5935</v>
      </c>
      <c r="C11817" s="18">
        <v>97483</v>
      </c>
      <c r="D11817" s="19" t="s">
        <v>11857</v>
      </c>
      <c r="E11817" s="18" t="s">
        <v>20</v>
      </c>
      <c r="F11817" s="20">
        <v>112.84</v>
      </c>
      <c r="G11817" s="20">
        <v>115.04</v>
      </c>
      <c r="J11817" s="22">
        <v>0.74850000000000005</v>
      </c>
      <c r="K11817" s="22">
        <v>0.73419999999999996</v>
      </c>
    </row>
    <row r="11818" spans="1:11" ht="22.5" x14ac:dyDescent="0.2">
      <c r="A11818" s="17" t="str">
        <f t="shared" si="184"/>
        <v>SINAPI 97521</v>
      </c>
      <c r="B11818" s="18" t="s">
        <v>5935</v>
      </c>
      <c r="C11818" s="18">
        <v>97521</v>
      </c>
      <c r="D11818" s="19" t="s">
        <v>11858</v>
      </c>
      <c r="E11818" s="18" t="s">
        <v>20</v>
      </c>
      <c r="F11818" s="20">
        <v>102.54</v>
      </c>
      <c r="G11818" s="20">
        <v>103.91</v>
      </c>
      <c r="J11818" s="22">
        <v>0.82369999999999999</v>
      </c>
      <c r="K11818" s="22">
        <v>0.81279999999999997</v>
      </c>
    </row>
    <row r="11819" spans="1:11" x14ac:dyDescent="0.2">
      <c r="A11819" s="17" t="str">
        <f t="shared" si="184"/>
        <v>SINAPI 97452</v>
      </c>
      <c r="B11819" s="18" t="s">
        <v>5935</v>
      </c>
      <c r="C11819" s="18">
        <v>97452</v>
      </c>
      <c r="D11819" s="19" t="s">
        <v>11859</v>
      </c>
      <c r="E11819" s="18" t="s">
        <v>20</v>
      </c>
      <c r="F11819" s="20">
        <v>179.93</v>
      </c>
      <c r="G11819" s="20">
        <v>184.63</v>
      </c>
      <c r="J11819" s="22">
        <v>0.66739999999999999</v>
      </c>
      <c r="K11819" s="22">
        <v>0.65039999999999998</v>
      </c>
    </row>
    <row r="11820" spans="1:11" ht="22.5" x14ac:dyDescent="0.2">
      <c r="A11820" s="17" t="str">
        <f t="shared" si="184"/>
        <v>SINAPI 97485</v>
      </c>
      <c r="B11820" s="18" t="s">
        <v>5935</v>
      </c>
      <c r="C11820" s="18">
        <v>97485</v>
      </c>
      <c r="D11820" s="19" t="s">
        <v>11860</v>
      </c>
      <c r="E11820" s="18" t="s">
        <v>20</v>
      </c>
      <c r="F11820" s="20">
        <v>155.61000000000001</v>
      </c>
      <c r="G11820" s="20">
        <v>158.38</v>
      </c>
      <c r="J11820" s="22">
        <v>0.77170000000000005</v>
      </c>
      <c r="K11820" s="22">
        <v>0.75819999999999999</v>
      </c>
    </row>
    <row r="11821" spans="1:11" ht="22.5" x14ac:dyDescent="0.2">
      <c r="A11821" s="17" t="str">
        <f t="shared" si="184"/>
        <v>SINAPI 97523</v>
      </c>
      <c r="B11821" s="18" t="s">
        <v>5935</v>
      </c>
      <c r="C11821" s="18">
        <v>97523</v>
      </c>
      <c r="D11821" s="19" t="s">
        <v>11861</v>
      </c>
      <c r="E11821" s="18" t="s">
        <v>20</v>
      </c>
      <c r="F11821" s="20">
        <v>141.08000000000001</v>
      </c>
      <c r="G11821" s="20">
        <v>142.66999999999999</v>
      </c>
      <c r="J11821" s="22">
        <v>0.85109999999999997</v>
      </c>
      <c r="K11821" s="22">
        <v>0.8417</v>
      </c>
    </row>
    <row r="11822" spans="1:11" x14ac:dyDescent="0.2">
      <c r="A11822" s="17" t="str">
        <f t="shared" si="184"/>
        <v>SINAPI 97454</v>
      </c>
      <c r="B11822" s="18" t="s">
        <v>5935</v>
      </c>
      <c r="C11822" s="18">
        <v>97454</v>
      </c>
      <c r="D11822" s="19" t="s">
        <v>11862</v>
      </c>
      <c r="E11822" s="18" t="s">
        <v>20</v>
      </c>
      <c r="F11822" s="20">
        <v>306.73</v>
      </c>
      <c r="G11822" s="20">
        <v>311.93</v>
      </c>
      <c r="J11822" s="22">
        <v>0.78210000000000002</v>
      </c>
      <c r="K11822" s="22">
        <v>0.76910000000000001</v>
      </c>
    </row>
    <row r="11823" spans="1:11" ht="22.5" x14ac:dyDescent="0.2">
      <c r="A11823" s="17" t="str">
        <f t="shared" si="184"/>
        <v>SINAPI 97487</v>
      </c>
      <c r="B11823" s="18" t="s">
        <v>5935</v>
      </c>
      <c r="C11823" s="18">
        <v>97487</v>
      </c>
      <c r="D11823" s="19" t="s">
        <v>11863</v>
      </c>
      <c r="E11823" s="18" t="s">
        <v>20</v>
      </c>
      <c r="F11823" s="20">
        <v>286.57</v>
      </c>
      <c r="G11823" s="20">
        <v>290.16000000000003</v>
      </c>
      <c r="J11823" s="22">
        <v>0.83709999999999996</v>
      </c>
      <c r="K11823" s="22">
        <v>0.82679999999999998</v>
      </c>
    </row>
    <row r="11824" spans="1:11" ht="22.5" x14ac:dyDescent="0.2">
      <c r="A11824" s="17" t="str">
        <f t="shared" si="184"/>
        <v>SINAPI 97525</v>
      </c>
      <c r="B11824" s="18" t="s">
        <v>5935</v>
      </c>
      <c r="C11824" s="18">
        <v>97525</v>
      </c>
      <c r="D11824" s="19" t="s">
        <v>11864</v>
      </c>
      <c r="E11824" s="18" t="s">
        <v>20</v>
      </c>
      <c r="F11824" s="20">
        <v>265.56</v>
      </c>
      <c r="G11824" s="20">
        <v>267.47000000000003</v>
      </c>
      <c r="J11824" s="22">
        <v>0.90339999999999998</v>
      </c>
      <c r="K11824" s="22">
        <v>0.89690000000000003</v>
      </c>
    </row>
    <row r="11825" spans="1:11" x14ac:dyDescent="0.2">
      <c r="A11825" s="17" t="str">
        <f t="shared" si="184"/>
        <v>SINAPI 97456</v>
      </c>
      <c r="B11825" s="18" t="s">
        <v>5935</v>
      </c>
      <c r="C11825" s="18">
        <v>97456</v>
      </c>
      <c r="D11825" s="19" t="s">
        <v>11865</v>
      </c>
      <c r="E11825" s="18" t="s">
        <v>20</v>
      </c>
      <c r="F11825" s="20">
        <v>696.33</v>
      </c>
      <c r="G11825" s="20">
        <v>702.02</v>
      </c>
      <c r="J11825" s="22">
        <v>0.89419999999999999</v>
      </c>
      <c r="K11825" s="22">
        <v>0.88700000000000001</v>
      </c>
    </row>
    <row r="11826" spans="1:11" ht="22.5" x14ac:dyDescent="0.2">
      <c r="A11826" s="17" t="str">
        <f t="shared" si="184"/>
        <v>SINAPI 97489</v>
      </c>
      <c r="B11826" s="18" t="s">
        <v>5935</v>
      </c>
      <c r="C11826" s="18">
        <v>97489</v>
      </c>
      <c r="D11826" s="19" t="s">
        <v>11866</v>
      </c>
      <c r="E11826" s="18" t="s">
        <v>20</v>
      </c>
      <c r="F11826" s="20">
        <v>680.25</v>
      </c>
      <c r="G11826" s="20">
        <v>684.67</v>
      </c>
      <c r="J11826" s="22">
        <v>0.91539999999999999</v>
      </c>
      <c r="K11826" s="22">
        <v>0.90939999999999999</v>
      </c>
    </row>
    <row r="11827" spans="1:11" ht="22.5" x14ac:dyDescent="0.2">
      <c r="A11827" s="17" t="str">
        <f t="shared" si="184"/>
        <v>SINAPI 97527</v>
      </c>
      <c r="B11827" s="18" t="s">
        <v>5935</v>
      </c>
      <c r="C11827" s="18">
        <v>97527</v>
      </c>
      <c r="D11827" s="19" t="s">
        <v>11867</v>
      </c>
      <c r="E11827" s="18" t="s">
        <v>20</v>
      </c>
      <c r="F11827" s="20">
        <v>652.85</v>
      </c>
      <c r="G11827" s="20">
        <v>655.09</v>
      </c>
      <c r="J11827" s="22">
        <v>0.95379999999999998</v>
      </c>
      <c r="K11827" s="22">
        <v>0.95050000000000001</v>
      </c>
    </row>
    <row r="11828" spans="1:11" x14ac:dyDescent="0.2">
      <c r="A11828" s="17" t="str">
        <f t="shared" si="184"/>
        <v>SINAPI 97434</v>
      </c>
      <c r="B11828" s="18" t="s">
        <v>5935</v>
      </c>
      <c r="C11828" s="18">
        <v>97434</v>
      </c>
      <c r="D11828" s="19" t="s">
        <v>11868</v>
      </c>
      <c r="E11828" s="18" t="s">
        <v>20</v>
      </c>
      <c r="F11828" s="20">
        <v>88.62</v>
      </c>
      <c r="G11828" s="20">
        <v>90.68</v>
      </c>
      <c r="J11828" s="22">
        <v>0.7046</v>
      </c>
      <c r="K11828" s="22">
        <v>0.68859999999999999</v>
      </c>
    </row>
    <row r="11829" spans="1:11" x14ac:dyDescent="0.2">
      <c r="A11829" s="17" t="str">
        <f t="shared" si="184"/>
        <v>SINAPI 97436</v>
      </c>
      <c r="B11829" s="18" t="s">
        <v>5935</v>
      </c>
      <c r="C11829" s="18">
        <v>97436</v>
      </c>
      <c r="D11829" s="19" t="s">
        <v>11869</v>
      </c>
      <c r="E11829" s="18" t="s">
        <v>20</v>
      </c>
      <c r="F11829" s="20">
        <v>104.84</v>
      </c>
      <c r="G11829" s="20">
        <v>107.21</v>
      </c>
      <c r="J11829" s="22">
        <v>0.71150000000000002</v>
      </c>
      <c r="K11829" s="22">
        <v>0.69569999999999999</v>
      </c>
    </row>
    <row r="11830" spans="1:11" x14ac:dyDescent="0.2">
      <c r="A11830" s="17" t="str">
        <f t="shared" si="184"/>
        <v>SINAPI 97438</v>
      </c>
      <c r="B11830" s="18" t="s">
        <v>5935</v>
      </c>
      <c r="C11830" s="18">
        <v>97438</v>
      </c>
      <c r="D11830" s="19" t="s">
        <v>11870</v>
      </c>
      <c r="E11830" s="18" t="s">
        <v>20</v>
      </c>
      <c r="F11830" s="20">
        <v>119.75</v>
      </c>
      <c r="G11830" s="20">
        <v>122.44</v>
      </c>
      <c r="J11830" s="22">
        <v>0.71289999999999998</v>
      </c>
      <c r="K11830" s="22">
        <v>0.69720000000000004</v>
      </c>
    </row>
    <row r="11831" spans="1:11" x14ac:dyDescent="0.2">
      <c r="A11831" s="17" t="str">
        <f t="shared" si="184"/>
        <v>SINAPI 97547</v>
      </c>
      <c r="B11831" s="18" t="s">
        <v>5935</v>
      </c>
      <c r="C11831" s="18">
        <v>97547</v>
      </c>
      <c r="D11831" s="19" t="s">
        <v>11871</v>
      </c>
      <c r="E11831" s="18" t="s">
        <v>20</v>
      </c>
      <c r="F11831" s="20">
        <v>33.42</v>
      </c>
      <c r="G11831" s="20">
        <v>34.479999999999997</v>
      </c>
      <c r="J11831" s="22">
        <v>0.59809999999999997</v>
      </c>
      <c r="K11831" s="22">
        <v>0.57979999999999998</v>
      </c>
    </row>
    <row r="11832" spans="1:11" x14ac:dyDescent="0.2">
      <c r="A11832" s="17" t="str">
        <f t="shared" si="184"/>
        <v>SINAPI 97549</v>
      </c>
      <c r="B11832" s="18" t="s">
        <v>5935</v>
      </c>
      <c r="C11832" s="18">
        <v>97549</v>
      </c>
      <c r="D11832" s="19" t="s">
        <v>11872</v>
      </c>
      <c r="E11832" s="18" t="s">
        <v>20</v>
      </c>
      <c r="F11832" s="20">
        <v>49.54</v>
      </c>
      <c r="G11832" s="20">
        <v>51.34</v>
      </c>
      <c r="J11832" s="22">
        <v>0.53790000000000004</v>
      </c>
      <c r="K11832" s="22">
        <v>0.51910000000000001</v>
      </c>
    </row>
    <row r="11833" spans="1:11" x14ac:dyDescent="0.2">
      <c r="A11833" s="17" t="str">
        <f t="shared" si="184"/>
        <v>SINAPI 97551</v>
      </c>
      <c r="B11833" s="18" t="s">
        <v>5935</v>
      </c>
      <c r="C11833" s="18">
        <v>97551</v>
      </c>
      <c r="D11833" s="19" t="s">
        <v>11873</v>
      </c>
      <c r="E11833" s="18" t="s">
        <v>20</v>
      </c>
      <c r="F11833" s="20">
        <v>82.26</v>
      </c>
      <c r="G11833" s="20">
        <v>85.76</v>
      </c>
      <c r="J11833" s="22">
        <v>0.45989999999999998</v>
      </c>
      <c r="K11833" s="22">
        <v>0.44109999999999999</v>
      </c>
    </row>
    <row r="11834" spans="1:11" ht="22.5" x14ac:dyDescent="0.2">
      <c r="A11834" s="17" t="str">
        <f t="shared" si="184"/>
        <v>SINAPI 97480</v>
      </c>
      <c r="B11834" s="18" t="s">
        <v>5935</v>
      </c>
      <c r="C11834" s="18">
        <v>97480</v>
      </c>
      <c r="D11834" s="19" t="s">
        <v>11874</v>
      </c>
      <c r="E11834" s="18" t="s">
        <v>20</v>
      </c>
      <c r="F11834" s="20">
        <v>55.55</v>
      </c>
      <c r="G11834" s="20">
        <v>56.93</v>
      </c>
      <c r="J11834" s="22">
        <v>0.68100000000000005</v>
      </c>
      <c r="K11834" s="22">
        <v>0.66449999999999998</v>
      </c>
    </row>
    <row r="11835" spans="1:11" ht="22.5" x14ac:dyDescent="0.2">
      <c r="A11835" s="17" t="str">
        <f t="shared" si="184"/>
        <v>SINAPI 97518</v>
      </c>
      <c r="B11835" s="18" t="s">
        <v>5935</v>
      </c>
      <c r="C11835" s="18">
        <v>97518</v>
      </c>
      <c r="D11835" s="19" t="s">
        <v>11875</v>
      </c>
      <c r="E11835" s="18" t="s">
        <v>20</v>
      </c>
      <c r="F11835" s="20">
        <v>51.62</v>
      </c>
      <c r="G11835" s="20">
        <v>52.69</v>
      </c>
      <c r="J11835" s="22">
        <v>0.7329</v>
      </c>
      <c r="K11835" s="22">
        <v>0.71799999999999997</v>
      </c>
    </row>
    <row r="11836" spans="1:11" ht="22.5" x14ac:dyDescent="0.2">
      <c r="A11836" s="17" t="str">
        <f t="shared" si="184"/>
        <v>SINAPI 97482</v>
      </c>
      <c r="B11836" s="18" t="s">
        <v>5935</v>
      </c>
      <c r="C11836" s="18">
        <v>97482</v>
      </c>
      <c r="D11836" s="19" t="s">
        <v>11876</v>
      </c>
      <c r="E11836" s="18" t="s">
        <v>20</v>
      </c>
      <c r="F11836" s="20">
        <v>80.540000000000006</v>
      </c>
      <c r="G11836" s="20">
        <v>82.3</v>
      </c>
      <c r="J11836" s="22">
        <v>0.71789999999999998</v>
      </c>
      <c r="K11836" s="22">
        <v>0.7026</v>
      </c>
    </row>
    <row r="11837" spans="1:11" ht="22.5" x14ac:dyDescent="0.2">
      <c r="A11837" s="17" t="str">
        <f t="shared" si="184"/>
        <v>SINAPI 97520</v>
      </c>
      <c r="B11837" s="18" t="s">
        <v>5935</v>
      </c>
      <c r="C11837" s="18">
        <v>97520</v>
      </c>
      <c r="D11837" s="19" t="s">
        <v>11877</v>
      </c>
      <c r="E11837" s="18" t="s">
        <v>20</v>
      </c>
      <c r="F11837" s="20">
        <v>73.62</v>
      </c>
      <c r="G11837" s="20">
        <v>74.819999999999993</v>
      </c>
      <c r="J11837" s="22">
        <v>0.78539999999999999</v>
      </c>
      <c r="K11837" s="22">
        <v>0.77280000000000004</v>
      </c>
    </row>
    <row r="11838" spans="1:11" ht="22.5" x14ac:dyDescent="0.2">
      <c r="A11838" s="17" t="str">
        <f t="shared" si="184"/>
        <v>SINAPI 97484</v>
      </c>
      <c r="B11838" s="18" t="s">
        <v>5935</v>
      </c>
      <c r="C11838" s="18">
        <v>97484</v>
      </c>
      <c r="D11838" s="19" t="s">
        <v>11878</v>
      </c>
      <c r="E11838" s="18" t="s">
        <v>20</v>
      </c>
      <c r="F11838" s="20">
        <v>112.84</v>
      </c>
      <c r="G11838" s="20">
        <v>115.04</v>
      </c>
      <c r="J11838" s="22">
        <v>0.74850000000000005</v>
      </c>
      <c r="K11838" s="22">
        <v>0.73419999999999996</v>
      </c>
    </row>
    <row r="11839" spans="1:11" ht="22.5" x14ac:dyDescent="0.2">
      <c r="A11839" s="17" t="str">
        <f t="shared" si="184"/>
        <v>SINAPI 97522</v>
      </c>
      <c r="B11839" s="18" t="s">
        <v>5935</v>
      </c>
      <c r="C11839" s="18">
        <v>97522</v>
      </c>
      <c r="D11839" s="19" t="s">
        <v>11879</v>
      </c>
      <c r="E11839" s="18" t="s">
        <v>20</v>
      </c>
      <c r="F11839" s="20">
        <v>102.54</v>
      </c>
      <c r="G11839" s="20">
        <v>103.91</v>
      </c>
      <c r="J11839" s="22">
        <v>0.82369999999999999</v>
      </c>
      <c r="K11839" s="22">
        <v>0.81279999999999997</v>
      </c>
    </row>
    <row r="11840" spans="1:11" x14ac:dyDescent="0.2">
      <c r="A11840" s="17" t="str">
        <f t="shared" si="184"/>
        <v>SINAPI 97453</v>
      </c>
      <c r="B11840" s="18" t="s">
        <v>5935</v>
      </c>
      <c r="C11840" s="18">
        <v>97453</v>
      </c>
      <c r="D11840" s="19" t="s">
        <v>11880</v>
      </c>
      <c r="E11840" s="18" t="s">
        <v>20</v>
      </c>
      <c r="F11840" s="20">
        <v>191.07</v>
      </c>
      <c r="G11840" s="20">
        <v>195.77</v>
      </c>
      <c r="J11840" s="22">
        <v>0.68679999999999997</v>
      </c>
      <c r="K11840" s="22">
        <v>0.67030000000000001</v>
      </c>
    </row>
    <row r="11841" spans="1:11" ht="22.5" x14ac:dyDescent="0.2">
      <c r="A11841" s="17" t="str">
        <f t="shared" si="184"/>
        <v>SINAPI 97486</v>
      </c>
      <c r="B11841" s="18" t="s">
        <v>5935</v>
      </c>
      <c r="C11841" s="18">
        <v>97486</v>
      </c>
      <c r="D11841" s="19" t="s">
        <v>11881</v>
      </c>
      <c r="E11841" s="18" t="s">
        <v>20</v>
      </c>
      <c r="F11841" s="20">
        <v>166.75</v>
      </c>
      <c r="G11841" s="20">
        <v>169.52</v>
      </c>
      <c r="J11841" s="22">
        <v>0.78690000000000004</v>
      </c>
      <c r="K11841" s="22">
        <v>0.77410000000000001</v>
      </c>
    </row>
    <row r="11842" spans="1:11" ht="22.5" x14ac:dyDescent="0.2">
      <c r="A11842" s="17" t="str">
        <f t="shared" si="184"/>
        <v>SINAPI 97524</v>
      </c>
      <c r="B11842" s="18" t="s">
        <v>5935</v>
      </c>
      <c r="C11842" s="18">
        <v>97524</v>
      </c>
      <c r="D11842" s="19" t="s">
        <v>11882</v>
      </c>
      <c r="E11842" s="18" t="s">
        <v>20</v>
      </c>
      <c r="F11842" s="20">
        <v>152.22</v>
      </c>
      <c r="G11842" s="20">
        <v>153.81</v>
      </c>
      <c r="J11842" s="22">
        <v>0.86199999999999999</v>
      </c>
      <c r="K11842" s="22">
        <v>0.85309999999999997</v>
      </c>
    </row>
    <row r="11843" spans="1:11" x14ac:dyDescent="0.2">
      <c r="A11843" s="17" t="str">
        <f t="shared" si="184"/>
        <v>SINAPI 97455</v>
      </c>
      <c r="B11843" s="18" t="s">
        <v>5935</v>
      </c>
      <c r="C11843" s="18">
        <v>97455</v>
      </c>
      <c r="D11843" s="19" t="s">
        <v>11883</v>
      </c>
      <c r="E11843" s="18" t="s">
        <v>20</v>
      </c>
      <c r="F11843" s="20">
        <v>324.54000000000002</v>
      </c>
      <c r="G11843" s="20">
        <v>329.74</v>
      </c>
      <c r="J11843" s="22">
        <v>0.79410000000000003</v>
      </c>
      <c r="K11843" s="22">
        <v>0.78159999999999996</v>
      </c>
    </row>
    <row r="11844" spans="1:11" ht="22.5" x14ac:dyDescent="0.2">
      <c r="A11844" s="17" t="str">
        <f t="shared" si="184"/>
        <v>SINAPI 97488</v>
      </c>
      <c r="B11844" s="18" t="s">
        <v>5935</v>
      </c>
      <c r="C11844" s="18">
        <v>97488</v>
      </c>
      <c r="D11844" s="19" t="s">
        <v>11884</v>
      </c>
      <c r="E11844" s="18" t="s">
        <v>20</v>
      </c>
      <c r="F11844" s="20">
        <v>304.38</v>
      </c>
      <c r="G11844" s="20">
        <v>307.97000000000003</v>
      </c>
      <c r="J11844" s="22">
        <v>0.84670000000000001</v>
      </c>
      <c r="K11844" s="22">
        <v>0.83679999999999999</v>
      </c>
    </row>
    <row r="11845" spans="1:11" ht="22.5" x14ac:dyDescent="0.2">
      <c r="A11845" s="17" t="str">
        <f t="shared" si="184"/>
        <v>SINAPI 97526</v>
      </c>
      <c r="B11845" s="18" t="s">
        <v>5935</v>
      </c>
      <c r="C11845" s="18">
        <v>97526</v>
      </c>
      <c r="D11845" s="19" t="s">
        <v>11885</v>
      </c>
      <c r="E11845" s="18" t="s">
        <v>20</v>
      </c>
      <c r="F11845" s="20">
        <v>283.37</v>
      </c>
      <c r="G11845" s="20">
        <v>285.27999999999997</v>
      </c>
      <c r="J11845" s="22">
        <v>0.90939999999999999</v>
      </c>
      <c r="K11845" s="22">
        <v>0.90339999999999998</v>
      </c>
    </row>
    <row r="11846" spans="1:11" x14ac:dyDescent="0.2">
      <c r="A11846" s="17" t="str">
        <f t="shared" si="184"/>
        <v>SINAPI 97457</v>
      </c>
      <c r="B11846" s="18" t="s">
        <v>5935</v>
      </c>
      <c r="C11846" s="18">
        <v>97457</v>
      </c>
      <c r="D11846" s="19" t="s">
        <v>11886</v>
      </c>
      <c r="E11846" s="18" t="s">
        <v>20</v>
      </c>
      <c r="F11846" s="20">
        <v>616.42999999999995</v>
      </c>
      <c r="G11846" s="20">
        <v>622.12</v>
      </c>
      <c r="J11846" s="22">
        <v>0.88049999999999995</v>
      </c>
      <c r="K11846" s="22">
        <v>0.87250000000000005</v>
      </c>
    </row>
    <row r="11847" spans="1:11" ht="22.5" x14ac:dyDescent="0.2">
      <c r="A11847" s="17" t="str">
        <f t="shared" ref="A11847:A11910" si="185">CONCATENATE($B11847," ",$C11847)</f>
        <v>SINAPI 97490</v>
      </c>
      <c r="B11847" s="18" t="s">
        <v>5935</v>
      </c>
      <c r="C11847" s="18">
        <v>97490</v>
      </c>
      <c r="D11847" s="19" t="s">
        <v>11887</v>
      </c>
      <c r="E11847" s="18" t="s">
        <v>20</v>
      </c>
      <c r="F11847" s="20">
        <v>600.35</v>
      </c>
      <c r="G11847" s="20">
        <v>604.77</v>
      </c>
      <c r="J11847" s="22">
        <v>0.90410000000000001</v>
      </c>
      <c r="K11847" s="22">
        <v>0.89749999999999996</v>
      </c>
    </row>
    <row r="11848" spans="1:11" ht="22.5" x14ac:dyDescent="0.2">
      <c r="A11848" s="17" t="str">
        <f t="shared" si="185"/>
        <v>SINAPI 97528</v>
      </c>
      <c r="B11848" s="18" t="s">
        <v>5935</v>
      </c>
      <c r="C11848" s="18">
        <v>97528</v>
      </c>
      <c r="D11848" s="19" t="s">
        <v>11888</v>
      </c>
      <c r="E11848" s="18" t="s">
        <v>20</v>
      </c>
      <c r="F11848" s="20">
        <v>572.95000000000005</v>
      </c>
      <c r="G11848" s="20">
        <v>575.19000000000005</v>
      </c>
      <c r="J11848" s="22">
        <v>0.94730000000000003</v>
      </c>
      <c r="K11848" s="22">
        <v>0.94359999999999999</v>
      </c>
    </row>
    <row r="11849" spans="1:11" x14ac:dyDescent="0.2">
      <c r="A11849" s="17" t="str">
        <f t="shared" si="185"/>
        <v>SINAPI 101906</v>
      </c>
      <c r="B11849" s="18" t="s">
        <v>5935</v>
      </c>
      <c r="C11849" s="18">
        <v>101906</v>
      </c>
      <c r="D11849" s="19" t="s">
        <v>11889</v>
      </c>
      <c r="E11849" s="18" t="s">
        <v>20</v>
      </c>
      <c r="F11849" s="20">
        <v>632.51</v>
      </c>
      <c r="G11849" s="20">
        <v>634.26</v>
      </c>
      <c r="J11849" s="22">
        <v>2.0999999999999999E-3</v>
      </c>
      <c r="K11849" s="22">
        <v>2E-3</v>
      </c>
    </row>
    <row r="11850" spans="1:11" x14ac:dyDescent="0.2">
      <c r="A11850" s="17" t="str">
        <f t="shared" si="185"/>
        <v>SINAPI 101907</v>
      </c>
      <c r="B11850" s="18" t="s">
        <v>5935</v>
      </c>
      <c r="C11850" s="18">
        <v>101907</v>
      </c>
      <c r="D11850" s="19" t="s">
        <v>11890</v>
      </c>
      <c r="E11850" s="18" t="s">
        <v>20</v>
      </c>
      <c r="F11850" s="20">
        <v>683.28</v>
      </c>
      <c r="G11850" s="20">
        <v>685.03</v>
      </c>
      <c r="J11850" s="22">
        <v>1.9E-3</v>
      </c>
      <c r="K11850" s="22">
        <v>1.9E-3</v>
      </c>
    </row>
    <row r="11851" spans="1:11" x14ac:dyDescent="0.2">
      <c r="A11851" s="17" t="str">
        <f t="shared" si="185"/>
        <v>SINAPI 101911</v>
      </c>
      <c r="B11851" s="18" t="s">
        <v>5935</v>
      </c>
      <c r="C11851" s="18">
        <v>101911</v>
      </c>
      <c r="D11851" s="19" t="s">
        <v>11891</v>
      </c>
      <c r="E11851" s="18" t="s">
        <v>20</v>
      </c>
      <c r="F11851" s="20">
        <v>327.89</v>
      </c>
      <c r="G11851" s="20">
        <v>329.64</v>
      </c>
      <c r="J11851" s="22">
        <v>4.0000000000000001E-3</v>
      </c>
      <c r="K11851" s="22">
        <v>3.8999999999999998E-3</v>
      </c>
    </row>
    <row r="11852" spans="1:11" x14ac:dyDescent="0.2">
      <c r="A11852" s="17" t="str">
        <f t="shared" si="185"/>
        <v>SINAPI 101908</v>
      </c>
      <c r="B11852" s="18" t="s">
        <v>5935</v>
      </c>
      <c r="C11852" s="18">
        <v>101908</v>
      </c>
      <c r="D11852" s="19" t="s">
        <v>11892</v>
      </c>
      <c r="E11852" s="18" t="s">
        <v>20</v>
      </c>
      <c r="F11852" s="20">
        <v>209.43</v>
      </c>
      <c r="G11852" s="20">
        <v>211.18</v>
      </c>
      <c r="J11852" s="22">
        <v>6.1999999999999998E-3</v>
      </c>
      <c r="K11852" s="22">
        <v>6.1999999999999998E-3</v>
      </c>
    </row>
    <row r="11853" spans="1:11" x14ac:dyDescent="0.2">
      <c r="A11853" s="17" t="str">
        <f t="shared" si="185"/>
        <v>SINAPI 101909</v>
      </c>
      <c r="B11853" s="18" t="s">
        <v>5935</v>
      </c>
      <c r="C11853" s="18">
        <v>101909</v>
      </c>
      <c r="D11853" s="19" t="s">
        <v>11893</v>
      </c>
      <c r="E11853" s="18" t="s">
        <v>20</v>
      </c>
      <c r="F11853" s="20">
        <v>243.28</v>
      </c>
      <c r="G11853" s="20">
        <v>245.03</v>
      </c>
      <c r="J11853" s="22">
        <v>5.3E-3</v>
      </c>
      <c r="K11853" s="22">
        <v>5.3E-3</v>
      </c>
    </row>
    <row r="11854" spans="1:11" x14ac:dyDescent="0.2">
      <c r="A11854" s="17" t="str">
        <f t="shared" si="185"/>
        <v>SINAPI 101910</v>
      </c>
      <c r="B11854" s="18" t="s">
        <v>5935</v>
      </c>
      <c r="C11854" s="18">
        <v>101910</v>
      </c>
      <c r="D11854" s="19" t="s">
        <v>11894</v>
      </c>
      <c r="E11854" s="18" t="s">
        <v>20</v>
      </c>
      <c r="F11854" s="20">
        <v>285.58</v>
      </c>
      <c r="G11854" s="20">
        <v>287.33</v>
      </c>
      <c r="J11854" s="22">
        <v>4.5999999999999999E-3</v>
      </c>
      <c r="K11854" s="22">
        <v>4.4999999999999997E-3</v>
      </c>
    </row>
    <row r="11855" spans="1:11" x14ac:dyDescent="0.2">
      <c r="A11855" s="17" t="str">
        <f t="shared" si="185"/>
        <v>SINAPI 101905</v>
      </c>
      <c r="B11855" s="18" t="s">
        <v>5935</v>
      </c>
      <c r="C11855" s="18">
        <v>101905</v>
      </c>
      <c r="D11855" s="19" t="s">
        <v>11895</v>
      </c>
      <c r="E11855" s="18" t="s">
        <v>20</v>
      </c>
      <c r="F11855" s="20">
        <v>215.78</v>
      </c>
      <c r="G11855" s="20">
        <v>217.53</v>
      </c>
      <c r="J11855" s="22">
        <v>6.0000000000000001E-3</v>
      </c>
      <c r="K11855" s="22">
        <v>6.0000000000000001E-3</v>
      </c>
    </row>
    <row r="11856" spans="1:11" x14ac:dyDescent="0.2">
      <c r="A11856" s="17" t="str">
        <f t="shared" si="185"/>
        <v>SINAPI 101916</v>
      </c>
      <c r="B11856" s="18" t="s">
        <v>5935</v>
      </c>
      <c r="C11856" s="18">
        <v>101916</v>
      </c>
      <c r="D11856" s="19" t="s">
        <v>11896</v>
      </c>
      <c r="E11856" s="18" t="s">
        <v>20</v>
      </c>
      <c r="F11856" s="20">
        <v>3380.38</v>
      </c>
      <c r="G11856" s="20">
        <v>3397.42</v>
      </c>
      <c r="J11856" s="22">
        <v>0.93579999999999997</v>
      </c>
      <c r="K11856" s="22">
        <v>0.93110000000000004</v>
      </c>
    </row>
    <row r="11857" spans="1:11" ht="22.5" x14ac:dyDescent="0.2">
      <c r="A11857" s="17" t="str">
        <f t="shared" si="185"/>
        <v>SINAPI 101936</v>
      </c>
      <c r="B11857" s="18" t="s">
        <v>5935</v>
      </c>
      <c r="C11857" s="18">
        <v>101936</v>
      </c>
      <c r="D11857" s="19" t="s">
        <v>11897</v>
      </c>
      <c r="E11857" s="18" t="s">
        <v>20</v>
      </c>
      <c r="F11857" s="20">
        <v>8156.3</v>
      </c>
      <c r="G11857" s="20">
        <v>8439.89</v>
      </c>
      <c r="J11857" s="22">
        <v>0.28989999999999999</v>
      </c>
      <c r="K11857" s="22">
        <v>0.28010000000000002</v>
      </c>
    </row>
    <row r="11858" spans="1:11" ht="22.5" x14ac:dyDescent="0.2">
      <c r="A11858" s="17" t="str">
        <f t="shared" si="185"/>
        <v>SINAPI 101937</v>
      </c>
      <c r="B11858" s="18" t="s">
        <v>5935</v>
      </c>
      <c r="C11858" s="18">
        <v>101937</v>
      </c>
      <c r="D11858" s="19" t="s">
        <v>11898</v>
      </c>
      <c r="E11858" s="18" t="s">
        <v>20</v>
      </c>
      <c r="F11858" s="20">
        <v>14722.77</v>
      </c>
      <c r="G11858" s="20">
        <v>15336.05</v>
      </c>
      <c r="J11858" s="22">
        <v>0.24399999999999999</v>
      </c>
      <c r="K11858" s="22">
        <v>0.23419999999999999</v>
      </c>
    </row>
    <row r="11859" spans="1:11" ht="22.5" x14ac:dyDescent="0.2">
      <c r="A11859" s="17" t="str">
        <f t="shared" si="185"/>
        <v>SINAPI 92698</v>
      </c>
      <c r="B11859" s="18" t="s">
        <v>5935</v>
      </c>
      <c r="C11859" s="18">
        <v>92698</v>
      </c>
      <c r="D11859" s="19" t="s">
        <v>11899</v>
      </c>
      <c r="E11859" s="18" t="s">
        <v>20</v>
      </c>
      <c r="F11859" s="20">
        <v>21.85</v>
      </c>
      <c r="G11859" s="20">
        <v>22.84</v>
      </c>
      <c r="J11859" s="22">
        <v>0.4224</v>
      </c>
      <c r="K11859" s="22">
        <v>0.40410000000000001</v>
      </c>
    </row>
    <row r="11860" spans="1:11" ht="22.5" x14ac:dyDescent="0.2">
      <c r="A11860" s="17" t="str">
        <f t="shared" si="185"/>
        <v>SINAPI 92700</v>
      </c>
      <c r="B11860" s="18" t="s">
        <v>5935</v>
      </c>
      <c r="C11860" s="18">
        <v>92700</v>
      </c>
      <c r="D11860" s="19" t="s">
        <v>11900</v>
      </c>
      <c r="E11860" s="18" t="s">
        <v>20</v>
      </c>
      <c r="F11860" s="20">
        <v>35.44</v>
      </c>
      <c r="G11860" s="20">
        <v>37.15</v>
      </c>
      <c r="J11860" s="22">
        <v>0.38940000000000002</v>
      </c>
      <c r="K11860" s="22">
        <v>0.3715</v>
      </c>
    </row>
    <row r="11861" spans="1:11" ht="22.5" x14ac:dyDescent="0.2">
      <c r="A11861" s="17" t="str">
        <f t="shared" si="185"/>
        <v>SINAPI 92702</v>
      </c>
      <c r="B11861" s="18" t="s">
        <v>5935</v>
      </c>
      <c r="C11861" s="18">
        <v>92702</v>
      </c>
      <c r="D11861" s="19" t="s">
        <v>11901</v>
      </c>
      <c r="E11861" s="18" t="s">
        <v>20</v>
      </c>
      <c r="F11861" s="20">
        <v>55.2</v>
      </c>
      <c r="G11861" s="20">
        <v>57.99</v>
      </c>
      <c r="J11861" s="22">
        <v>0.36470000000000002</v>
      </c>
      <c r="K11861" s="22">
        <v>0.34710000000000002</v>
      </c>
    </row>
    <row r="11862" spans="1:11" ht="22.5" x14ac:dyDescent="0.2">
      <c r="A11862" s="17" t="str">
        <f t="shared" si="185"/>
        <v>SINAPI 92669</v>
      </c>
      <c r="B11862" s="18" t="s">
        <v>5935</v>
      </c>
      <c r="C11862" s="18">
        <v>92669</v>
      </c>
      <c r="D11862" s="19" t="s">
        <v>11902</v>
      </c>
      <c r="E11862" s="18" t="s">
        <v>20</v>
      </c>
      <c r="F11862" s="20">
        <v>42.08</v>
      </c>
      <c r="G11862" s="20">
        <v>43.82</v>
      </c>
      <c r="J11862" s="22">
        <v>0.47839999999999999</v>
      </c>
      <c r="K11862" s="22">
        <v>0.45939999999999998</v>
      </c>
    </row>
    <row r="11863" spans="1:11" ht="22.5" x14ac:dyDescent="0.2">
      <c r="A11863" s="17" t="str">
        <f t="shared" si="185"/>
        <v>SINAPI 92671</v>
      </c>
      <c r="B11863" s="18" t="s">
        <v>5935</v>
      </c>
      <c r="C11863" s="18">
        <v>92671</v>
      </c>
      <c r="D11863" s="19" t="s">
        <v>11903</v>
      </c>
      <c r="E11863" s="18" t="s">
        <v>20</v>
      </c>
      <c r="F11863" s="20">
        <v>56</v>
      </c>
      <c r="G11863" s="20">
        <v>57.84</v>
      </c>
      <c r="J11863" s="22">
        <v>0.58389999999999997</v>
      </c>
      <c r="K11863" s="22">
        <v>0.56540000000000001</v>
      </c>
    </row>
    <row r="11864" spans="1:11" ht="22.5" x14ac:dyDescent="0.2">
      <c r="A11864" s="17" t="str">
        <f t="shared" si="185"/>
        <v>SINAPI 92673</v>
      </c>
      <c r="B11864" s="18" t="s">
        <v>5935</v>
      </c>
      <c r="C11864" s="18">
        <v>92673</v>
      </c>
      <c r="D11864" s="19" t="s">
        <v>11904</v>
      </c>
      <c r="E11864" s="18" t="s">
        <v>20</v>
      </c>
      <c r="F11864" s="20">
        <v>64.760000000000005</v>
      </c>
      <c r="G11864" s="20">
        <v>66.7</v>
      </c>
      <c r="J11864" s="22">
        <v>0.61860000000000004</v>
      </c>
      <c r="K11864" s="22">
        <v>0.60060000000000002</v>
      </c>
    </row>
    <row r="11865" spans="1:11" ht="22.5" x14ac:dyDescent="0.2">
      <c r="A11865" s="17" t="str">
        <f t="shared" si="185"/>
        <v>SINAPI 92675</v>
      </c>
      <c r="B11865" s="18" t="s">
        <v>5935</v>
      </c>
      <c r="C11865" s="18">
        <v>92675</v>
      </c>
      <c r="D11865" s="19" t="s">
        <v>11905</v>
      </c>
      <c r="E11865" s="18" t="s">
        <v>20</v>
      </c>
      <c r="F11865" s="20">
        <v>84.89</v>
      </c>
      <c r="G11865" s="20">
        <v>86.98</v>
      </c>
      <c r="J11865" s="22">
        <v>0.68620000000000003</v>
      </c>
      <c r="K11865" s="22">
        <v>0.66969999999999996</v>
      </c>
    </row>
    <row r="11866" spans="1:11" ht="22.5" x14ac:dyDescent="0.2">
      <c r="A11866" s="17" t="str">
        <f t="shared" si="185"/>
        <v>SINAPI 92677</v>
      </c>
      <c r="B11866" s="18" t="s">
        <v>5935</v>
      </c>
      <c r="C11866" s="18">
        <v>92677</v>
      </c>
      <c r="D11866" s="19" t="s">
        <v>11906</v>
      </c>
      <c r="E11866" s="18" t="s">
        <v>20</v>
      </c>
      <c r="F11866" s="20">
        <v>142.01</v>
      </c>
      <c r="G11866" s="20">
        <v>144.31</v>
      </c>
      <c r="J11866" s="22">
        <v>0.79290000000000005</v>
      </c>
      <c r="K11866" s="22">
        <v>0.78029999999999999</v>
      </c>
    </row>
    <row r="11867" spans="1:11" ht="22.5" x14ac:dyDescent="0.2">
      <c r="A11867" s="17" t="str">
        <f t="shared" si="185"/>
        <v>SINAPI 92635</v>
      </c>
      <c r="B11867" s="18" t="s">
        <v>5935</v>
      </c>
      <c r="C11867" s="18">
        <v>92635</v>
      </c>
      <c r="D11867" s="19" t="s">
        <v>11907</v>
      </c>
      <c r="E11867" s="18" t="s">
        <v>20</v>
      </c>
      <c r="F11867" s="20">
        <v>225.1</v>
      </c>
      <c r="G11867" s="20">
        <v>229.86</v>
      </c>
      <c r="J11867" s="22">
        <v>0.73129999999999995</v>
      </c>
      <c r="K11867" s="22">
        <v>0.71619999999999995</v>
      </c>
    </row>
    <row r="11868" spans="1:11" ht="22.5" x14ac:dyDescent="0.2">
      <c r="A11868" s="17" t="str">
        <f t="shared" si="185"/>
        <v>SINAPI 92679</v>
      </c>
      <c r="B11868" s="18" t="s">
        <v>5935</v>
      </c>
      <c r="C11868" s="18">
        <v>92679</v>
      </c>
      <c r="D11868" s="19" t="s">
        <v>11908</v>
      </c>
      <c r="E11868" s="18" t="s">
        <v>20</v>
      </c>
      <c r="F11868" s="20">
        <v>196.78</v>
      </c>
      <c r="G11868" s="20">
        <v>199.3</v>
      </c>
      <c r="J11868" s="22">
        <v>0.83660000000000001</v>
      </c>
      <c r="K11868" s="22">
        <v>0.82599999999999996</v>
      </c>
    </row>
    <row r="11869" spans="1:11" ht="22.5" x14ac:dyDescent="0.2">
      <c r="A11869" s="17" t="str">
        <f t="shared" si="185"/>
        <v>SINAPI 92381</v>
      </c>
      <c r="B11869" s="18" t="s">
        <v>5935</v>
      </c>
      <c r="C11869" s="18">
        <v>92381</v>
      </c>
      <c r="D11869" s="19" t="s">
        <v>11909</v>
      </c>
      <c r="E11869" s="18" t="s">
        <v>20</v>
      </c>
      <c r="F11869" s="20">
        <v>55.73</v>
      </c>
      <c r="G11869" s="20">
        <v>58.55</v>
      </c>
      <c r="J11869" s="22">
        <v>0.36120000000000002</v>
      </c>
      <c r="K11869" s="22">
        <v>0.34379999999999999</v>
      </c>
    </row>
    <row r="11870" spans="1:11" ht="22.5" x14ac:dyDescent="0.2">
      <c r="A11870" s="17" t="str">
        <f t="shared" si="185"/>
        <v>SINAPI 92383</v>
      </c>
      <c r="B11870" s="18" t="s">
        <v>5935</v>
      </c>
      <c r="C11870" s="18">
        <v>92383</v>
      </c>
      <c r="D11870" s="19" t="s">
        <v>11910</v>
      </c>
      <c r="E11870" s="18" t="s">
        <v>20</v>
      </c>
      <c r="F11870" s="20">
        <v>71.48</v>
      </c>
      <c r="G11870" s="20">
        <v>74.55</v>
      </c>
      <c r="J11870" s="22">
        <v>0.45750000000000002</v>
      </c>
      <c r="K11870" s="22">
        <v>0.43859999999999999</v>
      </c>
    </row>
    <row r="11871" spans="1:11" ht="22.5" x14ac:dyDescent="0.2">
      <c r="A11871" s="17" t="str">
        <f t="shared" si="185"/>
        <v>SINAPI 92385</v>
      </c>
      <c r="B11871" s="18" t="s">
        <v>5935</v>
      </c>
      <c r="C11871" s="18">
        <v>92385</v>
      </c>
      <c r="D11871" s="19" t="s">
        <v>11911</v>
      </c>
      <c r="E11871" s="18" t="s">
        <v>20</v>
      </c>
      <c r="F11871" s="20">
        <v>82.4</v>
      </c>
      <c r="G11871" s="20">
        <v>85.75</v>
      </c>
      <c r="J11871" s="22">
        <v>0.48620000000000002</v>
      </c>
      <c r="K11871" s="22">
        <v>0.4672</v>
      </c>
    </row>
    <row r="11872" spans="1:11" x14ac:dyDescent="0.2">
      <c r="A11872" s="17" t="str">
        <f t="shared" si="185"/>
        <v>SINAPI 92350</v>
      </c>
      <c r="B11872" s="18" t="s">
        <v>5935</v>
      </c>
      <c r="C11872" s="18">
        <v>92350</v>
      </c>
      <c r="D11872" s="19" t="s">
        <v>11912</v>
      </c>
      <c r="E11872" s="18" t="s">
        <v>20</v>
      </c>
      <c r="F11872" s="20">
        <v>105.27</v>
      </c>
      <c r="G11872" s="20">
        <v>108.98</v>
      </c>
      <c r="J11872" s="22">
        <v>0.55330000000000001</v>
      </c>
      <c r="K11872" s="22">
        <v>0.53449999999999998</v>
      </c>
    </row>
    <row r="11873" spans="1:11" ht="22.5" x14ac:dyDescent="0.2">
      <c r="A11873" s="17" t="str">
        <f t="shared" si="185"/>
        <v>SINAPI 92387</v>
      </c>
      <c r="B11873" s="18" t="s">
        <v>5935</v>
      </c>
      <c r="C11873" s="18">
        <v>92387</v>
      </c>
      <c r="D11873" s="19" t="s">
        <v>11913</v>
      </c>
      <c r="E11873" s="18" t="s">
        <v>20</v>
      </c>
      <c r="F11873" s="20">
        <v>105.17</v>
      </c>
      <c r="G11873" s="20">
        <v>108.88</v>
      </c>
      <c r="J11873" s="22">
        <v>0.55389999999999995</v>
      </c>
      <c r="K11873" s="22">
        <v>0.53500000000000003</v>
      </c>
    </row>
    <row r="11874" spans="1:11" ht="22.5" x14ac:dyDescent="0.2">
      <c r="A11874" s="17" t="str">
        <f t="shared" si="185"/>
        <v>SINAPI 92352</v>
      </c>
      <c r="B11874" s="18" t="s">
        <v>5935</v>
      </c>
      <c r="C11874" s="18">
        <v>92352</v>
      </c>
      <c r="D11874" s="19" t="s">
        <v>11914</v>
      </c>
      <c r="E11874" s="18" t="s">
        <v>20</v>
      </c>
      <c r="F11874" s="20">
        <v>163.83000000000001</v>
      </c>
      <c r="G11874" s="20">
        <v>167.87</v>
      </c>
      <c r="J11874" s="22">
        <v>0.68730000000000002</v>
      </c>
      <c r="K11874" s="22">
        <v>0.67079999999999995</v>
      </c>
    </row>
    <row r="11875" spans="1:11" ht="22.5" x14ac:dyDescent="0.2">
      <c r="A11875" s="17" t="str">
        <f t="shared" si="185"/>
        <v>SINAPI 92389</v>
      </c>
      <c r="B11875" s="18" t="s">
        <v>5935</v>
      </c>
      <c r="C11875" s="18">
        <v>92389</v>
      </c>
      <c r="D11875" s="19" t="s">
        <v>11915</v>
      </c>
      <c r="E11875" s="18" t="s">
        <v>20</v>
      </c>
      <c r="F11875" s="20">
        <v>166.33</v>
      </c>
      <c r="G11875" s="20">
        <v>170.57</v>
      </c>
      <c r="J11875" s="22">
        <v>0.67700000000000005</v>
      </c>
      <c r="K11875" s="22">
        <v>0.66010000000000002</v>
      </c>
    </row>
    <row r="11876" spans="1:11" x14ac:dyDescent="0.2">
      <c r="A11876" s="17" t="str">
        <f t="shared" si="185"/>
        <v>SINAPI 92354</v>
      </c>
      <c r="B11876" s="18" t="s">
        <v>5935</v>
      </c>
      <c r="C11876" s="18">
        <v>92354</v>
      </c>
      <c r="D11876" s="19" t="s">
        <v>11916</v>
      </c>
      <c r="E11876" s="18" t="s">
        <v>20</v>
      </c>
      <c r="F11876" s="20">
        <v>220.04</v>
      </c>
      <c r="G11876" s="20">
        <v>224.41</v>
      </c>
      <c r="J11876" s="22">
        <v>0.74809999999999999</v>
      </c>
      <c r="K11876" s="22">
        <v>0.73360000000000003</v>
      </c>
    </row>
    <row r="11877" spans="1:11" ht="22.5" x14ac:dyDescent="0.2">
      <c r="A11877" s="17" t="str">
        <f t="shared" si="185"/>
        <v>SINAPI 92699</v>
      </c>
      <c r="B11877" s="18" t="s">
        <v>5935</v>
      </c>
      <c r="C11877" s="18">
        <v>92699</v>
      </c>
      <c r="D11877" s="19" t="s">
        <v>11917</v>
      </c>
      <c r="E11877" s="18" t="s">
        <v>20</v>
      </c>
      <c r="F11877" s="20">
        <v>20.36</v>
      </c>
      <c r="G11877" s="20">
        <v>21.35</v>
      </c>
      <c r="J11877" s="22">
        <v>0.38019999999999998</v>
      </c>
      <c r="K11877" s="22">
        <v>0.36249999999999999</v>
      </c>
    </row>
    <row r="11878" spans="1:11" ht="22.5" x14ac:dyDescent="0.2">
      <c r="A11878" s="17" t="str">
        <f t="shared" si="185"/>
        <v>SINAPI 92701</v>
      </c>
      <c r="B11878" s="18" t="s">
        <v>5935</v>
      </c>
      <c r="C11878" s="18">
        <v>92701</v>
      </c>
      <c r="D11878" s="19" t="s">
        <v>11918</v>
      </c>
      <c r="E11878" s="18" t="s">
        <v>20</v>
      </c>
      <c r="F11878" s="20">
        <v>33.22</v>
      </c>
      <c r="G11878" s="20">
        <v>34.93</v>
      </c>
      <c r="J11878" s="22">
        <v>0.34860000000000002</v>
      </c>
      <c r="K11878" s="22">
        <v>0.33150000000000002</v>
      </c>
    </row>
    <row r="11879" spans="1:11" ht="22.5" x14ac:dyDescent="0.2">
      <c r="A11879" s="17" t="str">
        <f t="shared" si="185"/>
        <v>SINAPI 92703</v>
      </c>
      <c r="B11879" s="18" t="s">
        <v>5935</v>
      </c>
      <c r="C11879" s="18">
        <v>92703</v>
      </c>
      <c r="D11879" s="19" t="s">
        <v>11919</v>
      </c>
      <c r="E11879" s="18" t="s">
        <v>20</v>
      </c>
      <c r="F11879" s="20">
        <v>52.46</v>
      </c>
      <c r="G11879" s="20">
        <v>55.25</v>
      </c>
      <c r="J11879" s="22">
        <v>0.33150000000000002</v>
      </c>
      <c r="K11879" s="22">
        <v>0.31480000000000002</v>
      </c>
    </row>
    <row r="11880" spans="1:11" ht="22.5" x14ac:dyDescent="0.2">
      <c r="A11880" s="17" t="str">
        <f t="shared" si="185"/>
        <v>SINAPI 92670</v>
      </c>
      <c r="B11880" s="18" t="s">
        <v>5935</v>
      </c>
      <c r="C11880" s="18">
        <v>92670</v>
      </c>
      <c r="D11880" s="19" t="s">
        <v>11920</v>
      </c>
      <c r="E11880" s="18" t="s">
        <v>20</v>
      </c>
      <c r="F11880" s="20">
        <v>39.340000000000003</v>
      </c>
      <c r="G11880" s="20">
        <v>41.08</v>
      </c>
      <c r="J11880" s="22">
        <v>0.442</v>
      </c>
      <c r="K11880" s="22">
        <v>0.42330000000000001</v>
      </c>
    </row>
    <row r="11881" spans="1:11" ht="22.5" x14ac:dyDescent="0.2">
      <c r="A11881" s="17" t="str">
        <f t="shared" si="185"/>
        <v>SINAPI 92672</v>
      </c>
      <c r="B11881" s="18" t="s">
        <v>5935</v>
      </c>
      <c r="C11881" s="18">
        <v>92672</v>
      </c>
      <c r="D11881" s="19" t="s">
        <v>11921</v>
      </c>
      <c r="E11881" s="18" t="s">
        <v>20</v>
      </c>
      <c r="F11881" s="20">
        <v>50.55</v>
      </c>
      <c r="G11881" s="20">
        <v>52.39</v>
      </c>
      <c r="J11881" s="22">
        <v>0.53910000000000002</v>
      </c>
      <c r="K11881" s="22">
        <v>0.52010000000000001</v>
      </c>
    </row>
    <row r="11882" spans="1:11" ht="22.5" x14ac:dyDescent="0.2">
      <c r="A11882" s="17" t="str">
        <f t="shared" si="185"/>
        <v>SINAPI 92674</v>
      </c>
      <c r="B11882" s="18" t="s">
        <v>5935</v>
      </c>
      <c r="C11882" s="18">
        <v>92674</v>
      </c>
      <c r="D11882" s="19" t="s">
        <v>11922</v>
      </c>
      <c r="E11882" s="18" t="s">
        <v>20</v>
      </c>
      <c r="F11882" s="20">
        <v>61</v>
      </c>
      <c r="G11882" s="20">
        <v>62.94</v>
      </c>
      <c r="J11882" s="22">
        <v>0.59509999999999996</v>
      </c>
      <c r="K11882" s="22">
        <v>0.57669999999999999</v>
      </c>
    </row>
    <row r="11883" spans="1:11" ht="22.5" x14ac:dyDescent="0.2">
      <c r="A11883" s="17" t="str">
        <f t="shared" si="185"/>
        <v>SINAPI 92676</v>
      </c>
      <c r="B11883" s="18" t="s">
        <v>5935</v>
      </c>
      <c r="C11883" s="18">
        <v>92676</v>
      </c>
      <c r="D11883" s="19" t="s">
        <v>11923</v>
      </c>
      <c r="E11883" s="18" t="s">
        <v>20</v>
      </c>
      <c r="F11883" s="20">
        <v>82.34</v>
      </c>
      <c r="G11883" s="20">
        <v>84.43</v>
      </c>
      <c r="J11883" s="22">
        <v>0.67649999999999999</v>
      </c>
      <c r="K11883" s="22">
        <v>0.65969999999999995</v>
      </c>
    </row>
    <row r="11884" spans="1:11" ht="22.5" x14ac:dyDescent="0.2">
      <c r="A11884" s="17" t="str">
        <f t="shared" si="185"/>
        <v>SINAPI 92678</v>
      </c>
      <c r="B11884" s="18" t="s">
        <v>5935</v>
      </c>
      <c r="C11884" s="18">
        <v>92678</v>
      </c>
      <c r="D11884" s="19" t="s">
        <v>11924</v>
      </c>
      <c r="E11884" s="18" t="s">
        <v>20</v>
      </c>
      <c r="F11884" s="20">
        <v>130.78</v>
      </c>
      <c r="G11884" s="20">
        <v>133.08000000000001</v>
      </c>
      <c r="J11884" s="22">
        <v>0.77510000000000001</v>
      </c>
      <c r="K11884" s="22">
        <v>0.76170000000000004</v>
      </c>
    </row>
    <row r="11885" spans="1:11" ht="22.5" x14ac:dyDescent="0.2">
      <c r="A11885" s="17" t="str">
        <f t="shared" si="185"/>
        <v>SINAPI 92636</v>
      </c>
      <c r="B11885" s="18" t="s">
        <v>5935</v>
      </c>
      <c r="C11885" s="18">
        <v>92636</v>
      </c>
      <c r="D11885" s="19" t="s">
        <v>11925</v>
      </c>
      <c r="E11885" s="18" t="s">
        <v>20</v>
      </c>
      <c r="F11885" s="20">
        <v>203.46</v>
      </c>
      <c r="G11885" s="20">
        <v>208.22</v>
      </c>
      <c r="J11885" s="22">
        <v>0.70269999999999999</v>
      </c>
      <c r="K11885" s="22">
        <v>0.68669999999999998</v>
      </c>
    </row>
    <row r="11886" spans="1:11" ht="22.5" x14ac:dyDescent="0.2">
      <c r="A11886" s="17" t="str">
        <f t="shared" si="185"/>
        <v>SINAPI 92680</v>
      </c>
      <c r="B11886" s="18" t="s">
        <v>5935</v>
      </c>
      <c r="C11886" s="18">
        <v>92680</v>
      </c>
      <c r="D11886" s="19" t="s">
        <v>11926</v>
      </c>
      <c r="E11886" s="18" t="s">
        <v>20</v>
      </c>
      <c r="F11886" s="20">
        <v>175.14</v>
      </c>
      <c r="G11886" s="20">
        <v>177.66</v>
      </c>
      <c r="J11886" s="22">
        <v>0.81640000000000001</v>
      </c>
      <c r="K11886" s="22">
        <v>0.80479999999999996</v>
      </c>
    </row>
    <row r="11887" spans="1:11" ht="22.5" x14ac:dyDescent="0.2">
      <c r="A11887" s="17" t="str">
        <f t="shared" si="185"/>
        <v>SINAPI 92382</v>
      </c>
      <c r="B11887" s="18" t="s">
        <v>5935</v>
      </c>
      <c r="C11887" s="18">
        <v>92382</v>
      </c>
      <c r="D11887" s="19" t="s">
        <v>11927</v>
      </c>
      <c r="E11887" s="18" t="s">
        <v>20</v>
      </c>
      <c r="F11887" s="20">
        <v>52.99</v>
      </c>
      <c r="G11887" s="20">
        <v>55.81</v>
      </c>
      <c r="J11887" s="22">
        <v>0.32819999999999999</v>
      </c>
      <c r="K11887" s="22">
        <v>0.31159999999999999</v>
      </c>
    </row>
    <row r="11888" spans="1:11" ht="22.5" x14ac:dyDescent="0.2">
      <c r="A11888" s="17" t="str">
        <f t="shared" si="185"/>
        <v>SINAPI 92384</v>
      </c>
      <c r="B11888" s="18" t="s">
        <v>5935</v>
      </c>
      <c r="C11888" s="18">
        <v>92384</v>
      </c>
      <c r="D11888" s="19" t="s">
        <v>11928</v>
      </c>
      <c r="E11888" s="18" t="s">
        <v>20</v>
      </c>
      <c r="F11888" s="20">
        <v>66.03</v>
      </c>
      <c r="G11888" s="20">
        <v>69.099999999999994</v>
      </c>
      <c r="J11888" s="22">
        <v>0.41270000000000001</v>
      </c>
      <c r="K11888" s="22">
        <v>0.39439999999999997</v>
      </c>
    </row>
    <row r="11889" spans="1:11" ht="22.5" x14ac:dyDescent="0.2">
      <c r="A11889" s="17" t="str">
        <f t="shared" si="185"/>
        <v>SINAPI 92386</v>
      </c>
      <c r="B11889" s="18" t="s">
        <v>5935</v>
      </c>
      <c r="C11889" s="18">
        <v>92386</v>
      </c>
      <c r="D11889" s="19" t="s">
        <v>11929</v>
      </c>
      <c r="E11889" s="18" t="s">
        <v>20</v>
      </c>
      <c r="F11889" s="20">
        <v>78.64</v>
      </c>
      <c r="G11889" s="20">
        <v>81.99</v>
      </c>
      <c r="J11889" s="22">
        <v>0.46160000000000001</v>
      </c>
      <c r="K11889" s="22">
        <v>0.44269999999999998</v>
      </c>
    </row>
    <row r="11890" spans="1:11" x14ac:dyDescent="0.2">
      <c r="A11890" s="17" t="str">
        <f t="shared" si="185"/>
        <v>SINAPI 92351</v>
      </c>
      <c r="B11890" s="18" t="s">
        <v>5935</v>
      </c>
      <c r="C11890" s="18">
        <v>92351</v>
      </c>
      <c r="D11890" s="19" t="s">
        <v>11930</v>
      </c>
      <c r="E11890" s="18" t="s">
        <v>20</v>
      </c>
      <c r="F11890" s="20">
        <v>102.72</v>
      </c>
      <c r="G11890" s="20">
        <v>106.43</v>
      </c>
      <c r="J11890" s="22">
        <v>0.5423</v>
      </c>
      <c r="K11890" s="22">
        <v>0.52329999999999999</v>
      </c>
    </row>
    <row r="11891" spans="1:11" ht="22.5" x14ac:dyDescent="0.2">
      <c r="A11891" s="17" t="str">
        <f t="shared" si="185"/>
        <v>SINAPI 92388</v>
      </c>
      <c r="B11891" s="18" t="s">
        <v>5935</v>
      </c>
      <c r="C11891" s="18">
        <v>92388</v>
      </c>
      <c r="D11891" s="19" t="s">
        <v>11931</v>
      </c>
      <c r="E11891" s="18" t="s">
        <v>20</v>
      </c>
      <c r="F11891" s="20">
        <v>102.62</v>
      </c>
      <c r="G11891" s="20">
        <v>106.33</v>
      </c>
      <c r="J11891" s="22">
        <v>0.54279999999999995</v>
      </c>
      <c r="K11891" s="22">
        <v>0.52380000000000004</v>
      </c>
    </row>
    <row r="11892" spans="1:11" ht="22.5" x14ac:dyDescent="0.2">
      <c r="A11892" s="17" t="str">
        <f t="shared" si="185"/>
        <v>SINAPI 92353</v>
      </c>
      <c r="B11892" s="18" t="s">
        <v>5935</v>
      </c>
      <c r="C11892" s="18">
        <v>92353</v>
      </c>
      <c r="D11892" s="19" t="s">
        <v>11932</v>
      </c>
      <c r="E11892" s="18" t="s">
        <v>20</v>
      </c>
      <c r="F11892" s="20">
        <v>152.6</v>
      </c>
      <c r="G11892" s="20">
        <v>156.63999999999999</v>
      </c>
      <c r="J11892" s="22">
        <v>0.6643</v>
      </c>
      <c r="K11892" s="22">
        <v>0.6472</v>
      </c>
    </row>
    <row r="11893" spans="1:11" ht="22.5" x14ac:dyDescent="0.2">
      <c r="A11893" s="17" t="str">
        <f t="shared" si="185"/>
        <v>SINAPI 92390</v>
      </c>
      <c r="B11893" s="18" t="s">
        <v>5935</v>
      </c>
      <c r="C11893" s="18">
        <v>92390</v>
      </c>
      <c r="D11893" s="19" t="s">
        <v>11933</v>
      </c>
      <c r="E11893" s="18" t="s">
        <v>20</v>
      </c>
      <c r="F11893" s="20">
        <v>155.1</v>
      </c>
      <c r="G11893" s="20">
        <v>159.34</v>
      </c>
      <c r="J11893" s="22">
        <v>0.65359999999999996</v>
      </c>
      <c r="K11893" s="22">
        <v>0.63619999999999999</v>
      </c>
    </row>
    <row r="11894" spans="1:11" x14ac:dyDescent="0.2">
      <c r="A11894" s="17" t="str">
        <f t="shared" si="185"/>
        <v>SINAPI 92355</v>
      </c>
      <c r="B11894" s="18" t="s">
        <v>5935</v>
      </c>
      <c r="C11894" s="18">
        <v>92355</v>
      </c>
      <c r="D11894" s="19" t="s">
        <v>11934</v>
      </c>
      <c r="E11894" s="18" t="s">
        <v>20</v>
      </c>
      <c r="F11894" s="20">
        <v>198.4</v>
      </c>
      <c r="G11894" s="20">
        <v>202.77</v>
      </c>
      <c r="J11894" s="22">
        <v>0.72070000000000001</v>
      </c>
      <c r="K11894" s="22">
        <v>0.70509999999999995</v>
      </c>
    </row>
    <row r="11895" spans="1:11" x14ac:dyDescent="0.2">
      <c r="A11895" s="17" t="str">
        <f t="shared" si="185"/>
        <v>SINAPI 101925</v>
      </c>
      <c r="B11895" s="18" t="s">
        <v>5935</v>
      </c>
      <c r="C11895" s="18">
        <v>101925</v>
      </c>
      <c r="D11895" s="19" t="s">
        <v>11935</v>
      </c>
      <c r="E11895" s="18" t="s">
        <v>20</v>
      </c>
      <c r="F11895" s="20">
        <v>333.39</v>
      </c>
      <c r="G11895" s="20">
        <v>338.23</v>
      </c>
      <c r="J11895" s="22">
        <v>0.81559999999999999</v>
      </c>
      <c r="K11895" s="22">
        <v>0.80389999999999995</v>
      </c>
    </row>
    <row r="11896" spans="1:11" ht="22.5" x14ac:dyDescent="0.2">
      <c r="A11896" s="17" t="str">
        <f t="shared" si="185"/>
        <v>SINAPI 101934</v>
      </c>
      <c r="B11896" s="18" t="s">
        <v>5935</v>
      </c>
      <c r="C11896" s="18">
        <v>101934</v>
      </c>
      <c r="D11896" s="19" t="s">
        <v>11936</v>
      </c>
      <c r="E11896" s="18" t="s">
        <v>20</v>
      </c>
      <c r="F11896" s="20">
        <v>341.75</v>
      </c>
      <c r="G11896" s="20">
        <v>347.25</v>
      </c>
      <c r="J11896" s="22">
        <v>0.79569999999999996</v>
      </c>
      <c r="K11896" s="22">
        <v>0.78310000000000002</v>
      </c>
    </row>
    <row r="11897" spans="1:11" ht="22.5" x14ac:dyDescent="0.2">
      <c r="A11897" s="17" t="str">
        <f t="shared" si="185"/>
        <v>SINAPI 97541</v>
      </c>
      <c r="B11897" s="18" t="s">
        <v>5935</v>
      </c>
      <c r="C11897" s="18">
        <v>97541</v>
      </c>
      <c r="D11897" s="19" t="s">
        <v>11937</v>
      </c>
      <c r="E11897" s="18" t="s">
        <v>20</v>
      </c>
      <c r="F11897" s="20">
        <v>27.32</v>
      </c>
      <c r="G11897" s="20">
        <v>28.52</v>
      </c>
      <c r="J11897" s="22">
        <v>0.43809999999999999</v>
      </c>
      <c r="K11897" s="22">
        <v>0.41970000000000002</v>
      </c>
    </row>
    <row r="11898" spans="1:11" ht="22.5" x14ac:dyDescent="0.2">
      <c r="A11898" s="17" t="str">
        <f t="shared" si="185"/>
        <v>SINAPI 97462</v>
      </c>
      <c r="B11898" s="18" t="s">
        <v>5935</v>
      </c>
      <c r="C11898" s="18">
        <v>97462</v>
      </c>
      <c r="D11898" s="19" t="s">
        <v>11938</v>
      </c>
      <c r="E11898" s="18" t="s">
        <v>20</v>
      </c>
      <c r="F11898" s="20">
        <v>28.67</v>
      </c>
      <c r="G11898" s="20">
        <v>29.59</v>
      </c>
      <c r="J11898" s="22">
        <v>0.58320000000000005</v>
      </c>
      <c r="K11898" s="22">
        <v>0.56510000000000005</v>
      </c>
    </row>
    <row r="11899" spans="1:11" ht="22.5" x14ac:dyDescent="0.2">
      <c r="A11899" s="17" t="str">
        <f t="shared" si="185"/>
        <v>SINAPI 97544</v>
      </c>
      <c r="B11899" s="18" t="s">
        <v>5935</v>
      </c>
      <c r="C11899" s="18">
        <v>97544</v>
      </c>
      <c r="D11899" s="19" t="s">
        <v>11939</v>
      </c>
      <c r="E11899" s="18" t="s">
        <v>20</v>
      </c>
      <c r="F11899" s="20">
        <v>46.45</v>
      </c>
      <c r="G11899" s="20">
        <v>48.78</v>
      </c>
      <c r="J11899" s="22">
        <v>0.36</v>
      </c>
      <c r="K11899" s="22">
        <v>0.34279999999999999</v>
      </c>
    </row>
    <row r="11900" spans="1:11" ht="22.5" x14ac:dyDescent="0.2">
      <c r="A11900" s="17" t="str">
        <f t="shared" si="185"/>
        <v>SINAPI 97500</v>
      </c>
      <c r="B11900" s="18" t="s">
        <v>5935</v>
      </c>
      <c r="C11900" s="18">
        <v>97500</v>
      </c>
      <c r="D11900" s="19" t="s">
        <v>11940</v>
      </c>
      <c r="E11900" s="18" t="s">
        <v>20</v>
      </c>
      <c r="F11900" s="20">
        <v>26.06</v>
      </c>
      <c r="G11900" s="20">
        <v>26.76</v>
      </c>
      <c r="J11900" s="22">
        <v>0.64159999999999995</v>
      </c>
      <c r="K11900" s="22">
        <v>0.62480000000000002</v>
      </c>
    </row>
    <row r="11901" spans="1:11" ht="22.5" x14ac:dyDescent="0.2">
      <c r="A11901" s="17" t="str">
        <f t="shared" si="185"/>
        <v>SINAPI 97465</v>
      </c>
      <c r="B11901" s="18" t="s">
        <v>5935</v>
      </c>
      <c r="C11901" s="18">
        <v>97465</v>
      </c>
      <c r="D11901" s="19" t="s">
        <v>11941</v>
      </c>
      <c r="E11901" s="18" t="s">
        <v>20</v>
      </c>
      <c r="F11901" s="20">
        <v>59.18</v>
      </c>
      <c r="G11901" s="20">
        <v>60.37</v>
      </c>
      <c r="J11901" s="22">
        <v>0.74109999999999998</v>
      </c>
      <c r="K11901" s="22">
        <v>0.72650000000000003</v>
      </c>
    </row>
    <row r="11902" spans="1:11" ht="22.5" x14ac:dyDescent="0.2">
      <c r="A11902" s="17" t="str">
        <f t="shared" si="185"/>
        <v>SINAPI 97503</v>
      </c>
      <c r="B11902" s="18" t="s">
        <v>5935</v>
      </c>
      <c r="C11902" s="18">
        <v>97503</v>
      </c>
      <c r="D11902" s="19" t="s">
        <v>11942</v>
      </c>
      <c r="E11902" s="18" t="s">
        <v>20</v>
      </c>
      <c r="F11902" s="20">
        <v>54.58</v>
      </c>
      <c r="G11902" s="20">
        <v>55.38</v>
      </c>
      <c r="J11902" s="22">
        <v>0.80359999999999998</v>
      </c>
      <c r="K11902" s="22">
        <v>0.79200000000000004</v>
      </c>
    </row>
    <row r="11903" spans="1:11" ht="22.5" x14ac:dyDescent="0.2">
      <c r="A11903" s="17" t="str">
        <f t="shared" si="185"/>
        <v>SINAPI 97468</v>
      </c>
      <c r="B11903" s="18" t="s">
        <v>5935</v>
      </c>
      <c r="C11903" s="18">
        <v>97468</v>
      </c>
      <c r="D11903" s="19" t="s">
        <v>11943</v>
      </c>
      <c r="E11903" s="18" t="s">
        <v>20</v>
      </c>
      <c r="F11903" s="20">
        <v>75.23</v>
      </c>
      <c r="G11903" s="20">
        <v>76.7</v>
      </c>
      <c r="J11903" s="22">
        <v>0.74560000000000004</v>
      </c>
      <c r="K11903" s="22">
        <v>0.73129999999999995</v>
      </c>
    </row>
    <row r="11904" spans="1:11" ht="22.5" x14ac:dyDescent="0.2">
      <c r="A11904" s="17" t="str">
        <f t="shared" si="185"/>
        <v>SINAPI 97506</v>
      </c>
      <c r="B11904" s="18" t="s">
        <v>5935</v>
      </c>
      <c r="C11904" s="18">
        <v>97506</v>
      </c>
      <c r="D11904" s="19" t="s">
        <v>11944</v>
      </c>
      <c r="E11904" s="18" t="s">
        <v>20</v>
      </c>
      <c r="F11904" s="20">
        <v>68.39</v>
      </c>
      <c r="G11904" s="20">
        <v>69.31</v>
      </c>
      <c r="J11904" s="22">
        <v>0.82010000000000005</v>
      </c>
      <c r="K11904" s="22">
        <v>0.80930000000000002</v>
      </c>
    </row>
    <row r="11905" spans="1:11" x14ac:dyDescent="0.2">
      <c r="A11905" s="17" t="str">
        <f t="shared" si="185"/>
        <v>SINAPI 97444</v>
      </c>
      <c r="B11905" s="18" t="s">
        <v>5935</v>
      </c>
      <c r="C11905" s="18">
        <v>97444</v>
      </c>
      <c r="D11905" s="19" t="s">
        <v>11945</v>
      </c>
      <c r="E11905" s="18" t="s">
        <v>20</v>
      </c>
      <c r="F11905" s="20">
        <v>128.69999999999999</v>
      </c>
      <c r="G11905" s="20">
        <v>131.83000000000001</v>
      </c>
      <c r="J11905" s="22">
        <v>0.68740000000000001</v>
      </c>
      <c r="K11905" s="22">
        <v>0.67110000000000003</v>
      </c>
    </row>
    <row r="11906" spans="1:11" ht="22.5" x14ac:dyDescent="0.2">
      <c r="A11906" s="17" t="str">
        <f t="shared" si="185"/>
        <v>SINAPI 97471</v>
      </c>
      <c r="B11906" s="18" t="s">
        <v>5935</v>
      </c>
      <c r="C11906" s="18">
        <v>97471</v>
      </c>
      <c r="D11906" s="19" t="s">
        <v>11946</v>
      </c>
      <c r="E11906" s="18" t="s">
        <v>20</v>
      </c>
      <c r="F11906" s="20">
        <v>112.47</v>
      </c>
      <c r="G11906" s="20">
        <v>114.3</v>
      </c>
      <c r="J11906" s="22">
        <v>0.78659999999999997</v>
      </c>
      <c r="K11906" s="22">
        <v>0.77400000000000002</v>
      </c>
    </row>
    <row r="11907" spans="1:11" ht="22.5" x14ac:dyDescent="0.2">
      <c r="A11907" s="17" t="str">
        <f t="shared" si="185"/>
        <v>SINAPI 97509</v>
      </c>
      <c r="B11907" s="18" t="s">
        <v>5935</v>
      </c>
      <c r="C11907" s="18">
        <v>97509</v>
      </c>
      <c r="D11907" s="19" t="s">
        <v>11947</v>
      </c>
      <c r="E11907" s="18" t="s">
        <v>20</v>
      </c>
      <c r="F11907" s="20">
        <v>102.76</v>
      </c>
      <c r="G11907" s="20">
        <v>103.83</v>
      </c>
      <c r="J11907" s="22">
        <v>0.8609</v>
      </c>
      <c r="K11907" s="22">
        <v>0.85209999999999997</v>
      </c>
    </row>
    <row r="11908" spans="1:11" x14ac:dyDescent="0.2">
      <c r="A11908" s="17" t="str">
        <f t="shared" si="185"/>
        <v>SINAPI 97447</v>
      </c>
      <c r="B11908" s="18" t="s">
        <v>5935</v>
      </c>
      <c r="C11908" s="18">
        <v>97447</v>
      </c>
      <c r="D11908" s="19" t="s">
        <v>11948</v>
      </c>
      <c r="E11908" s="18" t="s">
        <v>20</v>
      </c>
      <c r="F11908" s="20">
        <v>223.05</v>
      </c>
      <c r="G11908" s="20">
        <v>226.51</v>
      </c>
      <c r="J11908" s="22">
        <v>0.79800000000000004</v>
      </c>
      <c r="K11908" s="22">
        <v>0.78580000000000005</v>
      </c>
    </row>
    <row r="11909" spans="1:11" ht="22.5" x14ac:dyDescent="0.2">
      <c r="A11909" s="17" t="str">
        <f t="shared" si="185"/>
        <v>SINAPI 97475</v>
      </c>
      <c r="B11909" s="18" t="s">
        <v>5935</v>
      </c>
      <c r="C11909" s="18">
        <v>97475</v>
      </c>
      <c r="D11909" s="19" t="s">
        <v>11949</v>
      </c>
      <c r="E11909" s="18" t="s">
        <v>20</v>
      </c>
      <c r="F11909" s="20">
        <v>209.59</v>
      </c>
      <c r="G11909" s="20">
        <v>211.97</v>
      </c>
      <c r="J11909" s="22">
        <v>0.84919999999999995</v>
      </c>
      <c r="K11909" s="22">
        <v>0.8397</v>
      </c>
    </row>
    <row r="11910" spans="1:11" ht="22.5" x14ac:dyDescent="0.2">
      <c r="A11910" s="17" t="str">
        <f t="shared" si="185"/>
        <v>SINAPI 97512</v>
      </c>
      <c r="B11910" s="18" t="s">
        <v>5935</v>
      </c>
      <c r="C11910" s="18">
        <v>97512</v>
      </c>
      <c r="D11910" s="19" t="s">
        <v>11950</v>
      </c>
      <c r="E11910" s="18" t="s">
        <v>20</v>
      </c>
      <c r="F11910" s="20">
        <v>195.65</v>
      </c>
      <c r="G11910" s="20">
        <v>196.93</v>
      </c>
      <c r="J11910" s="22">
        <v>0.90969999999999995</v>
      </c>
      <c r="K11910" s="22">
        <v>0.90380000000000005</v>
      </c>
    </row>
    <row r="11911" spans="1:11" x14ac:dyDescent="0.2">
      <c r="A11911" s="17" t="str">
        <f t="shared" ref="A11911:A11974" si="186">CONCATENATE($B11911," ",$C11911)</f>
        <v>SINAPI 97450</v>
      </c>
      <c r="B11911" s="18" t="s">
        <v>5935</v>
      </c>
      <c r="C11911" s="18">
        <v>97450</v>
      </c>
      <c r="D11911" s="19" t="s">
        <v>11951</v>
      </c>
      <c r="E11911" s="18" t="s">
        <v>20</v>
      </c>
      <c r="F11911" s="20">
        <v>290.5</v>
      </c>
      <c r="G11911" s="20">
        <v>294.29000000000002</v>
      </c>
      <c r="J11911" s="22">
        <v>0.82850000000000001</v>
      </c>
      <c r="K11911" s="22">
        <v>0.81789999999999996</v>
      </c>
    </row>
    <row r="11912" spans="1:11" ht="22.5" x14ac:dyDescent="0.2">
      <c r="A11912" s="17" t="str">
        <f t="shared" si="186"/>
        <v>SINAPI 97478</v>
      </c>
      <c r="B11912" s="18" t="s">
        <v>5935</v>
      </c>
      <c r="C11912" s="18">
        <v>97478</v>
      </c>
      <c r="D11912" s="19" t="s">
        <v>11952</v>
      </c>
      <c r="E11912" s="18" t="s">
        <v>20</v>
      </c>
      <c r="F11912" s="20">
        <v>279.8</v>
      </c>
      <c r="G11912" s="20">
        <v>282.74</v>
      </c>
      <c r="J11912" s="22">
        <v>0.86019999999999996</v>
      </c>
      <c r="K11912" s="22">
        <v>0.85129999999999995</v>
      </c>
    </row>
    <row r="11913" spans="1:11" ht="22.5" x14ac:dyDescent="0.2">
      <c r="A11913" s="17" t="str">
        <f t="shared" si="186"/>
        <v>SINAPI 97515</v>
      </c>
      <c r="B11913" s="18" t="s">
        <v>5935</v>
      </c>
      <c r="C11913" s="18">
        <v>97515</v>
      </c>
      <c r="D11913" s="19" t="s">
        <v>11953</v>
      </c>
      <c r="E11913" s="18" t="s">
        <v>20</v>
      </c>
      <c r="F11913" s="20">
        <v>261.49</v>
      </c>
      <c r="G11913" s="20">
        <v>262.97000000000003</v>
      </c>
      <c r="J11913" s="22">
        <v>0.92049999999999998</v>
      </c>
      <c r="K11913" s="22">
        <v>0.9153</v>
      </c>
    </row>
    <row r="11914" spans="1:11" ht="22.5" x14ac:dyDescent="0.2">
      <c r="A11914" s="17" t="str">
        <f t="shared" si="186"/>
        <v>SINAPI 92928</v>
      </c>
      <c r="B11914" s="18" t="s">
        <v>5935</v>
      </c>
      <c r="C11914" s="18">
        <v>92928</v>
      </c>
      <c r="D11914" s="19" t="s">
        <v>11954</v>
      </c>
      <c r="E11914" s="18" t="s">
        <v>20</v>
      </c>
      <c r="F11914" s="20">
        <v>55.62</v>
      </c>
      <c r="G11914" s="20">
        <v>57.84</v>
      </c>
      <c r="J11914" s="22">
        <v>0.48899999999999999</v>
      </c>
      <c r="K11914" s="22">
        <v>0.4703</v>
      </c>
    </row>
    <row r="11915" spans="1:11" ht="22.5" x14ac:dyDescent="0.2">
      <c r="A11915" s="17" t="str">
        <f t="shared" si="186"/>
        <v>SINAPI 92943</v>
      </c>
      <c r="B11915" s="18" t="s">
        <v>5935</v>
      </c>
      <c r="C11915" s="18">
        <v>92943</v>
      </c>
      <c r="D11915" s="19" t="s">
        <v>11955</v>
      </c>
      <c r="E11915" s="18" t="s">
        <v>20</v>
      </c>
      <c r="F11915" s="20">
        <v>43.83</v>
      </c>
      <c r="G11915" s="20">
        <v>45.13</v>
      </c>
      <c r="J11915" s="22">
        <v>0.62060000000000004</v>
      </c>
      <c r="K11915" s="22">
        <v>0.60270000000000001</v>
      </c>
    </row>
    <row r="11916" spans="1:11" ht="22.5" x14ac:dyDescent="0.2">
      <c r="A11916" s="17" t="str">
        <f t="shared" si="186"/>
        <v>SINAPI 92929</v>
      </c>
      <c r="B11916" s="18" t="s">
        <v>5935</v>
      </c>
      <c r="C11916" s="18">
        <v>92929</v>
      </c>
      <c r="D11916" s="19" t="s">
        <v>11956</v>
      </c>
      <c r="E11916" s="18" t="s">
        <v>20</v>
      </c>
      <c r="F11916" s="20">
        <v>55.62</v>
      </c>
      <c r="G11916" s="20">
        <v>57.84</v>
      </c>
      <c r="J11916" s="22">
        <v>0.48899999999999999</v>
      </c>
      <c r="K11916" s="22">
        <v>0.4703</v>
      </c>
    </row>
    <row r="11917" spans="1:11" ht="22.5" x14ac:dyDescent="0.2">
      <c r="A11917" s="17" t="str">
        <f t="shared" si="186"/>
        <v>SINAPI 92944</v>
      </c>
      <c r="B11917" s="18" t="s">
        <v>5935</v>
      </c>
      <c r="C11917" s="18">
        <v>92944</v>
      </c>
      <c r="D11917" s="19" t="s">
        <v>11957</v>
      </c>
      <c r="E11917" s="18" t="s">
        <v>20</v>
      </c>
      <c r="F11917" s="20">
        <v>43.83</v>
      </c>
      <c r="G11917" s="20">
        <v>45.13</v>
      </c>
      <c r="J11917" s="22">
        <v>0.62060000000000004</v>
      </c>
      <c r="K11917" s="22">
        <v>0.60270000000000001</v>
      </c>
    </row>
    <row r="11918" spans="1:11" ht="22.5" x14ac:dyDescent="0.2">
      <c r="A11918" s="17" t="str">
        <f t="shared" si="186"/>
        <v>SINAPI 92930</v>
      </c>
      <c r="B11918" s="18" t="s">
        <v>5935</v>
      </c>
      <c r="C11918" s="18">
        <v>92930</v>
      </c>
      <c r="D11918" s="19" t="s">
        <v>11958</v>
      </c>
      <c r="E11918" s="18" t="s">
        <v>20</v>
      </c>
      <c r="F11918" s="20">
        <v>55.62</v>
      </c>
      <c r="G11918" s="20">
        <v>57.84</v>
      </c>
      <c r="J11918" s="22">
        <v>0.48899999999999999</v>
      </c>
      <c r="K11918" s="22">
        <v>0.4703</v>
      </c>
    </row>
    <row r="11919" spans="1:11" ht="22.5" x14ac:dyDescent="0.2">
      <c r="A11919" s="17" t="str">
        <f t="shared" si="186"/>
        <v>SINAPI 92945</v>
      </c>
      <c r="B11919" s="18" t="s">
        <v>5935</v>
      </c>
      <c r="C11919" s="18">
        <v>92945</v>
      </c>
      <c r="D11919" s="19" t="s">
        <v>11959</v>
      </c>
      <c r="E11919" s="18" t="s">
        <v>20</v>
      </c>
      <c r="F11919" s="20">
        <v>43.83</v>
      </c>
      <c r="G11919" s="20">
        <v>45.13</v>
      </c>
      <c r="J11919" s="22">
        <v>0.62060000000000004</v>
      </c>
      <c r="K11919" s="22">
        <v>0.60270000000000001</v>
      </c>
    </row>
    <row r="11920" spans="1:11" ht="22.5" x14ac:dyDescent="0.2">
      <c r="A11920" s="17" t="str">
        <f t="shared" si="186"/>
        <v>SINAPI 92925</v>
      </c>
      <c r="B11920" s="18" t="s">
        <v>5935</v>
      </c>
      <c r="C11920" s="18">
        <v>92925</v>
      </c>
      <c r="D11920" s="19" t="s">
        <v>11960</v>
      </c>
      <c r="E11920" s="18" t="s">
        <v>20</v>
      </c>
      <c r="F11920" s="20">
        <v>48.45</v>
      </c>
      <c r="G11920" s="20">
        <v>50.5</v>
      </c>
      <c r="J11920" s="22">
        <v>0.46339999999999998</v>
      </c>
      <c r="K11920" s="22">
        <v>0.4446</v>
      </c>
    </row>
    <row r="11921" spans="1:11" ht="22.5" x14ac:dyDescent="0.2">
      <c r="A11921" s="17" t="str">
        <f t="shared" si="186"/>
        <v>SINAPI 92940</v>
      </c>
      <c r="B11921" s="18" t="s">
        <v>5935</v>
      </c>
      <c r="C11921" s="18">
        <v>92940</v>
      </c>
      <c r="D11921" s="19" t="s">
        <v>11961</v>
      </c>
      <c r="E11921" s="18" t="s">
        <v>20</v>
      </c>
      <c r="F11921" s="20">
        <v>38.11</v>
      </c>
      <c r="G11921" s="20">
        <v>39.33</v>
      </c>
      <c r="J11921" s="22">
        <v>0.58909999999999996</v>
      </c>
      <c r="K11921" s="22">
        <v>0.57079999999999997</v>
      </c>
    </row>
    <row r="11922" spans="1:11" ht="22.5" x14ac:dyDescent="0.2">
      <c r="A11922" s="17" t="str">
        <f t="shared" si="186"/>
        <v>SINAPI 92926</v>
      </c>
      <c r="B11922" s="18" t="s">
        <v>5935</v>
      </c>
      <c r="C11922" s="18">
        <v>92926</v>
      </c>
      <c r="D11922" s="19" t="s">
        <v>11962</v>
      </c>
      <c r="E11922" s="18" t="s">
        <v>20</v>
      </c>
      <c r="F11922" s="20">
        <v>48.44</v>
      </c>
      <c r="G11922" s="20">
        <v>50.49</v>
      </c>
      <c r="J11922" s="22">
        <v>0.46329999999999999</v>
      </c>
      <c r="K11922" s="22">
        <v>0.44440000000000002</v>
      </c>
    </row>
    <row r="11923" spans="1:11" ht="22.5" x14ac:dyDescent="0.2">
      <c r="A11923" s="17" t="str">
        <f t="shared" si="186"/>
        <v>SINAPI 92941</v>
      </c>
      <c r="B11923" s="18" t="s">
        <v>5935</v>
      </c>
      <c r="C11923" s="18">
        <v>92941</v>
      </c>
      <c r="D11923" s="19" t="s">
        <v>11963</v>
      </c>
      <c r="E11923" s="18" t="s">
        <v>20</v>
      </c>
      <c r="F11923" s="20">
        <v>38.1</v>
      </c>
      <c r="G11923" s="20">
        <v>39.32</v>
      </c>
      <c r="J11923" s="22">
        <v>0.58899999999999997</v>
      </c>
      <c r="K11923" s="22">
        <v>0.57069999999999999</v>
      </c>
    </row>
    <row r="11924" spans="1:11" ht="22.5" x14ac:dyDescent="0.2">
      <c r="A11924" s="17" t="str">
        <f t="shared" si="186"/>
        <v>SINAPI 92927</v>
      </c>
      <c r="B11924" s="18" t="s">
        <v>5935</v>
      </c>
      <c r="C11924" s="18">
        <v>92927</v>
      </c>
      <c r="D11924" s="19" t="s">
        <v>11964</v>
      </c>
      <c r="E11924" s="18" t="s">
        <v>20</v>
      </c>
      <c r="F11924" s="20">
        <v>48.44</v>
      </c>
      <c r="G11924" s="20">
        <v>50.49</v>
      </c>
      <c r="J11924" s="22">
        <v>0.46329999999999999</v>
      </c>
      <c r="K11924" s="22">
        <v>0.44440000000000002</v>
      </c>
    </row>
    <row r="11925" spans="1:11" ht="22.5" x14ac:dyDescent="0.2">
      <c r="A11925" s="17" t="str">
        <f t="shared" si="186"/>
        <v>SINAPI 92942</v>
      </c>
      <c r="B11925" s="18" t="s">
        <v>5935</v>
      </c>
      <c r="C11925" s="18">
        <v>92942</v>
      </c>
      <c r="D11925" s="19" t="s">
        <v>11965</v>
      </c>
      <c r="E11925" s="18" t="s">
        <v>20</v>
      </c>
      <c r="F11925" s="20">
        <v>38.1</v>
      </c>
      <c r="G11925" s="20">
        <v>39.32</v>
      </c>
      <c r="J11925" s="22">
        <v>0.58899999999999997</v>
      </c>
      <c r="K11925" s="22">
        <v>0.57069999999999999</v>
      </c>
    </row>
    <row r="11926" spans="1:11" ht="22.5" x14ac:dyDescent="0.2">
      <c r="A11926" s="17" t="str">
        <f t="shared" si="186"/>
        <v>SINAPI 92918</v>
      </c>
      <c r="B11926" s="18" t="s">
        <v>5935</v>
      </c>
      <c r="C11926" s="18">
        <v>92918</v>
      </c>
      <c r="D11926" s="19" t="s">
        <v>11966</v>
      </c>
      <c r="E11926" s="18" t="s">
        <v>20</v>
      </c>
      <c r="F11926" s="20">
        <v>38.619999999999997</v>
      </c>
      <c r="G11926" s="20">
        <v>40.5</v>
      </c>
      <c r="J11926" s="22">
        <v>0.38300000000000001</v>
      </c>
      <c r="K11926" s="22">
        <v>0.36520000000000002</v>
      </c>
    </row>
    <row r="11927" spans="1:11" ht="22.5" x14ac:dyDescent="0.2">
      <c r="A11927" s="17" t="str">
        <f t="shared" si="186"/>
        <v>SINAPI 92938</v>
      </c>
      <c r="B11927" s="18" t="s">
        <v>5935</v>
      </c>
      <c r="C11927" s="18">
        <v>92938</v>
      </c>
      <c r="D11927" s="19" t="s">
        <v>11967</v>
      </c>
      <c r="E11927" s="18" t="s">
        <v>20</v>
      </c>
      <c r="F11927" s="20">
        <v>29.53</v>
      </c>
      <c r="G11927" s="20">
        <v>30.7</v>
      </c>
      <c r="J11927" s="22">
        <v>0.50080000000000002</v>
      </c>
      <c r="K11927" s="22">
        <v>0.48180000000000001</v>
      </c>
    </row>
    <row r="11928" spans="1:11" ht="22.5" x14ac:dyDescent="0.2">
      <c r="A11928" s="17" t="str">
        <f t="shared" si="186"/>
        <v>SINAPI 92920</v>
      </c>
      <c r="B11928" s="18" t="s">
        <v>5935</v>
      </c>
      <c r="C11928" s="18">
        <v>92920</v>
      </c>
      <c r="D11928" s="19" t="s">
        <v>11968</v>
      </c>
      <c r="E11928" s="18" t="s">
        <v>20</v>
      </c>
      <c r="F11928" s="20">
        <v>38.909999999999997</v>
      </c>
      <c r="G11928" s="20">
        <v>40.79</v>
      </c>
      <c r="J11928" s="22">
        <v>0.3876</v>
      </c>
      <c r="K11928" s="22">
        <v>0.36969999999999997</v>
      </c>
    </row>
    <row r="11929" spans="1:11" ht="22.5" x14ac:dyDescent="0.2">
      <c r="A11929" s="17" t="str">
        <f t="shared" si="186"/>
        <v>SINAPI 92939</v>
      </c>
      <c r="B11929" s="18" t="s">
        <v>5935</v>
      </c>
      <c r="C11929" s="18">
        <v>92939</v>
      </c>
      <c r="D11929" s="19" t="s">
        <v>11969</v>
      </c>
      <c r="E11929" s="18" t="s">
        <v>20</v>
      </c>
      <c r="F11929" s="20">
        <v>29.82</v>
      </c>
      <c r="G11929" s="20">
        <v>30.99</v>
      </c>
      <c r="J11929" s="22">
        <v>0.50570000000000004</v>
      </c>
      <c r="K11929" s="22">
        <v>0.48659999999999998</v>
      </c>
    </row>
    <row r="11930" spans="1:11" ht="22.5" x14ac:dyDescent="0.2">
      <c r="A11930" s="17" t="str">
        <f t="shared" si="186"/>
        <v>SINAPI 92910</v>
      </c>
      <c r="B11930" s="18" t="s">
        <v>5935</v>
      </c>
      <c r="C11930" s="18">
        <v>92910</v>
      </c>
      <c r="D11930" s="19" t="s">
        <v>11970</v>
      </c>
      <c r="E11930" s="18" t="s">
        <v>20</v>
      </c>
      <c r="F11930" s="20">
        <v>110.79</v>
      </c>
      <c r="G11930" s="20">
        <v>113.48</v>
      </c>
      <c r="J11930" s="22">
        <v>0.68940000000000001</v>
      </c>
      <c r="K11930" s="22">
        <v>0.67310000000000003</v>
      </c>
    </row>
    <row r="11931" spans="1:11" ht="22.5" x14ac:dyDescent="0.2">
      <c r="A11931" s="17" t="str">
        <f t="shared" si="186"/>
        <v>SINAPI 92934</v>
      </c>
      <c r="B11931" s="18" t="s">
        <v>5935</v>
      </c>
      <c r="C11931" s="18">
        <v>92934</v>
      </c>
      <c r="D11931" s="19" t="s">
        <v>11971</v>
      </c>
      <c r="E11931" s="18" t="s">
        <v>20</v>
      </c>
      <c r="F11931" s="20">
        <v>112.42</v>
      </c>
      <c r="G11931" s="20">
        <v>115.24</v>
      </c>
      <c r="J11931" s="22">
        <v>0.6794</v>
      </c>
      <c r="K11931" s="22">
        <v>0.66279999999999994</v>
      </c>
    </row>
    <row r="11932" spans="1:11" ht="22.5" x14ac:dyDescent="0.2">
      <c r="A11932" s="17" t="str">
        <f t="shared" si="186"/>
        <v>SINAPI 92949</v>
      </c>
      <c r="B11932" s="18" t="s">
        <v>5935</v>
      </c>
      <c r="C11932" s="18">
        <v>92949</v>
      </c>
      <c r="D11932" s="19" t="s">
        <v>11972</v>
      </c>
      <c r="E11932" s="18" t="s">
        <v>20</v>
      </c>
      <c r="F11932" s="20">
        <v>96.18</v>
      </c>
      <c r="G11932" s="20">
        <v>97.7</v>
      </c>
      <c r="J11932" s="22">
        <v>0.79410000000000003</v>
      </c>
      <c r="K11932" s="22">
        <v>0.78180000000000005</v>
      </c>
    </row>
    <row r="11933" spans="1:11" x14ac:dyDescent="0.2">
      <c r="A11933" s="17" t="str">
        <f t="shared" si="186"/>
        <v>SINAPI 92911</v>
      </c>
      <c r="B11933" s="18" t="s">
        <v>5935</v>
      </c>
      <c r="C11933" s="18">
        <v>92911</v>
      </c>
      <c r="D11933" s="19" t="s">
        <v>11973</v>
      </c>
      <c r="E11933" s="18" t="s">
        <v>20</v>
      </c>
      <c r="F11933" s="20">
        <v>110.79</v>
      </c>
      <c r="G11933" s="20">
        <v>113.48</v>
      </c>
      <c r="J11933" s="22">
        <v>0.68940000000000001</v>
      </c>
      <c r="K11933" s="22">
        <v>0.67310000000000003</v>
      </c>
    </row>
    <row r="11934" spans="1:11" ht="22.5" x14ac:dyDescent="0.2">
      <c r="A11934" s="17" t="str">
        <f t="shared" si="186"/>
        <v>SINAPI 92935</v>
      </c>
      <c r="B11934" s="18" t="s">
        <v>5935</v>
      </c>
      <c r="C11934" s="18">
        <v>92935</v>
      </c>
      <c r="D11934" s="19" t="s">
        <v>11974</v>
      </c>
      <c r="E11934" s="18" t="s">
        <v>20</v>
      </c>
      <c r="F11934" s="20">
        <v>112.42</v>
      </c>
      <c r="G11934" s="20">
        <v>115.24</v>
      </c>
      <c r="J11934" s="22">
        <v>0.6794</v>
      </c>
      <c r="K11934" s="22">
        <v>0.66279999999999994</v>
      </c>
    </row>
    <row r="11935" spans="1:11" ht="22.5" x14ac:dyDescent="0.2">
      <c r="A11935" s="17" t="str">
        <f t="shared" si="186"/>
        <v>SINAPI 92950</v>
      </c>
      <c r="B11935" s="18" t="s">
        <v>5935</v>
      </c>
      <c r="C11935" s="18">
        <v>92950</v>
      </c>
      <c r="D11935" s="19" t="s">
        <v>11975</v>
      </c>
      <c r="E11935" s="18" t="s">
        <v>20</v>
      </c>
      <c r="F11935" s="20">
        <v>96.18</v>
      </c>
      <c r="G11935" s="20">
        <v>97.7</v>
      </c>
      <c r="J11935" s="22">
        <v>0.79410000000000003</v>
      </c>
      <c r="K11935" s="22">
        <v>0.78180000000000005</v>
      </c>
    </row>
    <row r="11936" spans="1:11" x14ac:dyDescent="0.2">
      <c r="A11936" s="17" t="str">
        <f t="shared" si="186"/>
        <v>SINAPI 92907</v>
      </c>
      <c r="B11936" s="18" t="s">
        <v>5935</v>
      </c>
      <c r="C11936" s="18">
        <v>92907</v>
      </c>
      <c r="D11936" s="19" t="s">
        <v>11976</v>
      </c>
      <c r="E11936" s="18" t="s">
        <v>20</v>
      </c>
      <c r="F11936" s="20">
        <v>75.08</v>
      </c>
      <c r="G11936" s="20">
        <v>77.569999999999993</v>
      </c>
      <c r="J11936" s="22">
        <v>0.57989999999999997</v>
      </c>
      <c r="K11936" s="22">
        <v>0.56130000000000002</v>
      </c>
    </row>
    <row r="11937" spans="1:11" ht="22.5" x14ac:dyDescent="0.2">
      <c r="A11937" s="17" t="str">
        <f t="shared" si="186"/>
        <v>SINAPI 92931</v>
      </c>
      <c r="B11937" s="18" t="s">
        <v>5935</v>
      </c>
      <c r="C11937" s="18">
        <v>92931</v>
      </c>
      <c r="D11937" s="19" t="s">
        <v>11977</v>
      </c>
      <c r="E11937" s="18" t="s">
        <v>20</v>
      </c>
      <c r="F11937" s="20">
        <v>75.040000000000006</v>
      </c>
      <c r="G11937" s="20">
        <v>77.52</v>
      </c>
      <c r="J11937" s="22">
        <v>0.58020000000000005</v>
      </c>
      <c r="K11937" s="22">
        <v>0.56169999999999998</v>
      </c>
    </row>
    <row r="11938" spans="1:11" ht="22.5" x14ac:dyDescent="0.2">
      <c r="A11938" s="17" t="str">
        <f t="shared" si="186"/>
        <v>SINAPI 92946</v>
      </c>
      <c r="B11938" s="18" t="s">
        <v>5935</v>
      </c>
      <c r="C11938" s="18">
        <v>92946</v>
      </c>
      <c r="D11938" s="19" t="s">
        <v>11978</v>
      </c>
      <c r="E11938" s="18" t="s">
        <v>20</v>
      </c>
      <c r="F11938" s="20">
        <v>61.49</v>
      </c>
      <c r="G11938" s="20">
        <v>62.88</v>
      </c>
      <c r="J11938" s="22">
        <v>0.70809999999999995</v>
      </c>
      <c r="K11938" s="22">
        <v>0.69240000000000002</v>
      </c>
    </row>
    <row r="11939" spans="1:11" x14ac:dyDescent="0.2">
      <c r="A11939" s="17" t="str">
        <f t="shared" si="186"/>
        <v>SINAPI 92908</v>
      </c>
      <c r="B11939" s="18" t="s">
        <v>5935</v>
      </c>
      <c r="C11939" s="18">
        <v>92908</v>
      </c>
      <c r="D11939" s="19" t="s">
        <v>11979</v>
      </c>
      <c r="E11939" s="18" t="s">
        <v>20</v>
      </c>
      <c r="F11939" s="20">
        <v>75.08</v>
      </c>
      <c r="G11939" s="20">
        <v>77.569999999999993</v>
      </c>
      <c r="J11939" s="22">
        <v>0.57989999999999997</v>
      </c>
      <c r="K11939" s="22">
        <v>0.56130000000000002</v>
      </c>
    </row>
    <row r="11940" spans="1:11" ht="22.5" x14ac:dyDescent="0.2">
      <c r="A11940" s="17" t="str">
        <f t="shared" si="186"/>
        <v>SINAPI 92932</v>
      </c>
      <c r="B11940" s="18" t="s">
        <v>5935</v>
      </c>
      <c r="C11940" s="18">
        <v>92932</v>
      </c>
      <c r="D11940" s="19" t="s">
        <v>11980</v>
      </c>
      <c r="E11940" s="18" t="s">
        <v>20</v>
      </c>
      <c r="F11940" s="20">
        <v>75.040000000000006</v>
      </c>
      <c r="G11940" s="20">
        <v>77.52</v>
      </c>
      <c r="J11940" s="22">
        <v>0.58020000000000005</v>
      </c>
      <c r="K11940" s="22">
        <v>0.56169999999999998</v>
      </c>
    </row>
    <row r="11941" spans="1:11" ht="22.5" x14ac:dyDescent="0.2">
      <c r="A11941" s="17" t="str">
        <f t="shared" si="186"/>
        <v>SINAPI 92947</v>
      </c>
      <c r="B11941" s="18" t="s">
        <v>5935</v>
      </c>
      <c r="C11941" s="18">
        <v>92947</v>
      </c>
      <c r="D11941" s="19" t="s">
        <v>11981</v>
      </c>
      <c r="E11941" s="18" t="s">
        <v>20</v>
      </c>
      <c r="F11941" s="20">
        <v>61.49</v>
      </c>
      <c r="G11941" s="20">
        <v>62.88</v>
      </c>
      <c r="J11941" s="22">
        <v>0.70809999999999995</v>
      </c>
      <c r="K11941" s="22">
        <v>0.69240000000000002</v>
      </c>
    </row>
    <row r="11942" spans="1:11" x14ac:dyDescent="0.2">
      <c r="A11942" s="17" t="str">
        <f t="shared" si="186"/>
        <v>SINAPI 92909</v>
      </c>
      <c r="B11942" s="18" t="s">
        <v>5935</v>
      </c>
      <c r="C11942" s="18">
        <v>92909</v>
      </c>
      <c r="D11942" s="19" t="s">
        <v>11982</v>
      </c>
      <c r="E11942" s="18" t="s">
        <v>20</v>
      </c>
      <c r="F11942" s="20">
        <v>75.08</v>
      </c>
      <c r="G11942" s="20">
        <v>77.569999999999993</v>
      </c>
      <c r="J11942" s="22">
        <v>0.57989999999999997</v>
      </c>
      <c r="K11942" s="22">
        <v>0.56130000000000002</v>
      </c>
    </row>
    <row r="11943" spans="1:11" ht="22.5" x14ac:dyDescent="0.2">
      <c r="A11943" s="17" t="str">
        <f t="shared" si="186"/>
        <v>SINAPI 92933</v>
      </c>
      <c r="B11943" s="18" t="s">
        <v>5935</v>
      </c>
      <c r="C11943" s="18">
        <v>92933</v>
      </c>
      <c r="D11943" s="19" t="s">
        <v>11983</v>
      </c>
      <c r="E11943" s="18" t="s">
        <v>20</v>
      </c>
      <c r="F11943" s="20">
        <v>75.040000000000006</v>
      </c>
      <c r="G11943" s="20">
        <v>77.52</v>
      </c>
      <c r="J11943" s="22">
        <v>0.58020000000000005</v>
      </c>
      <c r="K11943" s="22">
        <v>0.56169999999999998</v>
      </c>
    </row>
    <row r="11944" spans="1:11" ht="22.5" x14ac:dyDescent="0.2">
      <c r="A11944" s="17" t="str">
        <f t="shared" si="186"/>
        <v>SINAPI 92948</v>
      </c>
      <c r="B11944" s="18" t="s">
        <v>5935</v>
      </c>
      <c r="C11944" s="18">
        <v>92948</v>
      </c>
      <c r="D11944" s="19" t="s">
        <v>11984</v>
      </c>
      <c r="E11944" s="18" t="s">
        <v>20</v>
      </c>
      <c r="F11944" s="20">
        <v>61.49</v>
      </c>
      <c r="G11944" s="20">
        <v>62.88</v>
      </c>
      <c r="J11944" s="22">
        <v>0.70809999999999995</v>
      </c>
      <c r="K11944" s="22">
        <v>0.69240000000000002</v>
      </c>
    </row>
    <row r="11945" spans="1:11" x14ac:dyDescent="0.2">
      <c r="A11945" s="17" t="str">
        <f t="shared" si="186"/>
        <v>SINAPI 92912</v>
      </c>
      <c r="B11945" s="18" t="s">
        <v>5935</v>
      </c>
      <c r="C11945" s="18">
        <v>92912</v>
      </c>
      <c r="D11945" s="19" t="s">
        <v>11985</v>
      </c>
      <c r="E11945" s="18" t="s">
        <v>20</v>
      </c>
      <c r="F11945" s="20">
        <v>150.78</v>
      </c>
      <c r="G11945" s="20">
        <v>153.47</v>
      </c>
      <c r="J11945" s="22">
        <v>0.77180000000000004</v>
      </c>
      <c r="K11945" s="22">
        <v>0.75829999999999997</v>
      </c>
    </row>
    <row r="11946" spans="1:11" x14ac:dyDescent="0.2">
      <c r="A11946" s="17" t="str">
        <f t="shared" si="186"/>
        <v>SINAPI 92913</v>
      </c>
      <c r="B11946" s="18" t="s">
        <v>5935</v>
      </c>
      <c r="C11946" s="18">
        <v>92913</v>
      </c>
      <c r="D11946" s="19" t="s">
        <v>11986</v>
      </c>
      <c r="E11946" s="18" t="s">
        <v>20</v>
      </c>
      <c r="F11946" s="20">
        <v>153.57</v>
      </c>
      <c r="G11946" s="20">
        <v>156.49</v>
      </c>
      <c r="J11946" s="22">
        <v>0.75780000000000003</v>
      </c>
      <c r="K11946" s="22">
        <v>0.74360000000000004</v>
      </c>
    </row>
    <row r="11947" spans="1:11" ht="22.5" x14ac:dyDescent="0.2">
      <c r="A11947" s="17" t="str">
        <f t="shared" si="186"/>
        <v>SINAPI 92936</v>
      </c>
      <c r="B11947" s="18" t="s">
        <v>5935</v>
      </c>
      <c r="C11947" s="18">
        <v>92936</v>
      </c>
      <c r="D11947" s="19" t="s">
        <v>11987</v>
      </c>
      <c r="E11947" s="18" t="s">
        <v>20</v>
      </c>
      <c r="F11947" s="20">
        <v>156.94999999999999</v>
      </c>
      <c r="G11947" s="20">
        <v>160.12</v>
      </c>
      <c r="J11947" s="22">
        <v>0.74139999999999995</v>
      </c>
      <c r="K11947" s="22">
        <v>0.7268</v>
      </c>
    </row>
    <row r="11948" spans="1:11" ht="22.5" x14ac:dyDescent="0.2">
      <c r="A11948" s="17" t="str">
        <f t="shared" si="186"/>
        <v>SINAPI 92951</v>
      </c>
      <c r="B11948" s="18" t="s">
        <v>5935</v>
      </c>
      <c r="C11948" s="18">
        <v>92951</v>
      </c>
      <c r="D11948" s="19" t="s">
        <v>11988</v>
      </c>
      <c r="E11948" s="18" t="s">
        <v>20</v>
      </c>
      <c r="F11948" s="20">
        <v>138.05000000000001</v>
      </c>
      <c r="G11948" s="20">
        <v>139.72</v>
      </c>
      <c r="J11948" s="22">
        <v>0.84299999999999997</v>
      </c>
      <c r="K11948" s="22">
        <v>0.83289999999999997</v>
      </c>
    </row>
    <row r="11949" spans="1:11" x14ac:dyDescent="0.2">
      <c r="A11949" s="17" t="str">
        <f t="shared" si="186"/>
        <v>SINAPI 92914</v>
      </c>
      <c r="B11949" s="18" t="s">
        <v>5935</v>
      </c>
      <c r="C11949" s="18">
        <v>92914</v>
      </c>
      <c r="D11949" s="19" t="s">
        <v>11989</v>
      </c>
      <c r="E11949" s="18" t="s">
        <v>20</v>
      </c>
      <c r="F11949" s="20">
        <v>153.57</v>
      </c>
      <c r="G11949" s="20">
        <v>156.49</v>
      </c>
      <c r="J11949" s="22">
        <v>0.75780000000000003</v>
      </c>
      <c r="K11949" s="22">
        <v>0.74360000000000004</v>
      </c>
    </row>
    <row r="11950" spans="1:11" ht="22.5" x14ac:dyDescent="0.2">
      <c r="A11950" s="17" t="str">
        <f t="shared" si="186"/>
        <v>SINAPI 92937</v>
      </c>
      <c r="B11950" s="18" t="s">
        <v>5935</v>
      </c>
      <c r="C11950" s="18">
        <v>92937</v>
      </c>
      <c r="D11950" s="19" t="s">
        <v>11990</v>
      </c>
      <c r="E11950" s="18" t="s">
        <v>20</v>
      </c>
      <c r="F11950" s="20">
        <v>156.94999999999999</v>
      </c>
      <c r="G11950" s="20">
        <v>160.12</v>
      </c>
      <c r="J11950" s="22">
        <v>0.74139999999999995</v>
      </c>
      <c r="K11950" s="22">
        <v>0.7268</v>
      </c>
    </row>
    <row r="11951" spans="1:11" ht="22.5" x14ac:dyDescent="0.2">
      <c r="A11951" s="17" t="str">
        <f t="shared" si="186"/>
        <v>SINAPI 92952</v>
      </c>
      <c r="B11951" s="18" t="s">
        <v>5935</v>
      </c>
      <c r="C11951" s="18">
        <v>92952</v>
      </c>
      <c r="D11951" s="19" t="s">
        <v>11991</v>
      </c>
      <c r="E11951" s="18" t="s">
        <v>20</v>
      </c>
      <c r="F11951" s="20">
        <v>138.05000000000001</v>
      </c>
      <c r="G11951" s="20">
        <v>139.72</v>
      </c>
      <c r="J11951" s="22">
        <v>0.84299999999999997</v>
      </c>
      <c r="K11951" s="22">
        <v>0.83289999999999997</v>
      </c>
    </row>
    <row r="11952" spans="1:11" ht="22.5" x14ac:dyDescent="0.2">
      <c r="A11952" s="17" t="str">
        <f t="shared" si="186"/>
        <v>SINAPI 92953</v>
      </c>
      <c r="B11952" s="18" t="s">
        <v>5935</v>
      </c>
      <c r="C11952" s="18">
        <v>92953</v>
      </c>
      <c r="D11952" s="19" t="s">
        <v>11992</v>
      </c>
      <c r="E11952" s="18" t="s">
        <v>20</v>
      </c>
      <c r="F11952" s="20">
        <v>25.21</v>
      </c>
      <c r="G11952" s="20">
        <v>26.36</v>
      </c>
      <c r="J11952" s="22">
        <v>0.42399999999999999</v>
      </c>
      <c r="K11952" s="22">
        <v>0.40550000000000003</v>
      </c>
    </row>
    <row r="11953" spans="1:11" x14ac:dyDescent="0.2">
      <c r="A11953" s="17" t="str">
        <f t="shared" si="186"/>
        <v>SINAPI 101921</v>
      </c>
      <c r="B11953" s="18" t="s">
        <v>5935</v>
      </c>
      <c r="C11953" s="18">
        <v>101921</v>
      </c>
      <c r="D11953" s="19" t="s">
        <v>11993</v>
      </c>
      <c r="E11953" s="18" t="s">
        <v>20</v>
      </c>
      <c r="F11953" s="20">
        <v>242.27</v>
      </c>
      <c r="G11953" s="20">
        <v>245.49</v>
      </c>
      <c r="J11953" s="22">
        <v>0.82940000000000003</v>
      </c>
      <c r="K11953" s="22">
        <v>0.81850000000000001</v>
      </c>
    </row>
    <row r="11954" spans="1:11" ht="22.5" x14ac:dyDescent="0.2">
      <c r="A11954" s="17" t="str">
        <f t="shared" si="186"/>
        <v>SINAPI 101930</v>
      </c>
      <c r="B11954" s="18" t="s">
        <v>5935</v>
      </c>
      <c r="C11954" s="18">
        <v>101930</v>
      </c>
      <c r="D11954" s="19" t="s">
        <v>11994</v>
      </c>
      <c r="E11954" s="18" t="s">
        <v>20</v>
      </c>
      <c r="F11954" s="20">
        <v>247.84</v>
      </c>
      <c r="G11954" s="20">
        <v>251.5</v>
      </c>
      <c r="J11954" s="22">
        <v>0.81079999999999997</v>
      </c>
      <c r="K11954" s="22">
        <v>0.79900000000000004</v>
      </c>
    </row>
    <row r="11955" spans="1:11" x14ac:dyDescent="0.2">
      <c r="A11955" s="17" t="str">
        <f t="shared" si="186"/>
        <v>SINAPI 101922</v>
      </c>
      <c r="B11955" s="18" t="s">
        <v>5935</v>
      </c>
      <c r="C11955" s="18">
        <v>101922</v>
      </c>
      <c r="D11955" s="19" t="s">
        <v>11995</v>
      </c>
      <c r="E11955" s="18" t="s">
        <v>20</v>
      </c>
      <c r="F11955" s="20">
        <v>242.27</v>
      </c>
      <c r="G11955" s="20">
        <v>245.49</v>
      </c>
      <c r="J11955" s="22">
        <v>0.82940000000000003</v>
      </c>
      <c r="K11955" s="22">
        <v>0.81850000000000001</v>
      </c>
    </row>
    <row r="11956" spans="1:11" ht="22.5" x14ac:dyDescent="0.2">
      <c r="A11956" s="17" t="str">
        <f t="shared" si="186"/>
        <v>SINAPI 101931</v>
      </c>
      <c r="B11956" s="18" t="s">
        <v>5935</v>
      </c>
      <c r="C11956" s="18">
        <v>101931</v>
      </c>
      <c r="D11956" s="19" t="s">
        <v>11996</v>
      </c>
      <c r="E11956" s="18" t="s">
        <v>20</v>
      </c>
      <c r="F11956" s="20">
        <v>247.84</v>
      </c>
      <c r="G11956" s="20">
        <v>251.5</v>
      </c>
      <c r="J11956" s="22">
        <v>0.81079999999999997</v>
      </c>
      <c r="K11956" s="22">
        <v>0.79900000000000004</v>
      </c>
    </row>
    <row r="11957" spans="1:11" x14ac:dyDescent="0.2">
      <c r="A11957" s="17" t="str">
        <f t="shared" si="186"/>
        <v>SINAPI 101923</v>
      </c>
      <c r="B11957" s="18" t="s">
        <v>5935</v>
      </c>
      <c r="C11957" s="18">
        <v>101923</v>
      </c>
      <c r="D11957" s="19" t="s">
        <v>11997</v>
      </c>
      <c r="E11957" s="18" t="s">
        <v>20</v>
      </c>
      <c r="F11957" s="20">
        <v>242.27</v>
      </c>
      <c r="G11957" s="20">
        <v>245.49</v>
      </c>
      <c r="J11957" s="22">
        <v>0.82940000000000003</v>
      </c>
      <c r="K11957" s="22">
        <v>0.81850000000000001</v>
      </c>
    </row>
    <row r="11958" spans="1:11" ht="22.5" x14ac:dyDescent="0.2">
      <c r="A11958" s="17" t="str">
        <f t="shared" si="186"/>
        <v>SINAPI 101932</v>
      </c>
      <c r="B11958" s="18" t="s">
        <v>5935</v>
      </c>
      <c r="C11958" s="18">
        <v>101932</v>
      </c>
      <c r="D11958" s="19" t="s">
        <v>11998</v>
      </c>
      <c r="E11958" s="18" t="s">
        <v>20</v>
      </c>
      <c r="F11958" s="20">
        <v>247.84</v>
      </c>
      <c r="G11958" s="20">
        <v>251.5</v>
      </c>
      <c r="J11958" s="22">
        <v>0.81079999999999997</v>
      </c>
      <c r="K11958" s="22">
        <v>0.79900000000000004</v>
      </c>
    </row>
    <row r="11959" spans="1:11" x14ac:dyDescent="0.2">
      <c r="A11959" s="17" t="str">
        <f t="shared" si="186"/>
        <v>SINAPI 97537</v>
      </c>
      <c r="B11959" s="18" t="s">
        <v>5935</v>
      </c>
      <c r="C11959" s="18">
        <v>97537</v>
      </c>
      <c r="D11959" s="19" t="s">
        <v>11999</v>
      </c>
      <c r="E11959" s="18" t="s">
        <v>20</v>
      </c>
      <c r="F11959" s="20">
        <v>23.87</v>
      </c>
      <c r="G11959" s="20">
        <v>24.57</v>
      </c>
      <c r="J11959" s="22">
        <v>0.62419999999999998</v>
      </c>
      <c r="K11959" s="22">
        <v>0.60640000000000005</v>
      </c>
    </row>
    <row r="11960" spans="1:11" x14ac:dyDescent="0.2">
      <c r="A11960" s="17" t="str">
        <f t="shared" si="186"/>
        <v>SINAPI 97540</v>
      </c>
      <c r="B11960" s="18" t="s">
        <v>5935</v>
      </c>
      <c r="C11960" s="18">
        <v>97540</v>
      </c>
      <c r="D11960" s="19" t="s">
        <v>12000</v>
      </c>
      <c r="E11960" s="18" t="s">
        <v>20</v>
      </c>
      <c r="F11960" s="20">
        <v>32.07</v>
      </c>
      <c r="G11960" s="20">
        <v>33.270000000000003</v>
      </c>
      <c r="J11960" s="22">
        <v>0.52139999999999997</v>
      </c>
      <c r="K11960" s="22">
        <v>0.50260000000000005</v>
      </c>
    </row>
    <row r="11961" spans="1:11" x14ac:dyDescent="0.2">
      <c r="A11961" s="17" t="str">
        <f t="shared" si="186"/>
        <v>SINAPI 97543</v>
      </c>
      <c r="B11961" s="18" t="s">
        <v>5935</v>
      </c>
      <c r="C11961" s="18">
        <v>97543</v>
      </c>
      <c r="D11961" s="19" t="s">
        <v>12001</v>
      </c>
      <c r="E11961" s="18" t="s">
        <v>20</v>
      </c>
      <c r="F11961" s="20">
        <v>52.16</v>
      </c>
      <c r="G11961" s="20">
        <v>54.49</v>
      </c>
      <c r="J11961" s="22">
        <v>0.43</v>
      </c>
      <c r="K11961" s="22">
        <v>0.41160000000000002</v>
      </c>
    </row>
    <row r="11962" spans="1:11" x14ac:dyDescent="0.2">
      <c r="A11962" s="17" t="str">
        <f t="shared" si="186"/>
        <v>SINAPI 97461</v>
      </c>
      <c r="B11962" s="18" t="s">
        <v>5935</v>
      </c>
      <c r="C11962" s="18">
        <v>97461</v>
      </c>
      <c r="D11962" s="19" t="s">
        <v>12002</v>
      </c>
      <c r="E11962" s="18" t="s">
        <v>20</v>
      </c>
      <c r="F11962" s="20">
        <v>34.380000000000003</v>
      </c>
      <c r="G11962" s="20">
        <v>35.299999999999997</v>
      </c>
      <c r="J11962" s="22">
        <v>0.65239999999999998</v>
      </c>
      <c r="K11962" s="22">
        <v>0.63539999999999996</v>
      </c>
    </row>
    <row r="11963" spans="1:11" x14ac:dyDescent="0.2">
      <c r="A11963" s="17" t="str">
        <f t="shared" si="186"/>
        <v>SINAPI 97499</v>
      </c>
      <c r="B11963" s="18" t="s">
        <v>5935</v>
      </c>
      <c r="C11963" s="18">
        <v>97499</v>
      </c>
      <c r="D11963" s="19" t="s">
        <v>12003</v>
      </c>
      <c r="E11963" s="18" t="s">
        <v>20</v>
      </c>
      <c r="F11963" s="20">
        <v>31.77</v>
      </c>
      <c r="G11963" s="20">
        <v>32.47</v>
      </c>
      <c r="J11963" s="22">
        <v>0.70599999999999996</v>
      </c>
      <c r="K11963" s="22">
        <v>0.69079999999999997</v>
      </c>
    </row>
    <row r="11964" spans="1:11" x14ac:dyDescent="0.2">
      <c r="A11964" s="17" t="str">
        <f t="shared" si="186"/>
        <v>SINAPI 97464</v>
      </c>
      <c r="B11964" s="18" t="s">
        <v>5935</v>
      </c>
      <c r="C11964" s="18">
        <v>97464</v>
      </c>
      <c r="D11964" s="19" t="s">
        <v>12004</v>
      </c>
      <c r="E11964" s="18" t="s">
        <v>20</v>
      </c>
      <c r="F11964" s="20">
        <v>49.54</v>
      </c>
      <c r="G11964" s="20">
        <v>50.73</v>
      </c>
      <c r="J11964" s="22">
        <v>0.69079999999999997</v>
      </c>
      <c r="K11964" s="22">
        <v>0.67459999999999998</v>
      </c>
    </row>
    <row r="11965" spans="1:11" x14ac:dyDescent="0.2">
      <c r="A11965" s="17" t="str">
        <f t="shared" si="186"/>
        <v>SINAPI 97502</v>
      </c>
      <c r="B11965" s="18" t="s">
        <v>5935</v>
      </c>
      <c r="C11965" s="18">
        <v>97502</v>
      </c>
      <c r="D11965" s="19" t="s">
        <v>12005</v>
      </c>
      <c r="E11965" s="18" t="s">
        <v>20</v>
      </c>
      <c r="F11965" s="20">
        <v>44.69</v>
      </c>
      <c r="G11965" s="20">
        <v>45.47</v>
      </c>
      <c r="J11965" s="22">
        <v>0.76570000000000005</v>
      </c>
      <c r="K11965" s="22">
        <v>0.75260000000000005</v>
      </c>
    </row>
    <row r="11966" spans="1:11" x14ac:dyDescent="0.2">
      <c r="A11966" s="17" t="str">
        <f t="shared" si="186"/>
        <v>SINAPI 97467</v>
      </c>
      <c r="B11966" s="18" t="s">
        <v>5935</v>
      </c>
      <c r="C11966" s="18">
        <v>97467</v>
      </c>
      <c r="D11966" s="19" t="s">
        <v>12006</v>
      </c>
      <c r="E11966" s="18" t="s">
        <v>20</v>
      </c>
      <c r="F11966" s="20">
        <v>62.9</v>
      </c>
      <c r="G11966" s="20">
        <v>64.37</v>
      </c>
      <c r="J11966" s="22">
        <v>0.69569999999999999</v>
      </c>
      <c r="K11966" s="22">
        <v>0.67979999999999996</v>
      </c>
    </row>
    <row r="11967" spans="1:11" x14ac:dyDescent="0.2">
      <c r="A11967" s="17" t="str">
        <f t="shared" si="186"/>
        <v>SINAPI 97505</v>
      </c>
      <c r="B11967" s="18" t="s">
        <v>5935</v>
      </c>
      <c r="C11967" s="18">
        <v>97505</v>
      </c>
      <c r="D11967" s="19" t="s">
        <v>12007</v>
      </c>
      <c r="E11967" s="18" t="s">
        <v>20</v>
      </c>
      <c r="F11967" s="20">
        <v>56.06</v>
      </c>
      <c r="G11967" s="20">
        <v>56.98</v>
      </c>
      <c r="J11967" s="22">
        <v>0.78059999999999996</v>
      </c>
      <c r="K11967" s="22">
        <v>0.76800000000000002</v>
      </c>
    </row>
    <row r="11968" spans="1:11" x14ac:dyDescent="0.2">
      <c r="A11968" s="17" t="str">
        <f t="shared" si="186"/>
        <v>SINAPI 97443</v>
      </c>
      <c r="B11968" s="18" t="s">
        <v>5935</v>
      </c>
      <c r="C11968" s="18">
        <v>97443</v>
      </c>
      <c r="D11968" s="19" t="s">
        <v>12008</v>
      </c>
      <c r="E11968" s="18" t="s">
        <v>20</v>
      </c>
      <c r="F11968" s="20">
        <v>109.19</v>
      </c>
      <c r="G11968" s="20">
        <v>112.32</v>
      </c>
      <c r="J11968" s="22">
        <v>0.63160000000000005</v>
      </c>
      <c r="K11968" s="22">
        <v>0.61399999999999999</v>
      </c>
    </row>
    <row r="11969" spans="1:11" x14ac:dyDescent="0.2">
      <c r="A11969" s="17" t="str">
        <f t="shared" si="186"/>
        <v>SINAPI 97470</v>
      </c>
      <c r="B11969" s="18" t="s">
        <v>5935</v>
      </c>
      <c r="C11969" s="18">
        <v>97470</v>
      </c>
      <c r="D11969" s="19" t="s">
        <v>12009</v>
      </c>
      <c r="E11969" s="18" t="s">
        <v>20</v>
      </c>
      <c r="F11969" s="20">
        <v>92.96</v>
      </c>
      <c r="G11969" s="20">
        <v>94.79</v>
      </c>
      <c r="J11969" s="22">
        <v>0.74180000000000001</v>
      </c>
      <c r="K11969" s="22">
        <v>0.72750000000000004</v>
      </c>
    </row>
    <row r="11970" spans="1:11" x14ac:dyDescent="0.2">
      <c r="A11970" s="17" t="str">
        <f t="shared" si="186"/>
        <v>SINAPI 97508</v>
      </c>
      <c r="B11970" s="18" t="s">
        <v>5935</v>
      </c>
      <c r="C11970" s="18">
        <v>97508</v>
      </c>
      <c r="D11970" s="19" t="s">
        <v>12010</v>
      </c>
      <c r="E11970" s="18" t="s">
        <v>20</v>
      </c>
      <c r="F11970" s="20">
        <v>83.25</v>
      </c>
      <c r="G11970" s="20">
        <v>84.32</v>
      </c>
      <c r="J11970" s="22">
        <v>0.82830000000000004</v>
      </c>
      <c r="K11970" s="22">
        <v>0.81779999999999997</v>
      </c>
    </row>
    <row r="11971" spans="1:11" x14ac:dyDescent="0.2">
      <c r="A11971" s="17" t="str">
        <f t="shared" si="186"/>
        <v>SINAPI 97446</v>
      </c>
      <c r="B11971" s="18" t="s">
        <v>5935</v>
      </c>
      <c r="C11971" s="18">
        <v>97446</v>
      </c>
      <c r="D11971" s="19" t="s">
        <v>12011</v>
      </c>
      <c r="E11971" s="18" t="s">
        <v>20</v>
      </c>
      <c r="F11971" s="20">
        <v>223.05</v>
      </c>
      <c r="G11971" s="20">
        <v>226.51</v>
      </c>
      <c r="J11971" s="22">
        <v>0.79800000000000004</v>
      </c>
      <c r="K11971" s="22">
        <v>0.78580000000000005</v>
      </c>
    </row>
    <row r="11972" spans="1:11" x14ac:dyDescent="0.2">
      <c r="A11972" s="17" t="str">
        <f t="shared" si="186"/>
        <v>SINAPI 97474</v>
      </c>
      <c r="B11972" s="18" t="s">
        <v>5935</v>
      </c>
      <c r="C11972" s="18">
        <v>97474</v>
      </c>
      <c r="D11972" s="19" t="s">
        <v>12012</v>
      </c>
      <c r="E11972" s="18" t="s">
        <v>20</v>
      </c>
      <c r="F11972" s="20">
        <v>170.16</v>
      </c>
      <c r="G11972" s="20">
        <v>172.54</v>
      </c>
      <c r="J11972" s="22">
        <v>0.81430000000000002</v>
      </c>
      <c r="K11972" s="22">
        <v>0.80310000000000004</v>
      </c>
    </row>
    <row r="11973" spans="1:11" x14ac:dyDescent="0.2">
      <c r="A11973" s="17" t="str">
        <f t="shared" si="186"/>
        <v>SINAPI 97511</v>
      </c>
      <c r="B11973" s="18" t="s">
        <v>5935</v>
      </c>
      <c r="C11973" s="18">
        <v>97511</v>
      </c>
      <c r="D11973" s="19" t="s">
        <v>12013</v>
      </c>
      <c r="E11973" s="18" t="s">
        <v>20</v>
      </c>
      <c r="F11973" s="20">
        <v>156.22</v>
      </c>
      <c r="G11973" s="20">
        <v>157.5</v>
      </c>
      <c r="J11973" s="22">
        <v>0.88700000000000001</v>
      </c>
      <c r="K11973" s="22">
        <v>0.87970000000000004</v>
      </c>
    </row>
    <row r="11974" spans="1:11" x14ac:dyDescent="0.2">
      <c r="A11974" s="17" t="str">
        <f t="shared" si="186"/>
        <v>SINAPI 97449</v>
      </c>
      <c r="B11974" s="18" t="s">
        <v>5935</v>
      </c>
      <c r="C11974" s="18">
        <v>97449</v>
      </c>
      <c r="D11974" s="19" t="s">
        <v>12014</v>
      </c>
      <c r="E11974" s="18" t="s">
        <v>20</v>
      </c>
      <c r="F11974" s="20">
        <v>237.38</v>
      </c>
      <c r="G11974" s="20">
        <v>241.17</v>
      </c>
      <c r="J11974" s="22">
        <v>0.79020000000000001</v>
      </c>
      <c r="K11974" s="22">
        <v>0.77780000000000005</v>
      </c>
    </row>
    <row r="11975" spans="1:11" x14ac:dyDescent="0.2">
      <c r="A11975" s="17" t="str">
        <f t="shared" ref="A11975:A12038" si="187">CONCATENATE($B11975," ",$C11975)</f>
        <v>SINAPI 97477</v>
      </c>
      <c r="B11975" s="18" t="s">
        <v>5935</v>
      </c>
      <c r="C11975" s="18">
        <v>97477</v>
      </c>
      <c r="D11975" s="19" t="s">
        <v>12015</v>
      </c>
      <c r="E11975" s="18" t="s">
        <v>20</v>
      </c>
      <c r="F11975" s="20">
        <v>226.68</v>
      </c>
      <c r="G11975" s="20">
        <v>229.62</v>
      </c>
      <c r="J11975" s="22">
        <v>0.82750000000000001</v>
      </c>
      <c r="K11975" s="22">
        <v>0.81689999999999996</v>
      </c>
    </row>
    <row r="11976" spans="1:11" x14ac:dyDescent="0.2">
      <c r="A11976" s="17" t="str">
        <f t="shared" si="187"/>
        <v>SINAPI 97514</v>
      </c>
      <c r="B11976" s="18" t="s">
        <v>5935</v>
      </c>
      <c r="C11976" s="18">
        <v>97514</v>
      </c>
      <c r="D11976" s="19" t="s">
        <v>12016</v>
      </c>
      <c r="E11976" s="18" t="s">
        <v>20</v>
      </c>
      <c r="F11976" s="20">
        <v>208.37</v>
      </c>
      <c r="G11976" s="20">
        <v>209.85</v>
      </c>
      <c r="J11976" s="22">
        <v>0.9002</v>
      </c>
      <c r="K11976" s="22">
        <v>0.89380000000000004</v>
      </c>
    </row>
    <row r="11977" spans="1:11" x14ac:dyDescent="0.2">
      <c r="A11977" s="17" t="str">
        <f t="shared" si="187"/>
        <v>SINAPI 101920</v>
      </c>
      <c r="B11977" s="18" t="s">
        <v>5935</v>
      </c>
      <c r="C11977" s="18">
        <v>101920</v>
      </c>
      <c r="D11977" s="19" t="s">
        <v>12017</v>
      </c>
      <c r="E11977" s="18" t="s">
        <v>20</v>
      </c>
      <c r="F11977" s="20">
        <v>211.5</v>
      </c>
      <c r="G11977" s="20">
        <v>214.72</v>
      </c>
      <c r="J11977" s="22">
        <v>0.80459999999999998</v>
      </c>
      <c r="K11977" s="22">
        <v>0.79249999999999998</v>
      </c>
    </row>
    <row r="11978" spans="1:11" ht="22.5" x14ac:dyDescent="0.2">
      <c r="A11978" s="17" t="str">
        <f t="shared" si="187"/>
        <v>SINAPI 101929</v>
      </c>
      <c r="B11978" s="18" t="s">
        <v>5935</v>
      </c>
      <c r="C11978" s="18">
        <v>101929</v>
      </c>
      <c r="D11978" s="19" t="s">
        <v>12018</v>
      </c>
      <c r="E11978" s="18" t="s">
        <v>20</v>
      </c>
      <c r="F11978" s="20">
        <v>217.07</v>
      </c>
      <c r="G11978" s="20">
        <v>220.73</v>
      </c>
      <c r="J11978" s="22">
        <v>0.78390000000000004</v>
      </c>
      <c r="K11978" s="22">
        <v>0.77090000000000003</v>
      </c>
    </row>
    <row r="11979" spans="1:11" ht="22.5" x14ac:dyDescent="0.2">
      <c r="A11979" s="17" t="str">
        <f t="shared" si="187"/>
        <v>SINAPI 92693</v>
      </c>
      <c r="B11979" s="18" t="s">
        <v>5935</v>
      </c>
      <c r="C11979" s="18">
        <v>92693</v>
      </c>
      <c r="D11979" s="19" t="s">
        <v>12019</v>
      </c>
      <c r="E11979" s="18" t="s">
        <v>20</v>
      </c>
      <c r="F11979" s="20">
        <v>15.24</v>
      </c>
      <c r="G11979" s="20">
        <v>15.91</v>
      </c>
      <c r="J11979" s="22">
        <v>0.44359999999999999</v>
      </c>
      <c r="K11979" s="22">
        <v>0.4249</v>
      </c>
    </row>
    <row r="11980" spans="1:11" ht="22.5" x14ac:dyDescent="0.2">
      <c r="A11980" s="17" t="str">
        <f t="shared" si="187"/>
        <v>SINAPI 92695</v>
      </c>
      <c r="B11980" s="18" t="s">
        <v>5935</v>
      </c>
      <c r="C11980" s="18">
        <v>92695</v>
      </c>
      <c r="D11980" s="19" t="s">
        <v>12020</v>
      </c>
      <c r="E11980" s="18" t="s">
        <v>20</v>
      </c>
      <c r="F11980" s="20">
        <v>23.72</v>
      </c>
      <c r="G11980" s="20">
        <v>24.87</v>
      </c>
      <c r="J11980" s="22">
        <v>0.38790000000000002</v>
      </c>
      <c r="K11980" s="22">
        <v>0.36990000000000001</v>
      </c>
    </row>
    <row r="11981" spans="1:11" ht="22.5" x14ac:dyDescent="0.2">
      <c r="A11981" s="17" t="str">
        <f t="shared" si="187"/>
        <v>SINAPI 92697</v>
      </c>
      <c r="B11981" s="18" t="s">
        <v>5935</v>
      </c>
      <c r="C11981" s="18">
        <v>92697</v>
      </c>
      <c r="D11981" s="19" t="s">
        <v>12021</v>
      </c>
      <c r="E11981" s="18" t="s">
        <v>20</v>
      </c>
      <c r="F11981" s="20">
        <v>38.4</v>
      </c>
      <c r="G11981" s="20">
        <v>40.26</v>
      </c>
      <c r="J11981" s="22">
        <v>0.3896</v>
      </c>
      <c r="K11981" s="22">
        <v>0.37159999999999999</v>
      </c>
    </row>
    <row r="11982" spans="1:11" ht="22.5" x14ac:dyDescent="0.2">
      <c r="A11982" s="17" t="str">
        <f t="shared" si="187"/>
        <v>SINAPI 92658</v>
      </c>
      <c r="B11982" s="18" t="s">
        <v>5935</v>
      </c>
      <c r="C11982" s="18">
        <v>92658</v>
      </c>
      <c r="D11982" s="19" t="s">
        <v>12022</v>
      </c>
      <c r="E11982" s="18" t="s">
        <v>20</v>
      </c>
      <c r="F11982" s="20">
        <v>29.7</v>
      </c>
      <c r="G11982" s="20">
        <v>30.87</v>
      </c>
      <c r="J11982" s="22">
        <v>0.50370000000000004</v>
      </c>
      <c r="K11982" s="22">
        <v>0.48459999999999998</v>
      </c>
    </row>
    <row r="11983" spans="1:11" ht="22.5" x14ac:dyDescent="0.2">
      <c r="A11983" s="17" t="str">
        <f t="shared" si="187"/>
        <v>SINAPI 92660</v>
      </c>
      <c r="B11983" s="18" t="s">
        <v>5935</v>
      </c>
      <c r="C11983" s="18">
        <v>92660</v>
      </c>
      <c r="D11983" s="19" t="s">
        <v>12023</v>
      </c>
      <c r="E11983" s="18" t="s">
        <v>20</v>
      </c>
      <c r="F11983" s="20">
        <v>36.58</v>
      </c>
      <c r="G11983" s="20">
        <v>37.799999999999997</v>
      </c>
      <c r="J11983" s="22">
        <v>0.57189999999999996</v>
      </c>
      <c r="K11983" s="22">
        <v>0.5534</v>
      </c>
    </row>
    <row r="11984" spans="1:11" ht="22.5" x14ac:dyDescent="0.2">
      <c r="A11984" s="17" t="str">
        <f t="shared" si="187"/>
        <v>SINAPI 92662</v>
      </c>
      <c r="B11984" s="18" t="s">
        <v>5935</v>
      </c>
      <c r="C11984" s="18">
        <v>92662</v>
      </c>
      <c r="D11984" s="19" t="s">
        <v>12024</v>
      </c>
      <c r="E11984" s="18" t="s">
        <v>20</v>
      </c>
      <c r="F11984" s="20">
        <v>42.23</v>
      </c>
      <c r="G11984" s="20">
        <v>43.53</v>
      </c>
      <c r="J11984" s="22">
        <v>0.60619999999999996</v>
      </c>
      <c r="K11984" s="22">
        <v>0.58809999999999996</v>
      </c>
    </row>
    <row r="11985" spans="1:11" ht="22.5" x14ac:dyDescent="0.2">
      <c r="A11985" s="17" t="str">
        <f t="shared" si="187"/>
        <v>SINAPI 92664</v>
      </c>
      <c r="B11985" s="18" t="s">
        <v>5935</v>
      </c>
      <c r="C11985" s="18">
        <v>92664</v>
      </c>
      <c r="D11985" s="19" t="s">
        <v>12025</v>
      </c>
      <c r="E11985" s="18" t="s">
        <v>20</v>
      </c>
      <c r="F11985" s="20">
        <v>57.16</v>
      </c>
      <c r="G11985" s="20">
        <v>58.55</v>
      </c>
      <c r="J11985" s="22">
        <v>0.68600000000000005</v>
      </c>
      <c r="K11985" s="22">
        <v>0.66969999999999996</v>
      </c>
    </row>
    <row r="11986" spans="1:11" ht="22.5" x14ac:dyDescent="0.2">
      <c r="A11986" s="17" t="str">
        <f t="shared" si="187"/>
        <v>SINAPI 92666</v>
      </c>
      <c r="B11986" s="18" t="s">
        <v>5935</v>
      </c>
      <c r="C11986" s="18">
        <v>92666</v>
      </c>
      <c r="D11986" s="19" t="s">
        <v>12026</v>
      </c>
      <c r="E11986" s="18" t="s">
        <v>20</v>
      </c>
      <c r="F11986" s="20">
        <v>91.33</v>
      </c>
      <c r="G11986" s="20">
        <v>92.85</v>
      </c>
      <c r="J11986" s="22">
        <v>0.78320000000000001</v>
      </c>
      <c r="K11986" s="22">
        <v>0.77039999999999997</v>
      </c>
    </row>
    <row r="11987" spans="1:11" ht="22.5" x14ac:dyDescent="0.2">
      <c r="A11987" s="17" t="str">
        <f t="shared" si="187"/>
        <v>SINAPI 92668</v>
      </c>
      <c r="B11987" s="18" t="s">
        <v>5935</v>
      </c>
      <c r="C11987" s="18">
        <v>92668</v>
      </c>
      <c r="D11987" s="19" t="s">
        <v>12027</v>
      </c>
      <c r="E11987" s="18" t="s">
        <v>20</v>
      </c>
      <c r="F11987" s="20">
        <v>129.59</v>
      </c>
      <c r="G11987" s="20">
        <v>131.26</v>
      </c>
      <c r="J11987" s="22">
        <v>0.8327</v>
      </c>
      <c r="K11987" s="22">
        <v>0.82210000000000005</v>
      </c>
    </row>
    <row r="11988" spans="1:11" ht="22.5" x14ac:dyDescent="0.2">
      <c r="A11988" s="17" t="str">
        <f t="shared" si="187"/>
        <v>SINAPI 92370</v>
      </c>
      <c r="B11988" s="18" t="s">
        <v>5935</v>
      </c>
      <c r="C11988" s="18">
        <v>92370</v>
      </c>
      <c r="D11988" s="19" t="s">
        <v>12028</v>
      </c>
      <c r="E11988" s="18" t="s">
        <v>20</v>
      </c>
      <c r="F11988" s="20">
        <v>38.79</v>
      </c>
      <c r="G11988" s="20">
        <v>40.67</v>
      </c>
      <c r="J11988" s="22">
        <v>0.38569999999999999</v>
      </c>
      <c r="K11988" s="22">
        <v>0.36780000000000002</v>
      </c>
    </row>
    <row r="11989" spans="1:11" ht="22.5" x14ac:dyDescent="0.2">
      <c r="A11989" s="17" t="str">
        <f t="shared" si="187"/>
        <v>SINAPI 92372</v>
      </c>
      <c r="B11989" s="18" t="s">
        <v>5935</v>
      </c>
      <c r="C11989" s="18">
        <v>92372</v>
      </c>
      <c r="D11989" s="19" t="s">
        <v>12029</v>
      </c>
      <c r="E11989" s="18" t="s">
        <v>20</v>
      </c>
      <c r="F11989" s="20">
        <v>46.92</v>
      </c>
      <c r="G11989" s="20">
        <v>48.97</v>
      </c>
      <c r="J11989" s="22">
        <v>0.44590000000000002</v>
      </c>
      <c r="K11989" s="22">
        <v>0.42720000000000002</v>
      </c>
    </row>
    <row r="11990" spans="1:11" ht="22.5" x14ac:dyDescent="0.2">
      <c r="A11990" s="17" t="str">
        <f t="shared" si="187"/>
        <v>SINAPI 92374</v>
      </c>
      <c r="B11990" s="18" t="s">
        <v>5935</v>
      </c>
      <c r="C11990" s="18">
        <v>92374</v>
      </c>
      <c r="D11990" s="19" t="s">
        <v>12030</v>
      </c>
      <c r="E11990" s="18" t="s">
        <v>20</v>
      </c>
      <c r="F11990" s="20">
        <v>54.02</v>
      </c>
      <c r="G11990" s="20">
        <v>56.24</v>
      </c>
      <c r="J11990" s="22">
        <v>0.47389999999999999</v>
      </c>
      <c r="K11990" s="22">
        <v>0.45519999999999999</v>
      </c>
    </row>
    <row r="11991" spans="1:11" x14ac:dyDescent="0.2">
      <c r="A11991" s="17" t="str">
        <f t="shared" si="187"/>
        <v>SINAPI 92345</v>
      </c>
      <c r="B11991" s="18" t="s">
        <v>5935</v>
      </c>
      <c r="C11991" s="18">
        <v>92345</v>
      </c>
      <c r="D11991" s="19" t="s">
        <v>12031</v>
      </c>
      <c r="E11991" s="18" t="s">
        <v>20</v>
      </c>
      <c r="F11991" s="20">
        <v>70.75</v>
      </c>
      <c r="G11991" s="20">
        <v>73.239999999999995</v>
      </c>
      <c r="J11991" s="22">
        <v>0.55420000000000003</v>
      </c>
      <c r="K11991" s="22">
        <v>0.53539999999999999</v>
      </c>
    </row>
    <row r="11992" spans="1:11" ht="22.5" x14ac:dyDescent="0.2">
      <c r="A11992" s="17" t="str">
        <f t="shared" si="187"/>
        <v>SINAPI 92376</v>
      </c>
      <c r="B11992" s="18" t="s">
        <v>5935</v>
      </c>
      <c r="C11992" s="18">
        <v>92376</v>
      </c>
      <c r="D11992" s="19" t="s">
        <v>12032</v>
      </c>
      <c r="E11992" s="18" t="s">
        <v>20</v>
      </c>
      <c r="F11992" s="20">
        <v>70.709999999999994</v>
      </c>
      <c r="G11992" s="20">
        <v>73.19</v>
      </c>
      <c r="J11992" s="22">
        <v>0.55449999999999999</v>
      </c>
      <c r="K11992" s="22">
        <v>0.53569999999999995</v>
      </c>
    </row>
    <row r="11993" spans="1:11" x14ac:dyDescent="0.2">
      <c r="A11993" s="17" t="str">
        <f t="shared" si="187"/>
        <v>SINAPI 92347</v>
      </c>
      <c r="B11993" s="18" t="s">
        <v>5935</v>
      </c>
      <c r="C11993" s="18">
        <v>92347</v>
      </c>
      <c r="D11993" s="19" t="s">
        <v>12033</v>
      </c>
      <c r="E11993" s="18" t="s">
        <v>20</v>
      </c>
      <c r="F11993" s="20">
        <v>105.94</v>
      </c>
      <c r="G11993" s="20">
        <v>108.63</v>
      </c>
      <c r="J11993" s="22">
        <v>0.67520000000000002</v>
      </c>
      <c r="K11993" s="22">
        <v>0.65849999999999997</v>
      </c>
    </row>
    <row r="11994" spans="1:11" ht="22.5" x14ac:dyDescent="0.2">
      <c r="A11994" s="17" t="str">
        <f t="shared" si="187"/>
        <v>SINAPI 92378</v>
      </c>
      <c r="B11994" s="18" t="s">
        <v>5935</v>
      </c>
      <c r="C11994" s="18">
        <v>92378</v>
      </c>
      <c r="D11994" s="19" t="s">
        <v>12034</v>
      </c>
      <c r="E11994" s="18" t="s">
        <v>20</v>
      </c>
      <c r="F11994" s="20">
        <v>107.57</v>
      </c>
      <c r="G11994" s="20">
        <v>110.39</v>
      </c>
      <c r="J11994" s="22">
        <v>0.66500000000000004</v>
      </c>
      <c r="K11994" s="22">
        <v>0.64800000000000002</v>
      </c>
    </row>
    <row r="11995" spans="1:11" x14ac:dyDescent="0.2">
      <c r="A11995" s="17" t="str">
        <f t="shared" si="187"/>
        <v>SINAPI 92349</v>
      </c>
      <c r="B11995" s="18" t="s">
        <v>5935</v>
      </c>
      <c r="C11995" s="18">
        <v>92349</v>
      </c>
      <c r="D11995" s="19" t="s">
        <v>12035</v>
      </c>
      <c r="E11995" s="18" t="s">
        <v>20</v>
      </c>
      <c r="F11995" s="20">
        <v>145.11000000000001</v>
      </c>
      <c r="G11995" s="20">
        <v>148.03</v>
      </c>
      <c r="J11995" s="22">
        <v>0.74360000000000004</v>
      </c>
      <c r="K11995" s="22">
        <v>0.72899999999999998</v>
      </c>
    </row>
    <row r="11996" spans="1:11" ht="22.5" x14ac:dyDescent="0.2">
      <c r="A11996" s="17" t="str">
        <f t="shared" si="187"/>
        <v>SINAPI 92380</v>
      </c>
      <c r="B11996" s="18" t="s">
        <v>5935</v>
      </c>
      <c r="C11996" s="18">
        <v>92380</v>
      </c>
      <c r="D11996" s="19" t="s">
        <v>12036</v>
      </c>
      <c r="E11996" s="18" t="s">
        <v>20</v>
      </c>
      <c r="F11996" s="20">
        <v>148.49</v>
      </c>
      <c r="G11996" s="20">
        <v>151.66</v>
      </c>
      <c r="J11996" s="22">
        <v>0.72670000000000001</v>
      </c>
      <c r="K11996" s="22">
        <v>0.71150000000000002</v>
      </c>
    </row>
    <row r="11997" spans="1:11" x14ac:dyDescent="0.2">
      <c r="A11997" s="17" t="str">
        <f t="shared" si="187"/>
        <v>SINAPI 101917</v>
      </c>
      <c r="B11997" s="18" t="s">
        <v>5935</v>
      </c>
      <c r="C11997" s="18">
        <v>101917</v>
      </c>
      <c r="D11997" s="19" t="s">
        <v>12037</v>
      </c>
      <c r="E11997" s="18" t="s">
        <v>20</v>
      </c>
      <c r="F11997" s="20">
        <v>174.2</v>
      </c>
      <c r="G11997" s="20">
        <v>177.44</v>
      </c>
      <c r="J11997" s="22">
        <v>0.76719999999999999</v>
      </c>
      <c r="K11997" s="22">
        <v>0.75319999999999998</v>
      </c>
    </row>
    <row r="11998" spans="1:11" x14ac:dyDescent="0.2">
      <c r="A11998" s="17" t="str">
        <f t="shared" si="187"/>
        <v>SINAPI 101924</v>
      </c>
      <c r="B11998" s="18" t="s">
        <v>5935</v>
      </c>
      <c r="C11998" s="18">
        <v>101924</v>
      </c>
      <c r="D11998" s="19" t="s">
        <v>12038</v>
      </c>
      <c r="E11998" s="18" t="s">
        <v>20</v>
      </c>
      <c r="F11998" s="20">
        <v>198.62</v>
      </c>
      <c r="G11998" s="20">
        <v>201.84</v>
      </c>
      <c r="J11998" s="22">
        <v>0.79190000000000005</v>
      </c>
      <c r="K11998" s="22">
        <v>0.77929999999999999</v>
      </c>
    </row>
    <row r="11999" spans="1:11" ht="22.5" x14ac:dyDescent="0.2">
      <c r="A11999" s="17" t="str">
        <f t="shared" si="187"/>
        <v>SINAPI 101933</v>
      </c>
      <c r="B11999" s="18" t="s">
        <v>5935</v>
      </c>
      <c r="C11999" s="18">
        <v>101933</v>
      </c>
      <c r="D11999" s="19" t="s">
        <v>12039</v>
      </c>
      <c r="E11999" s="18" t="s">
        <v>20</v>
      </c>
      <c r="F11999" s="20">
        <v>204.19</v>
      </c>
      <c r="G11999" s="20">
        <v>207.85</v>
      </c>
      <c r="J11999" s="22">
        <v>0.77029999999999998</v>
      </c>
      <c r="K11999" s="22">
        <v>0.75670000000000004</v>
      </c>
    </row>
    <row r="12000" spans="1:11" ht="22.5" x14ac:dyDescent="0.2">
      <c r="A12000" s="17" t="str">
        <f t="shared" si="187"/>
        <v>SINAPI 92692</v>
      </c>
      <c r="B12000" s="18" t="s">
        <v>5935</v>
      </c>
      <c r="C12000" s="18">
        <v>92692</v>
      </c>
      <c r="D12000" s="19" t="s">
        <v>12040</v>
      </c>
      <c r="E12000" s="18" t="s">
        <v>20</v>
      </c>
      <c r="F12000" s="20">
        <v>14.78</v>
      </c>
      <c r="G12000" s="20">
        <v>15.45</v>
      </c>
      <c r="J12000" s="22">
        <v>0.42630000000000001</v>
      </c>
      <c r="K12000" s="22">
        <v>0.4078</v>
      </c>
    </row>
    <row r="12001" spans="1:11" ht="22.5" x14ac:dyDescent="0.2">
      <c r="A12001" s="17" t="str">
        <f t="shared" si="187"/>
        <v>SINAPI 92694</v>
      </c>
      <c r="B12001" s="18" t="s">
        <v>5935</v>
      </c>
      <c r="C12001" s="18">
        <v>92694</v>
      </c>
      <c r="D12001" s="19" t="s">
        <v>12041</v>
      </c>
      <c r="E12001" s="18" t="s">
        <v>20</v>
      </c>
      <c r="F12001" s="20">
        <v>23.26</v>
      </c>
      <c r="G12001" s="20">
        <v>24.41</v>
      </c>
      <c r="J12001" s="22">
        <v>0.37580000000000002</v>
      </c>
      <c r="K12001" s="22">
        <v>0.35799999999999998</v>
      </c>
    </row>
    <row r="12002" spans="1:11" ht="22.5" x14ac:dyDescent="0.2">
      <c r="A12002" s="17" t="str">
        <f t="shared" si="187"/>
        <v>SINAPI 92696</v>
      </c>
      <c r="B12002" s="18" t="s">
        <v>5935</v>
      </c>
      <c r="C12002" s="18">
        <v>92696</v>
      </c>
      <c r="D12002" s="19" t="s">
        <v>12042</v>
      </c>
      <c r="E12002" s="18" t="s">
        <v>20</v>
      </c>
      <c r="F12002" s="20">
        <v>36.340000000000003</v>
      </c>
      <c r="G12002" s="20">
        <v>38.200000000000003</v>
      </c>
      <c r="J12002" s="22">
        <v>0.35499999999999998</v>
      </c>
      <c r="K12002" s="22">
        <v>0.3377</v>
      </c>
    </row>
    <row r="12003" spans="1:11" ht="22.5" x14ac:dyDescent="0.2">
      <c r="A12003" s="17" t="str">
        <f t="shared" si="187"/>
        <v>SINAPI 92657</v>
      </c>
      <c r="B12003" s="18" t="s">
        <v>5935</v>
      </c>
      <c r="C12003" s="18">
        <v>92657</v>
      </c>
      <c r="D12003" s="19" t="s">
        <v>12043</v>
      </c>
      <c r="E12003" s="18" t="s">
        <v>20</v>
      </c>
      <c r="F12003" s="20">
        <v>27.64</v>
      </c>
      <c r="G12003" s="20">
        <v>28.81</v>
      </c>
      <c r="J12003" s="22">
        <v>0.4667</v>
      </c>
      <c r="K12003" s="22">
        <v>0.44779999999999998</v>
      </c>
    </row>
    <row r="12004" spans="1:11" ht="22.5" x14ac:dyDescent="0.2">
      <c r="A12004" s="17" t="str">
        <f t="shared" si="187"/>
        <v>SINAPI 92659</v>
      </c>
      <c r="B12004" s="18" t="s">
        <v>5935</v>
      </c>
      <c r="C12004" s="18">
        <v>92659</v>
      </c>
      <c r="D12004" s="19" t="s">
        <v>12044</v>
      </c>
      <c r="E12004" s="18" t="s">
        <v>20</v>
      </c>
      <c r="F12004" s="20">
        <v>34.65</v>
      </c>
      <c r="G12004" s="20">
        <v>35.869999999999997</v>
      </c>
      <c r="J12004" s="22">
        <v>0.54810000000000003</v>
      </c>
      <c r="K12004" s="22">
        <v>0.52939999999999998</v>
      </c>
    </row>
    <row r="12005" spans="1:11" ht="22.5" x14ac:dyDescent="0.2">
      <c r="A12005" s="17" t="str">
        <f t="shared" si="187"/>
        <v>SINAPI 92661</v>
      </c>
      <c r="B12005" s="18" t="s">
        <v>5935</v>
      </c>
      <c r="C12005" s="18">
        <v>92661</v>
      </c>
      <c r="D12005" s="19" t="s">
        <v>12045</v>
      </c>
      <c r="E12005" s="18" t="s">
        <v>20</v>
      </c>
      <c r="F12005" s="20">
        <v>41.86</v>
      </c>
      <c r="G12005" s="20">
        <v>43.16</v>
      </c>
      <c r="J12005" s="22">
        <v>0.60270000000000001</v>
      </c>
      <c r="K12005" s="22">
        <v>0.58460000000000001</v>
      </c>
    </row>
    <row r="12006" spans="1:11" ht="22.5" x14ac:dyDescent="0.2">
      <c r="A12006" s="17" t="str">
        <f t="shared" si="187"/>
        <v>SINAPI 92663</v>
      </c>
      <c r="B12006" s="18" t="s">
        <v>5935</v>
      </c>
      <c r="C12006" s="18">
        <v>92663</v>
      </c>
      <c r="D12006" s="19" t="s">
        <v>12046</v>
      </c>
      <c r="E12006" s="18" t="s">
        <v>20</v>
      </c>
      <c r="F12006" s="20">
        <v>57.19</v>
      </c>
      <c r="G12006" s="20">
        <v>58.58</v>
      </c>
      <c r="J12006" s="22">
        <v>0.68610000000000004</v>
      </c>
      <c r="K12006" s="22">
        <v>0.66990000000000005</v>
      </c>
    </row>
    <row r="12007" spans="1:11" ht="22.5" x14ac:dyDescent="0.2">
      <c r="A12007" s="17" t="str">
        <f t="shared" si="187"/>
        <v>SINAPI 92665</v>
      </c>
      <c r="B12007" s="18" t="s">
        <v>5935</v>
      </c>
      <c r="C12007" s="18">
        <v>92665</v>
      </c>
      <c r="D12007" s="19" t="s">
        <v>12047</v>
      </c>
      <c r="E12007" s="18" t="s">
        <v>20</v>
      </c>
      <c r="F12007" s="20">
        <v>79.86</v>
      </c>
      <c r="G12007" s="20">
        <v>81.38</v>
      </c>
      <c r="J12007" s="22">
        <v>0.75209999999999999</v>
      </c>
      <c r="K12007" s="22">
        <v>0.73799999999999999</v>
      </c>
    </row>
    <row r="12008" spans="1:11" ht="22.5" x14ac:dyDescent="0.2">
      <c r="A12008" s="17" t="str">
        <f t="shared" si="187"/>
        <v>SINAPI 92667</v>
      </c>
      <c r="B12008" s="18" t="s">
        <v>5935</v>
      </c>
      <c r="C12008" s="18">
        <v>92667</v>
      </c>
      <c r="D12008" s="19" t="s">
        <v>12048</v>
      </c>
      <c r="E12008" s="18" t="s">
        <v>20</v>
      </c>
      <c r="F12008" s="20">
        <v>119.38</v>
      </c>
      <c r="G12008" s="20">
        <v>121.05</v>
      </c>
      <c r="J12008" s="22">
        <v>0.81840000000000002</v>
      </c>
      <c r="K12008" s="22">
        <v>0.80710000000000004</v>
      </c>
    </row>
    <row r="12009" spans="1:11" ht="22.5" x14ac:dyDescent="0.2">
      <c r="A12009" s="17" t="str">
        <f t="shared" si="187"/>
        <v>SINAPI 92369</v>
      </c>
      <c r="B12009" s="18" t="s">
        <v>5935</v>
      </c>
      <c r="C12009" s="18">
        <v>92369</v>
      </c>
      <c r="D12009" s="19" t="s">
        <v>12049</v>
      </c>
      <c r="E12009" s="18" t="s">
        <v>20</v>
      </c>
      <c r="F12009" s="20">
        <v>36.729999999999997</v>
      </c>
      <c r="G12009" s="20">
        <v>38.61</v>
      </c>
      <c r="J12009" s="22">
        <v>0.35120000000000001</v>
      </c>
      <c r="K12009" s="22">
        <v>0.33410000000000001</v>
      </c>
    </row>
    <row r="12010" spans="1:11" ht="22.5" x14ac:dyDescent="0.2">
      <c r="A12010" s="17" t="str">
        <f t="shared" si="187"/>
        <v>SINAPI 92371</v>
      </c>
      <c r="B12010" s="18" t="s">
        <v>5935</v>
      </c>
      <c r="C12010" s="18">
        <v>92371</v>
      </c>
      <c r="D12010" s="19" t="s">
        <v>12050</v>
      </c>
      <c r="E12010" s="18" t="s">
        <v>20</v>
      </c>
      <c r="F12010" s="20">
        <v>44.99</v>
      </c>
      <c r="G12010" s="20">
        <v>47.04</v>
      </c>
      <c r="J12010" s="22">
        <v>0.42209999999999998</v>
      </c>
      <c r="K12010" s="22">
        <v>0.4037</v>
      </c>
    </row>
    <row r="12011" spans="1:11" ht="22.5" x14ac:dyDescent="0.2">
      <c r="A12011" s="17" t="str">
        <f t="shared" si="187"/>
        <v>SINAPI 92373</v>
      </c>
      <c r="B12011" s="18" t="s">
        <v>5935</v>
      </c>
      <c r="C12011" s="18">
        <v>92373</v>
      </c>
      <c r="D12011" s="19" t="s">
        <v>12051</v>
      </c>
      <c r="E12011" s="18" t="s">
        <v>20</v>
      </c>
      <c r="F12011" s="20">
        <v>53.65</v>
      </c>
      <c r="G12011" s="20">
        <v>55.87</v>
      </c>
      <c r="J12011" s="22">
        <v>0.4703</v>
      </c>
      <c r="K12011" s="22">
        <v>0.4516</v>
      </c>
    </row>
    <row r="12012" spans="1:11" x14ac:dyDescent="0.2">
      <c r="A12012" s="17" t="str">
        <f t="shared" si="187"/>
        <v>SINAPI 92344</v>
      </c>
      <c r="B12012" s="18" t="s">
        <v>5935</v>
      </c>
      <c r="C12012" s="18">
        <v>92344</v>
      </c>
      <c r="D12012" s="19" t="s">
        <v>12052</v>
      </c>
      <c r="E12012" s="18" t="s">
        <v>20</v>
      </c>
      <c r="F12012" s="20">
        <v>70.78</v>
      </c>
      <c r="G12012" s="20">
        <v>73.27</v>
      </c>
      <c r="J12012" s="22">
        <v>0.5544</v>
      </c>
      <c r="K12012" s="22">
        <v>0.53559999999999997</v>
      </c>
    </row>
    <row r="12013" spans="1:11" ht="22.5" x14ac:dyDescent="0.2">
      <c r="A12013" s="17" t="str">
        <f t="shared" si="187"/>
        <v>SINAPI 92375</v>
      </c>
      <c r="B12013" s="18" t="s">
        <v>5935</v>
      </c>
      <c r="C12013" s="18">
        <v>92375</v>
      </c>
      <c r="D12013" s="19" t="s">
        <v>12053</v>
      </c>
      <c r="E12013" s="18" t="s">
        <v>20</v>
      </c>
      <c r="F12013" s="20">
        <v>70.739999999999995</v>
      </c>
      <c r="G12013" s="20">
        <v>73.22</v>
      </c>
      <c r="J12013" s="22">
        <v>0.55469999999999997</v>
      </c>
      <c r="K12013" s="22">
        <v>0.53590000000000004</v>
      </c>
    </row>
    <row r="12014" spans="1:11" x14ac:dyDescent="0.2">
      <c r="A12014" s="17" t="str">
        <f t="shared" si="187"/>
        <v>SINAPI 92346</v>
      </c>
      <c r="B12014" s="18" t="s">
        <v>5935</v>
      </c>
      <c r="C12014" s="18">
        <v>92346</v>
      </c>
      <c r="D12014" s="19" t="s">
        <v>12054</v>
      </c>
      <c r="E12014" s="18" t="s">
        <v>20</v>
      </c>
      <c r="F12014" s="20">
        <v>94.47</v>
      </c>
      <c r="G12014" s="20">
        <v>97.16</v>
      </c>
      <c r="J12014" s="22">
        <v>0.63580000000000003</v>
      </c>
      <c r="K12014" s="22">
        <v>0.61819999999999997</v>
      </c>
    </row>
    <row r="12015" spans="1:11" ht="22.5" x14ac:dyDescent="0.2">
      <c r="A12015" s="17" t="str">
        <f t="shared" si="187"/>
        <v>SINAPI 92377</v>
      </c>
      <c r="B12015" s="18" t="s">
        <v>5935</v>
      </c>
      <c r="C12015" s="18">
        <v>92377</v>
      </c>
      <c r="D12015" s="19" t="s">
        <v>12055</v>
      </c>
      <c r="E12015" s="18" t="s">
        <v>20</v>
      </c>
      <c r="F12015" s="20">
        <v>96.1</v>
      </c>
      <c r="G12015" s="20">
        <v>98.92</v>
      </c>
      <c r="J12015" s="22">
        <v>0.625</v>
      </c>
      <c r="K12015" s="22">
        <v>0.60719999999999996</v>
      </c>
    </row>
    <row r="12016" spans="1:11" x14ac:dyDescent="0.2">
      <c r="A12016" s="17" t="str">
        <f t="shared" si="187"/>
        <v>SINAPI 92348</v>
      </c>
      <c r="B12016" s="18" t="s">
        <v>5935</v>
      </c>
      <c r="C12016" s="18">
        <v>92348</v>
      </c>
      <c r="D12016" s="19" t="s">
        <v>12056</v>
      </c>
      <c r="E12016" s="18" t="s">
        <v>20</v>
      </c>
      <c r="F12016" s="20">
        <v>134.9</v>
      </c>
      <c r="G12016" s="20">
        <v>137.82</v>
      </c>
      <c r="J12016" s="22">
        <v>0.72419999999999995</v>
      </c>
      <c r="K12016" s="22">
        <v>0.70889999999999997</v>
      </c>
    </row>
    <row r="12017" spans="1:11" ht="22.5" x14ac:dyDescent="0.2">
      <c r="A12017" s="17" t="str">
        <f t="shared" si="187"/>
        <v>SINAPI 92379</v>
      </c>
      <c r="B12017" s="18" t="s">
        <v>5935</v>
      </c>
      <c r="C12017" s="18">
        <v>92379</v>
      </c>
      <c r="D12017" s="19" t="s">
        <v>12057</v>
      </c>
      <c r="E12017" s="18" t="s">
        <v>20</v>
      </c>
      <c r="F12017" s="20">
        <v>138.28</v>
      </c>
      <c r="G12017" s="20">
        <v>141.44999999999999</v>
      </c>
      <c r="J12017" s="22">
        <v>0.70650000000000002</v>
      </c>
      <c r="K12017" s="22">
        <v>0.69069999999999998</v>
      </c>
    </row>
    <row r="12018" spans="1:11" x14ac:dyDescent="0.2">
      <c r="A12018" s="17" t="str">
        <f t="shared" si="187"/>
        <v>SINAPI 95696</v>
      </c>
      <c r="B12018" s="18" t="s">
        <v>5935</v>
      </c>
      <c r="C12018" s="18">
        <v>95696</v>
      </c>
      <c r="D12018" s="19" t="s">
        <v>12058</v>
      </c>
      <c r="E12018" s="18" t="s">
        <v>20</v>
      </c>
      <c r="F12018" s="20">
        <v>35.979999999999997</v>
      </c>
      <c r="G12018" s="20">
        <v>36.25</v>
      </c>
      <c r="J12018" s="22">
        <v>0</v>
      </c>
      <c r="K12018" s="22">
        <v>0</v>
      </c>
    </row>
    <row r="12019" spans="1:11" ht="22.5" x14ac:dyDescent="0.2">
      <c r="A12019" s="17" t="str">
        <f t="shared" si="187"/>
        <v>SINAPI 92335</v>
      </c>
      <c r="B12019" s="18" t="s">
        <v>5935</v>
      </c>
      <c r="C12019" s="18">
        <v>92335</v>
      </c>
      <c r="D12019" s="19" t="s">
        <v>12059</v>
      </c>
      <c r="E12019" s="18" t="s">
        <v>66</v>
      </c>
      <c r="F12019" s="20">
        <v>95.59</v>
      </c>
      <c r="G12019" s="20">
        <v>96.61</v>
      </c>
      <c r="J12019" s="22">
        <v>0.86670000000000003</v>
      </c>
      <c r="K12019" s="22">
        <v>0.85760000000000003</v>
      </c>
    </row>
    <row r="12020" spans="1:11" ht="22.5" x14ac:dyDescent="0.2">
      <c r="A12020" s="17" t="str">
        <f t="shared" si="187"/>
        <v>SINAPI 92336</v>
      </c>
      <c r="B12020" s="18" t="s">
        <v>5935</v>
      </c>
      <c r="C12020" s="18">
        <v>92336</v>
      </c>
      <c r="D12020" s="19" t="s">
        <v>12060</v>
      </c>
      <c r="E12020" s="18" t="s">
        <v>66</v>
      </c>
      <c r="F12020" s="20">
        <v>117.5</v>
      </c>
      <c r="G12020" s="20">
        <v>118.69</v>
      </c>
      <c r="J12020" s="22">
        <v>0.875</v>
      </c>
      <c r="K12020" s="22">
        <v>0.86619999999999997</v>
      </c>
    </row>
    <row r="12021" spans="1:11" ht="22.5" x14ac:dyDescent="0.2">
      <c r="A12021" s="17" t="str">
        <f t="shared" si="187"/>
        <v>SINAPI 92337</v>
      </c>
      <c r="B12021" s="18" t="s">
        <v>5935</v>
      </c>
      <c r="C12021" s="18">
        <v>92337</v>
      </c>
      <c r="D12021" s="19" t="s">
        <v>12061</v>
      </c>
      <c r="E12021" s="18" t="s">
        <v>66</v>
      </c>
      <c r="F12021" s="20">
        <v>154.97999999999999</v>
      </c>
      <c r="G12021" s="20">
        <v>156.31</v>
      </c>
      <c r="J12021" s="22">
        <v>0.89280000000000004</v>
      </c>
      <c r="K12021" s="22">
        <v>0.88519999999999999</v>
      </c>
    </row>
    <row r="12022" spans="1:11" ht="22.5" x14ac:dyDescent="0.2">
      <c r="A12022" s="17" t="str">
        <f t="shared" si="187"/>
        <v>SINAPI 92687</v>
      </c>
      <c r="B12022" s="18" t="s">
        <v>5935</v>
      </c>
      <c r="C12022" s="18">
        <v>92687</v>
      </c>
      <c r="D12022" s="19" t="s">
        <v>12062</v>
      </c>
      <c r="E12022" s="18" t="s">
        <v>66</v>
      </c>
      <c r="F12022" s="20">
        <v>29.19</v>
      </c>
      <c r="G12022" s="20">
        <v>29.86</v>
      </c>
      <c r="J12022" s="22">
        <v>0.7157</v>
      </c>
      <c r="K12022" s="22">
        <v>0.6996</v>
      </c>
    </row>
    <row r="12023" spans="1:11" ht="22.5" x14ac:dyDescent="0.2">
      <c r="A12023" s="17" t="str">
        <f t="shared" si="187"/>
        <v>SINAPI 92688</v>
      </c>
      <c r="B12023" s="18" t="s">
        <v>5935</v>
      </c>
      <c r="C12023" s="18">
        <v>92688</v>
      </c>
      <c r="D12023" s="19" t="s">
        <v>12063</v>
      </c>
      <c r="E12023" s="18" t="s">
        <v>66</v>
      </c>
      <c r="F12023" s="20">
        <v>40.69</v>
      </c>
      <c r="G12023" s="20">
        <v>41.84</v>
      </c>
      <c r="J12023" s="22">
        <v>0.64949999999999997</v>
      </c>
      <c r="K12023" s="22">
        <v>0.63170000000000004</v>
      </c>
    </row>
    <row r="12024" spans="1:11" ht="22.5" x14ac:dyDescent="0.2">
      <c r="A12024" s="17" t="str">
        <f t="shared" si="187"/>
        <v>SINAPI 97536</v>
      </c>
      <c r="B12024" s="18" t="s">
        <v>5935</v>
      </c>
      <c r="C12024" s="18">
        <v>97536</v>
      </c>
      <c r="D12024" s="19" t="s">
        <v>12064</v>
      </c>
      <c r="E12024" s="18" t="s">
        <v>66</v>
      </c>
      <c r="F12024" s="20">
        <v>62.42</v>
      </c>
      <c r="G12024" s="20">
        <v>64.28</v>
      </c>
      <c r="J12024" s="22">
        <v>0.62829999999999997</v>
      </c>
      <c r="K12024" s="22">
        <v>0.61009999999999998</v>
      </c>
    </row>
    <row r="12025" spans="1:11" ht="22.5" x14ac:dyDescent="0.2">
      <c r="A12025" s="17" t="str">
        <f t="shared" si="187"/>
        <v>SINAPI 97535</v>
      </c>
      <c r="B12025" s="18" t="s">
        <v>5935</v>
      </c>
      <c r="C12025" s="18">
        <v>97535</v>
      </c>
      <c r="D12025" s="19" t="s">
        <v>12065</v>
      </c>
      <c r="E12025" s="18" t="s">
        <v>66</v>
      </c>
      <c r="F12025" s="20">
        <v>51.71</v>
      </c>
      <c r="G12025" s="20">
        <v>52.71</v>
      </c>
      <c r="J12025" s="22">
        <v>0.75849999999999995</v>
      </c>
      <c r="K12025" s="22">
        <v>0.74409999999999998</v>
      </c>
    </row>
    <row r="12026" spans="1:11" ht="22.5" x14ac:dyDescent="0.2">
      <c r="A12026" s="17" t="str">
        <f t="shared" si="187"/>
        <v>SINAPI 92652</v>
      </c>
      <c r="B12026" s="18" t="s">
        <v>5935</v>
      </c>
      <c r="C12026" s="18">
        <v>92652</v>
      </c>
      <c r="D12026" s="19" t="s">
        <v>12066</v>
      </c>
      <c r="E12026" s="18" t="s">
        <v>66</v>
      </c>
      <c r="F12026" s="20">
        <v>62.66</v>
      </c>
      <c r="G12026" s="20">
        <v>63.71</v>
      </c>
      <c r="J12026" s="22">
        <v>0.78920000000000001</v>
      </c>
      <c r="K12026" s="22">
        <v>0.7762</v>
      </c>
    </row>
    <row r="12027" spans="1:11" ht="22.5" x14ac:dyDescent="0.2">
      <c r="A12027" s="17" t="str">
        <f t="shared" si="187"/>
        <v>SINAPI 92653</v>
      </c>
      <c r="B12027" s="18" t="s">
        <v>5935</v>
      </c>
      <c r="C12027" s="18">
        <v>92653</v>
      </c>
      <c r="D12027" s="19" t="s">
        <v>12067</v>
      </c>
      <c r="E12027" s="18" t="s">
        <v>66</v>
      </c>
      <c r="F12027" s="20">
        <v>71.48</v>
      </c>
      <c r="G12027" s="20">
        <v>72.599999999999994</v>
      </c>
      <c r="J12027" s="22">
        <v>0.80369999999999997</v>
      </c>
      <c r="K12027" s="22">
        <v>0.7913</v>
      </c>
    </row>
    <row r="12028" spans="1:11" ht="22.5" x14ac:dyDescent="0.2">
      <c r="A12028" s="17" t="str">
        <f t="shared" si="187"/>
        <v>SINAPI 92654</v>
      </c>
      <c r="B12028" s="18" t="s">
        <v>5935</v>
      </c>
      <c r="C12028" s="18">
        <v>92654</v>
      </c>
      <c r="D12028" s="19" t="s">
        <v>12068</v>
      </c>
      <c r="E12028" s="18" t="s">
        <v>66</v>
      </c>
      <c r="F12028" s="20">
        <v>97.87</v>
      </c>
      <c r="G12028" s="20">
        <v>99.07</v>
      </c>
      <c r="J12028" s="22">
        <v>0.84640000000000004</v>
      </c>
      <c r="K12028" s="22">
        <v>0.83620000000000005</v>
      </c>
    </row>
    <row r="12029" spans="1:11" ht="22.5" x14ac:dyDescent="0.2">
      <c r="A12029" s="17" t="str">
        <f t="shared" si="187"/>
        <v>SINAPI 92655</v>
      </c>
      <c r="B12029" s="18" t="s">
        <v>5935</v>
      </c>
      <c r="C12029" s="18">
        <v>92655</v>
      </c>
      <c r="D12029" s="19" t="s">
        <v>12069</v>
      </c>
      <c r="E12029" s="18" t="s">
        <v>66</v>
      </c>
      <c r="F12029" s="20">
        <v>119.38</v>
      </c>
      <c r="G12029" s="20">
        <v>120.71</v>
      </c>
      <c r="J12029" s="22">
        <v>0.86119999999999997</v>
      </c>
      <c r="K12029" s="22">
        <v>0.85170000000000001</v>
      </c>
    </row>
    <row r="12030" spans="1:11" ht="22.5" x14ac:dyDescent="0.2">
      <c r="A12030" s="17" t="str">
        <f t="shared" si="187"/>
        <v>SINAPI 92656</v>
      </c>
      <c r="B12030" s="18" t="s">
        <v>5935</v>
      </c>
      <c r="C12030" s="18">
        <v>92656</v>
      </c>
      <c r="D12030" s="19" t="s">
        <v>12070</v>
      </c>
      <c r="E12030" s="18" t="s">
        <v>66</v>
      </c>
      <c r="F12030" s="20">
        <v>156.41999999999999</v>
      </c>
      <c r="G12030" s="20">
        <v>157.87</v>
      </c>
      <c r="J12030" s="22">
        <v>0.88449999999999995</v>
      </c>
      <c r="K12030" s="22">
        <v>0.87639999999999996</v>
      </c>
    </row>
    <row r="12031" spans="1:11" ht="22.5" x14ac:dyDescent="0.2">
      <c r="A12031" s="17" t="str">
        <f t="shared" si="187"/>
        <v>SINAPI 101918</v>
      </c>
      <c r="B12031" s="18" t="s">
        <v>5935</v>
      </c>
      <c r="C12031" s="18">
        <v>101918</v>
      </c>
      <c r="D12031" s="19" t="s">
        <v>12071</v>
      </c>
      <c r="E12031" s="18" t="s">
        <v>66</v>
      </c>
      <c r="F12031" s="20">
        <v>220.42</v>
      </c>
      <c r="G12031" s="20">
        <v>222.8</v>
      </c>
      <c r="J12031" s="22">
        <v>0.86460000000000004</v>
      </c>
      <c r="K12031" s="22">
        <v>0.85529999999999995</v>
      </c>
    </row>
    <row r="12032" spans="1:11" ht="22.5" x14ac:dyDescent="0.2">
      <c r="A12032" s="17" t="str">
        <f t="shared" si="187"/>
        <v>SINAPI 101927</v>
      </c>
      <c r="B12032" s="18" t="s">
        <v>5935</v>
      </c>
      <c r="C12032" s="18">
        <v>101927</v>
      </c>
      <c r="D12032" s="19" t="s">
        <v>12072</v>
      </c>
      <c r="E12032" s="18" t="s">
        <v>66</v>
      </c>
      <c r="F12032" s="20">
        <v>205.88</v>
      </c>
      <c r="G12032" s="20">
        <v>207.11</v>
      </c>
      <c r="J12032" s="22">
        <v>0.92559999999999998</v>
      </c>
      <c r="K12032" s="22">
        <v>0.92010000000000003</v>
      </c>
    </row>
    <row r="12033" spans="1:11" ht="22.5" x14ac:dyDescent="0.2">
      <c r="A12033" s="17" t="str">
        <f t="shared" si="187"/>
        <v>SINAPI 97498</v>
      </c>
      <c r="B12033" s="18" t="s">
        <v>5935</v>
      </c>
      <c r="C12033" s="18">
        <v>97498</v>
      </c>
      <c r="D12033" s="19" t="s">
        <v>12073</v>
      </c>
      <c r="E12033" s="18" t="s">
        <v>66</v>
      </c>
      <c r="F12033" s="20">
        <v>47.05</v>
      </c>
      <c r="G12033" s="20">
        <v>47.67</v>
      </c>
      <c r="J12033" s="22">
        <v>0.83360000000000001</v>
      </c>
      <c r="K12033" s="22">
        <v>0.82269999999999999</v>
      </c>
    </row>
    <row r="12034" spans="1:11" ht="22.5" x14ac:dyDescent="0.2">
      <c r="A12034" s="17" t="str">
        <f t="shared" si="187"/>
        <v>SINAPI 92364</v>
      </c>
      <c r="B12034" s="18" t="s">
        <v>5935</v>
      </c>
      <c r="C12034" s="18">
        <v>92364</v>
      </c>
      <c r="D12034" s="19" t="s">
        <v>12074</v>
      </c>
      <c r="E12034" s="18" t="s">
        <v>66</v>
      </c>
      <c r="F12034" s="20">
        <v>58</v>
      </c>
      <c r="G12034" s="20">
        <v>58.68</v>
      </c>
      <c r="J12034" s="22">
        <v>0.85260000000000002</v>
      </c>
      <c r="K12034" s="22">
        <v>0.8427</v>
      </c>
    </row>
    <row r="12035" spans="1:11" ht="22.5" x14ac:dyDescent="0.2">
      <c r="A12035" s="17" t="str">
        <f t="shared" si="187"/>
        <v>SINAPI 92365</v>
      </c>
      <c r="B12035" s="18" t="s">
        <v>5935</v>
      </c>
      <c r="C12035" s="18">
        <v>92365</v>
      </c>
      <c r="D12035" s="19" t="s">
        <v>12075</v>
      </c>
      <c r="E12035" s="18" t="s">
        <v>66</v>
      </c>
      <c r="F12035" s="20">
        <v>66.77</v>
      </c>
      <c r="G12035" s="20">
        <v>67.5</v>
      </c>
      <c r="J12035" s="22">
        <v>0.86040000000000005</v>
      </c>
      <c r="K12035" s="22">
        <v>0.85109999999999997</v>
      </c>
    </row>
    <row r="12036" spans="1:11" ht="22.5" x14ac:dyDescent="0.2">
      <c r="A12036" s="17" t="str">
        <f t="shared" si="187"/>
        <v>SINAPI 92341</v>
      </c>
      <c r="B12036" s="18" t="s">
        <v>5935</v>
      </c>
      <c r="C12036" s="18">
        <v>92341</v>
      </c>
      <c r="D12036" s="19" t="s">
        <v>12076</v>
      </c>
      <c r="E12036" s="18" t="s">
        <v>66</v>
      </c>
      <c r="F12036" s="20">
        <v>105.8</v>
      </c>
      <c r="G12036" s="20">
        <v>107.64</v>
      </c>
      <c r="J12036" s="22">
        <v>0.78300000000000003</v>
      </c>
      <c r="K12036" s="22">
        <v>0.76959999999999995</v>
      </c>
    </row>
    <row r="12037" spans="1:11" ht="22.5" x14ac:dyDescent="0.2">
      <c r="A12037" s="17" t="str">
        <f t="shared" si="187"/>
        <v>SINAPI 92366</v>
      </c>
      <c r="B12037" s="18" t="s">
        <v>5935</v>
      </c>
      <c r="C12037" s="18">
        <v>92366</v>
      </c>
      <c r="D12037" s="19" t="s">
        <v>12077</v>
      </c>
      <c r="E12037" s="18" t="s">
        <v>66</v>
      </c>
      <c r="F12037" s="20">
        <v>93.16</v>
      </c>
      <c r="G12037" s="20">
        <v>93.99</v>
      </c>
      <c r="J12037" s="22">
        <v>0.88919999999999999</v>
      </c>
      <c r="K12037" s="22">
        <v>0.88139999999999996</v>
      </c>
    </row>
    <row r="12038" spans="1:11" ht="22.5" x14ac:dyDescent="0.2">
      <c r="A12038" s="17" t="str">
        <f t="shared" si="187"/>
        <v>SINAPI 92342</v>
      </c>
      <c r="B12038" s="18" t="s">
        <v>5935</v>
      </c>
      <c r="C12038" s="18">
        <v>92342</v>
      </c>
      <c r="D12038" s="19" t="s">
        <v>12078</v>
      </c>
      <c r="E12038" s="18" t="s">
        <v>66</v>
      </c>
      <c r="F12038" s="20">
        <v>127.79</v>
      </c>
      <c r="G12038" s="20">
        <v>129.79</v>
      </c>
      <c r="J12038" s="22">
        <v>0.80449999999999999</v>
      </c>
      <c r="K12038" s="22">
        <v>0.79210000000000003</v>
      </c>
    </row>
    <row r="12039" spans="1:11" ht="22.5" x14ac:dyDescent="0.2">
      <c r="A12039" s="17" t="str">
        <f t="shared" ref="A12039:A12102" si="188">CONCATENATE($B12039," ",$C12039)</f>
        <v>SINAPI 92367</v>
      </c>
      <c r="B12039" s="18" t="s">
        <v>5935</v>
      </c>
      <c r="C12039" s="18">
        <v>92367</v>
      </c>
      <c r="D12039" s="19" t="s">
        <v>12079</v>
      </c>
      <c r="E12039" s="18" t="s">
        <v>66</v>
      </c>
      <c r="F12039" s="20">
        <v>114.58</v>
      </c>
      <c r="G12039" s="20">
        <v>115.51</v>
      </c>
      <c r="J12039" s="22">
        <v>0.89729999999999999</v>
      </c>
      <c r="K12039" s="22">
        <v>0.8901</v>
      </c>
    </row>
    <row r="12040" spans="1:11" ht="22.5" x14ac:dyDescent="0.2">
      <c r="A12040" s="17" t="str">
        <f t="shared" si="188"/>
        <v>SINAPI 92343</v>
      </c>
      <c r="B12040" s="18" t="s">
        <v>5935</v>
      </c>
      <c r="C12040" s="18">
        <v>92343</v>
      </c>
      <c r="D12040" s="19" t="s">
        <v>12080</v>
      </c>
      <c r="E12040" s="18" t="s">
        <v>66</v>
      </c>
      <c r="F12040" s="20">
        <v>165.36</v>
      </c>
      <c r="G12040" s="20">
        <v>167.52</v>
      </c>
      <c r="J12040" s="22">
        <v>0.8367</v>
      </c>
      <c r="K12040" s="22">
        <v>0.82589999999999997</v>
      </c>
    </row>
    <row r="12041" spans="1:11" ht="22.5" x14ac:dyDescent="0.2">
      <c r="A12041" s="17" t="str">
        <f t="shared" si="188"/>
        <v>SINAPI 92368</v>
      </c>
      <c r="B12041" s="18" t="s">
        <v>5935</v>
      </c>
      <c r="C12041" s="18">
        <v>92368</v>
      </c>
      <c r="D12041" s="19" t="s">
        <v>12081</v>
      </c>
      <c r="E12041" s="18" t="s">
        <v>66</v>
      </c>
      <c r="F12041" s="20">
        <v>151.62</v>
      </c>
      <c r="G12041" s="20">
        <v>152.66999999999999</v>
      </c>
      <c r="J12041" s="22">
        <v>0.91249999999999998</v>
      </c>
      <c r="K12041" s="22">
        <v>0.90629999999999999</v>
      </c>
    </row>
    <row r="12042" spans="1:11" ht="22.5" x14ac:dyDescent="0.2">
      <c r="A12042" s="17" t="str">
        <f t="shared" si="188"/>
        <v>SINAPI 92689</v>
      </c>
      <c r="B12042" s="18" t="s">
        <v>5935</v>
      </c>
      <c r="C12042" s="18">
        <v>92689</v>
      </c>
      <c r="D12042" s="19" t="s">
        <v>12082</v>
      </c>
      <c r="E12042" s="18" t="s">
        <v>66</v>
      </c>
      <c r="F12042" s="20">
        <v>50.65</v>
      </c>
      <c r="G12042" s="20">
        <v>51.35</v>
      </c>
      <c r="J12042" s="22">
        <v>0.82699999999999996</v>
      </c>
      <c r="K12042" s="22">
        <v>0.81579999999999997</v>
      </c>
    </row>
    <row r="12043" spans="1:11" ht="22.5" x14ac:dyDescent="0.2">
      <c r="A12043" s="17" t="str">
        <f t="shared" si="188"/>
        <v>SINAPI 92690</v>
      </c>
      <c r="B12043" s="18" t="s">
        <v>5935</v>
      </c>
      <c r="C12043" s="18">
        <v>92690</v>
      </c>
      <c r="D12043" s="19" t="s">
        <v>12083</v>
      </c>
      <c r="E12043" s="18" t="s">
        <v>66</v>
      </c>
      <c r="F12043" s="20">
        <v>72.209999999999994</v>
      </c>
      <c r="G12043" s="20">
        <v>73.41</v>
      </c>
      <c r="J12043" s="22">
        <v>0.7913</v>
      </c>
      <c r="K12043" s="22">
        <v>0.77839999999999998</v>
      </c>
    </row>
    <row r="12044" spans="1:11" ht="22.5" x14ac:dyDescent="0.2">
      <c r="A12044" s="17" t="str">
        <f t="shared" si="188"/>
        <v>SINAPI 92691</v>
      </c>
      <c r="B12044" s="18" t="s">
        <v>5935</v>
      </c>
      <c r="C12044" s="18">
        <v>92691</v>
      </c>
      <c r="D12044" s="19" t="s">
        <v>12084</v>
      </c>
      <c r="E12044" s="18" t="s">
        <v>66</v>
      </c>
      <c r="F12044" s="20">
        <v>93.69</v>
      </c>
      <c r="G12044" s="20">
        <v>96.04</v>
      </c>
      <c r="J12044" s="22">
        <v>0.68640000000000001</v>
      </c>
      <c r="K12044" s="22">
        <v>0.66959999999999997</v>
      </c>
    </row>
    <row r="12045" spans="1:11" ht="22.5" x14ac:dyDescent="0.2">
      <c r="A12045" s="17" t="str">
        <f t="shared" si="188"/>
        <v>SINAPI 92359</v>
      </c>
      <c r="B12045" s="18" t="s">
        <v>5935</v>
      </c>
      <c r="C12045" s="18">
        <v>92359</v>
      </c>
      <c r="D12045" s="19" t="s">
        <v>12085</v>
      </c>
      <c r="E12045" s="18" t="s">
        <v>66</v>
      </c>
      <c r="F12045" s="20">
        <v>68.150000000000006</v>
      </c>
      <c r="G12045" s="20">
        <v>68.44</v>
      </c>
      <c r="J12045" s="22">
        <v>0.94369999999999998</v>
      </c>
      <c r="K12045" s="22">
        <v>0.93969999999999998</v>
      </c>
    </row>
    <row r="12046" spans="1:11" ht="22.5" x14ac:dyDescent="0.2">
      <c r="A12046" s="17" t="str">
        <f t="shared" si="188"/>
        <v>SINAPI 92645</v>
      </c>
      <c r="B12046" s="18" t="s">
        <v>5935</v>
      </c>
      <c r="C12046" s="18">
        <v>92645</v>
      </c>
      <c r="D12046" s="19" t="s">
        <v>12086</v>
      </c>
      <c r="E12046" s="18" t="s">
        <v>66</v>
      </c>
      <c r="F12046" s="20">
        <v>72</v>
      </c>
      <c r="G12046" s="20">
        <v>72.599999999999994</v>
      </c>
      <c r="J12046" s="22">
        <v>0.89319999999999999</v>
      </c>
      <c r="K12046" s="22">
        <v>0.88580000000000003</v>
      </c>
    </row>
    <row r="12047" spans="1:11" ht="22.5" x14ac:dyDescent="0.2">
      <c r="A12047" s="17" t="str">
        <f t="shared" si="188"/>
        <v>SINAPI 92360</v>
      </c>
      <c r="B12047" s="18" t="s">
        <v>5935</v>
      </c>
      <c r="C12047" s="18">
        <v>92360</v>
      </c>
      <c r="D12047" s="19" t="s">
        <v>12087</v>
      </c>
      <c r="E12047" s="18" t="s">
        <v>66</v>
      </c>
      <c r="F12047" s="20">
        <v>91.08</v>
      </c>
      <c r="G12047" s="20">
        <v>91.48</v>
      </c>
      <c r="J12047" s="22">
        <v>0.94620000000000004</v>
      </c>
      <c r="K12047" s="22">
        <v>0.94210000000000005</v>
      </c>
    </row>
    <row r="12048" spans="1:11" ht="22.5" x14ac:dyDescent="0.2">
      <c r="A12048" s="17" t="str">
        <f t="shared" si="188"/>
        <v>SINAPI 92646</v>
      </c>
      <c r="B12048" s="18" t="s">
        <v>5935</v>
      </c>
      <c r="C12048" s="18">
        <v>92646</v>
      </c>
      <c r="D12048" s="19" t="s">
        <v>12088</v>
      </c>
      <c r="E12048" s="18" t="s">
        <v>66</v>
      </c>
      <c r="F12048" s="20">
        <v>94.94</v>
      </c>
      <c r="G12048" s="20">
        <v>95.64</v>
      </c>
      <c r="J12048" s="22">
        <v>0.90769999999999995</v>
      </c>
      <c r="K12048" s="22">
        <v>0.90110000000000001</v>
      </c>
    </row>
    <row r="12049" spans="1:11" ht="22.5" x14ac:dyDescent="0.2">
      <c r="A12049" s="17" t="str">
        <f t="shared" si="188"/>
        <v>SINAPI 95697</v>
      </c>
      <c r="B12049" s="18" t="s">
        <v>5935</v>
      </c>
      <c r="C12049" s="18">
        <v>95697</v>
      </c>
      <c r="D12049" s="19" t="s">
        <v>12089</v>
      </c>
      <c r="E12049" s="18" t="s">
        <v>66</v>
      </c>
      <c r="F12049" s="20">
        <v>100.06</v>
      </c>
      <c r="G12049" s="20">
        <v>100.55</v>
      </c>
      <c r="J12049" s="22">
        <v>0.93859999999999999</v>
      </c>
      <c r="K12049" s="22">
        <v>0.93410000000000004</v>
      </c>
    </row>
    <row r="12050" spans="1:11" ht="22.5" x14ac:dyDescent="0.2">
      <c r="A12050" s="17" t="str">
        <f t="shared" si="188"/>
        <v>SINAPI 92648</v>
      </c>
      <c r="B12050" s="18" t="s">
        <v>5935</v>
      </c>
      <c r="C12050" s="18">
        <v>92648</v>
      </c>
      <c r="D12050" s="19" t="s">
        <v>12090</v>
      </c>
      <c r="E12050" s="18" t="s">
        <v>66</v>
      </c>
      <c r="F12050" s="20">
        <v>103.91</v>
      </c>
      <c r="G12050" s="20">
        <v>104.71</v>
      </c>
      <c r="J12050" s="22">
        <v>0.90390000000000004</v>
      </c>
      <c r="K12050" s="22">
        <v>0.89700000000000002</v>
      </c>
    </row>
    <row r="12051" spans="1:11" x14ac:dyDescent="0.2">
      <c r="A12051" s="17" t="str">
        <f t="shared" si="188"/>
        <v>SINAPI 92338</v>
      </c>
      <c r="B12051" s="18" t="s">
        <v>5935</v>
      </c>
      <c r="C12051" s="18">
        <v>92338</v>
      </c>
      <c r="D12051" s="19" t="s">
        <v>12091</v>
      </c>
      <c r="E12051" s="18" t="s">
        <v>66</v>
      </c>
      <c r="F12051" s="20">
        <v>144.33000000000001</v>
      </c>
      <c r="G12051" s="20">
        <v>146.63999999999999</v>
      </c>
      <c r="J12051" s="22">
        <v>0.79849999999999999</v>
      </c>
      <c r="K12051" s="22">
        <v>0.78590000000000004</v>
      </c>
    </row>
    <row r="12052" spans="1:11" ht="22.5" x14ac:dyDescent="0.2">
      <c r="A12052" s="17" t="str">
        <f t="shared" si="188"/>
        <v>SINAPI 92361</v>
      </c>
      <c r="B12052" s="18" t="s">
        <v>5935</v>
      </c>
      <c r="C12052" s="18">
        <v>92361</v>
      </c>
      <c r="D12052" s="19" t="s">
        <v>12092</v>
      </c>
      <c r="E12052" s="18" t="s">
        <v>66</v>
      </c>
      <c r="F12052" s="20">
        <v>122.94</v>
      </c>
      <c r="G12052" s="20">
        <v>123.54</v>
      </c>
      <c r="J12052" s="22">
        <v>0.93740000000000001</v>
      </c>
      <c r="K12052" s="22">
        <v>0.93289999999999995</v>
      </c>
    </row>
    <row r="12053" spans="1:11" ht="22.5" x14ac:dyDescent="0.2">
      <c r="A12053" s="17" t="str">
        <f t="shared" si="188"/>
        <v>SINAPI 92649</v>
      </c>
      <c r="B12053" s="18" t="s">
        <v>5935</v>
      </c>
      <c r="C12053" s="18">
        <v>92649</v>
      </c>
      <c r="D12053" s="19" t="s">
        <v>12093</v>
      </c>
      <c r="E12053" s="18" t="s">
        <v>66</v>
      </c>
      <c r="F12053" s="20">
        <v>126.78</v>
      </c>
      <c r="G12053" s="20">
        <v>127.7</v>
      </c>
      <c r="J12053" s="22">
        <v>0.90910000000000002</v>
      </c>
      <c r="K12053" s="22">
        <v>0.90249999999999997</v>
      </c>
    </row>
    <row r="12054" spans="1:11" x14ac:dyDescent="0.2">
      <c r="A12054" s="17" t="str">
        <f t="shared" si="188"/>
        <v>SINAPI 92339</v>
      </c>
      <c r="B12054" s="18" t="s">
        <v>5935</v>
      </c>
      <c r="C12054" s="18">
        <v>92339</v>
      </c>
      <c r="D12054" s="19" t="s">
        <v>12094</v>
      </c>
      <c r="E12054" s="18" t="s">
        <v>66</v>
      </c>
      <c r="F12054" s="20">
        <v>218.95</v>
      </c>
      <c r="G12054" s="20">
        <v>221.53</v>
      </c>
      <c r="J12054" s="22">
        <v>0.8528</v>
      </c>
      <c r="K12054" s="22">
        <v>0.84289999999999998</v>
      </c>
    </row>
    <row r="12055" spans="1:11" ht="22.5" x14ac:dyDescent="0.2">
      <c r="A12055" s="17" t="str">
        <f t="shared" si="188"/>
        <v>SINAPI 92362</v>
      </c>
      <c r="B12055" s="18" t="s">
        <v>5935</v>
      </c>
      <c r="C12055" s="18">
        <v>92362</v>
      </c>
      <c r="D12055" s="19" t="s">
        <v>12095</v>
      </c>
      <c r="E12055" s="18" t="s">
        <v>66</v>
      </c>
      <c r="F12055" s="20">
        <v>196.72</v>
      </c>
      <c r="G12055" s="20">
        <v>197.52</v>
      </c>
      <c r="J12055" s="22">
        <v>0.94920000000000004</v>
      </c>
      <c r="K12055" s="22">
        <v>0.94540000000000002</v>
      </c>
    </row>
    <row r="12056" spans="1:11" ht="22.5" x14ac:dyDescent="0.2">
      <c r="A12056" s="17" t="str">
        <f t="shared" si="188"/>
        <v>SINAPI 92650</v>
      </c>
      <c r="B12056" s="18" t="s">
        <v>5935</v>
      </c>
      <c r="C12056" s="18">
        <v>92650</v>
      </c>
      <c r="D12056" s="19" t="s">
        <v>12096</v>
      </c>
      <c r="E12056" s="18" t="s">
        <v>66</v>
      </c>
      <c r="F12056" s="20">
        <v>200.57</v>
      </c>
      <c r="G12056" s="20">
        <v>201.67</v>
      </c>
      <c r="J12056" s="22">
        <v>0.93100000000000005</v>
      </c>
      <c r="K12056" s="22">
        <v>0.92589999999999995</v>
      </c>
    </row>
    <row r="12057" spans="1:11" x14ac:dyDescent="0.2">
      <c r="A12057" s="17" t="str">
        <f t="shared" si="188"/>
        <v>SINAPI 97439</v>
      </c>
      <c r="B12057" s="18" t="s">
        <v>5935</v>
      </c>
      <c r="C12057" s="18">
        <v>97439</v>
      </c>
      <c r="D12057" s="19" t="s">
        <v>12097</v>
      </c>
      <c r="E12057" s="18" t="s">
        <v>20</v>
      </c>
      <c r="F12057" s="20">
        <v>131.35</v>
      </c>
      <c r="G12057" s="20">
        <v>134.1</v>
      </c>
      <c r="J12057" s="22">
        <v>0.73419999999999996</v>
      </c>
      <c r="K12057" s="22">
        <v>0.71919999999999995</v>
      </c>
    </row>
    <row r="12058" spans="1:11" x14ac:dyDescent="0.2">
      <c r="A12058" s="17" t="str">
        <f t="shared" si="188"/>
        <v>SINAPI 97440</v>
      </c>
      <c r="B12058" s="18" t="s">
        <v>5935</v>
      </c>
      <c r="C12058" s="18">
        <v>97440</v>
      </c>
      <c r="D12058" s="19" t="s">
        <v>12098</v>
      </c>
      <c r="E12058" s="18" t="s">
        <v>20</v>
      </c>
      <c r="F12058" s="20">
        <v>157.38</v>
      </c>
      <c r="G12058" s="20">
        <v>160.55000000000001</v>
      </c>
      <c r="J12058" s="22">
        <v>0.74319999999999997</v>
      </c>
      <c r="K12058" s="22">
        <v>0.72860000000000003</v>
      </c>
    </row>
    <row r="12059" spans="1:11" x14ac:dyDescent="0.2">
      <c r="A12059" s="17" t="str">
        <f t="shared" si="188"/>
        <v>SINAPI 97442</v>
      </c>
      <c r="B12059" s="18" t="s">
        <v>5935</v>
      </c>
      <c r="C12059" s="18">
        <v>97442</v>
      </c>
      <c r="D12059" s="19" t="s">
        <v>12099</v>
      </c>
      <c r="E12059" s="18" t="s">
        <v>20</v>
      </c>
      <c r="F12059" s="20">
        <v>173.85</v>
      </c>
      <c r="G12059" s="20">
        <v>177.44</v>
      </c>
      <c r="J12059" s="22">
        <v>0.73909999999999998</v>
      </c>
      <c r="K12059" s="22">
        <v>0.72419999999999995</v>
      </c>
    </row>
    <row r="12060" spans="1:11" x14ac:dyDescent="0.2">
      <c r="A12060" s="17" t="str">
        <f t="shared" si="188"/>
        <v>SINAPI 97552</v>
      </c>
      <c r="B12060" s="18" t="s">
        <v>5935</v>
      </c>
      <c r="C12060" s="18">
        <v>97552</v>
      </c>
      <c r="D12060" s="19" t="s">
        <v>12100</v>
      </c>
      <c r="E12060" s="18" t="s">
        <v>20</v>
      </c>
      <c r="F12060" s="20">
        <v>48.68</v>
      </c>
      <c r="G12060" s="20">
        <v>50.09</v>
      </c>
      <c r="J12060" s="22">
        <v>0.63149999999999995</v>
      </c>
      <c r="K12060" s="22">
        <v>0.61370000000000002</v>
      </c>
    </row>
    <row r="12061" spans="1:11" x14ac:dyDescent="0.2">
      <c r="A12061" s="17" t="str">
        <f t="shared" si="188"/>
        <v>SINAPI 97553</v>
      </c>
      <c r="B12061" s="18" t="s">
        <v>5935</v>
      </c>
      <c r="C12061" s="18">
        <v>97553</v>
      </c>
      <c r="D12061" s="19" t="s">
        <v>12101</v>
      </c>
      <c r="E12061" s="18" t="s">
        <v>20</v>
      </c>
      <c r="F12061" s="20">
        <v>70.17</v>
      </c>
      <c r="G12061" s="20">
        <v>72.569999999999993</v>
      </c>
      <c r="J12061" s="22">
        <v>0.56430000000000002</v>
      </c>
      <c r="K12061" s="22">
        <v>0.54569999999999996</v>
      </c>
    </row>
    <row r="12062" spans="1:11" x14ac:dyDescent="0.2">
      <c r="A12062" s="17" t="str">
        <f t="shared" si="188"/>
        <v>SINAPI 97554</v>
      </c>
      <c r="B12062" s="18" t="s">
        <v>5935</v>
      </c>
      <c r="C12062" s="18">
        <v>97554</v>
      </c>
      <c r="D12062" s="19" t="s">
        <v>12102</v>
      </c>
      <c r="E12062" s="18" t="s">
        <v>20</v>
      </c>
      <c r="F12062" s="20">
        <v>121.56</v>
      </c>
      <c r="G12062" s="20">
        <v>126.23</v>
      </c>
      <c r="J12062" s="22">
        <v>0.51180000000000003</v>
      </c>
      <c r="K12062" s="22">
        <v>0.49280000000000002</v>
      </c>
    </row>
    <row r="12063" spans="1:11" x14ac:dyDescent="0.2">
      <c r="A12063" s="17" t="str">
        <f t="shared" si="188"/>
        <v>SINAPI 97491</v>
      </c>
      <c r="B12063" s="18" t="s">
        <v>5935</v>
      </c>
      <c r="C12063" s="18">
        <v>97491</v>
      </c>
      <c r="D12063" s="19" t="s">
        <v>12103</v>
      </c>
      <c r="E12063" s="18" t="s">
        <v>20</v>
      </c>
      <c r="F12063" s="20">
        <v>85.85</v>
      </c>
      <c r="G12063" s="20">
        <v>87.68</v>
      </c>
      <c r="J12063" s="22">
        <v>0.72460000000000002</v>
      </c>
      <c r="K12063" s="22">
        <v>0.70950000000000002</v>
      </c>
    </row>
    <row r="12064" spans="1:11" x14ac:dyDescent="0.2">
      <c r="A12064" s="17" t="str">
        <f t="shared" si="188"/>
        <v>SINAPI 97529</v>
      </c>
      <c r="B12064" s="18" t="s">
        <v>5935</v>
      </c>
      <c r="C12064" s="18">
        <v>97529</v>
      </c>
      <c r="D12064" s="19" t="s">
        <v>12104</v>
      </c>
      <c r="E12064" s="18" t="s">
        <v>20</v>
      </c>
      <c r="F12064" s="20">
        <v>80.69</v>
      </c>
      <c r="G12064" s="20">
        <v>82.11</v>
      </c>
      <c r="J12064" s="22">
        <v>0.77100000000000002</v>
      </c>
      <c r="K12064" s="22">
        <v>0.75760000000000005</v>
      </c>
    </row>
    <row r="12065" spans="1:11" x14ac:dyDescent="0.2">
      <c r="A12065" s="17" t="str">
        <f t="shared" si="188"/>
        <v>SINAPI 97492</v>
      </c>
      <c r="B12065" s="18" t="s">
        <v>5935</v>
      </c>
      <c r="C12065" s="18">
        <v>97492</v>
      </c>
      <c r="D12065" s="19" t="s">
        <v>12105</v>
      </c>
      <c r="E12065" s="18" t="s">
        <v>20</v>
      </c>
      <c r="F12065" s="20">
        <v>125.96</v>
      </c>
      <c r="G12065" s="20">
        <v>128.32</v>
      </c>
      <c r="J12065" s="22">
        <v>0.75860000000000005</v>
      </c>
      <c r="K12065" s="22">
        <v>0.74460000000000004</v>
      </c>
    </row>
    <row r="12066" spans="1:11" x14ac:dyDescent="0.2">
      <c r="A12066" s="17" t="str">
        <f t="shared" si="188"/>
        <v>SINAPI 97530</v>
      </c>
      <c r="B12066" s="18" t="s">
        <v>5935</v>
      </c>
      <c r="C12066" s="18">
        <v>97530</v>
      </c>
      <c r="D12066" s="19" t="s">
        <v>12106</v>
      </c>
      <c r="E12066" s="18" t="s">
        <v>20</v>
      </c>
      <c r="F12066" s="20">
        <v>116.73</v>
      </c>
      <c r="G12066" s="20">
        <v>118.36</v>
      </c>
      <c r="J12066" s="22">
        <v>0.81859999999999999</v>
      </c>
      <c r="K12066" s="22">
        <v>0.80730000000000002</v>
      </c>
    </row>
    <row r="12067" spans="1:11" x14ac:dyDescent="0.2">
      <c r="A12067" s="17" t="str">
        <f t="shared" si="188"/>
        <v>SINAPI 97493</v>
      </c>
      <c r="B12067" s="18" t="s">
        <v>5935</v>
      </c>
      <c r="C12067" s="18">
        <v>97493</v>
      </c>
      <c r="D12067" s="19" t="s">
        <v>12107</v>
      </c>
      <c r="E12067" s="18" t="s">
        <v>20</v>
      </c>
      <c r="F12067" s="20">
        <v>162.47999999999999</v>
      </c>
      <c r="G12067" s="20">
        <v>165.41</v>
      </c>
      <c r="J12067" s="22">
        <v>0.76629999999999998</v>
      </c>
      <c r="K12067" s="22">
        <v>0.75270000000000004</v>
      </c>
    </row>
    <row r="12068" spans="1:11" x14ac:dyDescent="0.2">
      <c r="A12068" s="17" t="str">
        <f t="shared" si="188"/>
        <v>SINAPI 97531</v>
      </c>
      <c r="B12068" s="18" t="s">
        <v>5935</v>
      </c>
      <c r="C12068" s="18">
        <v>97531</v>
      </c>
      <c r="D12068" s="19" t="s">
        <v>12108</v>
      </c>
      <c r="E12068" s="18" t="s">
        <v>20</v>
      </c>
      <c r="F12068" s="20">
        <v>148.69</v>
      </c>
      <c r="G12068" s="20">
        <v>150.55000000000001</v>
      </c>
      <c r="J12068" s="22">
        <v>0.83740000000000003</v>
      </c>
      <c r="K12068" s="22">
        <v>0.82699999999999996</v>
      </c>
    </row>
    <row r="12069" spans="1:11" x14ac:dyDescent="0.2">
      <c r="A12069" s="17" t="str">
        <f t="shared" si="188"/>
        <v>SINAPI 97458</v>
      </c>
      <c r="B12069" s="18" t="s">
        <v>5935</v>
      </c>
      <c r="C12069" s="18">
        <v>97458</v>
      </c>
      <c r="D12069" s="19" t="s">
        <v>12109</v>
      </c>
      <c r="E12069" s="18" t="s">
        <v>20</v>
      </c>
      <c r="F12069" s="20">
        <v>284.61</v>
      </c>
      <c r="G12069" s="20">
        <v>290.86</v>
      </c>
      <c r="J12069" s="22">
        <v>0.71879999999999999</v>
      </c>
      <c r="K12069" s="22">
        <v>0.70330000000000004</v>
      </c>
    </row>
    <row r="12070" spans="1:11" x14ac:dyDescent="0.2">
      <c r="A12070" s="17" t="str">
        <f t="shared" si="188"/>
        <v>SINAPI 97494</v>
      </c>
      <c r="B12070" s="18" t="s">
        <v>5935</v>
      </c>
      <c r="C12070" s="18">
        <v>97494</v>
      </c>
      <c r="D12070" s="19" t="s">
        <v>12110</v>
      </c>
      <c r="E12070" s="18" t="s">
        <v>20</v>
      </c>
      <c r="F12070" s="20">
        <v>252.14</v>
      </c>
      <c r="G12070" s="20">
        <v>255.8</v>
      </c>
      <c r="J12070" s="22">
        <v>0.81130000000000002</v>
      </c>
      <c r="K12070" s="22">
        <v>0.79969999999999997</v>
      </c>
    </row>
    <row r="12071" spans="1:11" x14ac:dyDescent="0.2">
      <c r="A12071" s="17" t="str">
        <f t="shared" si="188"/>
        <v>SINAPI 97532</v>
      </c>
      <c r="B12071" s="18" t="s">
        <v>5935</v>
      </c>
      <c r="C12071" s="18">
        <v>97532</v>
      </c>
      <c r="D12071" s="19" t="s">
        <v>12111</v>
      </c>
      <c r="E12071" s="18" t="s">
        <v>20</v>
      </c>
      <c r="F12071" s="20">
        <v>232.73</v>
      </c>
      <c r="G12071" s="20">
        <v>234.87</v>
      </c>
      <c r="J12071" s="22">
        <v>0.879</v>
      </c>
      <c r="K12071" s="22">
        <v>0.871</v>
      </c>
    </row>
    <row r="12072" spans="1:11" x14ac:dyDescent="0.2">
      <c r="A12072" s="17" t="str">
        <f t="shared" si="188"/>
        <v>SINAPI 97459</v>
      </c>
      <c r="B12072" s="18" t="s">
        <v>5935</v>
      </c>
      <c r="C12072" s="18">
        <v>97459</v>
      </c>
      <c r="D12072" s="19" t="s">
        <v>12112</v>
      </c>
      <c r="E12072" s="18" t="s">
        <v>20</v>
      </c>
      <c r="F12072" s="20">
        <v>488.89</v>
      </c>
      <c r="G12072" s="20">
        <v>495.81</v>
      </c>
      <c r="J12072" s="22">
        <v>0.81710000000000005</v>
      </c>
      <c r="K12072" s="22">
        <v>0.80569999999999997</v>
      </c>
    </row>
    <row r="12073" spans="1:11" x14ac:dyDescent="0.2">
      <c r="A12073" s="17" t="str">
        <f t="shared" si="188"/>
        <v>SINAPI 97495</v>
      </c>
      <c r="B12073" s="18" t="s">
        <v>5935</v>
      </c>
      <c r="C12073" s="18">
        <v>97495</v>
      </c>
      <c r="D12073" s="19" t="s">
        <v>12113</v>
      </c>
      <c r="E12073" s="18" t="s">
        <v>20</v>
      </c>
      <c r="F12073" s="20">
        <v>461.96</v>
      </c>
      <c r="G12073" s="20">
        <v>466.73</v>
      </c>
      <c r="J12073" s="22">
        <v>0.86470000000000002</v>
      </c>
      <c r="K12073" s="22">
        <v>0.85589999999999999</v>
      </c>
    </row>
    <row r="12074" spans="1:11" x14ac:dyDescent="0.2">
      <c r="A12074" s="17" t="str">
        <f t="shared" si="188"/>
        <v>SINAPI 97533</v>
      </c>
      <c r="B12074" s="18" t="s">
        <v>5935</v>
      </c>
      <c r="C12074" s="18">
        <v>97533</v>
      </c>
      <c r="D12074" s="19" t="s">
        <v>12114</v>
      </c>
      <c r="E12074" s="18" t="s">
        <v>20</v>
      </c>
      <c r="F12074" s="20">
        <v>438.1</v>
      </c>
      <c r="G12074" s="20">
        <v>440.97</v>
      </c>
      <c r="J12074" s="22">
        <v>0.91180000000000005</v>
      </c>
      <c r="K12074" s="22">
        <v>0.90590000000000004</v>
      </c>
    </row>
    <row r="12075" spans="1:11" x14ac:dyDescent="0.2">
      <c r="A12075" s="17" t="str">
        <f t="shared" si="188"/>
        <v>SINAPI 97460</v>
      </c>
      <c r="B12075" s="18" t="s">
        <v>5935</v>
      </c>
      <c r="C12075" s="18">
        <v>97460</v>
      </c>
      <c r="D12075" s="19" t="s">
        <v>12115</v>
      </c>
      <c r="E12075" s="18" t="s">
        <v>20</v>
      </c>
      <c r="F12075" s="20">
        <v>752.08</v>
      </c>
      <c r="G12075" s="20">
        <v>759.67</v>
      </c>
      <c r="J12075" s="22">
        <v>0.86890000000000001</v>
      </c>
      <c r="K12075" s="22">
        <v>0.86029999999999995</v>
      </c>
    </row>
    <row r="12076" spans="1:11" x14ac:dyDescent="0.2">
      <c r="A12076" s="17" t="str">
        <f t="shared" si="188"/>
        <v>SINAPI 97496</v>
      </c>
      <c r="B12076" s="18" t="s">
        <v>5935</v>
      </c>
      <c r="C12076" s="18">
        <v>97496</v>
      </c>
      <c r="D12076" s="19" t="s">
        <v>12116</v>
      </c>
      <c r="E12076" s="18" t="s">
        <v>20</v>
      </c>
      <c r="F12076" s="20">
        <v>730.69</v>
      </c>
      <c r="G12076" s="20">
        <v>736.57</v>
      </c>
      <c r="J12076" s="22">
        <v>0.89439999999999997</v>
      </c>
      <c r="K12076" s="22">
        <v>0.88719999999999999</v>
      </c>
    </row>
    <row r="12077" spans="1:11" x14ac:dyDescent="0.2">
      <c r="A12077" s="17" t="str">
        <f t="shared" si="188"/>
        <v>SINAPI 97534</v>
      </c>
      <c r="B12077" s="18" t="s">
        <v>5935</v>
      </c>
      <c r="C12077" s="18">
        <v>97534</v>
      </c>
      <c r="D12077" s="19" t="s">
        <v>12117</v>
      </c>
      <c r="E12077" s="18" t="s">
        <v>20</v>
      </c>
      <c r="F12077" s="20">
        <v>694.14</v>
      </c>
      <c r="G12077" s="20">
        <v>697.12</v>
      </c>
      <c r="J12077" s="22">
        <v>0.9415</v>
      </c>
      <c r="K12077" s="22">
        <v>0.93740000000000001</v>
      </c>
    </row>
    <row r="12078" spans="1:11" x14ac:dyDescent="0.2">
      <c r="A12078" s="17" t="str">
        <f t="shared" si="188"/>
        <v>SINAPI 101926</v>
      </c>
      <c r="B12078" s="18" t="s">
        <v>5935</v>
      </c>
      <c r="C12078" s="18">
        <v>101926</v>
      </c>
      <c r="D12078" s="19" t="s">
        <v>12118</v>
      </c>
      <c r="E12078" s="18" t="s">
        <v>20</v>
      </c>
      <c r="F12078" s="20">
        <v>429.38</v>
      </c>
      <c r="G12078" s="20">
        <v>435.82</v>
      </c>
      <c r="J12078" s="22">
        <v>0.80869999999999997</v>
      </c>
      <c r="K12078" s="22">
        <v>0.79669999999999996</v>
      </c>
    </row>
    <row r="12079" spans="1:11" ht="22.5" x14ac:dyDescent="0.2">
      <c r="A12079" s="17" t="str">
        <f t="shared" si="188"/>
        <v>SINAPI 101935</v>
      </c>
      <c r="B12079" s="18" t="s">
        <v>5935</v>
      </c>
      <c r="C12079" s="18">
        <v>101935</v>
      </c>
      <c r="D12079" s="19" t="s">
        <v>12119</v>
      </c>
      <c r="E12079" s="18" t="s">
        <v>20</v>
      </c>
      <c r="F12079" s="20">
        <v>440.52</v>
      </c>
      <c r="G12079" s="20">
        <v>447.85</v>
      </c>
      <c r="J12079" s="22">
        <v>0.78820000000000001</v>
      </c>
      <c r="K12079" s="22">
        <v>0.77529999999999999</v>
      </c>
    </row>
    <row r="12080" spans="1:11" ht="22.5" x14ac:dyDescent="0.2">
      <c r="A12080" s="17" t="str">
        <f t="shared" si="188"/>
        <v>SINAPI 92704</v>
      </c>
      <c r="B12080" s="18" t="s">
        <v>5935</v>
      </c>
      <c r="C12080" s="18">
        <v>92704</v>
      </c>
      <c r="D12080" s="19" t="s">
        <v>12120</v>
      </c>
      <c r="E12080" s="18" t="s">
        <v>20</v>
      </c>
      <c r="F12080" s="20">
        <v>27.43</v>
      </c>
      <c r="G12080" s="20">
        <v>28.76</v>
      </c>
      <c r="J12080" s="22">
        <v>0.38350000000000001</v>
      </c>
      <c r="K12080" s="22">
        <v>0.36580000000000001</v>
      </c>
    </row>
    <row r="12081" spans="1:11" ht="22.5" x14ac:dyDescent="0.2">
      <c r="A12081" s="17" t="str">
        <f t="shared" si="188"/>
        <v>SINAPI 92705</v>
      </c>
      <c r="B12081" s="18" t="s">
        <v>5935</v>
      </c>
      <c r="C12081" s="18">
        <v>92705</v>
      </c>
      <c r="D12081" s="19" t="s">
        <v>12121</v>
      </c>
      <c r="E12081" s="18" t="s">
        <v>20</v>
      </c>
      <c r="F12081" s="20">
        <v>43.84</v>
      </c>
      <c r="G12081" s="20">
        <v>46.12</v>
      </c>
      <c r="J12081" s="22">
        <v>0.3417</v>
      </c>
      <c r="K12081" s="22">
        <v>0.32479999999999998</v>
      </c>
    </row>
    <row r="12082" spans="1:11" x14ac:dyDescent="0.2">
      <c r="A12082" s="17" t="str">
        <f t="shared" si="188"/>
        <v>SINAPI 92706</v>
      </c>
      <c r="B12082" s="18" t="s">
        <v>5935</v>
      </c>
      <c r="C12082" s="18">
        <v>92706</v>
      </c>
      <c r="D12082" s="19" t="s">
        <v>12122</v>
      </c>
      <c r="E12082" s="18" t="s">
        <v>20</v>
      </c>
      <c r="F12082" s="20">
        <v>70.94</v>
      </c>
      <c r="G12082" s="20">
        <v>74.650000000000006</v>
      </c>
      <c r="J12082" s="22">
        <v>0.33989999999999998</v>
      </c>
      <c r="K12082" s="22">
        <v>0.32300000000000001</v>
      </c>
    </row>
    <row r="12083" spans="1:11" ht="22.5" x14ac:dyDescent="0.2">
      <c r="A12083" s="17" t="str">
        <f t="shared" si="188"/>
        <v>SINAPI 92637</v>
      </c>
      <c r="B12083" s="18" t="s">
        <v>5935</v>
      </c>
      <c r="C12083" s="18">
        <v>92637</v>
      </c>
      <c r="D12083" s="19" t="s">
        <v>12123</v>
      </c>
      <c r="E12083" s="18" t="s">
        <v>20</v>
      </c>
      <c r="F12083" s="20">
        <v>71.67</v>
      </c>
      <c r="G12083" s="20">
        <v>75.430000000000007</v>
      </c>
      <c r="J12083" s="22">
        <v>0.33639999999999998</v>
      </c>
      <c r="K12083" s="22">
        <v>0.3196</v>
      </c>
    </row>
    <row r="12084" spans="1:11" ht="22.5" x14ac:dyDescent="0.2">
      <c r="A12084" s="17" t="str">
        <f t="shared" si="188"/>
        <v>SINAPI 92681</v>
      </c>
      <c r="B12084" s="18" t="s">
        <v>5935</v>
      </c>
      <c r="C12084" s="18">
        <v>92681</v>
      </c>
      <c r="D12084" s="19" t="s">
        <v>12124</v>
      </c>
      <c r="E12084" s="18" t="s">
        <v>20</v>
      </c>
      <c r="F12084" s="20">
        <v>53.46</v>
      </c>
      <c r="G12084" s="20">
        <v>55.76</v>
      </c>
      <c r="J12084" s="22">
        <v>0.45100000000000001</v>
      </c>
      <c r="K12084" s="22">
        <v>0.43240000000000001</v>
      </c>
    </row>
    <row r="12085" spans="1:11" ht="22.5" x14ac:dyDescent="0.2">
      <c r="A12085" s="17" t="str">
        <f t="shared" si="188"/>
        <v>SINAPI 92638</v>
      </c>
      <c r="B12085" s="18" t="s">
        <v>5935</v>
      </c>
      <c r="C12085" s="18">
        <v>92638</v>
      </c>
      <c r="D12085" s="19" t="s">
        <v>12125</v>
      </c>
      <c r="E12085" s="18" t="s">
        <v>20</v>
      </c>
      <c r="F12085" s="20">
        <v>88.7</v>
      </c>
      <c r="G12085" s="20">
        <v>92.79</v>
      </c>
      <c r="J12085" s="22">
        <v>0.41599999999999998</v>
      </c>
      <c r="K12085" s="22">
        <v>0.3977</v>
      </c>
    </row>
    <row r="12086" spans="1:11" ht="22.5" x14ac:dyDescent="0.2">
      <c r="A12086" s="17" t="str">
        <f t="shared" si="188"/>
        <v>SINAPI 92682</v>
      </c>
      <c r="B12086" s="18" t="s">
        <v>5935</v>
      </c>
      <c r="C12086" s="18">
        <v>92682</v>
      </c>
      <c r="D12086" s="19" t="s">
        <v>12126</v>
      </c>
      <c r="E12086" s="18" t="s">
        <v>20</v>
      </c>
      <c r="F12086" s="20">
        <v>67.98</v>
      </c>
      <c r="G12086" s="20">
        <v>70.42</v>
      </c>
      <c r="J12086" s="22">
        <v>0.54279999999999995</v>
      </c>
      <c r="K12086" s="22">
        <v>0.52400000000000002</v>
      </c>
    </row>
    <row r="12087" spans="1:11" ht="22.5" x14ac:dyDescent="0.2">
      <c r="A12087" s="17" t="str">
        <f t="shared" si="188"/>
        <v>SINAPI 92639</v>
      </c>
      <c r="B12087" s="18" t="s">
        <v>5935</v>
      </c>
      <c r="C12087" s="18">
        <v>92639</v>
      </c>
      <c r="D12087" s="19" t="s">
        <v>12127</v>
      </c>
      <c r="E12087" s="18" t="s">
        <v>20</v>
      </c>
      <c r="F12087" s="20">
        <v>103.35</v>
      </c>
      <c r="G12087" s="20">
        <v>107.81</v>
      </c>
      <c r="J12087" s="22">
        <v>0.45229999999999998</v>
      </c>
      <c r="K12087" s="22">
        <v>0.43359999999999999</v>
      </c>
    </row>
    <row r="12088" spans="1:11" ht="22.5" x14ac:dyDescent="0.2">
      <c r="A12088" s="17" t="str">
        <f t="shared" si="188"/>
        <v>SINAPI 92683</v>
      </c>
      <c r="B12088" s="18" t="s">
        <v>5935</v>
      </c>
      <c r="C12088" s="18">
        <v>92683</v>
      </c>
      <c r="D12088" s="19" t="s">
        <v>12128</v>
      </c>
      <c r="E12088" s="18" t="s">
        <v>20</v>
      </c>
      <c r="F12088" s="20">
        <v>79.84</v>
      </c>
      <c r="G12088" s="20">
        <v>82.43</v>
      </c>
      <c r="J12088" s="22">
        <v>0.58550000000000002</v>
      </c>
      <c r="K12088" s="22">
        <v>0.56710000000000005</v>
      </c>
    </row>
    <row r="12089" spans="1:11" ht="22.5" x14ac:dyDescent="0.2">
      <c r="A12089" s="17" t="str">
        <f t="shared" si="188"/>
        <v>SINAPI 92640</v>
      </c>
      <c r="B12089" s="18" t="s">
        <v>5935</v>
      </c>
      <c r="C12089" s="18">
        <v>92640</v>
      </c>
      <c r="D12089" s="19" t="s">
        <v>12129</v>
      </c>
      <c r="E12089" s="18" t="s">
        <v>20</v>
      </c>
      <c r="F12089" s="20">
        <v>136.75</v>
      </c>
      <c r="G12089" s="20">
        <v>141.69</v>
      </c>
      <c r="J12089" s="22">
        <v>0.54159999999999997</v>
      </c>
      <c r="K12089" s="22">
        <v>0.52270000000000005</v>
      </c>
    </row>
    <row r="12090" spans="1:11" ht="22.5" x14ac:dyDescent="0.2">
      <c r="A12090" s="17" t="str">
        <f t="shared" si="188"/>
        <v>SINAPI 92684</v>
      </c>
      <c r="B12090" s="18" t="s">
        <v>5935</v>
      </c>
      <c r="C12090" s="18">
        <v>92684</v>
      </c>
      <c r="D12090" s="19" t="s">
        <v>12130</v>
      </c>
      <c r="E12090" s="18" t="s">
        <v>20</v>
      </c>
      <c r="F12090" s="20">
        <v>109.69</v>
      </c>
      <c r="G12090" s="20">
        <v>112.48</v>
      </c>
      <c r="J12090" s="22">
        <v>0.67520000000000002</v>
      </c>
      <c r="K12090" s="22">
        <v>0.65839999999999999</v>
      </c>
    </row>
    <row r="12091" spans="1:11" ht="22.5" x14ac:dyDescent="0.2">
      <c r="A12091" s="17" t="str">
        <f t="shared" si="188"/>
        <v>SINAPI 92642</v>
      </c>
      <c r="B12091" s="18" t="s">
        <v>5935</v>
      </c>
      <c r="C12091" s="18">
        <v>92642</v>
      </c>
      <c r="D12091" s="19" t="s">
        <v>12131</v>
      </c>
      <c r="E12091" s="18" t="s">
        <v>20</v>
      </c>
      <c r="F12091" s="20">
        <v>212.35</v>
      </c>
      <c r="G12091" s="20">
        <v>217.99</v>
      </c>
      <c r="J12091" s="22">
        <v>0.66220000000000001</v>
      </c>
      <c r="K12091" s="22">
        <v>0.64510000000000001</v>
      </c>
    </row>
    <row r="12092" spans="1:11" ht="22.5" x14ac:dyDescent="0.2">
      <c r="A12092" s="17" t="str">
        <f t="shared" si="188"/>
        <v>SINAPI 92685</v>
      </c>
      <c r="B12092" s="18" t="s">
        <v>5935</v>
      </c>
      <c r="C12092" s="18">
        <v>92685</v>
      </c>
      <c r="D12092" s="19" t="s">
        <v>12132</v>
      </c>
      <c r="E12092" s="18" t="s">
        <v>20</v>
      </c>
      <c r="F12092" s="20">
        <v>179.95</v>
      </c>
      <c r="G12092" s="20">
        <v>183.02</v>
      </c>
      <c r="J12092" s="22">
        <v>0.78139999999999998</v>
      </c>
      <c r="K12092" s="22">
        <v>0.76829999999999998</v>
      </c>
    </row>
    <row r="12093" spans="1:11" ht="22.5" x14ac:dyDescent="0.2">
      <c r="A12093" s="17" t="str">
        <f t="shared" si="188"/>
        <v>SINAPI 92644</v>
      </c>
      <c r="B12093" s="18" t="s">
        <v>5935</v>
      </c>
      <c r="C12093" s="18">
        <v>92644</v>
      </c>
      <c r="D12093" s="19" t="s">
        <v>12133</v>
      </c>
      <c r="E12093" s="18" t="s">
        <v>20</v>
      </c>
      <c r="F12093" s="20">
        <v>269.16000000000003</v>
      </c>
      <c r="G12093" s="20">
        <v>275.51</v>
      </c>
      <c r="J12093" s="22">
        <v>0.69969999999999999</v>
      </c>
      <c r="K12093" s="22">
        <v>0.68359999999999999</v>
      </c>
    </row>
    <row r="12094" spans="1:11" ht="22.5" x14ac:dyDescent="0.2">
      <c r="A12094" s="17" t="str">
        <f t="shared" si="188"/>
        <v>SINAPI 92686</v>
      </c>
      <c r="B12094" s="18" t="s">
        <v>5935</v>
      </c>
      <c r="C12094" s="18">
        <v>92686</v>
      </c>
      <c r="D12094" s="19" t="s">
        <v>12134</v>
      </c>
      <c r="E12094" s="18" t="s">
        <v>20</v>
      </c>
      <c r="F12094" s="20">
        <v>231.38</v>
      </c>
      <c r="G12094" s="20">
        <v>234.72</v>
      </c>
      <c r="J12094" s="22">
        <v>0.81399999999999995</v>
      </c>
      <c r="K12094" s="22">
        <v>0.8024</v>
      </c>
    </row>
    <row r="12095" spans="1:11" x14ac:dyDescent="0.2">
      <c r="A12095" s="17" t="str">
        <f t="shared" si="188"/>
        <v>SINAPI 92356</v>
      </c>
      <c r="B12095" s="18" t="s">
        <v>5935</v>
      </c>
      <c r="C12095" s="18">
        <v>92356</v>
      </c>
      <c r="D12095" s="19" t="s">
        <v>12135</v>
      </c>
      <c r="E12095" s="18" t="s">
        <v>20</v>
      </c>
      <c r="F12095" s="20">
        <v>136.88999999999999</v>
      </c>
      <c r="G12095" s="20">
        <v>141.85</v>
      </c>
      <c r="J12095" s="22">
        <v>0.54100000000000004</v>
      </c>
      <c r="K12095" s="22">
        <v>0.52210000000000001</v>
      </c>
    </row>
    <row r="12096" spans="1:11" x14ac:dyDescent="0.2">
      <c r="A12096" s="17" t="str">
        <f t="shared" si="188"/>
        <v>SINAPI 92357</v>
      </c>
      <c r="B12096" s="18" t="s">
        <v>5935</v>
      </c>
      <c r="C12096" s="18">
        <v>92357</v>
      </c>
      <c r="D12096" s="19" t="s">
        <v>12136</v>
      </c>
      <c r="E12096" s="18" t="s">
        <v>20</v>
      </c>
      <c r="F12096" s="20">
        <v>209.07</v>
      </c>
      <c r="G12096" s="20">
        <v>214.47</v>
      </c>
      <c r="J12096" s="22">
        <v>0.67259999999999998</v>
      </c>
      <c r="K12096" s="22">
        <v>0.65569999999999995</v>
      </c>
    </row>
    <row r="12097" spans="1:11" x14ac:dyDescent="0.2">
      <c r="A12097" s="17" t="str">
        <f t="shared" si="188"/>
        <v>SINAPI 92358</v>
      </c>
      <c r="B12097" s="18" t="s">
        <v>5935</v>
      </c>
      <c r="C12097" s="18">
        <v>92358</v>
      </c>
      <c r="D12097" s="19" t="s">
        <v>12137</v>
      </c>
      <c r="E12097" s="18" t="s">
        <v>20</v>
      </c>
      <c r="F12097" s="20">
        <v>262.42</v>
      </c>
      <c r="G12097" s="20">
        <v>268.25</v>
      </c>
      <c r="J12097" s="22">
        <v>0.7177</v>
      </c>
      <c r="K12097" s="22">
        <v>0.70209999999999995</v>
      </c>
    </row>
    <row r="12098" spans="1:11" x14ac:dyDescent="0.2">
      <c r="A12098" s="17" t="str">
        <f t="shared" si="188"/>
        <v>SINAPI 101919</v>
      </c>
      <c r="B12098" s="18" t="s">
        <v>5935</v>
      </c>
      <c r="C12098" s="18">
        <v>101919</v>
      </c>
      <c r="D12098" s="19" t="s">
        <v>12138</v>
      </c>
      <c r="E12098" s="18" t="s">
        <v>20</v>
      </c>
      <c r="F12098" s="20">
        <v>450.47</v>
      </c>
      <c r="G12098" s="20">
        <v>453.69</v>
      </c>
      <c r="J12098" s="22">
        <v>0.9083</v>
      </c>
      <c r="K12098" s="22">
        <v>0.90180000000000005</v>
      </c>
    </row>
    <row r="12099" spans="1:11" ht="22.5" x14ac:dyDescent="0.2">
      <c r="A12099" s="17" t="str">
        <f t="shared" si="188"/>
        <v>SINAPI 101928</v>
      </c>
      <c r="B12099" s="18" t="s">
        <v>5935</v>
      </c>
      <c r="C12099" s="18">
        <v>101928</v>
      </c>
      <c r="D12099" s="19" t="s">
        <v>12139</v>
      </c>
      <c r="E12099" s="18" t="s">
        <v>20</v>
      </c>
      <c r="F12099" s="20">
        <v>456.04</v>
      </c>
      <c r="G12099" s="20">
        <v>459.7</v>
      </c>
      <c r="J12099" s="22">
        <v>0.8972</v>
      </c>
      <c r="K12099" s="22">
        <v>0.89</v>
      </c>
    </row>
    <row r="12100" spans="1:11" ht="22.5" x14ac:dyDescent="0.2">
      <c r="A12100" s="17" t="str">
        <f t="shared" si="188"/>
        <v>SINAPI 92904</v>
      </c>
      <c r="B12100" s="18" t="s">
        <v>5935</v>
      </c>
      <c r="C12100" s="18">
        <v>92904</v>
      </c>
      <c r="D12100" s="19" t="s">
        <v>12140</v>
      </c>
      <c r="E12100" s="18" t="s">
        <v>20</v>
      </c>
      <c r="F12100" s="20">
        <v>35.590000000000003</v>
      </c>
      <c r="G12100" s="20">
        <v>36.26</v>
      </c>
      <c r="J12100" s="22">
        <v>0.76170000000000004</v>
      </c>
      <c r="K12100" s="22">
        <v>0.74770000000000003</v>
      </c>
    </row>
    <row r="12101" spans="1:11" ht="22.5" x14ac:dyDescent="0.2">
      <c r="A12101" s="17" t="str">
        <f t="shared" si="188"/>
        <v>SINAPI 92905</v>
      </c>
      <c r="B12101" s="18" t="s">
        <v>5935</v>
      </c>
      <c r="C12101" s="18">
        <v>92905</v>
      </c>
      <c r="D12101" s="19" t="s">
        <v>12141</v>
      </c>
      <c r="E12101" s="18" t="s">
        <v>20</v>
      </c>
      <c r="F12101" s="20">
        <v>50.42</v>
      </c>
      <c r="G12101" s="20">
        <v>51.57</v>
      </c>
      <c r="J12101" s="22">
        <v>0.71199999999999997</v>
      </c>
      <c r="K12101" s="22">
        <v>0.69610000000000005</v>
      </c>
    </row>
    <row r="12102" spans="1:11" ht="22.5" x14ac:dyDescent="0.2">
      <c r="A12102" s="17" t="str">
        <f t="shared" si="188"/>
        <v>SINAPI 92906</v>
      </c>
      <c r="B12102" s="18" t="s">
        <v>5935</v>
      </c>
      <c r="C12102" s="18">
        <v>92906</v>
      </c>
      <c r="D12102" s="19" t="s">
        <v>12142</v>
      </c>
      <c r="E12102" s="18" t="s">
        <v>20</v>
      </c>
      <c r="F12102" s="20">
        <v>60.57</v>
      </c>
      <c r="G12102" s="20">
        <v>62.43</v>
      </c>
      <c r="J12102" s="22">
        <v>0.61299999999999999</v>
      </c>
      <c r="K12102" s="22">
        <v>0.59470000000000001</v>
      </c>
    </row>
    <row r="12103" spans="1:11" ht="22.5" x14ac:dyDescent="0.2">
      <c r="A12103" s="17" t="str">
        <f t="shared" ref="A12103:A12166" si="189">CONCATENATE($B12103," ",$C12103)</f>
        <v>SINAPI 92898</v>
      </c>
      <c r="B12103" s="18" t="s">
        <v>5935</v>
      </c>
      <c r="C12103" s="18">
        <v>92898</v>
      </c>
      <c r="D12103" s="19" t="s">
        <v>12143</v>
      </c>
      <c r="E12103" s="18" t="s">
        <v>20</v>
      </c>
      <c r="F12103" s="20">
        <v>51.87</v>
      </c>
      <c r="G12103" s="20">
        <v>53.04</v>
      </c>
      <c r="J12103" s="22">
        <v>0.71579999999999999</v>
      </c>
      <c r="K12103" s="22">
        <v>0.7</v>
      </c>
    </row>
    <row r="12104" spans="1:11" ht="22.5" x14ac:dyDescent="0.2">
      <c r="A12104" s="17" t="str">
        <f t="shared" si="189"/>
        <v>SINAPI 92899</v>
      </c>
      <c r="B12104" s="18" t="s">
        <v>5935</v>
      </c>
      <c r="C12104" s="18">
        <v>92899</v>
      </c>
      <c r="D12104" s="19" t="s">
        <v>12144</v>
      </c>
      <c r="E12104" s="18" t="s">
        <v>20</v>
      </c>
      <c r="F12104" s="20">
        <v>77.790000000000006</v>
      </c>
      <c r="G12104" s="20">
        <v>79.010000000000005</v>
      </c>
      <c r="J12104" s="22">
        <v>0.79869999999999997</v>
      </c>
      <c r="K12104" s="22">
        <v>0.78639999999999999</v>
      </c>
    </row>
    <row r="12105" spans="1:11" ht="22.5" x14ac:dyDescent="0.2">
      <c r="A12105" s="17" t="str">
        <f t="shared" si="189"/>
        <v>SINAPI 92900</v>
      </c>
      <c r="B12105" s="18" t="s">
        <v>5935</v>
      </c>
      <c r="C12105" s="18">
        <v>92900</v>
      </c>
      <c r="D12105" s="19" t="s">
        <v>12145</v>
      </c>
      <c r="E12105" s="18" t="s">
        <v>20</v>
      </c>
      <c r="F12105" s="20">
        <v>93.95</v>
      </c>
      <c r="G12105" s="20">
        <v>95.25</v>
      </c>
      <c r="J12105" s="22">
        <v>0.82299999999999995</v>
      </c>
      <c r="K12105" s="22">
        <v>0.81179999999999997</v>
      </c>
    </row>
    <row r="12106" spans="1:11" ht="22.5" x14ac:dyDescent="0.2">
      <c r="A12106" s="17" t="str">
        <f t="shared" si="189"/>
        <v>SINAPI 92901</v>
      </c>
      <c r="B12106" s="18" t="s">
        <v>5935</v>
      </c>
      <c r="C12106" s="18">
        <v>92901</v>
      </c>
      <c r="D12106" s="19" t="s">
        <v>12146</v>
      </c>
      <c r="E12106" s="18" t="s">
        <v>20</v>
      </c>
      <c r="F12106" s="20">
        <v>131.65</v>
      </c>
      <c r="G12106" s="20">
        <v>133.04</v>
      </c>
      <c r="J12106" s="22">
        <v>0.86370000000000002</v>
      </c>
      <c r="K12106" s="22">
        <v>0.85460000000000003</v>
      </c>
    </row>
    <row r="12107" spans="1:11" ht="22.5" x14ac:dyDescent="0.2">
      <c r="A12107" s="17" t="str">
        <f t="shared" si="189"/>
        <v>SINAPI 92902</v>
      </c>
      <c r="B12107" s="18" t="s">
        <v>5935</v>
      </c>
      <c r="C12107" s="18">
        <v>92902</v>
      </c>
      <c r="D12107" s="19" t="s">
        <v>12147</v>
      </c>
      <c r="E12107" s="18" t="s">
        <v>20</v>
      </c>
      <c r="F12107" s="20">
        <v>207.92</v>
      </c>
      <c r="G12107" s="20">
        <v>209.44</v>
      </c>
      <c r="J12107" s="22">
        <v>0.90480000000000005</v>
      </c>
      <c r="K12107" s="22">
        <v>0.8982</v>
      </c>
    </row>
    <row r="12108" spans="1:11" ht="22.5" x14ac:dyDescent="0.2">
      <c r="A12108" s="17" t="str">
        <f t="shared" si="189"/>
        <v>SINAPI 92903</v>
      </c>
      <c r="B12108" s="18" t="s">
        <v>5935</v>
      </c>
      <c r="C12108" s="18">
        <v>92903</v>
      </c>
      <c r="D12108" s="19" t="s">
        <v>12148</v>
      </c>
      <c r="E12108" s="18" t="s">
        <v>20</v>
      </c>
      <c r="F12108" s="20">
        <v>313.13</v>
      </c>
      <c r="G12108" s="20">
        <v>314.8</v>
      </c>
      <c r="J12108" s="22">
        <v>0.93079999999999996</v>
      </c>
      <c r="K12108" s="22">
        <v>0.92579999999999996</v>
      </c>
    </row>
    <row r="12109" spans="1:11" ht="22.5" x14ac:dyDescent="0.2">
      <c r="A12109" s="17" t="str">
        <f t="shared" si="189"/>
        <v>SINAPI 92892</v>
      </c>
      <c r="B12109" s="18" t="s">
        <v>5935</v>
      </c>
      <c r="C12109" s="18">
        <v>92892</v>
      </c>
      <c r="D12109" s="19" t="s">
        <v>12149</v>
      </c>
      <c r="E12109" s="18" t="s">
        <v>20</v>
      </c>
      <c r="F12109" s="20">
        <v>60.96</v>
      </c>
      <c r="G12109" s="20">
        <v>62.84</v>
      </c>
      <c r="J12109" s="22">
        <v>0.60909999999999997</v>
      </c>
      <c r="K12109" s="22">
        <v>0.59089999999999998</v>
      </c>
    </row>
    <row r="12110" spans="1:11" ht="22.5" x14ac:dyDescent="0.2">
      <c r="A12110" s="17" t="str">
        <f t="shared" si="189"/>
        <v>SINAPI 92893</v>
      </c>
      <c r="B12110" s="18" t="s">
        <v>5935</v>
      </c>
      <c r="C12110" s="18">
        <v>92893</v>
      </c>
      <c r="D12110" s="19" t="s">
        <v>12150</v>
      </c>
      <c r="E12110" s="18" t="s">
        <v>20</v>
      </c>
      <c r="F12110" s="20">
        <v>88.13</v>
      </c>
      <c r="G12110" s="20">
        <v>90.18</v>
      </c>
      <c r="J12110" s="22">
        <v>0.70499999999999996</v>
      </c>
      <c r="K12110" s="22">
        <v>0.68899999999999995</v>
      </c>
    </row>
    <row r="12111" spans="1:11" ht="22.5" x14ac:dyDescent="0.2">
      <c r="A12111" s="17" t="str">
        <f t="shared" si="189"/>
        <v>SINAPI 92894</v>
      </c>
      <c r="B12111" s="18" t="s">
        <v>5935</v>
      </c>
      <c r="C12111" s="18">
        <v>92894</v>
      </c>
      <c r="D12111" s="19" t="s">
        <v>12151</v>
      </c>
      <c r="E12111" s="18" t="s">
        <v>20</v>
      </c>
      <c r="F12111" s="20">
        <v>105.74</v>
      </c>
      <c r="G12111" s="20">
        <v>107.96</v>
      </c>
      <c r="J12111" s="22">
        <v>0.73119999999999996</v>
      </c>
      <c r="K12111" s="22">
        <v>0.71619999999999995</v>
      </c>
    </row>
    <row r="12112" spans="1:11" x14ac:dyDescent="0.2">
      <c r="A12112" s="17" t="str">
        <f t="shared" si="189"/>
        <v>SINAPI 92889</v>
      </c>
      <c r="B12112" s="18" t="s">
        <v>5935</v>
      </c>
      <c r="C12112" s="18">
        <v>92889</v>
      </c>
      <c r="D12112" s="19" t="s">
        <v>12152</v>
      </c>
      <c r="E12112" s="18" t="s">
        <v>20</v>
      </c>
      <c r="F12112" s="20">
        <v>145.24</v>
      </c>
      <c r="G12112" s="20">
        <v>147.72999999999999</v>
      </c>
      <c r="J12112" s="22">
        <v>0.78280000000000005</v>
      </c>
      <c r="K12112" s="22">
        <v>0.76959999999999995</v>
      </c>
    </row>
    <row r="12113" spans="1:11" ht="22.5" x14ac:dyDescent="0.2">
      <c r="A12113" s="17" t="str">
        <f t="shared" si="189"/>
        <v>SINAPI 92895</v>
      </c>
      <c r="B12113" s="18" t="s">
        <v>5935</v>
      </c>
      <c r="C12113" s="18">
        <v>92895</v>
      </c>
      <c r="D12113" s="19" t="s">
        <v>12153</v>
      </c>
      <c r="E12113" s="18" t="s">
        <v>20</v>
      </c>
      <c r="F12113" s="20">
        <v>145.19999999999999</v>
      </c>
      <c r="G12113" s="20">
        <v>147.68</v>
      </c>
      <c r="J12113" s="22">
        <v>0.78310000000000002</v>
      </c>
      <c r="K12113" s="22">
        <v>0.76990000000000003</v>
      </c>
    </row>
    <row r="12114" spans="1:11" x14ac:dyDescent="0.2">
      <c r="A12114" s="17" t="str">
        <f t="shared" si="189"/>
        <v>SINAPI 92890</v>
      </c>
      <c r="B12114" s="18" t="s">
        <v>5935</v>
      </c>
      <c r="C12114" s="18">
        <v>92890</v>
      </c>
      <c r="D12114" s="19" t="s">
        <v>12154</v>
      </c>
      <c r="E12114" s="18" t="s">
        <v>20</v>
      </c>
      <c r="F12114" s="20">
        <v>222.53</v>
      </c>
      <c r="G12114" s="20">
        <v>225.22</v>
      </c>
      <c r="J12114" s="22">
        <v>0.84540000000000004</v>
      </c>
      <c r="K12114" s="22">
        <v>0.83530000000000004</v>
      </c>
    </row>
    <row r="12115" spans="1:11" ht="22.5" x14ac:dyDescent="0.2">
      <c r="A12115" s="17" t="str">
        <f t="shared" si="189"/>
        <v>SINAPI 92896</v>
      </c>
      <c r="B12115" s="18" t="s">
        <v>5935</v>
      </c>
      <c r="C12115" s="18">
        <v>92896</v>
      </c>
      <c r="D12115" s="19" t="s">
        <v>12155</v>
      </c>
      <c r="E12115" s="18" t="s">
        <v>20</v>
      </c>
      <c r="F12115" s="20">
        <v>224.16</v>
      </c>
      <c r="G12115" s="20">
        <v>226.98</v>
      </c>
      <c r="J12115" s="22">
        <v>0.83919999999999995</v>
      </c>
      <c r="K12115" s="22">
        <v>0.82879999999999998</v>
      </c>
    </row>
    <row r="12116" spans="1:11" x14ac:dyDescent="0.2">
      <c r="A12116" s="17" t="str">
        <f t="shared" si="189"/>
        <v>SINAPI 92891</v>
      </c>
      <c r="B12116" s="18" t="s">
        <v>5935</v>
      </c>
      <c r="C12116" s="18">
        <v>92891</v>
      </c>
      <c r="D12116" s="19" t="s">
        <v>12156</v>
      </c>
      <c r="E12116" s="18" t="s">
        <v>20</v>
      </c>
      <c r="F12116" s="20">
        <v>328.65</v>
      </c>
      <c r="G12116" s="20">
        <v>331.57</v>
      </c>
      <c r="J12116" s="22">
        <v>0.88680000000000003</v>
      </c>
      <c r="K12116" s="22">
        <v>0.879</v>
      </c>
    </row>
    <row r="12117" spans="1:11" ht="22.5" x14ac:dyDescent="0.2">
      <c r="A12117" s="17" t="str">
        <f t="shared" si="189"/>
        <v>SINAPI 92897</v>
      </c>
      <c r="B12117" s="18" t="s">
        <v>5935</v>
      </c>
      <c r="C12117" s="18">
        <v>92897</v>
      </c>
      <c r="D12117" s="19" t="s">
        <v>12157</v>
      </c>
      <c r="E12117" s="18" t="s">
        <v>20</v>
      </c>
      <c r="F12117" s="20">
        <v>332.03</v>
      </c>
      <c r="G12117" s="20">
        <v>335.2</v>
      </c>
      <c r="J12117" s="22">
        <v>0.87780000000000002</v>
      </c>
      <c r="K12117" s="22">
        <v>0.86950000000000005</v>
      </c>
    </row>
    <row r="12118" spans="1:11" ht="22.5" x14ac:dyDescent="0.2">
      <c r="A12118" s="17" t="str">
        <f t="shared" si="189"/>
        <v>SINAPI 100822</v>
      </c>
      <c r="B12118" s="18" t="s">
        <v>5935</v>
      </c>
      <c r="C12118" s="18">
        <v>100822</v>
      </c>
      <c r="D12118" s="19" t="s">
        <v>12158</v>
      </c>
      <c r="E12118" s="18" t="s">
        <v>20</v>
      </c>
      <c r="F12118" s="20">
        <v>0</v>
      </c>
      <c r="G12118" s="20">
        <v>0</v>
      </c>
      <c r="J12118" s="22"/>
      <c r="K12118" s="22"/>
    </row>
    <row r="12119" spans="1:11" ht="22.5" x14ac:dyDescent="0.2">
      <c r="A12119" s="17" t="str">
        <f t="shared" si="189"/>
        <v>SINAPI 100823</v>
      </c>
      <c r="B12119" s="18" t="s">
        <v>5935</v>
      </c>
      <c r="C12119" s="18">
        <v>100823</v>
      </c>
      <c r="D12119" s="19" t="s">
        <v>12159</v>
      </c>
      <c r="E12119" s="18" t="s">
        <v>20</v>
      </c>
      <c r="F12119" s="20">
        <v>0</v>
      </c>
      <c r="G12119" s="20">
        <v>0</v>
      </c>
      <c r="J12119" s="22"/>
      <c r="K12119" s="22"/>
    </row>
    <row r="12120" spans="1:11" ht="22.5" x14ac:dyDescent="0.2">
      <c r="A12120" s="17" t="str">
        <f t="shared" si="189"/>
        <v>SINAPI 100824</v>
      </c>
      <c r="B12120" s="18" t="s">
        <v>5935</v>
      </c>
      <c r="C12120" s="18">
        <v>100824</v>
      </c>
      <c r="D12120" s="19" t="s">
        <v>12160</v>
      </c>
      <c r="E12120" s="18" t="s">
        <v>20</v>
      </c>
      <c r="F12120" s="20">
        <v>0</v>
      </c>
      <c r="G12120" s="20">
        <v>0</v>
      </c>
      <c r="J12120" s="22"/>
      <c r="K12120" s="22"/>
    </row>
    <row r="12121" spans="1:11" ht="22.5" x14ac:dyDescent="0.2">
      <c r="A12121" s="17" t="str">
        <f t="shared" si="189"/>
        <v>SINAPI 100825</v>
      </c>
      <c r="B12121" s="18" t="s">
        <v>5935</v>
      </c>
      <c r="C12121" s="18">
        <v>100825</v>
      </c>
      <c r="D12121" s="19" t="s">
        <v>12161</v>
      </c>
      <c r="E12121" s="18" t="s">
        <v>20</v>
      </c>
      <c r="F12121" s="20">
        <v>0</v>
      </c>
      <c r="G12121" s="20">
        <v>0</v>
      </c>
      <c r="J12121" s="22"/>
      <c r="K12121" s="22"/>
    </row>
    <row r="12122" spans="1:11" ht="22.5" x14ac:dyDescent="0.2">
      <c r="A12122" s="17" t="str">
        <f t="shared" si="189"/>
        <v>SINAPI 100819</v>
      </c>
      <c r="B12122" s="18" t="s">
        <v>5935</v>
      </c>
      <c r="C12122" s="18">
        <v>100819</v>
      </c>
      <c r="D12122" s="19" t="s">
        <v>12162</v>
      </c>
      <c r="E12122" s="18" t="s">
        <v>20</v>
      </c>
      <c r="F12122" s="20">
        <v>0</v>
      </c>
      <c r="G12122" s="20">
        <v>0</v>
      </c>
      <c r="J12122" s="22"/>
      <c r="K12122" s="22"/>
    </row>
    <row r="12123" spans="1:11" ht="22.5" x14ac:dyDescent="0.2">
      <c r="A12123" s="17" t="str">
        <f t="shared" si="189"/>
        <v>SINAPI 100820</v>
      </c>
      <c r="B12123" s="18" t="s">
        <v>5935</v>
      </c>
      <c r="C12123" s="18">
        <v>100820</v>
      </c>
      <c r="D12123" s="19" t="s">
        <v>12163</v>
      </c>
      <c r="E12123" s="18" t="s">
        <v>20</v>
      </c>
      <c r="F12123" s="20">
        <v>0</v>
      </c>
      <c r="G12123" s="20">
        <v>0</v>
      </c>
      <c r="J12123" s="22"/>
      <c r="K12123" s="22"/>
    </row>
    <row r="12124" spans="1:11" ht="22.5" x14ac:dyDescent="0.2">
      <c r="A12124" s="17" t="str">
        <f t="shared" si="189"/>
        <v>SINAPI 100821</v>
      </c>
      <c r="B12124" s="18" t="s">
        <v>5935</v>
      </c>
      <c r="C12124" s="18">
        <v>100821</v>
      </c>
      <c r="D12124" s="19" t="s">
        <v>12164</v>
      </c>
      <c r="E12124" s="18" t="s">
        <v>20</v>
      </c>
      <c r="F12124" s="20">
        <v>0</v>
      </c>
      <c r="G12124" s="20">
        <v>0</v>
      </c>
      <c r="J12124" s="22"/>
      <c r="K12124" s="22"/>
    </row>
    <row r="12125" spans="1:11" ht="22.5" x14ac:dyDescent="0.2">
      <c r="A12125" s="17" t="str">
        <f t="shared" si="189"/>
        <v>SINAPI 100818</v>
      </c>
      <c r="B12125" s="18" t="s">
        <v>5935</v>
      </c>
      <c r="C12125" s="18">
        <v>100818</v>
      </c>
      <c r="D12125" s="19" t="s">
        <v>12165</v>
      </c>
      <c r="E12125" s="18" t="s">
        <v>20</v>
      </c>
      <c r="F12125" s="20">
        <v>0</v>
      </c>
      <c r="G12125" s="20">
        <v>0</v>
      </c>
      <c r="J12125" s="22"/>
      <c r="K12125" s="22"/>
    </row>
    <row r="12126" spans="1:11" ht="22.5" x14ac:dyDescent="0.2">
      <c r="A12126" s="17" t="str">
        <f t="shared" si="189"/>
        <v>SINAPI 100846</v>
      </c>
      <c r="B12126" s="18" t="s">
        <v>5935</v>
      </c>
      <c r="C12126" s="18">
        <v>100846</v>
      </c>
      <c r="D12126" s="19" t="s">
        <v>12166</v>
      </c>
      <c r="E12126" s="18" t="s">
        <v>20</v>
      </c>
      <c r="F12126" s="20">
        <v>0</v>
      </c>
      <c r="G12126" s="20">
        <v>0</v>
      </c>
      <c r="J12126" s="22"/>
      <c r="K12126" s="22"/>
    </row>
    <row r="12127" spans="1:11" x14ac:dyDescent="0.2">
      <c r="A12127" s="17" t="str">
        <f t="shared" si="189"/>
        <v>SINAPI 100834</v>
      </c>
      <c r="B12127" s="18" t="s">
        <v>5935</v>
      </c>
      <c r="C12127" s="18">
        <v>100834</v>
      </c>
      <c r="D12127" s="19" t="s">
        <v>12167</v>
      </c>
      <c r="E12127" s="18" t="s">
        <v>20</v>
      </c>
      <c r="F12127" s="20">
        <v>0</v>
      </c>
      <c r="G12127" s="20">
        <v>0</v>
      </c>
      <c r="J12127" s="22"/>
      <c r="K12127" s="22"/>
    </row>
    <row r="12128" spans="1:11" x14ac:dyDescent="0.2">
      <c r="A12128" s="17" t="str">
        <f t="shared" si="189"/>
        <v>SINAPI 100835</v>
      </c>
      <c r="B12128" s="18" t="s">
        <v>5935</v>
      </c>
      <c r="C12128" s="18">
        <v>100835</v>
      </c>
      <c r="D12128" s="19" t="s">
        <v>12168</v>
      </c>
      <c r="E12128" s="18" t="s">
        <v>20</v>
      </c>
      <c r="F12128" s="20">
        <v>0</v>
      </c>
      <c r="G12128" s="20">
        <v>0</v>
      </c>
      <c r="J12128" s="22"/>
      <c r="K12128" s="22"/>
    </row>
    <row r="12129" spans="1:11" x14ac:dyDescent="0.2">
      <c r="A12129" s="17" t="str">
        <f t="shared" si="189"/>
        <v>SINAPI 100836</v>
      </c>
      <c r="B12129" s="18" t="s">
        <v>5935</v>
      </c>
      <c r="C12129" s="18">
        <v>100836</v>
      </c>
      <c r="D12129" s="19" t="s">
        <v>12169</v>
      </c>
      <c r="E12129" s="18" t="s">
        <v>20</v>
      </c>
      <c r="F12129" s="20">
        <v>0</v>
      </c>
      <c r="G12129" s="20">
        <v>0</v>
      </c>
      <c r="J12129" s="22"/>
      <c r="K12129" s="22"/>
    </row>
    <row r="12130" spans="1:11" x14ac:dyDescent="0.2">
      <c r="A12130" s="17" t="str">
        <f t="shared" si="189"/>
        <v>SINAPI 100837</v>
      </c>
      <c r="B12130" s="18" t="s">
        <v>5935</v>
      </c>
      <c r="C12130" s="18">
        <v>100837</v>
      </c>
      <c r="D12130" s="19" t="s">
        <v>12170</v>
      </c>
      <c r="E12130" s="18" t="s">
        <v>20</v>
      </c>
      <c r="F12130" s="20">
        <v>0</v>
      </c>
      <c r="G12130" s="20">
        <v>0</v>
      </c>
      <c r="J12130" s="22"/>
      <c r="K12130" s="22"/>
    </row>
    <row r="12131" spans="1:11" ht="22.5" x14ac:dyDescent="0.2">
      <c r="A12131" s="17" t="str">
        <f t="shared" si="189"/>
        <v>SINAPI 100826</v>
      </c>
      <c r="B12131" s="18" t="s">
        <v>5935</v>
      </c>
      <c r="C12131" s="18">
        <v>100826</v>
      </c>
      <c r="D12131" s="19" t="s">
        <v>12171</v>
      </c>
      <c r="E12131" s="18" t="s">
        <v>20</v>
      </c>
      <c r="F12131" s="20">
        <v>0</v>
      </c>
      <c r="G12131" s="20">
        <v>0</v>
      </c>
      <c r="J12131" s="22"/>
      <c r="K12131" s="22"/>
    </row>
    <row r="12132" spans="1:11" ht="22.5" x14ac:dyDescent="0.2">
      <c r="A12132" s="17" t="str">
        <f t="shared" si="189"/>
        <v>SINAPI 100827</v>
      </c>
      <c r="B12132" s="18" t="s">
        <v>5935</v>
      </c>
      <c r="C12132" s="18">
        <v>100827</v>
      </c>
      <c r="D12132" s="19" t="s">
        <v>12172</v>
      </c>
      <c r="E12132" s="18" t="s">
        <v>20</v>
      </c>
      <c r="F12132" s="20">
        <v>0</v>
      </c>
      <c r="G12132" s="20">
        <v>0</v>
      </c>
      <c r="J12132" s="22"/>
      <c r="K12132" s="22"/>
    </row>
    <row r="12133" spans="1:11" ht="22.5" x14ac:dyDescent="0.2">
      <c r="A12133" s="17" t="str">
        <f t="shared" si="189"/>
        <v>SINAPI 100828</v>
      </c>
      <c r="B12133" s="18" t="s">
        <v>5935</v>
      </c>
      <c r="C12133" s="18">
        <v>100828</v>
      </c>
      <c r="D12133" s="19" t="s">
        <v>12173</v>
      </c>
      <c r="E12133" s="18" t="s">
        <v>20</v>
      </c>
      <c r="F12133" s="20">
        <v>0</v>
      </c>
      <c r="G12133" s="20">
        <v>0</v>
      </c>
      <c r="J12133" s="22"/>
      <c r="K12133" s="22"/>
    </row>
    <row r="12134" spans="1:11" ht="22.5" x14ac:dyDescent="0.2">
      <c r="A12134" s="17" t="str">
        <f t="shared" si="189"/>
        <v>SINAPI 100829</v>
      </c>
      <c r="B12134" s="18" t="s">
        <v>5935</v>
      </c>
      <c r="C12134" s="18">
        <v>100829</v>
      </c>
      <c r="D12134" s="19" t="s">
        <v>12174</v>
      </c>
      <c r="E12134" s="18" t="s">
        <v>20</v>
      </c>
      <c r="F12134" s="20">
        <v>0</v>
      </c>
      <c r="G12134" s="20">
        <v>0</v>
      </c>
      <c r="J12134" s="22"/>
      <c r="K12134" s="22"/>
    </row>
    <row r="12135" spans="1:11" ht="22.5" x14ac:dyDescent="0.2">
      <c r="A12135" s="17" t="str">
        <f t="shared" si="189"/>
        <v>SINAPI 100830</v>
      </c>
      <c r="B12135" s="18" t="s">
        <v>5935</v>
      </c>
      <c r="C12135" s="18">
        <v>100830</v>
      </c>
      <c r="D12135" s="19" t="s">
        <v>12175</v>
      </c>
      <c r="E12135" s="18" t="s">
        <v>20</v>
      </c>
      <c r="F12135" s="20">
        <v>0</v>
      </c>
      <c r="G12135" s="20">
        <v>0</v>
      </c>
      <c r="J12135" s="22"/>
      <c r="K12135" s="22"/>
    </row>
    <row r="12136" spans="1:11" ht="22.5" x14ac:dyDescent="0.2">
      <c r="A12136" s="17" t="str">
        <f t="shared" si="189"/>
        <v>SINAPI 100831</v>
      </c>
      <c r="B12136" s="18" t="s">
        <v>5935</v>
      </c>
      <c r="C12136" s="18">
        <v>100831</v>
      </c>
      <c r="D12136" s="19" t="s">
        <v>12176</v>
      </c>
      <c r="E12136" s="18" t="s">
        <v>20</v>
      </c>
      <c r="F12136" s="20">
        <v>0</v>
      </c>
      <c r="G12136" s="20">
        <v>0</v>
      </c>
      <c r="J12136" s="22"/>
      <c r="K12136" s="22"/>
    </row>
    <row r="12137" spans="1:11" ht="22.5" x14ac:dyDescent="0.2">
      <c r="A12137" s="17" t="str">
        <f t="shared" si="189"/>
        <v>SINAPI 100832</v>
      </c>
      <c r="B12137" s="18" t="s">
        <v>5935</v>
      </c>
      <c r="C12137" s="18">
        <v>100832</v>
      </c>
      <c r="D12137" s="19" t="s">
        <v>12177</v>
      </c>
      <c r="E12137" s="18" t="s">
        <v>20</v>
      </c>
      <c r="F12137" s="20">
        <v>0</v>
      </c>
      <c r="G12137" s="20">
        <v>0</v>
      </c>
      <c r="J12137" s="22"/>
      <c r="K12137" s="22"/>
    </row>
    <row r="12138" spans="1:11" ht="22.5" x14ac:dyDescent="0.2">
      <c r="A12138" s="17" t="str">
        <f t="shared" si="189"/>
        <v>SINAPI 100833</v>
      </c>
      <c r="B12138" s="18" t="s">
        <v>5935</v>
      </c>
      <c r="C12138" s="18">
        <v>100833</v>
      </c>
      <c r="D12138" s="19" t="s">
        <v>12178</v>
      </c>
      <c r="E12138" s="18" t="s">
        <v>20</v>
      </c>
      <c r="F12138" s="20">
        <v>0</v>
      </c>
      <c r="G12138" s="20">
        <v>0</v>
      </c>
      <c r="J12138" s="22"/>
      <c r="K12138" s="22"/>
    </row>
    <row r="12139" spans="1:11" ht="22.5" x14ac:dyDescent="0.2">
      <c r="A12139" s="17" t="str">
        <f t="shared" si="189"/>
        <v>SINAPI 100790</v>
      </c>
      <c r="B12139" s="18" t="s">
        <v>5935</v>
      </c>
      <c r="C12139" s="18">
        <v>100790</v>
      </c>
      <c r="D12139" s="19" t="s">
        <v>12179</v>
      </c>
      <c r="E12139" s="18" t="s">
        <v>20</v>
      </c>
      <c r="F12139" s="20">
        <v>0</v>
      </c>
      <c r="G12139" s="20">
        <v>0</v>
      </c>
      <c r="J12139" s="22"/>
      <c r="K12139" s="22"/>
    </row>
    <row r="12140" spans="1:11" ht="22.5" x14ac:dyDescent="0.2">
      <c r="A12140" s="17" t="str">
        <f t="shared" si="189"/>
        <v>SINAPI 100789</v>
      </c>
      <c r="B12140" s="18" t="s">
        <v>5935</v>
      </c>
      <c r="C12140" s="18">
        <v>100789</v>
      </c>
      <c r="D12140" s="19" t="s">
        <v>12180</v>
      </c>
      <c r="E12140" s="18" t="s">
        <v>20</v>
      </c>
      <c r="F12140" s="20">
        <v>0</v>
      </c>
      <c r="G12140" s="20">
        <v>0</v>
      </c>
      <c r="J12140" s="22"/>
      <c r="K12140" s="22"/>
    </row>
    <row r="12141" spans="1:11" ht="22.5" x14ac:dyDescent="0.2">
      <c r="A12141" s="17" t="str">
        <f t="shared" si="189"/>
        <v>SINAPI 100788</v>
      </c>
      <c r="B12141" s="18" t="s">
        <v>5935</v>
      </c>
      <c r="C12141" s="18">
        <v>100788</v>
      </c>
      <c r="D12141" s="19" t="s">
        <v>12181</v>
      </c>
      <c r="E12141" s="18" t="s">
        <v>20</v>
      </c>
      <c r="F12141" s="20">
        <v>713.09</v>
      </c>
      <c r="G12141" s="20">
        <v>728.11</v>
      </c>
      <c r="J12141" s="22">
        <v>0.3039</v>
      </c>
      <c r="K12141" s="22">
        <v>0.29770000000000002</v>
      </c>
    </row>
    <row r="12142" spans="1:11" x14ac:dyDescent="0.2">
      <c r="A12142" s="17" t="str">
        <f t="shared" si="189"/>
        <v>SINAPI 100811</v>
      </c>
      <c r="B12142" s="18" t="s">
        <v>5935</v>
      </c>
      <c r="C12142" s="18">
        <v>100811</v>
      </c>
      <c r="D12142" s="19" t="s">
        <v>12182</v>
      </c>
      <c r="E12142" s="18" t="s">
        <v>20</v>
      </c>
      <c r="F12142" s="20">
        <v>0</v>
      </c>
      <c r="G12142" s="20">
        <v>0</v>
      </c>
      <c r="J12142" s="22"/>
      <c r="K12142" s="22"/>
    </row>
    <row r="12143" spans="1:11" x14ac:dyDescent="0.2">
      <c r="A12143" s="17" t="str">
        <f t="shared" si="189"/>
        <v>SINAPI 100812</v>
      </c>
      <c r="B12143" s="18" t="s">
        <v>5935</v>
      </c>
      <c r="C12143" s="18">
        <v>100812</v>
      </c>
      <c r="D12143" s="19" t="s">
        <v>12183</v>
      </c>
      <c r="E12143" s="18" t="s">
        <v>20</v>
      </c>
      <c r="F12143" s="20">
        <v>0</v>
      </c>
      <c r="G12143" s="20">
        <v>0</v>
      </c>
      <c r="J12143" s="22"/>
      <c r="K12143" s="22"/>
    </row>
    <row r="12144" spans="1:11" x14ac:dyDescent="0.2">
      <c r="A12144" s="17" t="str">
        <f t="shared" si="189"/>
        <v>SINAPI 100813</v>
      </c>
      <c r="B12144" s="18" t="s">
        <v>5935</v>
      </c>
      <c r="C12144" s="18">
        <v>100813</v>
      </c>
      <c r="D12144" s="19" t="s">
        <v>12184</v>
      </c>
      <c r="E12144" s="18" t="s">
        <v>20</v>
      </c>
      <c r="F12144" s="20">
        <v>0</v>
      </c>
      <c r="G12144" s="20">
        <v>0</v>
      </c>
      <c r="J12144" s="22"/>
      <c r="K12144" s="22"/>
    </row>
    <row r="12145" spans="1:11" x14ac:dyDescent="0.2">
      <c r="A12145" s="17" t="str">
        <f t="shared" si="189"/>
        <v>SINAPI 100814</v>
      </c>
      <c r="B12145" s="18" t="s">
        <v>5935</v>
      </c>
      <c r="C12145" s="18">
        <v>100814</v>
      </c>
      <c r="D12145" s="19" t="s">
        <v>12185</v>
      </c>
      <c r="E12145" s="18" t="s">
        <v>20</v>
      </c>
      <c r="F12145" s="20">
        <v>0</v>
      </c>
      <c r="G12145" s="20">
        <v>0</v>
      </c>
      <c r="J12145" s="22"/>
      <c r="K12145" s="22"/>
    </row>
    <row r="12146" spans="1:11" x14ac:dyDescent="0.2">
      <c r="A12146" s="17" t="str">
        <f t="shared" si="189"/>
        <v>SINAPI 100815</v>
      </c>
      <c r="B12146" s="18" t="s">
        <v>5935</v>
      </c>
      <c r="C12146" s="18">
        <v>100815</v>
      </c>
      <c r="D12146" s="19" t="s">
        <v>12186</v>
      </c>
      <c r="E12146" s="18" t="s">
        <v>20</v>
      </c>
      <c r="F12146" s="20">
        <v>0</v>
      </c>
      <c r="G12146" s="20">
        <v>0</v>
      </c>
      <c r="J12146" s="22"/>
      <c r="K12146" s="22"/>
    </row>
    <row r="12147" spans="1:11" x14ac:dyDescent="0.2">
      <c r="A12147" s="17" t="str">
        <f t="shared" si="189"/>
        <v>SINAPI 100816</v>
      </c>
      <c r="B12147" s="18" t="s">
        <v>5935</v>
      </c>
      <c r="C12147" s="18">
        <v>100816</v>
      </c>
      <c r="D12147" s="19" t="s">
        <v>12187</v>
      </c>
      <c r="E12147" s="18" t="s">
        <v>20</v>
      </c>
      <c r="F12147" s="20">
        <v>0</v>
      </c>
      <c r="G12147" s="20">
        <v>0</v>
      </c>
      <c r="J12147" s="22"/>
      <c r="K12147" s="22"/>
    </row>
    <row r="12148" spans="1:11" x14ac:dyDescent="0.2">
      <c r="A12148" s="17" t="str">
        <f t="shared" si="189"/>
        <v>SINAPI 100817</v>
      </c>
      <c r="B12148" s="18" t="s">
        <v>5935</v>
      </c>
      <c r="C12148" s="18">
        <v>100817</v>
      </c>
      <c r="D12148" s="19" t="s">
        <v>12188</v>
      </c>
      <c r="E12148" s="18" t="s">
        <v>20</v>
      </c>
      <c r="F12148" s="20">
        <v>0</v>
      </c>
      <c r="G12148" s="20">
        <v>0</v>
      </c>
      <c r="J12148" s="22"/>
      <c r="K12148" s="22"/>
    </row>
    <row r="12149" spans="1:11" x14ac:dyDescent="0.2">
      <c r="A12149" s="17" t="str">
        <f t="shared" si="189"/>
        <v>SINAPI 100795</v>
      </c>
      <c r="B12149" s="18" t="s">
        <v>5935</v>
      </c>
      <c r="C12149" s="18">
        <v>100795</v>
      </c>
      <c r="D12149" s="19" t="s">
        <v>12189</v>
      </c>
      <c r="E12149" s="18" t="s">
        <v>66</v>
      </c>
      <c r="F12149" s="20">
        <v>0</v>
      </c>
      <c r="G12149" s="20">
        <v>0</v>
      </c>
      <c r="J12149" s="22"/>
      <c r="K12149" s="22"/>
    </row>
    <row r="12150" spans="1:11" x14ac:dyDescent="0.2">
      <c r="A12150" s="17" t="str">
        <f t="shared" si="189"/>
        <v>SINAPI 100842</v>
      </c>
      <c r="B12150" s="18" t="s">
        <v>5935</v>
      </c>
      <c r="C12150" s="18">
        <v>100842</v>
      </c>
      <c r="D12150" s="19" t="s">
        <v>12190</v>
      </c>
      <c r="E12150" s="18" t="s">
        <v>66</v>
      </c>
      <c r="F12150" s="20">
        <v>0</v>
      </c>
      <c r="G12150" s="20">
        <v>0</v>
      </c>
      <c r="J12150" s="22"/>
      <c r="K12150" s="22"/>
    </row>
    <row r="12151" spans="1:11" x14ac:dyDescent="0.2">
      <c r="A12151" s="17" t="str">
        <f t="shared" si="189"/>
        <v>SINAPI 100796</v>
      </c>
      <c r="B12151" s="18" t="s">
        <v>5935</v>
      </c>
      <c r="C12151" s="18">
        <v>100796</v>
      </c>
      <c r="D12151" s="19" t="s">
        <v>12191</v>
      </c>
      <c r="E12151" s="18" t="s">
        <v>66</v>
      </c>
      <c r="F12151" s="20">
        <v>0</v>
      </c>
      <c r="G12151" s="20">
        <v>0</v>
      </c>
      <c r="J12151" s="22"/>
      <c r="K12151" s="22"/>
    </row>
    <row r="12152" spans="1:11" x14ac:dyDescent="0.2">
      <c r="A12152" s="17" t="str">
        <f t="shared" si="189"/>
        <v>SINAPI 100843</v>
      </c>
      <c r="B12152" s="18" t="s">
        <v>5935</v>
      </c>
      <c r="C12152" s="18">
        <v>100843</v>
      </c>
      <c r="D12152" s="19" t="s">
        <v>12192</v>
      </c>
      <c r="E12152" s="18" t="s">
        <v>66</v>
      </c>
      <c r="F12152" s="20">
        <v>0</v>
      </c>
      <c r="G12152" s="20">
        <v>0</v>
      </c>
      <c r="J12152" s="22"/>
      <c r="K12152" s="22"/>
    </row>
    <row r="12153" spans="1:11" x14ac:dyDescent="0.2">
      <c r="A12153" s="17" t="str">
        <f t="shared" si="189"/>
        <v>SINAPI 100844</v>
      </c>
      <c r="B12153" s="18" t="s">
        <v>5935</v>
      </c>
      <c r="C12153" s="18">
        <v>100844</v>
      </c>
      <c r="D12153" s="19" t="s">
        <v>12193</v>
      </c>
      <c r="E12153" s="18" t="s">
        <v>66</v>
      </c>
      <c r="F12153" s="20">
        <v>0</v>
      </c>
      <c r="G12153" s="20">
        <v>0</v>
      </c>
      <c r="J12153" s="22"/>
      <c r="K12153" s="22"/>
    </row>
    <row r="12154" spans="1:11" x14ac:dyDescent="0.2">
      <c r="A12154" s="17" t="str">
        <f t="shared" si="189"/>
        <v>SINAPI 100797</v>
      </c>
      <c r="B12154" s="18" t="s">
        <v>5935</v>
      </c>
      <c r="C12154" s="18">
        <v>100797</v>
      </c>
      <c r="D12154" s="19" t="s">
        <v>12194</v>
      </c>
      <c r="E12154" s="18" t="s">
        <v>66</v>
      </c>
      <c r="F12154" s="20">
        <v>0</v>
      </c>
      <c r="G12154" s="20">
        <v>0</v>
      </c>
      <c r="J12154" s="22"/>
      <c r="K12154" s="22"/>
    </row>
    <row r="12155" spans="1:11" x14ac:dyDescent="0.2">
      <c r="A12155" s="17" t="str">
        <f t="shared" si="189"/>
        <v>SINAPI 100798</v>
      </c>
      <c r="B12155" s="18" t="s">
        <v>5935</v>
      </c>
      <c r="C12155" s="18">
        <v>100798</v>
      </c>
      <c r="D12155" s="19" t="s">
        <v>12195</v>
      </c>
      <c r="E12155" s="18" t="s">
        <v>66</v>
      </c>
      <c r="F12155" s="20">
        <v>0</v>
      </c>
      <c r="G12155" s="20">
        <v>0</v>
      </c>
      <c r="J12155" s="22"/>
      <c r="K12155" s="22"/>
    </row>
    <row r="12156" spans="1:11" x14ac:dyDescent="0.2">
      <c r="A12156" s="17" t="str">
        <f t="shared" si="189"/>
        <v>SINAPI 100845</v>
      </c>
      <c r="B12156" s="18" t="s">
        <v>5935</v>
      </c>
      <c r="C12156" s="18">
        <v>100845</v>
      </c>
      <c r="D12156" s="19" t="s">
        <v>12196</v>
      </c>
      <c r="E12156" s="18" t="s">
        <v>66</v>
      </c>
      <c r="F12156" s="20">
        <v>0</v>
      </c>
      <c r="G12156" s="20">
        <v>0</v>
      </c>
      <c r="J12156" s="22"/>
      <c r="K12156" s="22"/>
    </row>
    <row r="12157" spans="1:11" x14ac:dyDescent="0.2">
      <c r="A12157" s="17" t="str">
        <f t="shared" si="189"/>
        <v>SINAPI 100799</v>
      </c>
      <c r="B12157" s="18" t="s">
        <v>5935</v>
      </c>
      <c r="C12157" s="18">
        <v>100799</v>
      </c>
      <c r="D12157" s="19" t="s">
        <v>12197</v>
      </c>
      <c r="E12157" s="18" t="s">
        <v>66</v>
      </c>
      <c r="F12157" s="20">
        <v>17.16</v>
      </c>
      <c r="G12157" s="20">
        <v>17.82</v>
      </c>
      <c r="J12157" s="22">
        <v>0.52510000000000001</v>
      </c>
      <c r="K12157" s="22">
        <v>0.50560000000000005</v>
      </c>
    </row>
    <row r="12158" spans="1:11" x14ac:dyDescent="0.2">
      <c r="A12158" s="17" t="str">
        <f t="shared" si="189"/>
        <v>SINAPI 100807</v>
      </c>
      <c r="B12158" s="18" t="s">
        <v>5935</v>
      </c>
      <c r="C12158" s="18">
        <v>100807</v>
      </c>
      <c r="D12158" s="19" t="s">
        <v>12198</v>
      </c>
      <c r="E12158" s="18" t="s">
        <v>66</v>
      </c>
      <c r="F12158" s="20">
        <v>22.83</v>
      </c>
      <c r="G12158" s="20">
        <v>23.96</v>
      </c>
      <c r="J12158" s="22">
        <v>0.3947</v>
      </c>
      <c r="K12158" s="22">
        <v>0.376</v>
      </c>
    </row>
    <row r="12159" spans="1:11" x14ac:dyDescent="0.2">
      <c r="A12159" s="17" t="str">
        <f t="shared" si="189"/>
        <v>SINAPI 100800</v>
      </c>
      <c r="B12159" s="18" t="s">
        <v>5935</v>
      </c>
      <c r="C12159" s="18">
        <v>100800</v>
      </c>
      <c r="D12159" s="19" t="s">
        <v>12199</v>
      </c>
      <c r="E12159" s="18" t="s">
        <v>66</v>
      </c>
      <c r="F12159" s="20">
        <v>24.33</v>
      </c>
      <c r="G12159" s="20">
        <v>25.12</v>
      </c>
      <c r="J12159" s="22">
        <v>0.60670000000000002</v>
      </c>
      <c r="K12159" s="22">
        <v>0.58760000000000001</v>
      </c>
    </row>
    <row r="12160" spans="1:11" x14ac:dyDescent="0.2">
      <c r="A12160" s="17" t="str">
        <f t="shared" si="189"/>
        <v>SINAPI 100808</v>
      </c>
      <c r="B12160" s="18" t="s">
        <v>5935</v>
      </c>
      <c r="C12160" s="18">
        <v>100808</v>
      </c>
      <c r="D12160" s="19" t="s">
        <v>12200</v>
      </c>
      <c r="E12160" s="18" t="s">
        <v>66</v>
      </c>
      <c r="F12160" s="20">
        <v>31.06</v>
      </c>
      <c r="G12160" s="20">
        <v>32.409999999999997</v>
      </c>
      <c r="J12160" s="22">
        <v>0.47520000000000001</v>
      </c>
      <c r="K12160" s="22">
        <v>0.45540000000000003</v>
      </c>
    </row>
    <row r="12161" spans="1:11" x14ac:dyDescent="0.2">
      <c r="A12161" s="17" t="str">
        <f t="shared" si="189"/>
        <v>SINAPI 100801</v>
      </c>
      <c r="B12161" s="18" t="s">
        <v>5935</v>
      </c>
      <c r="C12161" s="18">
        <v>100801</v>
      </c>
      <c r="D12161" s="19" t="s">
        <v>12201</v>
      </c>
      <c r="E12161" s="18" t="s">
        <v>66</v>
      </c>
      <c r="F12161" s="20">
        <v>31.78</v>
      </c>
      <c r="G12161" s="20">
        <v>32.72</v>
      </c>
      <c r="J12161" s="22">
        <v>0.64290000000000003</v>
      </c>
      <c r="K12161" s="22">
        <v>0.62439999999999996</v>
      </c>
    </row>
    <row r="12162" spans="1:11" x14ac:dyDescent="0.2">
      <c r="A12162" s="17" t="str">
        <f t="shared" si="189"/>
        <v>SINAPI 100809</v>
      </c>
      <c r="B12162" s="18" t="s">
        <v>5935</v>
      </c>
      <c r="C12162" s="18">
        <v>100809</v>
      </c>
      <c r="D12162" s="19" t="s">
        <v>12202</v>
      </c>
      <c r="E12162" s="18" t="s">
        <v>66</v>
      </c>
      <c r="F12162" s="20">
        <v>39.840000000000003</v>
      </c>
      <c r="G12162" s="20">
        <v>41.44</v>
      </c>
      <c r="J12162" s="22">
        <v>0.51280000000000003</v>
      </c>
      <c r="K12162" s="22">
        <v>0.49299999999999999</v>
      </c>
    </row>
    <row r="12163" spans="1:11" x14ac:dyDescent="0.2">
      <c r="A12163" s="17" t="str">
        <f t="shared" si="189"/>
        <v>SINAPI 100802</v>
      </c>
      <c r="B12163" s="18" t="s">
        <v>5935</v>
      </c>
      <c r="C12163" s="18">
        <v>100802</v>
      </c>
      <c r="D12163" s="19" t="s">
        <v>12203</v>
      </c>
      <c r="E12163" s="18" t="s">
        <v>66</v>
      </c>
      <c r="F12163" s="20">
        <v>42.36</v>
      </c>
      <c r="G12163" s="20">
        <v>43.49</v>
      </c>
      <c r="J12163" s="22">
        <v>0.67279999999999995</v>
      </c>
      <c r="K12163" s="22">
        <v>0.65529999999999999</v>
      </c>
    </row>
    <row r="12164" spans="1:11" x14ac:dyDescent="0.2">
      <c r="A12164" s="17" t="str">
        <f t="shared" si="189"/>
        <v>SINAPI 100810</v>
      </c>
      <c r="B12164" s="18" t="s">
        <v>5935</v>
      </c>
      <c r="C12164" s="18">
        <v>100810</v>
      </c>
      <c r="D12164" s="19" t="s">
        <v>12204</v>
      </c>
      <c r="E12164" s="18" t="s">
        <v>66</v>
      </c>
      <c r="F12164" s="20">
        <v>52.25</v>
      </c>
      <c r="G12164" s="20">
        <v>54.2</v>
      </c>
      <c r="J12164" s="22">
        <v>0.54549999999999998</v>
      </c>
      <c r="K12164" s="22">
        <v>0.52580000000000005</v>
      </c>
    </row>
    <row r="12165" spans="1:11" x14ac:dyDescent="0.2">
      <c r="A12165" s="17" t="str">
        <f t="shared" si="189"/>
        <v>SINAPI 100791</v>
      </c>
      <c r="B12165" s="18" t="s">
        <v>5935</v>
      </c>
      <c r="C12165" s="18">
        <v>100791</v>
      </c>
      <c r="D12165" s="19" t="s">
        <v>12205</v>
      </c>
      <c r="E12165" s="18" t="s">
        <v>66</v>
      </c>
      <c r="F12165" s="20">
        <v>16.670000000000002</v>
      </c>
      <c r="G12165" s="20">
        <v>17.29</v>
      </c>
      <c r="J12165" s="22">
        <v>0.54049999999999998</v>
      </c>
      <c r="K12165" s="22">
        <v>0.52110000000000001</v>
      </c>
    </row>
    <row r="12166" spans="1:11" x14ac:dyDescent="0.2">
      <c r="A12166" s="17" t="str">
        <f t="shared" si="189"/>
        <v>SINAPI 100803</v>
      </c>
      <c r="B12166" s="18" t="s">
        <v>5935</v>
      </c>
      <c r="C12166" s="18">
        <v>100803</v>
      </c>
      <c r="D12166" s="19" t="s">
        <v>12206</v>
      </c>
      <c r="E12166" s="18" t="s">
        <v>66</v>
      </c>
      <c r="F12166" s="20">
        <v>15.67</v>
      </c>
      <c r="G12166" s="20">
        <v>16.21</v>
      </c>
      <c r="J12166" s="22">
        <v>0.57499999999999996</v>
      </c>
      <c r="K12166" s="22">
        <v>0.55579999999999996</v>
      </c>
    </row>
    <row r="12167" spans="1:11" x14ac:dyDescent="0.2">
      <c r="A12167" s="17" t="str">
        <f t="shared" ref="A12167:A12230" si="190">CONCATENATE($B12167," ",$C12167)</f>
        <v>SINAPI 100792</v>
      </c>
      <c r="B12167" s="18" t="s">
        <v>5935</v>
      </c>
      <c r="C12167" s="18">
        <v>100792</v>
      </c>
      <c r="D12167" s="19" t="s">
        <v>12207</v>
      </c>
      <c r="E12167" s="18" t="s">
        <v>66</v>
      </c>
      <c r="F12167" s="20">
        <v>23.84</v>
      </c>
      <c r="G12167" s="20">
        <v>24.59</v>
      </c>
      <c r="J12167" s="22">
        <v>0.61909999999999998</v>
      </c>
      <c r="K12167" s="22">
        <v>0.60019999999999996</v>
      </c>
    </row>
    <row r="12168" spans="1:11" x14ac:dyDescent="0.2">
      <c r="A12168" s="17" t="str">
        <f t="shared" si="190"/>
        <v>SINAPI 100804</v>
      </c>
      <c r="B12168" s="18" t="s">
        <v>5935</v>
      </c>
      <c r="C12168" s="18">
        <v>100804</v>
      </c>
      <c r="D12168" s="19" t="s">
        <v>12208</v>
      </c>
      <c r="E12168" s="18" t="s">
        <v>66</v>
      </c>
      <c r="F12168" s="20">
        <v>22.66</v>
      </c>
      <c r="G12168" s="20">
        <v>23.31</v>
      </c>
      <c r="J12168" s="22">
        <v>0.65139999999999998</v>
      </c>
      <c r="K12168" s="22">
        <v>0.63319999999999999</v>
      </c>
    </row>
    <row r="12169" spans="1:11" x14ac:dyDescent="0.2">
      <c r="A12169" s="17" t="str">
        <f t="shared" si="190"/>
        <v>SINAPI 100793</v>
      </c>
      <c r="B12169" s="18" t="s">
        <v>5935</v>
      </c>
      <c r="C12169" s="18">
        <v>100793</v>
      </c>
      <c r="D12169" s="19" t="s">
        <v>12209</v>
      </c>
      <c r="E12169" s="18" t="s">
        <v>66</v>
      </c>
      <c r="F12169" s="20">
        <v>31.3</v>
      </c>
      <c r="G12169" s="20">
        <v>32.19</v>
      </c>
      <c r="J12169" s="22">
        <v>0.65269999999999995</v>
      </c>
      <c r="K12169" s="22">
        <v>0.63470000000000004</v>
      </c>
    </row>
    <row r="12170" spans="1:11" x14ac:dyDescent="0.2">
      <c r="A12170" s="17" t="str">
        <f t="shared" si="190"/>
        <v>SINAPI 100805</v>
      </c>
      <c r="B12170" s="18" t="s">
        <v>5935</v>
      </c>
      <c r="C12170" s="18">
        <v>100805</v>
      </c>
      <c r="D12170" s="19" t="s">
        <v>12210</v>
      </c>
      <c r="E12170" s="18" t="s">
        <v>66</v>
      </c>
      <c r="F12170" s="20">
        <v>29.89</v>
      </c>
      <c r="G12170" s="20">
        <v>30.66</v>
      </c>
      <c r="J12170" s="22">
        <v>0.6835</v>
      </c>
      <c r="K12170" s="22">
        <v>0.6663</v>
      </c>
    </row>
    <row r="12171" spans="1:11" x14ac:dyDescent="0.2">
      <c r="A12171" s="17" t="str">
        <f t="shared" si="190"/>
        <v>SINAPI 100794</v>
      </c>
      <c r="B12171" s="18" t="s">
        <v>5935</v>
      </c>
      <c r="C12171" s="18">
        <v>100794</v>
      </c>
      <c r="D12171" s="19" t="s">
        <v>12211</v>
      </c>
      <c r="E12171" s="18" t="s">
        <v>66</v>
      </c>
      <c r="F12171" s="20">
        <v>41.87</v>
      </c>
      <c r="G12171" s="20">
        <v>42.96</v>
      </c>
      <c r="J12171" s="22">
        <v>0.68069999999999997</v>
      </c>
      <c r="K12171" s="22">
        <v>0.66339999999999999</v>
      </c>
    </row>
    <row r="12172" spans="1:11" x14ac:dyDescent="0.2">
      <c r="A12172" s="17" t="str">
        <f t="shared" si="190"/>
        <v>SINAPI 100806</v>
      </c>
      <c r="B12172" s="18" t="s">
        <v>5935</v>
      </c>
      <c r="C12172" s="18">
        <v>100806</v>
      </c>
      <c r="D12172" s="19" t="s">
        <v>12212</v>
      </c>
      <c r="E12172" s="18" t="s">
        <v>66</v>
      </c>
      <c r="F12172" s="20">
        <v>40.130000000000003</v>
      </c>
      <c r="G12172" s="20">
        <v>41.09</v>
      </c>
      <c r="J12172" s="22">
        <v>0.71020000000000005</v>
      </c>
      <c r="K12172" s="22">
        <v>0.69359999999999999</v>
      </c>
    </row>
    <row r="12173" spans="1:11" x14ac:dyDescent="0.2">
      <c r="A12173" s="17" t="str">
        <f t="shared" si="190"/>
        <v>SINAPI 100838</v>
      </c>
      <c r="B12173" s="18" t="s">
        <v>5935</v>
      </c>
      <c r="C12173" s="18">
        <v>100838</v>
      </c>
      <c r="D12173" s="19" t="s">
        <v>12213</v>
      </c>
      <c r="E12173" s="18" t="s">
        <v>20</v>
      </c>
      <c r="F12173" s="20">
        <v>0</v>
      </c>
      <c r="G12173" s="20">
        <v>0</v>
      </c>
      <c r="J12173" s="22"/>
      <c r="K12173" s="22"/>
    </row>
    <row r="12174" spans="1:11" x14ac:dyDescent="0.2">
      <c r="A12174" s="17" t="str">
        <f t="shared" si="190"/>
        <v>SINAPI 100839</v>
      </c>
      <c r="B12174" s="18" t="s">
        <v>5935</v>
      </c>
      <c r="C12174" s="18">
        <v>100839</v>
      </c>
      <c r="D12174" s="19" t="s">
        <v>12214</v>
      </c>
      <c r="E12174" s="18" t="s">
        <v>20</v>
      </c>
      <c r="F12174" s="20">
        <v>0</v>
      </c>
      <c r="G12174" s="20">
        <v>0</v>
      </c>
      <c r="J12174" s="22"/>
      <c r="K12174" s="22"/>
    </row>
    <row r="12175" spans="1:11" x14ac:dyDescent="0.2">
      <c r="A12175" s="17" t="str">
        <f t="shared" si="190"/>
        <v>SINAPI 100840</v>
      </c>
      <c r="B12175" s="18" t="s">
        <v>5935</v>
      </c>
      <c r="C12175" s="18">
        <v>100840</v>
      </c>
      <c r="D12175" s="19" t="s">
        <v>12215</v>
      </c>
      <c r="E12175" s="18" t="s">
        <v>20</v>
      </c>
      <c r="F12175" s="20">
        <v>0</v>
      </c>
      <c r="G12175" s="20">
        <v>0</v>
      </c>
      <c r="J12175" s="22"/>
      <c r="K12175" s="22"/>
    </row>
    <row r="12176" spans="1:11" x14ac:dyDescent="0.2">
      <c r="A12176" s="17" t="str">
        <f t="shared" si="190"/>
        <v>SINAPI 100841</v>
      </c>
      <c r="B12176" s="18" t="s">
        <v>5935</v>
      </c>
      <c r="C12176" s="18">
        <v>100841</v>
      </c>
      <c r="D12176" s="19" t="s">
        <v>12216</v>
      </c>
      <c r="E12176" s="18" t="s">
        <v>20</v>
      </c>
      <c r="F12176" s="20">
        <v>0</v>
      </c>
      <c r="G12176" s="20">
        <v>0</v>
      </c>
      <c r="J12176" s="22"/>
      <c r="K12176" s="22"/>
    </row>
    <row r="12177" spans="1:11" x14ac:dyDescent="0.2">
      <c r="A12177" s="17" t="str">
        <f t="shared" si="190"/>
        <v>SINAPI 103283</v>
      </c>
      <c r="B12177" s="18" t="s">
        <v>5935</v>
      </c>
      <c r="C12177" s="18">
        <v>103283</v>
      </c>
      <c r="D12177" s="19" t="s">
        <v>12217</v>
      </c>
      <c r="E12177" s="18" t="s">
        <v>20</v>
      </c>
      <c r="F12177" s="20">
        <v>0</v>
      </c>
      <c r="G12177" s="20">
        <v>0</v>
      </c>
      <c r="J12177" s="22"/>
      <c r="K12177" s="22"/>
    </row>
    <row r="12178" spans="1:11" x14ac:dyDescent="0.2">
      <c r="A12178" s="17" t="str">
        <f t="shared" si="190"/>
        <v>SINAPI 103284</v>
      </c>
      <c r="B12178" s="18" t="s">
        <v>5935</v>
      </c>
      <c r="C12178" s="18">
        <v>103284</v>
      </c>
      <c r="D12178" s="19" t="s">
        <v>12218</v>
      </c>
      <c r="E12178" s="18" t="s">
        <v>20</v>
      </c>
      <c r="F12178" s="20">
        <v>0</v>
      </c>
      <c r="G12178" s="20">
        <v>0</v>
      </c>
      <c r="J12178" s="22"/>
      <c r="K12178" s="22"/>
    </row>
    <row r="12179" spans="1:11" x14ac:dyDescent="0.2">
      <c r="A12179" s="17" t="str">
        <f t="shared" si="190"/>
        <v>SINAPI 103282</v>
      </c>
      <c r="B12179" s="18" t="s">
        <v>5935</v>
      </c>
      <c r="C12179" s="18">
        <v>103282</v>
      </c>
      <c r="D12179" s="19" t="s">
        <v>12219</v>
      </c>
      <c r="E12179" s="18" t="s">
        <v>20</v>
      </c>
      <c r="F12179" s="20">
        <v>0</v>
      </c>
      <c r="G12179" s="20">
        <v>0</v>
      </c>
      <c r="J12179" s="22"/>
      <c r="K12179" s="22"/>
    </row>
    <row r="12180" spans="1:11" x14ac:dyDescent="0.2">
      <c r="A12180" s="17" t="str">
        <f t="shared" si="190"/>
        <v>SINAPI 103279</v>
      </c>
      <c r="B12180" s="18" t="s">
        <v>5935</v>
      </c>
      <c r="C12180" s="18">
        <v>103279</v>
      </c>
      <c r="D12180" s="19" t="s">
        <v>12220</v>
      </c>
      <c r="E12180" s="18" t="s">
        <v>20</v>
      </c>
      <c r="F12180" s="20">
        <v>0</v>
      </c>
      <c r="G12180" s="20">
        <v>0</v>
      </c>
      <c r="J12180" s="22"/>
      <c r="K12180" s="22"/>
    </row>
    <row r="12181" spans="1:11" x14ac:dyDescent="0.2">
      <c r="A12181" s="17" t="str">
        <f t="shared" si="190"/>
        <v>SINAPI 103280</v>
      </c>
      <c r="B12181" s="18" t="s">
        <v>5935</v>
      </c>
      <c r="C12181" s="18">
        <v>103280</v>
      </c>
      <c r="D12181" s="19" t="s">
        <v>12221</v>
      </c>
      <c r="E12181" s="18" t="s">
        <v>20</v>
      </c>
      <c r="F12181" s="20">
        <v>0</v>
      </c>
      <c r="G12181" s="20">
        <v>0</v>
      </c>
      <c r="J12181" s="22"/>
      <c r="K12181" s="22"/>
    </row>
    <row r="12182" spans="1:11" x14ac:dyDescent="0.2">
      <c r="A12182" s="17" t="str">
        <f t="shared" si="190"/>
        <v>SINAPI 103281</v>
      </c>
      <c r="B12182" s="18" t="s">
        <v>5935</v>
      </c>
      <c r="C12182" s="18">
        <v>103281</v>
      </c>
      <c r="D12182" s="19" t="s">
        <v>12222</v>
      </c>
      <c r="E12182" s="18" t="s">
        <v>20</v>
      </c>
      <c r="F12182" s="20">
        <v>0</v>
      </c>
      <c r="G12182" s="20">
        <v>0</v>
      </c>
      <c r="J12182" s="22"/>
      <c r="K12182" s="22"/>
    </row>
    <row r="12183" spans="1:11" x14ac:dyDescent="0.2">
      <c r="A12183" s="17" t="str">
        <f t="shared" si="190"/>
        <v>SINAPI 103247</v>
      </c>
      <c r="B12183" s="18" t="s">
        <v>5935</v>
      </c>
      <c r="C12183" s="18">
        <v>103247</v>
      </c>
      <c r="D12183" s="19" t="s">
        <v>12223</v>
      </c>
      <c r="E12183" s="18" t="s">
        <v>20</v>
      </c>
      <c r="F12183" s="20">
        <v>3052.21</v>
      </c>
      <c r="G12183" s="20">
        <v>3061.24</v>
      </c>
      <c r="J12183" s="22">
        <v>1.6299999999999999E-2</v>
      </c>
      <c r="K12183" s="22">
        <v>1.6199999999999999E-2</v>
      </c>
    </row>
    <row r="12184" spans="1:11" x14ac:dyDescent="0.2">
      <c r="A12184" s="17" t="str">
        <f t="shared" si="190"/>
        <v>SINAPI 103250</v>
      </c>
      <c r="B12184" s="18" t="s">
        <v>5935</v>
      </c>
      <c r="C12184" s="18">
        <v>103250</v>
      </c>
      <c r="D12184" s="19" t="s">
        <v>12224</v>
      </c>
      <c r="E12184" s="18" t="s">
        <v>20</v>
      </c>
      <c r="F12184" s="20">
        <v>4451.72</v>
      </c>
      <c r="G12184" s="20">
        <v>4461.49</v>
      </c>
      <c r="J12184" s="22">
        <v>1.12E-2</v>
      </c>
      <c r="K12184" s="22">
        <v>1.11E-2</v>
      </c>
    </row>
    <row r="12185" spans="1:11" x14ac:dyDescent="0.2">
      <c r="A12185" s="17" t="str">
        <f t="shared" si="190"/>
        <v>SINAPI 103253</v>
      </c>
      <c r="B12185" s="18" t="s">
        <v>5935</v>
      </c>
      <c r="C12185" s="18">
        <v>103253</v>
      </c>
      <c r="D12185" s="19" t="s">
        <v>12225</v>
      </c>
      <c r="E12185" s="18" t="s">
        <v>20</v>
      </c>
      <c r="F12185" s="20">
        <v>6084.57</v>
      </c>
      <c r="G12185" s="20">
        <v>6094.75</v>
      </c>
      <c r="J12185" s="22">
        <v>8.2000000000000007E-3</v>
      </c>
      <c r="K12185" s="22">
        <v>8.0999999999999996E-3</v>
      </c>
    </row>
    <row r="12186" spans="1:11" x14ac:dyDescent="0.2">
      <c r="A12186" s="17" t="str">
        <f t="shared" si="190"/>
        <v>SINAPI 103244</v>
      </c>
      <c r="B12186" s="18" t="s">
        <v>5935</v>
      </c>
      <c r="C12186" s="18">
        <v>103244</v>
      </c>
      <c r="D12186" s="19" t="s">
        <v>12226</v>
      </c>
      <c r="E12186" s="18" t="s">
        <v>20</v>
      </c>
      <c r="F12186" s="20">
        <v>2745.49</v>
      </c>
      <c r="G12186" s="20">
        <v>2754.52</v>
      </c>
      <c r="J12186" s="22">
        <v>1.8100000000000002E-2</v>
      </c>
      <c r="K12186" s="22">
        <v>1.7999999999999999E-2</v>
      </c>
    </row>
    <row r="12187" spans="1:11" x14ac:dyDescent="0.2">
      <c r="A12187" s="17" t="str">
        <f t="shared" si="190"/>
        <v>SINAPI 103256</v>
      </c>
      <c r="B12187" s="18" t="s">
        <v>5935</v>
      </c>
      <c r="C12187" s="18">
        <v>103256</v>
      </c>
      <c r="D12187" s="19" t="s">
        <v>12227</v>
      </c>
      <c r="E12187" s="18" t="s">
        <v>20</v>
      </c>
      <c r="F12187" s="20">
        <v>11321.55</v>
      </c>
      <c r="G12187" s="20">
        <v>11336.53</v>
      </c>
      <c r="J12187" s="22">
        <v>6.1999999999999998E-3</v>
      </c>
      <c r="K12187" s="22">
        <v>6.1999999999999998E-3</v>
      </c>
    </row>
    <row r="12188" spans="1:11" x14ac:dyDescent="0.2">
      <c r="A12188" s="17" t="str">
        <f t="shared" si="190"/>
        <v>SINAPI 103258</v>
      </c>
      <c r="B12188" s="18" t="s">
        <v>5935</v>
      </c>
      <c r="C12188" s="18">
        <v>103258</v>
      </c>
      <c r="D12188" s="19" t="s">
        <v>12228</v>
      </c>
      <c r="E12188" s="18" t="s">
        <v>20</v>
      </c>
      <c r="F12188" s="20">
        <v>12664.06</v>
      </c>
      <c r="G12188" s="20">
        <v>12679.43</v>
      </c>
      <c r="J12188" s="22">
        <v>5.5999999999999999E-3</v>
      </c>
      <c r="K12188" s="22">
        <v>5.5999999999999999E-3</v>
      </c>
    </row>
    <row r="12189" spans="1:11" x14ac:dyDescent="0.2">
      <c r="A12189" s="17" t="str">
        <f t="shared" si="190"/>
        <v>SINAPI 103260</v>
      </c>
      <c r="B12189" s="18" t="s">
        <v>5935</v>
      </c>
      <c r="C12189" s="18">
        <v>103260</v>
      </c>
      <c r="D12189" s="19" t="s">
        <v>12229</v>
      </c>
      <c r="E12189" s="18" t="s">
        <v>20</v>
      </c>
      <c r="F12189" s="20">
        <v>6978.63</v>
      </c>
      <c r="G12189" s="20">
        <v>6994</v>
      </c>
      <c r="J12189" s="22">
        <v>1.01E-2</v>
      </c>
      <c r="K12189" s="22">
        <v>1.01E-2</v>
      </c>
    </row>
    <row r="12190" spans="1:11" x14ac:dyDescent="0.2">
      <c r="A12190" s="17" t="str">
        <f t="shared" si="190"/>
        <v>SINAPI 103261</v>
      </c>
      <c r="B12190" s="18" t="s">
        <v>5935</v>
      </c>
      <c r="C12190" s="18">
        <v>103261</v>
      </c>
      <c r="D12190" s="19" t="s">
        <v>12230</v>
      </c>
      <c r="E12190" s="18" t="s">
        <v>20</v>
      </c>
      <c r="F12190" s="20">
        <v>14290.52</v>
      </c>
      <c r="G12190" s="20">
        <v>14307.41</v>
      </c>
      <c r="J12190" s="22">
        <v>4.8999999999999998E-3</v>
      </c>
      <c r="K12190" s="22">
        <v>4.8999999999999998E-3</v>
      </c>
    </row>
    <row r="12191" spans="1:11" x14ac:dyDescent="0.2">
      <c r="A12191" s="17" t="str">
        <f t="shared" si="190"/>
        <v>SINAPI 103263</v>
      </c>
      <c r="B12191" s="18" t="s">
        <v>5935</v>
      </c>
      <c r="C12191" s="18">
        <v>103263</v>
      </c>
      <c r="D12191" s="19" t="s">
        <v>12231</v>
      </c>
      <c r="E12191" s="18" t="s">
        <v>20</v>
      </c>
      <c r="F12191" s="20">
        <v>19829.41</v>
      </c>
      <c r="G12191" s="20">
        <v>19851.22</v>
      </c>
      <c r="J12191" s="22">
        <v>1.5599999999999999E-2</v>
      </c>
      <c r="K12191" s="22">
        <v>1.5599999999999999E-2</v>
      </c>
    </row>
    <row r="12192" spans="1:11" x14ac:dyDescent="0.2">
      <c r="A12192" s="17" t="str">
        <f t="shared" si="190"/>
        <v>SINAPI 103265</v>
      </c>
      <c r="B12192" s="18" t="s">
        <v>5935</v>
      </c>
      <c r="C12192" s="18">
        <v>103265</v>
      </c>
      <c r="D12192" s="19" t="s">
        <v>12232</v>
      </c>
      <c r="E12192" s="18" t="s">
        <v>20</v>
      </c>
      <c r="F12192" s="20">
        <v>23929.9</v>
      </c>
      <c r="G12192" s="20">
        <v>23951.71</v>
      </c>
      <c r="J12192" s="22">
        <v>1.2999999999999999E-2</v>
      </c>
      <c r="K12192" s="22">
        <v>1.2999999999999999E-2</v>
      </c>
    </row>
    <row r="12193" spans="1:11" x14ac:dyDescent="0.2">
      <c r="A12193" s="17" t="str">
        <f t="shared" si="190"/>
        <v>SINAPI 103268</v>
      </c>
      <c r="B12193" s="18" t="s">
        <v>5935</v>
      </c>
      <c r="C12193" s="18">
        <v>103268</v>
      </c>
      <c r="D12193" s="19" t="s">
        <v>12233</v>
      </c>
      <c r="E12193" s="18" t="s">
        <v>20</v>
      </c>
      <c r="F12193" s="20">
        <v>8376.91</v>
      </c>
      <c r="G12193" s="20">
        <v>8392.2800000000007</v>
      </c>
      <c r="J12193" s="22">
        <v>7.6E-3</v>
      </c>
      <c r="K12193" s="22">
        <v>7.6E-3</v>
      </c>
    </row>
    <row r="12194" spans="1:11" x14ac:dyDescent="0.2">
      <c r="A12194" s="17" t="str">
        <f t="shared" si="190"/>
        <v>SINAPI 103270</v>
      </c>
      <c r="B12194" s="18" t="s">
        <v>5935</v>
      </c>
      <c r="C12194" s="18">
        <v>103270</v>
      </c>
      <c r="D12194" s="19" t="s">
        <v>12234</v>
      </c>
      <c r="E12194" s="18" t="s">
        <v>20</v>
      </c>
      <c r="F12194" s="20">
        <v>9006.7999999999993</v>
      </c>
      <c r="G12194" s="20">
        <v>9022.7800000000007</v>
      </c>
      <c r="J12194" s="22">
        <v>7.1000000000000004E-3</v>
      </c>
      <c r="K12194" s="22">
        <v>7.0000000000000001E-3</v>
      </c>
    </row>
    <row r="12195" spans="1:11" x14ac:dyDescent="0.2">
      <c r="A12195" s="17" t="str">
        <f t="shared" si="190"/>
        <v>SINAPI 103272</v>
      </c>
      <c r="B12195" s="18" t="s">
        <v>5935</v>
      </c>
      <c r="C12195" s="18">
        <v>103272</v>
      </c>
      <c r="D12195" s="19" t="s">
        <v>12235</v>
      </c>
      <c r="E12195" s="18" t="s">
        <v>20</v>
      </c>
      <c r="F12195" s="20">
        <v>13205.99</v>
      </c>
      <c r="G12195" s="20">
        <v>13224.38</v>
      </c>
      <c r="J12195" s="22">
        <v>4.7999999999999996E-3</v>
      </c>
      <c r="K12195" s="22">
        <v>4.7999999999999996E-3</v>
      </c>
    </row>
    <row r="12196" spans="1:11" x14ac:dyDescent="0.2">
      <c r="A12196" s="17" t="str">
        <f t="shared" si="190"/>
        <v>SINAPI 103274</v>
      </c>
      <c r="B12196" s="18" t="s">
        <v>5935</v>
      </c>
      <c r="C12196" s="18">
        <v>103274</v>
      </c>
      <c r="D12196" s="19" t="s">
        <v>12236</v>
      </c>
      <c r="E12196" s="18" t="s">
        <v>20</v>
      </c>
      <c r="F12196" s="20">
        <v>15531.6</v>
      </c>
      <c r="G12196" s="20">
        <v>15555.09</v>
      </c>
      <c r="J12196" s="22">
        <v>1.95E-2</v>
      </c>
      <c r="K12196" s="22">
        <v>1.95E-2</v>
      </c>
    </row>
    <row r="12197" spans="1:11" x14ac:dyDescent="0.2">
      <c r="A12197" s="17" t="str">
        <f t="shared" si="190"/>
        <v>SINAPI 103276</v>
      </c>
      <c r="B12197" s="18" t="s">
        <v>5935</v>
      </c>
      <c r="C12197" s="18">
        <v>103276</v>
      </c>
      <c r="D12197" s="19" t="s">
        <v>12237</v>
      </c>
      <c r="E12197" s="18" t="s">
        <v>20</v>
      </c>
      <c r="F12197" s="20">
        <v>16219.57</v>
      </c>
      <c r="G12197" s="20">
        <v>16243.06</v>
      </c>
      <c r="J12197" s="22">
        <v>1.8700000000000001E-2</v>
      </c>
      <c r="K12197" s="22">
        <v>1.8700000000000001E-2</v>
      </c>
    </row>
    <row r="12198" spans="1:11" x14ac:dyDescent="0.2">
      <c r="A12198" s="17" t="str">
        <f t="shared" si="190"/>
        <v>SINAPI 103267</v>
      </c>
      <c r="B12198" s="18" t="s">
        <v>5935</v>
      </c>
      <c r="C12198" s="18">
        <v>103267</v>
      </c>
      <c r="D12198" s="19" t="s">
        <v>12238</v>
      </c>
      <c r="E12198" s="18" t="s">
        <v>20</v>
      </c>
      <c r="F12198" s="20">
        <v>7045.9</v>
      </c>
      <c r="G12198" s="20">
        <v>7061.27</v>
      </c>
      <c r="J12198" s="22">
        <v>8.9999999999999993E-3</v>
      </c>
      <c r="K12198" s="22">
        <v>8.9999999999999993E-3</v>
      </c>
    </row>
    <row r="12199" spans="1:11" x14ac:dyDescent="0.2">
      <c r="A12199" s="17" t="str">
        <f t="shared" si="190"/>
        <v>SINAPI 103269</v>
      </c>
      <c r="B12199" s="18" t="s">
        <v>5935</v>
      </c>
      <c r="C12199" s="18">
        <v>103269</v>
      </c>
      <c r="D12199" s="19" t="s">
        <v>12239</v>
      </c>
      <c r="E12199" s="18" t="s">
        <v>20</v>
      </c>
      <c r="F12199" s="20">
        <v>8674.2900000000009</v>
      </c>
      <c r="G12199" s="20">
        <v>8690.27</v>
      </c>
      <c r="J12199" s="22">
        <v>7.3000000000000001E-3</v>
      </c>
      <c r="K12199" s="22">
        <v>7.3000000000000001E-3</v>
      </c>
    </row>
    <row r="12200" spans="1:11" x14ac:dyDescent="0.2">
      <c r="A12200" s="17" t="str">
        <f t="shared" si="190"/>
        <v>SINAPI 103271</v>
      </c>
      <c r="B12200" s="18" t="s">
        <v>5935</v>
      </c>
      <c r="C12200" s="18">
        <v>103271</v>
      </c>
      <c r="D12200" s="19" t="s">
        <v>12240</v>
      </c>
      <c r="E12200" s="18" t="s">
        <v>20</v>
      </c>
      <c r="F12200" s="20">
        <v>12783.15</v>
      </c>
      <c r="G12200" s="20">
        <v>12801.54</v>
      </c>
      <c r="J12200" s="22">
        <v>5.0000000000000001E-3</v>
      </c>
      <c r="K12200" s="22">
        <v>5.0000000000000001E-3</v>
      </c>
    </row>
    <row r="12201" spans="1:11" x14ac:dyDescent="0.2">
      <c r="A12201" s="17" t="str">
        <f t="shared" si="190"/>
        <v>SINAPI 103273</v>
      </c>
      <c r="B12201" s="18" t="s">
        <v>5935</v>
      </c>
      <c r="C12201" s="18">
        <v>103273</v>
      </c>
      <c r="D12201" s="19" t="s">
        <v>12241</v>
      </c>
      <c r="E12201" s="18" t="s">
        <v>20</v>
      </c>
      <c r="F12201" s="20">
        <v>13542.93</v>
      </c>
      <c r="G12201" s="20">
        <v>13566.42</v>
      </c>
      <c r="J12201" s="22">
        <v>2.24E-2</v>
      </c>
      <c r="K12201" s="22">
        <v>2.24E-2</v>
      </c>
    </row>
    <row r="12202" spans="1:11" x14ac:dyDescent="0.2">
      <c r="A12202" s="17" t="str">
        <f t="shared" si="190"/>
        <v>SINAPI 103275</v>
      </c>
      <c r="B12202" s="18" t="s">
        <v>5935</v>
      </c>
      <c r="C12202" s="18">
        <v>103275</v>
      </c>
      <c r="D12202" s="19" t="s">
        <v>12242</v>
      </c>
      <c r="E12202" s="18" t="s">
        <v>20</v>
      </c>
      <c r="F12202" s="20">
        <v>15450.41</v>
      </c>
      <c r="G12202" s="20">
        <v>15473.9</v>
      </c>
      <c r="J12202" s="22">
        <v>1.9599999999999999E-2</v>
      </c>
      <c r="K12202" s="22">
        <v>1.9599999999999999E-2</v>
      </c>
    </row>
    <row r="12203" spans="1:11" x14ac:dyDescent="0.2">
      <c r="A12203" s="17" t="str">
        <f t="shared" si="190"/>
        <v>SINAPI 103248</v>
      </c>
      <c r="B12203" s="18" t="s">
        <v>5935</v>
      </c>
      <c r="C12203" s="18">
        <v>103248</v>
      </c>
      <c r="D12203" s="19" t="s">
        <v>12243</v>
      </c>
      <c r="E12203" s="18" t="s">
        <v>20</v>
      </c>
      <c r="F12203" s="20">
        <v>2485.79</v>
      </c>
      <c r="G12203" s="20">
        <v>2494.8200000000002</v>
      </c>
      <c r="J12203" s="22">
        <v>0.02</v>
      </c>
      <c r="K12203" s="22">
        <v>1.9900000000000001E-2</v>
      </c>
    </row>
    <row r="12204" spans="1:11" x14ac:dyDescent="0.2">
      <c r="A12204" s="17" t="str">
        <f t="shared" si="190"/>
        <v>SINAPI 103249</v>
      </c>
      <c r="B12204" s="18" t="s">
        <v>5935</v>
      </c>
      <c r="C12204" s="18">
        <v>103249</v>
      </c>
      <c r="D12204" s="19" t="s">
        <v>12244</v>
      </c>
      <c r="E12204" s="18" t="s">
        <v>20</v>
      </c>
      <c r="F12204" s="20">
        <v>2674</v>
      </c>
      <c r="G12204" s="20">
        <v>2683.03</v>
      </c>
      <c r="J12204" s="22">
        <v>1.8599999999999998E-2</v>
      </c>
      <c r="K12204" s="22">
        <v>1.8499999999999999E-2</v>
      </c>
    </row>
    <row r="12205" spans="1:11" x14ac:dyDescent="0.2">
      <c r="A12205" s="17" t="str">
        <f t="shared" si="190"/>
        <v>SINAPI 103251</v>
      </c>
      <c r="B12205" s="18" t="s">
        <v>5935</v>
      </c>
      <c r="C12205" s="18">
        <v>103251</v>
      </c>
      <c r="D12205" s="19" t="s">
        <v>12245</v>
      </c>
      <c r="E12205" s="18" t="s">
        <v>20</v>
      </c>
      <c r="F12205" s="20">
        <v>3505.7</v>
      </c>
      <c r="G12205" s="20">
        <v>3515.47</v>
      </c>
      <c r="J12205" s="22">
        <v>1.4200000000000001E-2</v>
      </c>
      <c r="K12205" s="22">
        <v>1.41E-2</v>
      </c>
    </row>
    <row r="12206" spans="1:11" x14ac:dyDescent="0.2">
      <c r="A12206" s="17" t="str">
        <f t="shared" si="190"/>
        <v>SINAPI 103252</v>
      </c>
      <c r="B12206" s="18" t="s">
        <v>5935</v>
      </c>
      <c r="C12206" s="18">
        <v>103252</v>
      </c>
      <c r="D12206" s="19" t="s">
        <v>12246</v>
      </c>
      <c r="E12206" s="18" t="s">
        <v>20</v>
      </c>
      <c r="F12206" s="20">
        <v>3887.2</v>
      </c>
      <c r="G12206" s="20">
        <v>3896.97</v>
      </c>
      <c r="J12206" s="22">
        <v>1.2800000000000001E-2</v>
      </c>
      <c r="K12206" s="22">
        <v>1.2699999999999999E-2</v>
      </c>
    </row>
    <row r="12207" spans="1:11" x14ac:dyDescent="0.2">
      <c r="A12207" s="17" t="str">
        <f t="shared" si="190"/>
        <v>SINAPI 103254</v>
      </c>
      <c r="B12207" s="18" t="s">
        <v>5935</v>
      </c>
      <c r="C12207" s="18">
        <v>103254</v>
      </c>
      <c r="D12207" s="19" t="s">
        <v>12247</v>
      </c>
      <c r="E12207" s="18" t="s">
        <v>20</v>
      </c>
      <c r="F12207" s="20">
        <v>4537.9399999999996</v>
      </c>
      <c r="G12207" s="20">
        <v>4548.12</v>
      </c>
      <c r="J12207" s="22">
        <v>1.09E-2</v>
      </c>
      <c r="K12207" s="22">
        <v>1.09E-2</v>
      </c>
    </row>
    <row r="12208" spans="1:11" x14ac:dyDescent="0.2">
      <c r="A12208" s="17" t="str">
        <f t="shared" si="190"/>
        <v>SINAPI 103255</v>
      </c>
      <c r="B12208" s="18" t="s">
        <v>5935</v>
      </c>
      <c r="C12208" s="18">
        <v>103255</v>
      </c>
      <c r="D12208" s="19" t="s">
        <v>12248</v>
      </c>
      <c r="E12208" s="18" t="s">
        <v>20</v>
      </c>
      <c r="F12208" s="20">
        <v>5083.63</v>
      </c>
      <c r="G12208" s="20">
        <v>5093.8100000000004</v>
      </c>
      <c r="J12208" s="22">
        <v>9.7999999999999997E-3</v>
      </c>
      <c r="K12208" s="22">
        <v>9.7000000000000003E-3</v>
      </c>
    </row>
    <row r="12209" spans="1:11" x14ac:dyDescent="0.2">
      <c r="A12209" s="17" t="str">
        <f t="shared" si="190"/>
        <v>SINAPI 103245</v>
      </c>
      <c r="B12209" s="18" t="s">
        <v>5935</v>
      </c>
      <c r="C12209" s="18">
        <v>103245</v>
      </c>
      <c r="D12209" s="19" t="s">
        <v>12249</v>
      </c>
      <c r="E12209" s="18" t="s">
        <v>20</v>
      </c>
      <c r="F12209" s="20">
        <v>2155.7800000000002</v>
      </c>
      <c r="G12209" s="20">
        <v>2164.81</v>
      </c>
      <c r="J12209" s="22">
        <v>2.3E-2</v>
      </c>
      <c r="K12209" s="22">
        <v>2.29E-2</v>
      </c>
    </row>
    <row r="12210" spans="1:11" x14ac:dyDescent="0.2">
      <c r="A12210" s="17" t="str">
        <f t="shared" si="190"/>
        <v>SINAPI 103246</v>
      </c>
      <c r="B12210" s="18" t="s">
        <v>5935</v>
      </c>
      <c r="C12210" s="18">
        <v>103246</v>
      </c>
      <c r="D12210" s="19" t="s">
        <v>12250</v>
      </c>
      <c r="E12210" s="18" t="s">
        <v>20</v>
      </c>
      <c r="F12210" s="20">
        <v>2355.21</v>
      </c>
      <c r="G12210" s="20">
        <v>2364.2399999999998</v>
      </c>
      <c r="J12210" s="22">
        <v>2.1100000000000001E-2</v>
      </c>
      <c r="K12210" s="22">
        <v>2.1000000000000001E-2</v>
      </c>
    </row>
    <row r="12211" spans="1:11" x14ac:dyDescent="0.2">
      <c r="A12211" s="17" t="str">
        <f t="shared" si="190"/>
        <v>SINAPI 103257</v>
      </c>
      <c r="B12211" s="18" t="s">
        <v>5935</v>
      </c>
      <c r="C12211" s="18">
        <v>103257</v>
      </c>
      <c r="D12211" s="19" t="s">
        <v>12251</v>
      </c>
      <c r="E12211" s="18" t="s">
        <v>20</v>
      </c>
      <c r="F12211" s="20">
        <v>6440.76</v>
      </c>
      <c r="G12211" s="20">
        <v>6455.74</v>
      </c>
      <c r="J12211" s="22">
        <v>9.7000000000000003E-3</v>
      </c>
      <c r="K12211" s="22">
        <v>9.7000000000000003E-3</v>
      </c>
    </row>
    <row r="12212" spans="1:11" x14ac:dyDescent="0.2">
      <c r="A12212" s="17" t="str">
        <f t="shared" si="190"/>
        <v>SINAPI 103259</v>
      </c>
      <c r="B12212" s="18" t="s">
        <v>5935</v>
      </c>
      <c r="C12212" s="18">
        <v>103259</v>
      </c>
      <c r="D12212" s="19" t="s">
        <v>12252</v>
      </c>
      <c r="E12212" s="18" t="s">
        <v>20</v>
      </c>
      <c r="F12212" s="20">
        <v>6791.76</v>
      </c>
      <c r="G12212" s="20">
        <v>6807.13</v>
      </c>
      <c r="J12212" s="22">
        <v>1.04E-2</v>
      </c>
      <c r="K12212" s="22">
        <v>1.03E-2</v>
      </c>
    </row>
    <row r="12213" spans="1:11" x14ac:dyDescent="0.2">
      <c r="A12213" s="17" t="str">
        <f t="shared" si="190"/>
        <v>SINAPI 103262</v>
      </c>
      <c r="B12213" s="18" t="s">
        <v>5935</v>
      </c>
      <c r="C12213" s="18">
        <v>103262</v>
      </c>
      <c r="D12213" s="19" t="s">
        <v>12253</v>
      </c>
      <c r="E12213" s="18" t="s">
        <v>20</v>
      </c>
      <c r="F12213" s="20">
        <v>8940.06</v>
      </c>
      <c r="G12213" s="20">
        <v>8956.9500000000007</v>
      </c>
      <c r="J12213" s="22">
        <v>7.9000000000000008E-3</v>
      </c>
      <c r="K12213" s="22">
        <v>7.9000000000000008E-3</v>
      </c>
    </row>
    <row r="12214" spans="1:11" x14ac:dyDescent="0.2">
      <c r="A12214" s="17" t="str">
        <f t="shared" si="190"/>
        <v>SINAPI 103264</v>
      </c>
      <c r="B12214" s="18" t="s">
        <v>5935</v>
      </c>
      <c r="C12214" s="18">
        <v>103264</v>
      </c>
      <c r="D12214" s="19" t="s">
        <v>12254</v>
      </c>
      <c r="E12214" s="18" t="s">
        <v>20</v>
      </c>
      <c r="F12214" s="20">
        <v>11069.17</v>
      </c>
      <c r="G12214" s="20">
        <v>11090.98</v>
      </c>
      <c r="J12214" s="22">
        <v>2.8000000000000001E-2</v>
      </c>
      <c r="K12214" s="22">
        <v>2.8000000000000001E-2</v>
      </c>
    </row>
    <row r="12215" spans="1:11" x14ac:dyDescent="0.2">
      <c r="A12215" s="17" t="str">
        <f t="shared" si="190"/>
        <v>SINAPI 103266</v>
      </c>
      <c r="B12215" s="18" t="s">
        <v>5935</v>
      </c>
      <c r="C12215" s="18">
        <v>103266</v>
      </c>
      <c r="D12215" s="19" t="s">
        <v>12255</v>
      </c>
      <c r="E12215" s="18" t="s">
        <v>20</v>
      </c>
      <c r="F12215" s="20">
        <v>12375.89</v>
      </c>
      <c r="G12215" s="20">
        <v>12397.7</v>
      </c>
      <c r="J12215" s="22">
        <v>2.5100000000000001E-2</v>
      </c>
      <c r="K12215" s="22">
        <v>2.5000000000000001E-2</v>
      </c>
    </row>
    <row r="12216" spans="1:11" x14ac:dyDescent="0.2">
      <c r="A12216" s="17" t="str">
        <f t="shared" si="190"/>
        <v>SINAPI 103277</v>
      </c>
      <c r="B12216" s="18" t="s">
        <v>5935</v>
      </c>
      <c r="C12216" s="18">
        <v>103277</v>
      </c>
      <c r="D12216" s="19" t="s">
        <v>12256</v>
      </c>
      <c r="E12216" s="18" t="s">
        <v>20</v>
      </c>
      <c r="F12216" s="20">
        <v>29998.92</v>
      </c>
      <c r="G12216" s="20">
        <v>30027.89</v>
      </c>
      <c r="J12216" s="22">
        <v>1.9300000000000001E-2</v>
      </c>
      <c r="K12216" s="22">
        <v>1.9300000000000001E-2</v>
      </c>
    </row>
    <row r="12217" spans="1:11" x14ac:dyDescent="0.2">
      <c r="A12217" s="17" t="str">
        <f t="shared" si="190"/>
        <v>SINAPI 103278</v>
      </c>
      <c r="B12217" s="18" t="s">
        <v>5935</v>
      </c>
      <c r="C12217" s="18">
        <v>103278</v>
      </c>
      <c r="D12217" s="19" t="s">
        <v>12257</v>
      </c>
      <c r="E12217" s="18" t="s">
        <v>20</v>
      </c>
      <c r="F12217" s="20">
        <v>38446.519999999997</v>
      </c>
      <c r="G12217" s="20">
        <v>38476.28</v>
      </c>
      <c r="J12217" s="22">
        <v>1.5100000000000001E-2</v>
      </c>
      <c r="K12217" s="22">
        <v>1.5100000000000001E-2</v>
      </c>
    </row>
    <row r="12218" spans="1:11" x14ac:dyDescent="0.2">
      <c r="A12218" s="17" t="str">
        <f t="shared" si="190"/>
        <v>SINAPI 103285</v>
      </c>
      <c r="B12218" s="18" t="s">
        <v>5935</v>
      </c>
      <c r="C12218" s="18">
        <v>103285</v>
      </c>
      <c r="D12218" s="19" t="s">
        <v>12258</v>
      </c>
      <c r="E12218" s="18" t="s">
        <v>20</v>
      </c>
      <c r="F12218" s="20">
        <v>0</v>
      </c>
      <c r="G12218" s="20">
        <v>0</v>
      </c>
      <c r="J12218" s="22"/>
      <c r="K12218" s="22"/>
    </row>
    <row r="12219" spans="1:11" x14ac:dyDescent="0.2">
      <c r="A12219" s="17" t="str">
        <f t="shared" si="190"/>
        <v>SINAPI 103286</v>
      </c>
      <c r="B12219" s="18" t="s">
        <v>5935</v>
      </c>
      <c r="C12219" s="18">
        <v>103286</v>
      </c>
      <c r="D12219" s="19" t="s">
        <v>12259</v>
      </c>
      <c r="E12219" s="18" t="s">
        <v>20</v>
      </c>
      <c r="F12219" s="20">
        <v>0</v>
      </c>
      <c r="G12219" s="20">
        <v>0</v>
      </c>
      <c r="J12219" s="22"/>
      <c r="K12219" s="22"/>
    </row>
    <row r="12220" spans="1:11" x14ac:dyDescent="0.2">
      <c r="A12220" s="17" t="str">
        <f t="shared" si="190"/>
        <v>SINAPI 103287</v>
      </c>
      <c r="B12220" s="18" t="s">
        <v>5935</v>
      </c>
      <c r="C12220" s="18">
        <v>103287</v>
      </c>
      <c r="D12220" s="19" t="s">
        <v>12260</v>
      </c>
      <c r="E12220" s="18" t="s">
        <v>20</v>
      </c>
      <c r="F12220" s="20">
        <v>0</v>
      </c>
      <c r="G12220" s="20">
        <v>0</v>
      </c>
      <c r="J12220" s="22"/>
      <c r="K12220" s="22"/>
    </row>
    <row r="12221" spans="1:11" x14ac:dyDescent="0.2">
      <c r="A12221" s="17" t="str">
        <f t="shared" si="190"/>
        <v>SINAPI 103288</v>
      </c>
      <c r="B12221" s="18" t="s">
        <v>5935</v>
      </c>
      <c r="C12221" s="18">
        <v>103288</v>
      </c>
      <c r="D12221" s="19" t="s">
        <v>12261</v>
      </c>
      <c r="E12221" s="18" t="s">
        <v>20</v>
      </c>
      <c r="F12221" s="20">
        <v>14.96</v>
      </c>
      <c r="G12221" s="20">
        <v>16.04</v>
      </c>
      <c r="J12221" s="22">
        <v>0</v>
      </c>
      <c r="K12221" s="22">
        <v>0</v>
      </c>
    </row>
    <row r="12222" spans="1:11" ht="22.5" x14ac:dyDescent="0.2">
      <c r="A12222" s="17" t="str">
        <f t="shared" si="190"/>
        <v>SINAPI 103291</v>
      </c>
      <c r="B12222" s="18" t="s">
        <v>5935</v>
      </c>
      <c r="C12222" s="18">
        <v>103291</v>
      </c>
      <c r="D12222" s="19" t="s">
        <v>12262</v>
      </c>
      <c r="E12222" s="18" t="s">
        <v>66</v>
      </c>
      <c r="F12222" s="20">
        <v>61.38</v>
      </c>
      <c r="G12222" s="20">
        <v>61.81</v>
      </c>
      <c r="J12222" s="22">
        <v>0.89780000000000004</v>
      </c>
      <c r="K12222" s="22">
        <v>0.89159999999999995</v>
      </c>
    </row>
    <row r="12223" spans="1:11" ht="22.5" x14ac:dyDescent="0.2">
      <c r="A12223" s="17" t="str">
        <f t="shared" si="190"/>
        <v>SINAPI 103289</v>
      </c>
      <c r="B12223" s="18" t="s">
        <v>5935</v>
      </c>
      <c r="C12223" s="18">
        <v>103289</v>
      </c>
      <c r="D12223" s="19" t="s">
        <v>12263</v>
      </c>
      <c r="E12223" s="18" t="s">
        <v>66</v>
      </c>
      <c r="F12223" s="20">
        <v>31.36</v>
      </c>
      <c r="G12223" s="20">
        <v>31.74</v>
      </c>
      <c r="J12223" s="22">
        <v>0.81859999999999999</v>
      </c>
      <c r="K12223" s="22">
        <v>0.80879999999999996</v>
      </c>
    </row>
    <row r="12224" spans="1:11" ht="22.5" x14ac:dyDescent="0.2">
      <c r="A12224" s="17" t="str">
        <f t="shared" si="190"/>
        <v>SINAPI 103290</v>
      </c>
      <c r="B12224" s="18" t="s">
        <v>5935</v>
      </c>
      <c r="C12224" s="18">
        <v>103290</v>
      </c>
      <c r="D12224" s="19" t="s">
        <v>12264</v>
      </c>
      <c r="E12224" s="18" t="s">
        <v>66</v>
      </c>
      <c r="F12224" s="20">
        <v>48.63</v>
      </c>
      <c r="G12224" s="20">
        <v>49.03</v>
      </c>
      <c r="J12224" s="22">
        <v>0.87680000000000002</v>
      </c>
      <c r="K12224" s="22">
        <v>0.86970000000000003</v>
      </c>
    </row>
    <row r="12225" spans="1:11" ht="22.5" x14ac:dyDescent="0.2">
      <c r="A12225" s="17" t="str">
        <f t="shared" si="190"/>
        <v>SINAPI 103292</v>
      </c>
      <c r="B12225" s="18" t="s">
        <v>5935</v>
      </c>
      <c r="C12225" s="18">
        <v>103292</v>
      </c>
      <c r="D12225" s="19" t="s">
        <v>12265</v>
      </c>
      <c r="E12225" s="18" t="s">
        <v>66</v>
      </c>
      <c r="F12225" s="20">
        <v>74.290000000000006</v>
      </c>
      <c r="G12225" s="20">
        <v>74.739999999999995</v>
      </c>
      <c r="J12225" s="22">
        <v>0.91300000000000003</v>
      </c>
      <c r="K12225" s="22">
        <v>0.90749999999999997</v>
      </c>
    </row>
    <row r="12226" spans="1:11" ht="22.5" x14ac:dyDescent="0.2">
      <c r="A12226" s="17" t="str">
        <f t="shared" si="190"/>
        <v>SINAPI 97333</v>
      </c>
      <c r="B12226" s="18" t="s">
        <v>5935</v>
      </c>
      <c r="C12226" s="18">
        <v>97333</v>
      </c>
      <c r="D12226" s="19" t="s">
        <v>12266</v>
      </c>
      <c r="E12226" s="18" t="s">
        <v>66</v>
      </c>
      <c r="F12226" s="20">
        <v>57.6</v>
      </c>
      <c r="G12226" s="20">
        <v>57.88</v>
      </c>
      <c r="J12226" s="22">
        <v>0.94099999999999995</v>
      </c>
      <c r="K12226" s="22">
        <v>0.93640000000000001</v>
      </c>
    </row>
    <row r="12227" spans="1:11" ht="22.5" x14ac:dyDescent="0.2">
      <c r="A12227" s="17" t="str">
        <f t="shared" si="190"/>
        <v>SINAPI 97329</v>
      </c>
      <c r="B12227" s="18" t="s">
        <v>5935</v>
      </c>
      <c r="C12227" s="18">
        <v>97329</v>
      </c>
      <c r="D12227" s="19" t="s">
        <v>12267</v>
      </c>
      <c r="E12227" s="18" t="s">
        <v>66</v>
      </c>
      <c r="F12227" s="20">
        <v>57.12</v>
      </c>
      <c r="G12227" s="20">
        <v>57.36</v>
      </c>
      <c r="J12227" s="22">
        <v>0.94889999999999997</v>
      </c>
      <c r="K12227" s="22">
        <v>0.94489999999999996</v>
      </c>
    </row>
    <row r="12228" spans="1:11" ht="22.5" x14ac:dyDescent="0.2">
      <c r="A12228" s="17" t="str">
        <f t="shared" si="190"/>
        <v>SINAPI 97331</v>
      </c>
      <c r="B12228" s="18" t="s">
        <v>5935</v>
      </c>
      <c r="C12228" s="18">
        <v>97331</v>
      </c>
      <c r="D12228" s="19" t="s">
        <v>12268</v>
      </c>
      <c r="E12228" s="18" t="s">
        <v>66</v>
      </c>
      <c r="F12228" s="20">
        <v>27.58</v>
      </c>
      <c r="G12228" s="20">
        <v>27.81</v>
      </c>
      <c r="J12228" s="22">
        <v>0.89780000000000004</v>
      </c>
      <c r="K12228" s="22">
        <v>0.89029999999999998</v>
      </c>
    </row>
    <row r="12229" spans="1:11" ht="22.5" x14ac:dyDescent="0.2">
      <c r="A12229" s="17" t="str">
        <f t="shared" si="190"/>
        <v>SINAPI 97327</v>
      </c>
      <c r="B12229" s="18" t="s">
        <v>5935</v>
      </c>
      <c r="C12229" s="18">
        <v>97327</v>
      </c>
      <c r="D12229" s="19" t="s">
        <v>12269</v>
      </c>
      <c r="E12229" s="18" t="s">
        <v>66</v>
      </c>
      <c r="F12229" s="20">
        <v>27.25</v>
      </c>
      <c r="G12229" s="20">
        <v>27.45</v>
      </c>
      <c r="J12229" s="22">
        <v>0.90859999999999996</v>
      </c>
      <c r="K12229" s="22">
        <v>0.90200000000000002</v>
      </c>
    </row>
    <row r="12230" spans="1:11" ht="22.5" x14ac:dyDescent="0.2">
      <c r="A12230" s="17" t="str">
        <f t="shared" si="190"/>
        <v>SINAPI 97332</v>
      </c>
      <c r="B12230" s="18" t="s">
        <v>5935</v>
      </c>
      <c r="C12230" s="18">
        <v>97332</v>
      </c>
      <c r="D12230" s="19" t="s">
        <v>12270</v>
      </c>
      <c r="E12230" s="18" t="s">
        <v>66</v>
      </c>
      <c r="F12230" s="20">
        <v>44.85</v>
      </c>
      <c r="G12230" s="20">
        <v>45.1</v>
      </c>
      <c r="J12230" s="22">
        <v>0.9304</v>
      </c>
      <c r="K12230" s="22">
        <v>0.92530000000000001</v>
      </c>
    </row>
    <row r="12231" spans="1:11" ht="22.5" x14ac:dyDescent="0.2">
      <c r="A12231" s="17" t="str">
        <f t="shared" ref="A12231:A12294" si="191">CONCATENATE($B12231," ",$C12231)</f>
        <v>SINAPI 97328</v>
      </c>
      <c r="B12231" s="18" t="s">
        <v>5935</v>
      </c>
      <c r="C12231" s="18">
        <v>97328</v>
      </c>
      <c r="D12231" s="19" t="s">
        <v>12271</v>
      </c>
      <c r="E12231" s="18" t="s">
        <v>66</v>
      </c>
      <c r="F12231" s="20">
        <v>44.46</v>
      </c>
      <c r="G12231" s="20">
        <v>44.68</v>
      </c>
      <c r="J12231" s="22">
        <v>0.93859999999999999</v>
      </c>
      <c r="K12231" s="22">
        <v>0.93400000000000005</v>
      </c>
    </row>
    <row r="12232" spans="1:11" ht="22.5" x14ac:dyDescent="0.2">
      <c r="A12232" s="17" t="str">
        <f t="shared" si="191"/>
        <v>SINAPI 97334</v>
      </c>
      <c r="B12232" s="18" t="s">
        <v>5935</v>
      </c>
      <c r="C12232" s="18">
        <v>97334</v>
      </c>
      <c r="D12232" s="19" t="s">
        <v>12272</v>
      </c>
      <c r="E12232" s="18" t="s">
        <v>66</v>
      </c>
      <c r="F12232" s="20">
        <v>70.510000000000005</v>
      </c>
      <c r="G12232" s="20">
        <v>70.81</v>
      </c>
      <c r="J12232" s="22">
        <v>0.94910000000000005</v>
      </c>
      <c r="K12232" s="22">
        <v>0.94510000000000005</v>
      </c>
    </row>
    <row r="12233" spans="1:11" ht="22.5" x14ac:dyDescent="0.2">
      <c r="A12233" s="17" t="str">
        <f t="shared" si="191"/>
        <v>SINAPI 97330</v>
      </c>
      <c r="B12233" s="18" t="s">
        <v>5935</v>
      </c>
      <c r="C12233" s="18">
        <v>97330</v>
      </c>
      <c r="D12233" s="19" t="s">
        <v>12273</v>
      </c>
      <c r="E12233" s="18" t="s">
        <v>66</v>
      </c>
      <c r="F12233" s="20">
        <v>69.98</v>
      </c>
      <c r="G12233" s="20">
        <v>70.23</v>
      </c>
      <c r="J12233" s="22">
        <v>0.95630000000000004</v>
      </c>
      <c r="K12233" s="22">
        <v>0.95289999999999997</v>
      </c>
    </row>
    <row r="12234" spans="1:11" ht="22.5" x14ac:dyDescent="0.2">
      <c r="A12234" s="17" t="str">
        <f t="shared" si="191"/>
        <v>SINAPI 93085</v>
      </c>
      <c r="B12234" s="18" t="s">
        <v>5935</v>
      </c>
      <c r="C12234" s="18">
        <v>93085</v>
      </c>
      <c r="D12234" s="19" t="s">
        <v>12274</v>
      </c>
      <c r="E12234" s="18" t="s">
        <v>20</v>
      </c>
      <c r="F12234" s="20">
        <v>15.35</v>
      </c>
      <c r="G12234" s="20">
        <v>15.97</v>
      </c>
      <c r="J12234" s="22">
        <v>0.4899</v>
      </c>
      <c r="K12234" s="22">
        <v>0.47089999999999999</v>
      </c>
    </row>
    <row r="12235" spans="1:11" ht="22.5" x14ac:dyDescent="0.2">
      <c r="A12235" s="17" t="str">
        <f t="shared" si="191"/>
        <v>SINAPI 103892</v>
      </c>
      <c r="B12235" s="18" t="s">
        <v>5935</v>
      </c>
      <c r="C12235" s="18">
        <v>103892</v>
      </c>
      <c r="D12235" s="19" t="s">
        <v>12275</v>
      </c>
      <c r="E12235" s="18" t="s">
        <v>20</v>
      </c>
      <c r="F12235" s="20">
        <v>16.37</v>
      </c>
      <c r="G12235" s="20">
        <v>17.059999999999999</v>
      </c>
      <c r="J12235" s="22">
        <v>0.46920000000000001</v>
      </c>
      <c r="K12235" s="22">
        <v>0.45019999999999999</v>
      </c>
    </row>
    <row r="12236" spans="1:11" ht="22.5" x14ac:dyDescent="0.2">
      <c r="A12236" s="17" t="str">
        <f t="shared" si="191"/>
        <v>SINAPI 103823</v>
      </c>
      <c r="B12236" s="18" t="s">
        <v>5935</v>
      </c>
      <c r="C12236" s="18">
        <v>103823</v>
      </c>
      <c r="D12236" s="19" t="s">
        <v>12276</v>
      </c>
      <c r="E12236" s="18" t="s">
        <v>20</v>
      </c>
      <c r="F12236" s="20">
        <v>18.309999999999999</v>
      </c>
      <c r="G12236" s="20">
        <v>19.149999999999999</v>
      </c>
      <c r="J12236" s="22">
        <v>0.41070000000000001</v>
      </c>
      <c r="K12236" s="22">
        <v>0.39269999999999999</v>
      </c>
    </row>
    <row r="12237" spans="1:11" ht="22.5" x14ac:dyDescent="0.2">
      <c r="A12237" s="17" t="str">
        <f t="shared" si="191"/>
        <v>SINAPI 103856</v>
      </c>
      <c r="B12237" s="18" t="s">
        <v>5935</v>
      </c>
      <c r="C12237" s="18">
        <v>103856</v>
      </c>
      <c r="D12237" s="19" t="s">
        <v>12277</v>
      </c>
      <c r="E12237" s="18" t="s">
        <v>20</v>
      </c>
      <c r="F12237" s="20">
        <v>16.34</v>
      </c>
      <c r="G12237" s="20">
        <v>17.02</v>
      </c>
      <c r="J12237" s="22">
        <v>0.4602</v>
      </c>
      <c r="K12237" s="22">
        <v>0.44180000000000003</v>
      </c>
    </row>
    <row r="12238" spans="1:11" ht="22.5" x14ac:dyDescent="0.2">
      <c r="A12238" s="17" t="str">
        <f t="shared" si="191"/>
        <v>SINAPI 93108</v>
      </c>
      <c r="B12238" s="18" t="s">
        <v>5935</v>
      </c>
      <c r="C12238" s="18">
        <v>93108</v>
      </c>
      <c r="D12238" s="19" t="s">
        <v>12278</v>
      </c>
      <c r="E12238" s="18" t="s">
        <v>20</v>
      </c>
      <c r="F12238" s="20">
        <v>13.88</v>
      </c>
      <c r="G12238" s="20">
        <v>14.37</v>
      </c>
      <c r="J12238" s="22">
        <v>0.54179999999999995</v>
      </c>
      <c r="K12238" s="22">
        <v>0.52329999999999999</v>
      </c>
    </row>
    <row r="12239" spans="1:11" ht="22.5" x14ac:dyDescent="0.2">
      <c r="A12239" s="17" t="str">
        <f t="shared" si="191"/>
        <v>SINAPI 93091</v>
      </c>
      <c r="B12239" s="18" t="s">
        <v>5935</v>
      </c>
      <c r="C12239" s="18">
        <v>93091</v>
      </c>
      <c r="D12239" s="19" t="s">
        <v>12279</v>
      </c>
      <c r="E12239" s="18" t="s">
        <v>20</v>
      </c>
      <c r="F12239" s="20">
        <v>17.21</v>
      </c>
      <c r="G12239" s="20">
        <v>17.68</v>
      </c>
      <c r="J12239" s="22">
        <v>0.65369999999999995</v>
      </c>
      <c r="K12239" s="22">
        <v>0.63629999999999998</v>
      </c>
    </row>
    <row r="12240" spans="1:11" ht="22.5" x14ac:dyDescent="0.2">
      <c r="A12240" s="17" t="str">
        <f t="shared" si="191"/>
        <v>SINAPI 103900</v>
      </c>
      <c r="B12240" s="18" t="s">
        <v>5935</v>
      </c>
      <c r="C12240" s="18">
        <v>103900</v>
      </c>
      <c r="D12240" s="19" t="s">
        <v>12280</v>
      </c>
      <c r="E12240" s="18" t="s">
        <v>20</v>
      </c>
      <c r="F12240" s="20">
        <v>21.28</v>
      </c>
      <c r="G12240" s="20">
        <v>22.06</v>
      </c>
      <c r="J12240" s="22">
        <v>0.52869999999999995</v>
      </c>
      <c r="K12240" s="22">
        <v>0.51</v>
      </c>
    </row>
    <row r="12241" spans="1:11" ht="22.5" x14ac:dyDescent="0.2">
      <c r="A12241" s="17" t="str">
        <f t="shared" si="191"/>
        <v>SINAPI 103831</v>
      </c>
      <c r="B12241" s="18" t="s">
        <v>5935</v>
      </c>
      <c r="C12241" s="18">
        <v>103831</v>
      </c>
      <c r="D12241" s="19" t="s">
        <v>12281</v>
      </c>
      <c r="E12241" s="18" t="s">
        <v>20</v>
      </c>
      <c r="F12241" s="20">
        <v>27.32</v>
      </c>
      <c r="G12241" s="20">
        <v>28.57</v>
      </c>
      <c r="J12241" s="22">
        <v>0.4118</v>
      </c>
      <c r="K12241" s="22">
        <v>0.39379999999999998</v>
      </c>
    </row>
    <row r="12242" spans="1:11" ht="22.5" x14ac:dyDescent="0.2">
      <c r="A12242" s="17" t="str">
        <f t="shared" si="191"/>
        <v>SINAPI 103864</v>
      </c>
      <c r="B12242" s="18" t="s">
        <v>5935</v>
      </c>
      <c r="C12242" s="18">
        <v>103864</v>
      </c>
      <c r="D12242" s="19" t="s">
        <v>12282</v>
      </c>
      <c r="E12242" s="18" t="s">
        <v>20</v>
      </c>
      <c r="F12242" s="20">
        <v>22.41</v>
      </c>
      <c r="G12242" s="20">
        <v>23.28</v>
      </c>
      <c r="J12242" s="22">
        <v>0.502</v>
      </c>
      <c r="K12242" s="22">
        <v>0.48320000000000002</v>
      </c>
    </row>
    <row r="12243" spans="1:11" ht="22.5" x14ac:dyDescent="0.2">
      <c r="A12243" s="17" t="str">
        <f t="shared" si="191"/>
        <v>SINAPI 93133</v>
      </c>
      <c r="B12243" s="18" t="s">
        <v>5935</v>
      </c>
      <c r="C12243" s="18">
        <v>93133</v>
      </c>
      <c r="D12243" s="19" t="s">
        <v>12283</v>
      </c>
      <c r="E12243" s="18" t="s">
        <v>20</v>
      </c>
      <c r="F12243" s="20">
        <v>20.010000000000002</v>
      </c>
      <c r="G12243" s="20">
        <v>20.7</v>
      </c>
      <c r="J12243" s="22">
        <v>0.56220000000000003</v>
      </c>
      <c r="K12243" s="22">
        <v>0.54349999999999998</v>
      </c>
    </row>
    <row r="12244" spans="1:11" ht="22.5" x14ac:dyDescent="0.2">
      <c r="A12244" s="17" t="str">
        <f t="shared" si="191"/>
        <v>SINAPI 93057</v>
      </c>
      <c r="B12244" s="18" t="s">
        <v>5935</v>
      </c>
      <c r="C12244" s="18">
        <v>93057</v>
      </c>
      <c r="D12244" s="19" t="s">
        <v>12284</v>
      </c>
      <c r="E12244" s="18" t="s">
        <v>20</v>
      </c>
      <c r="F12244" s="20">
        <v>14.61</v>
      </c>
      <c r="G12244" s="20">
        <v>14.86</v>
      </c>
      <c r="J12244" s="22">
        <v>0.77</v>
      </c>
      <c r="K12244" s="22">
        <v>0.7571</v>
      </c>
    </row>
    <row r="12245" spans="1:11" ht="22.5" x14ac:dyDescent="0.2">
      <c r="A12245" s="17" t="str">
        <f t="shared" si="191"/>
        <v>SINAPI 93062</v>
      </c>
      <c r="B12245" s="18" t="s">
        <v>5935</v>
      </c>
      <c r="C12245" s="18">
        <v>93062</v>
      </c>
      <c r="D12245" s="19" t="s">
        <v>12285</v>
      </c>
      <c r="E12245" s="18" t="s">
        <v>20</v>
      </c>
      <c r="F12245" s="20">
        <v>28.28</v>
      </c>
      <c r="G12245" s="20">
        <v>28.61</v>
      </c>
      <c r="J12245" s="22">
        <v>0.84899999999999998</v>
      </c>
      <c r="K12245" s="22">
        <v>0.83919999999999995</v>
      </c>
    </row>
    <row r="12246" spans="1:11" ht="22.5" x14ac:dyDescent="0.2">
      <c r="A12246" s="17" t="str">
        <f t="shared" si="191"/>
        <v>SINAPI 93065</v>
      </c>
      <c r="B12246" s="18" t="s">
        <v>5935</v>
      </c>
      <c r="C12246" s="18">
        <v>93065</v>
      </c>
      <c r="D12246" s="19" t="s">
        <v>12286</v>
      </c>
      <c r="E12246" s="18" t="s">
        <v>20</v>
      </c>
      <c r="F12246" s="20">
        <v>46.37</v>
      </c>
      <c r="G12246" s="20">
        <v>46.79</v>
      </c>
      <c r="J12246" s="22">
        <v>0.88660000000000005</v>
      </c>
      <c r="K12246" s="22">
        <v>0.87860000000000005</v>
      </c>
    </row>
    <row r="12247" spans="1:11" ht="22.5" x14ac:dyDescent="0.2">
      <c r="A12247" s="17" t="str">
        <f t="shared" si="191"/>
        <v>SINAPI 93068</v>
      </c>
      <c r="B12247" s="18" t="s">
        <v>5935</v>
      </c>
      <c r="C12247" s="18">
        <v>93068</v>
      </c>
      <c r="D12247" s="19" t="s">
        <v>12287</v>
      </c>
      <c r="E12247" s="18" t="s">
        <v>20</v>
      </c>
      <c r="F12247" s="20">
        <v>65.37</v>
      </c>
      <c r="G12247" s="20">
        <v>65.88</v>
      </c>
      <c r="J12247" s="22">
        <v>0.89890000000000003</v>
      </c>
      <c r="K12247" s="22">
        <v>0.89190000000000003</v>
      </c>
    </row>
    <row r="12248" spans="1:11" ht="22.5" x14ac:dyDescent="0.2">
      <c r="A12248" s="17" t="str">
        <f t="shared" si="191"/>
        <v>SINAPI 93071</v>
      </c>
      <c r="B12248" s="18" t="s">
        <v>5935</v>
      </c>
      <c r="C12248" s="18">
        <v>93071</v>
      </c>
      <c r="D12248" s="19" t="s">
        <v>12288</v>
      </c>
      <c r="E12248" s="18" t="s">
        <v>20</v>
      </c>
      <c r="F12248" s="20">
        <v>179.29</v>
      </c>
      <c r="G12248" s="20">
        <v>179.94</v>
      </c>
      <c r="J12248" s="22">
        <v>0.95369999999999999</v>
      </c>
      <c r="K12248" s="22">
        <v>0.95020000000000004</v>
      </c>
    </row>
    <row r="12249" spans="1:11" ht="22.5" x14ac:dyDescent="0.2">
      <c r="A12249" s="17" t="str">
        <f t="shared" si="191"/>
        <v>SINAPI 93081</v>
      </c>
      <c r="B12249" s="18" t="s">
        <v>5935</v>
      </c>
      <c r="C12249" s="18">
        <v>93081</v>
      </c>
      <c r="D12249" s="19" t="s">
        <v>12289</v>
      </c>
      <c r="E12249" s="18" t="s">
        <v>20</v>
      </c>
      <c r="F12249" s="20">
        <v>19.39</v>
      </c>
      <c r="G12249" s="20">
        <v>19.73</v>
      </c>
      <c r="J12249" s="22">
        <v>0.78290000000000004</v>
      </c>
      <c r="K12249" s="22">
        <v>0.76939999999999997</v>
      </c>
    </row>
    <row r="12250" spans="1:11" ht="22.5" x14ac:dyDescent="0.2">
      <c r="A12250" s="17" t="str">
        <f t="shared" si="191"/>
        <v>SINAPI 103887</v>
      </c>
      <c r="B12250" s="18" t="s">
        <v>5935</v>
      </c>
      <c r="C12250" s="18">
        <v>103887</v>
      </c>
      <c r="D12250" s="19" t="s">
        <v>12290</v>
      </c>
      <c r="E12250" s="18" t="s">
        <v>20</v>
      </c>
      <c r="F12250" s="20">
        <v>20.93</v>
      </c>
      <c r="G12250" s="20">
        <v>21.39</v>
      </c>
      <c r="J12250" s="22">
        <v>0.72529999999999994</v>
      </c>
      <c r="K12250" s="22">
        <v>0.7097</v>
      </c>
    </row>
    <row r="12251" spans="1:11" ht="22.5" x14ac:dyDescent="0.2">
      <c r="A12251" s="17" t="str">
        <f t="shared" si="191"/>
        <v>SINAPI 103818</v>
      </c>
      <c r="B12251" s="18" t="s">
        <v>5935</v>
      </c>
      <c r="C12251" s="18">
        <v>103818</v>
      </c>
      <c r="D12251" s="19" t="s">
        <v>12291</v>
      </c>
      <c r="E12251" s="18" t="s">
        <v>20</v>
      </c>
      <c r="F12251" s="20">
        <v>20.93</v>
      </c>
      <c r="G12251" s="20">
        <v>21.38</v>
      </c>
      <c r="J12251" s="22">
        <v>0.72529999999999994</v>
      </c>
      <c r="K12251" s="22">
        <v>0.71</v>
      </c>
    </row>
    <row r="12252" spans="1:11" ht="22.5" x14ac:dyDescent="0.2">
      <c r="A12252" s="17" t="str">
        <f t="shared" si="191"/>
        <v>SINAPI 103851</v>
      </c>
      <c r="B12252" s="18" t="s">
        <v>5935</v>
      </c>
      <c r="C12252" s="18">
        <v>103851</v>
      </c>
      <c r="D12252" s="19" t="s">
        <v>12292</v>
      </c>
      <c r="E12252" s="18" t="s">
        <v>20</v>
      </c>
      <c r="F12252" s="20">
        <v>20.69</v>
      </c>
      <c r="G12252" s="20">
        <v>21.12</v>
      </c>
      <c r="J12252" s="22">
        <v>0.73370000000000002</v>
      </c>
      <c r="K12252" s="22">
        <v>0.71879999999999999</v>
      </c>
    </row>
    <row r="12253" spans="1:11" ht="22.5" x14ac:dyDescent="0.2">
      <c r="A12253" s="17" t="str">
        <f t="shared" si="191"/>
        <v>SINAPI 93104</v>
      </c>
      <c r="B12253" s="18" t="s">
        <v>5935</v>
      </c>
      <c r="C12253" s="18">
        <v>93104</v>
      </c>
      <c r="D12253" s="19" t="s">
        <v>12293</v>
      </c>
      <c r="E12253" s="18" t="s">
        <v>20</v>
      </c>
      <c r="F12253" s="20">
        <v>19.48</v>
      </c>
      <c r="G12253" s="20">
        <v>19.809999999999999</v>
      </c>
      <c r="J12253" s="22">
        <v>0.77929999999999999</v>
      </c>
      <c r="K12253" s="22">
        <v>0.76629999999999998</v>
      </c>
    </row>
    <row r="12254" spans="1:11" ht="22.5" x14ac:dyDescent="0.2">
      <c r="A12254" s="17" t="str">
        <f t="shared" si="191"/>
        <v>SINAPI 98602</v>
      </c>
      <c r="B12254" s="18" t="s">
        <v>5935</v>
      </c>
      <c r="C12254" s="18">
        <v>98602</v>
      </c>
      <c r="D12254" s="19" t="s">
        <v>12294</v>
      </c>
      <c r="E12254" s="18" t="s">
        <v>20</v>
      </c>
      <c r="F12254" s="20">
        <v>18.96</v>
      </c>
      <c r="G12254" s="20">
        <v>19.21</v>
      </c>
      <c r="J12254" s="22">
        <v>0.82909999999999995</v>
      </c>
      <c r="K12254" s="22">
        <v>0.81830000000000003</v>
      </c>
    </row>
    <row r="12255" spans="1:11" ht="22.5" x14ac:dyDescent="0.2">
      <c r="A12255" s="17" t="str">
        <f t="shared" si="191"/>
        <v>SINAPI 93087</v>
      </c>
      <c r="B12255" s="18" t="s">
        <v>5935</v>
      </c>
      <c r="C12255" s="18">
        <v>93087</v>
      </c>
      <c r="D12255" s="19" t="s">
        <v>12295</v>
      </c>
      <c r="E12255" s="18" t="s">
        <v>20</v>
      </c>
      <c r="F12255" s="20">
        <v>20.309999999999999</v>
      </c>
      <c r="G12255" s="20">
        <v>20.66</v>
      </c>
      <c r="J12255" s="22">
        <v>0.77400000000000002</v>
      </c>
      <c r="K12255" s="22">
        <v>0.76090000000000002</v>
      </c>
    </row>
    <row r="12256" spans="1:11" ht="22.5" x14ac:dyDescent="0.2">
      <c r="A12256" s="17" t="str">
        <f t="shared" si="191"/>
        <v>SINAPI 103893</v>
      </c>
      <c r="B12256" s="18" t="s">
        <v>5935</v>
      </c>
      <c r="C12256" s="18">
        <v>103893</v>
      </c>
      <c r="D12256" s="19" t="s">
        <v>12296</v>
      </c>
      <c r="E12256" s="18" t="s">
        <v>20</v>
      </c>
      <c r="F12256" s="20">
        <v>22.2</v>
      </c>
      <c r="G12256" s="20">
        <v>22.71</v>
      </c>
      <c r="J12256" s="22">
        <v>0.70809999999999995</v>
      </c>
      <c r="K12256" s="22">
        <v>0.69220000000000004</v>
      </c>
    </row>
    <row r="12257" spans="1:11" ht="22.5" x14ac:dyDescent="0.2">
      <c r="A12257" s="17" t="str">
        <f t="shared" si="191"/>
        <v>SINAPI 103824</v>
      </c>
      <c r="B12257" s="18" t="s">
        <v>5935</v>
      </c>
      <c r="C12257" s="18">
        <v>103824</v>
      </c>
      <c r="D12257" s="19" t="s">
        <v>12297</v>
      </c>
      <c r="E12257" s="18" t="s">
        <v>20</v>
      </c>
      <c r="F12257" s="20">
        <v>24.31</v>
      </c>
      <c r="G12257" s="20">
        <v>24.98</v>
      </c>
      <c r="J12257" s="22">
        <v>0.64659999999999995</v>
      </c>
      <c r="K12257" s="22">
        <v>0.62929999999999997</v>
      </c>
    </row>
    <row r="12258" spans="1:11" ht="22.5" x14ac:dyDescent="0.2">
      <c r="A12258" s="17" t="str">
        <f t="shared" si="191"/>
        <v>SINAPI 103857</v>
      </c>
      <c r="B12258" s="18" t="s">
        <v>5935</v>
      </c>
      <c r="C12258" s="18">
        <v>103857</v>
      </c>
      <c r="D12258" s="19" t="s">
        <v>12298</v>
      </c>
      <c r="E12258" s="18" t="s">
        <v>20</v>
      </c>
      <c r="F12258" s="20">
        <v>22.48</v>
      </c>
      <c r="G12258" s="20">
        <v>23</v>
      </c>
      <c r="J12258" s="22">
        <v>0.69930000000000003</v>
      </c>
      <c r="K12258" s="22">
        <v>0.6835</v>
      </c>
    </row>
    <row r="12259" spans="1:11" ht="22.5" x14ac:dyDescent="0.2">
      <c r="A12259" s="17" t="str">
        <f t="shared" si="191"/>
        <v>SINAPI 93110</v>
      </c>
      <c r="B12259" s="18" t="s">
        <v>5935</v>
      </c>
      <c r="C12259" s="18">
        <v>93110</v>
      </c>
      <c r="D12259" s="19" t="s">
        <v>12299</v>
      </c>
      <c r="E12259" s="18" t="s">
        <v>20</v>
      </c>
      <c r="F12259" s="20">
        <v>21.31</v>
      </c>
      <c r="G12259" s="20">
        <v>21.75</v>
      </c>
      <c r="J12259" s="22">
        <v>0.73770000000000002</v>
      </c>
      <c r="K12259" s="22">
        <v>0.7228</v>
      </c>
    </row>
    <row r="12260" spans="1:11" ht="22.5" x14ac:dyDescent="0.2">
      <c r="A12260" s="17" t="str">
        <f t="shared" si="191"/>
        <v>SINAPI 93054</v>
      </c>
      <c r="B12260" s="18" t="s">
        <v>5935</v>
      </c>
      <c r="C12260" s="18">
        <v>93054</v>
      </c>
      <c r="D12260" s="19" t="s">
        <v>12300</v>
      </c>
      <c r="E12260" s="18" t="s">
        <v>20</v>
      </c>
      <c r="F12260" s="20">
        <v>23.48</v>
      </c>
      <c r="G12260" s="20">
        <v>23.81</v>
      </c>
      <c r="J12260" s="22">
        <v>0.82279999999999998</v>
      </c>
      <c r="K12260" s="22">
        <v>0.81140000000000001</v>
      </c>
    </row>
    <row r="12261" spans="1:11" ht="22.5" x14ac:dyDescent="0.2">
      <c r="A12261" s="17" t="str">
        <f t="shared" si="191"/>
        <v>SINAPI 93088</v>
      </c>
      <c r="B12261" s="18" t="s">
        <v>5935</v>
      </c>
      <c r="C12261" s="18">
        <v>93088</v>
      </c>
      <c r="D12261" s="19" t="s">
        <v>12301</v>
      </c>
      <c r="E12261" s="18" t="s">
        <v>20</v>
      </c>
      <c r="F12261" s="20">
        <v>25.17</v>
      </c>
      <c r="G12261" s="20">
        <v>25.6</v>
      </c>
      <c r="J12261" s="22">
        <v>0.78029999999999999</v>
      </c>
      <c r="K12261" s="22">
        <v>0.76719999999999999</v>
      </c>
    </row>
    <row r="12262" spans="1:11" ht="22.5" x14ac:dyDescent="0.2">
      <c r="A12262" s="17" t="str">
        <f t="shared" si="191"/>
        <v>SINAPI 103894</v>
      </c>
      <c r="B12262" s="18" t="s">
        <v>5935</v>
      </c>
      <c r="C12262" s="18">
        <v>103894</v>
      </c>
      <c r="D12262" s="19" t="s">
        <v>12302</v>
      </c>
      <c r="E12262" s="18" t="s">
        <v>20</v>
      </c>
      <c r="F12262" s="20">
        <v>26.73</v>
      </c>
      <c r="G12262" s="20">
        <v>27.32</v>
      </c>
      <c r="J12262" s="22">
        <v>0.7228</v>
      </c>
      <c r="K12262" s="22">
        <v>0.70720000000000005</v>
      </c>
    </row>
    <row r="12263" spans="1:11" ht="22.5" x14ac:dyDescent="0.2">
      <c r="A12263" s="17" t="str">
        <f t="shared" si="191"/>
        <v>SINAPI 103825</v>
      </c>
      <c r="B12263" s="18" t="s">
        <v>5935</v>
      </c>
      <c r="C12263" s="18">
        <v>103825</v>
      </c>
      <c r="D12263" s="19" t="s">
        <v>12303</v>
      </c>
      <c r="E12263" s="18" t="s">
        <v>20</v>
      </c>
      <c r="F12263" s="20">
        <v>28.84</v>
      </c>
      <c r="G12263" s="20">
        <v>29.58</v>
      </c>
      <c r="J12263" s="22">
        <v>0.66990000000000005</v>
      </c>
      <c r="K12263" s="22">
        <v>0.65310000000000001</v>
      </c>
    </row>
    <row r="12264" spans="1:11" ht="22.5" x14ac:dyDescent="0.2">
      <c r="A12264" s="17" t="str">
        <f t="shared" si="191"/>
        <v>SINAPI 103858</v>
      </c>
      <c r="B12264" s="18" t="s">
        <v>5935</v>
      </c>
      <c r="C12264" s="18">
        <v>103858</v>
      </c>
      <c r="D12264" s="19" t="s">
        <v>12304</v>
      </c>
      <c r="E12264" s="18" t="s">
        <v>20</v>
      </c>
      <c r="F12264" s="20">
        <v>27.01</v>
      </c>
      <c r="G12264" s="20">
        <v>27.62</v>
      </c>
      <c r="J12264" s="22">
        <v>0.71530000000000005</v>
      </c>
      <c r="K12264" s="22">
        <v>0.69950000000000001</v>
      </c>
    </row>
    <row r="12265" spans="1:11" ht="22.5" x14ac:dyDescent="0.2">
      <c r="A12265" s="17" t="str">
        <f t="shared" si="191"/>
        <v>SINAPI 93111</v>
      </c>
      <c r="B12265" s="18" t="s">
        <v>5935</v>
      </c>
      <c r="C12265" s="18">
        <v>93111</v>
      </c>
      <c r="D12265" s="19" t="s">
        <v>12305</v>
      </c>
      <c r="E12265" s="18" t="s">
        <v>20</v>
      </c>
      <c r="F12265" s="20">
        <v>25.85</v>
      </c>
      <c r="G12265" s="20">
        <v>26.35</v>
      </c>
      <c r="J12265" s="22">
        <v>0.74739999999999995</v>
      </c>
      <c r="K12265" s="22">
        <v>0.73319999999999996</v>
      </c>
    </row>
    <row r="12266" spans="1:11" ht="22.5" x14ac:dyDescent="0.2">
      <c r="A12266" s="17" t="str">
        <f t="shared" si="191"/>
        <v>SINAPI 93059</v>
      </c>
      <c r="B12266" s="18" t="s">
        <v>5935</v>
      </c>
      <c r="C12266" s="18">
        <v>93059</v>
      </c>
      <c r="D12266" s="19" t="s">
        <v>12306</v>
      </c>
      <c r="E12266" s="18" t="s">
        <v>20</v>
      </c>
      <c r="F12266" s="20">
        <v>30.82</v>
      </c>
      <c r="G12266" s="20">
        <v>31.1</v>
      </c>
      <c r="J12266" s="22">
        <v>0.88119999999999998</v>
      </c>
      <c r="K12266" s="22">
        <v>0.87329999999999997</v>
      </c>
    </row>
    <row r="12267" spans="1:11" ht="22.5" x14ac:dyDescent="0.2">
      <c r="A12267" s="17" t="str">
        <f t="shared" si="191"/>
        <v>SINAPI 93093</v>
      </c>
      <c r="B12267" s="18" t="s">
        <v>5935</v>
      </c>
      <c r="C12267" s="18">
        <v>93093</v>
      </c>
      <c r="D12267" s="19" t="s">
        <v>12307</v>
      </c>
      <c r="E12267" s="18" t="s">
        <v>20</v>
      </c>
      <c r="F12267" s="20">
        <v>32.08</v>
      </c>
      <c r="G12267" s="20">
        <v>32.46</v>
      </c>
      <c r="J12267" s="22">
        <v>0.84660000000000002</v>
      </c>
      <c r="K12267" s="22">
        <v>0.8367</v>
      </c>
    </row>
    <row r="12268" spans="1:11" ht="22.5" x14ac:dyDescent="0.2">
      <c r="A12268" s="17" t="str">
        <f t="shared" si="191"/>
        <v>SINAPI 103899</v>
      </c>
      <c r="B12268" s="18" t="s">
        <v>5935</v>
      </c>
      <c r="C12268" s="18">
        <v>103899</v>
      </c>
      <c r="D12268" s="19" t="s">
        <v>12308</v>
      </c>
      <c r="E12268" s="18" t="s">
        <v>20</v>
      </c>
      <c r="F12268" s="20">
        <v>34.26</v>
      </c>
      <c r="G12268" s="20">
        <v>34.81</v>
      </c>
      <c r="J12268" s="22">
        <v>0.79279999999999995</v>
      </c>
      <c r="K12268" s="22">
        <v>0.7802</v>
      </c>
    </row>
    <row r="12269" spans="1:11" ht="22.5" x14ac:dyDescent="0.2">
      <c r="A12269" s="17" t="str">
        <f t="shared" si="191"/>
        <v>SINAPI 103830</v>
      </c>
      <c r="B12269" s="18" t="s">
        <v>5935</v>
      </c>
      <c r="C12269" s="18">
        <v>103830</v>
      </c>
      <c r="D12269" s="19" t="s">
        <v>12309</v>
      </c>
      <c r="E12269" s="18" t="s">
        <v>20</v>
      </c>
      <c r="F12269" s="20">
        <v>37.93</v>
      </c>
      <c r="G12269" s="20">
        <v>38.799999999999997</v>
      </c>
      <c r="J12269" s="22">
        <v>0.70950000000000002</v>
      </c>
      <c r="K12269" s="22">
        <v>0.69359999999999999</v>
      </c>
    </row>
    <row r="12270" spans="1:11" ht="22.5" x14ac:dyDescent="0.2">
      <c r="A12270" s="17" t="str">
        <f t="shared" si="191"/>
        <v>SINAPI 103863</v>
      </c>
      <c r="B12270" s="18" t="s">
        <v>5935</v>
      </c>
      <c r="C12270" s="18">
        <v>103863</v>
      </c>
      <c r="D12270" s="19" t="s">
        <v>12310</v>
      </c>
      <c r="E12270" s="18" t="s">
        <v>20</v>
      </c>
      <c r="F12270" s="20">
        <v>34.979999999999997</v>
      </c>
      <c r="G12270" s="20">
        <v>35.590000000000003</v>
      </c>
      <c r="J12270" s="22">
        <v>0.77639999999999998</v>
      </c>
      <c r="K12270" s="22">
        <v>0.7631</v>
      </c>
    </row>
    <row r="12271" spans="1:11" ht="22.5" x14ac:dyDescent="0.2">
      <c r="A12271" s="17" t="str">
        <f t="shared" si="191"/>
        <v>SINAPI 93114</v>
      </c>
      <c r="B12271" s="18" t="s">
        <v>5935</v>
      </c>
      <c r="C12271" s="18">
        <v>93114</v>
      </c>
      <c r="D12271" s="19" t="s">
        <v>12311</v>
      </c>
      <c r="E12271" s="18" t="s">
        <v>20</v>
      </c>
      <c r="F12271" s="20">
        <v>33.869999999999997</v>
      </c>
      <c r="G12271" s="20">
        <v>34.4</v>
      </c>
      <c r="J12271" s="22">
        <v>0.80189999999999995</v>
      </c>
      <c r="K12271" s="22">
        <v>0.78949999999999998</v>
      </c>
    </row>
    <row r="12272" spans="1:11" ht="22.5" x14ac:dyDescent="0.2">
      <c r="A12272" s="17" t="str">
        <f t="shared" si="191"/>
        <v>SINAPI 93075</v>
      </c>
      <c r="B12272" s="18" t="s">
        <v>5935</v>
      </c>
      <c r="C12272" s="18">
        <v>93075</v>
      </c>
      <c r="D12272" s="19" t="s">
        <v>12312</v>
      </c>
      <c r="E12272" s="18" t="s">
        <v>20</v>
      </c>
      <c r="F12272" s="20">
        <v>20.49</v>
      </c>
      <c r="G12272" s="20">
        <v>20.92</v>
      </c>
      <c r="J12272" s="22">
        <v>0.73599999999999999</v>
      </c>
      <c r="K12272" s="22">
        <v>0.7208</v>
      </c>
    </row>
    <row r="12273" spans="1:11" ht="22.5" x14ac:dyDescent="0.2">
      <c r="A12273" s="17" t="str">
        <f t="shared" si="191"/>
        <v>SINAPI 103876</v>
      </c>
      <c r="B12273" s="18" t="s">
        <v>5935</v>
      </c>
      <c r="C12273" s="18">
        <v>103876</v>
      </c>
      <c r="D12273" s="19" t="s">
        <v>12313</v>
      </c>
      <c r="E12273" s="18" t="s">
        <v>20</v>
      </c>
      <c r="F12273" s="20">
        <v>22.81</v>
      </c>
      <c r="G12273" s="20">
        <v>23.41</v>
      </c>
      <c r="J12273" s="22">
        <v>0.66110000000000002</v>
      </c>
      <c r="K12273" s="22">
        <v>0.64419999999999999</v>
      </c>
    </row>
    <row r="12274" spans="1:11" ht="22.5" x14ac:dyDescent="0.2">
      <c r="A12274" s="17" t="str">
        <f t="shared" si="191"/>
        <v>SINAPI 103807</v>
      </c>
      <c r="B12274" s="18" t="s">
        <v>5935</v>
      </c>
      <c r="C12274" s="18">
        <v>103807</v>
      </c>
      <c r="D12274" s="19" t="s">
        <v>12314</v>
      </c>
      <c r="E12274" s="18" t="s">
        <v>20</v>
      </c>
      <c r="F12274" s="20">
        <v>22.77</v>
      </c>
      <c r="G12274" s="20">
        <v>23.38</v>
      </c>
      <c r="J12274" s="22">
        <v>0.6623</v>
      </c>
      <c r="K12274" s="22">
        <v>0.64500000000000002</v>
      </c>
    </row>
    <row r="12275" spans="1:11" ht="22.5" x14ac:dyDescent="0.2">
      <c r="A12275" s="17" t="str">
        <f t="shared" si="191"/>
        <v>SINAPI 103840</v>
      </c>
      <c r="B12275" s="18" t="s">
        <v>5935</v>
      </c>
      <c r="C12275" s="18">
        <v>103840</v>
      </c>
      <c r="D12275" s="19" t="s">
        <v>12315</v>
      </c>
      <c r="E12275" s="18" t="s">
        <v>20</v>
      </c>
      <c r="F12275" s="20">
        <v>22.42</v>
      </c>
      <c r="G12275" s="20">
        <v>23</v>
      </c>
      <c r="J12275" s="22">
        <v>0.67259999999999998</v>
      </c>
      <c r="K12275" s="22">
        <v>0.65569999999999995</v>
      </c>
    </row>
    <row r="12276" spans="1:11" ht="22.5" x14ac:dyDescent="0.2">
      <c r="A12276" s="17" t="str">
        <f t="shared" si="191"/>
        <v>SINAPI 93098</v>
      </c>
      <c r="B12276" s="18" t="s">
        <v>5935</v>
      </c>
      <c r="C12276" s="18">
        <v>93098</v>
      </c>
      <c r="D12276" s="19" t="s">
        <v>12316</v>
      </c>
      <c r="E12276" s="18" t="s">
        <v>20</v>
      </c>
      <c r="F12276" s="20">
        <v>20.61</v>
      </c>
      <c r="G12276" s="20">
        <v>21.05</v>
      </c>
      <c r="J12276" s="22">
        <v>0.73170000000000002</v>
      </c>
      <c r="K12276" s="22">
        <v>0.71640000000000004</v>
      </c>
    </row>
    <row r="12277" spans="1:11" ht="22.5" x14ac:dyDescent="0.2">
      <c r="A12277" s="17" t="str">
        <f t="shared" si="191"/>
        <v>SINAPI 93120</v>
      </c>
      <c r="B12277" s="18" t="s">
        <v>5935</v>
      </c>
      <c r="C12277" s="18">
        <v>93120</v>
      </c>
      <c r="D12277" s="19" t="s">
        <v>12317</v>
      </c>
      <c r="E12277" s="18" t="s">
        <v>20</v>
      </c>
      <c r="F12277" s="20">
        <v>27.1</v>
      </c>
      <c r="G12277" s="20">
        <v>27.42</v>
      </c>
      <c r="J12277" s="22">
        <v>0.85460000000000003</v>
      </c>
      <c r="K12277" s="22">
        <v>0.84460000000000002</v>
      </c>
    </row>
    <row r="12278" spans="1:11" ht="22.5" x14ac:dyDescent="0.2">
      <c r="A12278" s="17" t="str">
        <f t="shared" si="191"/>
        <v>SINAPI 93077</v>
      </c>
      <c r="B12278" s="18" t="s">
        <v>5935</v>
      </c>
      <c r="C12278" s="18">
        <v>93077</v>
      </c>
      <c r="D12278" s="19" t="s">
        <v>12318</v>
      </c>
      <c r="E12278" s="18" t="s">
        <v>20</v>
      </c>
      <c r="F12278" s="20">
        <v>29.13</v>
      </c>
      <c r="G12278" s="20">
        <v>29.6</v>
      </c>
      <c r="J12278" s="22">
        <v>0.79510000000000003</v>
      </c>
      <c r="K12278" s="22">
        <v>0.78239999999999998</v>
      </c>
    </row>
    <row r="12279" spans="1:11" ht="22.5" x14ac:dyDescent="0.2">
      <c r="A12279" s="17" t="str">
        <f t="shared" si="191"/>
        <v>SINAPI 103879</v>
      </c>
      <c r="B12279" s="18" t="s">
        <v>5935</v>
      </c>
      <c r="C12279" s="18">
        <v>103879</v>
      </c>
      <c r="D12279" s="19" t="s">
        <v>12319</v>
      </c>
      <c r="E12279" s="18" t="s">
        <v>20</v>
      </c>
      <c r="F12279" s="20">
        <v>31.96</v>
      </c>
      <c r="G12279" s="20">
        <v>32.65</v>
      </c>
      <c r="J12279" s="22">
        <v>0.72470000000000001</v>
      </c>
      <c r="K12279" s="22">
        <v>0.70930000000000004</v>
      </c>
    </row>
    <row r="12280" spans="1:11" ht="22.5" x14ac:dyDescent="0.2">
      <c r="A12280" s="17" t="str">
        <f t="shared" si="191"/>
        <v>SINAPI 103810</v>
      </c>
      <c r="B12280" s="18" t="s">
        <v>5935</v>
      </c>
      <c r="C12280" s="18">
        <v>103810</v>
      </c>
      <c r="D12280" s="19" t="s">
        <v>12320</v>
      </c>
      <c r="E12280" s="18" t="s">
        <v>20</v>
      </c>
      <c r="F12280" s="20">
        <v>35.08</v>
      </c>
      <c r="G12280" s="20">
        <v>36.01</v>
      </c>
      <c r="J12280" s="22">
        <v>0.66020000000000001</v>
      </c>
      <c r="K12280" s="22">
        <v>0.64319999999999999</v>
      </c>
    </row>
    <row r="12281" spans="1:11" ht="22.5" x14ac:dyDescent="0.2">
      <c r="A12281" s="17" t="str">
        <f t="shared" si="191"/>
        <v>SINAPI 103843</v>
      </c>
      <c r="B12281" s="18" t="s">
        <v>5935</v>
      </c>
      <c r="C12281" s="18">
        <v>103843</v>
      </c>
      <c r="D12281" s="19" t="s">
        <v>12321</v>
      </c>
      <c r="E12281" s="18" t="s">
        <v>20</v>
      </c>
      <c r="F12281" s="20">
        <v>32.36</v>
      </c>
      <c r="G12281" s="20">
        <v>33.090000000000003</v>
      </c>
      <c r="J12281" s="22">
        <v>0.7157</v>
      </c>
      <c r="K12281" s="22">
        <v>0.69989999999999997</v>
      </c>
    </row>
    <row r="12282" spans="1:11" ht="22.5" x14ac:dyDescent="0.2">
      <c r="A12282" s="17" t="str">
        <f t="shared" si="191"/>
        <v>SINAPI 93100</v>
      </c>
      <c r="B12282" s="18" t="s">
        <v>5935</v>
      </c>
      <c r="C12282" s="18">
        <v>93100</v>
      </c>
      <c r="D12282" s="19" t="s">
        <v>12322</v>
      </c>
      <c r="E12282" s="18" t="s">
        <v>20</v>
      </c>
      <c r="F12282" s="20">
        <v>30.63</v>
      </c>
      <c r="G12282" s="20">
        <v>31.21</v>
      </c>
      <c r="J12282" s="22">
        <v>0.75609999999999999</v>
      </c>
      <c r="K12282" s="22">
        <v>0.74209999999999998</v>
      </c>
    </row>
    <row r="12283" spans="1:11" ht="22.5" x14ac:dyDescent="0.2">
      <c r="A12283" s="17" t="str">
        <f t="shared" si="191"/>
        <v>SINAPI 93121</v>
      </c>
      <c r="B12283" s="18" t="s">
        <v>5935</v>
      </c>
      <c r="C12283" s="18">
        <v>93121</v>
      </c>
      <c r="D12283" s="19" t="s">
        <v>12323</v>
      </c>
      <c r="E12283" s="18" t="s">
        <v>20</v>
      </c>
      <c r="F12283" s="20">
        <v>30.74</v>
      </c>
      <c r="G12283" s="20">
        <v>31.12</v>
      </c>
      <c r="J12283" s="22">
        <v>0.84119999999999995</v>
      </c>
      <c r="K12283" s="22">
        <v>0.83099999999999996</v>
      </c>
    </row>
    <row r="12284" spans="1:11" ht="22.5" x14ac:dyDescent="0.2">
      <c r="A12284" s="17" t="str">
        <f t="shared" si="191"/>
        <v>SINAPI 93078</v>
      </c>
      <c r="B12284" s="18" t="s">
        <v>5935</v>
      </c>
      <c r="C12284" s="18">
        <v>93078</v>
      </c>
      <c r="D12284" s="19" t="s">
        <v>12324</v>
      </c>
      <c r="E12284" s="18" t="s">
        <v>20</v>
      </c>
      <c r="F12284" s="20">
        <v>32.76</v>
      </c>
      <c r="G12284" s="20">
        <v>33.31</v>
      </c>
      <c r="J12284" s="22">
        <v>0.78939999999999999</v>
      </c>
      <c r="K12284" s="22">
        <v>0.77629999999999999</v>
      </c>
    </row>
    <row r="12285" spans="1:11" ht="22.5" x14ac:dyDescent="0.2">
      <c r="A12285" s="17" t="str">
        <f t="shared" si="191"/>
        <v>SINAPI 103880</v>
      </c>
      <c r="B12285" s="18" t="s">
        <v>5935</v>
      </c>
      <c r="C12285" s="18">
        <v>103880</v>
      </c>
      <c r="D12285" s="19" t="s">
        <v>12325</v>
      </c>
      <c r="E12285" s="18" t="s">
        <v>20</v>
      </c>
      <c r="F12285" s="20">
        <v>35.590000000000003</v>
      </c>
      <c r="G12285" s="20">
        <v>36.35</v>
      </c>
      <c r="J12285" s="22">
        <v>0.72660000000000002</v>
      </c>
      <c r="K12285" s="22">
        <v>0.71140000000000003</v>
      </c>
    </row>
    <row r="12286" spans="1:11" ht="22.5" x14ac:dyDescent="0.2">
      <c r="A12286" s="17" t="str">
        <f t="shared" si="191"/>
        <v>SINAPI 103811</v>
      </c>
      <c r="B12286" s="18" t="s">
        <v>5935</v>
      </c>
      <c r="C12286" s="18">
        <v>103811</v>
      </c>
      <c r="D12286" s="19" t="s">
        <v>12326</v>
      </c>
      <c r="E12286" s="18" t="s">
        <v>20</v>
      </c>
      <c r="F12286" s="20">
        <v>38.71</v>
      </c>
      <c r="G12286" s="20">
        <v>39.729999999999997</v>
      </c>
      <c r="J12286" s="22">
        <v>0.66800000000000004</v>
      </c>
      <c r="K12286" s="22">
        <v>0.65090000000000003</v>
      </c>
    </row>
    <row r="12287" spans="1:11" ht="22.5" x14ac:dyDescent="0.2">
      <c r="A12287" s="17" t="str">
        <f t="shared" si="191"/>
        <v>SINAPI 103844</v>
      </c>
      <c r="B12287" s="18" t="s">
        <v>5935</v>
      </c>
      <c r="C12287" s="18">
        <v>103844</v>
      </c>
      <c r="D12287" s="19" t="s">
        <v>12327</v>
      </c>
      <c r="E12287" s="18" t="s">
        <v>20</v>
      </c>
      <c r="F12287" s="20">
        <v>35.99</v>
      </c>
      <c r="G12287" s="20">
        <v>36.78</v>
      </c>
      <c r="J12287" s="22">
        <v>0.71850000000000003</v>
      </c>
      <c r="K12287" s="22">
        <v>0.70309999999999995</v>
      </c>
    </row>
    <row r="12288" spans="1:11" ht="22.5" x14ac:dyDescent="0.2">
      <c r="A12288" s="17" t="str">
        <f t="shared" si="191"/>
        <v>SINAPI 93101</v>
      </c>
      <c r="B12288" s="18" t="s">
        <v>5935</v>
      </c>
      <c r="C12288" s="18">
        <v>93101</v>
      </c>
      <c r="D12288" s="19" t="s">
        <v>12328</v>
      </c>
      <c r="E12288" s="18" t="s">
        <v>20</v>
      </c>
      <c r="F12288" s="20">
        <v>34.26</v>
      </c>
      <c r="G12288" s="20">
        <v>34.92</v>
      </c>
      <c r="J12288" s="22">
        <v>0.75480000000000003</v>
      </c>
      <c r="K12288" s="22">
        <v>0.74050000000000005</v>
      </c>
    </row>
    <row r="12289" spans="1:11" x14ac:dyDescent="0.2">
      <c r="A12289" s="17" t="str">
        <f t="shared" si="191"/>
        <v>SINAPI 92311</v>
      </c>
      <c r="B12289" s="18" t="s">
        <v>5935</v>
      </c>
      <c r="C12289" s="18">
        <v>92311</v>
      </c>
      <c r="D12289" s="19" t="s">
        <v>12329</v>
      </c>
      <c r="E12289" s="18" t="s">
        <v>20</v>
      </c>
      <c r="F12289" s="20">
        <v>13.22</v>
      </c>
      <c r="G12289" s="20">
        <v>13.75</v>
      </c>
      <c r="J12289" s="22">
        <v>0.4955</v>
      </c>
      <c r="K12289" s="22">
        <v>0.47639999999999999</v>
      </c>
    </row>
    <row r="12290" spans="1:11" ht="22.5" x14ac:dyDescent="0.2">
      <c r="A12290" s="17" t="str">
        <f t="shared" si="191"/>
        <v>SINAPI 103874</v>
      </c>
      <c r="B12290" s="18" t="s">
        <v>5935</v>
      </c>
      <c r="C12290" s="18">
        <v>103874</v>
      </c>
      <c r="D12290" s="19" t="s">
        <v>12330</v>
      </c>
      <c r="E12290" s="18" t="s">
        <v>20</v>
      </c>
      <c r="F12290" s="20">
        <v>18.260000000000002</v>
      </c>
      <c r="G12290" s="20">
        <v>19.21</v>
      </c>
      <c r="J12290" s="22">
        <v>0.3488</v>
      </c>
      <c r="K12290" s="22">
        <v>0.33160000000000001</v>
      </c>
    </row>
    <row r="12291" spans="1:11" ht="22.5" x14ac:dyDescent="0.2">
      <c r="A12291" s="17" t="str">
        <f t="shared" si="191"/>
        <v>SINAPI 103805</v>
      </c>
      <c r="B12291" s="18" t="s">
        <v>5935</v>
      </c>
      <c r="C12291" s="18">
        <v>103805</v>
      </c>
      <c r="D12291" s="19" t="s">
        <v>12331</v>
      </c>
      <c r="E12291" s="18" t="s">
        <v>20</v>
      </c>
      <c r="F12291" s="20">
        <v>18.21</v>
      </c>
      <c r="G12291" s="20">
        <v>19.149999999999999</v>
      </c>
      <c r="J12291" s="22">
        <v>0.3498</v>
      </c>
      <c r="K12291" s="22">
        <v>0.33260000000000001</v>
      </c>
    </row>
    <row r="12292" spans="1:11" ht="22.5" x14ac:dyDescent="0.2">
      <c r="A12292" s="17" t="str">
        <f t="shared" si="191"/>
        <v>SINAPI 103838</v>
      </c>
      <c r="B12292" s="18" t="s">
        <v>5935</v>
      </c>
      <c r="C12292" s="18">
        <v>103838</v>
      </c>
      <c r="D12292" s="19" t="s">
        <v>12332</v>
      </c>
      <c r="E12292" s="18" t="s">
        <v>20</v>
      </c>
      <c r="F12292" s="20">
        <v>17.510000000000002</v>
      </c>
      <c r="G12292" s="20">
        <v>18.38</v>
      </c>
      <c r="J12292" s="22">
        <v>0.36380000000000001</v>
      </c>
      <c r="K12292" s="22">
        <v>0.34660000000000002</v>
      </c>
    </row>
    <row r="12293" spans="1:11" ht="22.5" x14ac:dyDescent="0.2">
      <c r="A12293" s="17" t="str">
        <f t="shared" si="191"/>
        <v>SINAPI 92326</v>
      </c>
      <c r="B12293" s="18" t="s">
        <v>5935</v>
      </c>
      <c r="C12293" s="18">
        <v>92326</v>
      </c>
      <c r="D12293" s="19" t="s">
        <v>12333</v>
      </c>
      <c r="E12293" s="18" t="s">
        <v>20</v>
      </c>
      <c r="F12293" s="20">
        <v>13.89</v>
      </c>
      <c r="G12293" s="20">
        <v>14.49</v>
      </c>
      <c r="J12293" s="22">
        <v>0.45639999999999997</v>
      </c>
      <c r="K12293" s="22">
        <v>0.4375</v>
      </c>
    </row>
    <row r="12294" spans="1:11" ht="22.5" x14ac:dyDescent="0.2">
      <c r="A12294" s="17" t="str">
        <f t="shared" si="191"/>
        <v>SINAPI 92287</v>
      </c>
      <c r="B12294" s="18" t="s">
        <v>5935</v>
      </c>
      <c r="C12294" s="18">
        <v>92287</v>
      </c>
      <c r="D12294" s="19" t="s">
        <v>12334</v>
      </c>
      <c r="E12294" s="18" t="s">
        <v>20</v>
      </c>
      <c r="F12294" s="20">
        <v>18.260000000000002</v>
      </c>
      <c r="G12294" s="20">
        <v>18.600000000000001</v>
      </c>
      <c r="J12294" s="22">
        <v>0.76180000000000003</v>
      </c>
      <c r="K12294" s="22">
        <v>0.74780000000000002</v>
      </c>
    </row>
    <row r="12295" spans="1:11" ht="22.5" x14ac:dyDescent="0.2">
      <c r="A12295" s="17" t="str">
        <f t="shared" ref="A12295:A12358" si="192">CONCATENATE($B12295," ",$C12295)</f>
        <v>SINAPI 92312</v>
      </c>
      <c r="B12295" s="18" t="s">
        <v>5935</v>
      </c>
      <c r="C12295" s="18">
        <v>92312</v>
      </c>
      <c r="D12295" s="19" t="s">
        <v>12335</v>
      </c>
      <c r="E12295" s="18" t="s">
        <v>20</v>
      </c>
      <c r="F12295" s="20">
        <v>22.31</v>
      </c>
      <c r="G12295" s="20">
        <v>22.97</v>
      </c>
      <c r="J12295" s="22">
        <v>0.62350000000000005</v>
      </c>
      <c r="K12295" s="22">
        <v>0.60560000000000003</v>
      </c>
    </row>
    <row r="12296" spans="1:11" ht="22.5" x14ac:dyDescent="0.2">
      <c r="A12296" s="17" t="str">
        <f t="shared" si="192"/>
        <v>SINAPI 103877</v>
      </c>
      <c r="B12296" s="18" t="s">
        <v>5935</v>
      </c>
      <c r="C12296" s="18">
        <v>103877</v>
      </c>
      <c r="D12296" s="19" t="s">
        <v>12336</v>
      </c>
      <c r="E12296" s="18" t="s">
        <v>20</v>
      </c>
      <c r="F12296" s="20">
        <v>27.96</v>
      </c>
      <c r="G12296" s="20">
        <v>29.07</v>
      </c>
      <c r="J12296" s="22">
        <v>0.4975</v>
      </c>
      <c r="K12296" s="22">
        <v>0.47849999999999998</v>
      </c>
    </row>
    <row r="12297" spans="1:11" ht="22.5" x14ac:dyDescent="0.2">
      <c r="A12297" s="17" t="str">
        <f t="shared" si="192"/>
        <v>SINAPI 103808</v>
      </c>
      <c r="B12297" s="18" t="s">
        <v>5935</v>
      </c>
      <c r="C12297" s="18">
        <v>103808</v>
      </c>
      <c r="D12297" s="19" t="s">
        <v>12337</v>
      </c>
      <c r="E12297" s="18" t="s">
        <v>20</v>
      </c>
      <c r="F12297" s="20">
        <v>34.21</v>
      </c>
      <c r="G12297" s="20">
        <v>35.81</v>
      </c>
      <c r="J12297" s="22">
        <v>0.40660000000000002</v>
      </c>
      <c r="K12297" s="22">
        <v>0.38840000000000002</v>
      </c>
    </row>
    <row r="12298" spans="1:11" ht="22.5" x14ac:dyDescent="0.2">
      <c r="A12298" s="17" t="str">
        <f t="shared" si="192"/>
        <v>SINAPI 103841</v>
      </c>
      <c r="B12298" s="18" t="s">
        <v>5935</v>
      </c>
      <c r="C12298" s="18">
        <v>103841</v>
      </c>
      <c r="D12298" s="19" t="s">
        <v>12338</v>
      </c>
      <c r="E12298" s="18" t="s">
        <v>20</v>
      </c>
      <c r="F12298" s="20">
        <v>28.76</v>
      </c>
      <c r="G12298" s="20">
        <v>29.92</v>
      </c>
      <c r="J12298" s="22">
        <v>0.48370000000000002</v>
      </c>
      <c r="K12298" s="22">
        <v>0.46489999999999998</v>
      </c>
    </row>
    <row r="12299" spans="1:11" ht="22.5" x14ac:dyDescent="0.2">
      <c r="A12299" s="17" t="str">
        <f t="shared" si="192"/>
        <v>SINAPI 92327</v>
      </c>
      <c r="B12299" s="18" t="s">
        <v>5935</v>
      </c>
      <c r="C12299" s="18">
        <v>92327</v>
      </c>
      <c r="D12299" s="19" t="s">
        <v>12339</v>
      </c>
      <c r="E12299" s="18" t="s">
        <v>20</v>
      </c>
      <c r="F12299" s="20">
        <v>25.31</v>
      </c>
      <c r="G12299" s="20">
        <v>26.21</v>
      </c>
      <c r="J12299" s="22">
        <v>0.54959999999999998</v>
      </c>
      <c r="K12299" s="22">
        <v>0.53069999999999995</v>
      </c>
    </row>
    <row r="12300" spans="1:11" ht="22.5" x14ac:dyDescent="0.2">
      <c r="A12300" s="17" t="str">
        <f t="shared" si="192"/>
        <v>SINAPI 92288</v>
      </c>
      <c r="B12300" s="18" t="s">
        <v>5935</v>
      </c>
      <c r="C12300" s="18">
        <v>92288</v>
      </c>
      <c r="D12300" s="19" t="s">
        <v>12340</v>
      </c>
      <c r="E12300" s="18" t="s">
        <v>20</v>
      </c>
      <c r="F12300" s="20">
        <v>28.93</v>
      </c>
      <c r="G12300" s="20">
        <v>29.37</v>
      </c>
      <c r="J12300" s="22">
        <v>0.80569999999999997</v>
      </c>
      <c r="K12300" s="22">
        <v>0.79369999999999996</v>
      </c>
    </row>
    <row r="12301" spans="1:11" ht="22.5" x14ac:dyDescent="0.2">
      <c r="A12301" s="17" t="str">
        <f t="shared" si="192"/>
        <v>SINAPI 92313</v>
      </c>
      <c r="B12301" s="18" t="s">
        <v>5935</v>
      </c>
      <c r="C12301" s="18">
        <v>92313</v>
      </c>
      <c r="D12301" s="19" t="s">
        <v>12341</v>
      </c>
      <c r="E12301" s="18" t="s">
        <v>20</v>
      </c>
      <c r="F12301" s="20">
        <v>32.68</v>
      </c>
      <c r="G12301" s="20">
        <v>33.409999999999997</v>
      </c>
      <c r="J12301" s="22">
        <v>0.71330000000000005</v>
      </c>
      <c r="K12301" s="22">
        <v>0.69769999999999999</v>
      </c>
    </row>
    <row r="12302" spans="1:11" ht="22.5" x14ac:dyDescent="0.2">
      <c r="A12302" s="17" t="str">
        <f t="shared" si="192"/>
        <v>SINAPI 103881</v>
      </c>
      <c r="B12302" s="18" t="s">
        <v>5935</v>
      </c>
      <c r="C12302" s="18">
        <v>103881</v>
      </c>
      <c r="D12302" s="19" t="s">
        <v>12342</v>
      </c>
      <c r="E12302" s="18" t="s">
        <v>20</v>
      </c>
      <c r="F12302" s="20">
        <v>39.21</v>
      </c>
      <c r="G12302" s="20">
        <v>40.47</v>
      </c>
      <c r="J12302" s="22">
        <v>0.59450000000000003</v>
      </c>
      <c r="K12302" s="22">
        <v>0.57599999999999996</v>
      </c>
    </row>
    <row r="12303" spans="1:11" ht="22.5" x14ac:dyDescent="0.2">
      <c r="A12303" s="17" t="str">
        <f t="shared" si="192"/>
        <v>SINAPI 103812</v>
      </c>
      <c r="B12303" s="18" t="s">
        <v>5935</v>
      </c>
      <c r="C12303" s="18">
        <v>103812</v>
      </c>
      <c r="D12303" s="19" t="s">
        <v>12343</v>
      </c>
      <c r="E12303" s="18" t="s">
        <v>20</v>
      </c>
      <c r="F12303" s="20">
        <v>50.86</v>
      </c>
      <c r="G12303" s="20">
        <v>53.03</v>
      </c>
      <c r="J12303" s="22">
        <v>0.45829999999999999</v>
      </c>
      <c r="K12303" s="22">
        <v>0.43959999999999999</v>
      </c>
    </row>
    <row r="12304" spans="1:11" ht="22.5" x14ac:dyDescent="0.2">
      <c r="A12304" s="17" t="str">
        <f t="shared" si="192"/>
        <v>SINAPI 103845</v>
      </c>
      <c r="B12304" s="18" t="s">
        <v>5935</v>
      </c>
      <c r="C12304" s="18">
        <v>103845</v>
      </c>
      <c r="D12304" s="19" t="s">
        <v>12344</v>
      </c>
      <c r="E12304" s="18" t="s">
        <v>20</v>
      </c>
      <c r="F12304" s="20">
        <v>41.34</v>
      </c>
      <c r="G12304" s="20">
        <v>42.76</v>
      </c>
      <c r="J12304" s="22">
        <v>0.56389999999999996</v>
      </c>
      <c r="K12304" s="22">
        <v>0.54510000000000003</v>
      </c>
    </row>
    <row r="12305" spans="1:11" ht="22.5" x14ac:dyDescent="0.2">
      <c r="A12305" s="17" t="str">
        <f t="shared" si="192"/>
        <v>SINAPI 92328</v>
      </c>
      <c r="B12305" s="18" t="s">
        <v>5935</v>
      </c>
      <c r="C12305" s="18">
        <v>92328</v>
      </c>
      <c r="D12305" s="19" t="s">
        <v>12345</v>
      </c>
      <c r="E12305" s="18" t="s">
        <v>20</v>
      </c>
      <c r="F12305" s="20">
        <v>38.03</v>
      </c>
      <c r="G12305" s="20">
        <v>39.18</v>
      </c>
      <c r="J12305" s="22">
        <v>0.6129</v>
      </c>
      <c r="K12305" s="22">
        <v>0.59489999999999998</v>
      </c>
    </row>
    <row r="12306" spans="1:11" ht="22.5" x14ac:dyDescent="0.2">
      <c r="A12306" s="17" t="str">
        <f t="shared" si="192"/>
        <v>SINAPI 92289</v>
      </c>
      <c r="B12306" s="18" t="s">
        <v>5935</v>
      </c>
      <c r="C12306" s="18">
        <v>92289</v>
      </c>
      <c r="D12306" s="19" t="s">
        <v>12346</v>
      </c>
      <c r="E12306" s="18" t="s">
        <v>20</v>
      </c>
      <c r="F12306" s="20">
        <v>51.57</v>
      </c>
      <c r="G12306" s="20">
        <v>52.12</v>
      </c>
      <c r="J12306" s="22">
        <v>0.86250000000000004</v>
      </c>
      <c r="K12306" s="22">
        <v>0.85340000000000005</v>
      </c>
    </row>
    <row r="12307" spans="1:11" ht="22.5" x14ac:dyDescent="0.2">
      <c r="A12307" s="17" t="str">
        <f t="shared" si="192"/>
        <v>SINAPI 92290</v>
      </c>
      <c r="B12307" s="18" t="s">
        <v>5935</v>
      </c>
      <c r="C12307" s="18">
        <v>92290</v>
      </c>
      <c r="D12307" s="19" t="s">
        <v>12347</v>
      </c>
      <c r="E12307" s="18" t="s">
        <v>20</v>
      </c>
      <c r="F12307" s="20">
        <v>78.349999999999994</v>
      </c>
      <c r="G12307" s="20">
        <v>79.03</v>
      </c>
      <c r="J12307" s="22">
        <v>0.89070000000000005</v>
      </c>
      <c r="K12307" s="22">
        <v>0.8831</v>
      </c>
    </row>
    <row r="12308" spans="1:11" ht="22.5" x14ac:dyDescent="0.2">
      <c r="A12308" s="17" t="str">
        <f t="shared" si="192"/>
        <v>SINAPI 92291</v>
      </c>
      <c r="B12308" s="18" t="s">
        <v>5935</v>
      </c>
      <c r="C12308" s="18">
        <v>92291</v>
      </c>
      <c r="D12308" s="19" t="s">
        <v>12348</v>
      </c>
      <c r="E12308" s="18" t="s">
        <v>20</v>
      </c>
      <c r="F12308" s="20">
        <v>121.63</v>
      </c>
      <c r="G12308" s="20">
        <v>122.49</v>
      </c>
      <c r="J12308" s="22">
        <v>0.90869999999999995</v>
      </c>
      <c r="K12308" s="22">
        <v>0.90239999999999998</v>
      </c>
    </row>
    <row r="12309" spans="1:11" ht="22.5" x14ac:dyDescent="0.2">
      <c r="A12309" s="17" t="str">
        <f t="shared" si="192"/>
        <v>SINAPI 92292</v>
      </c>
      <c r="B12309" s="18" t="s">
        <v>5935</v>
      </c>
      <c r="C12309" s="18">
        <v>92292</v>
      </c>
      <c r="D12309" s="19" t="s">
        <v>12349</v>
      </c>
      <c r="E12309" s="18" t="s">
        <v>20</v>
      </c>
      <c r="F12309" s="20">
        <v>378.98</v>
      </c>
      <c r="G12309" s="20">
        <v>380.05</v>
      </c>
      <c r="J12309" s="22">
        <v>0.96399999999999997</v>
      </c>
      <c r="K12309" s="22">
        <v>0.96130000000000004</v>
      </c>
    </row>
    <row r="12310" spans="1:11" ht="22.5" x14ac:dyDescent="0.2">
      <c r="A12310" s="17" t="str">
        <f t="shared" si="192"/>
        <v>SINAPI 93082</v>
      </c>
      <c r="B12310" s="18" t="s">
        <v>5935</v>
      </c>
      <c r="C12310" s="18">
        <v>93082</v>
      </c>
      <c r="D12310" s="19" t="s">
        <v>12350</v>
      </c>
      <c r="E12310" s="18" t="s">
        <v>20</v>
      </c>
      <c r="F12310" s="20">
        <v>25.17</v>
      </c>
      <c r="G12310" s="20">
        <v>25.55</v>
      </c>
      <c r="J12310" s="22">
        <v>0.80569999999999997</v>
      </c>
      <c r="K12310" s="22">
        <v>0.79369999999999996</v>
      </c>
    </row>
    <row r="12311" spans="1:11" ht="22.5" x14ac:dyDescent="0.2">
      <c r="A12311" s="17" t="str">
        <f t="shared" si="192"/>
        <v>SINAPI 103885</v>
      </c>
      <c r="B12311" s="18" t="s">
        <v>5935</v>
      </c>
      <c r="C12311" s="18">
        <v>103885</v>
      </c>
      <c r="D12311" s="19" t="s">
        <v>12351</v>
      </c>
      <c r="E12311" s="18" t="s">
        <v>20</v>
      </c>
      <c r="F12311" s="20">
        <v>28.25</v>
      </c>
      <c r="G12311" s="20">
        <v>28.88</v>
      </c>
      <c r="J12311" s="22">
        <v>0.71789999999999998</v>
      </c>
      <c r="K12311" s="22">
        <v>0.70220000000000005</v>
      </c>
    </row>
    <row r="12312" spans="1:11" ht="22.5" x14ac:dyDescent="0.2">
      <c r="A12312" s="17" t="str">
        <f t="shared" si="192"/>
        <v>SINAPI 103816</v>
      </c>
      <c r="B12312" s="18" t="s">
        <v>5935</v>
      </c>
      <c r="C12312" s="18">
        <v>103816</v>
      </c>
      <c r="D12312" s="19" t="s">
        <v>12352</v>
      </c>
      <c r="E12312" s="18" t="s">
        <v>20</v>
      </c>
      <c r="F12312" s="20">
        <v>28.23</v>
      </c>
      <c r="G12312" s="20">
        <v>28.85</v>
      </c>
      <c r="J12312" s="22">
        <v>0.71840000000000004</v>
      </c>
      <c r="K12312" s="22">
        <v>0.70289999999999997</v>
      </c>
    </row>
    <row r="12313" spans="1:11" ht="22.5" x14ac:dyDescent="0.2">
      <c r="A12313" s="17" t="str">
        <f t="shared" si="192"/>
        <v>SINAPI 103849</v>
      </c>
      <c r="B12313" s="18" t="s">
        <v>5935</v>
      </c>
      <c r="C12313" s="18">
        <v>103849</v>
      </c>
      <c r="D12313" s="19" t="s">
        <v>12353</v>
      </c>
      <c r="E12313" s="18" t="s">
        <v>20</v>
      </c>
      <c r="F12313" s="20">
        <v>27.76</v>
      </c>
      <c r="G12313" s="20">
        <v>28.34</v>
      </c>
      <c r="J12313" s="22">
        <v>0.73050000000000004</v>
      </c>
      <c r="K12313" s="22">
        <v>0.71560000000000001</v>
      </c>
    </row>
    <row r="12314" spans="1:11" ht="22.5" x14ac:dyDescent="0.2">
      <c r="A12314" s="17" t="str">
        <f t="shared" si="192"/>
        <v>SINAPI 93105</v>
      </c>
      <c r="B12314" s="18" t="s">
        <v>5935</v>
      </c>
      <c r="C12314" s="18">
        <v>93105</v>
      </c>
      <c r="D12314" s="19" t="s">
        <v>12354</v>
      </c>
      <c r="E12314" s="18" t="s">
        <v>20</v>
      </c>
      <c r="F12314" s="20">
        <v>25.33</v>
      </c>
      <c r="G12314" s="20">
        <v>25.73</v>
      </c>
      <c r="J12314" s="22">
        <v>0.80059999999999998</v>
      </c>
      <c r="K12314" s="22">
        <v>0.78820000000000001</v>
      </c>
    </row>
    <row r="12315" spans="1:11" ht="22.5" x14ac:dyDescent="0.2">
      <c r="A12315" s="17" t="str">
        <f t="shared" si="192"/>
        <v>SINAPI 93055</v>
      </c>
      <c r="B12315" s="18" t="s">
        <v>5935</v>
      </c>
      <c r="C12315" s="18">
        <v>93055</v>
      </c>
      <c r="D12315" s="19" t="s">
        <v>12355</v>
      </c>
      <c r="E12315" s="18" t="s">
        <v>20</v>
      </c>
      <c r="F12315" s="20">
        <v>47.56</v>
      </c>
      <c r="G12315" s="20">
        <v>47.79</v>
      </c>
      <c r="J12315" s="22">
        <v>0.93859999999999999</v>
      </c>
      <c r="K12315" s="22">
        <v>0.93410000000000004</v>
      </c>
    </row>
    <row r="12316" spans="1:11" ht="22.5" x14ac:dyDescent="0.2">
      <c r="A12316" s="17" t="str">
        <f t="shared" si="192"/>
        <v>SINAPI 93089</v>
      </c>
      <c r="B12316" s="18" t="s">
        <v>5935</v>
      </c>
      <c r="C12316" s="18">
        <v>93089</v>
      </c>
      <c r="D12316" s="19" t="s">
        <v>12356</v>
      </c>
      <c r="E12316" s="18" t="s">
        <v>20</v>
      </c>
      <c r="F12316" s="20">
        <v>50.27</v>
      </c>
      <c r="G12316" s="20">
        <v>50.71</v>
      </c>
      <c r="J12316" s="22">
        <v>0.88800000000000001</v>
      </c>
      <c r="K12316" s="22">
        <v>0.88029999999999997</v>
      </c>
    </row>
    <row r="12317" spans="1:11" ht="22.5" x14ac:dyDescent="0.2">
      <c r="A12317" s="17" t="str">
        <f t="shared" si="192"/>
        <v>SINAPI 103891</v>
      </c>
      <c r="B12317" s="18" t="s">
        <v>5935</v>
      </c>
      <c r="C12317" s="18">
        <v>103891</v>
      </c>
      <c r="D12317" s="19" t="s">
        <v>12357</v>
      </c>
      <c r="E12317" s="18" t="s">
        <v>20</v>
      </c>
      <c r="F12317" s="20">
        <v>54.05</v>
      </c>
      <c r="G12317" s="20">
        <v>54.79</v>
      </c>
      <c r="J12317" s="22">
        <v>0.82589999999999997</v>
      </c>
      <c r="K12317" s="22">
        <v>0.81469999999999998</v>
      </c>
    </row>
    <row r="12318" spans="1:11" ht="22.5" x14ac:dyDescent="0.2">
      <c r="A12318" s="17" t="str">
        <f t="shared" si="192"/>
        <v>SINAPI 103822</v>
      </c>
      <c r="B12318" s="18" t="s">
        <v>5935</v>
      </c>
      <c r="C12318" s="18">
        <v>103822</v>
      </c>
      <c r="D12318" s="19" t="s">
        <v>12358</v>
      </c>
      <c r="E12318" s="18" t="s">
        <v>20</v>
      </c>
      <c r="F12318" s="20">
        <v>58.27</v>
      </c>
      <c r="G12318" s="20">
        <v>59.33</v>
      </c>
      <c r="J12318" s="22">
        <v>0.7661</v>
      </c>
      <c r="K12318" s="22">
        <v>0.75239999999999996</v>
      </c>
    </row>
    <row r="12319" spans="1:11" ht="22.5" x14ac:dyDescent="0.2">
      <c r="A12319" s="17" t="str">
        <f t="shared" si="192"/>
        <v>SINAPI 103855</v>
      </c>
      <c r="B12319" s="18" t="s">
        <v>5935</v>
      </c>
      <c r="C12319" s="18">
        <v>103855</v>
      </c>
      <c r="D12319" s="19" t="s">
        <v>12359</v>
      </c>
      <c r="E12319" s="18" t="s">
        <v>20</v>
      </c>
      <c r="F12319" s="20">
        <v>54.61</v>
      </c>
      <c r="G12319" s="20">
        <v>55.4</v>
      </c>
      <c r="J12319" s="22">
        <v>0.81740000000000002</v>
      </c>
      <c r="K12319" s="22">
        <v>0.80579999999999996</v>
      </c>
    </row>
    <row r="12320" spans="1:11" ht="22.5" x14ac:dyDescent="0.2">
      <c r="A12320" s="17" t="str">
        <f t="shared" si="192"/>
        <v>SINAPI 93112</v>
      </c>
      <c r="B12320" s="18" t="s">
        <v>5935</v>
      </c>
      <c r="C12320" s="18">
        <v>93112</v>
      </c>
      <c r="D12320" s="19" t="s">
        <v>12360</v>
      </c>
      <c r="E12320" s="18" t="s">
        <v>20</v>
      </c>
      <c r="F12320" s="20">
        <v>52.29</v>
      </c>
      <c r="G12320" s="20">
        <v>52.89</v>
      </c>
      <c r="J12320" s="22">
        <v>0.85370000000000001</v>
      </c>
      <c r="K12320" s="22">
        <v>0.84399999999999997</v>
      </c>
    </row>
    <row r="12321" spans="1:11" ht="22.5" x14ac:dyDescent="0.2">
      <c r="A12321" s="17" t="str">
        <f t="shared" si="192"/>
        <v>SINAPI 93060</v>
      </c>
      <c r="B12321" s="18" t="s">
        <v>5935</v>
      </c>
      <c r="C12321" s="18">
        <v>93060</v>
      </c>
      <c r="D12321" s="19" t="s">
        <v>12361</v>
      </c>
      <c r="E12321" s="18" t="s">
        <v>20</v>
      </c>
      <c r="F12321" s="20">
        <v>83.47</v>
      </c>
      <c r="G12321" s="20">
        <v>83.77</v>
      </c>
      <c r="J12321" s="22">
        <v>0.95479999999999998</v>
      </c>
      <c r="K12321" s="22">
        <v>0.95140000000000002</v>
      </c>
    </row>
    <row r="12322" spans="1:11" ht="22.5" x14ac:dyDescent="0.2">
      <c r="A12322" s="17" t="str">
        <f t="shared" si="192"/>
        <v>SINAPI 93094</v>
      </c>
      <c r="B12322" s="18" t="s">
        <v>5935</v>
      </c>
      <c r="C12322" s="18">
        <v>93094</v>
      </c>
      <c r="D12322" s="19" t="s">
        <v>12362</v>
      </c>
      <c r="E12322" s="18" t="s">
        <v>20</v>
      </c>
      <c r="F12322" s="20">
        <v>85.99</v>
      </c>
      <c r="G12322" s="20">
        <v>86.47</v>
      </c>
      <c r="J12322" s="22">
        <v>0.92689999999999995</v>
      </c>
      <c r="K12322" s="22">
        <v>0.92169999999999996</v>
      </c>
    </row>
    <row r="12323" spans="1:11" ht="22.5" x14ac:dyDescent="0.2">
      <c r="A12323" s="17" t="str">
        <f t="shared" si="192"/>
        <v>SINAPI 103897</v>
      </c>
      <c r="B12323" s="18" t="s">
        <v>5935</v>
      </c>
      <c r="C12323" s="18">
        <v>103897</v>
      </c>
      <c r="D12323" s="19" t="s">
        <v>12363</v>
      </c>
      <c r="E12323" s="18" t="s">
        <v>20</v>
      </c>
      <c r="F12323" s="20">
        <v>90.35</v>
      </c>
      <c r="G12323" s="20">
        <v>91.18</v>
      </c>
      <c r="J12323" s="22">
        <v>0.8821</v>
      </c>
      <c r="K12323" s="22">
        <v>0.87409999999999999</v>
      </c>
    </row>
    <row r="12324" spans="1:11" ht="22.5" x14ac:dyDescent="0.2">
      <c r="A12324" s="17" t="str">
        <f t="shared" si="192"/>
        <v>SINAPI 103828</v>
      </c>
      <c r="B12324" s="18" t="s">
        <v>5935</v>
      </c>
      <c r="C12324" s="18">
        <v>103828</v>
      </c>
      <c r="D12324" s="19" t="s">
        <v>12364</v>
      </c>
      <c r="E12324" s="18" t="s">
        <v>20</v>
      </c>
      <c r="F12324" s="20">
        <v>97.68</v>
      </c>
      <c r="G12324" s="20">
        <v>99.13</v>
      </c>
      <c r="J12324" s="22">
        <v>0.81059999999999999</v>
      </c>
      <c r="K12324" s="22">
        <v>0.79869999999999997</v>
      </c>
    </row>
    <row r="12325" spans="1:11" ht="22.5" x14ac:dyDescent="0.2">
      <c r="A12325" s="17" t="str">
        <f t="shared" si="192"/>
        <v>SINAPI 103861</v>
      </c>
      <c r="B12325" s="18" t="s">
        <v>5935</v>
      </c>
      <c r="C12325" s="18">
        <v>103861</v>
      </c>
      <c r="D12325" s="19" t="s">
        <v>12365</v>
      </c>
      <c r="E12325" s="18" t="s">
        <v>20</v>
      </c>
      <c r="F12325" s="20">
        <v>91.81</v>
      </c>
      <c r="G12325" s="20">
        <v>92.76</v>
      </c>
      <c r="J12325" s="22">
        <v>0.86809999999999998</v>
      </c>
      <c r="K12325" s="22">
        <v>0.85919999999999996</v>
      </c>
    </row>
    <row r="12326" spans="1:11" ht="22.5" x14ac:dyDescent="0.2">
      <c r="A12326" s="17" t="str">
        <f t="shared" si="192"/>
        <v>SINAPI 93115</v>
      </c>
      <c r="B12326" s="18" t="s">
        <v>5935</v>
      </c>
      <c r="C12326" s="18">
        <v>93115</v>
      </c>
      <c r="D12326" s="19" t="s">
        <v>12366</v>
      </c>
      <c r="E12326" s="18" t="s">
        <v>20</v>
      </c>
      <c r="F12326" s="20">
        <v>89.58</v>
      </c>
      <c r="G12326" s="20">
        <v>90.35</v>
      </c>
      <c r="J12326" s="22">
        <v>0.88970000000000005</v>
      </c>
      <c r="K12326" s="22">
        <v>0.8821</v>
      </c>
    </row>
    <row r="12327" spans="1:11" ht="22.5" x14ac:dyDescent="0.2">
      <c r="A12327" s="17" t="str">
        <f t="shared" si="192"/>
        <v>SINAPI 93074</v>
      </c>
      <c r="B12327" s="18" t="s">
        <v>5935</v>
      </c>
      <c r="C12327" s="18">
        <v>93074</v>
      </c>
      <c r="D12327" s="19" t="s">
        <v>12367</v>
      </c>
      <c r="E12327" s="18" t="s">
        <v>20</v>
      </c>
      <c r="F12327" s="20">
        <v>13.63</v>
      </c>
      <c r="G12327" s="20">
        <v>14.2</v>
      </c>
      <c r="J12327" s="22">
        <v>0.4652</v>
      </c>
      <c r="K12327" s="22">
        <v>0.44650000000000001</v>
      </c>
    </row>
    <row r="12328" spans="1:11" ht="22.5" x14ac:dyDescent="0.2">
      <c r="A12328" s="17" t="str">
        <f t="shared" si="192"/>
        <v>SINAPI 103875</v>
      </c>
      <c r="B12328" s="18" t="s">
        <v>5935</v>
      </c>
      <c r="C12328" s="18">
        <v>103875</v>
      </c>
      <c r="D12328" s="19" t="s">
        <v>12368</v>
      </c>
      <c r="E12328" s="18" t="s">
        <v>20</v>
      </c>
      <c r="F12328" s="20">
        <v>18.23</v>
      </c>
      <c r="G12328" s="20">
        <v>19.18</v>
      </c>
      <c r="J12328" s="22">
        <v>0.3478</v>
      </c>
      <c r="K12328" s="22">
        <v>0.3306</v>
      </c>
    </row>
    <row r="12329" spans="1:11" ht="22.5" x14ac:dyDescent="0.2">
      <c r="A12329" s="17" t="str">
        <f t="shared" si="192"/>
        <v>SINAPI 103806</v>
      </c>
      <c r="B12329" s="18" t="s">
        <v>5935</v>
      </c>
      <c r="C12329" s="18">
        <v>103806</v>
      </c>
      <c r="D12329" s="19" t="s">
        <v>12369</v>
      </c>
      <c r="E12329" s="18" t="s">
        <v>20</v>
      </c>
      <c r="F12329" s="20">
        <v>18.18</v>
      </c>
      <c r="G12329" s="20">
        <v>19.12</v>
      </c>
      <c r="J12329" s="22">
        <v>0.34870000000000001</v>
      </c>
      <c r="K12329" s="22">
        <v>0.33160000000000001</v>
      </c>
    </row>
    <row r="12330" spans="1:11" ht="22.5" x14ac:dyDescent="0.2">
      <c r="A12330" s="17" t="str">
        <f t="shared" si="192"/>
        <v>SINAPI 103839</v>
      </c>
      <c r="B12330" s="18" t="s">
        <v>5935</v>
      </c>
      <c r="C12330" s="18">
        <v>103839</v>
      </c>
      <c r="D12330" s="19" t="s">
        <v>12370</v>
      </c>
      <c r="E12330" s="18" t="s">
        <v>20</v>
      </c>
      <c r="F12330" s="20">
        <v>17.48</v>
      </c>
      <c r="G12330" s="20">
        <v>18.350000000000001</v>
      </c>
      <c r="J12330" s="22">
        <v>0.36270000000000002</v>
      </c>
      <c r="K12330" s="22">
        <v>0.34549999999999997</v>
      </c>
    </row>
    <row r="12331" spans="1:11" ht="22.5" x14ac:dyDescent="0.2">
      <c r="A12331" s="17" t="str">
        <f t="shared" si="192"/>
        <v>SINAPI 93097</v>
      </c>
      <c r="B12331" s="18" t="s">
        <v>5935</v>
      </c>
      <c r="C12331" s="18">
        <v>93097</v>
      </c>
      <c r="D12331" s="19" t="s">
        <v>12371</v>
      </c>
      <c r="E12331" s="18" t="s">
        <v>20</v>
      </c>
      <c r="F12331" s="20">
        <v>13.87</v>
      </c>
      <c r="G12331" s="20">
        <v>14.47</v>
      </c>
      <c r="J12331" s="22">
        <v>0.45710000000000001</v>
      </c>
      <c r="K12331" s="22">
        <v>0.43809999999999999</v>
      </c>
    </row>
    <row r="12332" spans="1:11" ht="22.5" x14ac:dyDescent="0.2">
      <c r="A12332" s="17" t="str">
        <f t="shared" si="192"/>
        <v>SINAPI 93119</v>
      </c>
      <c r="B12332" s="18" t="s">
        <v>5935</v>
      </c>
      <c r="C12332" s="18">
        <v>93119</v>
      </c>
      <c r="D12332" s="19" t="s">
        <v>12372</v>
      </c>
      <c r="E12332" s="18" t="s">
        <v>20</v>
      </c>
      <c r="F12332" s="20">
        <v>17.95</v>
      </c>
      <c r="G12332" s="20">
        <v>18.29</v>
      </c>
      <c r="J12332" s="22">
        <v>0.75770000000000004</v>
      </c>
      <c r="K12332" s="22">
        <v>0.74360000000000004</v>
      </c>
    </row>
    <row r="12333" spans="1:11" ht="22.5" x14ac:dyDescent="0.2">
      <c r="A12333" s="17" t="str">
        <f t="shared" si="192"/>
        <v>SINAPI 93076</v>
      </c>
      <c r="B12333" s="18" t="s">
        <v>5935</v>
      </c>
      <c r="C12333" s="18">
        <v>93076</v>
      </c>
      <c r="D12333" s="19" t="s">
        <v>12373</v>
      </c>
      <c r="E12333" s="18" t="s">
        <v>20</v>
      </c>
      <c r="F12333" s="20">
        <v>22</v>
      </c>
      <c r="G12333" s="20">
        <v>22.66</v>
      </c>
      <c r="J12333" s="22">
        <v>0.61819999999999997</v>
      </c>
      <c r="K12333" s="22">
        <v>0.60019999999999996</v>
      </c>
    </row>
    <row r="12334" spans="1:11" ht="22.5" x14ac:dyDescent="0.2">
      <c r="A12334" s="17" t="str">
        <f t="shared" si="192"/>
        <v>SINAPI 103878</v>
      </c>
      <c r="B12334" s="18" t="s">
        <v>5935</v>
      </c>
      <c r="C12334" s="18">
        <v>103878</v>
      </c>
      <c r="D12334" s="19" t="s">
        <v>12374</v>
      </c>
      <c r="E12334" s="18" t="s">
        <v>20</v>
      </c>
      <c r="F12334" s="20">
        <v>27.65</v>
      </c>
      <c r="G12334" s="20">
        <v>28.76</v>
      </c>
      <c r="J12334" s="22">
        <v>0.4919</v>
      </c>
      <c r="K12334" s="22">
        <v>0.47289999999999999</v>
      </c>
    </row>
    <row r="12335" spans="1:11" ht="22.5" x14ac:dyDescent="0.2">
      <c r="A12335" s="17" t="str">
        <f t="shared" si="192"/>
        <v>SINAPI 103809</v>
      </c>
      <c r="B12335" s="18" t="s">
        <v>5935</v>
      </c>
      <c r="C12335" s="18">
        <v>103809</v>
      </c>
      <c r="D12335" s="19" t="s">
        <v>12375</v>
      </c>
      <c r="E12335" s="18" t="s">
        <v>20</v>
      </c>
      <c r="F12335" s="20">
        <v>33.9</v>
      </c>
      <c r="G12335" s="20">
        <v>35.5</v>
      </c>
      <c r="J12335" s="22">
        <v>0.4012</v>
      </c>
      <c r="K12335" s="22">
        <v>0.3831</v>
      </c>
    </row>
    <row r="12336" spans="1:11" ht="22.5" x14ac:dyDescent="0.2">
      <c r="A12336" s="17" t="str">
        <f t="shared" si="192"/>
        <v>SINAPI 103842</v>
      </c>
      <c r="B12336" s="18" t="s">
        <v>5935</v>
      </c>
      <c r="C12336" s="18">
        <v>103842</v>
      </c>
      <c r="D12336" s="19" t="s">
        <v>12376</v>
      </c>
      <c r="E12336" s="18" t="s">
        <v>20</v>
      </c>
      <c r="F12336" s="20">
        <v>28.45</v>
      </c>
      <c r="G12336" s="20">
        <v>29.61</v>
      </c>
      <c r="J12336" s="22">
        <v>0.47799999999999998</v>
      </c>
      <c r="K12336" s="22">
        <v>0.45929999999999999</v>
      </c>
    </row>
    <row r="12337" spans="1:11" ht="22.5" x14ac:dyDescent="0.2">
      <c r="A12337" s="17" t="str">
        <f t="shared" si="192"/>
        <v>SINAPI 93099</v>
      </c>
      <c r="B12337" s="18" t="s">
        <v>5935</v>
      </c>
      <c r="C12337" s="18">
        <v>93099</v>
      </c>
      <c r="D12337" s="19" t="s">
        <v>12377</v>
      </c>
      <c r="E12337" s="18" t="s">
        <v>20</v>
      </c>
      <c r="F12337" s="20">
        <v>25</v>
      </c>
      <c r="G12337" s="20">
        <v>25.9</v>
      </c>
      <c r="J12337" s="22">
        <v>0.54400000000000004</v>
      </c>
      <c r="K12337" s="22">
        <v>0.52510000000000001</v>
      </c>
    </row>
    <row r="12338" spans="1:11" ht="22.5" x14ac:dyDescent="0.2">
      <c r="A12338" s="17" t="str">
        <f t="shared" si="192"/>
        <v>SINAPI 93122</v>
      </c>
      <c r="B12338" s="18" t="s">
        <v>5935</v>
      </c>
      <c r="C12338" s="18">
        <v>93122</v>
      </c>
      <c r="D12338" s="19" t="s">
        <v>12378</v>
      </c>
      <c r="E12338" s="18" t="s">
        <v>20</v>
      </c>
      <c r="F12338" s="20">
        <v>27.05</v>
      </c>
      <c r="G12338" s="20">
        <v>27.49</v>
      </c>
      <c r="J12338" s="22">
        <v>0.79220000000000002</v>
      </c>
      <c r="K12338" s="22">
        <v>0.77959999999999996</v>
      </c>
    </row>
    <row r="12339" spans="1:11" ht="22.5" x14ac:dyDescent="0.2">
      <c r="A12339" s="17" t="str">
        <f t="shared" si="192"/>
        <v>SINAPI 93079</v>
      </c>
      <c r="B12339" s="18" t="s">
        <v>5935</v>
      </c>
      <c r="C12339" s="18">
        <v>93079</v>
      </c>
      <c r="D12339" s="19" t="s">
        <v>12379</v>
      </c>
      <c r="E12339" s="18" t="s">
        <v>20</v>
      </c>
      <c r="F12339" s="20">
        <v>30.8</v>
      </c>
      <c r="G12339" s="20">
        <v>31.53</v>
      </c>
      <c r="J12339" s="22">
        <v>0.69579999999999997</v>
      </c>
      <c r="K12339" s="22">
        <v>0.67969999999999997</v>
      </c>
    </row>
    <row r="12340" spans="1:11" ht="22.5" x14ac:dyDescent="0.2">
      <c r="A12340" s="17" t="str">
        <f t="shared" si="192"/>
        <v>SINAPI 103882</v>
      </c>
      <c r="B12340" s="18" t="s">
        <v>5935</v>
      </c>
      <c r="C12340" s="18">
        <v>103882</v>
      </c>
      <c r="D12340" s="19" t="s">
        <v>12380</v>
      </c>
      <c r="E12340" s="18" t="s">
        <v>20</v>
      </c>
      <c r="F12340" s="20">
        <v>37.33</v>
      </c>
      <c r="G12340" s="20">
        <v>38.590000000000003</v>
      </c>
      <c r="J12340" s="22">
        <v>0.57410000000000005</v>
      </c>
      <c r="K12340" s="22">
        <v>0.55530000000000002</v>
      </c>
    </row>
    <row r="12341" spans="1:11" ht="22.5" x14ac:dyDescent="0.2">
      <c r="A12341" s="17" t="str">
        <f t="shared" si="192"/>
        <v>SINAPI 103813</v>
      </c>
      <c r="B12341" s="18" t="s">
        <v>5935</v>
      </c>
      <c r="C12341" s="18">
        <v>103813</v>
      </c>
      <c r="D12341" s="19" t="s">
        <v>12381</v>
      </c>
      <c r="E12341" s="18" t="s">
        <v>20</v>
      </c>
      <c r="F12341" s="20">
        <v>48.98</v>
      </c>
      <c r="G12341" s="20">
        <v>51.15</v>
      </c>
      <c r="J12341" s="22">
        <v>0.4375</v>
      </c>
      <c r="K12341" s="22">
        <v>0.41899999999999998</v>
      </c>
    </row>
    <row r="12342" spans="1:11" ht="22.5" x14ac:dyDescent="0.2">
      <c r="A12342" s="17" t="str">
        <f t="shared" si="192"/>
        <v>SINAPI 103846</v>
      </c>
      <c r="B12342" s="18" t="s">
        <v>5935</v>
      </c>
      <c r="C12342" s="18">
        <v>103846</v>
      </c>
      <c r="D12342" s="19" t="s">
        <v>12382</v>
      </c>
      <c r="E12342" s="18" t="s">
        <v>20</v>
      </c>
      <c r="F12342" s="20">
        <v>39.46</v>
      </c>
      <c r="G12342" s="20">
        <v>40.880000000000003</v>
      </c>
      <c r="J12342" s="22">
        <v>0.54310000000000003</v>
      </c>
      <c r="K12342" s="22">
        <v>0.5242</v>
      </c>
    </row>
    <row r="12343" spans="1:11" ht="22.5" x14ac:dyDescent="0.2">
      <c r="A12343" s="17" t="str">
        <f t="shared" si="192"/>
        <v>SINAPI 93102</v>
      </c>
      <c r="B12343" s="18" t="s">
        <v>5935</v>
      </c>
      <c r="C12343" s="18">
        <v>93102</v>
      </c>
      <c r="D12343" s="19" t="s">
        <v>12383</v>
      </c>
      <c r="E12343" s="18" t="s">
        <v>20</v>
      </c>
      <c r="F12343" s="20">
        <v>36.15</v>
      </c>
      <c r="G12343" s="20">
        <v>37.299999999999997</v>
      </c>
      <c r="J12343" s="22">
        <v>0.59279999999999999</v>
      </c>
      <c r="K12343" s="22">
        <v>0.57450000000000001</v>
      </c>
    </row>
    <row r="12344" spans="1:11" ht="22.5" x14ac:dyDescent="0.2">
      <c r="A12344" s="17" t="str">
        <f t="shared" si="192"/>
        <v>SINAPI 93123</v>
      </c>
      <c r="B12344" s="18" t="s">
        <v>5935</v>
      </c>
      <c r="C12344" s="18">
        <v>93123</v>
      </c>
      <c r="D12344" s="19" t="s">
        <v>12384</v>
      </c>
      <c r="E12344" s="18" t="s">
        <v>20</v>
      </c>
      <c r="F12344" s="20">
        <v>60.81</v>
      </c>
      <c r="G12344" s="20">
        <v>61.36</v>
      </c>
      <c r="J12344" s="22">
        <v>0.88339999999999996</v>
      </c>
      <c r="K12344" s="22">
        <v>0.87549999999999994</v>
      </c>
    </row>
    <row r="12345" spans="1:11" ht="22.5" x14ac:dyDescent="0.2">
      <c r="A12345" s="17" t="str">
        <f t="shared" si="192"/>
        <v>SINAPI 93124</v>
      </c>
      <c r="B12345" s="18" t="s">
        <v>5935</v>
      </c>
      <c r="C12345" s="18">
        <v>93124</v>
      </c>
      <c r="D12345" s="19" t="s">
        <v>12385</v>
      </c>
      <c r="E12345" s="18" t="s">
        <v>20</v>
      </c>
      <c r="F12345" s="20">
        <v>95.7</v>
      </c>
      <c r="G12345" s="20">
        <v>96.38</v>
      </c>
      <c r="J12345" s="22">
        <v>0.91059999999999997</v>
      </c>
      <c r="K12345" s="22">
        <v>0.90410000000000001</v>
      </c>
    </row>
    <row r="12346" spans="1:11" ht="22.5" x14ac:dyDescent="0.2">
      <c r="A12346" s="17" t="str">
        <f t="shared" si="192"/>
        <v>SINAPI 93125</v>
      </c>
      <c r="B12346" s="18" t="s">
        <v>5935</v>
      </c>
      <c r="C12346" s="18">
        <v>93125</v>
      </c>
      <c r="D12346" s="19" t="s">
        <v>12386</v>
      </c>
      <c r="E12346" s="18" t="s">
        <v>20</v>
      </c>
      <c r="F12346" s="20">
        <v>140.85</v>
      </c>
      <c r="G12346" s="20">
        <v>141.71</v>
      </c>
      <c r="J12346" s="22">
        <v>0.92120000000000002</v>
      </c>
      <c r="K12346" s="22">
        <v>0.91559999999999997</v>
      </c>
    </row>
    <row r="12347" spans="1:11" ht="22.5" x14ac:dyDescent="0.2">
      <c r="A12347" s="17" t="str">
        <f t="shared" si="192"/>
        <v>SINAPI 93126</v>
      </c>
      <c r="B12347" s="18" t="s">
        <v>5935</v>
      </c>
      <c r="C12347" s="18">
        <v>93126</v>
      </c>
      <c r="D12347" s="19" t="s">
        <v>12387</v>
      </c>
      <c r="E12347" s="18" t="s">
        <v>20</v>
      </c>
      <c r="F12347" s="20">
        <v>312.14999999999998</v>
      </c>
      <c r="G12347" s="20">
        <v>313.22000000000003</v>
      </c>
      <c r="J12347" s="22">
        <v>0.95630000000000004</v>
      </c>
      <c r="K12347" s="22">
        <v>0.95309999999999995</v>
      </c>
    </row>
    <row r="12348" spans="1:11" ht="22.5" x14ac:dyDescent="0.2">
      <c r="A12348" s="17" t="str">
        <f t="shared" si="192"/>
        <v>SINAPI 93063</v>
      </c>
      <c r="B12348" s="18" t="s">
        <v>5935</v>
      </c>
      <c r="C12348" s="18">
        <v>93063</v>
      </c>
      <c r="D12348" s="19" t="s">
        <v>12388</v>
      </c>
      <c r="E12348" s="18" t="s">
        <v>20</v>
      </c>
      <c r="F12348" s="20">
        <v>696.81</v>
      </c>
      <c r="G12348" s="20">
        <v>697.18</v>
      </c>
      <c r="J12348" s="22">
        <v>0.99309999999999998</v>
      </c>
      <c r="K12348" s="22">
        <v>0.99260000000000004</v>
      </c>
    </row>
    <row r="12349" spans="1:11" ht="22.5" x14ac:dyDescent="0.2">
      <c r="A12349" s="17" t="str">
        <f t="shared" si="192"/>
        <v>SINAPI 93066</v>
      </c>
      <c r="B12349" s="18" t="s">
        <v>5935</v>
      </c>
      <c r="C12349" s="18">
        <v>93066</v>
      </c>
      <c r="D12349" s="19" t="s">
        <v>12389</v>
      </c>
      <c r="E12349" s="18" t="s">
        <v>20</v>
      </c>
      <c r="F12349" s="20">
        <v>874.47</v>
      </c>
      <c r="G12349" s="20">
        <v>874.92</v>
      </c>
      <c r="J12349" s="22">
        <v>0.99339999999999995</v>
      </c>
      <c r="K12349" s="22">
        <v>0.9929</v>
      </c>
    </row>
    <row r="12350" spans="1:11" ht="22.5" x14ac:dyDescent="0.2">
      <c r="A12350" s="17" t="str">
        <f t="shared" si="192"/>
        <v>SINAPI 93069</v>
      </c>
      <c r="B12350" s="18" t="s">
        <v>5935</v>
      </c>
      <c r="C12350" s="18">
        <v>93069</v>
      </c>
      <c r="D12350" s="19" t="s">
        <v>12390</v>
      </c>
      <c r="E12350" s="18" t="s">
        <v>20</v>
      </c>
      <c r="F12350" s="20">
        <v>1212.2</v>
      </c>
      <c r="G12350" s="20">
        <v>1212.78</v>
      </c>
      <c r="J12350" s="22">
        <v>0.99380000000000002</v>
      </c>
      <c r="K12350" s="22">
        <v>0.99339999999999995</v>
      </c>
    </row>
    <row r="12351" spans="1:11" ht="22.5" x14ac:dyDescent="0.2">
      <c r="A12351" s="17" t="str">
        <f t="shared" si="192"/>
        <v>SINAPI 93072</v>
      </c>
      <c r="B12351" s="18" t="s">
        <v>5935</v>
      </c>
      <c r="C12351" s="18">
        <v>93072</v>
      </c>
      <c r="D12351" s="19" t="s">
        <v>12391</v>
      </c>
      <c r="E12351" s="18" t="s">
        <v>20</v>
      </c>
      <c r="F12351" s="20">
        <v>1599.84</v>
      </c>
      <c r="G12351" s="20">
        <v>1600.55</v>
      </c>
      <c r="J12351" s="22">
        <v>0.99429999999999996</v>
      </c>
      <c r="K12351" s="22">
        <v>0.99380000000000002</v>
      </c>
    </row>
    <row r="12352" spans="1:11" ht="22.5" x14ac:dyDescent="0.2">
      <c r="A12352" s="17" t="str">
        <f t="shared" si="192"/>
        <v>SINAPI 93083</v>
      </c>
      <c r="B12352" s="18" t="s">
        <v>5935</v>
      </c>
      <c r="C12352" s="18">
        <v>93083</v>
      </c>
      <c r="D12352" s="19" t="s">
        <v>12392</v>
      </c>
      <c r="E12352" s="18" t="s">
        <v>20</v>
      </c>
      <c r="F12352" s="20">
        <v>478.5</v>
      </c>
      <c r="G12352" s="20">
        <v>478.88</v>
      </c>
      <c r="J12352" s="22">
        <v>0.98980000000000001</v>
      </c>
      <c r="K12352" s="22">
        <v>0.98899999999999999</v>
      </c>
    </row>
    <row r="12353" spans="1:11" ht="22.5" x14ac:dyDescent="0.2">
      <c r="A12353" s="17" t="str">
        <f t="shared" si="192"/>
        <v>SINAPI 103886</v>
      </c>
      <c r="B12353" s="18" t="s">
        <v>5935</v>
      </c>
      <c r="C12353" s="18">
        <v>103886</v>
      </c>
      <c r="D12353" s="19" t="s">
        <v>12393</v>
      </c>
      <c r="E12353" s="18" t="s">
        <v>20</v>
      </c>
      <c r="F12353" s="20">
        <v>481.58</v>
      </c>
      <c r="G12353" s="20">
        <v>482.21</v>
      </c>
      <c r="J12353" s="22">
        <v>0.98350000000000004</v>
      </c>
      <c r="K12353" s="22">
        <v>0.98219999999999996</v>
      </c>
    </row>
    <row r="12354" spans="1:11" ht="22.5" x14ac:dyDescent="0.2">
      <c r="A12354" s="17" t="str">
        <f t="shared" si="192"/>
        <v>SINAPI 103817</v>
      </c>
      <c r="B12354" s="18" t="s">
        <v>5935</v>
      </c>
      <c r="C12354" s="18">
        <v>103817</v>
      </c>
      <c r="D12354" s="19" t="s">
        <v>12394</v>
      </c>
      <c r="E12354" s="18" t="s">
        <v>20</v>
      </c>
      <c r="F12354" s="20">
        <v>481.56</v>
      </c>
      <c r="G12354" s="20">
        <v>482.18</v>
      </c>
      <c r="J12354" s="22">
        <v>0.98350000000000004</v>
      </c>
      <c r="K12354" s="22">
        <v>0.98219999999999996</v>
      </c>
    </row>
    <row r="12355" spans="1:11" ht="22.5" x14ac:dyDescent="0.2">
      <c r="A12355" s="17" t="str">
        <f t="shared" si="192"/>
        <v>SINAPI 103850</v>
      </c>
      <c r="B12355" s="18" t="s">
        <v>5935</v>
      </c>
      <c r="C12355" s="18">
        <v>103850</v>
      </c>
      <c r="D12355" s="19" t="s">
        <v>12395</v>
      </c>
      <c r="E12355" s="18" t="s">
        <v>20</v>
      </c>
      <c r="F12355" s="20">
        <v>481.09</v>
      </c>
      <c r="G12355" s="20">
        <v>481.67</v>
      </c>
      <c r="J12355" s="22">
        <v>0.98450000000000004</v>
      </c>
      <c r="K12355" s="22">
        <v>0.98329999999999995</v>
      </c>
    </row>
    <row r="12356" spans="1:11" ht="22.5" x14ac:dyDescent="0.2">
      <c r="A12356" s="17" t="str">
        <f t="shared" si="192"/>
        <v>SINAPI 93106</v>
      </c>
      <c r="B12356" s="18" t="s">
        <v>5935</v>
      </c>
      <c r="C12356" s="18">
        <v>93106</v>
      </c>
      <c r="D12356" s="19" t="s">
        <v>12396</v>
      </c>
      <c r="E12356" s="18" t="s">
        <v>20</v>
      </c>
      <c r="F12356" s="20">
        <v>478.66</v>
      </c>
      <c r="G12356" s="20">
        <v>479.06</v>
      </c>
      <c r="J12356" s="22">
        <v>0.98939999999999995</v>
      </c>
      <c r="K12356" s="22">
        <v>0.98860000000000003</v>
      </c>
    </row>
    <row r="12357" spans="1:11" ht="22.5" x14ac:dyDescent="0.2">
      <c r="A12357" s="17" t="str">
        <f t="shared" si="192"/>
        <v>SINAPI 93052</v>
      </c>
      <c r="B12357" s="18" t="s">
        <v>5935</v>
      </c>
      <c r="C12357" s="18">
        <v>93052</v>
      </c>
      <c r="D12357" s="19" t="s">
        <v>12397</v>
      </c>
      <c r="E12357" s="18" t="s">
        <v>20</v>
      </c>
      <c r="F12357" s="20">
        <v>552.79</v>
      </c>
      <c r="G12357" s="20">
        <v>553.02</v>
      </c>
      <c r="J12357" s="22">
        <v>0.99470000000000003</v>
      </c>
      <c r="K12357" s="22">
        <v>0.99429999999999996</v>
      </c>
    </row>
    <row r="12358" spans="1:11" ht="22.5" x14ac:dyDescent="0.2">
      <c r="A12358" s="17" t="str">
        <f t="shared" si="192"/>
        <v>SINAPI 93086</v>
      </c>
      <c r="B12358" s="18" t="s">
        <v>5935</v>
      </c>
      <c r="C12358" s="18">
        <v>93086</v>
      </c>
      <c r="D12358" s="19" t="s">
        <v>12398</v>
      </c>
      <c r="E12358" s="18" t="s">
        <v>20</v>
      </c>
      <c r="F12358" s="20">
        <v>555.5</v>
      </c>
      <c r="G12358" s="20">
        <v>555.94000000000005</v>
      </c>
      <c r="J12358" s="22">
        <v>0.9899</v>
      </c>
      <c r="K12358" s="22">
        <v>0.98909999999999998</v>
      </c>
    </row>
    <row r="12359" spans="1:11" ht="22.5" x14ac:dyDescent="0.2">
      <c r="A12359" s="17" t="str">
        <f t="shared" ref="A12359:A12422" si="193">CONCATENATE($B12359," ",$C12359)</f>
        <v>SINAPI 103890</v>
      </c>
      <c r="B12359" s="18" t="s">
        <v>5935</v>
      </c>
      <c r="C12359" s="18">
        <v>103890</v>
      </c>
      <c r="D12359" s="19" t="s">
        <v>12399</v>
      </c>
      <c r="E12359" s="18" t="s">
        <v>20</v>
      </c>
      <c r="F12359" s="20">
        <v>559.28</v>
      </c>
      <c r="G12359" s="20">
        <v>560.02</v>
      </c>
      <c r="J12359" s="22">
        <v>0.98319999999999996</v>
      </c>
      <c r="K12359" s="22">
        <v>0.9819</v>
      </c>
    </row>
    <row r="12360" spans="1:11" ht="22.5" x14ac:dyDescent="0.2">
      <c r="A12360" s="17" t="str">
        <f t="shared" si="193"/>
        <v>SINAPI 103821</v>
      </c>
      <c r="B12360" s="18" t="s">
        <v>5935</v>
      </c>
      <c r="C12360" s="18">
        <v>103821</v>
      </c>
      <c r="D12360" s="19" t="s">
        <v>12400</v>
      </c>
      <c r="E12360" s="18" t="s">
        <v>20</v>
      </c>
      <c r="F12360" s="20">
        <v>563.5</v>
      </c>
      <c r="G12360" s="20">
        <v>564.55999999999995</v>
      </c>
      <c r="J12360" s="22">
        <v>0.9758</v>
      </c>
      <c r="K12360" s="22">
        <v>0.97399999999999998</v>
      </c>
    </row>
    <row r="12361" spans="1:11" ht="22.5" x14ac:dyDescent="0.2">
      <c r="A12361" s="17" t="str">
        <f t="shared" si="193"/>
        <v>SINAPI 103854</v>
      </c>
      <c r="B12361" s="18" t="s">
        <v>5935</v>
      </c>
      <c r="C12361" s="18">
        <v>103854</v>
      </c>
      <c r="D12361" s="19" t="s">
        <v>12401</v>
      </c>
      <c r="E12361" s="18" t="s">
        <v>20</v>
      </c>
      <c r="F12361" s="20">
        <v>559.84</v>
      </c>
      <c r="G12361" s="20">
        <v>560.63</v>
      </c>
      <c r="J12361" s="22">
        <v>0.98219999999999996</v>
      </c>
      <c r="K12361" s="22">
        <v>0.98080000000000001</v>
      </c>
    </row>
    <row r="12362" spans="1:11" ht="22.5" x14ac:dyDescent="0.2">
      <c r="A12362" s="17" t="str">
        <f t="shared" si="193"/>
        <v>SINAPI 93109</v>
      </c>
      <c r="B12362" s="18" t="s">
        <v>5935</v>
      </c>
      <c r="C12362" s="18">
        <v>93109</v>
      </c>
      <c r="D12362" s="19" t="s">
        <v>12402</v>
      </c>
      <c r="E12362" s="18" t="s">
        <v>20</v>
      </c>
      <c r="F12362" s="20">
        <v>557.52</v>
      </c>
      <c r="G12362" s="20">
        <v>558.12</v>
      </c>
      <c r="J12362" s="22">
        <v>0.98629999999999995</v>
      </c>
      <c r="K12362" s="22">
        <v>0.98519999999999996</v>
      </c>
    </row>
    <row r="12363" spans="1:11" ht="22.5" x14ac:dyDescent="0.2">
      <c r="A12363" s="17" t="str">
        <f t="shared" si="193"/>
        <v>SINAPI 93058</v>
      </c>
      <c r="B12363" s="18" t="s">
        <v>5935</v>
      </c>
      <c r="C12363" s="18">
        <v>93058</v>
      </c>
      <c r="D12363" s="19" t="s">
        <v>12403</v>
      </c>
      <c r="E12363" s="18" t="s">
        <v>20</v>
      </c>
      <c r="F12363" s="20">
        <v>608.1</v>
      </c>
      <c r="G12363" s="20">
        <v>608.4</v>
      </c>
      <c r="J12363" s="22">
        <v>0.99380000000000002</v>
      </c>
      <c r="K12363" s="22">
        <v>0.99329999999999996</v>
      </c>
    </row>
    <row r="12364" spans="1:11" ht="22.5" x14ac:dyDescent="0.2">
      <c r="A12364" s="17" t="str">
        <f t="shared" si="193"/>
        <v>SINAPI 93092</v>
      </c>
      <c r="B12364" s="18" t="s">
        <v>5935</v>
      </c>
      <c r="C12364" s="18">
        <v>93092</v>
      </c>
      <c r="D12364" s="19" t="s">
        <v>12404</v>
      </c>
      <c r="E12364" s="18" t="s">
        <v>20</v>
      </c>
      <c r="F12364" s="20">
        <v>610.62</v>
      </c>
      <c r="G12364" s="20">
        <v>611.1</v>
      </c>
      <c r="J12364" s="22">
        <v>0.98970000000000002</v>
      </c>
      <c r="K12364" s="22">
        <v>0.9889</v>
      </c>
    </row>
    <row r="12365" spans="1:11" ht="22.5" x14ac:dyDescent="0.2">
      <c r="A12365" s="17" t="str">
        <f t="shared" si="193"/>
        <v>SINAPI 103898</v>
      </c>
      <c r="B12365" s="18" t="s">
        <v>5935</v>
      </c>
      <c r="C12365" s="18">
        <v>103898</v>
      </c>
      <c r="D12365" s="19" t="s">
        <v>12405</v>
      </c>
      <c r="E12365" s="18" t="s">
        <v>20</v>
      </c>
      <c r="F12365" s="20">
        <v>614.98</v>
      </c>
      <c r="G12365" s="20">
        <v>615.80999999999995</v>
      </c>
      <c r="J12365" s="22">
        <v>0.98270000000000002</v>
      </c>
      <c r="K12365" s="22">
        <v>0.98140000000000005</v>
      </c>
    </row>
    <row r="12366" spans="1:11" ht="22.5" x14ac:dyDescent="0.2">
      <c r="A12366" s="17" t="str">
        <f t="shared" si="193"/>
        <v>SINAPI 103829</v>
      </c>
      <c r="B12366" s="18" t="s">
        <v>5935</v>
      </c>
      <c r="C12366" s="18">
        <v>103829</v>
      </c>
      <c r="D12366" s="19" t="s">
        <v>12406</v>
      </c>
      <c r="E12366" s="18" t="s">
        <v>20</v>
      </c>
      <c r="F12366" s="20">
        <v>622.30999999999995</v>
      </c>
      <c r="G12366" s="20">
        <v>623.76</v>
      </c>
      <c r="J12366" s="22">
        <v>0.97030000000000005</v>
      </c>
      <c r="K12366" s="22">
        <v>0.96799999999999997</v>
      </c>
    </row>
    <row r="12367" spans="1:11" ht="22.5" x14ac:dyDescent="0.2">
      <c r="A12367" s="17" t="str">
        <f t="shared" si="193"/>
        <v>SINAPI 103862</v>
      </c>
      <c r="B12367" s="18" t="s">
        <v>5935</v>
      </c>
      <c r="C12367" s="18">
        <v>103862</v>
      </c>
      <c r="D12367" s="19" t="s">
        <v>12407</v>
      </c>
      <c r="E12367" s="18" t="s">
        <v>20</v>
      </c>
      <c r="F12367" s="20">
        <v>616.44000000000005</v>
      </c>
      <c r="G12367" s="20">
        <v>617.39</v>
      </c>
      <c r="J12367" s="22">
        <v>0.98040000000000005</v>
      </c>
      <c r="K12367" s="22">
        <v>0.9788</v>
      </c>
    </row>
    <row r="12368" spans="1:11" ht="22.5" x14ac:dyDescent="0.2">
      <c r="A12368" s="17" t="str">
        <f t="shared" si="193"/>
        <v>SINAPI 93116</v>
      </c>
      <c r="B12368" s="18" t="s">
        <v>5935</v>
      </c>
      <c r="C12368" s="18">
        <v>93116</v>
      </c>
      <c r="D12368" s="19" t="s">
        <v>12408</v>
      </c>
      <c r="E12368" s="18" t="s">
        <v>20</v>
      </c>
      <c r="F12368" s="20">
        <v>614.21</v>
      </c>
      <c r="G12368" s="20">
        <v>614.98</v>
      </c>
      <c r="J12368" s="22">
        <v>0.9839</v>
      </c>
      <c r="K12368" s="22">
        <v>0.98270000000000002</v>
      </c>
    </row>
    <row r="12369" spans="1:11" ht="22.5" x14ac:dyDescent="0.2">
      <c r="A12369" s="17" t="str">
        <f t="shared" si="193"/>
        <v>SINAPI 92314</v>
      </c>
      <c r="B12369" s="18" t="s">
        <v>5935</v>
      </c>
      <c r="C12369" s="18">
        <v>92314</v>
      </c>
      <c r="D12369" s="19" t="s">
        <v>12409</v>
      </c>
      <c r="E12369" s="18" t="s">
        <v>20</v>
      </c>
      <c r="F12369" s="20">
        <v>8.83</v>
      </c>
      <c r="G12369" s="20">
        <v>9.2100000000000009</v>
      </c>
      <c r="J12369" s="22">
        <v>0.44619999999999999</v>
      </c>
      <c r="K12369" s="22">
        <v>0.42780000000000001</v>
      </c>
    </row>
    <row r="12370" spans="1:11" ht="22.5" x14ac:dyDescent="0.2">
      <c r="A12370" s="17" t="str">
        <f t="shared" si="193"/>
        <v>SINAPI 103883</v>
      </c>
      <c r="B12370" s="18" t="s">
        <v>5935</v>
      </c>
      <c r="C12370" s="18">
        <v>103883</v>
      </c>
      <c r="D12370" s="19" t="s">
        <v>12410</v>
      </c>
      <c r="E12370" s="18" t="s">
        <v>20</v>
      </c>
      <c r="F12370" s="20">
        <v>11.91</v>
      </c>
      <c r="G12370" s="20">
        <v>12.54</v>
      </c>
      <c r="J12370" s="22">
        <v>0.33079999999999998</v>
      </c>
      <c r="K12370" s="22">
        <v>0.31419999999999998</v>
      </c>
    </row>
    <row r="12371" spans="1:11" x14ac:dyDescent="0.2">
      <c r="A12371" s="17" t="str">
        <f t="shared" si="193"/>
        <v>SINAPI 103814</v>
      </c>
      <c r="B12371" s="18" t="s">
        <v>5935</v>
      </c>
      <c r="C12371" s="18">
        <v>103814</v>
      </c>
      <c r="D12371" s="19" t="s">
        <v>12411</v>
      </c>
      <c r="E12371" s="18" t="s">
        <v>20</v>
      </c>
      <c r="F12371" s="20">
        <v>11.89</v>
      </c>
      <c r="G12371" s="20">
        <v>12.51</v>
      </c>
      <c r="J12371" s="22">
        <v>0.33139999999999997</v>
      </c>
      <c r="K12371" s="22">
        <v>0.31490000000000001</v>
      </c>
    </row>
    <row r="12372" spans="1:11" x14ac:dyDescent="0.2">
      <c r="A12372" s="17" t="str">
        <f t="shared" si="193"/>
        <v>SINAPI 103847</v>
      </c>
      <c r="B12372" s="18" t="s">
        <v>5935</v>
      </c>
      <c r="C12372" s="18">
        <v>103847</v>
      </c>
      <c r="D12372" s="19" t="s">
        <v>12412</v>
      </c>
      <c r="E12372" s="18" t="s">
        <v>20</v>
      </c>
      <c r="F12372" s="20">
        <v>11.42</v>
      </c>
      <c r="G12372" s="20">
        <v>12</v>
      </c>
      <c r="J12372" s="22">
        <v>0.34499999999999997</v>
      </c>
      <c r="K12372" s="22">
        <v>0.32829999999999998</v>
      </c>
    </row>
    <row r="12373" spans="1:11" ht="22.5" x14ac:dyDescent="0.2">
      <c r="A12373" s="17" t="str">
        <f t="shared" si="193"/>
        <v>SINAPI 92329</v>
      </c>
      <c r="B12373" s="18" t="s">
        <v>5935</v>
      </c>
      <c r="C12373" s="18">
        <v>92329</v>
      </c>
      <c r="D12373" s="19" t="s">
        <v>12413</v>
      </c>
      <c r="E12373" s="18" t="s">
        <v>20</v>
      </c>
      <c r="F12373" s="20">
        <v>8.99</v>
      </c>
      <c r="G12373" s="20">
        <v>9.39</v>
      </c>
      <c r="J12373" s="22">
        <v>0.43830000000000002</v>
      </c>
      <c r="K12373" s="22">
        <v>0.41959999999999997</v>
      </c>
    </row>
    <row r="12374" spans="1:11" x14ac:dyDescent="0.2">
      <c r="A12374" s="17" t="str">
        <f t="shared" si="193"/>
        <v>SINAPI 92293</v>
      </c>
      <c r="B12374" s="18" t="s">
        <v>5935</v>
      </c>
      <c r="C12374" s="18">
        <v>92293</v>
      </c>
      <c r="D12374" s="19" t="s">
        <v>12414</v>
      </c>
      <c r="E12374" s="18" t="s">
        <v>20</v>
      </c>
      <c r="F12374" s="20">
        <v>10.32</v>
      </c>
      <c r="G12374" s="20">
        <v>10.55</v>
      </c>
      <c r="J12374" s="22">
        <v>0.71709999999999996</v>
      </c>
      <c r="K12374" s="22">
        <v>0.70140000000000002</v>
      </c>
    </row>
    <row r="12375" spans="1:11" ht="22.5" x14ac:dyDescent="0.2">
      <c r="A12375" s="17" t="str">
        <f t="shared" si="193"/>
        <v>SINAPI 92315</v>
      </c>
      <c r="B12375" s="18" t="s">
        <v>5935</v>
      </c>
      <c r="C12375" s="18">
        <v>92315</v>
      </c>
      <c r="D12375" s="19" t="s">
        <v>12415</v>
      </c>
      <c r="E12375" s="18" t="s">
        <v>20</v>
      </c>
      <c r="F12375" s="20">
        <v>13.03</v>
      </c>
      <c r="G12375" s="20">
        <v>13.47</v>
      </c>
      <c r="J12375" s="22">
        <v>0.56789999999999996</v>
      </c>
      <c r="K12375" s="22">
        <v>0.5494</v>
      </c>
    </row>
    <row r="12376" spans="1:11" ht="22.5" x14ac:dyDescent="0.2">
      <c r="A12376" s="17" t="str">
        <f t="shared" si="193"/>
        <v>SINAPI 103888</v>
      </c>
      <c r="B12376" s="18" t="s">
        <v>5935</v>
      </c>
      <c r="C12376" s="18">
        <v>103888</v>
      </c>
      <c r="D12376" s="19" t="s">
        <v>12416</v>
      </c>
      <c r="E12376" s="18" t="s">
        <v>20</v>
      </c>
      <c r="F12376" s="20">
        <v>16.809999999999999</v>
      </c>
      <c r="G12376" s="20">
        <v>17.55</v>
      </c>
      <c r="J12376" s="22">
        <v>0.44019999999999998</v>
      </c>
      <c r="K12376" s="22">
        <v>0.42170000000000002</v>
      </c>
    </row>
    <row r="12377" spans="1:11" x14ac:dyDescent="0.2">
      <c r="A12377" s="17" t="str">
        <f t="shared" si="193"/>
        <v>SINAPI 103819</v>
      </c>
      <c r="B12377" s="18" t="s">
        <v>5935</v>
      </c>
      <c r="C12377" s="18">
        <v>103819</v>
      </c>
      <c r="D12377" s="19" t="s">
        <v>12417</v>
      </c>
      <c r="E12377" s="18" t="s">
        <v>20</v>
      </c>
      <c r="F12377" s="20">
        <v>21.03</v>
      </c>
      <c r="G12377" s="20">
        <v>22.09</v>
      </c>
      <c r="J12377" s="22">
        <v>0.35189999999999999</v>
      </c>
      <c r="K12377" s="22">
        <v>0.33500000000000002</v>
      </c>
    </row>
    <row r="12378" spans="1:11" x14ac:dyDescent="0.2">
      <c r="A12378" s="17" t="str">
        <f t="shared" si="193"/>
        <v>SINAPI 103852</v>
      </c>
      <c r="B12378" s="18" t="s">
        <v>5935</v>
      </c>
      <c r="C12378" s="18">
        <v>103852</v>
      </c>
      <c r="D12378" s="19" t="s">
        <v>12418</v>
      </c>
      <c r="E12378" s="18" t="s">
        <v>20</v>
      </c>
      <c r="F12378" s="20">
        <v>17.37</v>
      </c>
      <c r="G12378" s="20">
        <v>18.16</v>
      </c>
      <c r="J12378" s="22">
        <v>0.42599999999999999</v>
      </c>
      <c r="K12378" s="22">
        <v>0.40749999999999997</v>
      </c>
    </row>
    <row r="12379" spans="1:11" ht="22.5" x14ac:dyDescent="0.2">
      <c r="A12379" s="17" t="str">
        <f t="shared" si="193"/>
        <v>SINAPI 92330</v>
      </c>
      <c r="B12379" s="18" t="s">
        <v>5935</v>
      </c>
      <c r="C12379" s="18">
        <v>92330</v>
      </c>
      <c r="D12379" s="19" t="s">
        <v>12419</v>
      </c>
      <c r="E12379" s="18" t="s">
        <v>20</v>
      </c>
      <c r="F12379" s="20">
        <v>15.05</v>
      </c>
      <c r="G12379" s="20">
        <v>15.65</v>
      </c>
      <c r="J12379" s="22">
        <v>0.49170000000000003</v>
      </c>
      <c r="K12379" s="22">
        <v>0.4728</v>
      </c>
    </row>
    <row r="12380" spans="1:11" x14ac:dyDescent="0.2">
      <c r="A12380" s="17" t="str">
        <f t="shared" si="193"/>
        <v>SINAPI 92294</v>
      </c>
      <c r="B12380" s="18" t="s">
        <v>5935</v>
      </c>
      <c r="C12380" s="18">
        <v>92294</v>
      </c>
      <c r="D12380" s="19" t="s">
        <v>12420</v>
      </c>
      <c r="E12380" s="18" t="s">
        <v>20</v>
      </c>
      <c r="F12380" s="20">
        <v>17.59</v>
      </c>
      <c r="G12380" s="20">
        <v>17.89</v>
      </c>
      <c r="J12380" s="22">
        <v>0.78569999999999995</v>
      </c>
      <c r="K12380" s="22">
        <v>0.77249999999999996</v>
      </c>
    </row>
    <row r="12381" spans="1:11" ht="22.5" x14ac:dyDescent="0.2">
      <c r="A12381" s="17" t="str">
        <f t="shared" si="193"/>
        <v>SINAPI 92316</v>
      </c>
      <c r="B12381" s="18" t="s">
        <v>5935</v>
      </c>
      <c r="C12381" s="18">
        <v>92316</v>
      </c>
      <c r="D12381" s="19" t="s">
        <v>12421</v>
      </c>
      <c r="E12381" s="18" t="s">
        <v>20</v>
      </c>
      <c r="F12381" s="20">
        <v>20.11</v>
      </c>
      <c r="G12381" s="20">
        <v>20.59</v>
      </c>
      <c r="J12381" s="22">
        <v>0.68720000000000003</v>
      </c>
      <c r="K12381" s="22">
        <v>0.67120000000000002</v>
      </c>
    </row>
    <row r="12382" spans="1:11" ht="22.5" x14ac:dyDescent="0.2">
      <c r="A12382" s="17" t="str">
        <f t="shared" si="193"/>
        <v>SINAPI 103895</v>
      </c>
      <c r="B12382" s="18" t="s">
        <v>5935</v>
      </c>
      <c r="C12382" s="18">
        <v>103895</v>
      </c>
      <c r="D12382" s="19" t="s">
        <v>12422</v>
      </c>
      <c r="E12382" s="18" t="s">
        <v>20</v>
      </c>
      <c r="F12382" s="20">
        <v>24.47</v>
      </c>
      <c r="G12382" s="20">
        <v>25.3</v>
      </c>
      <c r="J12382" s="22">
        <v>0.56479999999999997</v>
      </c>
      <c r="K12382" s="22">
        <v>0.54620000000000002</v>
      </c>
    </row>
    <row r="12383" spans="1:11" x14ac:dyDescent="0.2">
      <c r="A12383" s="17" t="str">
        <f t="shared" si="193"/>
        <v>SINAPI 103826</v>
      </c>
      <c r="B12383" s="18" t="s">
        <v>5935</v>
      </c>
      <c r="C12383" s="18">
        <v>103826</v>
      </c>
      <c r="D12383" s="19" t="s">
        <v>12423</v>
      </c>
      <c r="E12383" s="18" t="s">
        <v>20</v>
      </c>
      <c r="F12383" s="20">
        <v>31.8</v>
      </c>
      <c r="G12383" s="20">
        <v>33.25</v>
      </c>
      <c r="J12383" s="22">
        <v>0.41820000000000002</v>
      </c>
      <c r="K12383" s="22">
        <v>0.4</v>
      </c>
    </row>
    <row r="12384" spans="1:11" x14ac:dyDescent="0.2">
      <c r="A12384" s="17" t="str">
        <f t="shared" si="193"/>
        <v>SINAPI 103859</v>
      </c>
      <c r="B12384" s="18" t="s">
        <v>5935</v>
      </c>
      <c r="C12384" s="18">
        <v>103859</v>
      </c>
      <c r="D12384" s="19" t="s">
        <v>12424</v>
      </c>
      <c r="E12384" s="18" t="s">
        <v>20</v>
      </c>
      <c r="F12384" s="20">
        <v>25.93</v>
      </c>
      <c r="G12384" s="20">
        <v>26.88</v>
      </c>
      <c r="J12384" s="22">
        <v>0.53300000000000003</v>
      </c>
      <c r="K12384" s="22">
        <v>0.5141</v>
      </c>
    </row>
    <row r="12385" spans="1:11" ht="22.5" x14ac:dyDescent="0.2">
      <c r="A12385" s="17" t="str">
        <f t="shared" si="193"/>
        <v>SINAPI 92331</v>
      </c>
      <c r="B12385" s="18" t="s">
        <v>5935</v>
      </c>
      <c r="C12385" s="18">
        <v>92331</v>
      </c>
      <c r="D12385" s="19" t="s">
        <v>12425</v>
      </c>
      <c r="E12385" s="18" t="s">
        <v>20</v>
      </c>
      <c r="F12385" s="20">
        <v>23.7</v>
      </c>
      <c r="G12385" s="20">
        <v>24.47</v>
      </c>
      <c r="J12385" s="22">
        <v>0.58309999999999995</v>
      </c>
      <c r="K12385" s="22">
        <v>0.56479999999999997</v>
      </c>
    </row>
    <row r="12386" spans="1:11" x14ac:dyDescent="0.2">
      <c r="A12386" s="17" t="str">
        <f t="shared" si="193"/>
        <v>SINAPI 92295</v>
      </c>
      <c r="B12386" s="18" t="s">
        <v>5935</v>
      </c>
      <c r="C12386" s="18">
        <v>92295</v>
      </c>
      <c r="D12386" s="19" t="s">
        <v>12426</v>
      </c>
      <c r="E12386" s="18" t="s">
        <v>20</v>
      </c>
      <c r="F12386" s="20">
        <v>33.43</v>
      </c>
      <c r="G12386" s="20">
        <v>33.799999999999997</v>
      </c>
      <c r="J12386" s="22">
        <v>0.85699999999999998</v>
      </c>
      <c r="K12386" s="22">
        <v>0.84760000000000002</v>
      </c>
    </row>
    <row r="12387" spans="1:11" x14ac:dyDescent="0.2">
      <c r="A12387" s="17" t="str">
        <f t="shared" si="193"/>
        <v>SINAPI 92296</v>
      </c>
      <c r="B12387" s="18" t="s">
        <v>5935</v>
      </c>
      <c r="C12387" s="18">
        <v>92296</v>
      </c>
      <c r="D12387" s="19" t="s">
        <v>12427</v>
      </c>
      <c r="E12387" s="18" t="s">
        <v>20</v>
      </c>
      <c r="F12387" s="20">
        <v>44.34</v>
      </c>
      <c r="G12387" s="20">
        <v>44.79</v>
      </c>
      <c r="J12387" s="22">
        <v>0.87009999999999998</v>
      </c>
      <c r="K12387" s="22">
        <v>0.86140000000000005</v>
      </c>
    </row>
    <row r="12388" spans="1:11" x14ac:dyDescent="0.2">
      <c r="A12388" s="17" t="str">
        <f t="shared" si="193"/>
        <v>SINAPI 92297</v>
      </c>
      <c r="B12388" s="18" t="s">
        <v>5935</v>
      </c>
      <c r="C12388" s="18">
        <v>92297</v>
      </c>
      <c r="D12388" s="19" t="s">
        <v>12428</v>
      </c>
      <c r="E12388" s="18" t="s">
        <v>20</v>
      </c>
      <c r="F12388" s="20">
        <v>68.959999999999994</v>
      </c>
      <c r="G12388" s="20">
        <v>69.540000000000006</v>
      </c>
      <c r="J12388" s="22">
        <v>0.89170000000000005</v>
      </c>
      <c r="K12388" s="22">
        <v>0.88419999999999999</v>
      </c>
    </row>
    <row r="12389" spans="1:11" x14ac:dyDescent="0.2">
      <c r="A12389" s="17" t="str">
        <f t="shared" si="193"/>
        <v>SINAPI 92298</v>
      </c>
      <c r="B12389" s="18" t="s">
        <v>5935</v>
      </c>
      <c r="C12389" s="18">
        <v>92298</v>
      </c>
      <c r="D12389" s="19" t="s">
        <v>12429</v>
      </c>
      <c r="E12389" s="18" t="s">
        <v>20</v>
      </c>
      <c r="F12389" s="20">
        <v>195.01</v>
      </c>
      <c r="G12389" s="20">
        <v>195.72</v>
      </c>
      <c r="J12389" s="22">
        <v>0.95299999999999996</v>
      </c>
      <c r="K12389" s="22">
        <v>0.94950000000000001</v>
      </c>
    </row>
    <row r="12390" spans="1:11" ht="22.5" x14ac:dyDescent="0.2">
      <c r="A12390" s="17" t="str">
        <f t="shared" si="193"/>
        <v>SINAPI 93080</v>
      </c>
      <c r="B12390" s="18" t="s">
        <v>5935</v>
      </c>
      <c r="C12390" s="18">
        <v>93080</v>
      </c>
      <c r="D12390" s="19" t="s">
        <v>12430</v>
      </c>
      <c r="E12390" s="18" t="s">
        <v>20</v>
      </c>
      <c r="F12390" s="20">
        <v>8.86</v>
      </c>
      <c r="G12390" s="20">
        <v>9.24</v>
      </c>
      <c r="J12390" s="22">
        <v>0.4481</v>
      </c>
      <c r="K12390" s="22">
        <v>0.42970000000000003</v>
      </c>
    </row>
    <row r="12391" spans="1:11" ht="22.5" x14ac:dyDescent="0.2">
      <c r="A12391" s="17" t="str">
        <f t="shared" si="193"/>
        <v>SINAPI 103884</v>
      </c>
      <c r="B12391" s="18" t="s">
        <v>5935</v>
      </c>
      <c r="C12391" s="18">
        <v>103884</v>
      </c>
      <c r="D12391" s="19" t="s">
        <v>12431</v>
      </c>
      <c r="E12391" s="18" t="s">
        <v>20</v>
      </c>
      <c r="F12391" s="20">
        <v>11.94</v>
      </c>
      <c r="G12391" s="20">
        <v>12.57</v>
      </c>
      <c r="J12391" s="22">
        <v>0.33250000000000002</v>
      </c>
      <c r="K12391" s="22">
        <v>0.31580000000000003</v>
      </c>
    </row>
    <row r="12392" spans="1:11" ht="22.5" x14ac:dyDescent="0.2">
      <c r="A12392" s="17" t="str">
        <f t="shared" si="193"/>
        <v>SINAPI 103815</v>
      </c>
      <c r="B12392" s="18" t="s">
        <v>5935</v>
      </c>
      <c r="C12392" s="18">
        <v>103815</v>
      </c>
      <c r="D12392" s="19" t="s">
        <v>12432</v>
      </c>
      <c r="E12392" s="18" t="s">
        <v>20</v>
      </c>
      <c r="F12392" s="20">
        <v>11.92</v>
      </c>
      <c r="G12392" s="20">
        <v>12.54</v>
      </c>
      <c r="J12392" s="22">
        <v>0.33310000000000001</v>
      </c>
      <c r="K12392" s="22">
        <v>0.31659999999999999</v>
      </c>
    </row>
    <row r="12393" spans="1:11" ht="22.5" x14ac:dyDescent="0.2">
      <c r="A12393" s="17" t="str">
        <f t="shared" si="193"/>
        <v>SINAPI 103848</v>
      </c>
      <c r="B12393" s="18" t="s">
        <v>5935</v>
      </c>
      <c r="C12393" s="18">
        <v>103848</v>
      </c>
      <c r="D12393" s="19" t="s">
        <v>12433</v>
      </c>
      <c r="E12393" s="18" t="s">
        <v>20</v>
      </c>
      <c r="F12393" s="20">
        <v>11.45</v>
      </c>
      <c r="G12393" s="20">
        <v>12.03</v>
      </c>
      <c r="J12393" s="22">
        <v>0.34670000000000001</v>
      </c>
      <c r="K12393" s="22">
        <v>0.33</v>
      </c>
    </row>
    <row r="12394" spans="1:11" ht="22.5" x14ac:dyDescent="0.2">
      <c r="A12394" s="17" t="str">
        <f t="shared" si="193"/>
        <v>SINAPI 93103</v>
      </c>
      <c r="B12394" s="18" t="s">
        <v>5935</v>
      </c>
      <c r="C12394" s="18">
        <v>93103</v>
      </c>
      <c r="D12394" s="19" t="s">
        <v>12434</v>
      </c>
      <c r="E12394" s="18" t="s">
        <v>20</v>
      </c>
      <c r="F12394" s="20">
        <v>9.02</v>
      </c>
      <c r="G12394" s="20">
        <v>9.42</v>
      </c>
      <c r="J12394" s="22">
        <v>0.44009999999999999</v>
      </c>
      <c r="K12394" s="22">
        <v>0.4214</v>
      </c>
    </row>
    <row r="12395" spans="1:11" ht="22.5" x14ac:dyDescent="0.2">
      <c r="A12395" s="17" t="str">
        <f t="shared" si="193"/>
        <v>SINAPI 93050</v>
      </c>
      <c r="B12395" s="18" t="s">
        <v>5935</v>
      </c>
      <c r="C12395" s="18">
        <v>93050</v>
      </c>
      <c r="D12395" s="19" t="s">
        <v>12435</v>
      </c>
      <c r="E12395" s="18" t="s">
        <v>20</v>
      </c>
      <c r="F12395" s="20">
        <v>11.72</v>
      </c>
      <c r="G12395" s="20">
        <v>11.95</v>
      </c>
      <c r="J12395" s="22">
        <v>0.75090000000000001</v>
      </c>
      <c r="K12395" s="22">
        <v>0.73640000000000005</v>
      </c>
    </row>
    <row r="12396" spans="1:11" ht="22.5" x14ac:dyDescent="0.2">
      <c r="A12396" s="17" t="str">
        <f t="shared" si="193"/>
        <v>SINAPI 93084</v>
      </c>
      <c r="B12396" s="18" t="s">
        <v>5935</v>
      </c>
      <c r="C12396" s="18">
        <v>93084</v>
      </c>
      <c r="D12396" s="19" t="s">
        <v>12436</v>
      </c>
      <c r="E12396" s="18" t="s">
        <v>20</v>
      </c>
      <c r="F12396" s="20">
        <v>14.43</v>
      </c>
      <c r="G12396" s="20">
        <v>14.87</v>
      </c>
      <c r="J12396" s="22">
        <v>0.60980000000000001</v>
      </c>
      <c r="K12396" s="22">
        <v>0.59179999999999999</v>
      </c>
    </row>
    <row r="12397" spans="1:11" ht="22.5" x14ac:dyDescent="0.2">
      <c r="A12397" s="17" t="str">
        <f t="shared" si="193"/>
        <v>SINAPI 103889</v>
      </c>
      <c r="B12397" s="18" t="s">
        <v>5935</v>
      </c>
      <c r="C12397" s="18">
        <v>103889</v>
      </c>
      <c r="D12397" s="19" t="s">
        <v>12437</v>
      </c>
      <c r="E12397" s="18" t="s">
        <v>20</v>
      </c>
      <c r="F12397" s="20">
        <v>18.21</v>
      </c>
      <c r="G12397" s="20">
        <v>18.95</v>
      </c>
      <c r="J12397" s="22">
        <v>0.48330000000000001</v>
      </c>
      <c r="K12397" s="22">
        <v>0.46439999999999998</v>
      </c>
    </row>
    <row r="12398" spans="1:11" ht="22.5" x14ac:dyDescent="0.2">
      <c r="A12398" s="17" t="str">
        <f t="shared" si="193"/>
        <v>SINAPI 103820</v>
      </c>
      <c r="B12398" s="18" t="s">
        <v>5935</v>
      </c>
      <c r="C12398" s="18">
        <v>103820</v>
      </c>
      <c r="D12398" s="19" t="s">
        <v>12438</v>
      </c>
      <c r="E12398" s="18" t="s">
        <v>20</v>
      </c>
      <c r="F12398" s="20">
        <v>22.43</v>
      </c>
      <c r="G12398" s="20">
        <v>23.49</v>
      </c>
      <c r="J12398" s="22">
        <v>0.39229999999999998</v>
      </c>
      <c r="K12398" s="22">
        <v>0.37459999999999999</v>
      </c>
    </row>
    <row r="12399" spans="1:11" ht="22.5" x14ac:dyDescent="0.2">
      <c r="A12399" s="17" t="str">
        <f t="shared" si="193"/>
        <v>SINAPI 103853</v>
      </c>
      <c r="B12399" s="18" t="s">
        <v>5935</v>
      </c>
      <c r="C12399" s="18">
        <v>103853</v>
      </c>
      <c r="D12399" s="19" t="s">
        <v>12439</v>
      </c>
      <c r="E12399" s="18" t="s">
        <v>20</v>
      </c>
      <c r="F12399" s="20">
        <v>18.77</v>
      </c>
      <c r="G12399" s="20">
        <v>19.559999999999999</v>
      </c>
      <c r="J12399" s="22">
        <v>0.46879999999999999</v>
      </c>
      <c r="K12399" s="22">
        <v>0.44990000000000002</v>
      </c>
    </row>
    <row r="12400" spans="1:11" ht="22.5" x14ac:dyDescent="0.2">
      <c r="A12400" s="17" t="str">
        <f t="shared" si="193"/>
        <v>SINAPI 93107</v>
      </c>
      <c r="B12400" s="18" t="s">
        <v>5935</v>
      </c>
      <c r="C12400" s="18">
        <v>93107</v>
      </c>
      <c r="D12400" s="19" t="s">
        <v>12440</v>
      </c>
      <c r="E12400" s="18" t="s">
        <v>20</v>
      </c>
      <c r="F12400" s="20">
        <v>16.45</v>
      </c>
      <c r="G12400" s="20">
        <v>17.05</v>
      </c>
      <c r="J12400" s="22">
        <v>0.53500000000000003</v>
      </c>
      <c r="K12400" s="22">
        <v>0.5161</v>
      </c>
    </row>
    <row r="12401" spans="1:11" ht="22.5" x14ac:dyDescent="0.2">
      <c r="A12401" s="17" t="str">
        <f t="shared" si="193"/>
        <v>SINAPI 93056</v>
      </c>
      <c r="B12401" s="18" t="s">
        <v>5935</v>
      </c>
      <c r="C12401" s="18">
        <v>93056</v>
      </c>
      <c r="D12401" s="19" t="s">
        <v>12441</v>
      </c>
      <c r="E12401" s="18" t="s">
        <v>20</v>
      </c>
      <c r="F12401" s="20">
        <v>17.59</v>
      </c>
      <c r="G12401" s="20">
        <v>17.89</v>
      </c>
      <c r="J12401" s="22">
        <v>0.78569999999999995</v>
      </c>
      <c r="K12401" s="22">
        <v>0.77249999999999996</v>
      </c>
    </row>
    <row r="12402" spans="1:11" ht="22.5" x14ac:dyDescent="0.2">
      <c r="A12402" s="17" t="str">
        <f t="shared" si="193"/>
        <v>SINAPI 93090</v>
      </c>
      <c r="B12402" s="18" t="s">
        <v>5935</v>
      </c>
      <c r="C12402" s="18">
        <v>93090</v>
      </c>
      <c r="D12402" s="19" t="s">
        <v>12442</v>
      </c>
      <c r="E12402" s="18" t="s">
        <v>20</v>
      </c>
      <c r="F12402" s="20">
        <v>20.11</v>
      </c>
      <c r="G12402" s="20">
        <v>20.59</v>
      </c>
      <c r="J12402" s="22">
        <v>0.68720000000000003</v>
      </c>
      <c r="K12402" s="22">
        <v>0.67120000000000002</v>
      </c>
    </row>
    <row r="12403" spans="1:11" ht="22.5" x14ac:dyDescent="0.2">
      <c r="A12403" s="17" t="str">
        <f t="shared" si="193"/>
        <v>SINAPI 93113</v>
      </c>
      <c r="B12403" s="18" t="s">
        <v>5935</v>
      </c>
      <c r="C12403" s="18">
        <v>93113</v>
      </c>
      <c r="D12403" s="19" t="s">
        <v>12443</v>
      </c>
      <c r="E12403" s="18" t="s">
        <v>20</v>
      </c>
      <c r="F12403" s="20">
        <v>23.7</v>
      </c>
      <c r="G12403" s="20">
        <v>24.47</v>
      </c>
      <c r="J12403" s="22">
        <v>0.58309999999999995</v>
      </c>
      <c r="K12403" s="22">
        <v>0.56479999999999997</v>
      </c>
    </row>
    <row r="12404" spans="1:11" ht="22.5" x14ac:dyDescent="0.2">
      <c r="A12404" s="17" t="str">
        <f t="shared" si="193"/>
        <v>SINAPI 103896</v>
      </c>
      <c r="B12404" s="18" t="s">
        <v>5935</v>
      </c>
      <c r="C12404" s="18">
        <v>103896</v>
      </c>
      <c r="D12404" s="19" t="s">
        <v>12444</v>
      </c>
      <c r="E12404" s="18" t="s">
        <v>20</v>
      </c>
      <c r="F12404" s="20">
        <v>24.47</v>
      </c>
      <c r="G12404" s="20">
        <v>25.3</v>
      </c>
      <c r="J12404" s="22">
        <v>0.56479999999999997</v>
      </c>
      <c r="K12404" s="22">
        <v>0.54620000000000002</v>
      </c>
    </row>
    <row r="12405" spans="1:11" ht="22.5" x14ac:dyDescent="0.2">
      <c r="A12405" s="17" t="str">
        <f t="shared" si="193"/>
        <v>SINAPI 103827</v>
      </c>
      <c r="B12405" s="18" t="s">
        <v>5935</v>
      </c>
      <c r="C12405" s="18">
        <v>103827</v>
      </c>
      <c r="D12405" s="19" t="s">
        <v>12445</v>
      </c>
      <c r="E12405" s="18" t="s">
        <v>20</v>
      </c>
      <c r="F12405" s="20">
        <v>31.8</v>
      </c>
      <c r="G12405" s="20">
        <v>33.25</v>
      </c>
      <c r="J12405" s="22">
        <v>0.41820000000000002</v>
      </c>
      <c r="K12405" s="22">
        <v>0.4</v>
      </c>
    </row>
    <row r="12406" spans="1:11" ht="22.5" x14ac:dyDescent="0.2">
      <c r="A12406" s="17" t="str">
        <f t="shared" si="193"/>
        <v>SINAPI 103860</v>
      </c>
      <c r="B12406" s="18" t="s">
        <v>5935</v>
      </c>
      <c r="C12406" s="18">
        <v>103860</v>
      </c>
      <c r="D12406" s="19" t="s">
        <v>12446</v>
      </c>
      <c r="E12406" s="18" t="s">
        <v>20</v>
      </c>
      <c r="F12406" s="20">
        <v>25.93</v>
      </c>
      <c r="G12406" s="20">
        <v>26.88</v>
      </c>
      <c r="J12406" s="22">
        <v>0.53300000000000003</v>
      </c>
      <c r="K12406" s="22">
        <v>0.5141</v>
      </c>
    </row>
    <row r="12407" spans="1:11" ht="22.5" x14ac:dyDescent="0.2">
      <c r="A12407" s="17" t="str">
        <f t="shared" si="193"/>
        <v>SINAPI 93061</v>
      </c>
      <c r="B12407" s="18" t="s">
        <v>5935</v>
      </c>
      <c r="C12407" s="18">
        <v>93061</v>
      </c>
      <c r="D12407" s="19" t="s">
        <v>12447</v>
      </c>
      <c r="E12407" s="18" t="s">
        <v>20</v>
      </c>
      <c r="F12407" s="20">
        <v>33.57</v>
      </c>
      <c r="G12407" s="20">
        <v>33.94</v>
      </c>
      <c r="J12407" s="22">
        <v>0.85760000000000003</v>
      </c>
      <c r="K12407" s="22">
        <v>0.84830000000000005</v>
      </c>
    </row>
    <row r="12408" spans="1:11" ht="22.5" x14ac:dyDescent="0.2">
      <c r="A12408" s="17" t="str">
        <f t="shared" si="193"/>
        <v>SINAPI 93064</v>
      </c>
      <c r="B12408" s="18" t="s">
        <v>5935</v>
      </c>
      <c r="C12408" s="18">
        <v>93064</v>
      </c>
      <c r="D12408" s="19" t="s">
        <v>12448</v>
      </c>
      <c r="E12408" s="18" t="s">
        <v>20</v>
      </c>
      <c r="F12408" s="20">
        <v>51.65</v>
      </c>
      <c r="G12408" s="20">
        <v>52.1</v>
      </c>
      <c r="J12408" s="22">
        <v>0.88849999999999996</v>
      </c>
      <c r="K12408" s="22">
        <v>0.88080000000000003</v>
      </c>
    </row>
    <row r="12409" spans="1:11" ht="22.5" x14ac:dyDescent="0.2">
      <c r="A12409" s="17" t="str">
        <f t="shared" si="193"/>
        <v>SINAPI 93067</v>
      </c>
      <c r="B12409" s="18" t="s">
        <v>5935</v>
      </c>
      <c r="C12409" s="18">
        <v>93067</v>
      </c>
      <c r="D12409" s="19" t="s">
        <v>12449</v>
      </c>
      <c r="E12409" s="18" t="s">
        <v>20</v>
      </c>
      <c r="F12409" s="20">
        <v>76.92</v>
      </c>
      <c r="G12409" s="20">
        <v>77.5</v>
      </c>
      <c r="J12409" s="22">
        <v>0.90290000000000004</v>
      </c>
      <c r="K12409" s="22">
        <v>0.89610000000000001</v>
      </c>
    </row>
    <row r="12410" spans="1:11" ht="22.5" x14ac:dyDescent="0.2">
      <c r="A12410" s="17" t="str">
        <f t="shared" si="193"/>
        <v>SINAPI 93070</v>
      </c>
      <c r="B12410" s="18" t="s">
        <v>5935</v>
      </c>
      <c r="C12410" s="18">
        <v>93070</v>
      </c>
      <c r="D12410" s="19" t="s">
        <v>12450</v>
      </c>
      <c r="E12410" s="18" t="s">
        <v>20</v>
      </c>
      <c r="F12410" s="20">
        <v>195.01</v>
      </c>
      <c r="G12410" s="20">
        <v>195.72</v>
      </c>
      <c r="J12410" s="22">
        <v>0.95299999999999996</v>
      </c>
      <c r="K12410" s="22">
        <v>0.94950000000000001</v>
      </c>
    </row>
    <row r="12411" spans="1:11" ht="22.5" x14ac:dyDescent="0.2">
      <c r="A12411" s="17" t="str">
        <f t="shared" si="193"/>
        <v>SINAPI 93117</v>
      </c>
      <c r="B12411" s="18" t="s">
        <v>5935</v>
      </c>
      <c r="C12411" s="18">
        <v>93117</v>
      </c>
      <c r="D12411" s="19" t="s">
        <v>12451</v>
      </c>
      <c r="E12411" s="18" t="s">
        <v>20</v>
      </c>
      <c r="F12411" s="20">
        <v>61.17</v>
      </c>
      <c r="G12411" s="20">
        <v>61.72</v>
      </c>
      <c r="J12411" s="22">
        <v>0.88739999999999997</v>
      </c>
      <c r="K12411" s="22">
        <v>0.87949999999999995</v>
      </c>
    </row>
    <row r="12412" spans="1:11" ht="22.5" x14ac:dyDescent="0.2">
      <c r="A12412" s="17" t="str">
        <f t="shared" si="193"/>
        <v>SINAPI 93118</v>
      </c>
      <c r="B12412" s="18" t="s">
        <v>5935</v>
      </c>
      <c r="C12412" s="18">
        <v>93118</v>
      </c>
      <c r="D12412" s="19" t="s">
        <v>12452</v>
      </c>
      <c r="E12412" s="18" t="s">
        <v>20</v>
      </c>
      <c r="F12412" s="20">
        <v>90.15</v>
      </c>
      <c r="G12412" s="20">
        <v>90.97</v>
      </c>
      <c r="J12412" s="22">
        <v>0.88360000000000005</v>
      </c>
      <c r="K12412" s="22">
        <v>0.87570000000000003</v>
      </c>
    </row>
    <row r="12413" spans="1:11" ht="22.5" x14ac:dyDescent="0.2">
      <c r="A12413" s="17" t="str">
        <f t="shared" si="193"/>
        <v>SINAPI 92317</v>
      </c>
      <c r="B12413" s="18" t="s">
        <v>5935</v>
      </c>
      <c r="C12413" s="18">
        <v>92317</v>
      </c>
      <c r="D12413" s="19" t="s">
        <v>12453</v>
      </c>
      <c r="E12413" s="18" t="s">
        <v>20</v>
      </c>
      <c r="F12413" s="20">
        <v>18.52</v>
      </c>
      <c r="G12413" s="20">
        <v>19.29</v>
      </c>
      <c r="J12413" s="22">
        <v>0.47520000000000001</v>
      </c>
      <c r="K12413" s="22">
        <v>0.45619999999999999</v>
      </c>
    </row>
    <row r="12414" spans="1:11" x14ac:dyDescent="0.2">
      <c r="A12414" s="17" t="str">
        <f t="shared" si="193"/>
        <v>SINAPI 92332</v>
      </c>
      <c r="B12414" s="18" t="s">
        <v>5935</v>
      </c>
      <c r="C12414" s="18">
        <v>92332</v>
      </c>
      <c r="D12414" s="19" t="s">
        <v>12454</v>
      </c>
      <c r="E12414" s="18" t="s">
        <v>20</v>
      </c>
      <c r="F12414" s="20">
        <v>18.87</v>
      </c>
      <c r="G12414" s="20">
        <v>19.66</v>
      </c>
      <c r="J12414" s="22">
        <v>0.46629999999999999</v>
      </c>
      <c r="K12414" s="22">
        <v>0.4476</v>
      </c>
    </row>
    <row r="12415" spans="1:11" x14ac:dyDescent="0.2">
      <c r="A12415" s="17" t="str">
        <f t="shared" si="193"/>
        <v>SINAPI 92299</v>
      </c>
      <c r="B12415" s="18" t="s">
        <v>5935</v>
      </c>
      <c r="C12415" s="18">
        <v>92299</v>
      </c>
      <c r="D12415" s="19" t="s">
        <v>12455</v>
      </c>
      <c r="E12415" s="18" t="s">
        <v>20</v>
      </c>
      <c r="F12415" s="20">
        <v>24.03</v>
      </c>
      <c r="G12415" s="20">
        <v>24.48</v>
      </c>
      <c r="J12415" s="22">
        <v>0.75780000000000003</v>
      </c>
      <c r="K12415" s="22">
        <v>0.74390000000000001</v>
      </c>
    </row>
    <row r="12416" spans="1:11" ht="22.5" x14ac:dyDescent="0.2">
      <c r="A12416" s="17" t="str">
        <f t="shared" si="193"/>
        <v>SINAPI 92318</v>
      </c>
      <c r="B12416" s="18" t="s">
        <v>5935</v>
      </c>
      <c r="C12416" s="18">
        <v>92318</v>
      </c>
      <c r="D12416" s="19" t="s">
        <v>12456</v>
      </c>
      <c r="E12416" s="18" t="s">
        <v>20</v>
      </c>
      <c r="F12416" s="20">
        <v>29.44</v>
      </c>
      <c r="G12416" s="20">
        <v>30.32</v>
      </c>
      <c r="J12416" s="22">
        <v>0.61850000000000005</v>
      </c>
      <c r="K12416" s="22">
        <v>0.60060000000000002</v>
      </c>
    </row>
    <row r="12417" spans="1:11" x14ac:dyDescent="0.2">
      <c r="A12417" s="17" t="str">
        <f t="shared" si="193"/>
        <v>SINAPI 103833</v>
      </c>
      <c r="B12417" s="18" t="s">
        <v>5935</v>
      </c>
      <c r="C12417" s="18">
        <v>103833</v>
      </c>
      <c r="D12417" s="19" t="s">
        <v>12457</v>
      </c>
      <c r="E12417" s="18" t="s">
        <v>20</v>
      </c>
      <c r="F12417" s="20">
        <v>45.33</v>
      </c>
      <c r="G12417" s="20">
        <v>47.46</v>
      </c>
      <c r="J12417" s="22">
        <v>0.4017</v>
      </c>
      <c r="K12417" s="22">
        <v>0.38369999999999999</v>
      </c>
    </row>
    <row r="12418" spans="1:11" x14ac:dyDescent="0.2">
      <c r="A12418" s="17" t="str">
        <f t="shared" si="193"/>
        <v>SINAPI 92333</v>
      </c>
      <c r="B12418" s="18" t="s">
        <v>5935</v>
      </c>
      <c r="C12418" s="18">
        <v>92333</v>
      </c>
      <c r="D12418" s="19" t="s">
        <v>12458</v>
      </c>
      <c r="E12418" s="18" t="s">
        <v>20</v>
      </c>
      <c r="F12418" s="20">
        <v>33.44</v>
      </c>
      <c r="G12418" s="20">
        <v>34.64</v>
      </c>
      <c r="J12418" s="22">
        <v>0.54459999999999997</v>
      </c>
      <c r="K12418" s="22">
        <v>0.52569999999999995</v>
      </c>
    </row>
    <row r="12419" spans="1:11" x14ac:dyDescent="0.2">
      <c r="A12419" s="17" t="str">
        <f t="shared" si="193"/>
        <v>SINAPI 92300</v>
      </c>
      <c r="B12419" s="18" t="s">
        <v>5935</v>
      </c>
      <c r="C12419" s="18">
        <v>92300</v>
      </c>
      <c r="D12419" s="19" t="s">
        <v>12459</v>
      </c>
      <c r="E12419" s="18" t="s">
        <v>20</v>
      </c>
      <c r="F12419" s="20">
        <v>36.74</v>
      </c>
      <c r="G12419" s="20">
        <v>37.340000000000003</v>
      </c>
      <c r="J12419" s="22">
        <v>0.79559999999999997</v>
      </c>
      <c r="K12419" s="22">
        <v>0.78280000000000005</v>
      </c>
    </row>
    <row r="12420" spans="1:11" ht="22.5" x14ac:dyDescent="0.2">
      <c r="A12420" s="17" t="str">
        <f t="shared" si="193"/>
        <v>SINAPI 92319</v>
      </c>
      <c r="B12420" s="18" t="s">
        <v>5935</v>
      </c>
      <c r="C12420" s="18">
        <v>92319</v>
      </c>
      <c r="D12420" s="19" t="s">
        <v>12460</v>
      </c>
      <c r="E12420" s="18" t="s">
        <v>20</v>
      </c>
      <c r="F12420" s="20">
        <v>41.74</v>
      </c>
      <c r="G12420" s="20">
        <v>42.72</v>
      </c>
      <c r="J12420" s="22">
        <v>0.70030000000000003</v>
      </c>
      <c r="K12420" s="22">
        <v>0.68420000000000003</v>
      </c>
    </row>
    <row r="12421" spans="1:11" x14ac:dyDescent="0.2">
      <c r="A12421" s="17" t="str">
        <f t="shared" si="193"/>
        <v>SINAPI 92334</v>
      </c>
      <c r="B12421" s="18" t="s">
        <v>5935</v>
      </c>
      <c r="C12421" s="18">
        <v>92334</v>
      </c>
      <c r="D12421" s="19" t="s">
        <v>12461</v>
      </c>
      <c r="E12421" s="18" t="s">
        <v>20</v>
      </c>
      <c r="F12421" s="20">
        <v>48.88</v>
      </c>
      <c r="G12421" s="20">
        <v>50.43</v>
      </c>
      <c r="J12421" s="22">
        <v>0.59799999999999998</v>
      </c>
      <c r="K12421" s="22">
        <v>0.5796</v>
      </c>
    </row>
    <row r="12422" spans="1:11" x14ac:dyDescent="0.2">
      <c r="A12422" s="17" t="str">
        <f t="shared" si="193"/>
        <v>SINAPI 92301</v>
      </c>
      <c r="B12422" s="18" t="s">
        <v>5935</v>
      </c>
      <c r="C12422" s="18">
        <v>92301</v>
      </c>
      <c r="D12422" s="19" t="s">
        <v>12462</v>
      </c>
      <c r="E12422" s="18" t="s">
        <v>20</v>
      </c>
      <c r="F12422" s="20">
        <v>73.290000000000006</v>
      </c>
      <c r="G12422" s="20">
        <v>74.03</v>
      </c>
      <c r="J12422" s="22">
        <v>0.87070000000000003</v>
      </c>
      <c r="K12422" s="22">
        <v>0.8619</v>
      </c>
    </row>
    <row r="12423" spans="1:11" x14ac:dyDescent="0.2">
      <c r="A12423" s="17" t="str">
        <f t="shared" ref="A12423:A12486" si="194">CONCATENATE($B12423," ",$C12423)</f>
        <v>SINAPI 92302</v>
      </c>
      <c r="B12423" s="18" t="s">
        <v>5935</v>
      </c>
      <c r="C12423" s="18">
        <v>92302</v>
      </c>
      <c r="D12423" s="19" t="s">
        <v>12463</v>
      </c>
      <c r="E12423" s="18" t="s">
        <v>20</v>
      </c>
      <c r="F12423" s="20">
        <v>96.95</v>
      </c>
      <c r="G12423" s="20">
        <v>97.85</v>
      </c>
      <c r="J12423" s="22">
        <v>0.88190000000000002</v>
      </c>
      <c r="K12423" s="22">
        <v>0.87380000000000002</v>
      </c>
    </row>
    <row r="12424" spans="1:11" x14ac:dyDescent="0.2">
      <c r="A12424" s="17" t="str">
        <f t="shared" si="194"/>
        <v>SINAPI 92303</v>
      </c>
      <c r="B12424" s="18" t="s">
        <v>5935</v>
      </c>
      <c r="C12424" s="18">
        <v>92303</v>
      </c>
      <c r="D12424" s="19" t="s">
        <v>12464</v>
      </c>
      <c r="E12424" s="18" t="s">
        <v>20</v>
      </c>
      <c r="F12424" s="20">
        <v>178.6</v>
      </c>
      <c r="G12424" s="20">
        <v>179.77</v>
      </c>
      <c r="J12424" s="22">
        <v>0.91700000000000004</v>
      </c>
      <c r="K12424" s="22">
        <v>0.91100000000000003</v>
      </c>
    </row>
    <row r="12425" spans="1:11" x14ac:dyDescent="0.2">
      <c r="A12425" s="17" t="str">
        <f t="shared" si="194"/>
        <v>SINAPI 92304</v>
      </c>
      <c r="B12425" s="18" t="s">
        <v>5935</v>
      </c>
      <c r="C12425" s="18">
        <v>92304</v>
      </c>
      <c r="D12425" s="19" t="s">
        <v>12465</v>
      </c>
      <c r="E12425" s="18" t="s">
        <v>20</v>
      </c>
      <c r="F12425" s="20">
        <v>465.84</v>
      </c>
      <c r="G12425" s="20">
        <v>467.26</v>
      </c>
      <c r="J12425" s="22">
        <v>0.96089999999999998</v>
      </c>
      <c r="K12425" s="22">
        <v>0.95799999999999996</v>
      </c>
    </row>
    <row r="12426" spans="1:11" ht="22.5" x14ac:dyDescent="0.2">
      <c r="A12426" s="17" t="str">
        <f t="shared" si="194"/>
        <v>SINAPI 103835</v>
      </c>
      <c r="B12426" s="18" t="s">
        <v>5935</v>
      </c>
      <c r="C12426" s="18">
        <v>103835</v>
      </c>
      <c r="D12426" s="19" t="s">
        <v>12466</v>
      </c>
      <c r="E12426" s="18" t="s">
        <v>66</v>
      </c>
      <c r="F12426" s="20">
        <v>65.63</v>
      </c>
      <c r="G12426" s="20">
        <v>66.75</v>
      </c>
      <c r="J12426" s="22">
        <v>0.78710000000000002</v>
      </c>
      <c r="K12426" s="22">
        <v>0.77390000000000003</v>
      </c>
    </row>
    <row r="12427" spans="1:11" ht="22.5" x14ac:dyDescent="0.2">
      <c r="A12427" s="17" t="str">
        <f t="shared" si="194"/>
        <v>SINAPI 92308</v>
      </c>
      <c r="B12427" s="18" t="s">
        <v>5935</v>
      </c>
      <c r="C12427" s="18">
        <v>92308</v>
      </c>
      <c r="D12427" s="19" t="s">
        <v>12467</v>
      </c>
      <c r="E12427" s="18" t="s">
        <v>66</v>
      </c>
      <c r="F12427" s="20">
        <v>53.89</v>
      </c>
      <c r="G12427" s="20">
        <v>54.71</v>
      </c>
      <c r="J12427" s="22">
        <v>0.8105</v>
      </c>
      <c r="K12427" s="22">
        <v>0.7984</v>
      </c>
    </row>
    <row r="12428" spans="1:11" ht="22.5" x14ac:dyDescent="0.2">
      <c r="A12428" s="17" t="str">
        <f t="shared" si="194"/>
        <v>SINAPI 103871</v>
      </c>
      <c r="B12428" s="18" t="s">
        <v>5935</v>
      </c>
      <c r="C12428" s="18">
        <v>103871</v>
      </c>
      <c r="D12428" s="19" t="s">
        <v>12468</v>
      </c>
      <c r="E12428" s="18" t="s">
        <v>66</v>
      </c>
      <c r="F12428" s="20">
        <v>62.86</v>
      </c>
      <c r="G12428" s="20">
        <v>64.39</v>
      </c>
      <c r="J12428" s="22">
        <v>0.69489999999999996</v>
      </c>
      <c r="K12428" s="22">
        <v>0.6784</v>
      </c>
    </row>
    <row r="12429" spans="1:11" ht="22.5" x14ac:dyDescent="0.2">
      <c r="A12429" s="17" t="str">
        <f t="shared" si="194"/>
        <v>SINAPI 92323</v>
      </c>
      <c r="B12429" s="18" t="s">
        <v>5935</v>
      </c>
      <c r="C12429" s="18">
        <v>92323</v>
      </c>
      <c r="D12429" s="19" t="s">
        <v>12469</v>
      </c>
      <c r="E12429" s="18" t="s">
        <v>66</v>
      </c>
      <c r="F12429" s="20">
        <v>62.36</v>
      </c>
      <c r="G12429" s="20">
        <v>63.85</v>
      </c>
      <c r="J12429" s="22">
        <v>0.70040000000000002</v>
      </c>
      <c r="K12429" s="22">
        <v>0.68410000000000004</v>
      </c>
    </row>
    <row r="12430" spans="1:11" ht="22.5" x14ac:dyDescent="0.2">
      <c r="A12430" s="17" t="str">
        <f t="shared" si="194"/>
        <v>SINAPI 92305</v>
      </c>
      <c r="B12430" s="18" t="s">
        <v>5935</v>
      </c>
      <c r="C12430" s="18">
        <v>92305</v>
      </c>
      <c r="D12430" s="19" t="s">
        <v>12470</v>
      </c>
      <c r="E12430" s="18" t="s">
        <v>66</v>
      </c>
      <c r="F12430" s="20">
        <v>39.89</v>
      </c>
      <c r="G12430" s="20">
        <v>40.42</v>
      </c>
      <c r="J12430" s="22">
        <v>0.83660000000000001</v>
      </c>
      <c r="K12430" s="22">
        <v>0.8256</v>
      </c>
    </row>
    <row r="12431" spans="1:11" ht="22.5" x14ac:dyDescent="0.2">
      <c r="A12431" s="17" t="str">
        <f t="shared" si="194"/>
        <v>SINAPI 103868</v>
      </c>
      <c r="B12431" s="18" t="s">
        <v>5935</v>
      </c>
      <c r="C12431" s="18">
        <v>103868</v>
      </c>
      <c r="D12431" s="19" t="s">
        <v>12471</v>
      </c>
      <c r="E12431" s="18" t="s">
        <v>66</v>
      </c>
      <c r="F12431" s="20">
        <v>51.63</v>
      </c>
      <c r="G12431" s="20">
        <v>53.09</v>
      </c>
      <c r="J12431" s="22">
        <v>0.64629999999999999</v>
      </c>
      <c r="K12431" s="22">
        <v>0.62860000000000005</v>
      </c>
    </row>
    <row r="12432" spans="1:11" ht="22.5" x14ac:dyDescent="0.2">
      <c r="A12432" s="17" t="str">
        <f t="shared" si="194"/>
        <v>SINAPI 103802</v>
      </c>
      <c r="B12432" s="18" t="s">
        <v>5935</v>
      </c>
      <c r="C12432" s="18">
        <v>103802</v>
      </c>
      <c r="D12432" s="19" t="s">
        <v>12472</v>
      </c>
      <c r="E12432" s="18" t="s">
        <v>66</v>
      </c>
      <c r="F12432" s="20">
        <v>42.02</v>
      </c>
      <c r="G12432" s="20">
        <v>42.72</v>
      </c>
      <c r="J12432" s="22">
        <v>0.79410000000000003</v>
      </c>
      <c r="K12432" s="22">
        <v>0.78110000000000002</v>
      </c>
    </row>
    <row r="12433" spans="1:11" ht="22.5" x14ac:dyDescent="0.2">
      <c r="A12433" s="17" t="str">
        <f t="shared" si="194"/>
        <v>SINAPI 92320</v>
      </c>
      <c r="B12433" s="18" t="s">
        <v>5935</v>
      </c>
      <c r="C12433" s="18">
        <v>92320</v>
      </c>
      <c r="D12433" s="19" t="s">
        <v>12473</v>
      </c>
      <c r="E12433" s="18" t="s">
        <v>66</v>
      </c>
      <c r="F12433" s="20">
        <v>51.02</v>
      </c>
      <c r="G12433" s="20">
        <v>52.44</v>
      </c>
      <c r="J12433" s="22">
        <v>0.65410000000000001</v>
      </c>
      <c r="K12433" s="22">
        <v>0.63629999999999998</v>
      </c>
    </row>
    <row r="12434" spans="1:11" ht="22.5" x14ac:dyDescent="0.2">
      <c r="A12434" s="17" t="str">
        <f t="shared" si="194"/>
        <v>SINAPI 97335</v>
      </c>
      <c r="B12434" s="18" t="s">
        <v>5935</v>
      </c>
      <c r="C12434" s="18">
        <v>97335</v>
      </c>
      <c r="D12434" s="19" t="s">
        <v>12474</v>
      </c>
      <c r="E12434" s="18" t="s">
        <v>66</v>
      </c>
      <c r="F12434" s="20">
        <v>85.7</v>
      </c>
      <c r="G12434" s="20">
        <v>85.87</v>
      </c>
      <c r="J12434" s="22">
        <v>0.97550000000000003</v>
      </c>
      <c r="K12434" s="22">
        <v>0.97360000000000002</v>
      </c>
    </row>
    <row r="12435" spans="1:11" ht="22.5" x14ac:dyDescent="0.2">
      <c r="A12435" s="17" t="str">
        <f t="shared" si="194"/>
        <v>SINAPI 103836</v>
      </c>
      <c r="B12435" s="18" t="s">
        <v>5935</v>
      </c>
      <c r="C12435" s="18">
        <v>103836</v>
      </c>
      <c r="D12435" s="19" t="s">
        <v>12475</v>
      </c>
      <c r="E12435" s="18" t="s">
        <v>66</v>
      </c>
      <c r="F12435" s="20">
        <v>102.22</v>
      </c>
      <c r="G12435" s="20">
        <v>103.7</v>
      </c>
      <c r="J12435" s="22">
        <v>0.81779999999999997</v>
      </c>
      <c r="K12435" s="22">
        <v>0.80620000000000003</v>
      </c>
    </row>
    <row r="12436" spans="1:11" ht="22.5" x14ac:dyDescent="0.2">
      <c r="A12436" s="17" t="str">
        <f t="shared" si="194"/>
        <v>SINAPI 92281</v>
      </c>
      <c r="B12436" s="18" t="s">
        <v>5935</v>
      </c>
      <c r="C12436" s="18">
        <v>92281</v>
      </c>
      <c r="D12436" s="19" t="s">
        <v>12476</v>
      </c>
      <c r="E12436" s="18" t="s">
        <v>66</v>
      </c>
      <c r="F12436" s="20">
        <v>111.47</v>
      </c>
      <c r="G12436" s="20">
        <v>111.72</v>
      </c>
      <c r="J12436" s="22">
        <v>0.97219999999999995</v>
      </c>
      <c r="K12436" s="22">
        <v>0.97</v>
      </c>
    </row>
    <row r="12437" spans="1:11" ht="22.5" x14ac:dyDescent="0.2">
      <c r="A12437" s="17" t="str">
        <f t="shared" si="194"/>
        <v>SINAPI 92309</v>
      </c>
      <c r="B12437" s="18" t="s">
        <v>5935</v>
      </c>
      <c r="C12437" s="18">
        <v>92309</v>
      </c>
      <c r="D12437" s="19" t="s">
        <v>12477</v>
      </c>
      <c r="E12437" s="18" t="s">
        <v>66</v>
      </c>
      <c r="F12437" s="20">
        <v>119.59</v>
      </c>
      <c r="G12437" s="20">
        <v>120.49</v>
      </c>
      <c r="J12437" s="22">
        <v>0.90620000000000001</v>
      </c>
      <c r="K12437" s="22">
        <v>0.89939999999999998</v>
      </c>
    </row>
    <row r="12438" spans="1:11" ht="22.5" x14ac:dyDescent="0.2">
      <c r="A12438" s="17" t="str">
        <f t="shared" si="194"/>
        <v>SINAPI 103872</v>
      </c>
      <c r="B12438" s="18" t="s">
        <v>5935</v>
      </c>
      <c r="C12438" s="18">
        <v>103872</v>
      </c>
      <c r="D12438" s="19" t="s">
        <v>12478</v>
      </c>
      <c r="E12438" s="18" t="s">
        <v>66</v>
      </c>
      <c r="F12438" s="20">
        <v>130.86000000000001</v>
      </c>
      <c r="G12438" s="20">
        <v>132.65</v>
      </c>
      <c r="J12438" s="22">
        <v>0.82809999999999995</v>
      </c>
      <c r="K12438" s="22">
        <v>0.81699999999999995</v>
      </c>
    </row>
    <row r="12439" spans="1:11" ht="22.5" x14ac:dyDescent="0.2">
      <c r="A12439" s="17" t="str">
        <f t="shared" si="194"/>
        <v>SINAPI 92324</v>
      </c>
      <c r="B12439" s="18" t="s">
        <v>5935</v>
      </c>
      <c r="C12439" s="18">
        <v>92324</v>
      </c>
      <c r="D12439" s="19" t="s">
        <v>12479</v>
      </c>
      <c r="E12439" s="18" t="s">
        <v>66</v>
      </c>
      <c r="F12439" s="20">
        <v>136.1</v>
      </c>
      <c r="G12439" s="20">
        <v>138.32</v>
      </c>
      <c r="J12439" s="22">
        <v>0.79630000000000001</v>
      </c>
      <c r="K12439" s="22">
        <v>0.78349999999999997</v>
      </c>
    </row>
    <row r="12440" spans="1:11" ht="22.5" x14ac:dyDescent="0.2">
      <c r="A12440" s="17" t="str">
        <f t="shared" si="194"/>
        <v>SINAPI 92275</v>
      </c>
      <c r="B12440" s="18" t="s">
        <v>5935</v>
      </c>
      <c r="C12440" s="18">
        <v>92275</v>
      </c>
      <c r="D12440" s="19" t="s">
        <v>12480</v>
      </c>
      <c r="E12440" s="18" t="s">
        <v>66</v>
      </c>
      <c r="F12440" s="20">
        <v>59.51</v>
      </c>
      <c r="G12440" s="20">
        <v>59.68</v>
      </c>
      <c r="J12440" s="22">
        <v>0.9647</v>
      </c>
      <c r="K12440" s="22">
        <v>0.96199999999999997</v>
      </c>
    </row>
    <row r="12441" spans="1:11" ht="22.5" x14ac:dyDescent="0.2">
      <c r="A12441" s="17" t="str">
        <f t="shared" si="194"/>
        <v>SINAPI 92306</v>
      </c>
      <c r="B12441" s="18" t="s">
        <v>5935</v>
      </c>
      <c r="C12441" s="18">
        <v>92306</v>
      </c>
      <c r="D12441" s="19" t="s">
        <v>12481</v>
      </c>
      <c r="E12441" s="18" t="s">
        <v>66</v>
      </c>
      <c r="F12441" s="20">
        <v>64.930000000000007</v>
      </c>
      <c r="G12441" s="20">
        <v>65.540000000000006</v>
      </c>
      <c r="J12441" s="22">
        <v>0.88419999999999999</v>
      </c>
      <c r="K12441" s="22">
        <v>0.876</v>
      </c>
    </row>
    <row r="12442" spans="1:11" ht="22.5" x14ac:dyDescent="0.2">
      <c r="A12442" s="17" t="str">
        <f t="shared" si="194"/>
        <v>SINAPI 103869</v>
      </c>
      <c r="B12442" s="18" t="s">
        <v>5935</v>
      </c>
      <c r="C12442" s="18">
        <v>103869</v>
      </c>
      <c r="D12442" s="19" t="s">
        <v>12482</v>
      </c>
      <c r="E12442" s="18" t="s">
        <v>66</v>
      </c>
      <c r="F12442" s="20">
        <v>78.98</v>
      </c>
      <c r="G12442" s="20">
        <v>80.7</v>
      </c>
      <c r="J12442" s="22">
        <v>0.72689999999999999</v>
      </c>
      <c r="K12442" s="22">
        <v>0.71140000000000003</v>
      </c>
    </row>
    <row r="12443" spans="1:11" ht="22.5" x14ac:dyDescent="0.2">
      <c r="A12443" s="17" t="str">
        <f t="shared" si="194"/>
        <v>SINAPI 103803</v>
      </c>
      <c r="B12443" s="18" t="s">
        <v>5935</v>
      </c>
      <c r="C12443" s="18">
        <v>103803</v>
      </c>
      <c r="D12443" s="19" t="s">
        <v>12483</v>
      </c>
      <c r="E12443" s="18" t="s">
        <v>66</v>
      </c>
      <c r="F12443" s="20">
        <v>72.25</v>
      </c>
      <c r="G12443" s="20">
        <v>73.430000000000007</v>
      </c>
      <c r="J12443" s="22">
        <v>0.79459999999999997</v>
      </c>
      <c r="K12443" s="22">
        <v>0.78180000000000005</v>
      </c>
    </row>
    <row r="12444" spans="1:11" ht="22.5" x14ac:dyDescent="0.2">
      <c r="A12444" s="17" t="str">
        <f t="shared" si="194"/>
        <v>SINAPI 92321</v>
      </c>
      <c r="B12444" s="18" t="s">
        <v>5935</v>
      </c>
      <c r="C12444" s="18">
        <v>92321</v>
      </c>
      <c r="D12444" s="19" t="s">
        <v>12484</v>
      </c>
      <c r="E12444" s="18" t="s">
        <v>66</v>
      </c>
      <c r="F12444" s="20">
        <v>84.12</v>
      </c>
      <c r="G12444" s="20">
        <v>86.25</v>
      </c>
      <c r="J12444" s="22">
        <v>0.6825</v>
      </c>
      <c r="K12444" s="22">
        <v>0.66559999999999997</v>
      </c>
    </row>
    <row r="12445" spans="1:11" ht="22.5" x14ac:dyDescent="0.2">
      <c r="A12445" s="17" t="str">
        <f t="shared" si="194"/>
        <v>SINAPI 97336</v>
      </c>
      <c r="B12445" s="18" t="s">
        <v>5935</v>
      </c>
      <c r="C12445" s="18">
        <v>97336</v>
      </c>
      <c r="D12445" s="19" t="s">
        <v>12485</v>
      </c>
      <c r="E12445" s="18" t="s">
        <v>66</v>
      </c>
      <c r="F12445" s="20">
        <v>109.07</v>
      </c>
      <c r="G12445" s="20">
        <v>109.29</v>
      </c>
      <c r="J12445" s="22">
        <v>0.97519999999999996</v>
      </c>
      <c r="K12445" s="22">
        <v>0.97319999999999995</v>
      </c>
    </row>
    <row r="12446" spans="1:11" ht="22.5" x14ac:dyDescent="0.2">
      <c r="A12446" s="17" t="str">
        <f t="shared" si="194"/>
        <v>SINAPI 103837</v>
      </c>
      <c r="B12446" s="18" t="s">
        <v>5935</v>
      </c>
      <c r="C12446" s="18">
        <v>103837</v>
      </c>
      <c r="D12446" s="19" t="s">
        <v>12486</v>
      </c>
      <c r="E12446" s="18" t="s">
        <v>66</v>
      </c>
      <c r="F12446" s="20">
        <v>128.97</v>
      </c>
      <c r="G12446" s="20">
        <v>130.77000000000001</v>
      </c>
      <c r="J12446" s="22">
        <v>0.82469999999999999</v>
      </c>
      <c r="K12446" s="22">
        <v>0.81330000000000002</v>
      </c>
    </row>
    <row r="12447" spans="1:11" ht="22.5" x14ac:dyDescent="0.2">
      <c r="A12447" s="17" t="str">
        <f t="shared" si="194"/>
        <v>SINAPI 92282</v>
      </c>
      <c r="B12447" s="18" t="s">
        <v>5935</v>
      </c>
      <c r="C12447" s="18">
        <v>92282</v>
      </c>
      <c r="D12447" s="19" t="s">
        <v>12487</v>
      </c>
      <c r="E12447" s="18" t="s">
        <v>66</v>
      </c>
      <c r="F12447" s="20">
        <v>129.63</v>
      </c>
      <c r="G12447" s="20">
        <v>129.93</v>
      </c>
      <c r="J12447" s="22">
        <v>0.97140000000000004</v>
      </c>
      <c r="K12447" s="22">
        <v>0.96909999999999996</v>
      </c>
    </row>
    <row r="12448" spans="1:11" ht="22.5" x14ac:dyDescent="0.2">
      <c r="A12448" s="17" t="str">
        <f t="shared" si="194"/>
        <v>SINAPI 92310</v>
      </c>
      <c r="B12448" s="18" t="s">
        <v>5935</v>
      </c>
      <c r="C12448" s="18">
        <v>92310</v>
      </c>
      <c r="D12448" s="19" t="s">
        <v>12488</v>
      </c>
      <c r="E12448" s="18" t="s">
        <v>66</v>
      </c>
      <c r="F12448" s="20">
        <v>138</v>
      </c>
      <c r="G12448" s="20">
        <v>138.97</v>
      </c>
      <c r="J12448" s="22">
        <v>0.91249999999999998</v>
      </c>
      <c r="K12448" s="22">
        <v>0.90610000000000002</v>
      </c>
    </row>
    <row r="12449" spans="1:11" ht="22.5" x14ac:dyDescent="0.2">
      <c r="A12449" s="17" t="str">
        <f t="shared" si="194"/>
        <v>SINAPI 103873</v>
      </c>
      <c r="B12449" s="18" t="s">
        <v>5935</v>
      </c>
      <c r="C12449" s="18">
        <v>103873</v>
      </c>
      <c r="D12449" s="19" t="s">
        <v>12489</v>
      </c>
      <c r="E12449" s="18" t="s">
        <v>66</v>
      </c>
      <c r="F12449" s="20">
        <v>151.24</v>
      </c>
      <c r="G12449" s="20">
        <v>153.26</v>
      </c>
      <c r="J12449" s="22">
        <v>0.83260000000000001</v>
      </c>
      <c r="K12449" s="22">
        <v>0.8216</v>
      </c>
    </row>
    <row r="12450" spans="1:11" ht="22.5" x14ac:dyDescent="0.2">
      <c r="A12450" s="17" t="str">
        <f t="shared" si="194"/>
        <v>SINAPI 92325</v>
      </c>
      <c r="B12450" s="18" t="s">
        <v>5935</v>
      </c>
      <c r="C12450" s="18">
        <v>92325</v>
      </c>
      <c r="D12450" s="19" t="s">
        <v>12490</v>
      </c>
      <c r="E12450" s="18" t="s">
        <v>66</v>
      </c>
      <c r="F12450" s="20">
        <v>161.4</v>
      </c>
      <c r="G12450" s="20">
        <v>164.24</v>
      </c>
      <c r="J12450" s="22">
        <v>0.7802</v>
      </c>
      <c r="K12450" s="22">
        <v>0.76670000000000005</v>
      </c>
    </row>
    <row r="12451" spans="1:11" ht="22.5" x14ac:dyDescent="0.2">
      <c r="A12451" s="17" t="str">
        <f t="shared" si="194"/>
        <v>SINAPI 92276</v>
      </c>
      <c r="B12451" s="18" t="s">
        <v>5935</v>
      </c>
      <c r="C12451" s="18">
        <v>92276</v>
      </c>
      <c r="D12451" s="19" t="s">
        <v>12491</v>
      </c>
      <c r="E12451" s="18" t="s">
        <v>66</v>
      </c>
      <c r="F12451" s="20">
        <v>75.569999999999993</v>
      </c>
      <c r="G12451" s="20">
        <v>75.790000000000006</v>
      </c>
      <c r="J12451" s="22">
        <v>0.96409999999999996</v>
      </c>
      <c r="K12451" s="22">
        <v>0.96130000000000004</v>
      </c>
    </row>
    <row r="12452" spans="1:11" ht="22.5" x14ac:dyDescent="0.2">
      <c r="A12452" s="17" t="str">
        <f t="shared" si="194"/>
        <v>SINAPI 92307</v>
      </c>
      <c r="B12452" s="18" t="s">
        <v>5935</v>
      </c>
      <c r="C12452" s="18">
        <v>92307</v>
      </c>
      <c r="D12452" s="19" t="s">
        <v>12492</v>
      </c>
      <c r="E12452" s="18" t="s">
        <v>66</v>
      </c>
      <c r="F12452" s="20">
        <v>81.25</v>
      </c>
      <c r="G12452" s="20">
        <v>81.91</v>
      </c>
      <c r="J12452" s="22">
        <v>0.89670000000000005</v>
      </c>
      <c r="K12452" s="22">
        <v>0.88949999999999996</v>
      </c>
    </row>
    <row r="12453" spans="1:11" ht="22.5" x14ac:dyDescent="0.2">
      <c r="A12453" s="17" t="str">
        <f t="shared" si="194"/>
        <v>SINAPI 103870</v>
      </c>
      <c r="B12453" s="18" t="s">
        <v>5935</v>
      </c>
      <c r="C12453" s="18">
        <v>103870</v>
      </c>
      <c r="D12453" s="19" t="s">
        <v>12493</v>
      </c>
      <c r="E12453" s="18" t="s">
        <v>66</v>
      </c>
      <c r="F12453" s="20">
        <v>97.26</v>
      </c>
      <c r="G12453" s="20">
        <v>99.21</v>
      </c>
      <c r="J12453" s="22">
        <v>0.74909999999999999</v>
      </c>
      <c r="K12453" s="22">
        <v>0.73440000000000005</v>
      </c>
    </row>
    <row r="12454" spans="1:11" ht="22.5" x14ac:dyDescent="0.2">
      <c r="A12454" s="17" t="str">
        <f t="shared" si="194"/>
        <v>SINAPI 103804</v>
      </c>
      <c r="B12454" s="18" t="s">
        <v>5935</v>
      </c>
      <c r="C12454" s="18">
        <v>103804</v>
      </c>
      <c r="D12454" s="19" t="s">
        <v>12494</v>
      </c>
      <c r="E12454" s="18" t="s">
        <v>66</v>
      </c>
      <c r="F12454" s="20">
        <v>87.7</v>
      </c>
      <c r="G12454" s="20">
        <v>88.88</v>
      </c>
      <c r="J12454" s="22">
        <v>0.83079999999999998</v>
      </c>
      <c r="K12454" s="22">
        <v>0.81979999999999997</v>
      </c>
    </row>
    <row r="12455" spans="1:11" ht="22.5" x14ac:dyDescent="0.2">
      <c r="A12455" s="17" t="str">
        <f t="shared" si="194"/>
        <v>SINAPI 92322</v>
      </c>
      <c r="B12455" s="18" t="s">
        <v>5935</v>
      </c>
      <c r="C12455" s="18">
        <v>92322</v>
      </c>
      <c r="D12455" s="19" t="s">
        <v>12495</v>
      </c>
      <c r="E12455" s="18" t="s">
        <v>66</v>
      </c>
      <c r="F12455" s="20">
        <v>107.33</v>
      </c>
      <c r="G12455" s="20">
        <v>110.08</v>
      </c>
      <c r="J12455" s="22">
        <v>0.67879999999999996</v>
      </c>
      <c r="K12455" s="22">
        <v>0.66190000000000004</v>
      </c>
    </row>
    <row r="12456" spans="1:11" ht="22.5" x14ac:dyDescent="0.2">
      <c r="A12456" s="17" t="str">
        <f t="shared" si="194"/>
        <v>SINAPI 97337</v>
      </c>
      <c r="B12456" s="18" t="s">
        <v>5935</v>
      </c>
      <c r="C12456" s="18">
        <v>97337</v>
      </c>
      <c r="D12456" s="19" t="s">
        <v>12496</v>
      </c>
      <c r="E12456" s="18" t="s">
        <v>66</v>
      </c>
      <c r="F12456" s="20">
        <v>164.07</v>
      </c>
      <c r="G12456" s="20">
        <v>164.34</v>
      </c>
      <c r="J12456" s="22">
        <v>0.97909999999999997</v>
      </c>
      <c r="K12456" s="22">
        <v>0.97750000000000004</v>
      </c>
    </row>
    <row r="12457" spans="1:11" ht="22.5" x14ac:dyDescent="0.2">
      <c r="A12457" s="17" t="str">
        <f t="shared" si="194"/>
        <v>SINAPI 92283</v>
      </c>
      <c r="B12457" s="18" t="s">
        <v>5935</v>
      </c>
      <c r="C12457" s="18">
        <v>92283</v>
      </c>
      <c r="D12457" s="19" t="s">
        <v>12497</v>
      </c>
      <c r="E12457" s="18" t="s">
        <v>66</v>
      </c>
      <c r="F12457" s="20">
        <v>177.45</v>
      </c>
      <c r="G12457" s="20">
        <v>177.81</v>
      </c>
      <c r="J12457" s="22">
        <v>0.97509999999999997</v>
      </c>
      <c r="K12457" s="22">
        <v>0.97309999999999997</v>
      </c>
    </row>
    <row r="12458" spans="1:11" ht="22.5" x14ac:dyDescent="0.2">
      <c r="A12458" s="17" t="str">
        <f t="shared" si="194"/>
        <v>SINAPI 92277</v>
      </c>
      <c r="B12458" s="18" t="s">
        <v>5935</v>
      </c>
      <c r="C12458" s="18">
        <v>92277</v>
      </c>
      <c r="D12458" s="19" t="s">
        <v>12498</v>
      </c>
      <c r="E12458" s="18" t="s">
        <v>66</v>
      </c>
      <c r="F12458" s="20">
        <v>109.23</v>
      </c>
      <c r="G12458" s="20">
        <v>109.5</v>
      </c>
      <c r="J12458" s="22">
        <v>0.96860000000000002</v>
      </c>
      <c r="K12458" s="22">
        <v>0.96619999999999995</v>
      </c>
    </row>
    <row r="12459" spans="1:11" ht="22.5" x14ac:dyDescent="0.2">
      <c r="A12459" s="17" t="str">
        <f t="shared" si="194"/>
        <v>SINAPI 97338</v>
      </c>
      <c r="B12459" s="18" t="s">
        <v>5935</v>
      </c>
      <c r="C12459" s="18">
        <v>97338</v>
      </c>
      <c r="D12459" s="19" t="s">
        <v>12499</v>
      </c>
      <c r="E12459" s="18" t="s">
        <v>66</v>
      </c>
      <c r="F12459" s="20">
        <v>197.42</v>
      </c>
      <c r="G12459" s="20">
        <v>197.74</v>
      </c>
      <c r="J12459" s="22">
        <v>0.97899999999999998</v>
      </c>
      <c r="K12459" s="22">
        <v>0.97740000000000005</v>
      </c>
    </row>
    <row r="12460" spans="1:11" ht="22.5" x14ac:dyDescent="0.2">
      <c r="A12460" s="17" t="str">
        <f t="shared" si="194"/>
        <v>SINAPI 92284</v>
      </c>
      <c r="B12460" s="18" t="s">
        <v>5935</v>
      </c>
      <c r="C12460" s="18">
        <v>92284</v>
      </c>
      <c r="D12460" s="19" t="s">
        <v>12500</v>
      </c>
      <c r="E12460" s="18" t="s">
        <v>66</v>
      </c>
      <c r="F12460" s="20">
        <v>224.74</v>
      </c>
      <c r="G12460" s="20">
        <v>225.16</v>
      </c>
      <c r="J12460" s="22">
        <v>0.97719999999999996</v>
      </c>
      <c r="K12460" s="22">
        <v>0.97540000000000004</v>
      </c>
    </row>
    <row r="12461" spans="1:11" ht="22.5" x14ac:dyDescent="0.2">
      <c r="A12461" s="17" t="str">
        <f t="shared" si="194"/>
        <v>SINAPI 92278</v>
      </c>
      <c r="B12461" s="18" t="s">
        <v>5935</v>
      </c>
      <c r="C12461" s="18">
        <v>92278</v>
      </c>
      <c r="D12461" s="19" t="s">
        <v>12501</v>
      </c>
      <c r="E12461" s="18" t="s">
        <v>66</v>
      </c>
      <c r="F12461" s="20">
        <v>147.03</v>
      </c>
      <c r="G12461" s="20">
        <v>147.35</v>
      </c>
      <c r="J12461" s="22">
        <v>0.9718</v>
      </c>
      <c r="K12461" s="22">
        <v>0.96970000000000001</v>
      </c>
    </row>
    <row r="12462" spans="1:11" ht="22.5" x14ac:dyDescent="0.2">
      <c r="A12462" s="17" t="str">
        <f t="shared" si="194"/>
        <v>SINAPI 97339</v>
      </c>
      <c r="B12462" s="18" t="s">
        <v>5935</v>
      </c>
      <c r="C12462" s="18">
        <v>97339</v>
      </c>
      <c r="D12462" s="19" t="s">
        <v>12502</v>
      </c>
      <c r="E12462" s="18" t="s">
        <v>66</v>
      </c>
      <c r="F12462" s="20">
        <v>212.57</v>
      </c>
      <c r="G12462" s="20">
        <v>213</v>
      </c>
      <c r="J12462" s="22">
        <v>0.9748</v>
      </c>
      <c r="K12462" s="22">
        <v>0.9728</v>
      </c>
    </row>
    <row r="12463" spans="1:11" ht="22.5" x14ac:dyDescent="0.2">
      <c r="A12463" s="17" t="str">
        <f t="shared" si="194"/>
        <v>SINAPI 92285</v>
      </c>
      <c r="B12463" s="18" t="s">
        <v>5935</v>
      </c>
      <c r="C12463" s="18">
        <v>92285</v>
      </c>
      <c r="D12463" s="19" t="s">
        <v>12503</v>
      </c>
      <c r="E12463" s="18" t="s">
        <v>66</v>
      </c>
      <c r="F12463" s="20">
        <v>305.41000000000003</v>
      </c>
      <c r="G12463" s="20">
        <v>305.92</v>
      </c>
      <c r="J12463" s="22">
        <v>0.97919999999999996</v>
      </c>
      <c r="K12463" s="22">
        <v>0.97750000000000004</v>
      </c>
    </row>
    <row r="12464" spans="1:11" ht="22.5" x14ac:dyDescent="0.2">
      <c r="A12464" s="17" t="str">
        <f t="shared" si="194"/>
        <v>SINAPI 92279</v>
      </c>
      <c r="B12464" s="18" t="s">
        <v>5935</v>
      </c>
      <c r="C12464" s="18">
        <v>92279</v>
      </c>
      <c r="D12464" s="19" t="s">
        <v>12504</v>
      </c>
      <c r="E12464" s="18" t="s">
        <v>66</v>
      </c>
      <c r="F12464" s="20">
        <v>212.57</v>
      </c>
      <c r="G12464" s="20">
        <v>213</v>
      </c>
      <c r="J12464" s="22">
        <v>0.9748</v>
      </c>
      <c r="K12464" s="22">
        <v>0.9728</v>
      </c>
    </row>
    <row r="12465" spans="1:11" ht="22.5" x14ac:dyDescent="0.2">
      <c r="A12465" s="17" t="str">
        <f t="shared" si="194"/>
        <v>SINAPI 97340</v>
      </c>
      <c r="B12465" s="18" t="s">
        <v>5935</v>
      </c>
      <c r="C12465" s="18">
        <v>97340</v>
      </c>
      <c r="D12465" s="19" t="s">
        <v>12505</v>
      </c>
      <c r="E12465" s="18" t="s">
        <v>66</v>
      </c>
      <c r="F12465" s="20">
        <v>213.8</v>
      </c>
      <c r="G12465" s="20">
        <v>214.33</v>
      </c>
      <c r="J12465" s="22">
        <v>0.96919999999999995</v>
      </c>
      <c r="K12465" s="22">
        <v>0.96679999999999999</v>
      </c>
    </row>
    <row r="12466" spans="1:11" ht="22.5" x14ac:dyDescent="0.2">
      <c r="A12466" s="17" t="str">
        <f t="shared" si="194"/>
        <v>SINAPI 92286</v>
      </c>
      <c r="B12466" s="18" t="s">
        <v>5935</v>
      </c>
      <c r="C12466" s="18">
        <v>92286</v>
      </c>
      <c r="D12466" s="19" t="s">
        <v>12506</v>
      </c>
      <c r="E12466" s="18" t="s">
        <v>66</v>
      </c>
      <c r="F12466" s="20">
        <v>392.63</v>
      </c>
      <c r="G12466" s="20">
        <v>393.24</v>
      </c>
      <c r="J12466" s="22">
        <v>0.98070000000000002</v>
      </c>
      <c r="K12466" s="22">
        <v>0.97919999999999996</v>
      </c>
    </row>
    <row r="12467" spans="1:11" ht="22.5" x14ac:dyDescent="0.2">
      <c r="A12467" s="17" t="str">
        <f t="shared" si="194"/>
        <v>SINAPI 92280</v>
      </c>
      <c r="B12467" s="18" t="s">
        <v>5935</v>
      </c>
      <c r="C12467" s="18">
        <v>92280</v>
      </c>
      <c r="D12467" s="19" t="s">
        <v>12507</v>
      </c>
      <c r="E12467" s="18" t="s">
        <v>66</v>
      </c>
      <c r="F12467" s="20">
        <v>298.51</v>
      </c>
      <c r="G12467" s="20">
        <v>299.04000000000002</v>
      </c>
      <c r="J12467" s="22">
        <v>0.97789999999999999</v>
      </c>
      <c r="K12467" s="22">
        <v>0.97619999999999996</v>
      </c>
    </row>
    <row r="12468" spans="1:11" x14ac:dyDescent="0.2">
      <c r="A12468" s="17" t="str">
        <f t="shared" si="194"/>
        <v>SINAPI 103901</v>
      </c>
      <c r="B12468" s="18" t="s">
        <v>5935</v>
      </c>
      <c r="C12468" s="18">
        <v>103901</v>
      </c>
      <c r="D12468" s="19" t="s">
        <v>12508</v>
      </c>
      <c r="E12468" s="18" t="s">
        <v>20</v>
      </c>
      <c r="F12468" s="20">
        <v>24.69</v>
      </c>
      <c r="G12468" s="20">
        <v>25.94</v>
      </c>
      <c r="J12468" s="22">
        <v>0.35639999999999999</v>
      </c>
      <c r="K12468" s="22">
        <v>0.3392</v>
      </c>
    </row>
    <row r="12469" spans="1:11" x14ac:dyDescent="0.2">
      <c r="A12469" s="17" t="str">
        <f t="shared" si="194"/>
        <v>SINAPI 103832</v>
      </c>
      <c r="B12469" s="18" t="s">
        <v>5935</v>
      </c>
      <c r="C12469" s="18">
        <v>103832</v>
      </c>
      <c r="D12469" s="19" t="s">
        <v>12509</v>
      </c>
      <c r="E12469" s="18" t="s">
        <v>20</v>
      </c>
      <c r="F12469" s="20">
        <v>24.62</v>
      </c>
      <c r="G12469" s="20">
        <v>25.86</v>
      </c>
      <c r="J12469" s="22">
        <v>0.3574</v>
      </c>
      <c r="K12469" s="22">
        <v>0.34029999999999999</v>
      </c>
    </row>
    <row r="12470" spans="1:11" x14ac:dyDescent="0.2">
      <c r="A12470" s="17" t="str">
        <f t="shared" si="194"/>
        <v>SINAPI 103865</v>
      </c>
      <c r="B12470" s="18" t="s">
        <v>5935</v>
      </c>
      <c r="C12470" s="18">
        <v>103865</v>
      </c>
      <c r="D12470" s="19" t="s">
        <v>12510</v>
      </c>
      <c r="E12470" s="18" t="s">
        <v>20</v>
      </c>
      <c r="F12470" s="20">
        <v>23.69</v>
      </c>
      <c r="G12470" s="20">
        <v>24.86</v>
      </c>
      <c r="J12470" s="22">
        <v>0.3715</v>
      </c>
      <c r="K12470" s="22">
        <v>0.35399999999999998</v>
      </c>
    </row>
    <row r="12471" spans="1:11" x14ac:dyDescent="0.2">
      <c r="A12471" s="17" t="str">
        <f t="shared" si="194"/>
        <v>SINAPI 103902</v>
      </c>
      <c r="B12471" s="18" t="s">
        <v>5935</v>
      </c>
      <c r="C12471" s="18">
        <v>103902</v>
      </c>
      <c r="D12471" s="19" t="s">
        <v>12511</v>
      </c>
      <c r="E12471" s="18" t="s">
        <v>20</v>
      </c>
      <c r="F12471" s="20">
        <v>36.97</v>
      </c>
      <c r="G12471" s="20">
        <v>38.450000000000003</v>
      </c>
      <c r="J12471" s="22">
        <v>0.49259999999999998</v>
      </c>
      <c r="K12471" s="22">
        <v>0.47360000000000002</v>
      </c>
    </row>
    <row r="12472" spans="1:11" x14ac:dyDescent="0.2">
      <c r="A12472" s="17" t="str">
        <f t="shared" si="194"/>
        <v>SINAPI 103866</v>
      </c>
      <c r="B12472" s="18" t="s">
        <v>5935</v>
      </c>
      <c r="C12472" s="18">
        <v>103866</v>
      </c>
      <c r="D12472" s="19" t="s">
        <v>12512</v>
      </c>
      <c r="E12472" s="18" t="s">
        <v>20</v>
      </c>
      <c r="F12472" s="20">
        <v>38.049999999999997</v>
      </c>
      <c r="G12472" s="20">
        <v>39.6</v>
      </c>
      <c r="J12472" s="22">
        <v>0.47860000000000003</v>
      </c>
      <c r="K12472" s="22">
        <v>0.45979999999999999</v>
      </c>
    </row>
    <row r="12473" spans="1:11" x14ac:dyDescent="0.2">
      <c r="A12473" s="17" t="str">
        <f t="shared" si="194"/>
        <v>SINAPI 103903</v>
      </c>
      <c r="B12473" s="18" t="s">
        <v>5935</v>
      </c>
      <c r="C12473" s="18">
        <v>103903</v>
      </c>
      <c r="D12473" s="19" t="s">
        <v>12513</v>
      </c>
      <c r="E12473" s="18" t="s">
        <v>20</v>
      </c>
      <c r="F12473" s="20">
        <v>50.45</v>
      </c>
      <c r="G12473" s="20">
        <v>52.14</v>
      </c>
      <c r="J12473" s="22">
        <v>0.57940000000000003</v>
      </c>
      <c r="K12473" s="22">
        <v>0.56059999999999999</v>
      </c>
    </row>
    <row r="12474" spans="1:11" x14ac:dyDescent="0.2">
      <c r="A12474" s="17" t="str">
        <f t="shared" si="194"/>
        <v>SINAPI 103834</v>
      </c>
      <c r="B12474" s="18" t="s">
        <v>5935</v>
      </c>
      <c r="C12474" s="18">
        <v>103834</v>
      </c>
      <c r="D12474" s="19" t="s">
        <v>12514</v>
      </c>
      <c r="E12474" s="18" t="s">
        <v>20</v>
      </c>
      <c r="F12474" s="20">
        <v>66.040000000000006</v>
      </c>
      <c r="G12474" s="20">
        <v>68.94</v>
      </c>
      <c r="J12474" s="22">
        <v>0.44259999999999999</v>
      </c>
      <c r="K12474" s="22">
        <v>0.42399999999999999</v>
      </c>
    </row>
    <row r="12475" spans="1:11" x14ac:dyDescent="0.2">
      <c r="A12475" s="17" t="str">
        <f t="shared" si="194"/>
        <v>SINAPI 103867</v>
      </c>
      <c r="B12475" s="18" t="s">
        <v>5935</v>
      </c>
      <c r="C12475" s="18">
        <v>103867</v>
      </c>
      <c r="D12475" s="19" t="s">
        <v>12515</v>
      </c>
      <c r="E12475" s="18" t="s">
        <v>20</v>
      </c>
      <c r="F12475" s="20">
        <v>53.32</v>
      </c>
      <c r="G12475" s="20">
        <v>55.22</v>
      </c>
      <c r="J12475" s="22">
        <v>0.54820000000000002</v>
      </c>
      <c r="K12475" s="22">
        <v>0.52929999999999999</v>
      </c>
    </row>
    <row r="12476" spans="1:11" x14ac:dyDescent="0.2">
      <c r="A12476" s="17" t="str">
        <f t="shared" si="194"/>
        <v>SINAPI 105113</v>
      </c>
      <c r="B12476" s="18" t="s">
        <v>5935</v>
      </c>
      <c r="C12476" s="18">
        <v>105113</v>
      </c>
      <c r="D12476" s="19" t="s">
        <v>12516</v>
      </c>
      <c r="E12476" s="18" t="s">
        <v>20</v>
      </c>
      <c r="F12476" s="20">
        <v>8346.15</v>
      </c>
      <c r="G12476" s="20">
        <v>8507.26</v>
      </c>
      <c r="J12476" s="22">
        <v>0</v>
      </c>
      <c r="K12476" s="22">
        <v>0</v>
      </c>
    </row>
    <row r="12477" spans="1:11" x14ac:dyDescent="0.2">
      <c r="A12477" s="17" t="str">
        <f t="shared" si="194"/>
        <v>SINAPI 98461</v>
      </c>
      <c r="B12477" s="18" t="s">
        <v>5935</v>
      </c>
      <c r="C12477" s="18">
        <v>98461</v>
      </c>
      <c r="D12477" s="19" t="s">
        <v>12517</v>
      </c>
      <c r="E12477" s="18" t="s">
        <v>20</v>
      </c>
      <c r="F12477" s="20">
        <v>6332.02</v>
      </c>
      <c r="G12477" s="20">
        <v>6453.25</v>
      </c>
      <c r="J12477" s="22">
        <v>0</v>
      </c>
      <c r="K12477" s="22">
        <v>0</v>
      </c>
    </row>
    <row r="12478" spans="1:11" x14ac:dyDescent="0.2">
      <c r="A12478" s="17" t="str">
        <f t="shared" si="194"/>
        <v>SINAPI 98462</v>
      </c>
      <c r="B12478" s="18" t="s">
        <v>5935</v>
      </c>
      <c r="C12478" s="18">
        <v>98462</v>
      </c>
      <c r="D12478" s="19" t="s">
        <v>12518</v>
      </c>
      <c r="E12478" s="18" t="s">
        <v>20</v>
      </c>
      <c r="F12478" s="20">
        <v>10729.47</v>
      </c>
      <c r="G12478" s="20">
        <v>10940.2</v>
      </c>
      <c r="J12478" s="22">
        <v>0</v>
      </c>
      <c r="K12478" s="22">
        <v>0</v>
      </c>
    </row>
    <row r="12479" spans="1:11" x14ac:dyDescent="0.2">
      <c r="A12479" s="17" t="str">
        <f t="shared" si="194"/>
        <v>SINAPI 105130</v>
      </c>
      <c r="B12479" s="18" t="s">
        <v>5935</v>
      </c>
      <c r="C12479" s="18">
        <v>105130</v>
      </c>
      <c r="D12479" s="19" t="s">
        <v>12519</v>
      </c>
      <c r="E12479" s="18" t="s">
        <v>66</v>
      </c>
      <c r="F12479" s="20">
        <v>29.66</v>
      </c>
      <c r="G12479" s="20">
        <v>31.01</v>
      </c>
      <c r="J12479" s="22">
        <v>0</v>
      </c>
      <c r="K12479" s="22">
        <v>0</v>
      </c>
    </row>
    <row r="12480" spans="1:11" x14ac:dyDescent="0.2">
      <c r="A12480" s="17" t="str">
        <f t="shared" si="194"/>
        <v>SINAPI 105114</v>
      </c>
      <c r="B12480" s="18" t="s">
        <v>5935</v>
      </c>
      <c r="C12480" s="18">
        <v>105114</v>
      </c>
      <c r="D12480" s="19" t="s">
        <v>12520</v>
      </c>
      <c r="E12480" s="18" t="s">
        <v>168</v>
      </c>
      <c r="F12480" s="20">
        <v>1810.69</v>
      </c>
      <c r="G12480" s="20">
        <v>1888.4</v>
      </c>
      <c r="J12480" s="22">
        <v>5.0000000000000001E-4</v>
      </c>
      <c r="K12480" s="22">
        <v>5.0000000000000001E-4</v>
      </c>
    </row>
    <row r="12481" spans="1:11" x14ac:dyDescent="0.2">
      <c r="A12481" s="17" t="str">
        <f t="shared" si="194"/>
        <v>SINAPI 105129</v>
      </c>
      <c r="B12481" s="18" t="s">
        <v>5935</v>
      </c>
      <c r="C12481" s="18">
        <v>105129</v>
      </c>
      <c r="D12481" s="19" t="s">
        <v>12521</v>
      </c>
      <c r="E12481" s="18" t="s">
        <v>20</v>
      </c>
      <c r="F12481" s="20">
        <v>0</v>
      </c>
      <c r="G12481" s="20">
        <v>0</v>
      </c>
      <c r="J12481" s="22"/>
      <c r="K12481" s="22"/>
    </row>
    <row r="12482" spans="1:11" x14ac:dyDescent="0.2">
      <c r="A12482" s="17" t="str">
        <f t="shared" si="194"/>
        <v>SINAPI 105127</v>
      </c>
      <c r="B12482" s="18" t="s">
        <v>5935</v>
      </c>
      <c r="C12482" s="18">
        <v>105127</v>
      </c>
      <c r="D12482" s="19" t="s">
        <v>12522</v>
      </c>
      <c r="E12482" s="18" t="s">
        <v>66</v>
      </c>
      <c r="F12482" s="20">
        <v>35.08</v>
      </c>
      <c r="G12482" s="20">
        <v>35.4</v>
      </c>
      <c r="J12482" s="22">
        <v>0</v>
      </c>
      <c r="K12482" s="22">
        <v>0</v>
      </c>
    </row>
    <row r="12483" spans="1:11" x14ac:dyDescent="0.2">
      <c r="A12483" s="17" t="str">
        <f t="shared" si="194"/>
        <v>SINAPI 105128</v>
      </c>
      <c r="B12483" s="18" t="s">
        <v>5935</v>
      </c>
      <c r="C12483" s="18">
        <v>105128</v>
      </c>
      <c r="D12483" s="19" t="s">
        <v>12523</v>
      </c>
      <c r="E12483" s="18" t="s">
        <v>66</v>
      </c>
      <c r="F12483" s="20">
        <v>111.43</v>
      </c>
      <c r="G12483" s="20">
        <v>113.26</v>
      </c>
      <c r="J12483" s="22">
        <v>0</v>
      </c>
      <c r="K12483" s="22">
        <v>0</v>
      </c>
    </row>
    <row r="12484" spans="1:11" x14ac:dyDescent="0.2">
      <c r="A12484" s="17" t="str">
        <f t="shared" si="194"/>
        <v>SINAPI 105126</v>
      </c>
      <c r="B12484" s="18" t="s">
        <v>5935</v>
      </c>
      <c r="C12484" s="18">
        <v>105126</v>
      </c>
      <c r="D12484" s="19" t="s">
        <v>12524</v>
      </c>
      <c r="E12484" s="18" t="s">
        <v>66</v>
      </c>
      <c r="F12484" s="20">
        <v>38.630000000000003</v>
      </c>
      <c r="G12484" s="20">
        <v>39.03</v>
      </c>
      <c r="J12484" s="22">
        <v>0</v>
      </c>
      <c r="K12484" s="22">
        <v>0</v>
      </c>
    </row>
    <row r="12485" spans="1:11" x14ac:dyDescent="0.2">
      <c r="A12485" s="17" t="str">
        <f t="shared" si="194"/>
        <v>SINAPI 105116</v>
      </c>
      <c r="B12485" s="18" t="s">
        <v>5935</v>
      </c>
      <c r="C12485" s="18">
        <v>105116</v>
      </c>
      <c r="D12485" s="19" t="s">
        <v>12525</v>
      </c>
      <c r="E12485" s="18" t="s">
        <v>20</v>
      </c>
      <c r="F12485" s="20">
        <v>11.24</v>
      </c>
      <c r="G12485" s="20">
        <v>12.12</v>
      </c>
      <c r="J12485" s="22">
        <v>0</v>
      </c>
      <c r="K12485" s="22">
        <v>0</v>
      </c>
    </row>
    <row r="12486" spans="1:11" x14ac:dyDescent="0.2">
      <c r="A12486" s="17" t="str">
        <f t="shared" si="194"/>
        <v>SINAPI 105115</v>
      </c>
      <c r="B12486" s="18" t="s">
        <v>5935</v>
      </c>
      <c r="C12486" s="18">
        <v>105115</v>
      </c>
      <c r="D12486" s="19" t="s">
        <v>12526</v>
      </c>
      <c r="E12486" s="18" t="s">
        <v>20</v>
      </c>
      <c r="F12486" s="20">
        <v>128.55000000000001</v>
      </c>
      <c r="G12486" s="20">
        <v>134.09</v>
      </c>
      <c r="J12486" s="22">
        <v>0.25869999999999999</v>
      </c>
      <c r="K12486" s="22">
        <v>0.248</v>
      </c>
    </row>
    <row r="12487" spans="1:11" ht="22.5" x14ac:dyDescent="0.2">
      <c r="A12487" s="17" t="str">
        <f t="shared" ref="A12487:A12550" si="195">CONCATENATE($B12487," ",$C12487)</f>
        <v>SINAPI 98453</v>
      </c>
      <c r="B12487" s="18" t="s">
        <v>5935</v>
      </c>
      <c r="C12487" s="18">
        <v>98453</v>
      </c>
      <c r="D12487" s="19" t="s">
        <v>12527</v>
      </c>
      <c r="E12487" s="18" t="s">
        <v>425</v>
      </c>
      <c r="F12487" s="20">
        <v>166.36</v>
      </c>
      <c r="G12487" s="20">
        <v>170.64</v>
      </c>
      <c r="J12487" s="22">
        <v>0</v>
      </c>
      <c r="K12487" s="22">
        <v>0</v>
      </c>
    </row>
    <row r="12488" spans="1:11" ht="22.5" x14ac:dyDescent="0.2">
      <c r="A12488" s="17" t="str">
        <f t="shared" si="195"/>
        <v>SINAPI 98454</v>
      </c>
      <c r="B12488" s="18" t="s">
        <v>5935</v>
      </c>
      <c r="C12488" s="18">
        <v>98454</v>
      </c>
      <c r="D12488" s="19" t="s">
        <v>12528</v>
      </c>
      <c r="E12488" s="18" t="s">
        <v>425</v>
      </c>
      <c r="F12488" s="20">
        <v>204.51</v>
      </c>
      <c r="G12488" s="20">
        <v>210.94</v>
      </c>
      <c r="J12488" s="22">
        <v>0</v>
      </c>
      <c r="K12488" s="22">
        <v>0</v>
      </c>
    </row>
    <row r="12489" spans="1:11" x14ac:dyDescent="0.2">
      <c r="A12489" s="17" t="str">
        <f t="shared" si="195"/>
        <v>SINAPI 98449</v>
      </c>
      <c r="B12489" s="18" t="s">
        <v>5935</v>
      </c>
      <c r="C12489" s="18">
        <v>98449</v>
      </c>
      <c r="D12489" s="19" t="s">
        <v>12529</v>
      </c>
      <c r="E12489" s="18" t="s">
        <v>425</v>
      </c>
      <c r="F12489" s="20">
        <v>145.58000000000001</v>
      </c>
      <c r="G12489" s="20">
        <v>148.79</v>
      </c>
      <c r="J12489" s="22">
        <v>0</v>
      </c>
      <c r="K12489" s="22">
        <v>0</v>
      </c>
    </row>
    <row r="12490" spans="1:11" ht="22.5" x14ac:dyDescent="0.2">
      <c r="A12490" s="17" t="str">
        <f t="shared" si="195"/>
        <v>SINAPI 98455</v>
      </c>
      <c r="B12490" s="18" t="s">
        <v>5935</v>
      </c>
      <c r="C12490" s="18">
        <v>98455</v>
      </c>
      <c r="D12490" s="19" t="s">
        <v>12530</v>
      </c>
      <c r="E12490" s="18" t="s">
        <v>425</v>
      </c>
      <c r="F12490" s="20">
        <v>139.66</v>
      </c>
      <c r="G12490" s="20">
        <v>142.07</v>
      </c>
      <c r="J12490" s="22">
        <v>0</v>
      </c>
      <c r="K12490" s="22">
        <v>0</v>
      </c>
    </row>
    <row r="12491" spans="1:11" ht="22.5" x14ac:dyDescent="0.2">
      <c r="A12491" s="17" t="str">
        <f t="shared" si="195"/>
        <v>SINAPI 98456</v>
      </c>
      <c r="B12491" s="18" t="s">
        <v>5935</v>
      </c>
      <c r="C12491" s="18">
        <v>98456</v>
      </c>
      <c r="D12491" s="19" t="s">
        <v>12531</v>
      </c>
      <c r="E12491" s="18" t="s">
        <v>425</v>
      </c>
      <c r="F12491" s="20">
        <v>172.65</v>
      </c>
      <c r="G12491" s="20">
        <v>176.76</v>
      </c>
      <c r="J12491" s="22">
        <v>0</v>
      </c>
      <c r="K12491" s="22">
        <v>0</v>
      </c>
    </row>
    <row r="12492" spans="1:11" x14ac:dyDescent="0.2">
      <c r="A12492" s="17" t="str">
        <f t="shared" si="195"/>
        <v>SINAPI 98451</v>
      </c>
      <c r="B12492" s="18" t="s">
        <v>5935</v>
      </c>
      <c r="C12492" s="18">
        <v>98451</v>
      </c>
      <c r="D12492" s="19" t="s">
        <v>12532</v>
      </c>
      <c r="E12492" s="18" t="s">
        <v>425</v>
      </c>
      <c r="F12492" s="20">
        <v>122.83</v>
      </c>
      <c r="G12492" s="20">
        <v>124.5</v>
      </c>
      <c r="J12492" s="22">
        <v>0</v>
      </c>
      <c r="K12492" s="22">
        <v>0</v>
      </c>
    </row>
    <row r="12493" spans="1:11" ht="22.5" x14ac:dyDescent="0.2">
      <c r="A12493" s="17" t="str">
        <f t="shared" si="195"/>
        <v>SINAPI 98445</v>
      </c>
      <c r="B12493" s="18" t="s">
        <v>5935</v>
      </c>
      <c r="C12493" s="18">
        <v>98445</v>
      </c>
      <c r="D12493" s="19" t="s">
        <v>12533</v>
      </c>
      <c r="E12493" s="18" t="s">
        <v>425</v>
      </c>
      <c r="F12493" s="20">
        <v>118.81</v>
      </c>
      <c r="G12493" s="20">
        <v>122.47</v>
      </c>
      <c r="J12493" s="22">
        <v>0</v>
      </c>
      <c r="K12493" s="22">
        <v>0</v>
      </c>
    </row>
    <row r="12494" spans="1:11" ht="22.5" x14ac:dyDescent="0.2">
      <c r="A12494" s="17" t="str">
        <f t="shared" si="195"/>
        <v>SINAPI 98446</v>
      </c>
      <c r="B12494" s="18" t="s">
        <v>5935</v>
      </c>
      <c r="C12494" s="18">
        <v>98446</v>
      </c>
      <c r="D12494" s="19" t="s">
        <v>12534</v>
      </c>
      <c r="E12494" s="18" t="s">
        <v>425</v>
      </c>
      <c r="F12494" s="20">
        <v>149.56</v>
      </c>
      <c r="G12494" s="20">
        <v>154.80000000000001</v>
      </c>
      <c r="J12494" s="22">
        <v>0</v>
      </c>
      <c r="K12494" s="22">
        <v>0</v>
      </c>
    </row>
    <row r="12495" spans="1:11" x14ac:dyDescent="0.2">
      <c r="A12495" s="17" t="str">
        <f t="shared" si="195"/>
        <v>SINAPI 98441</v>
      </c>
      <c r="B12495" s="18" t="s">
        <v>5935</v>
      </c>
      <c r="C12495" s="18">
        <v>98441</v>
      </c>
      <c r="D12495" s="19" t="s">
        <v>12535</v>
      </c>
      <c r="E12495" s="18" t="s">
        <v>425</v>
      </c>
      <c r="F12495" s="20">
        <v>101.9</v>
      </c>
      <c r="G12495" s="20">
        <v>104.77</v>
      </c>
      <c r="J12495" s="22">
        <v>0</v>
      </c>
      <c r="K12495" s="22">
        <v>0</v>
      </c>
    </row>
    <row r="12496" spans="1:11" ht="22.5" x14ac:dyDescent="0.2">
      <c r="A12496" s="17" t="str">
        <f t="shared" si="195"/>
        <v>SINAPI 98447</v>
      </c>
      <c r="B12496" s="18" t="s">
        <v>5935</v>
      </c>
      <c r="C12496" s="18">
        <v>98447</v>
      </c>
      <c r="D12496" s="19" t="s">
        <v>12536</v>
      </c>
      <c r="E12496" s="18" t="s">
        <v>425</v>
      </c>
      <c r="F12496" s="20">
        <v>95.53</v>
      </c>
      <c r="G12496" s="20">
        <v>97.59</v>
      </c>
      <c r="J12496" s="22">
        <v>0</v>
      </c>
      <c r="K12496" s="22">
        <v>0</v>
      </c>
    </row>
    <row r="12497" spans="1:11" ht="22.5" x14ac:dyDescent="0.2">
      <c r="A12497" s="17" t="str">
        <f t="shared" si="195"/>
        <v>SINAPI 98448</v>
      </c>
      <c r="B12497" s="18" t="s">
        <v>5935</v>
      </c>
      <c r="C12497" s="18">
        <v>98448</v>
      </c>
      <c r="D12497" s="19" t="s">
        <v>12537</v>
      </c>
      <c r="E12497" s="18" t="s">
        <v>425</v>
      </c>
      <c r="F12497" s="20">
        <v>120.72</v>
      </c>
      <c r="G12497" s="20">
        <v>123.89</v>
      </c>
      <c r="J12497" s="22">
        <v>0</v>
      </c>
      <c r="K12497" s="22">
        <v>0</v>
      </c>
    </row>
    <row r="12498" spans="1:11" x14ac:dyDescent="0.2">
      <c r="A12498" s="17" t="str">
        <f t="shared" si="195"/>
        <v>SINAPI 98443</v>
      </c>
      <c r="B12498" s="18" t="s">
        <v>5935</v>
      </c>
      <c r="C12498" s="18">
        <v>98443</v>
      </c>
      <c r="D12498" s="19" t="s">
        <v>12538</v>
      </c>
      <c r="E12498" s="18" t="s">
        <v>425</v>
      </c>
      <c r="F12498" s="20">
        <v>81.83</v>
      </c>
      <c r="G12498" s="20">
        <v>83.36</v>
      </c>
      <c r="J12498" s="22">
        <v>0</v>
      </c>
      <c r="K12498" s="22">
        <v>0</v>
      </c>
    </row>
    <row r="12499" spans="1:11" ht="22.5" x14ac:dyDescent="0.2">
      <c r="A12499" s="17" t="str">
        <f t="shared" si="195"/>
        <v>SINAPI 105122</v>
      </c>
      <c r="B12499" s="18" t="s">
        <v>5935</v>
      </c>
      <c r="C12499" s="18">
        <v>105122</v>
      </c>
      <c r="D12499" s="19" t="s">
        <v>12539</v>
      </c>
      <c r="E12499" s="18" t="s">
        <v>425</v>
      </c>
      <c r="F12499" s="20">
        <v>0</v>
      </c>
      <c r="G12499" s="20">
        <v>0</v>
      </c>
      <c r="J12499" s="22"/>
      <c r="K12499" s="22"/>
    </row>
    <row r="12500" spans="1:11" x14ac:dyDescent="0.2">
      <c r="A12500" s="17" t="str">
        <f t="shared" si="195"/>
        <v>SINAPI 105125</v>
      </c>
      <c r="B12500" s="18" t="s">
        <v>5935</v>
      </c>
      <c r="C12500" s="18">
        <v>105125</v>
      </c>
      <c r="D12500" s="19" t="s">
        <v>12540</v>
      </c>
      <c r="E12500" s="18" t="s">
        <v>425</v>
      </c>
      <c r="F12500" s="20">
        <v>0</v>
      </c>
      <c r="G12500" s="20">
        <v>0</v>
      </c>
      <c r="J12500" s="22"/>
      <c r="K12500" s="22"/>
    </row>
    <row r="12501" spans="1:11" x14ac:dyDescent="0.2">
      <c r="A12501" s="17" t="str">
        <f t="shared" si="195"/>
        <v>SINAPI 105133</v>
      </c>
      <c r="B12501" s="18" t="s">
        <v>5935</v>
      </c>
      <c r="C12501" s="18">
        <v>105133</v>
      </c>
      <c r="D12501" s="19" t="s">
        <v>12541</v>
      </c>
      <c r="E12501" s="18" t="s">
        <v>425</v>
      </c>
      <c r="F12501" s="20">
        <v>0</v>
      </c>
      <c r="G12501" s="20">
        <v>0</v>
      </c>
      <c r="J12501" s="22"/>
      <c r="K12501" s="22"/>
    </row>
    <row r="12502" spans="1:11" x14ac:dyDescent="0.2">
      <c r="A12502" s="17" t="str">
        <f t="shared" si="195"/>
        <v>SINAPI 105123</v>
      </c>
      <c r="B12502" s="18" t="s">
        <v>5935</v>
      </c>
      <c r="C12502" s="18">
        <v>105123</v>
      </c>
      <c r="D12502" s="19" t="s">
        <v>12542</v>
      </c>
      <c r="E12502" s="18" t="s">
        <v>425</v>
      </c>
      <c r="F12502" s="20">
        <v>0</v>
      </c>
      <c r="G12502" s="20">
        <v>0</v>
      </c>
      <c r="J12502" s="22"/>
      <c r="K12502" s="22"/>
    </row>
    <row r="12503" spans="1:11" x14ac:dyDescent="0.2">
      <c r="A12503" s="17" t="str">
        <f t="shared" si="195"/>
        <v>SINAPI 105124</v>
      </c>
      <c r="B12503" s="18" t="s">
        <v>5935</v>
      </c>
      <c r="C12503" s="18">
        <v>105124</v>
      </c>
      <c r="D12503" s="19" t="s">
        <v>12543</v>
      </c>
      <c r="E12503" s="18" t="s">
        <v>425</v>
      </c>
      <c r="F12503" s="20">
        <v>0</v>
      </c>
      <c r="G12503" s="20">
        <v>0</v>
      </c>
      <c r="J12503" s="22"/>
      <c r="K12503" s="22"/>
    </row>
    <row r="12504" spans="1:11" x14ac:dyDescent="0.2">
      <c r="A12504" s="17" t="str">
        <f t="shared" si="195"/>
        <v>SINAPI 105134</v>
      </c>
      <c r="B12504" s="18" t="s">
        <v>5935</v>
      </c>
      <c r="C12504" s="18">
        <v>105134</v>
      </c>
      <c r="D12504" s="19" t="s">
        <v>12544</v>
      </c>
      <c r="E12504" s="18" t="s">
        <v>425</v>
      </c>
      <c r="F12504" s="20">
        <v>0</v>
      </c>
      <c r="G12504" s="20">
        <v>0</v>
      </c>
      <c r="J12504" s="22"/>
      <c r="K12504" s="22"/>
    </row>
    <row r="12505" spans="1:11" ht="22.5" x14ac:dyDescent="0.2">
      <c r="A12505" s="17" t="str">
        <f t="shared" si="195"/>
        <v>SINAPI 105117</v>
      </c>
      <c r="B12505" s="18" t="s">
        <v>5935</v>
      </c>
      <c r="C12505" s="18">
        <v>105117</v>
      </c>
      <c r="D12505" s="19" t="s">
        <v>12545</v>
      </c>
      <c r="E12505" s="18" t="s">
        <v>425</v>
      </c>
      <c r="F12505" s="20">
        <v>0</v>
      </c>
      <c r="G12505" s="20">
        <v>0</v>
      </c>
      <c r="J12505" s="22"/>
      <c r="K12505" s="22"/>
    </row>
    <row r="12506" spans="1:11" x14ac:dyDescent="0.2">
      <c r="A12506" s="17" t="str">
        <f t="shared" si="195"/>
        <v>SINAPI 105119</v>
      </c>
      <c r="B12506" s="18" t="s">
        <v>5935</v>
      </c>
      <c r="C12506" s="18">
        <v>105119</v>
      </c>
      <c r="D12506" s="19" t="s">
        <v>12546</v>
      </c>
      <c r="E12506" s="18" t="s">
        <v>425</v>
      </c>
      <c r="F12506" s="20">
        <v>0</v>
      </c>
      <c r="G12506" s="20">
        <v>0</v>
      </c>
      <c r="J12506" s="22"/>
      <c r="K12506" s="22"/>
    </row>
    <row r="12507" spans="1:11" x14ac:dyDescent="0.2">
      <c r="A12507" s="17" t="str">
        <f t="shared" si="195"/>
        <v>SINAPI 105131</v>
      </c>
      <c r="B12507" s="18" t="s">
        <v>5935</v>
      </c>
      <c r="C12507" s="18">
        <v>105131</v>
      </c>
      <c r="D12507" s="19" t="s">
        <v>12547</v>
      </c>
      <c r="E12507" s="18" t="s">
        <v>425</v>
      </c>
      <c r="F12507" s="20">
        <v>0</v>
      </c>
      <c r="G12507" s="20">
        <v>0</v>
      </c>
      <c r="J12507" s="22"/>
      <c r="K12507" s="22"/>
    </row>
    <row r="12508" spans="1:11" ht="22.5" x14ac:dyDescent="0.2">
      <c r="A12508" s="17" t="str">
        <f t="shared" si="195"/>
        <v>SINAPI 105120</v>
      </c>
      <c r="B12508" s="18" t="s">
        <v>5935</v>
      </c>
      <c r="C12508" s="18">
        <v>105120</v>
      </c>
      <c r="D12508" s="19" t="s">
        <v>12548</v>
      </c>
      <c r="E12508" s="18" t="s">
        <v>425</v>
      </c>
      <c r="F12508" s="20">
        <v>0</v>
      </c>
      <c r="G12508" s="20">
        <v>0</v>
      </c>
      <c r="J12508" s="22"/>
      <c r="K12508" s="22"/>
    </row>
    <row r="12509" spans="1:11" x14ac:dyDescent="0.2">
      <c r="A12509" s="17" t="str">
        <f t="shared" si="195"/>
        <v>SINAPI 105121</v>
      </c>
      <c r="B12509" s="18" t="s">
        <v>5935</v>
      </c>
      <c r="C12509" s="18">
        <v>105121</v>
      </c>
      <c r="D12509" s="19" t="s">
        <v>12549</v>
      </c>
      <c r="E12509" s="18" t="s">
        <v>425</v>
      </c>
      <c r="F12509" s="20">
        <v>0</v>
      </c>
      <c r="G12509" s="20">
        <v>0</v>
      </c>
      <c r="J12509" s="22"/>
      <c r="K12509" s="22"/>
    </row>
    <row r="12510" spans="1:11" x14ac:dyDescent="0.2">
      <c r="A12510" s="17" t="str">
        <f t="shared" si="195"/>
        <v>SINAPI 105132</v>
      </c>
      <c r="B12510" s="18" t="s">
        <v>5935</v>
      </c>
      <c r="C12510" s="18">
        <v>105132</v>
      </c>
      <c r="D12510" s="19" t="s">
        <v>12550</v>
      </c>
      <c r="E12510" s="18" t="s">
        <v>425</v>
      </c>
      <c r="F12510" s="20">
        <v>0</v>
      </c>
      <c r="G12510" s="20">
        <v>0</v>
      </c>
      <c r="J12510" s="22"/>
      <c r="K12510" s="22"/>
    </row>
    <row r="12511" spans="1:11" x14ac:dyDescent="0.2">
      <c r="A12511" s="17" t="str">
        <f t="shared" si="195"/>
        <v>SINAPI 98460</v>
      </c>
      <c r="B12511" s="18" t="s">
        <v>5935</v>
      </c>
      <c r="C12511" s="18">
        <v>98460</v>
      </c>
      <c r="D12511" s="19" t="s">
        <v>12551</v>
      </c>
      <c r="E12511" s="18" t="s">
        <v>425</v>
      </c>
      <c r="F12511" s="20">
        <v>73.680000000000007</v>
      </c>
      <c r="G12511" s="20">
        <v>75.260000000000005</v>
      </c>
      <c r="J12511" s="22">
        <v>0</v>
      </c>
      <c r="K12511" s="22">
        <v>0</v>
      </c>
    </row>
    <row r="12512" spans="1:11" x14ac:dyDescent="0.2">
      <c r="A12512" s="17" t="str">
        <f t="shared" si="195"/>
        <v>SINAPI 98457</v>
      </c>
      <c r="B12512" s="18" t="s">
        <v>5935</v>
      </c>
      <c r="C12512" s="18">
        <v>98457</v>
      </c>
      <c r="D12512" s="19" t="s">
        <v>12552</v>
      </c>
      <c r="E12512" s="18" t="s">
        <v>425</v>
      </c>
      <c r="F12512" s="20">
        <v>0</v>
      </c>
      <c r="G12512" s="20">
        <v>0</v>
      </c>
      <c r="J12512" s="22"/>
      <c r="K12512" s="22"/>
    </row>
    <row r="12513" spans="1:11" x14ac:dyDescent="0.2">
      <c r="A12513" s="17" t="str">
        <f t="shared" si="195"/>
        <v>SINAPI 98458</v>
      </c>
      <c r="B12513" s="18" t="s">
        <v>5935</v>
      </c>
      <c r="C12513" s="18">
        <v>98458</v>
      </c>
      <c r="D12513" s="19" t="s">
        <v>12553</v>
      </c>
      <c r="E12513" s="18" t="s">
        <v>425</v>
      </c>
      <c r="F12513" s="20">
        <v>103.42</v>
      </c>
      <c r="G12513" s="20">
        <v>106.16</v>
      </c>
      <c r="J12513" s="22">
        <v>0</v>
      </c>
      <c r="K12513" s="22">
        <v>0</v>
      </c>
    </row>
    <row r="12514" spans="1:11" x14ac:dyDescent="0.2">
      <c r="A12514" s="17" t="str">
        <f t="shared" si="195"/>
        <v>SINAPI 98459</v>
      </c>
      <c r="B12514" s="18" t="s">
        <v>5935</v>
      </c>
      <c r="C12514" s="18">
        <v>98459</v>
      </c>
      <c r="D12514" s="19" t="s">
        <v>12554</v>
      </c>
      <c r="E12514" s="18" t="s">
        <v>425</v>
      </c>
      <c r="F12514" s="20">
        <v>124.69</v>
      </c>
      <c r="G12514" s="20">
        <v>126.75</v>
      </c>
      <c r="J12514" s="22">
        <v>0</v>
      </c>
      <c r="K12514" s="22">
        <v>0</v>
      </c>
    </row>
    <row r="12515" spans="1:11" x14ac:dyDescent="0.2">
      <c r="A12515" s="17" t="str">
        <f t="shared" si="195"/>
        <v>SINAPI 105118</v>
      </c>
      <c r="B12515" s="18" t="s">
        <v>5935</v>
      </c>
      <c r="C12515" s="18">
        <v>105118</v>
      </c>
      <c r="D12515" s="19" t="s">
        <v>12555</v>
      </c>
      <c r="E12515" s="18" t="s">
        <v>425</v>
      </c>
      <c r="F12515" s="20">
        <v>0</v>
      </c>
      <c r="G12515" s="20">
        <v>0</v>
      </c>
      <c r="J12515" s="22"/>
      <c r="K12515" s="22"/>
    </row>
    <row r="12516" spans="1:11" ht="22.5" x14ac:dyDescent="0.2">
      <c r="A12516" s="17" t="str">
        <f t="shared" si="195"/>
        <v>SINAPI 101956</v>
      </c>
      <c r="B12516" s="18" t="s">
        <v>5935</v>
      </c>
      <c r="C12516" s="18">
        <v>101956</v>
      </c>
      <c r="D12516" s="19" t="s">
        <v>12556</v>
      </c>
      <c r="E12516" s="18" t="s">
        <v>425</v>
      </c>
      <c r="F12516" s="20">
        <v>0</v>
      </c>
      <c r="G12516" s="20">
        <v>0</v>
      </c>
      <c r="J12516" s="22"/>
      <c r="K12516" s="22"/>
    </row>
    <row r="12517" spans="1:11" ht="22.5" x14ac:dyDescent="0.2">
      <c r="A12517" s="17" t="str">
        <f t="shared" si="195"/>
        <v>SINAPI 104690</v>
      </c>
      <c r="B12517" s="18" t="s">
        <v>5935</v>
      </c>
      <c r="C12517" s="18">
        <v>104690</v>
      </c>
      <c r="D12517" s="19" t="s">
        <v>12557</v>
      </c>
      <c r="E12517" s="18" t="s">
        <v>425</v>
      </c>
      <c r="F12517" s="20">
        <v>0</v>
      </c>
      <c r="G12517" s="20">
        <v>0</v>
      </c>
      <c r="J12517" s="22"/>
      <c r="K12517" s="22"/>
    </row>
    <row r="12518" spans="1:11" ht="22.5" x14ac:dyDescent="0.2">
      <c r="A12518" s="17" t="str">
        <f t="shared" si="195"/>
        <v>SINAPI 101958</v>
      </c>
      <c r="B12518" s="18" t="s">
        <v>5935</v>
      </c>
      <c r="C12518" s="18">
        <v>101958</v>
      </c>
      <c r="D12518" s="19" t="s">
        <v>12558</v>
      </c>
      <c r="E12518" s="18" t="s">
        <v>425</v>
      </c>
      <c r="F12518" s="20">
        <v>0</v>
      </c>
      <c r="G12518" s="20">
        <v>0</v>
      </c>
      <c r="J12518" s="22"/>
      <c r="K12518" s="22"/>
    </row>
    <row r="12519" spans="1:11" ht="22.5" x14ac:dyDescent="0.2">
      <c r="A12519" s="17" t="str">
        <f t="shared" si="195"/>
        <v>SINAPI 101955</v>
      </c>
      <c r="B12519" s="18" t="s">
        <v>5935</v>
      </c>
      <c r="C12519" s="18">
        <v>101955</v>
      </c>
      <c r="D12519" s="19" t="s">
        <v>12559</v>
      </c>
      <c r="E12519" s="18" t="s">
        <v>425</v>
      </c>
      <c r="F12519" s="20">
        <v>0</v>
      </c>
      <c r="G12519" s="20">
        <v>0</v>
      </c>
      <c r="J12519" s="22"/>
      <c r="K12519" s="22"/>
    </row>
    <row r="12520" spans="1:11" ht="22.5" x14ac:dyDescent="0.2">
      <c r="A12520" s="17" t="str">
        <f t="shared" si="195"/>
        <v>SINAPI 101948</v>
      </c>
      <c r="B12520" s="18" t="s">
        <v>5935</v>
      </c>
      <c r="C12520" s="18">
        <v>101948</v>
      </c>
      <c r="D12520" s="19" t="s">
        <v>12560</v>
      </c>
      <c r="E12520" s="18" t="s">
        <v>425</v>
      </c>
      <c r="F12520" s="20">
        <v>0</v>
      </c>
      <c r="G12520" s="20">
        <v>0</v>
      </c>
      <c r="J12520" s="22"/>
      <c r="K12520" s="22"/>
    </row>
    <row r="12521" spans="1:11" ht="22.5" x14ac:dyDescent="0.2">
      <c r="A12521" s="17" t="str">
        <f t="shared" si="195"/>
        <v>SINAPI 101949</v>
      </c>
      <c r="B12521" s="18" t="s">
        <v>5935</v>
      </c>
      <c r="C12521" s="18">
        <v>101949</v>
      </c>
      <c r="D12521" s="19" t="s">
        <v>12561</v>
      </c>
      <c r="E12521" s="18" t="s">
        <v>425</v>
      </c>
      <c r="F12521" s="20">
        <v>0</v>
      </c>
      <c r="G12521" s="20">
        <v>0</v>
      </c>
      <c r="J12521" s="22"/>
      <c r="K12521" s="22"/>
    </row>
    <row r="12522" spans="1:11" ht="22.5" x14ac:dyDescent="0.2">
      <c r="A12522" s="17" t="str">
        <f t="shared" si="195"/>
        <v>SINAPI 101950</v>
      </c>
      <c r="B12522" s="18" t="s">
        <v>5935</v>
      </c>
      <c r="C12522" s="18">
        <v>101950</v>
      </c>
      <c r="D12522" s="19" t="s">
        <v>12562</v>
      </c>
      <c r="E12522" s="18" t="s">
        <v>425</v>
      </c>
      <c r="F12522" s="20">
        <v>0</v>
      </c>
      <c r="G12522" s="20">
        <v>0</v>
      </c>
      <c r="J12522" s="22"/>
      <c r="K12522" s="22"/>
    </row>
    <row r="12523" spans="1:11" ht="22.5" x14ac:dyDescent="0.2">
      <c r="A12523" s="17" t="str">
        <f t="shared" si="195"/>
        <v>SINAPI 101947</v>
      </c>
      <c r="B12523" s="18" t="s">
        <v>5935</v>
      </c>
      <c r="C12523" s="18">
        <v>101947</v>
      </c>
      <c r="D12523" s="19" t="s">
        <v>12563</v>
      </c>
      <c r="E12523" s="18" t="s">
        <v>425</v>
      </c>
      <c r="F12523" s="20">
        <v>0</v>
      </c>
      <c r="G12523" s="20">
        <v>0</v>
      </c>
      <c r="J12523" s="22"/>
      <c r="K12523" s="22"/>
    </row>
    <row r="12524" spans="1:11" ht="22.5" x14ac:dyDescent="0.2">
      <c r="A12524" s="17" t="str">
        <f t="shared" si="195"/>
        <v>SINAPI 101960</v>
      </c>
      <c r="B12524" s="18" t="s">
        <v>5935</v>
      </c>
      <c r="C12524" s="18">
        <v>101960</v>
      </c>
      <c r="D12524" s="19" t="s">
        <v>12564</v>
      </c>
      <c r="E12524" s="18" t="s">
        <v>425</v>
      </c>
      <c r="F12524" s="20">
        <v>0</v>
      </c>
      <c r="G12524" s="20">
        <v>0</v>
      </c>
      <c r="J12524" s="22"/>
      <c r="K12524" s="22"/>
    </row>
    <row r="12525" spans="1:11" ht="22.5" x14ac:dyDescent="0.2">
      <c r="A12525" s="17" t="str">
        <f t="shared" si="195"/>
        <v>SINAPI 101961</v>
      </c>
      <c r="B12525" s="18" t="s">
        <v>5935</v>
      </c>
      <c r="C12525" s="18">
        <v>101961</v>
      </c>
      <c r="D12525" s="19" t="s">
        <v>12565</v>
      </c>
      <c r="E12525" s="18" t="s">
        <v>425</v>
      </c>
      <c r="F12525" s="20">
        <v>0</v>
      </c>
      <c r="G12525" s="20">
        <v>0</v>
      </c>
      <c r="J12525" s="22"/>
      <c r="K12525" s="22"/>
    </row>
    <row r="12526" spans="1:11" ht="22.5" x14ac:dyDescent="0.2">
      <c r="A12526" s="17" t="str">
        <f t="shared" si="195"/>
        <v>SINAPI 101962</v>
      </c>
      <c r="B12526" s="18" t="s">
        <v>5935</v>
      </c>
      <c r="C12526" s="18">
        <v>101962</v>
      </c>
      <c r="D12526" s="19" t="s">
        <v>12566</v>
      </c>
      <c r="E12526" s="18" t="s">
        <v>425</v>
      </c>
      <c r="F12526" s="20">
        <v>0</v>
      </c>
      <c r="G12526" s="20">
        <v>0</v>
      </c>
      <c r="J12526" s="22"/>
      <c r="K12526" s="22"/>
    </row>
    <row r="12527" spans="1:11" ht="22.5" x14ac:dyDescent="0.2">
      <c r="A12527" s="17" t="str">
        <f t="shared" si="195"/>
        <v>SINAPI 101959</v>
      </c>
      <c r="B12527" s="18" t="s">
        <v>5935</v>
      </c>
      <c r="C12527" s="18">
        <v>101959</v>
      </c>
      <c r="D12527" s="19" t="s">
        <v>12567</v>
      </c>
      <c r="E12527" s="18" t="s">
        <v>425</v>
      </c>
      <c r="F12527" s="20">
        <v>0</v>
      </c>
      <c r="G12527" s="20">
        <v>0</v>
      </c>
      <c r="J12527" s="22"/>
      <c r="K12527" s="22"/>
    </row>
    <row r="12528" spans="1:11" ht="22.5" x14ac:dyDescent="0.2">
      <c r="A12528" s="17" t="str">
        <f t="shared" si="195"/>
        <v>SINAPI 101952</v>
      </c>
      <c r="B12528" s="18" t="s">
        <v>5935</v>
      </c>
      <c r="C12528" s="18">
        <v>101952</v>
      </c>
      <c r="D12528" s="19" t="s">
        <v>12568</v>
      </c>
      <c r="E12528" s="18" t="s">
        <v>425</v>
      </c>
      <c r="F12528" s="20">
        <v>0</v>
      </c>
      <c r="G12528" s="20">
        <v>0</v>
      </c>
      <c r="J12528" s="22"/>
      <c r="K12528" s="22"/>
    </row>
    <row r="12529" spans="1:11" ht="22.5" x14ac:dyDescent="0.2">
      <c r="A12529" s="17" t="str">
        <f t="shared" si="195"/>
        <v>SINAPI 101953</v>
      </c>
      <c r="B12529" s="18" t="s">
        <v>5935</v>
      </c>
      <c r="C12529" s="18">
        <v>101953</v>
      </c>
      <c r="D12529" s="19" t="s">
        <v>12569</v>
      </c>
      <c r="E12529" s="18" t="s">
        <v>425</v>
      </c>
      <c r="F12529" s="20">
        <v>0</v>
      </c>
      <c r="G12529" s="20">
        <v>116.85</v>
      </c>
      <c r="J12529" s="22"/>
      <c r="K12529" s="22"/>
    </row>
    <row r="12530" spans="1:11" ht="22.5" x14ac:dyDescent="0.2">
      <c r="A12530" s="17" t="str">
        <f t="shared" si="195"/>
        <v>SINAPI 101954</v>
      </c>
      <c r="B12530" s="18" t="s">
        <v>5935</v>
      </c>
      <c r="C12530" s="18">
        <v>101954</v>
      </c>
      <c r="D12530" s="19" t="s">
        <v>12570</v>
      </c>
      <c r="E12530" s="18" t="s">
        <v>425</v>
      </c>
      <c r="F12530" s="20">
        <v>0</v>
      </c>
      <c r="G12530" s="20">
        <v>0</v>
      </c>
      <c r="J12530" s="22"/>
      <c r="K12530" s="22"/>
    </row>
    <row r="12531" spans="1:11" ht="22.5" x14ac:dyDescent="0.2">
      <c r="A12531" s="17" t="str">
        <f t="shared" si="195"/>
        <v>SINAPI 101951</v>
      </c>
      <c r="B12531" s="18" t="s">
        <v>5935</v>
      </c>
      <c r="C12531" s="18">
        <v>101951</v>
      </c>
      <c r="D12531" s="19" t="s">
        <v>12571</v>
      </c>
      <c r="E12531" s="18" t="s">
        <v>425</v>
      </c>
      <c r="F12531" s="20">
        <v>0</v>
      </c>
      <c r="G12531" s="20">
        <v>0</v>
      </c>
      <c r="J12531" s="22"/>
      <c r="K12531" s="22"/>
    </row>
    <row r="12532" spans="1:11" ht="22.5" x14ac:dyDescent="0.2">
      <c r="A12532" s="17" t="str">
        <f t="shared" si="195"/>
        <v>SINAPI 101964</v>
      </c>
      <c r="B12532" s="18" t="s">
        <v>5935</v>
      </c>
      <c r="C12532" s="18">
        <v>101964</v>
      </c>
      <c r="D12532" s="19" t="s">
        <v>12572</v>
      </c>
      <c r="E12532" s="18" t="s">
        <v>425</v>
      </c>
      <c r="F12532" s="20">
        <v>159.88</v>
      </c>
      <c r="G12532" s="20">
        <v>162.57</v>
      </c>
      <c r="J12532" s="22">
        <v>3.8E-3</v>
      </c>
      <c r="K12532" s="22">
        <v>3.8E-3</v>
      </c>
    </row>
    <row r="12533" spans="1:11" ht="22.5" x14ac:dyDescent="0.2">
      <c r="A12533" s="17" t="str">
        <f t="shared" si="195"/>
        <v>SINAPI 101963</v>
      </c>
      <c r="B12533" s="18" t="s">
        <v>5935</v>
      </c>
      <c r="C12533" s="18">
        <v>101963</v>
      </c>
      <c r="D12533" s="19" t="s">
        <v>12573</v>
      </c>
      <c r="E12533" s="18" t="s">
        <v>425</v>
      </c>
      <c r="F12533" s="20">
        <v>172.66</v>
      </c>
      <c r="G12533" s="20">
        <v>175.52</v>
      </c>
      <c r="J12533" s="22">
        <v>4.3E-3</v>
      </c>
      <c r="K12533" s="22">
        <v>4.1999999999999997E-3</v>
      </c>
    </row>
    <row r="12534" spans="1:11" x14ac:dyDescent="0.2">
      <c r="A12534" s="17" t="str">
        <f t="shared" si="195"/>
        <v>SINAPI 100323</v>
      </c>
      <c r="B12534" s="18" t="s">
        <v>5935</v>
      </c>
      <c r="C12534" s="18">
        <v>100323</v>
      </c>
      <c r="D12534" s="19" t="s">
        <v>12574</v>
      </c>
      <c r="E12534" s="18" t="s">
        <v>168</v>
      </c>
      <c r="F12534" s="20">
        <v>236.55</v>
      </c>
      <c r="G12534" s="20">
        <v>241.15</v>
      </c>
      <c r="J12534" s="22">
        <v>2.9999999999999997E-4</v>
      </c>
      <c r="K12534" s="22">
        <v>2.0000000000000001E-4</v>
      </c>
    </row>
    <row r="12535" spans="1:11" ht="22.5" x14ac:dyDescent="0.2">
      <c r="A12535" s="17" t="str">
        <f t="shared" si="195"/>
        <v>SINAPI 100324</v>
      </c>
      <c r="B12535" s="18" t="s">
        <v>5935</v>
      </c>
      <c r="C12535" s="18">
        <v>100324</v>
      </c>
      <c r="D12535" s="19" t="s">
        <v>12575</v>
      </c>
      <c r="E12535" s="18" t="s">
        <v>168</v>
      </c>
      <c r="F12535" s="20">
        <v>203.49</v>
      </c>
      <c r="G12535" s="20">
        <v>208.09</v>
      </c>
      <c r="J12535" s="22">
        <v>2.9999999999999997E-4</v>
      </c>
      <c r="K12535" s="22">
        <v>2.9999999999999997E-4</v>
      </c>
    </row>
    <row r="12536" spans="1:11" ht="22.5" x14ac:dyDescent="0.2">
      <c r="A12536" s="17" t="str">
        <f t="shared" si="195"/>
        <v>SINAPI 96624</v>
      </c>
      <c r="B12536" s="18" t="s">
        <v>5935</v>
      </c>
      <c r="C12536" s="18">
        <v>96624</v>
      </c>
      <c r="D12536" s="19" t="s">
        <v>12576</v>
      </c>
      <c r="E12536" s="18" t="s">
        <v>168</v>
      </c>
      <c r="F12536" s="20">
        <v>203.87</v>
      </c>
      <c r="G12536" s="20">
        <v>208.47</v>
      </c>
      <c r="J12536" s="22">
        <v>2.9999999999999997E-4</v>
      </c>
      <c r="K12536" s="22">
        <v>2.9999999999999997E-4</v>
      </c>
    </row>
    <row r="12537" spans="1:11" ht="22.5" x14ac:dyDescent="0.2">
      <c r="A12537" s="17" t="str">
        <f t="shared" si="195"/>
        <v>SINAPI 100322</v>
      </c>
      <c r="B12537" s="18" t="s">
        <v>5935</v>
      </c>
      <c r="C12537" s="18">
        <v>100322</v>
      </c>
      <c r="D12537" s="19" t="s">
        <v>12577</v>
      </c>
      <c r="E12537" s="18" t="s">
        <v>168</v>
      </c>
      <c r="F12537" s="20">
        <v>195.06</v>
      </c>
      <c r="G12537" s="20">
        <v>199.66</v>
      </c>
      <c r="J12537" s="22">
        <v>2.9999999999999997E-4</v>
      </c>
      <c r="K12537" s="22">
        <v>2.9999999999999997E-4</v>
      </c>
    </row>
    <row r="12538" spans="1:11" x14ac:dyDescent="0.2">
      <c r="A12538" s="17" t="str">
        <f t="shared" si="195"/>
        <v>SINAPI 96623</v>
      </c>
      <c r="B12538" s="18" t="s">
        <v>5935</v>
      </c>
      <c r="C12538" s="18">
        <v>96623</v>
      </c>
      <c r="D12538" s="19" t="s">
        <v>12578</v>
      </c>
      <c r="E12538" s="18" t="s">
        <v>168</v>
      </c>
      <c r="F12538" s="20">
        <v>218.39</v>
      </c>
      <c r="G12538" s="20">
        <v>224.1</v>
      </c>
      <c r="J12538" s="22">
        <v>5.9999999999999995E-4</v>
      </c>
      <c r="K12538" s="22">
        <v>5.9999999999999995E-4</v>
      </c>
    </row>
    <row r="12539" spans="1:11" x14ac:dyDescent="0.2">
      <c r="A12539" s="17" t="str">
        <f t="shared" si="195"/>
        <v>SINAPI 96622</v>
      </c>
      <c r="B12539" s="18" t="s">
        <v>5935</v>
      </c>
      <c r="C12539" s="18">
        <v>96622</v>
      </c>
      <c r="D12539" s="19" t="s">
        <v>12579</v>
      </c>
      <c r="E12539" s="18" t="s">
        <v>168</v>
      </c>
      <c r="F12539" s="20">
        <v>240.11</v>
      </c>
      <c r="G12539" s="20">
        <v>245.75</v>
      </c>
      <c r="J12539" s="22">
        <v>2.0000000000000001E-4</v>
      </c>
      <c r="K12539" s="22">
        <v>2.0000000000000001E-4</v>
      </c>
    </row>
    <row r="12540" spans="1:11" x14ac:dyDescent="0.2">
      <c r="A12540" s="17" t="str">
        <f t="shared" si="195"/>
        <v>SINAPI 96621</v>
      </c>
      <c r="B12540" s="18" t="s">
        <v>5935</v>
      </c>
      <c r="C12540" s="18">
        <v>96621</v>
      </c>
      <c r="D12540" s="19" t="s">
        <v>12580</v>
      </c>
      <c r="E12540" s="18" t="s">
        <v>168</v>
      </c>
      <c r="F12540" s="20">
        <v>254.62</v>
      </c>
      <c r="G12540" s="20">
        <v>261.38</v>
      </c>
      <c r="J12540" s="22">
        <v>5.0000000000000001E-4</v>
      </c>
      <c r="K12540" s="22">
        <v>5.0000000000000001E-4</v>
      </c>
    </row>
    <row r="12541" spans="1:11" ht="22.5" x14ac:dyDescent="0.2">
      <c r="A12541" s="17" t="str">
        <f t="shared" si="195"/>
        <v>SINAPI 96617</v>
      </c>
      <c r="B12541" s="18" t="s">
        <v>5935</v>
      </c>
      <c r="C12541" s="18">
        <v>96617</v>
      </c>
      <c r="D12541" s="19" t="s">
        <v>12581</v>
      </c>
      <c r="E12541" s="18" t="s">
        <v>425</v>
      </c>
      <c r="F12541" s="20">
        <v>20.62</v>
      </c>
      <c r="G12541" s="20">
        <v>21.28</v>
      </c>
      <c r="J12541" s="22">
        <v>0</v>
      </c>
      <c r="K12541" s="22">
        <v>0</v>
      </c>
    </row>
    <row r="12542" spans="1:11" ht="22.5" x14ac:dyDescent="0.2">
      <c r="A12542" s="17" t="str">
        <f t="shared" si="195"/>
        <v>SINAPI 96619</v>
      </c>
      <c r="B12542" s="18" t="s">
        <v>5935</v>
      </c>
      <c r="C12542" s="18">
        <v>96619</v>
      </c>
      <c r="D12542" s="19" t="s">
        <v>12582</v>
      </c>
      <c r="E12542" s="18" t="s">
        <v>425</v>
      </c>
      <c r="F12542" s="20">
        <v>41.25</v>
      </c>
      <c r="G12542" s="20">
        <v>42.55</v>
      </c>
      <c r="J12542" s="22">
        <v>0</v>
      </c>
      <c r="K12542" s="22">
        <v>0</v>
      </c>
    </row>
    <row r="12543" spans="1:11" x14ac:dyDescent="0.2">
      <c r="A12543" s="17" t="str">
        <f t="shared" si="195"/>
        <v>SINAPI 96616</v>
      </c>
      <c r="B12543" s="18" t="s">
        <v>5935</v>
      </c>
      <c r="C12543" s="18">
        <v>96616</v>
      </c>
      <c r="D12543" s="19" t="s">
        <v>12583</v>
      </c>
      <c r="E12543" s="18" t="s">
        <v>168</v>
      </c>
      <c r="F12543" s="20">
        <v>825.22</v>
      </c>
      <c r="G12543" s="20">
        <v>851.38</v>
      </c>
      <c r="J12543" s="22">
        <v>0</v>
      </c>
      <c r="K12543" s="22">
        <v>0</v>
      </c>
    </row>
    <row r="12544" spans="1:11" ht="22.5" x14ac:dyDescent="0.2">
      <c r="A12544" s="17" t="str">
        <f t="shared" si="195"/>
        <v>SINAPI 95240</v>
      </c>
      <c r="B12544" s="18" t="s">
        <v>5935</v>
      </c>
      <c r="C12544" s="18">
        <v>95240</v>
      </c>
      <c r="D12544" s="19" t="s">
        <v>12584</v>
      </c>
      <c r="E12544" s="18" t="s">
        <v>425</v>
      </c>
      <c r="F12544" s="20">
        <v>19.829999999999998</v>
      </c>
      <c r="G12544" s="20">
        <v>20.43</v>
      </c>
      <c r="J12544" s="22">
        <v>0</v>
      </c>
      <c r="K12544" s="22">
        <v>0</v>
      </c>
    </row>
    <row r="12545" spans="1:11" ht="22.5" x14ac:dyDescent="0.2">
      <c r="A12545" s="17" t="str">
        <f t="shared" si="195"/>
        <v>SINAPI 95241</v>
      </c>
      <c r="B12545" s="18" t="s">
        <v>5935</v>
      </c>
      <c r="C12545" s="18">
        <v>95241</v>
      </c>
      <c r="D12545" s="19" t="s">
        <v>12585</v>
      </c>
      <c r="E12545" s="18" t="s">
        <v>425</v>
      </c>
      <c r="F12545" s="20">
        <v>38.22</v>
      </c>
      <c r="G12545" s="20">
        <v>39.29</v>
      </c>
      <c r="J12545" s="22">
        <v>0</v>
      </c>
      <c r="K12545" s="22">
        <v>0</v>
      </c>
    </row>
    <row r="12546" spans="1:11" x14ac:dyDescent="0.2">
      <c r="A12546" s="17" t="str">
        <f t="shared" si="195"/>
        <v>SINAPI 96620</v>
      </c>
      <c r="B12546" s="18" t="s">
        <v>5935</v>
      </c>
      <c r="C12546" s="18">
        <v>96620</v>
      </c>
      <c r="D12546" s="19" t="s">
        <v>12586</v>
      </c>
      <c r="E12546" s="18" t="s">
        <v>168</v>
      </c>
      <c r="F12546" s="20">
        <v>764.56</v>
      </c>
      <c r="G12546" s="20">
        <v>785.87</v>
      </c>
      <c r="J12546" s="22">
        <v>0</v>
      </c>
      <c r="K12546" s="22">
        <v>0</v>
      </c>
    </row>
    <row r="12547" spans="1:11" x14ac:dyDescent="0.2">
      <c r="A12547" s="17" t="str">
        <f t="shared" si="195"/>
        <v>SINAPI 104043</v>
      </c>
      <c r="B12547" s="18" t="s">
        <v>5935</v>
      </c>
      <c r="C12547" s="18">
        <v>104043</v>
      </c>
      <c r="D12547" s="19" t="s">
        <v>12587</v>
      </c>
      <c r="E12547" s="18" t="s">
        <v>20</v>
      </c>
      <c r="F12547" s="20">
        <v>7.3</v>
      </c>
      <c r="G12547" s="20">
        <v>7.51</v>
      </c>
      <c r="J12547" s="22">
        <v>0.57120000000000004</v>
      </c>
      <c r="K12547" s="22">
        <v>0.55530000000000002</v>
      </c>
    </row>
    <row r="12548" spans="1:11" x14ac:dyDescent="0.2">
      <c r="A12548" s="17" t="str">
        <f t="shared" si="195"/>
        <v>SINAPI 104044</v>
      </c>
      <c r="B12548" s="18" t="s">
        <v>5935</v>
      </c>
      <c r="C12548" s="18">
        <v>104044</v>
      </c>
      <c r="D12548" s="19" t="s">
        <v>12588</v>
      </c>
      <c r="E12548" s="18" t="s">
        <v>20</v>
      </c>
      <c r="F12548" s="20">
        <v>7.65</v>
      </c>
      <c r="G12548" s="20">
        <v>7.91</v>
      </c>
      <c r="J12548" s="22">
        <v>0.51500000000000001</v>
      </c>
      <c r="K12548" s="22">
        <v>0.49809999999999999</v>
      </c>
    </row>
    <row r="12549" spans="1:11" x14ac:dyDescent="0.2">
      <c r="A12549" s="17" t="str">
        <f t="shared" si="195"/>
        <v>SINAPI 104045</v>
      </c>
      <c r="B12549" s="18" t="s">
        <v>5935</v>
      </c>
      <c r="C12549" s="18">
        <v>104045</v>
      </c>
      <c r="D12549" s="19" t="s">
        <v>12589</v>
      </c>
      <c r="E12549" s="18" t="s">
        <v>20</v>
      </c>
      <c r="F12549" s="20">
        <v>12.45</v>
      </c>
      <c r="G12549" s="20">
        <v>12.75</v>
      </c>
      <c r="J12549" s="22">
        <v>0.65620000000000001</v>
      </c>
      <c r="K12549" s="22">
        <v>0.64080000000000004</v>
      </c>
    </row>
    <row r="12550" spans="1:11" x14ac:dyDescent="0.2">
      <c r="A12550" s="17" t="str">
        <f t="shared" si="195"/>
        <v>SINAPI 104049</v>
      </c>
      <c r="B12550" s="18" t="s">
        <v>5935</v>
      </c>
      <c r="C12550" s="18">
        <v>104049</v>
      </c>
      <c r="D12550" s="19" t="s">
        <v>12590</v>
      </c>
      <c r="E12550" s="18" t="s">
        <v>20</v>
      </c>
      <c r="F12550" s="20">
        <v>4.6399999999999997</v>
      </c>
      <c r="G12550" s="20">
        <v>4.88</v>
      </c>
      <c r="J12550" s="22">
        <v>0</v>
      </c>
      <c r="K12550" s="22">
        <v>0</v>
      </c>
    </row>
    <row r="12551" spans="1:11" x14ac:dyDescent="0.2">
      <c r="A12551" s="17" t="str">
        <f t="shared" ref="A12551:A12614" si="196">CONCATENATE($B12551," ",$C12551)</f>
        <v>SINAPI 104050</v>
      </c>
      <c r="B12551" s="18" t="s">
        <v>5935</v>
      </c>
      <c r="C12551" s="18">
        <v>104050</v>
      </c>
      <c r="D12551" s="19" t="s">
        <v>12591</v>
      </c>
      <c r="E12551" s="18" t="s">
        <v>20</v>
      </c>
      <c r="F12551" s="20">
        <v>7.12</v>
      </c>
      <c r="G12551" s="20">
        <v>7.46</v>
      </c>
      <c r="J12551" s="22">
        <v>0</v>
      </c>
      <c r="K12551" s="22">
        <v>0</v>
      </c>
    </row>
    <row r="12552" spans="1:11" x14ac:dyDescent="0.2">
      <c r="A12552" s="17" t="str">
        <f t="shared" si="196"/>
        <v>SINAPI 104084</v>
      </c>
      <c r="B12552" s="18" t="s">
        <v>5935</v>
      </c>
      <c r="C12552" s="18">
        <v>104084</v>
      </c>
      <c r="D12552" s="19" t="s">
        <v>12592</v>
      </c>
      <c r="E12552" s="18" t="s">
        <v>20</v>
      </c>
      <c r="F12552" s="20">
        <v>81.81</v>
      </c>
      <c r="G12552" s="20">
        <v>82.02</v>
      </c>
      <c r="J12552" s="22">
        <v>0</v>
      </c>
      <c r="K12552" s="22">
        <v>0</v>
      </c>
    </row>
    <row r="12553" spans="1:11" x14ac:dyDescent="0.2">
      <c r="A12553" s="17" t="str">
        <f t="shared" si="196"/>
        <v>SINAPI 104037</v>
      </c>
      <c r="B12553" s="18" t="s">
        <v>5935</v>
      </c>
      <c r="C12553" s="18">
        <v>104037</v>
      </c>
      <c r="D12553" s="19" t="s">
        <v>12593</v>
      </c>
      <c r="E12553" s="18" t="s">
        <v>20</v>
      </c>
      <c r="F12553" s="20">
        <v>0</v>
      </c>
      <c r="G12553" s="20">
        <v>0</v>
      </c>
      <c r="J12553" s="22"/>
      <c r="K12553" s="22"/>
    </row>
    <row r="12554" spans="1:11" x14ac:dyDescent="0.2">
      <c r="A12554" s="17" t="str">
        <f t="shared" si="196"/>
        <v>SINAPI 104035</v>
      </c>
      <c r="B12554" s="18" t="s">
        <v>5935</v>
      </c>
      <c r="C12554" s="18">
        <v>104035</v>
      </c>
      <c r="D12554" s="19" t="s">
        <v>12594</v>
      </c>
      <c r="E12554" s="18" t="s">
        <v>20</v>
      </c>
      <c r="F12554" s="20">
        <v>32.35</v>
      </c>
      <c r="G12554" s="20">
        <v>33.450000000000003</v>
      </c>
      <c r="J12554" s="22">
        <v>0.51280000000000003</v>
      </c>
      <c r="K12554" s="22">
        <v>0.496</v>
      </c>
    </row>
    <row r="12555" spans="1:11" x14ac:dyDescent="0.2">
      <c r="A12555" s="17" t="str">
        <f t="shared" si="196"/>
        <v>SINAPI 104036</v>
      </c>
      <c r="B12555" s="18" t="s">
        <v>5935</v>
      </c>
      <c r="C12555" s="18">
        <v>104036</v>
      </c>
      <c r="D12555" s="19" t="s">
        <v>12595</v>
      </c>
      <c r="E12555" s="18" t="s">
        <v>20</v>
      </c>
      <c r="F12555" s="20">
        <v>33.36</v>
      </c>
      <c r="G12555" s="20">
        <v>34.51</v>
      </c>
      <c r="J12555" s="22">
        <v>0.51080000000000003</v>
      </c>
      <c r="K12555" s="22">
        <v>0.49380000000000002</v>
      </c>
    </row>
    <row r="12556" spans="1:11" x14ac:dyDescent="0.2">
      <c r="A12556" s="17" t="str">
        <f t="shared" si="196"/>
        <v>SINAPI 104034</v>
      </c>
      <c r="B12556" s="18" t="s">
        <v>5935</v>
      </c>
      <c r="C12556" s="18">
        <v>104034</v>
      </c>
      <c r="D12556" s="19" t="s">
        <v>12596</v>
      </c>
      <c r="E12556" s="18" t="s">
        <v>20</v>
      </c>
      <c r="F12556" s="20">
        <v>28.6</v>
      </c>
      <c r="G12556" s="20">
        <v>29.13</v>
      </c>
      <c r="J12556" s="22">
        <v>0.73709999999999998</v>
      </c>
      <c r="K12556" s="22">
        <v>0.72370000000000001</v>
      </c>
    </row>
    <row r="12557" spans="1:11" x14ac:dyDescent="0.2">
      <c r="A12557" s="17" t="str">
        <f t="shared" si="196"/>
        <v>SINAPI 104031</v>
      </c>
      <c r="B12557" s="18" t="s">
        <v>5935</v>
      </c>
      <c r="C12557" s="18">
        <v>104031</v>
      </c>
      <c r="D12557" s="19" t="s">
        <v>12597</v>
      </c>
      <c r="E12557" s="18" t="s">
        <v>20</v>
      </c>
      <c r="F12557" s="20">
        <v>18.170000000000002</v>
      </c>
      <c r="G12557" s="20">
        <v>18.66</v>
      </c>
      <c r="J12557" s="22">
        <v>0.60980000000000001</v>
      </c>
      <c r="K12557" s="22">
        <v>0.59379999999999999</v>
      </c>
    </row>
    <row r="12558" spans="1:11" x14ac:dyDescent="0.2">
      <c r="A12558" s="17" t="str">
        <f t="shared" si="196"/>
        <v>SINAPI 104032</v>
      </c>
      <c r="B12558" s="18" t="s">
        <v>5935</v>
      </c>
      <c r="C12558" s="18">
        <v>104032</v>
      </c>
      <c r="D12558" s="19" t="s">
        <v>12598</v>
      </c>
      <c r="E12558" s="18" t="s">
        <v>20</v>
      </c>
      <c r="F12558" s="20">
        <v>23.62</v>
      </c>
      <c r="G12558" s="20">
        <v>24.12</v>
      </c>
      <c r="J12558" s="22">
        <v>0.69310000000000005</v>
      </c>
      <c r="K12558" s="22">
        <v>0.67869999999999997</v>
      </c>
    </row>
    <row r="12559" spans="1:11" x14ac:dyDescent="0.2">
      <c r="A12559" s="17" t="str">
        <f t="shared" si="196"/>
        <v>SINAPI 104033</v>
      </c>
      <c r="B12559" s="18" t="s">
        <v>5935</v>
      </c>
      <c r="C12559" s="18">
        <v>104033</v>
      </c>
      <c r="D12559" s="19" t="s">
        <v>12599</v>
      </c>
      <c r="E12559" s="18" t="s">
        <v>20</v>
      </c>
      <c r="F12559" s="20">
        <v>21.21</v>
      </c>
      <c r="G12559" s="20">
        <v>21.72</v>
      </c>
      <c r="J12559" s="22">
        <v>0.65390000000000004</v>
      </c>
      <c r="K12559" s="22">
        <v>0.63859999999999995</v>
      </c>
    </row>
    <row r="12560" spans="1:11" ht="22.5" x14ac:dyDescent="0.2">
      <c r="A12560" s="17" t="str">
        <f t="shared" si="196"/>
        <v>SINAPI 104038</v>
      </c>
      <c r="B12560" s="18" t="s">
        <v>5935</v>
      </c>
      <c r="C12560" s="18">
        <v>104038</v>
      </c>
      <c r="D12560" s="19" t="s">
        <v>12600</v>
      </c>
      <c r="E12560" s="18" t="s">
        <v>20</v>
      </c>
      <c r="F12560" s="20">
        <v>0</v>
      </c>
      <c r="G12560" s="20">
        <v>0</v>
      </c>
      <c r="J12560" s="22"/>
      <c r="K12560" s="22"/>
    </row>
    <row r="12561" spans="1:11" x14ac:dyDescent="0.2">
      <c r="A12561" s="17" t="str">
        <f t="shared" si="196"/>
        <v>SINAPI 104051</v>
      </c>
      <c r="B12561" s="18" t="s">
        <v>5935</v>
      </c>
      <c r="C12561" s="18">
        <v>104051</v>
      </c>
      <c r="D12561" s="19" t="s">
        <v>12601</v>
      </c>
      <c r="E12561" s="18" t="s">
        <v>20</v>
      </c>
      <c r="F12561" s="20">
        <v>6.46</v>
      </c>
      <c r="G12561" s="20">
        <v>6.67</v>
      </c>
      <c r="J12561" s="22">
        <v>0.54949999999999999</v>
      </c>
      <c r="K12561" s="22">
        <v>0.53220000000000001</v>
      </c>
    </row>
    <row r="12562" spans="1:11" x14ac:dyDescent="0.2">
      <c r="A12562" s="17" t="str">
        <f t="shared" si="196"/>
        <v>SINAPI 104052</v>
      </c>
      <c r="B12562" s="18" t="s">
        <v>5935</v>
      </c>
      <c r="C12562" s="18">
        <v>104052</v>
      </c>
      <c r="D12562" s="19" t="s">
        <v>12602</v>
      </c>
      <c r="E12562" s="18" t="s">
        <v>20</v>
      </c>
      <c r="F12562" s="20">
        <v>9.09</v>
      </c>
      <c r="G12562" s="20">
        <v>9.3699999999999992</v>
      </c>
      <c r="J12562" s="22">
        <v>0.56220000000000003</v>
      </c>
      <c r="K12562" s="22">
        <v>0.5454</v>
      </c>
    </row>
    <row r="12563" spans="1:11" x14ac:dyDescent="0.2">
      <c r="A12563" s="17" t="str">
        <f t="shared" si="196"/>
        <v>SINAPI 104046</v>
      </c>
      <c r="B12563" s="18" t="s">
        <v>5935</v>
      </c>
      <c r="C12563" s="18">
        <v>104046</v>
      </c>
      <c r="D12563" s="19" t="s">
        <v>12603</v>
      </c>
      <c r="E12563" s="18" t="s">
        <v>20</v>
      </c>
      <c r="F12563" s="20">
        <v>6.93</v>
      </c>
      <c r="G12563" s="20">
        <v>7.14</v>
      </c>
      <c r="J12563" s="22">
        <v>0.54830000000000001</v>
      </c>
      <c r="K12563" s="22">
        <v>0.53220000000000001</v>
      </c>
    </row>
    <row r="12564" spans="1:11" x14ac:dyDescent="0.2">
      <c r="A12564" s="17" t="str">
        <f t="shared" si="196"/>
        <v>SINAPI 104047</v>
      </c>
      <c r="B12564" s="18" t="s">
        <v>5935</v>
      </c>
      <c r="C12564" s="18">
        <v>104047</v>
      </c>
      <c r="D12564" s="19" t="s">
        <v>12604</v>
      </c>
      <c r="E12564" s="18" t="s">
        <v>20</v>
      </c>
      <c r="F12564" s="20">
        <v>8.02</v>
      </c>
      <c r="G12564" s="20">
        <v>8.2799999999999994</v>
      </c>
      <c r="J12564" s="22">
        <v>0.53739999999999999</v>
      </c>
      <c r="K12564" s="22">
        <v>0.52049999999999996</v>
      </c>
    </row>
    <row r="12565" spans="1:11" x14ac:dyDescent="0.2">
      <c r="A12565" s="17" t="str">
        <f t="shared" si="196"/>
        <v>SINAPI 104048</v>
      </c>
      <c r="B12565" s="18" t="s">
        <v>5935</v>
      </c>
      <c r="C12565" s="18">
        <v>104048</v>
      </c>
      <c r="D12565" s="19" t="s">
        <v>12605</v>
      </c>
      <c r="E12565" s="18" t="s">
        <v>20</v>
      </c>
      <c r="F12565" s="20">
        <v>12.12</v>
      </c>
      <c r="G12565" s="20">
        <v>12.42</v>
      </c>
      <c r="J12565" s="22">
        <v>0.64690000000000003</v>
      </c>
      <c r="K12565" s="22">
        <v>0.63119999999999998</v>
      </c>
    </row>
    <row r="12566" spans="1:11" x14ac:dyDescent="0.2">
      <c r="A12566" s="17" t="str">
        <f t="shared" si="196"/>
        <v>SINAPI 104063</v>
      </c>
      <c r="B12566" s="18" t="s">
        <v>5935</v>
      </c>
      <c r="C12566" s="18">
        <v>104063</v>
      </c>
      <c r="D12566" s="19" t="s">
        <v>12606</v>
      </c>
      <c r="E12566" s="18" t="s">
        <v>20</v>
      </c>
      <c r="F12566" s="20">
        <v>67.45</v>
      </c>
      <c r="G12566" s="20">
        <v>67.86</v>
      </c>
      <c r="J12566" s="22">
        <v>0</v>
      </c>
      <c r="K12566" s="22">
        <v>0</v>
      </c>
    </row>
    <row r="12567" spans="1:11" x14ac:dyDescent="0.2">
      <c r="A12567" s="17" t="str">
        <f t="shared" si="196"/>
        <v>SINAPI 104065</v>
      </c>
      <c r="B12567" s="18" t="s">
        <v>5935</v>
      </c>
      <c r="C12567" s="18">
        <v>104065</v>
      </c>
      <c r="D12567" s="19" t="s">
        <v>12607</v>
      </c>
      <c r="E12567" s="18" t="s">
        <v>20</v>
      </c>
      <c r="F12567" s="20">
        <v>148.37</v>
      </c>
      <c r="G12567" s="20">
        <v>148.80000000000001</v>
      </c>
      <c r="J12567" s="22">
        <v>0</v>
      </c>
      <c r="K12567" s="22">
        <v>0</v>
      </c>
    </row>
    <row r="12568" spans="1:11" x14ac:dyDescent="0.2">
      <c r="A12568" s="17" t="str">
        <f t="shared" si="196"/>
        <v>SINAPI 104062</v>
      </c>
      <c r="B12568" s="18" t="s">
        <v>5935</v>
      </c>
      <c r="C12568" s="18">
        <v>104062</v>
      </c>
      <c r="D12568" s="19" t="s">
        <v>12608</v>
      </c>
      <c r="E12568" s="18" t="s">
        <v>20</v>
      </c>
      <c r="F12568" s="20">
        <v>71.069999999999993</v>
      </c>
      <c r="G12568" s="20">
        <v>71.48</v>
      </c>
      <c r="J12568" s="22">
        <v>0</v>
      </c>
      <c r="K12568" s="22">
        <v>0</v>
      </c>
    </row>
    <row r="12569" spans="1:11" x14ac:dyDescent="0.2">
      <c r="A12569" s="17" t="str">
        <f t="shared" si="196"/>
        <v>SINAPI 104064</v>
      </c>
      <c r="B12569" s="18" t="s">
        <v>5935</v>
      </c>
      <c r="C12569" s="18">
        <v>104064</v>
      </c>
      <c r="D12569" s="19" t="s">
        <v>12609</v>
      </c>
      <c r="E12569" s="18" t="s">
        <v>20</v>
      </c>
      <c r="F12569" s="20">
        <v>175.6</v>
      </c>
      <c r="G12569" s="20">
        <v>176.03</v>
      </c>
      <c r="J12569" s="22">
        <v>0</v>
      </c>
      <c r="K12569" s="22">
        <v>0</v>
      </c>
    </row>
    <row r="12570" spans="1:11" x14ac:dyDescent="0.2">
      <c r="A12570" s="17" t="str">
        <f t="shared" si="196"/>
        <v>SINAPI 104059</v>
      </c>
      <c r="B12570" s="18" t="s">
        <v>5935</v>
      </c>
      <c r="C12570" s="18">
        <v>104059</v>
      </c>
      <c r="D12570" s="19" t="s">
        <v>12610</v>
      </c>
      <c r="E12570" s="18" t="s">
        <v>20</v>
      </c>
      <c r="F12570" s="20">
        <v>9.32</v>
      </c>
      <c r="G12570" s="20">
        <v>9.64</v>
      </c>
      <c r="J12570" s="22">
        <v>0</v>
      </c>
      <c r="K12570" s="22">
        <v>0</v>
      </c>
    </row>
    <row r="12571" spans="1:11" x14ac:dyDescent="0.2">
      <c r="A12571" s="17" t="str">
        <f t="shared" si="196"/>
        <v>SINAPI 104058</v>
      </c>
      <c r="B12571" s="18" t="s">
        <v>5935</v>
      </c>
      <c r="C12571" s="18">
        <v>104058</v>
      </c>
      <c r="D12571" s="19" t="s">
        <v>12611</v>
      </c>
      <c r="E12571" s="18" t="s">
        <v>20</v>
      </c>
      <c r="F12571" s="20">
        <v>6.48</v>
      </c>
      <c r="G12571" s="20">
        <v>6.87</v>
      </c>
      <c r="J12571" s="22">
        <v>0</v>
      </c>
      <c r="K12571" s="22">
        <v>0</v>
      </c>
    </row>
    <row r="12572" spans="1:11" x14ac:dyDescent="0.2">
      <c r="A12572" s="17" t="str">
        <f t="shared" si="196"/>
        <v>SINAPI 104082</v>
      </c>
      <c r="B12572" s="18" t="s">
        <v>5935</v>
      </c>
      <c r="C12572" s="18">
        <v>104082</v>
      </c>
      <c r="D12572" s="19" t="s">
        <v>12612</v>
      </c>
      <c r="E12572" s="18" t="s">
        <v>20</v>
      </c>
      <c r="F12572" s="20">
        <v>29.04</v>
      </c>
      <c r="G12572" s="20">
        <v>29.25</v>
      </c>
      <c r="J12572" s="22">
        <v>0</v>
      </c>
      <c r="K12572" s="22">
        <v>0</v>
      </c>
    </row>
    <row r="12573" spans="1:11" x14ac:dyDescent="0.2">
      <c r="A12573" s="17" t="str">
        <f t="shared" si="196"/>
        <v>SINAPI 104083</v>
      </c>
      <c r="B12573" s="18" t="s">
        <v>5935</v>
      </c>
      <c r="C12573" s="18">
        <v>104083</v>
      </c>
      <c r="D12573" s="19" t="s">
        <v>12613</v>
      </c>
      <c r="E12573" s="18" t="s">
        <v>20</v>
      </c>
      <c r="F12573" s="20">
        <v>71.55</v>
      </c>
      <c r="G12573" s="20">
        <v>71.760000000000005</v>
      </c>
      <c r="J12573" s="22">
        <v>0</v>
      </c>
      <c r="K12573" s="22">
        <v>0</v>
      </c>
    </row>
    <row r="12574" spans="1:11" x14ac:dyDescent="0.2">
      <c r="A12574" s="17" t="str">
        <f t="shared" si="196"/>
        <v>SINAPI 104057</v>
      </c>
      <c r="B12574" s="18" t="s">
        <v>5935</v>
      </c>
      <c r="C12574" s="18">
        <v>104057</v>
      </c>
      <c r="D12574" s="19" t="s">
        <v>12614</v>
      </c>
      <c r="E12574" s="18" t="s">
        <v>20</v>
      </c>
      <c r="F12574" s="20">
        <v>0</v>
      </c>
      <c r="G12574" s="20">
        <v>0</v>
      </c>
      <c r="J12574" s="22"/>
      <c r="K12574" s="22"/>
    </row>
    <row r="12575" spans="1:11" x14ac:dyDescent="0.2">
      <c r="A12575" s="17" t="str">
        <f t="shared" si="196"/>
        <v>SINAPI 104056</v>
      </c>
      <c r="B12575" s="18" t="s">
        <v>5935</v>
      </c>
      <c r="C12575" s="18">
        <v>104056</v>
      </c>
      <c r="D12575" s="19" t="s">
        <v>12615</v>
      </c>
      <c r="E12575" s="18" t="s">
        <v>20</v>
      </c>
      <c r="F12575" s="20">
        <v>15.47</v>
      </c>
      <c r="G12575" s="20">
        <v>15.69</v>
      </c>
      <c r="J12575" s="22">
        <v>0</v>
      </c>
      <c r="K12575" s="22">
        <v>0</v>
      </c>
    </row>
    <row r="12576" spans="1:11" x14ac:dyDescent="0.2">
      <c r="A12576" s="17" t="str">
        <f t="shared" si="196"/>
        <v>SINAPI 104055</v>
      </c>
      <c r="B12576" s="18" t="s">
        <v>5935</v>
      </c>
      <c r="C12576" s="18">
        <v>104055</v>
      </c>
      <c r="D12576" s="19" t="s">
        <v>12616</v>
      </c>
      <c r="E12576" s="18" t="s">
        <v>20</v>
      </c>
      <c r="F12576" s="20">
        <v>10.41</v>
      </c>
      <c r="G12576" s="20">
        <v>10.62</v>
      </c>
      <c r="J12576" s="22">
        <v>0</v>
      </c>
      <c r="K12576" s="22">
        <v>0</v>
      </c>
    </row>
    <row r="12577" spans="1:11" ht="22.5" x14ac:dyDescent="0.2">
      <c r="A12577" s="17" t="str">
        <f t="shared" si="196"/>
        <v>SINAPI 104076</v>
      </c>
      <c r="B12577" s="18" t="s">
        <v>5935</v>
      </c>
      <c r="C12577" s="18">
        <v>104076</v>
      </c>
      <c r="D12577" s="19" t="s">
        <v>12617</v>
      </c>
      <c r="E12577" s="18" t="s">
        <v>20</v>
      </c>
      <c r="F12577" s="20">
        <v>43.27</v>
      </c>
      <c r="G12577" s="20">
        <v>43.91</v>
      </c>
      <c r="J12577" s="22">
        <v>0</v>
      </c>
      <c r="K12577" s="22">
        <v>0</v>
      </c>
    </row>
    <row r="12578" spans="1:11" x14ac:dyDescent="0.2">
      <c r="A12578" s="17" t="str">
        <f t="shared" si="196"/>
        <v>SINAPI 104060</v>
      </c>
      <c r="B12578" s="18" t="s">
        <v>5935</v>
      </c>
      <c r="C12578" s="18">
        <v>104060</v>
      </c>
      <c r="D12578" s="19" t="s">
        <v>12618</v>
      </c>
      <c r="E12578" s="18" t="s">
        <v>66</v>
      </c>
      <c r="F12578" s="20">
        <v>8.26</v>
      </c>
      <c r="G12578" s="20">
        <v>8.4499999999999993</v>
      </c>
      <c r="J12578" s="22">
        <v>0.6804</v>
      </c>
      <c r="K12578" s="22">
        <v>0.66510000000000002</v>
      </c>
    </row>
    <row r="12579" spans="1:11" x14ac:dyDescent="0.2">
      <c r="A12579" s="17" t="str">
        <f t="shared" si="196"/>
        <v>SINAPI 104061</v>
      </c>
      <c r="B12579" s="18" t="s">
        <v>5935</v>
      </c>
      <c r="C12579" s="18">
        <v>104061</v>
      </c>
      <c r="D12579" s="19" t="s">
        <v>12619</v>
      </c>
      <c r="E12579" s="18" t="s">
        <v>66</v>
      </c>
      <c r="F12579" s="20">
        <v>15.1</v>
      </c>
      <c r="G12579" s="20">
        <v>15.38</v>
      </c>
      <c r="J12579" s="22">
        <v>0.73509999999999998</v>
      </c>
      <c r="K12579" s="22">
        <v>0.72170000000000001</v>
      </c>
    </row>
    <row r="12580" spans="1:11" x14ac:dyDescent="0.2">
      <c r="A12580" s="17" t="str">
        <f t="shared" si="196"/>
        <v>SINAPI 104085</v>
      </c>
      <c r="B12580" s="18" t="s">
        <v>5935</v>
      </c>
      <c r="C12580" s="18">
        <v>104085</v>
      </c>
      <c r="D12580" s="19" t="s">
        <v>12620</v>
      </c>
      <c r="E12580" s="18" t="s">
        <v>66</v>
      </c>
      <c r="F12580" s="20">
        <v>52.11</v>
      </c>
      <c r="G12580" s="20">
        <v>52.66</v>
      </c>
      <c r="J12580" s="22">
        <v>0</v>
      </c>
      <c r="K12580" s="22">
        <v>0</v>
      </c>
    </row>
    <row r="12581" spans="1:11" x14ac:dyDescent="0.2">
      <c r="A12581" s="17" t="str">
        <f t="shared" si="196"/>
        <v>SINAPI 104086</v>
      </c>
      <c r="B12581" s="18" t="s">
        <v>5935</v>
      </c>
      <c r="C12581" s="18">
        <v>104086</v>
      </c>
      <c r="D12581" s="19" t="s">
        <v>12621</v>
      </c>
      <c r="E12581" s="18" t="s">
        <v>66</v>
      </c>
      <c r="F12581" s="20">
        <v>95.01</v>
      </c>
      <c r="G12581" s="20">
        <v>95.62</v>
      </c>
      <c r="J12581" s="22">
        <v>0</v>
      </c>
      <c r="K12581" s="22">
        <v>0</v>
      </c>
    </row>
    <row r="12582" spans="1:11" x14ac:dyDescent="0.2">
      <c r="A12582" s="17" t="str">
        <f t="shared" si="196"/>
        <v>SINAPI 104073</v>
      </c>
      <c r="B12582" s="18" t="s">
        <v>5935</v>
      </c>
      <c r="C12582" s="18">
        <v>104073</v>
      </c>
      <c r="D12582" s="19" t="s">
        <v>12622</v>
      </c>
      <c r="E12582" s="18" t="s">
        <v>20</v>
      </c>
      <c r="F12582" s="20">
        <v>0</v>
      </c>
      <c r="G12582" s="20">
        <v>0</v>
      </c>
      <c r="J12582" s="22"/>
      <c r="K12582" s="22"/>
    </row>
    <row r="12583" spans="1:11" x14ac:dyDescent="0.2">
      <c r="A12583" s="17" t="str">
        <f t="shared" si="196"/>
        <v>SINAPI 104074</v>
      </c>
      <c r="B12583" s="18" t="s">
        <v>5935</v>
      </c>
      <c r="C12583" s="18">
        <v>104074</v>
      </c>
      <c r="D12583" s="19" t="s">
        <v>12623</v>
      </c>
      <c r="E12583" s="18" t="s">
        <v>20</v>
      </c>
      <c r="F12583" s="20">
        <v>0</v>
      </c>
      <c r="G12583" s="20">
        <v>0</v>
      </c>
      <c r="J12583" s="22"/>
      <c r="K12583" s="22"/>
    </row>
    <row r="12584" spans="1:11" x14ac:dyDescent="0.2">
      <c r="A12584" s="17" t="str">
        <f t="shared" si="196"/>
        <v>SINAPI 104075</v>
      </c>
      <c r="B12584" s="18" t="s">
        <v>5935</v>
      </c>
      <c r="C12584" s="18">
        <v>104075</v>
      </c>
      <c r="D12584" s="19" t="s">
        <v>12624</v>
      </c>
      <c r="E12584" s="18" t="s">
        <v>20</v>
      </c>
      <c r="F12584" s="20">
        <v>0</v>
      </c>
      <c r="G12584" s="20">
        <v>0</v>
      </c>
      <c r="J12584" s="22"/>
      <c r="K12584" s="22"/>
    </row>
    <row r="12585" spans="1:11" x14ac:dyDescent="0.2">
      <c r="A12585" s="17" t="str">
        <f t="shared" si="196"/>
        <v>SINAPI 104039</v>
      </c>
      <c r="B12585" s="18" t="s">
        <v>5935</v>
      </c>
      <c r="C12585" s="18">
        <v>104039</v>
      </c>
      <c r="D12585" s="19" t="s">
        <v>12625</v>
      </c>
      <c r="E12585" s="18" t="s">
        <v>20</v>
      </c>
      <c r="F12585" s="20">
        <v>66.819999999999993</v>
      </c>
      <c r="G12585" s="20">
        <v>67.91</v>
      </c>
      <c r="J12585" s="22">
        <v>0.76670000000000005</v>
      </c>
      <c r="K12585" s="22">
        <v>0.75439999999999996</v>
      </c>
    </row>
    <row r="12586" spans="1:11" x14ac:dyDescent="0.2">
      <c r="A12586" s="17" t="str">
        <f t="shared" si="196"/>
        <v>SINAPI 104040</v>
      </c>
      <c r="B12586" s="18" t="s">
        <v>5935</v>
      </c>
      <c r="C12586" s="18">
        <v>104040</v>
      </c>
      <c r="D12586" s="19" t="s">
        <v>12626</v>
      </c>
      <c r="E12586" s="18" t="s">
        <v>20</v>
      </c>
      <c r="F12586" s="20">
        <v>0</v>
      </c>
      <c r="G12586" s="20">
        <v>0</v>
      </c>
      <c r="J12586" s="22"/>
      <c r="K12586" s="22"/>
    </row>
    <row r="12587" spans="1:11" x14ac:dyDescent="0.2">
      <c r="A12587" s="17" t="str">
        <f t="shared" si="196"/>
        <v>SINAPI 104041</v>
      </c>
      <c r="B12587" s="18" t="s">
        <v>5935</v>
      </c>
      <c r="C12587" s="18">
        <v>104041</v>
      </c>
      <c r="D12587" s="19" t="s">
        <v>12627</v>
      </c>
      <c r="E12587" s="18" t="s">
        <v>20</v>
      </c>
      <c r="F12587" s="20">
        <v>0</v>
      </c>
      <c r="G12587" s="20">
        <v>0</v>
      </c>
      <c r="J12587" s="22"/>
      <c r="K12587" s="22"/>
    </row>
    <row r="12588" spans="1:11" x14ac:dyDescent="0.2">
      <c r="A12588" s="17" t="str">
        <f t="shared" si="196"/>
        <v>SINAPI 104042</v>
      </c>
      <c r="B12588" s="18" t="s">
        <v>5935</v>
      </c>
      <c r="C12588" s="18">
        <v>104042</v>
      </c>
      <c r="D12588" s="19" t="s">
        <v>12628</v>
      </c>
      <c r="E12588" s="18" t="s">
        <v>20</v>
      </c>
      <c r="F12588" s="20">
        <v>0</v>
      </c>
      <c r="G12588" s="20">
        <v>0</v>
      </c>
      <c r="J12588" s="22"/>
      <c r="K12588" s="22"/>
    </row>
    <row r="12589" spans="1:11" x14ac:dyDescent="0.2">
      <c r="A12589" s="17" t="str">
        <f t="shared" si="196"/>
        <v>SINAPI 104072</v>
      </c>
      <c r="B12589" s="18" t="s">
        <v>5935</v>
      </c>
      <c r="C12589" s="18">
        <v>104072</v>
      </c>
      <c r="D12589" s="19" t="s">
        <v>12629</v>
      </c>
      <c r="E12589" s="18" t="s">
        <v>20</v>
      </c>
      <c r="F12589" s="20">
        <v>272.70999999999998</v>
      </c>
      <c r="G12589" s="20">
        <v>273.38</v>
      </c>
      <c r="J12589" s="22">
        <v>0</v>
      </c>
      <c r="K12589" s="22">
        <v>0</v>
      </c>
    </row>
    <row r="12590" spans="1:11" x14ac:dyDescent="0.2">
      <c r="A12590" s="17" t="str">
        <f t="shared" si="196"/>
        <v>SINAPI 104053</v>
      </c>
      <c r="B12590" s="18" t="s">
        <v>5935</v>
      </c>
      <c r="C12590" s="18">
        <v>104053</v>
      </c>
      <c r="D12590" s="19" t="s">
        <v>12630</v>
      </c>
      <c r="E12590" s="18" t="s">
        <v>20</v>
      </c>
      <c r="F12590" s="20">
        <v>7.67</v>
      </c>
      <c r="G12590" s="20">
        <v>7.88</v>
      </c>
      <c r="J12590" s="22">
        <v>0.62060000000000004</v>
      </c>
      <c r="K12590" s="22">
        <v>0.60409999999999997</v>
      </c>
    </row>
    <row r="12591" spans="1:11" x14ac:dyDescent="0.2">
      <c r="A12591" s="17" t="str">
        <f t="shared" si="196"/>
        <v>SINAPI 104054</v>
      </c>
      <c r="B12591" s="18" t="s">
        <v>5935</v>
      </c>
      <c r="C12591" s="18">
        <v>104054</v>
      </c>
      <c r="D12591" s="19" t="s">
        <v>12631</v>
      </c>
      <c r="E12591" s="18" t="s">
        <v>20</v>
      </c>
      <c r="F12591" s="20">
        <v>15.74</v>
      </c>
      <c r="G12591" s="20">
        <v>16.02</v>
      </c>
      <c r="J12591" s="22">
        <v>0.74709999999999999</v>
      </c>
      <c r="K12591" s="22">
        <v>0.73409999999999997</v>
      </c>
    </row>
    <row r="12592" spans="1:11" x14ac:dyDescent="0.2">
      <c r="A12592" s="17" t="str">
        <f t="shared" si="196"/>
        <v>SINAPI 99818</v>
      </c>
      <c r="B12592" s="18" t="s">
        <v>5935</v>
      </c>
      <c r="C12592" s="18">
        <v>99818</v>
      </c>
      <c r="D12592" s="19" t="s">
        <v>12632</v>
      </c>
      <c r="E12592" s="18" t="s">
        <v>20</v>
      </c>
      <c r="F12592" s="20">
        <v>5.53</v>
      </c>
      <c r="G12592" s="20">
        <v>5.72</v>
      </c>
      <c r="J12592" s="22">
        <v>0</v>
      </c>
      <c r="K12592" s="22">
        <v>0</v>
      </c>
    </row>
    <row r="12593" spans="1:11" x14ac:dyDescent="0.2">
      <c r="A12593" s="17" t="str">
        <f t="shared" si="196"/>
        <v>SINAPI 99819</v>
      </c>
      <c r="B12593" s="18" t="s">
        <v>5935</v>
      </c>
      <c r="C12593" s="18">
        <v>99819</v>
      </c>
      <c r="D12593" s="19" t="s">
        <v>12633</v>
      </c>
      <c r="E12593" s="18" t="s">
        <v>425</v>
      </c>
      <c r="F12593" s="20">
        <v>16.440000000000001</v>
      </c>
      <c r="G12593" s="20">
        <v>17.61</v>
      </c>
      <c r="J12593" s="22">
        <v>0</v>
      </c>
      <c r="K12593" s="22">
        <v>0</v>
      </c>
    </row>
    <row r="12594" spans="1:11" x14ac:dyDescent="0.2">
      <c r="A12594" s="17" t="str">
        <f t="shared" si="196"/>
        <v>SINAPI 99811</v>
      </c>
      <c r="B12594" s="18" t="s">
        <v>5935</v>
      </c>
      <c r="C12594" s="18">
        <v>99811</v>
      </c>
      <c r="D12594" s="19" t="s">
        <v>12634</v>
      </c>
      <c r="E12594" s="18" t="s">
        <v>425</v>
      </c>
      <c r="F12594" s="20">
        <v>3.45</v>
      </c>
      <c r="G12594" s="20">
        <v>3.69</v>
      </c>
      <c r="J12594" s="22">
        <v>0</v>
      </c>
      <c r="K12594" s="22">
        <v>0</v>
      </c>
    </row>
    <row r="12595" spans="1:11" x14ac:dyDescent="0.2">
      <c r="A12595" s="17" t="str">
        <f t="shared" si="196"/>
        <v>SINAPI 99826</v>
      </c>
      <c r="B12595" s="18" t="s">
        <v>5935</v>
      </c>
      <c r="C12595" s="18">
        <v>99826</v>
      </c>
      <c r="D12595" s="19" t="s">
        <v>12635</v>
      </c>
      <c r="E12595" s="18" t="s">
        <v>425</v>
      </c>
      <c r="F12595" s="20">
        <v>1.5</v>
      </c>
      <c r="G12595" s="20">
        <v>1.61</v>
      </c>
      <c r="J12595" s="22">
        <v>0</v>
      </c>
      <c r="K12595" s="22">
        <v>0</v>
      </c>
    </row>
    <row r="12596" spans="1:11" x14ac:dyDescent="0.2">
      <c r="A12596" s="17" t="str">
        <f t="shared" si="196"/>
        <v>SINAPI 99821</v>
      </c>
      <c r="B12596" s="18" t="s">
        <v>5935</v>
      </c>
      <c r="C12596" s="18">
        <v>99821</v>
      </c>
      <c r="D12596" s="19" t="s">
        <v>12636</v>
      </c>
      <c r="E12596" s="18" t="s">
        <v>425</v>
      </c>
      <c r="F12596" s="20">
        <v>3.03</v>
      </c>
      <c r="G12596" s="20">
        <v>3.17</v>
      </c>
      <c r="J12596" s="22">
        <v>0</v>
      </c>
      <c r="K12596" s="22">
        <v>0</v>
      </c>
    </row>
    <row r="12597" spans="1:11" x14ac:dyDescent="0.2">
      <c r="A12597" s="17" t="str">
        <f t="shared" si="196"/>
        <v>SINAPI 99820</v>
      </c>
      <c r="B12597" s="18" t="s">
        <v>5935</v>
      </c>
      <c r="C12597" s="18">
        <v>99820</v>
      </c>
      <c r="D12597" s="19" t="s">
        <v>12637</v>
      </c>
      <c r="E12597" s="18" t="s">
        <v>425</v>
      </c>
      <c r="F12597" s="20">
        <v>1.94</v>
      </c>
      <c r="G12597" s="20">
        <v>2.04</v>
      </c>
      <c r="J12597" s="22">
        <v>0</v>
      </c>
      <c r="K12597" s="22">
        <v>0</v>
      </c>
    </row>
    <row r="12598" spans="1:11" x14ac:dyDescent="0.2">
      <c r="A12598" s="17" t="str">
        <f t="shared" si="196"/>
        <v>SINAPI 99812</v>
      </c>
      <c r="B12598" s="18" t="s">
        <v>5935</v>
      </c>
      <c r="C12598" s="18">
        <v>99812</v>
      </c>
      <c r="D12598" s="19" t="s">
        <v>12638</v>
      </c>
      <c r="E12598" s="18" t="s">
        <v>425</v>
      </c>
      <c r="F12598" s="20">
        <v>1.1000000000000001</v>
      </c>
      <c r="G12598" s="20">
        <v>1.18</v>
      </c>
      <c r="J12598" s="22">
        <v>0</v>
      </c>
      <c r="K12598" s="22">
        <v>0</v>
      </c>
    </row>
    <row r="12599" spans="1:11" x14ac:dyDescent="0.2">
      <c r="A12599" s="17" t="str">
        <f t="shared" si="196"/>
        <v>SINAPI 99817</v>
      </c>
      <c r="B12599" s="18" t="s">
        <v>5935</v>
      </c>
      <c r="C12599" s="18">
        <v>99817</v>
      </c>
      <c r="D12599" s="19" t="s">
        <v>12639</v>
      </c>
      <c r="E12599" s="18" t="s">
        <v>20</v>
      </c>
      <c r="F12599" s="20">
        <v>5.53</v>
      </c>
      <c r="G12599" s="20">
        <v>5.72</v>
      </c>
      <c r="J12599" s="22">
        <v>0</v>
      </c>
      <c r="K12599" s="22">
        <v>0</v>
      </c>
    </row>
    <row r="12600" spans="1:11" x14ac:dyDescent="0.2">
      <c r="A12600" s="17" t="str">
        <f t="shared" si="196"/>
        <v>SINAPI 99813</v>
      </c>
      <c r="B12600" s="18" t="s">
        <v>5935</v>
      </c>
      <c r="C12600" s="18">
        <v>99813</v>
      </c>
      <c r="D12600" s="19" t="s">
        <v>12640</v>
      </c>
      <c r="E12600" s="18" t="s">
        <v>425</v>
      </c>
      <c r="F12600" s="20">
        <v>0.94</v>
      </c>
      <c r="G12600" s="20">
        <v>1.01</v>
      </c>
      <c r="J12600" s="22">
        <v>0</v>
      </c>
      <c r="K12600" s="22">
        <v>0</v>
      </c>
    </row>
    <row r="12601" spans="1:11" x14ac:dyDescent="0.2">
      <c r="A12601" s="17" t="str">
        <f t="shared" si="196"/>
        <v>SINAPI 99815</v>
      </c>
      <c r="B12601" s="18" t="s">
        <v>5935</v>
      </c>
      <c r="C12601" s="18">
        <v>99815</v>
      </c>
      <c r="D12601" s="19" t="s">
        <v>12641</v>
      </c>
      <c r="E12601" s="18" t="s">
        <v>20</v>
      </c>
      <c r="F12601" s="20">
        <v>8.65</v>
      </c>
      <c r="G12601" s="20">
        <v>9.06</v>
      </c>
      <c r="J12601" s="22">
        <v>0</v>
      </c>
      <c r="K12601" s="22">
        <v>0</v>
      </c>
    </row>
    <row r="12602" spans="1:11" x14ac:dyDescent="0.2">
      <c r="A12602" s="17" t="str">
        <f t="shared" si="196"/>
        <v>SINAPI 99805</v>
      </c>
      <c r="B12602" s="18" t="s">
        <v>5935</v>
      </c>
      <c r="C12602" s="18">
        <v>99805</v>
      </c>
      <c r="D12602" s="19" t="s">
        <v>12642</v>
      </c>
      <c r="E12602" s="18" t="s">
        <v>425</v>
      </c>
      <c r="F12602" s="20">
        <v>11.01</v>
      </c>
      <c r="G12602" s="20">
        <v>11.75</v>
      </c>
      <c r="J12602" s="22">
        <v>0</v>
      </c>
      <c r="K12602" s="22">
        <v>0</v>
      </c>
    </row>
    <row r="12603" spans="1:11" x14ac:dyDescent="0.2">
      <c r="A12603" s="17" t="str">
        <f t="shared" si="196"/>
        <v>SINAPI 99803</v>
      </c>
      <c r="B12603" s="18" t="s">
        <v>5935</v>
      </c>
      <c r="C12603" s="18">
        <v>99803</v>
      </c>
      <c r="D12603" s="19" t="s">
        <v>12643</v>
      </c>
      <c r="E12603" s="18" t="s">
        <v>425</v>
      </c>
      <c r="F12603" s="20">
        <v>2.02</v>
      </c>
      <c r="G12603" s="20">
        <v>2.17</v>
      </c>
      <c r="J12603" s="22">
        <v>0</v>
      </c>
      <c r="K12603" s="22">
        <v>0</v>
      </c>
    </row>
    <row r="12604" spans="1:11" x14ac:dyDescent="0.2">
      <c r="A12604" s="17" t="str">
        <f t="shared" si="196"/>
        <v>SINAPI 99802</v>
      </c>
      <c r="B12604" s="18" t="s">
        <v>5935</v>
      </c>
      <c r="C12604" s="18">
        <v>99802</v>
      </c>
      <c r="D12604" s="19" t="s">
        <v>12644</v>
      </c>
      <c r="E12604" s="18" t="s">
        <v>425</v>
      </c>
      <c r="F12604" s="20">
        <v>0.52</v>
      </c>
      <c r="G12604" s="20">
        <v>0.56000000000000005</v>
      </c>
      <c r="J12604" s="22">
        <v>0</v>
      </c>
      <c r="K12604" s="22">
        <v>0</v>
      </c>
    </row>
    <row r="12605" spans="1:11" x14ac:dyDescent="0.2">
      <c r="A12605" s="17" t="str">
        <f t="shared" si="196"/>
        <v>SINAPI 99804</v>
      </c>
      <c r="B12605" s="18" t="s">
        <v>5935</v>
      </c>
      <c r="C12605" s="18">
        <v>99804</v>
      </c>
      <c r="D12605" s="19" t="s">
        <v>12645</v>
      </c>
      <c r="E12605" s="18" t="s">
        <v>425</v>
      </c>
      <c r="F12605" s="20">
        <v>5.25</v>
      </c>
      <c r="G12605" s="20">
        <v>5.63</v>
      </c>
      <c r="J12605" s="22">
        <v>0</v>
      </c>
      <c r="K12605" s="22">
        <v>0</v>
      </c>
    </row>
    <row r="12606" spans="1:11" x14ac:dyDescent="0.2">
      <c r="A12606" s="17" t="str">
        <f t="shared" si="196"/>
        <v>SINAPI 99809</v>
      </c>
      <c r="B12606" s="18" t="s">
        <v>5935</v>
      </c>
      <c r="C12606" s="18">
        <v>99809</v>
      </c>
      <c r="D12606" s="19" t="s">
        <v>12646</v>
      </c>
      <c r="E12606" s="18" t="s">
        <v>425</v>
      </c>
      <c r="F12606" s="20">
        <v>5.77</v>
      </c>
      <c r="G12606" s="20">
        <v>6.18</v>
      </c>
      <c r="J12606" s="22">
        <v>0</v>
      </c>
      <c r="K12606" s="22">
        <v>0</v>
      </c>
    </row>
    <row r="12607" spans="1:11" x14ac:dyDescent="0.2">
      <c r="A12607" s="17" t="str">
        <f t="shared" si="196"/>
        <v>SINAPI 99810</v>
      </c>
      <c r="B12607" s="18" t="s">
        <v>5935</v>
      </c>
      <c r="C12607" s="18">
        <v>99810</v>
      </c>
      <c r="D12607" s="19" t="s">
        <v>12647</v>
      </c>
      <c r="E12607" s="18" t="s">
        <v>425</v>
      </c>
      <c r="F12607" s="20">
        <v>7.18</v>
      </c>
      <c r="G12607" s="20">
        <v>7.69</v>
      </c>
      <c r="J12607" s="22">
        <v>0</v>
      </c>
      <c r="K12607" s="22">
        <v>0</v>
      </c>
    </row>
    <row r="12608" spans="1:11" x14ac:dyDescent="0.2">
      <c r="A12608" s="17" t="str">
        <f t="shared" si="196"/>
        <v>SINAPI 99801</v>
      </c>
      <c r="B12608" s="18" t="s">
        <v>5935</v>
      </c>
      <c r="C12608" s="18">
        <v>99801</v>
      </c>
      <c r="D12608" s="19" t="s">
        <v>12648</v>
      </c>
      <c r="E12608" s="18" t="s">
        <v>425</v>
      </c>
      <c r="F12608" s="20">
        <v>0</v>
      </c>
      <c r="G12608" s="20">
        <v>0</v>
      </c>
      <c r="J12608" s="22"/>
      <c r="K12608" s="22"/>
    </row>
    <row r="12609" spans="1:11" x14ac:dyDescent="0.2">
      <c r="A12609" s="17" t="str">
        <f t="shared" si="196"/>
        <v>SINAPI 99822</v>
      </c>
      <c r="B12609" s="18" t="s">
        <v>5935</v>
      </c>
      <c r="C12609" s="18">
        <v>99822</v>
      </c>
      <c r="D12609" s="19" t="s">
        <v>12649</v>
      </c>
      <c r="E12609" s="18" t="s">
        <v>425</v>
      </c>
      <c r="F12609" s="20">
        <v>0.98</v>
      </c>
      <c r="G12609" s="20">
        <v>1.05</v>
      </c>
      <c r="J12609" s="22">
        <v>0</v>
      </c>
      <c r="K12609" s="22">
        <v>0</v>
      </c>
    </row>
    <row r="12610" spans="1:11" x14ac:dyDescent="0.2">
      <c r="A12610" s="17" t="str">
        <f t="shared" si="196"/>
        <v>SINAPI 99825</v>
      </c>
      <c r="B12610" s="18" t="s">
        <v>5935</v>
      </c>
      <c r="C12610" s="18">
        <v>99825</v>
      </c>
      <c r="D12610" s="19" t="s">
        <v>12650</v>
      </c>
      <c r="E12610" s="18" t="s">
        <v>425</v>
      </c>
      <c r="F12610" s="20">
        <v>3.53</v>
      </c>
      <c r="G12610" s="20">
        <v>3.71</v>
      </c>
      <c r="J12610" s="22">
        <v>0</v>
      </c>
      <c r="K12610" s="22">
        <v>0</v>
      </c>
    </row>
    <row r="12611" spans="1:11" x14ac:dyDescent="0.2">
      <c r="A12611" s="17" t="str">
        <f t="shared" si="196"/>
        <v>SINAPI 99824</v>
      </c>
      <c r="B12611" s="18" t="s">
        <v>5935</v>
      </c>
      <c r="C12611" s="18">
        <v>99824</v>
      </c>
      <c r="D12611" s="19" t="s">
        <v>12651</v>
      </c>
      <c r="E12611" s="18" t="s">
        <v>425</v>
      </c>
      <c r="F12611" s="20">
        <v>2.4900000000000002</v>
      </c>
      <c r="G12611" s="20">
        <v>2.63</v>
      </c>
      <c r="J12611" s="22">
        <v>0</v>
      </c>
      <c r="K12611" s="22">
        <v>0</v>
      </c>
    </row>
    <row r="12612" spans="1:11" x14ac:dyDescent="0.2">
      <c r="A12612" s="17" t="str">
        <f t="shared" si="196"/>
        <v>SINAPI 99823</v>
      </c>
      <c r="B12612" s="18" t="s">
        <v>5935</v>
      </c>
      <c r="C12612" s="18">
        <v>99823</v>
      </c>
      <c r="D12612" s="19" t="s">
        <v>12652</v>
      </c>
      <c r="E12612" s="18" t="s">
        <v>425</v>
      </c>
      <c r="F12612" s="20">
        <v>2.2799999999999998</v>
      </c>
      <c r="G12612" s="20">
        <v>2.4</v>
      </c>
      <c r="J12612" s="22">
        <v>0</v>
      </c>
      <c r="K12612" s="22">
        <v>0</v>
      </c>
    </row>
    <row r="12613" spans="1:11" x14ac:dyDescent="0.2">
      <c r="A12613" s="17" t="str">
        <f t="shared" si="196"/>
        <v>SINAPI 99806</v>
      </c>
      <c r="B12613" s="18" t="s">
        <v>5935</v>
      </c>
      <c r="C12613" s="18">
        <v>99806</v>
      </c>
      <c r="D12613" s="19" t="s">
        <v>12653</v>
      </c>
      <c r="E12613" s="18" t="s">
        <v>425</v>
      </c>
      <c r="F12613" s="20">
        <v>0.83</v>
      </c>
      <c r="G12613" s="20">
        <v>0.89</v>
      </c>
      <c r="J12613" s="22">
        <v>0</v>
      </c>
      <c r="K12613" s="22">
        <v>0</v>
      </c>
    </row>
    <row r="12614" spans="1:11" x14ac:dyDescent="0.2">
      <c r="A12614" s="17" t="str">
        <f t="shared" si="196"/>
        <v>SINAPI 99807</v>
      </c>
      <c r="B12614" s="18" t="s">
        <v>5935</v>
      </c>
      <c r="C12614" s="18">
        <v>99807</v>
      </c>
      <c r="D12614" s="19" t="s">
        <v>12654</v>
      </c>
      <c r="E12614" s="18" t="s">
        <v>425</v>
      </c>
      <c r="F12614" s="20">
        <v>1.59</v>
      </c>
      <c r="G12614" s="20">
        <v>1.7</v>
      </c>
      <c r="J12614" s="22">
        <v>0</v>
      </c>
      <c r="K12614" s="22">
        <v>0</v>
      </c>
    </row>
    <row r="12615" spans="1:11" x14ac:dyDescent="0.2">
      <c r="A12615" s="17" t="str">
        <f t="shared" ref="A12615:A12678" si="197">CONCATENATE($B12615," ",$C12615)</f>
        <v>SINAPI 99808</v>
      </c>
      <c r="B12615" s="18" t="s">
        <v>5935</v>
      </c>
      <c r="C12615" s="18">
        <v>99808</v>
      </c>
      <c r="D12615" s="19" t="s">
        <v>12655</v>
      </c>
      <c r="E12615" s="18" t="s">
        <v>425</v>
      </c>
      <c r="F12615" s="20">
        <v>3.9</v>
      </c>
      <c r="G12615" s="20">
        <v>4.13</v>
      </c>
      <c r="J12615" s="22">
        <v>0</v>
      </c>
      <c r="K12615" s="22">
        <v>0</v>
      </c>
    </row>
    <row r="12616" spans="1:11" x14ac:dyDescent="0.2">
      <c r="A12616" s="17" t="str">
        <f t="shared" si="197"/>
        <v>SINAPI 99814</v>
      </c>
      <c r="B12616" s="18" t="s">
        <v>5935</v>
      </c>
      <c r="C12616" s="18">
        <v>99814</v>
      </c>
      <c r="D12616" s="19" t="s">
        <v>12656</v>
      </c>
      <c r="E12616" s="18" t="s">
        <v>425</v>
      </c>
      <c r="F12616" s="20">
        <v>1.92</v>
      </c>
      <c r="G12616" s="20">
        <v>2.0499999999999998</v>
      </c>
      <c r="J12616" s="22">
        <v>0</v>
      </c>
      <c r="K12616" s="22">
        <v>0</v>
      </c>
    </row>
    <row r="12617" spans="1:11" x14ac:dyDescent="0.2">
      <c r="A12617" s="17" t="str">
        <f t="shared" si="197"/>
        <v>SINAPI 99816</v>
      </c>
      <c r="B12617" s="18" t="s">
        <v>5935</v>
      </c>
      <c r="C12617" s="18">
        <v>99816</v>
      </c>
      <c r="D12617" s="19" t="s">
        <v>12657</v>
      </c>
      <c r="E12617" s="18" t="s">
        <v>20</v>
      </c>
      <c r="F12617" s="20">
        <v>9.17</v>
      </c>
      <c r="G12617" s="20">
        <v>9.6199999999999992</v>
      </c>
      <c r="J12617" s="22">
        <v>0</v>
      </c>
      <c r="K12617" s="22">
        <v>0</v>
      </c>
    </row>
    <row r="12618" spans="1:11" x14ac:dyDescent="0.2">
      <c r="A12618" s="17" t="str">
        <f t="shared" si="197"/>
        <v>SINAPI 88238</v>
      </c>
      <c r="B12618" s="18" t="s">
        <v>5935</v>
      </c>
      <c r="C12618" s="18">
        <v>88238</v>
      </c>
      <c r="D12618" s="19" t="s">
        <v>12658</v>
      </c>
      <c r="E12618" s="18" t="s">
        <v>170</v>
      </c>
      <c r="F12618" s="20">
        <v>21.18</v>
      </c>
      <c r="G12618" s="20">
        <v>22.71</v>
      </c>
      <c r="J12618" s="22">
        <v>0</v>
      </c>
      <c r="K12618" s="22">
        <v>0</v>
      </c>
    </row>
    <row r="12619" spans="1:11" x14ac:dyDescent="0.2">
      <c r="A12619" s="17" t="str">
        <f t="shared" si="197"/>
        <v>SINAPI 101374</v>
      </c>
      <c r="B12619" s="18" t="s">
        <v>5935</v>
      </c>
      <c r="C12619" s="18">
        <v>101374</v>
      </c>
      <c r="D12619" s="19" t="s">
        <v>12658</v>
      </c>
      <c r="E12619" s="18" t="s">
        <v>172</v>
      </c>
      <c r="F12619" s="20">
        <v>3821.08</v>
      </c>
      <c r="G12619" s="20">
        <v>4091.08</v>
      </c>
      <c r="J12619" s="22">
        <v>0</v>
      </c>
      <c r="K12619" s="22">
        <v>0</v>
      </c>
    </row>
    <row r="12620" spans="1:11" x14ac:dyDescent="0.2">
      <c r="A12620" s="17" t="str">
        <f t="shared" si="197"/>
        <v>SINAPI 88239</v>
      </c>
      <c r="B12620" s="18" t="s">
        <v>5935</v>
      </c>
      <c r="C12620" s="18">
        <v>88239</v>
      </c>
      <c r="D12620" s="19" t="s">
        <v>12659</v>
      </c>
      <c r="E12620" s="18" t="s">
        <v>170</v>
      </c>
      <c r="F12620" s="20">
        <v>21</v>
      </c>
      <c r="G12620" s="20">
        <v>22.54</v>
      </c>
      <c r="J12620" s="22">
        <v>0</v>
      </c>
      <c r="K12620" s="22">
        <v>0</v>
      </c>
    </row>
    <row r="12621" spans="1:11" x14ac:dyDescent="0.2">
      <c r="A12621" s="17" t="str">
        <f t="shared" si="197"/>
        <v>SINAPI 101375</v>
      </c>
      <c r="B12621" s="18" t="s">
        <v>5935</v>
      </c>
      <c r="C12621" s="18">
        <v>101375</v>
      </c>
      <c r="D12621" s="19" t="s">
        <v>12660</v>
      </c>
      <c r="E12621" s="18" t="s">
        <v>172</v>
      </c>
      <c r="F12621" s="20">
        <v>3872.11</v>
      </c>
      <c r="G12621" s="20">
        <v>4147.32</v>
      </c>
      <c r="J12621" s="22">
        <v>0</v>
      </c>
      <c r="K12621" s="22">
        <v>0</v>
      </c>
    </row>
    <row r="12622" spans="1:11" x14ac:dyDescent="0.2">
      <c r="A12622" s="17" t="str">
        <f t="shared" si="197"/>
        <v>SINAPI 88240</v>
      </c>
      <c r="B12622" s="18" t="s">
        <v>5935</v>
      </c>
      <c r="C12622" s="18">
        <v>88240</v>
      </c>
      <c r="D12622" s="19" t="s">
        <v>12661</v>
      </c>
      <c r="E12622" s="18" t="s">
        <v>170</v>
      </c>
      <c r="F12622" s="20">
        <v>19.989999999999998</v>
      </c>
      <c r="G12622" s="20">
        <v>21.52</v>
      </c>
      <c r="J12622" s="22">
        <v>0</v>
      </c>
      <c r="K12622" s="22">
        <v>0</v>
      </c>
    </row>
    <row r="12623" spans="1:11" x14ac:dyDescent="0.2">
      <c r="A12623" s="17" t="str">
        <f t="shared" si="197"/>
        <v>SINAPI 101376</v>
      </c>
      <c r="B12623" s="18" t="s">
        <v>5935</v>
      </c>
      <c r="C12623" s="18">
        <v>101376</v>
      </c>
      <c r="D12623" s="19" t="s">
        <v>12662</v>
      </c>
      <c r="E12623" s="18" t="s">
        <v>172</v>
      </c>
      <c r="F12623" s="20">
        <v>3594.06</v>
      </c>
      <c r="G12623" s="20">
        <v>3864.06</v>
      </c>
      <c r="J12623" s="22">
        <v>0</v>
      </c>
      <c r="K12623" s="22">
        <v>0</v>
      </c>
    </row>
    <row r="12624" spans="1:11" x14ac:dyDescent="0.2">
      <c r="A12624" s="17" t="str">
        <f t="shared" si="197"/>
        <v>SINAPI 88241</v>
      </c>
      <c r="B12624" s="18" t="s">
        <v>5935</v>
      </c>
      <c r="C12624" s="18">
        <v>88241</v>
      </c>
      <c r="D12624" s="19" t="s">
        <v>12663</v>
      </c>
      <c r="E12624" s="18" t="s">
        <v>170</v>
      </c>
      <c r="F12624" s="20">
        <v>21.56</v>
      </c>
      <c r="G12624" s="20">
        <v>23.12</v>
      </c>
      <c r="J12624" s="22">
        <v>0</v>
      </c>
      <c r="K12624" s="22">
        <v>0</v>
      </c>
    </row>
    <row r="12625" spans="1:11" x14ac:dyDescent="0.2">
      <c r="A12625" s="17" t="str">
        <f t="shared" si="197"/>
        <v>SINAPI 101377</v>
      </c>
      <c r="B12625" s="18" t="s">
        <v>5935</v>
      </c>
      <c r="C12625" s="18">
        <v>101377</v>
      </c>
      <c r="D12625" s="19" t="s">
        <v>12663</v>
      </c>
      <c r="E12625" s="18" t="s">
        <v>172</v>
      </c>
      <c r="F12625" s="20">
        <v>3887.49</v>
      </c>
      <c r="G12625" s="20">
        <v>4164.96</v>
      </c>
      <c r="J12625" s="22">
        <v>0</v>
      </c>
      <c r="K12625" s="22">
        <v>0</v>
      </c>
    </row>
    <row r="12626" spans="1:11" x14ac:dyDescent="0.2">
      <c r="A12626" s="17" t="str">
        <f t="shared" si="197"/>
        <v>SINAPI 88242</v>
      </c>
      <c r="B12626" s="18" t="s">
        <v>5935</v>
      </c>
      <c r="C12626" s="18">
        <v>88242</v>
      </c>
      <c r="D12626" s="19" t="s">
        <v>12664</v>
      </c>
      <c r="E12626" s="18" t="s">
        <v>170</v>
      </c>
      <c r="F12626" s="20">
        <v>21.22</v>
      </c>
      <c r="G12626" s="20">
        <v>22.76</v>
      </c>
      <c r="J12626" s="22">
        <v>0</v>
      </c>
      <c r="K12626" s="22">
        <v>0</v>
      </c>
    </row>
    <row r="12627" spans="1:11" x14ac:dyDescent="0.2">
      <c r="A12627" s="17" t="str">
        <f t="shared" si="197"/>
        <v>SINAPI 100301</v>
      </c>
      <c r="B12627" s="18" t="s">
        <v>5935</v>
      </c>
      <c r="C12627" s="18">
        <v>100301</v>
      </c>
      <c r="D12627" s="19" t="s">
        <v>12665</v>
      </c>
      <c r="E12627" s="18" t="s">
        <v>170</v>
      </c>
      <c r="F12627" s="20">
        <v>23.03</v>
      </c>
      <c r="G12627" s="20">
        <v>24.57</v>
      </c>
      <c r="J12627" s="22">
        <v>0</v>
      </c>
      <c r="K12627" s="22">
        <v>0</v>
      </c>
    </row>
    <row r="12628" spans="1:11" x14ac:dyDescent="0.2">
      <c r="A12628" s="17" t="str">
        <f t="shared" si="197"/>
        <v>SINAPI 101378</v>
      </c>
      <c r="B12628" s="18" t="s">
        <v>5935</v>
      </c>
      <c r="C12628" s="18">
        <v>101378</v>
      </c>
      <c r="D12628" s="19" t="s">
        <v>12665</v>
      </c>
      <c r="E12628" s="18" t="s">
        <v>172</v>
      </c>
      <c r="F12628" s="20">
        <v>4167.6400000000003</v>
      </c>
      <c r="G12628" s="20">
        <v>4438.29</v>
      </c>
      <c r="J12628" s="22">
        <v>0</v>
      </c>
      <c r="K12628" s="22">
        <v>0</v>
      </c>
    </row>
    <row r="12629" spans="1:11" x14ac:dyDescent="0.2">
      <c r="A12629" s="17" t="str">
        <f t="shared" si="197"/>
        <v>SINAPI 101379</v>
      </c>
      <c r="B12629" s="18" t="s">
        <v>5935</v>
      </c>
      <c r="C12629" s="18">
        <v>101379</v>
      </c>
      <c r="D12629" s="19" t="s">
        <v>12666</v>
      </c>
      <c r="E12629" s="18" t="s">
        <v>172</v>
      </c>
      <c r="F12629" s="20">
        <v>3821.08</v>
      </c>
      <c r="G12629" s="20">
        <v>4091.08</v>
      </c>
      <c r="J12629" s="22">
        <v>0</v>
      </c>
      <c r="K12629" s="22">
        <v>0</v>
      </c>
    </row>
    <row r="12630" spans="1:11" x14ac:dyDescent="0.2">
      <c r="A12630" s="17" t="str">
        <f t="shared" si="197"/>
        <v>SINAPI 88243</v>
      </c>
      <c r="B12630" s="18" t="s">
        <v>5935</v>
      </c>
      <c r="C12630" s="18">
        <v>88243</v>
      </c>
      <c r="D12630" s="19" t="s">
        <v>12667</v>
      </c>
      <c r="E12630" s="18" t="s">
        <v>170</v>
      </c>
      <c r="F12630" s="20">
        <v>21.47</v>
      </c>
      <c r="G12630" s="20">
        <v>23.03</v>
      </c>
      <c r="J12630" s="22">
        <v>0</v>
      </c>
      <c r="K12630" s="22">
        <v>0</v>
      </c>
    </row>
    <row r="12631" spans="1:11" x14ac:dyDescent="0.2">
      <c r="A12631" s="17" t="str">
        <f t="shared" si="197"/>
        <v>SINAPI 101380</v>
      </c>
      <c r="B12631" s="18" t="s">
        <v>5935</v>
      </c>
      <c r="C12631" s="18">
        <v>101380</v>
      </c>
      <c r="D12631" s="19" t="s">
        <v>12667</v>
      </c>
      <c r="E12631" s="18" t="s">
        <v>172</v>
      </c>
      <c r="F12631" s="20">
        <v>3869.21</v>
      </c>
      <c r="G12631" s="20">
        <v>4146.68</v>
      </c>
      <c r="J12631" s="22">
        <v>0</v>
      </c>
      <c r="K12631" s="22">
        <v>0</v>
      </c>
    </row>
    <row r="12632" spans="1:11" x14ac:dyDescent="0.2">
      <c r="A12632" s="17" t="str">
        <f t="shared" si="197"/>
        <v>SINAPI 90766</v>
      </c>
      <c r="B12632" s="18" t="s">
        <v>5935</v>
      </c>
      <c r="C12632" s="18">
        <v>90766</v>
      </c>
      <c r="D12632" s="19" t="s">
        <v>12668</v>
      </c>
      <c r="E12632" s="18" t="s">
        <v>170</v>
      </c>
      <c r="F12632" s="20">
        <v>22.7</v>
      </c>
      <c r="G12632" s="20">
        <v>24.97</v>
      </c>
      <c r="J12632" s="22">
        <v>0</v>
      </c>
      <c r="K12632" s="22">
        <v>0</v>
      </c>
    </row>
    <row r="12633" spans="1:11" x14ac:dyDescent="0.2">
      <c r="A12633" s="17" t="str">
        <f t="shared" si="197"/>
        <v>SINAPI 93563</v>
      </c>
      <c r="B12633" s="18" t="s">
        <v>5935</v>
      </c>
      <c r="C12633" s="18">
        <v>93563</v>
      </c>
      <c r="D12633" s="19" t="s">
        <v>12668</v>
      </c>
      <c r="E12633" s="18" t="s">
        <v>172</v>
      </c>
      <c r="F12633" s="20">
        <v>4025.97</v>
      </c>
      <c r="G12633" s="20">
        <v>4427.6899999999996</v>
      </c>
      <c r="J12633" s="22">
        <v>0</v>
      </c>
      <c r="K12633" s="22">
        <v>0</v>
      </c>
    </row>
    <row r="12634" spans="1:11" x14ac:dyDescent="0.2">
      <c r="A12634" s="17" t="str">
        <f t="shared" si="197"/>
        <v>SINAPI 90767</v>
      </c>
      <c r="B12634" s="18" t="s">
        <v>5935</v>
      </c>
      <c r="C12634" s="18">
        <v>90767</v>
      </c>
      <c r="D12634" s="19" t="s">
        <v>12669</v>
      </c>
      <c r="E12634" s="18" t="s">
        <v>170</v>
      </c>
      <c r="F12634" s="20">
        <v>23.26</v>
      </c>
      <c r="G12634" s="20">
        <v>25.59</v>
      </c>
      <c r="J12634" s="22">
        <v>0</v>
      </c>
      <c r="K12634" s="22">
        <v>0</v>
      </c>
    </row>
    <row r="12635" spans="1:11" x14ac:dyDescent="0.2">
      <c r="A12635" s="17" t="str">
        <f t="shared" si="197"/>
        <v>SINAPI 93564</v>
      </c>
      <c r="B12635" s="18" t="s">
        <v>5935</v>
      </c>
      <c r="C12635" s="18">
        <v>93564</v>
      </c>
      <c r="D12635" s="19" t="s">
        <v>12669</v>
      </c>
      <c r="E12635" s="18" t="s">
        <v>172</v>
      </c>
      <c r="F12635" s="20">
        <v>4112.8</v>
      </c>
      <c r="G12635" s="20">
        <v>4524.29</v>
      </c>
      <c r="J12635" s="22">
        <v>0</v>
      </c>
      <c r="K12635" s="22">
        <v>0</v>
      </c>
    </row>
    <row r="12636" spans="1:11" x14ac:dyDescent="0.2">
      <c r="A12636" s="17" t="str">
        <f t="shared" si="197"/>
        <v>SINAPI 88245</v>
      </c>
      <c r="B12636" s="18" t="s">
        <v>5935</v>
      </c>
      <c r="C12636" s="18">
        <v>88245</v>
      </c>
      <c r="D12636" s="19" t="s">
        <v>12670</v>
      </c>
      <c r="E12636" s="18" t="s">
        <v>170</v>
      </c>
      <c r="F12636" s="20">
        <v>27.96</v>
      </c>
      <c r="G12636" s="20">
        <v>30.24</v>
      </c>
      <c r="J12636" s="22">
        <v>0</v>
      </c>
      <c r="K12636" s="22">
        <v>0</v>
      </c>
    </row>
    <row r="12637" spans="1:11" x14ac:dyDescent="0.2">
      <c r="A12637" s="17" t="str">
        <f t="shared" si="197"/>
        <v>SINAPI 101381</v>
      </c>
      <c r="B12637" s="18" t="s">
        <v>5935</v>
      </c>
      <c r="C12637" s="18">
        <v>101381</v>
      </c>
      <c r="D12637" s="19" t="s">
        <v>12670</v>
      </c>
      <c r="E12637" s="18" t="s">
        <v>172</v>
      </c>
      <c r="F12637" s="20">
        <v>5010.62</v>
      </c>
      <c r="G12637" s="20">
        <v>5414.28</v>
      </c>
      <c r="J12637" s="22">
        <v>0</v>
      </c>
      <c r="K12637" s="22">
        <v>0</v>
      </c>
    </row>
    <row r="12638" spans="1:11" x14ac:dyDescent="0.2">
      <c r="A12638" s="17" t="str">
        <f t="shared" si="197"/>
        <v>SINAPI 90768</v>
      </c>
      <c r="B12638" s="18" t="s">
        <v>5935</v>
      </c>
      <c r="C12638" s="18">
        <v>90768</v>
      </c>
      <c r="D12638" s="19" t="s">
        <v>12671</v>
      </c>
      <c r="E12638" s="18" t="s">
        <v>170</v>
      </c>
      <c r="F12638" s="20">
        <v>111.28</v>
      </c>
      <c r="G12638" s="20">
        <v>123.45</v>
      </c>
      <c r="J12638" s="22">
        <v>0</v>
      </c>
      <c r="K12638" s="22">
        <v>0</v>
      </c>
    </row>
    <row r="12639" spans="1:11" x14ac:dyDescent="0.2">
      <c r="A12639" s="17" t="str">
        <f t="shared" si="197"/>
        <v>SINAPI 90769</v>
      </c>
      <c r="B12639" s="18" t="s">
        <v>5935</v>
      </c>
      <c r="C12639" s="18">
        <v>90769</v>
      </c>
      <c r="D12639" s="19" t="s">
        <v>12672</v>
      </c>
      <c r="E12639" s="18" t="s">
        <v>170</v>
      </c>
      <c r="F12639" s="20">
        <v>117.77</v>
      </c>
      <c r="G12639" s="20">
        <v>130.65</v>
      </c>
      <c r="J12639" s="22">
        <v>0</v>
      </c>
      <c r="K12639" s="22">
        <v>0</v>
      </c>
    </row>
    <row r="12640" spans="1:11" x14ac:dyDescent="0.2">
      <c r="A12640" s="17" t="str">
        <f t="shared" si="197"/>
        <v>SINAPI 90770</v>
      </c>
      <c r="B12640" s="18" t="s">
        <v>5935</v>
      </c>
      <c r="C12640" s="18">
        <v>90770</v>
      </c>
      <c r="D12640" s="19" t="s">
        <v>12673</v>
      </c>
      <c r="E12640" s="18" t="s">
        <v>170</v>
      </c>
      <c r="F12640" s="20">
        <v>123.31</v>
      </c>
      <c r="G12640" s="20">
        <v>136.82</v>
      </c>
      <c r="J12640" s="22">
        <v>0</v>
      </c>
      <c r="K12640" s="22">
        <v>0</v>
      </c>
    </row>
    <row r="12641" spans="1:11" x14ac:dyDescent="0.2">
      <c r="A12641" s="17" t="str">
        <f t="shared" si="197"/>
        <v>SINAPI 93569</v>
      </c>
      <c r="B12641" s="18" t="s">
        <v>5935</v>
      </c>
      <c r="C12641" s="18">
        <v>93569</v>
      </c>
      <c r="D12641" s="19" t="s">
        <v>12674</v>
      </c>
      <c r="E12641" s="18" t="s">
        <v>172</v>
      </c>
      <c r="F12641" s="20">
        <v>19590.79</v>
      </c>
      <c r="G12641" s="20">
        <v>21743.22</v>
      </c>
      <c r="J12641" s="22">
        <v>0</v>
      </c>
      <c r="K12641" s="22">
        <v>0</v>
      </c>
    </row>
    <row r="12642" spans="1:11" x14ac:dyDescent="0.2">
      <c r="A12642" s="17" t="str">
        <f t="shared" si="197"/>
        <v>SINAPI 93570</v>
      </c>
      <c r="B12642" s="18" t="s">
        <v>5935</v>
      </c>
      <c r="C12642" s="18">
        <v>93570</v>
      </c>
      <c r="D12642" s="19" t="s">
        <v>12675</v>
      </c>
      <c r="E12642" s="18" t="s">
        <v>172</v>
      </c>
      <c r="F12642" s="20">
        <v>20728.759999999998</v>
      </c>
      <c r="G12642" s="20">
        <v>23009.040000000001</v>
      </c>
      <c r="J12642" s="22">
        <v>0</v>
      </c>
      <c r="K12642" s="22">
        <v>0</v>
      </c>
    </row>
    <row r="12643" spans="1:11" x14ac:dyDescent="0.2">
      <c r="A12643" s="17" t="str">
        <f t="shared" si="197"/>
        <v>SINAPI 93571</v>
      </c>
      <c r="B12643" s="18" t="s">
        <v>5935</v>
      </c>
      <c r="C12643" s="18">
        <v>93571</v>
      </c>
      <c r="D12643" s="19" t="s">
        <v>12676</v>
      </c>
      <c r="E12643" s="18" t="s">
        <v>172</v>
      </c>
      <c r="F12643" s="20">
        <v>21703.54</v>
      </c>
      <c r="G12643" s="20">
        <v>24093.360000000001</v>
      </c>
      <c r="J12643" s="22">
        <v>0</v>
      </c>
      <c r="K12643" s="22">
        <v>0</v>
      </c>
    </row>
    <row r="12644" spans="1:11" x14ac:dyDescent="0.2">
      <c r="A12644" s="17" t="str">
        <f t="shared" si="197"/>
        <v>SINAPI 101382</v>
      </c>
      <c r="B12644" s="18" t="s">
        <v>5935</v>
      </c>
      <c r="C12644" s="18">
        <v>101382</v>
      </c>
      <c r="D12644" s="19" t="s">
        <v>12677</v>
      </c>
      <c r="E12644" s="18" t="s">
        <v>172</v>
      </c>
      <c r="F12644" s="20">
        <v>3011.52</v>
      </c>
      <c r="G12644" s="20">
        <v>3216.08</v>
      </c>
      <c r="J12644" s="22">
        <v>0</v>
      </c>
      <c r="K12644" s="22">
        <v>0</v>
      </c>
    </row>
    <row r="12645" spans="1:11" x14ac:dyDescent="0.2">
      <c r="A12645" s="17" t="str">
        <f t="shared" si="197"/>
        <v>SINAPI 88246</v>
      </c>
      <c r="B12645" s="18" t="s">
        <v>5935</v>
      </c>
      <c r="C12645" s="18">
        <v>88246</v>
      </c>
      <c r="D12645" s="19" t="s">
        <v>12678</v>
      </c>
      <c r="E12645" s="18" t="s">
        <v>170</v>
      </c>
      <c r="F12645" s="20">
        <v>16.68</v>
      </c>
      <c r="G12645" s="20">
        <v>17.829999999999998</v>
      </c>
      <c r="J12645" s="22">
        <v>0</v>
      </c>
      <c r="K12645" s="22">
        <v>0</v>
      </c>
    </row>
    <row r="12646" spans="1:11" x14ac:dyDescent="0.2">
      <c r="A12646" s="17" t="str">
        <f t="shared" si="197"/>
        <v>SINAPI 100303</v>
      </c>
      <c r="B12646" s="18" t="s">
        <v>5935</v>
      </c>
      <c r="C12646" s="18">
        <v>100303</v>
      </c>
      <c r="D12646" s="19" t="s">
        <v>12679</v>
      </c>
      <c r="E12646" s="18" t="s">
        <v>170</v>
      </c>
      <c r="F12646" s="20">
        <v>20.62</v>
      </c>
      <c r="G12646" s="20">
        <v>22.08</v>
      </c>
      <c r="J12646" s="22">
        <v>0</v>
      </c>
      <c r="K12646" s="22">
        <v>0</v>
      </c>
    </row>
    <row r="12647" spans="1:11" x14ac:dyDescent="0.2">
      <c r="A12647" s="17" t="str">
        <f t="shared" si="197"/>
        <v>SINAPI 101383</v>
      </c>
      <c r="B12647" s="18" t="s">
        <v>5935</v>
      </c>
      <c r="C12647" s="18">
        <v>101383</v>
      </c>
      <c r="D12647" s="19" t="s">
        <v>12679</v>
      </c>
      <c r="E12647" s="18" t="s">
        <v>172</v>
      </c>
      <c r="F12647" s="20">
        <v>3721.23</v>
      </c>
      <c r="G12647" s="20">
        <v>3980.02</v>
      </c>
      <c r="J12647" s="22">
        <v>0</v>
      </c>
      <c r="K12647" s="22">
        <v>0</v>
      </c>
    </row>
    <row r="12648" spans="1:11" x14ac:dyDescent="0.2">
      <c r="A12648" s="17" t="str">
        <f t="shared" si="197"/>
        <v>SINAPI 88247</v>
      </c>
      <c r="B12648" s="18" t="s">
        <v>5935</v>
      </c>
      <c r="C12648" s="18">
        <v>88247</v>
      </c>
      <c r="D12648" s="19" t="s">
        <v>12680</v>
      </c>
      <c r="E12648" s="18" t="s">
        <v>170</v>
      </c>
      <c r="F12648" s="20">
        <v>21.56</v>
      </c>
      <c r="G12648" s="20">
        <v>23.13</v>
      </c>
      <c r="J12648" s="22">
        <v>0</v>
      </c>
      <c r="K12648" s="22">
        <v>0</v>
      </c>
    </row>
    <row r="12649" spans="1:11" x14ac:dyDescent="0.2">
      <c r="A12649" s="17" t="str">
        <f t="shared" si="197"/>
        <v>SINAPI 88248</v>
      </c>
      <c r="B12649" s="18" t="s">
        <v>5935</v>
      </c>
      <c r="C12649" s="18">
        <v>88248</v>
      </c>
      <c r="D12649" s="19" t="s">
        <v>12681</v>
      </c>
      <c r="E12649" s="18" t="s">
        <v>170</v>
      </c>
      <c r="F12649" s="20">
        <v>20.62</v>
      </c>
      <c r="G12649" s="20">
        <v>22.16</v>
      </c>
      <c r="J12649" s="22">
        <v>0</v>
      </c>
      <c r="K12649" s="22">
        <v>0</v>
      </c>
    </row>
    <row r="12650" spans="1:11" x14ac:dyDescent="0.2">
      <c r="A12650" s="17" t="str">
        <f t="shared" si="197"/>
        <v>SINAPI 101384</v>
      </c>
      <c r="B12650" s="18" t="s">
        <v>5935</v>
      </c>
      <c r="C12650" s="18">
        <v>101384</v>
      </c>
      <c r="D12650" s="19" t="s">
        <v>12681</v>
      </c>
      <c r="E12650" s="18" t="s">
        <v>172</v>
      </c>
      <c r="F12650" s="20">
        <v>3709.11</v>
      </c>
      <c r="G12650" s="20">
        <v>3980.42</v>
      </c>
      <c r="J12650" s="22">
        <v>0</v>
      </c>
      <c r="K12650" s="22">
        <v>0</v>
      </c>
    </row>
    <row r="12651" spans="1:11" x14ac:dyDescent="0.2">
      <c r="A12651" s="17" t="str">
        <f t="shared" si="197"/>
        <v>SINAPI 90772</v>
      </c>
      <c r="B12651" s="18" t="s">
        <v>5935</v>
      </c>
      <c r="C12651" s="18">
        <v>90772</v>
      </c>
      <c r="D12651" s="19" t="s">
        <v>12682</v>
      </c>
      <c r="E12651" s="18" t="s">
        <v>170</v>
      </c>
      <c r="F12651" s="20">
        <v>19.260000000000002</v>
      </c>
      <c r="G12651" s="20">
        <v>21.15</v>
      </c>
      <c r="J12651" s="22">
        <v>0</v>
      </c>
      <c r="K12651" s="22">
        <v>0</v>
      </c>
    </row>
    <row r="12652" spans="1:11" x14ac:dyDescent="0.2">
      <c r="A12652" s="17" t="str">
        <f t="shared" si="197"/>
        <v>SINAPI 93566</v>
      </c>
      <c r="B12652" s="18" t="s">
        <v>5935</v>
      </c>
      <c r="C12652" s="18">
        <v>93566</v>
      </c>
      <c r="D12652" s="19" t="s">
        <v>12682</v>
      </c>
      <c r="E12652" s="18" t="s">
        <v>172</v>
      </c>
      <c r="F12652" s="20">
        <v>3424.42</v>
      </c>
      <c r="G12652" s="20">
        <v>3758.56</v>
      </c>
      <c r="J12652" s="22">
        <v>0</v>
      </c>
      <c r="K12652" s="22">
        <v>0</v>
      </c>
    </row>
    <row r="12653" spans="1:11" x14ac:dyDescent="0.2">
      <c r="A12653" s="17" t="str">
        <f t="shared" si="197"/>
        <v>SINAPI 101385</v>
      </c>
      <c r="B12653" s="18" t="s">
        <v>5935</v>
      </c>
      <c r="C12653" s="18">
        <v>101385</v>
      </c>
      <c r="D12653" s="19" t="s">
        <v>12683</v>
      </c>
      <c r="E12653" s="18" t="s">
        <v>172</v>
      </c>
      <c r="F12653" s="20">
        <v>4529.08</v>
      </c>
      <c r="G12653" s="20">
        <v>4987.33</v>
      </c>
      <c r="J12653" s="22">
        <v>0</v>
      </c>
      <c r="K12653" s="22">
        <v>0</v>
      </c>
    </row>
    <row r="12654" spans="1:11" x14ac:dyDescent="0.2">
      <c r="A12654" s="17" t="str">
        <f t="shared" si="197"/>
        <v>SINAPI 88249</v>
      </c>
      <c r="B12654" s="18" t="s">
        <v>5935</v>
      </c>
      <c r="C12654" s="18">
        <v>88249</v>
      </c>
      <c r="D12654" s="19" t="s">
        <v>12684</v>
      </c>
      <c r="E12654" s="18" t="s">
        <v>170</v>
      </c>
      <c r="F12654" s="20">
        <v>25.57</v>
      </c>
      <c r="G12654" s="20">
        <v>28.16</v>
      </c>
      <c r="J12654" s="22">
        <v>0</v>
      </c>
      <c r="K12654" s="22">
        <v>0</v>
      </c>
    </row>
    <row r="12655" spans="1:11" x14ac:dyDescent="0.2">
      <c r="A12655" s="17" t="str">
        <f t="shared" si="197"/>
        <v>SINAPI 88250</v>
      </c>
      <c r="B12655" s="18" t="s">
        <v>5935</v>
      </c>
      <c r="C12655" s="18">
        <v>88250</v>
      </c>
      <c r="D12655" s="19" t="s">
        <v>12685</v>
      </c>
      <c r="E12655" s="18" t="s">
        <v>170</v>
      </c>
      <c r="F12655" s="20">
        <v>19.989999999999998</v>
      </c>
      <c r="G12655" s="20">
        <v>21.52</v>
      </c>
      <c r="J12655" s="22">
        <v>0</v>
      </c>
      <c r="K12655" s="22">
        <v>0</v>
      </c>
    </row>
    <row r="12656" spans="1:11" x14ac:dyDescent="0.2">
      <c r="A12656" s="17" t="str">
        <f t="shared" si="197"/>
        <v>SINAPI 101386</v>
      </c>
      <c r="B12656" s="18" t="s">
        <v>5935</v>
      </c>
      <c r="C12656" s="18">
        <v>101386</v>
      </c>
      <c r="D12656" s="19" t="s">
        <v>12685</v>
      </c>
      <c r="E12656" s="18" t="s">
        <v>172</v>
      </c>
      <c r="F12656" s="20">
        <v>3594.06</v>
      </c>
      <c r="G12656" s="20">
        <v>3864.06</v>
      </c>
      <c r="J12656" s="22">
        <v>0</v>
      </c>
      <c r="K12656" s="22">
        <v>0</v>
      </c>
    </row>
    <row r="12657" spans="1:11" x14ac:dyDescent="0.2">
      <c r="A12657" s="17" t="str">
        <f t="shared" si="197"/>
        <v>SINAPI 101387</v>
      </c>
      <c r="B12657" s="18" t="s">
        <v>5935</v>
      </c>
      <c r="C12657" s="18">
        <v>101387</v>
      </c>
      <c r="D12657" s="19" t="s">
        <v>12686</v>
      </c>
      <c r="E12657" s="18" t="s">
        <v>172</v>
      </c>
      <c r="F12657" s="20">
        <v>3826.87</v>
      </c>
      <c r="G12657" s="20">
        <v>4097.5200000000004</v>
      </c>
      <c r="J12657" s="22">
        <v>0</v>
      </c>
      <c r="K12657" s="22">
        <v>0</v>
      </c>
    </row>
    <row r="12658" spans="1:11" x14ac:dyDescent="0.2">
      <c r="A12658" s="17" t="str">
        <f t="shared" si="197"/>
        <v>SINAPI 88251</v>
      </c>
      <c r="B12658" s="18" t="s">
        <v>5935</v>
      </c>
      <c r="C12658" s="18">
        <v>88251</v>
      </c>
      <c r="D12658" s="19" t="s">
        <v>12687</v>
      </c>
      <c r="E12658" s="18" t="s">
        <v>170</v>
      </c>
      <c r="F12658" s="20">
        <v>21.18</v>
      </c>
      <c r="G12658" s="20">
        <v>22.71</v>
      </c>
      <c r="J12658" s="22">
        <v>0</v>
      </c>
      <c r="K12658" s="22">
        <v>0</v>
      </c>
    </row>
    <row r="12659" spans="1:11" x14ac:dyDescent="0.2">
      <c r="A12659" s="17" t="str">
        <f t="shared" si="197"/>
        <v>SINAPI 88252</v>
      </c>
      <c r="B12659" s="18" t="s">
        <v>5935</v>
      </c>
      <c r="C12659" s="18">
        <v>88252</v>
      </c>
      <c r="D12659" s="19" t="s">
        <v>12688</v>
      </c>
      <c r="E12659" s="18" t="s">
        <v>170</v>
      </c>
      <c r="F12659" s="20">
        <v>20.79</v>
      </c>
      <c r="G12659" s="20">
        <v>22.27</v>
      </c>
      <c r="J12659" s="22">
        <v>0</v>
      </c>
      <c r="K12659" s="22">
        <v>0</v>
      </c>
    </row>
    <row r="12660" spans="1:11" x14ac:dyDescent="0.2">
      <c r="A12660" s="17" t="str">
        <f t="shared" si="197"/>
        <v>SINAPI 101388</v>
      </c>
      <c r="B12660" s="18" t="s">
        <v>5935</v>
      </c>
      <c r="C12660" s="18">
        <v>101388</v>
      </c>
      <c r="D12660" s="19" t="s">
        <v>12688</v>
      </c>
      <c r="E12660" s="18" t="s">
        <v>172</v>
      </c>
      <c r="F12660" s="20">
        <v>3748.09</v>
      </c>
      <c r="G12660" s="20">
        <v>4011.95</v>
      </c>
      <c r="J12660" s="22">
        <v>0</v>
      </c>
      <c r="K12660" s="22">
        <v>0</v>
      </c>
    </row>
    <row r="12661" spans="1:11" x14ac:dyDescent="0.2">
      <c r="A12661" s="17" t="str">
        <f t="shared" si="197"/>
        <v>SINAPI 88253</v>
      </c>
      <c r="B12661" s="18" t="s">
        <v>5935</v>
      </c>
      <c r="C12661" s="18">
        <v>88253</v>
      </c>
      <c r="D12661" s="19" t="s">
        <v>12689</v>
      </c>
      <c r="E12661" s="18" t="s">
        <v>170</v>
      </c>
      <c r="F12661" s="20">
        <v>11.46</v>
      </c>
      <c r="G12661" s="20">
        <v>12.48</v>
      </c>
      <c r="J12661" s="22">
        <v>0</v>
      </c>
      <c r="K12661" s="22">
        <v>0</v>
      </c>
    </row>
    <row r="12662" spans="1:11" x14ac:dyDescent="0.2">
      <c r="A12662" s="17" t="str">
        <f t="shared" si="197"/>
        <v>SINAPI 101389</v>
      </c>
      <c r="B12662" s="18" t="s">
        <v>5935</v>
      </c>
      <c r="C12662" s="18">
        <v>101389</v>
      </c>
      <c r="D12662" s="19" t="s">
        <v>12689</v>
      </c>
      <c r="E12662" s="18" t="s">
        <v>172</v>
      </c>
      <c r="F12662" s="20">
        <v>2047.73</v>
      </c>
      <c r="G12662" s="20">
        <v>2228.96</v>
      </c>
      <c r="J12662" s="22">
        <v>0</v>
      </c>
      <c r="K12662" s="22">
        <v>0</v>
      </c>
    </row>
    <row r="12663" spans="1:11" x14ac:dyDescent="0.2">
      <c r="A12663" s="17" t="str">
        <f t="shared" si="197"/>
        <v>SINAPI 101390</v>
      </c>
      <c r="B12663" s="18" t="s">
        <v>5935</v>
      </c>
      <c r="C12663" s="18">
        <v>101390</v>
      </c>
      <c r="D12663" s="19" t="s">
        <v>12690</v>
      </c>
      <c r="E12663" s="18" t="s">
        <v>172</v>
      </c>
      <c r="F12663" s="20">
        <v>5179.1499999999996</v>
      </c>
      <c r="G12663" s="20">
        <v>5712.29</v>
      </c>
      <c r="J12663" s="22">
        <v>0</v>
      </c>
      <c r="K12663" s="22">
        <v>0</v>
      </c>
    </row>
    <row r="12664" spans="1:11" x14ac:dyDescent="0.2">
      <c r="A12664" s="17" t="str">
        <f t="shared" si="197"/>
        <v>SINAPI 88255</v>
      </c>
      <c r="B12664" s="18" t="s">
        <v>5935</v>
      </c>
      <c r="C12664" s="18">
        <v>88255</v>
      </c>
      <c r="D12664" s="19" t="s">
        <v>12691</v>
      </c>
      <c r="E12664" s="18" t="s">
        <v>170</v>
      </c>
      <c r="F12664" s="20">
        <v>29.27</v>
      </c>
      <c r="G12664" s="20">
        <v>32.28</v>
      </c>
      <c r="J12664" s="22">
        <v>0</v>
      </c>
      <c r="K12664" s="22">
        <v>0</v>
      </c>
    </row>
    <row r="12665" spans="1:11" x14ac:dyDescent="0.2">
      <c r="A12665" s="17" t="str">
        <f t="shared" si="197"/>
        <v>SINAPI 101391</v>
      </c>
      <c r="B12665" s="18" t="s">
        <v>5935</v>
      </c>
      <c r="C12665" s="18">
        <v>101391</v>
      </c>
      <c r="D12665" s="19" t="s">
        <v>12692</v>
      </c>
      <c r="E12665" s="18" t="s">
        <v>172</v>
      </c>
      <c r="F12665" s="20">
        <v>5121.74</v>
      </c>
      <c r="G12665" s="20">
        <v>5537.89</v>
      </c>
      <c r="J12665" s="22">
        <v>0</v>
      </c>
      <c r="K12665" s="22">
        <v>0</v>
      </c>
    </row>
    <row r="12666" spans="1:11" x14ac:dyDescent="0.2">
      <c r="A12666" s="17" t="str">
        <f t="shared" si="197"/>
        <v>SINAPI 88256</v>
      </c>
      <c r="B12666" s="18" t="s">
        <v>5935</v>
      </c>
      <c r="C12666" s="18">
        <v>88256</v>
      </c>
      <c r="D12666" s="19" t="s">
        <v>12693</v>
      </c>
      <c r="E12666" s="18" t="s">
        <v>170</v>
      </c>
      <c r="F12666" s="20">
        <v>28.6</v>
      </c>
      <c r="G12666" s="20">
        <v>30.96</v>
      </c>
      <c r="J12666" s="22">
        <v>0</v>
      </c>
      <c r="K12666" s="22">
        <v>0</v>
      </c>
    </row>
    <row r="12667" spans="1:11" x14ac:dyDescent="0.2">
      <c r="A12667" s="17" t="str">
        <f t="shared" si="197"/>
        <v>SINAPI 88257</v>
      </c>
      <c r="B12667" s="18" t="s">
        <v>5935</v>
      </c>
      <c r="C12667" s="18">
        <v>88257</v>
      </c>
      <c r="D12667" s="19" t="s">
        <v>12694</v>
      </c>
      <c r="E12667" s="18" t="s">
        <v>170</v>
      </c>
      <c r="F12667" s="20">
        <v>20.93</v>
      </c>
      <c r="G12667" s="20">
        <v>22.57</v>
      </c>
      <c r="J12667" s="22">
        <v>0</v>
      </c>
      <c r="K12667" s="22">
        <v>0</v>
      </c>
    </row>
    <row r="12668" spans="1:11" x14ac:dyDescent="0.2">
      <c r="A12668" s="17" t="str">
        <f t="shared" si="197"/>
        <v>SINAPI 101392</v>
      </c>
      <c r="B12668" s="18" t="s">
        <v>5935</v>
      </c>
      <c r="C12668" s="18">
        <v>101392</v>
      </c>
      <c r="D12668" s="19" t="s">
        <v>12695</v>
      </c>
      <c r="E12668" s="18" t="s">
        <v>172</v>
      </c>
      <c r="F12668" s="20">
        <v>3757.31</v>
      </c>
      <c r="G12668" s="20">
        <v>4045.66</v>
      </c>
      <c r="J12668" s="22">
        <v>0</v>
      </c>
      <c r="K12668" s="22">
        <v>0</v>
      </c>
    </row>
    <row r="12669" spans="1:11" x14ac:dyDescent="0.2">
      <c r="A12669" s="17" t="str">
        <f t="shared" si="197"/>
        <v>SINAPI 88260</v>
      </c>
      <c r="B12669" s="18" t="s">
        <v>5935</v>
      </c>
      <c r="C12669" s="18">
        <v>88260</v>
      </c>
      <c r="D12669" s="19" t="s">
        <v>12696</v>
      </c>
      <c r="E12669" s="18" t="s">
        <v>170</v>
      </c>
      <c r="F12669" s="20">
        <v>26.03</v>
      </c>
      <c r="G12669" s="20">
        <v>28.09</v>
      </c>
      <c r="J12669" s="22">
        <v>0</v>
      </c>
      <c r="K12669" s="22">
        <v>0</v>
      </c>
    </row>
    <row r="12670" spans="1:11" x14ac:dyDescent="0.2">
      <c r="A12670" s="17" t="str">
        <f t="shared" si="197"/>
        <v>SINAPI 101394</v>
      </c>
      <c r="B12670" s="18" t="s">
        <v>5935</v>
      </c>
      <c r="C12670" s="18">
        <v>101394</v>
      </c>
      <c r="D12670" s="19" t="s">
        <v>12696</v>
      </c>
      <c r="E12670" s="18" t="s">
        <v>172</v>
      </c>
      <c r="F12670" s="20">
        <v>4671.97</v>
      </c>
      <c r="G12670" s="20">
        <v>5037.59</v>
      </c>
      <c r="J12670" s="22">
        <v>0</v>
      </c>
      <c r="K12670" s="22">
        <v>0</v>
      </c>
    </row>
    <row r="12671" spans="1:11" x14ac:dyDescent="0.2">
      <c r="A12671" s="17" t="str">
        <f t="shared" si="197"/>
        <v>SINAPI 101395</v>
      </c>
      <c r="B12671" s="18" t="s">
        <v>5935</v>
      </c>
      <c r="C12671" s="18">
        <v>101395</v>
      </c>
      <c r="D12671" s="19" t="s">
        <v>12697</v>
      </c>
      <c r="E12671" s="18" t="s">
        <v>172</v>
      </c>
      <c r="F12671" s="20">
        <v>3784.71</v>
      </c>
      <c r="G12671" s="20">
        <v>4055.36</v>
      </c>
      <c r="J12671" s="22">
        <v>0</v>
      </c>
      <c r="K12671" s="22">
        <v>0</v>
      </c>
    </row>
    <row r="12672" spans="1:11" x14ac:dyDescent="0.2">
      <c r="A12672" s="17" t="str">
        <f t="shared" si="197"/>
        <v>SINAPI 88261</v>
      </c>
      <c r="B12672" s="18" t="s">
        <v>5935</v>
      </c>
      <c r="C12672" s="18">
        <v>88261</v>
      </c>
      <c r="D12672" s="19" t="s">
        <v>12698</v>
      </c>
      <c r="E12672" s="18" t="s">
        <v>170</v>
      </c>
      <c r="F12672" s="20">
        <v>26.61</v>
      </c>
      <c r="G12672" s="20">
        <v>28.77</v>
      </c>
      <c r="J12672" s="22">
        <v>0</v>
      </c>
      <c r="K12672" s="22">
        <v>0</v>
      </c>
    </row>
    <row r="12673" spans="1:11" x14ac:dyDescent="0.2">
      <c r="A12673" s="17" t="str">
        <f t="shared" si="197"/>
        <v>SINAPI 101396</v>
      </c>
      <c r="B12673" s="18" t="s">
        <v>5935</v>
      </c>
      <c r="C12673" s="18">
        <v>101396</v>
      </c>
      <c r="D12673" s="19" t="s">
        <v>12699</v>
      </c>
      <c r="E12673" s="18" t="s">
        <v>172</v>
      </c>
      <c r="F12673" s="20">
        <v>4766.96</v>
      </c>
      <c r="G12673" s="20">
        <v>5147.99</v>
      </c>
      <c r="J12673" s="22">
        <v>0</v>
      </c>
      <c r="K12673" s="22">
        <v>0</v>
      </c>
    </row>
    <row r="12674" spans="1:11" x14ac:dyDescent="0.2">
      <c r="A12674" s="17" t="str">
        <f t="shared" si="197"/>
        <v>SINAPI 88262</v>
      </c>
      <c r="B12674" s="18" t="s">
        <v>5935</v>
      </c>
      <c r="C12674" s="18">
        <v>88262</v>
      </c>
      <c r="D12674" s="19" t="s">
        <v>12700</v>
      </c>
      <c r="E12674" s="18" t="s">
        <v>170</v>
      </c>
      <c r="F12674" s="20">
        <v>27.74</v>
      </c>
      <c r="G12674" s="20">
        <v>30.02</v>
      </c>
      <c r="J12674" s="22">
        <v>0</v>
      </c>
      <c r="K12674" s="22">
        <v>0</v>
      </c>
    </row>
    <row r="12675" spans="1:11" x14ac:dyDescent="0.2">
      <c r="A12675" s="17" t="str">
        <f t="shared" si="197"/>
        <v>SINAPI 101397</v>
      </c>
      <c r="B12675" s="18" t="s">
        <v>5935</v>
      </c>
      <c r="C12675" s="18">
        <v>101397</v>
      </c>
      <c r="D12675" s="19" t="s">
        <v>12700</v>
      </c>
      <c r="E12675" s="18" t="s">
        <v>172</v>
      </c>
      <c r="F12675" s="20">
        <v>4968.46</v>
      </c>
      <c r="G12675" s="20">
        <v>5372.12</v>
      </c>
      <c r="J12675" s="22">
        <v>0</v>
      </c>
      <c r="K12675" s="22">
        <v>0</v>
      </c>
    </row>
    <row r="12676" spans="1:11" x14ac:dyDescent="0.2">
      <c r="A12676" s="17" t="str">
        <f t="shared" si="197"/>
        <v>SINAPI 101398</v>
      </c>
      <c r="B12676" s="18" t="s">
        <v>5935</v>
      </c>
      <c r="C12676" s="18">
        <v>101398</v>
      </c>
      <c r="D12676" s="19" t="s">
        <v>12701</v>
      </c>
      <c r="E12676" s="18" t="s">
        <v>172</v>
      </c>
      <c r="F12676" s="20">
        <v>4075.95</v>
      </c>
      <c r="G12676" s="20">
        <v>4400.1099999999997</v>
      </c>
      <c r="J12676" s="22">
        <v>0</v>
      </c>
      <c r="K12676" s="22">
        <v>0</v>
      </c>
    </row>
    <row r="12677" spans="1:11" x14ac:dyDescent="0.2">
      <c r="A12677" s="17" t="str">
        <f t="shared" si="197"/>
        <v>SINAPI 88263</v>
      </c>
      <c r="B12677" s="18" t="s">
        <v>5935</v>
      </c>
      <c r="C12677" s="18">
        <v>88263</v>
      </c>
      <c r="D12677" s="19" t="s">
        <v>12702</v>
      </c>
      <c r="E12677" s="18" t="s">
        <v>170</v>
      </c>
      <c r="F12677" s="20">
        <v>22.72</v>
      </c>
      <c r="G12677" s="20">
        <v>24.55</v>
      </c>
      <c r="J12677" s="22">
        <v>0</v>
      </c>
      <c r="K12677" s="22">
        <v>0</v>
      </c>
    </row>
    <row r="12678" spans="1:11" x14ac:dyDescent="0.2">
      <c r="A12678" s="17" t="str">
        <f t="shared" si="197"/>
        <v>SINAPI 95408</v>
      </c>
      <c r="B12678" s="18" t="s">
        <v>5935</v>
      </c>
      <c r="C12678" s="18">
        <v>95408</v>
      </c>
      <c r="D12678" s="19" t="s">
        <v>12703</v>
      </c>
      <c r="E12678" s="18" t="s">
        <v>172</v>
      </c>
      <c r="F12678" s="20">
        <v>16.940000000000001</v>
      </c>
      <c r="G12678" s="20">
        <v>18.850000000000001</v>
      </c>
      <c r="J12678" s="22">
        <v>0</v>
      </c>
      <c r="K12678" s="22">
        <v>0</v>
      </c>
    </row>
    <row r="12679" spans="1:11" x14ac:dyDescent="0.2">
      <c r="A12679" s="17" t="str">
        <f t="shared" ref="A12679:A12742" si="198">CONCATENATE($B12679," ",$C12679)</f>
        <v>SINAPI 95308</v>
      </c>
      <c r="B12679" s="18" t="s">
        <v>5935</v>
      </c>
      <c r="C12679" s="18">
        <v>95308</v>
      </c>
      <c r="D12679" s="19" t="s">
        <v>12704</v>
      </c>
      <c r="E12679" s="18" t="s">
        <v>170</v>
      </c>
      <c r="F12679" s="20">
        <v>0.15</v>
      </c>
      <c r="G12679" s="20">
        <v>0.17</v>
      </c>
      <c r="J12679" s="22">
        <v>0</v>
      </c>
      <c r="K12679" s="22">
        <v>0</v>
      </c>
    </row>
    <row r="12680" spans="1:11" x14ac:dyDescent="0.2">
      <c r="A12680" s="17" t="str">
        <f t="shared" si="198"/>
        <v>SINAPI 101286</v>
      </c>
      <c r="B12680" s="18" t="s">
        <v>5935</v>
      </c>
      <c r="C12680" s="18">
        <v>101286</v>
      </c>
      <c r="D12680" s="19" t="s">
        <v>12705</v>
      </c>
      <c r="E12680" s="18" t="s">
        <v>172</v>
      </c>
      <c r="F12680" s="20">
        <v>20.7</v>
      </c>
      <c r="G12680" s="20">
        <v>23.02</v>
      </c>
      <c r="J12680" s="22">
        <v>0</v>
      </c>
      <c r="K12680" s="22">
        <v>0</v>
      </c>
    </row>
    <row r="12681" spans="1:11" x14ac:dyDescent="0.2">
      <c r="A12681" s="17" t="str">
        <f t="shared" si="198"/>
        <v>SINAPI 95309</v>
      </c>
      <c r="B12681" s="18" t="s">
        <v>5935</v>
      </c>
      <c r="C12681" s="18">
        <v>95309</v>
      </c>
      <c r="D12681" s="19" t="s">
        <v>12706</v>
      </c>
      <c r="E12681" s="18" t="s">
        <v>170</v>
      </c>
      <c r="F12681" s="20">
        <v>0.19</v>
      </c>
      <c r="G12681" s="20">
        <v>0.22</v>
      </c>
      <c r="J12681" s="22">
        <v>0</v>
      </c>
      <c r="K12681" s="22">
        <v>0</v>
      </c>
    </row>
    <row r="12682" spans="1:11" x14ac:dyDescent="0.2">
      <c r="A12682" s="17" t="str">
        <f t="shared" si="198"/>
        <v>SINAPI 101287</v>
      </c>
      <c r="B12682" s="18" t="s">
        <v>5935</v>
      </c>
      <c r="C12682" s="18">
        <v>101287</v>
      </c>
      <c r="D12682" s="19" t="s">
        <v>12707</v>
      </c>
      <c r="E12682" s="18" t="s">
        <v>172</v>
      </c>
      <c r="F12682" s="20">
        <v>66.959999999999994</v>
      </c>
      <c r="G12682" s="20">
        <v>74.489999999999995</v>
      </c>
      <c r="J12682" s="22">
        <v>0</v>
      </c>
      <c r="K12682" s="22">
        <v>0</v>
      </c>
    </row>
    <row r="12683" spans="1:11" x14ac:dyDescent="0.2">
      <c r="A12683" s="17" t="str">
        <f t="shared" si="198"/>
        <v>SINAPI 95310</v>
      </c>
      <c r="B12683" s="18" t="s">
        <v>5935</v>
      </c>
      <c r="C12683" s="18">
        <v>95310</v>
      </c>
      <c r="D12683" s="19" t="s">
        <v>12708</v>
      </c>
      <c r="E12683" s="18" t="s">
        <v>170</v>
      </c>
      <c r="F12683" s="20">
        <v>0.15</v>
      </c>
      <c r="G12683" s="20">
        <v>0.17</v>
      </c>
      <c r="J12683" s="22">
        <v>0</v>
      </c>
      <c r="K12683" s="22">
        <v>0</v>
      </c>
    </row>
    <row r="12684" spans="1:11" x14ac:dyDescent="0.2">
      <c r="A12684" s="17" t="str">
        <f t="shared" si="198"/>
        <v>SINAPI 101288</v>
      </c>
      <c r="B12684" s="18" t="s">
        <v>5935</v>
      </c>
      <c r="C12684" s="18">
        <v>101288</v>
      </c>
      <c r="D12684" s="19" t="s">
        <v>12709</v>
      </c>
      <c r="E12684" s="18" t="s">
        <v>172</v>
      </c>
      <c r="F12684" s="20">
        <v>20.7</v>
      </c>
      <c r="G12684" s="20">
        <v>23.02</v>
      </c>
      <c r="J12684" s="22">
        <v>0</v>
      </c>
      <c r="K12684" s="22">
        <v>0</v>
      </c>
    </row>
    <row r="12685" spans="1:11" x14ac:dyDescent="0.2">
      <c r="A12685" s="17" t="str">
        <f t="shared" si="198"/>
        <v>SINAPI 95311</v>
      </c>
      <c r="B12685" s="18" t="s">
        <v>5935</v>
      </c>
      <c r="C12685" s="18">
        <v>95311</v>
      </c>
      <c r="D12685" s="19" t="s">
        <v>12710</v>
      </c>
      <c r="E12685" s="18" t="s">
        <v>170</v>
      </c>
      <c r="F12685" s="20">
        <v>0.16</v>
      </c>
      <c r="G12685" s="20">
        <v>0.17</v>
      </c>
      <c r="J12685" s="22">
        <v>0</v>
      </c>
      <c r="K12685" s="22">
        <v>0</v>
      </c>
    </row>
    <row r="12686" spans="1:11" x14ac:dyDescent="0.2">
      <c r="A12686" s="17" t="str">
        <f t="shared" si="198"/>
        <v>SINAPI 101289</v>
      </c>
      <c r="B12686" s="18" t="s">
        <v>5935</v>
      </c>
      <c r="C12686" s="18">
        <v>101289</v>
      </c>
      <c r="D12686" s="19" t="s">
        <v>12711</v>
      </c>
      <c r="E12686" s="18" t="s">
        <v>172</v>
      </c>
      <c r="F12686" s="20">
        <v>21.27</v>
      </c>
      <c r="G12686" s="20">
        <v>23.66</v>
      </c>
      <c r="J12686" s="22">
        <v>0</v>
      </c>
      <c r="K12686" s="22">
        <v>0</v>
      </c>
    </row>
    <row r="12687" spans="1:11" x14ac:dyDescent="0.2">
      <c r="A12687" s="17" t="str">
        <f t="shared" si="198"/>
        <v>SINAPI 95312</v>
      </c>
      <c r="B12687" s="18" t="s">
        <v>5935</v>
      </c>
      <c r="C12687" s="18">
        <v>95312</v>
      </c>
      <c r="D12687" s="19" t="s">
        <v>12712</v>
      </c>
      <c r="E12687" s="18" t="s">
        <v>170</v>
      </c>
      <c r="F12687" s="20">
        <v>0.19</v>
      </c>
      <c r="G12687" s="20">
        <v>0.22</v>
      </c>
      <c r="J12687" s="22">
        <v>0</v>
      </c>
      <c r="K12687" s="22">
        <v>0</v>
      </c>
    </row>
    <row r="12688" spans="1:11" x14ac:dyDescent="0.2">
      <c r="A12688" s="17" t="str">
        <f t="shared" si="198"/>
        <v>SINAPI 100291</v>
      </c>
      <c r="B12688" s="18" t="s">
        <v>5935</v>
      </c>
      <c r="C12688" s="18">
        <v>100291</v>
      </c>
      <c r="D12688" s="19" t="s">
        <v>12713</v>
      </c>
      <c r="E12688" s="18" t="s">
        <v>170</v>
      </c>
      <c r="F12688" s="20">
        <v>0.19</v>
      </c>
      <c r="G12688" s="20">
        <v>0.22</v>
      </c>
      <c r="J12688" s="22">
        <v>0</v>
      </c>
      <c r="K12688" s="22">
        <v>0</v>
      </c>
    </row>
    <row r="12689" spans="1:11" x14ac:dyDescent="0.2">
      <c r="A12689" s="17" t="str">
        <f t="shared" si="198"/>
        <v>SINAPI 101290</v>
      </c>
      <c r="B12689" s="18" t="s">
        <v>5935</v>
      </c>
      <c r="C12689" s="18">
        <v>101290</v>
      </c>
      <c r="D12689" s="19" t="s">
        <v>12714</v>
      </c>
      <c r="E12689" s="18" t="s">
        <v>172</v>
      </c>
      <c r="F12689" s="20">
        <v>26.49</v>
      </c>
      <c r="G12689" s="20">
        <v>29.46</v>
      </c>
      <c r="J12689" s="22">
        <v>0</v>
      </c>
      <c r="K12689" s="22">
        <v>0</v>
      </c>
    </row>
    <row r="12690" spans="1:11" x14ac:dyDescent="0.2">
      <c r="A12690" s="17" t="str">
        <f t="shared" si="198"/>
        <v>SINAPI 101291</v>
      </c>
      <c r="B12690" s="18" t="s">
        <v>5935</v>
      </c>
      <c r="C12690" s="18">
        <v>101291</v>
      </c>
      <c r="D12690" s="19" t="s">
        <v>12715</v>
      </c>
      <c r="E12690" s="18" t="s">
        <v>172</v>
      </c>
      <c r="F12690" s="20">
        <v>20.7</v>
      </c>
      <c r="G12690" s="20">
        <v>23.02</v>
      </c>
      <c r="J12690" s="22">
        <v>0</v>
      </c>
      <c r="K12690" s="22">
        <v>0</v>
      </c>
    </row>
    <row r="12691" spans="1:11" x14ac:dyDescent="0.2">
      <c r="A12691" s="17" t="str">
        <f t="shared" si="198"/>
        <v>SINAPI 95313</v>
      </c>
      <c r="B12691" s="18" t="s">
        <v>5935</v>
      </c>
      <c r="C12691" s="18">
        <v>95313</v>
      </c>
      <c r="D12691" s="19" t="s">
        <v>12716</v>
      </c>
      <c r="E12691" s="18" t="s">
        <v>170</v>
      </c>
      <c r="F12691" s="20">
        <v>0.16</v>
      </c>
      <c r="G12691" s="20">
        <v>0.17</v>
      </c>
      <c r="J12691" s="22">
        <v>0</v>
      </c>
      <c r="K12691" s="22">
        <v>0</v>
      </c>
    </row>
    <row r="12692" spans="1:11" x14ac:dyDescent="0.2">
      <c r="A12692" s="17" t="str">
        <f t="shared" si="198"/>
        <v>SINAPI 101292</v>
      </c>
      <c r="B12692" s="18" t="s">
        <v>5935</v>
      </c>
      <c r="C12692" s="18">
        <v>101292</v>
      </c>
      <c r="D12692" s="19" t="s">
        <v>12717</v>
      </c>
      <c r="E12692" s="18" t="s">
        <v>172</v>
      </c>
      <c r="F12692" s="20">
        <v>21.27</v>
      </c>
      <c r="G12692" s="20">
        <v>23.66</v>
      </c>
      <c r="J12692" s="22">
        <v>0</v>
      </c>
      <c r="K12692" s="22">
        <v>0</v>
      </c>
    </row>
    <row r="12693" spans="1:11" x14ac:dyDescent="0.2">
      <c r="A12693" s="17" t="str">
        <f t="shared" si="198"/>
        <v>SINAPI 95392</v>
      </c>
      <c r="B12693" s="18" t="s">
        <v>5935</v>
      </c>
      <c r="C12693" s="18">
        <v>95392</v>
      </c>
      <c r="D12693" s="19" t="s">
        <v>12718</v>
      </c>
      <c r="E12693" s="18" t="s">
        <v>170</v>
      </c>
      <c r="F12693" s="20">
        <v>0.1</v>
      </c>
      <c r="G12693" s="20">
        <v>0.11</v>
      </c>
      <c r="J12693" s="22">
        <v>0</v>
      </c>
      <c r="K12693" s="22">
        <v>0</v>
      </c>
    </row>
    <row r="12694" spans="1:11" x14ac:dyDescent="0.2">
      <c r="A12694" s="17" t="str">
        <f t="shared" si="198"/>
        <v>SINAPI 95413</v>
      </c>
      <c r="B12694" s="18" t="s">
        <v>5935</v>
      </c>
      <c r="C12694" s="18">
        <v>95413</v>
      </c>
      <c r="D12694" s="19" t="s">
        <v>12719</v>
      </c>
      <c r="E12694" s="18" t="s">
        <v>172</v>
      </c>
      <c r="F12694" s="20">
        <v>13.64</v>
      </c>
      <c r="G12694" s="20">
        <v>15.17</v>
      </c>
      <c r="J12694" s="22">
        <v>0</v>
      </c>
      <c r="K12694" s="22">
        <v>0</v>
      </c>
    </row>
    <row r="12695" spans="1:11" x14ac:dyDescent="0.2">
      <c r="A12695" s="17" t="str">
        <f t="shared" si="198"/>
        <v>SINAPI 95393</v>
      </c>
      <c r="B12695" s="18" t="s">
        <v>5935</v>
      </c>
      <c r="C12695" s="18">
        <v>95393</v>
      </c>
      <c r="D12695" s="19" t="s">
        <v>12720</v>
      </c>
      <c r="E12695" s="18" t="s">
        <v>170</v>
      </c>
      <c r="F12695" s="20">
        <v>0.43</v>
      </c>
      <c r="G12695" s="20">
        <v>0.48</v>
      </c>
      <c r="J12695" s="22">
        <v>0</v>
      </c>
      <c r="K12695" s="22">
        <v>0</v>
      </c>
    </row>
    <row r="12696" spans="1:11" x14ac:dyDescent="0.2">
      <c r="A12696" s="17" t="str">
        <f t="shared" si="198"/>
        <v>SINAPI 95414</v>
      </c>
      <c r="B12696" s="18" t="s">
        <v>5935</v>
      </c>
      <c r="C12696" s="18">
        <v>95414</v>
      </c>
      <c r="D12696" s="19" t="s">
        <v>12721</v>
      </c>
      <c r="E12696" s="18" t="s">
        <v>172</v>
      </c>
      <c r="F12696" s="20">
        <v>57.56</v>
      </c>
      <c r="G12696" s="20">
        <v>64.03</v>
      </c>
      <c r="J12696" s="22">
        <v>0</v>
      </c>
      <c r="K12696" s="22">
        <v>0</v>
      </c>
    </row>
    <row r="12697" spans="1:11" x14ac:dyDescent="0.2">
      <c r="A12697" s="17" t="str">
        <f t="shared" si="198"/>
        <v>SINAPI 95314</v>
      </c>
      <c r="B12697" s="18" t="s">
        <v>5935</v>
      </c>
      <c r="C12697" s="18">
        <v>95314</v>
      </c>
      <c r="D12697" s="19" t="s">
        <v>12722</v>
      </c>
      <c r="E12697" s="18" t="s">
        <v>170</v>
      </c>
      <c r="F12697" s="20">
        <v>0.23</v>
      </c>
      <c r="G12697" s="20">
        <v>0.25</v>
      </c>
      <c r="J12697" s="22">
        <v>0</v>
      </c>
      <c r="K12697" s="22">
        <v>0</v>
      </c>
    </row>
    <row r="12698" spans="1:11" x14ac:dyDescent="0.2">
      <c r="A12698" s="17" t="str">
        <f t="shared" si="198"/>
        <v>SINAPI 101293</v>
      </c>
      <c r="B12698" s="18" t="s">
        <v>5935</v>
      </c>
      <c r="C12698" s="18">
        <v>101293</v>
      </c>
      <c r="D12698" s="19" t="s">
        <v>12723</v>
      </c>
      <c r="E12698" s="18" t="s">
        <v>172</v>
      </c>
      <c r="F12698" s="20">
        <v>30.95</v>
      </c>
      <c r="G12698" s="20">
        <v>34.42</v>
      </c>
      <c r="J12698" s="22">
        <v>0</v>
      </c>
      <c r="K12698" s="22">
        <v>0</v>
      </c>
    </row>
    <row r="12699" spans="1:11" x14ac:dyDescent="0.2">
      <c r="A12699" s="17" t="str">
        <f t="shared" si="198"/>
        <v>SINAPI 95394</v>
      </c>
      <c r="B12699" s="18" t="s">
        <v>5935</v>
      </c>
      <c r="C12699" s="18">
        <v>95394</v>
      </c>
      <c r="D12699" s="19" t="s">
        <v>12724</v>
      </c>
      <c r="E12699" s="18" t="s">
        <v>170</v>
      </c>
      <c r="F12699" s="20">
        <v>0.89</v>
      </c>
      <c r="G12699" s="20">
        <v>0.99</v>
      </c>
      <c r="J12699" s="22">
        <v>0</v>
      </c>
      <c r="K12699" s="22">
        <v>0</v>
      </c>
    </row>
    <row r="12700" spans="1:11" x14ac:dyDescent="0.2">
      <c r="A12700" s="17" t="str">
        <f t="shared" si="198"/>
        <v>SINAPI 95395</v>
      </c>
      <c r="B12700" s="18" t="s">
        <v>5935</v>
      </c>
      <c r="C12700" s="18">
        <v>95395</v>
      </c>
      <c r="D12700" s="19" t="s">
        <v>12725</v>
      </c>
      <c r="E12700" s="18" t="s">
        <v>170</v>
      </c>
      <c r="F12700" s="20">
        <v>0.95</v>
      </c>
      <c r="G12700" s="20">
        <v>1.05</v>
      </c>
      <c r="J12700" s="22">
        <v>0</v>
      </c>
      <c r="K12700" s="22">
        <v>0</v>
      </c>
    </row>
    <row r="12701" spans="1:11" x14ac:dyDescent="0.2">
      <c r="A12701" s="17" t="str">
        <f t="shared" si="198"/>
        <v>SINAPI 95396</v>
      </c>
      <c r="B12701" s="18" t="s">
        <v>5935</v>
      </c>
      <c r="C12701" s="18">
        <v>95396</v>
      </c>
      <c r="D12701" s="19" t="s">
        <v>12726</v>
      </c>
      <c r="E12701" s="18" t="s">
        <v>170</v>
      </c>
      <c r="F12701" s="20">
        <v>0.99</v>
      </c>
      <c r="G12701" s="20">
        <v>1.1000000000000001</v>
      </c>
      <c r="J12701" s="22">
        <v>0</v>
      </c>
      <c r="K12701" s="22">
        <v>0</v>
      </c>
    </row>
    <row r="12702" spans="1:11" x14ac:dyDescent="0.2">
      <c r="A12702" s="17" t="str">
        <f t="shared" si="198"/>
        <v>SINAPI 95419</v>
      </c>
      <c r="B12702" s="18" t="s">
        <v>5935</v>
      </c>
      <c r="C12702" s="18">
        <v>95419</v>
      </c>
      <c r="D12702" s="19" t="s">
        <v>12727</v>
      </c>
      <c r="E12702" s="18" t="s">
        <v>172</v>
      </c>
      <c r="F12702" s="20">
        <v>119.17</v>
      </c>
      <c r="G12702" s="20">
        <v>132.56</v>
      </c>
      <c r="J12702" s="22">
        <v>0</v>
      </c>
      <c r="K12702" s="22">
        <v>0</v>
      </c>
    </row>
    <row r="12703" spans="1:11" x14ac:dyDescent="0.2">
      <c r="A12703" s="17" t="str">
        <f t="shared" si="198"/>
        <v>SINAPI 95420</v>
      </c>
      <c r="B12703" s="18" t="s">
        <v>5935</v>
      </c>
      <c r="C12703" s="18">
        <v>95420</v>
      </c>
      <c r="D12703" s="19" t="s">
        <v>12728</v>
      </c>
      <c r="E12703" s="18" t="s">
        <v>172</v>
      </c>
      <c r="F12703" s="20">
        <v>126.25</v>
      </c>
      <c r="G12703" s="20">
        <v>140.43</v>
      </c>
      <c r="J12703" s="22">
        <v>0</v>
      </c>
      <c r="K12703" s="22">
        <v>0</v>
      </c>
    </row>
    <row r="12704" spans="1:11" x14ac:dyDescent="0.2">
      <c r="A12704" s="17" t="str">
        <f t="shared" si="198"/>
        <v>SINAPI 95421</v>
      </c>
      <c r="B12704" s="18" t="s">
        <v>5935</v>
      </c>
      <c r="C12704" s="18">
        <v>95421</v>
      </c>
      <c r="D12704" s="19" t="s">
        <v>12729</v>
      </c>
      <c r="E12704" s="18" t="s">
        <v>172</v>
      </c>
      <c r="F12704" s="20">
        <v>132.31</v>
      </c>
      <c r="G12704" s="20">
        <v>147.18</v>
      </c>
      <c r="J12704" s="22">
        <v>0</v>
      </c>
      <c r="K12704" s="22">
        <v>0</v>
      </c>
    </row>
    <row r="12705" spans="1:11" x14ac:dyDescent="0.2">
      <c r="A12705" s="17" t="str">
        <f t="shared" si="198"/>
        <v>SINAPI 101294</v>
      </c>
      <c r="B12705" s="18" t="s">
        <v>5935</v>
      </c>
      <c r="C12705" s="18">
        <v>101294</v>
      </c>
      <c r="D12705" s="19" t="s">
        <v>12730</v>
      </c>
      <c r="E12705" s="18" t="s">
        <v>172</v>
      </c>
      <c r="F12705" s="20">
        <v>20.02</v>
      </c>
      <c r="G12705" s="20">
        <v>22.27</v>
      </c>
      <c r="J12705" s="22">
        <v>0</v>
      </c>
      <c r="K12705" s="22">
        <v>0</v>
      </c>
    </row>
    <row r="12706" spans="1:11" x14ac:dyDescent="0.2">
      <c r="A12706" s="17" t="str">
        <f t="shared" si="198"/>
        <v>SINAPI 95315</v>
      </c>
      <c r="B12706" s="18" t="s">
        <v>5935</v>
      </c>
      <c r="C12706" s="18">
        <v>95315</v>
      </c>
      <c r="D12706" s="19" t="s">
        <v>12731</v>
      </c>
      <c r="E12706" s="18" t="s">
        <v>170</v>
      </c>
      <c r="F12706" s="20">
        <v>0.15</v>
      </c>
      <c r="G12706" s="20">
        <v>0.16</v>
      </c>
      <c r="J12706" s="22">
        <v>0</v>
      </c>
      <c r="K12706" s="22">
        <v>0</v>
      </c>
    </row>
    <row r="12707" spans="1:11" x14ac:dyDescent="0.2">
      <c r="A12707" s="17" t="str">
        <f t="shared" si="198"/>
        <v>SINAPI 100293</v>
      </c>
      <c r="B12707" s="18" t="s">
        <v>5935</v>
      </c>
      <c r="C12707" s="18">
        <v>100293</v>
      </c>
      <c r="D12707" s="19" t="s">
        <v>12732</v>
      </c>
      <c r="E12707" s="18" t="s">
        <v>170</v>
      </c>
      <c r="F12707" s="20">
        <v>0.19</v>
      </c>
      <c r="G12707" s="20">
        <v>0.21</v>
      </c>
      <c r="J12707" s="22">
        <v>0</v>
      </c>
      <c r="K12707" s="22">
        <v>0</v>
      </c>
    </row>
    <row r="12708" spans="1:11" x14ac:dyDescent="0.2">
      <c r="A12708" s="17" t="str">
        <f t="shared" si="198"/>
        <v>SINAPI 101295</v>
      </c>
      <c r="B12708" s="18" t="s">
        <v>5935</v>
      </c>
      <c r="C12708" s="18">
        <v>101295</v>
      </c>
      <c r="D12708" s="19" t="s">
        <v>12733</v>
      </c>
      <c r="E12708" s="18" t="s">
        <v>172</v>
      </c>
      <c r="F12708" s="20">
        <v>25.33</v>
      </c>
      <c r="G12708" s="20">
        <v>28.17</v>
      </c>
      <c r="J12708" s="22">
        <v>0</v>
      </c>
      <c r="K12708" s="22">
        <v>0</v>
      </c>
    </row>
    <row r="12709" spans="1:11" x14ac:dyDescent="0.2">
      <c r="A12709" s="17" t="str">
        <f t="shared" si="198"/>
        <v>SINAPI 95316</v>
      </c>
      <c r="B12709" s="18" t="s">
        <v>5935</v>
      </c>
      <c r="C12709" s="18">
        <v>95316</v>
      </c>
      <c r="D12709" s="19" t="s">
        <v>12734</v>
      </c>
      <c r="E12709" s="18" t="s">
        <v>170</v>
      </c>
      <c r="F12709" s="20">
        <v>0.5</v>
      </c>
      <c r="G12709" s="20">
        <v>0.56000000000000005</v>
      </c>
      <c r="J12709" s="22">
        <v>0</v>
      </c>
      <c r="K12709" s="22">
        <v>0</v>
      </c>
    </row>
    <row r="12710" spans="1:11" x14ac:dyDescent="0.2">
      <c r="A12710" s="17" t="str">
        <f t="shared" si="198"/>
        <v>SINAPI 95317</v>
      </c>
      <c r="B12710" s="18" t="s">
        <v>5935</v>
      </c>
      <c r="C12710" s="18">
        <v>95317</v>
      </c>
      <c r="D12710" s="19" t="s">
        <v>12735</v>
      </c>
      <c r="E12710" s="18" t="s">
        <v>170</v>
      </c>
      <c r="F12710" s="20">
        <v>0.24</v>
      </c>
      <c r="G12710" s="20">
        <v>0.27</v>
      </c>
      <c r="J12710" s="22">
        <v>0</v>
      </c>
      <c r="K12710" s="22">
        <v>0</v>
      </c>
    </row>
    <row r="12711" spans="1:11" x14ac:dyDescent="0.2">
      <c r="A12711" s="17" t="str">
        <f t="shared" si="198"/>
        <v>SINAPI 101296</v>
      </c>
      <c r="B12711" s="18" t="s">
        <v>5935</v>
      </c>
      <c r="C12711" s="18">
        <v>101296</v>
      </c>
      <c r="D12711" s="19" t="s">
        <v>12736</v>
      </c>
      <c r="E12711" s="18" t="s">
        <v>172</v>
      </c>
      <c r="F12711" s="20">
        <v>32.25</v>
      </c>
      <c r="G12711" s="20">
        <v>35.880000000000003</v>
      </c>
      <c r="J12711" s="22">
        <v>0</v>
      </c>
      <c r="K12711" s="22">
        <v>0</v>
      </c>
    </row>
    <row r="12712" spans="1:11" x14ac:dyDescent="0.2">
      <c r="A12712" s="17" t="str">
        <f t="shared" si="198"/>
        <v>SINAPI 95398</v>
      </c>
      <c r="B12712" s="18" t="s">
        <v>5935</v>
      </c>
      <c r="C12712" s="18">
        <v>95398</v>
      </c>
      <c r="D12712" s="19" t="s">
        <v>12737</v>
      </c>
      <c r="E12712" s="18" t="s">
        <v>170</v>
      </c>
      <c r="F12712" s="20">
        <v>0.08</v>
      </c>
      <c r="G12712" s="20">
        <v>0.09</v>
      </c>
      <c r="J12712" s="22">
        <v>0</v>
      </c>
      <c r="K12712" s="22">
        <v>0</v>
      </c>
    </row>
    <row r="12713" spans="1:11" x14ac:dyDescent="0.2">
      <c r="A12713" s="17" t="str">
        <f t="shared" si="198"/>
        <v>SINAPI 95416</v>
      </c>
      <c r="B12713" s="18" t="s">
        <v>5935</v>
      </c>
      <c r="C12713" s="18">
        <v>95416</v>
      </c>
      <c r="D12713" s="19" t="s">
        <v>12738</v>
      </c>
      <c r="E12713" s="18" t="s">
        <v>172</v>
      </c>
      <c r="F12713" s="20">
        <v>11.34</v>
      </c>
      <c r="G12713" s="20">
        <v>12.62</v>
      </c>
      <c r="J12713" s="22">
        <v>0</v>
      </c>
      <c r="K12713" s="22">
        <v>0</v>
      </c>
    </row>
    <row r="12714" spans="1:11" x14ac:dyDescent="0.2">
      <c r="A12714" s="17" t="str">
        <f t="shared" si="198"/>
        <v>SINAPI 101297</v>
      </c>
      <c r="B12714" s="18" t="s">
        <v>5935</v>
      </c>
      <c r="C12714" s="18">
        <v>101297</v>
      </c>
      <c r="D12714" s="19" t="s">
        <v>12739</v>
      </c>
      <c r="E12714" s="18" t="s">
        <v>172</v>
      </c>
      <c r="F12714" s="20">
        <v>25.37</v>
      </c>
      <c r="G12714" s="20">
        <v>28.22</v>
      </c>
      <c r="J12714" s="22">
        <v>0</v>
      </c>
      <c r="K12714" s="22">
        <v>0</v>
      </c>
    </row>
    <row r="12715" spans="1:11" x14ac:dyDescent="0.2">
      <c r="A12715" s="17" t="str">
        <f t="shared" si="198"/>
        <v>SINAPI 95318</v>
      </c>
      <c r="B12715" s="18" t="s">
        <v>5935</v>
      </c>
      <c r="C12715" s="18">
        <v>95318</v>
      </c>
      <c r="D12715" s="19" t="s">
        <v>12740</v>
      </c>
      <c r="E12715" s="18" t="s">
        <v>170</v>
      </c>
      <c r="F12715" s="20">
        <v>0.19</v>
      </c>
      <c r="G12715" s="20">
        <v>0.21</v>
      </c>
      <c r="J12715" s="22">
        <v>0</v>
      </c>
      <c r="K12715" s="22">
        <v>0</v>
      </c>
    </row>
    <row r="12716" spans="1:11" x14ac:dyDescent="0.2">
      <c r="A12716" s="17" t="str">
        <f t="shared" si="198"/>
        <v>SINAPI 101298</v>
      </c>
      <c r="B12716" s="18" t="s">
        <v>5935</v>
      </c>
      <c r="C12716" s="18">
        <v>101298</v>
      </c>
      <c r="D12716" s="19" t="s">
        <v>12741</v>
      </c>
      <c r="E12716" s="18" t="s">
        <v>172</v>
      </c>
      <c r="F12716" s="20">
        <v>20.7</v>
      </c>
      <c r="G12716" s="20">
        <v>23.02</v>
      </c>
      <c r="J12716" s="22">
        <v>0</v>
      </c>
      <c r="K12716" s="22">
        <v>0</v>
      </c>
    </row>
    <row r="12717" spans="1:11" x14ac:dyDescent="0.2">
      <c r="A12717" s="17" t="str">
        <f t="shared" si="198"/>
        <v>SINAPI 95319</v>
      </c>
      <c r="B12717" s="18" t="s">
        <v>5935</v>
      </c>
      <c r="C12717" s="18">
        <v>95319</v>
      </c>
      <c r="D12717" s="19" t="s">
        <v>12742</v>
      </c>
      <c r="E12717" s="18" t="s">
        <v>170</v>
      </c>
      <c r="F12717" s="20">
        <v>0.15</v>
      </c>
      <c r="G12717" s="20">
        <v>0.17</v>
      </c>
      <c r="J12717" s="22">
        <v>0</v>
      </c>
      <c r="K12717" s="22">
        <v>0</v>
      </c>
    </row>
    <row r="12718" spans="1:11" x14ac:dyDescent="0.2">
      <c r="A12718" s="17" t="str">
        <f t="shared" si="198"/>
        <v>SINAPI 101299</v>
      </c>
      <c r="B12718" s="18" t="s">
        <v>5935</v>
      </c>
      <c r="C12718" s="18">
        <v>101299</v>
      </c>
      <c r="D12718" s="19" t="s">
        <v>12743</v>
      </c>
      <c r="E12718" s="18" t="s">
        <v>172</v>
      </c>
      <c r="F12718" s="20">
        <v>26.49</v>
      </c>
      <c r="G12718" s="20">
        <v>29.46</v>
      </c>
      <c r="J12718" s="22">
        <v>0</v>
      </c>
      <c r="K12718" s="22">
        <v>0</v>
      </c>
    </row>
    <row r="12719" spans="1:11" x14ac:dyDescent="0.2">
      <c r="A12719" s="17" t="str">
        <f t="shared" si="198"/>
        <v>SINAPI 95320</v>
      </c>
      <c r="B12719" s="18" t="s">
        <v>5935</v>
      </c>
      <c r="C12719" s="18">
        <v>95320</v>
      </c>
      <c r="D12719" s="19" t="s">
        <v>12744</v>
      </c>
      <c r="E12719" s="18" t="s">
        <v>170</v>
      </c>
      <c r="F12719" s="20">
        <v>0.15</v>
      </c>
      <c r="G12719" s="20">
        <v>0.17</v>
      </c>
      <c r="J12719" s="22">
        <v>0</v>
      </c>
      <c r="K12719" s="22">
        <v>0</v>
      </c>
    </row>
    <row r="12720" spans="1:11" x14ac:dyDescent="0.2">
      <c r="A12720" s="17" t="str">
        <f t="shared" si="198"/>
        <v>SINAPI 95321</v>
      </c>
      <c r="B12720" s="18" t="s">
        <v>5935</v>
      </c>
      <c r="C12720" s="18">
        <v>95321</v>
      </c>
      <c r="D12720" s="19" t="s">
        <v>12745</v>
      </c>
      <c r="E12720" s="18" t="s">
        <v>170</v>
      </c>
      <c r="F12720" s="20">
        <v>0.15</v>
      </c>
      <c r="G12720" s="20">
        <v>0.16</v>
      </c>
      <c r="J12720" s="22">
        <v>0</v>
      </c>
      <c r="K12720" s="22">
        <v>0</v>
      </c>
    </row>
    <row r="12721" spans="1:11" x14ac:dyDescent="0.2">
      <c r="A12721" s="17" t="str">
        <f t="shared" si="198"/>
        <v>SINAPI 101300</v>
      </c>
      <c r="B12721" s="18" t="s">
        <v>5935</v>
      </c>
      <c r="C12721" s="18">
        <v>101300</v>
      </c>
      <c r="D12721" s="19" t="s">
        <v>12746</v>
      </c>
      <c r="E12721" s="18" t="s">
        <v>172</v>
      </c>
      <c r="F12721" s="20">
        <v>20.23</v>
      </c>
      <c r="G12721" s="20">
        <v>22.5</v>
      </c>
      <c r="J12721" s="22">
        <v>0</v>
      </c>
      <c r="K12721" s="22">
        <v>0</v>
      </c>
    </row>
    <row r="12722" spans="1:11" x14ac:dyDescent="0.2">
      <c r="A12722" s="17" t="str">
        <f t="shared" si="198"/>
        <v>SINAPI 95322</v>
      </c>
      <c r="B12722" s="18" t="s">
        <v>5935</v>
      </c>
      <c r="C12722" s="18">
        <v>95322</v>
      </c>
      <c r="D12722" s="19" t="s">
        <v>12747</v>
      </c>
      <c r="E12722" s="18" t="s">
        <v>170</v>
      </c>
      <c r="F12722" s="20">
        <v>7.0000000000000007E-2</v>
      </c>
      <c r="G12722" s="20">
        <v>0.08</v>
      </c>
      <c r="J12722" s="22">
        <v>0</v>
      </c>
      <c r="K12722" s="22">
        <v>0</v>
      </c>
    </row>
    <row r="12723" spans="1:11" x14ac:dyDescent="0.2">
      <c r="A12723" s="17" t="str">
        <f t="shared" si="198"/>
        <v>SINAPI 101301</v>
      </c>
      <c r="B12723" s="18" t="s">
        <v>5935</v>
      </c>
      <c r="C12723" s="18">
        <v>101301</v>
      </c>
      <c r="D12723" s="19" t="s">
        <v>12748</v>
      </c>
      <c r="E12723" s="18" t="s">
        <v>172</v>
      </c>
      <c r="F12723" s="20">
        <v>10.029999999999999</v>
      </c>
      <c r="G12723" s="20">
        <v>11.16</v>
      </c>
      <c r="J12723" s="22">
        <v>0</v>
      </c>
      <c r="K12723" s="22">
        <v>0</v>
      </c>
    </row>
    <row r="12724" spans="1:11" x14ac:dyDescent="0.2">
      <c r="A12724" s="17" t="str">
        <f t="shared" si="198"/>
        <v>SINAPI 95323</v>
      </c>
      <c r="B12724" s="18" t="s">
        <v>5935</v>
      </c>
      <c r="C12724" s="18">
        <v>95323</v>
      </c>
      <c r="D12724" s="19" t="s">
        <v>12749</v>
      </c>
      <c r="E12724" s="18" t="s">
        <v>170</v>
      </c>
      <c r="F12724" s="20">
        <v>0.22</v>
      </c>
      <c r="G12724" s="20">
        <v>0.24</v>
      </c>
      <c r="J12724" s="22">
        <v>0</v>
      </c>
      <c r="K12724" s="22">
        <v>0</v>
      </c>
    </row>
    <row r="12725" spans="1:11" x14ac:dyDescent="0.2">
      <c r="A12725" s="17" t="str">
        <f t="shared" si="198"/>
        <v>SINAPI 101302</v>
      </c>
      <c r="B12725" s="18" t="s">
        <v>5935</v>
      </c>
      <c r="C12725" s="18">
        <v>101302</v>
      </c>
      <c r="D12725" s="19" t="s">
        <v>12750</v>
      </c>
      <c r="E12725" s="18" t="s">
        <v>172</v>
      </c>
      <c r="F12725" s="20">
        <v>29.51</v>
      </c>
      <c r="G12725" s="20">
        <v>32.83</v>
      </c>
      <c r="J12725" s="22">
        <v>0</v>
      </c>
      <c r="K12725" s="22">
        <v>0</v>
      </c>
    </row>
    <row r="12726" spans="1:11" x14ac:dyDescent="0.2">
      <c r="A12726" s="17" t="str">
        <f t="shared" si="198"/>
        <v>SINAPI 95324</v>
      </c>
      <c r="B12726" s="18" t="s">
        <v>5935</v>
      </c>
      <c r="C12726" s="18">
        <v>95324</v>
      </c>
      <c r="D12726" s="19" t="s">
        <v>12751</v>
      </c>
      <c r="E12726" s="18" t="s">
        <v>170</v>
      </c>
      <c r="F12726" s="20">
        <v>0.3</v>
      </c>
      <c r="G12726" s="20">
        <v>0.34</v>
      </c>
      <c r="J12726" s="22">
        <v>0</v>
      </c>
      <c r="K12726" s="22">
        <v>0</v>
      </c>
    </row>
    <row r="12727" spans="1:11" x14ac:dyDescent="0.2">
      <c r="A12727" s="17" t="str">
        <f t="shared" si="198"/>
        <v>SINAPI 101304</v>
      </c>
      <c r="B12727" s="18" t="s">
        <v>5935</v>
      </c>
      <c r="C12727" s="18">
        <v>101304</v>
      </c>
      <c r="D12727" s="19" t="s">
        <v>12752</v>
      </c>
      <c r="E12727" s="18" t="s">
        <v>172</v>
      </c>
      <c r="F12727" s="20">
        <v>40.729999999999997</v>
      </c>
      <c r="G12727" s="20">
        <v>45.3</v>
      </c>
      <c r="J12727" s="22">
        <v>0</v>
      </c>
      <c r="K12727" s="22">
        <v>0</v>
      </c>
    </row>
    <row r="12728" spans="1:11" x14ac:dyDescent="0.2">
      <c r="A12728" s="17" t="str">
        <f t="shared" si="198"/>
        <v>SINAPI 95325</v>
      </c>
      <c r="B12728" s="18" t="s">
        <v>5935</v>
      </c>
      <c r="C12728" s="18">
        <v>95325</v>
      </c>
      <c r="D12728" s="19" t="s">
        <v>12753</v>
      </c>
      <c r="E12728" s="18" t="s">
        <v>170</v>
      </c>
      <c r="F12728" s="20">
        <v>0.25</v>
      </c>
      <c r="G12728" s="20">
        <v>0.28000000000000003</v>
      </c>
      <c r="J12728" s="22">
        <v>0</v>
      </c>
      <c r="K12728" s="22">
        <v>0</v>
      </c>
    </row>
    <row r="12729" spans="1:11" x14ac:dyDescent="0.2">
      <c r="A12729" s="17" t="str">
        <f t="shared" si="198"/>
        <v>SINAPI 101305</v>
      </c>
      <c r="B12729" s="18" t="s">
        <v>5935</v>
      </c>
      <c r="C12729" s="18">
        <v>101305</v>
      </c>
      <c r="D12729" s="19" t="s">
        <v>12754</v>
      </c>
      <c r="E12729" s="18" t="s">
        <v>172</v>
      </c>
      <c r="F12729" s="20">
        <v>34.28</v>
      </c>
      <c r="G12729" s="20">
        <v>38.130000000000003</v>
      </c>
      <c r="J12729" s="22">
        <v>0</v>
      </c>
      <c r="K12729" s="22">
        <v>0</v>
      </c>
    </row>
    <row r="12730" spans="1:11" x14ac:dyDescent="0.2">
      <c r="A12730" s="17" t="str">
        <f t="shared" si="198"/>
        <v>SINAPI 95328</v>
      </c>
      <c r="B12730" s="18" t="s">
        <v>5935</v>
      </c>
      <c r="C12730" s="18">
        <v>95328</v>
      </c>
      <c r="D12730" s="19" t="s">
        <v>12755</v>
      </c>
      <c r="E12730" s="18" t="s">
        <v>170</v>
      </c>
      <c r="F12730" s="20">
        <v>0.21</v>
      </c>
      <c r="G12730" s="20">
        <v>0.23</v>
      </c>
      <c r="J12730" s="22">
        <v>0</v>
      </c>
      <c r="K12730" s="22">
        <v>0</v>
      </c>
    </row>
    <row r="12731" spans="1:11" x14ac:dyDescent="0.2">
      <c r="A12731" s="17" t="str">
        <f t="shared" si="198"/>
        <v>SINAPI 101307</v>
      </c>
      <c r="B12731" s="18" t="s">
        <v>5935</v>
      </c>
      <c r="C12731" s="18">
        <v>101307</v>
      </c>
      <c r="D12731" s="19" t="s">
        <v>12756</v>
      </c>
      <c r="E12731" s="18" t="s">
        <v>172</v>
      </c>
      <c r="F12731" s="20">
        <v>28.03</v>
      </c>
      <c r="G12731" s="20">
        <v>31.18</v>
      </c>
      <c r="J12731" s="22">
        <v>0</v>
      </c>
      <c r="K12731" s="22">
        <v>0</v>
      </c>
    </row>
    <row r="12732" spans="1:11" x14ac:dyDescent="0.2">
      <c r="A12732" s="17" t="str">
        <f t="shared" si="198"/>
        <v>SINAPI 101309</v>
      </c>
      <c r="B12732" s="18" t="s">
        <v>5935</v>
      </c>
      <c r="C12732" s="18">
        <v>101309</v>
      </c>
      <c r="D12732" s="19" t="s">
        <v>12757</v>
      </c>
      <c r="E12732" s="18" t="s">
        <v>172</v>
      </c>
      <c r="F12732" s="20">
        <v>26.49</v>
      </c>
      <c r="G12732" s="20">
        <v>29.46</v>
      </c>
      <c r="J12732" s="22">
        <v>0</v>
      </c>
      <c r="K12732" s="22">
        <v>0</v>
      </c>
    </row>
    <row r="12733" spans="1:11" x14ac:dyDescent="0.2">
      <c r="A12733" s="17" t="str">
        <f t="shared" si="198"/>
        <v>SINAPI 95329</v>
      </c>
      <c r="B12733" s="18" t="s">
        <v>5935</v>
      </c>
      <c r="C12733" s="18">
        <v>95329</v>
      </c>
      <c r="D12733" s="19" t="s">
        <v>12758</v>
      </c>
      <c r="E12733" s="18" t="s">
        <v>170</v>
      </c>
      <c r="F12733" s="20">
        <v>0.28000000000000003</v>
      </c>
      <c r="G12733" s="20">
        <v>0.31</v>
      </c>
      <c r="J12733" s="22">
        <v>0</v>
      </c>
      <c r="K12733" s="22">
        <v>0</v>
      </c>
    </row>
    <row r="12734" spans="1:11" x14ac:dyDescent="0.2">
      <c r="A12734" s="17" t="str">
        <f t="shared" si="198"/>
        <v>SINAPI 101310</v>
      </c>
      <c r="B12734" s="18" t="s">
        <v>5935</v>
      </c>
      <c r="C12734" s="18">
        <v>101310</v>
      </c>
      <c r="D12734" s="19" t="s">
        <v>12759</v>
      </c>
      <c r="E12734" s="18" t="s">
        <v>172</v>
      </c>
      <c r="F12734" s="20">
        <v>37.29</v>
      </c>
      <c r="G12734" s="20">
        <v>41.48</v>
      </c>
      <c r="J12734" s="22">
        <v>0</v>
      </c>
      <c r="K12734" s="22">
        <v>0</v>
      </c>
    </row>
    <row r="12735" spans="1:11" x14ac:dyDescent="0.2">
      <c r="A12735" s="17" t="str">
        <f t="shared" si="198"/>
        <v>SINAPI 101311</v>
      </c>
      <c r="B12735" s="18" t="s">
        <v>5935</v>
      </c>
      <c r="C12735" s="18">
        <v>101311</v>
      </c>
      <c r="D12735" s="19" t="s">
        <v>12760</v>
      </c>
      <c r="E12735" s="18" t="s">
        <v>172</v>
      </c>
      <c r="F12735" s="20">
        <v>30.95</v>
      </c>
      <c r="G12735" s="20">
        <v>34.42</v>
      </c>
      <c r="J12735" s="22">
        <v>0</v>
      </c>
      <c r="K12735" s="22">
        <v>0</v>
      </c>
    </row>
    <row r="12736" spans="1:11" x14ac:dyDescent="0.2">
      <c r="A12736" s="17" t="str">
        <f t="shared" si="198"/>
        <v>SINAPI 95330</v>
      </c>
      <c r="B12736" s="18" t="s">
        <v>5935</v>
      </c>
      <c r="C12736" s="18">
        <v>95330</v>
      </c>
      <c r="D12736" s="19" t="s">
        <v>12761</v>
      </c>
      <c r="E12736" s="18" t="s">
        <v>170</v>
      </c>
      <c r="F12736" s="20">
        <v>0.23</v>
      </c>
      <c r="G12736" s="20">
        <v>0.25</v>
      </c>
      <c r="J12736" s="22">
        <v>0</v>
      </c>
      <c r="K12736" s="22">
        <v>0</v>
      </c>
    </row>
    <row r="12737" spans="1:11" x14ac:dyDescent="0.2">
      <c r="A12737" s="17" t="str">
        <f t="shared" si="198"/>
        <v>SINAPI 101312</v>
      </c>
      <c r="B12737" s="18" t="s">
        <v>5935</v>
      </c>
      <c r="C12737" s="18">
        <v>101312</v>
      </c>
      <c r="D12737" s="19" t="s">
        <v>12762</v>
      </c>
      <c r="E12737" s="18" t="s">
        <v>172</v>
      </c>
      <c r="F12737" s="20">
        <v>24.85</v>
      </c>
      <c r="G12737" s="20">
        <v>27.64</v>
      </c>
      <c r="J12737" s="22">
        <v>0</v>
      </c>
      <c r="K12737" s="22">
        <v>0</v>
      </c>
    </row>
    <row r="12738" spans="1:11" x14ac:dyDescent="0.2">
      <c r="A12738" s="17" t="str">
        <f t="shared" si="198"/>
        <v>SINAPI 95331</v>
      </c>
      <c r="B12738" s="18" t="s">
        <v>5935</v>
      </c>
      <c r="C12738" s="18">
        <v>95331</v>
      </c>
      <c r="D12738" s="19" t="s">
        <v>12763</v>
      </c>
      <c r="E12738" s="18" t="s">
        <v>170</v>
      </c>
      <c r="F12738" s="20">
        <v>0.18</v>
      </c>
      <c r="G12738" s="20">
        <v>0.2</v>
      </c>
      <c r="J12738" s="22">
        <v>0</v>
      </c>
      <c r="K12738" s="22">
        <v>0</v>
      </c>
    </row>
    <row r="12739" spans="1:11" x14ac:dyDescent="0.2">
      <c r="A12739" s="17" t="str">
        <f t="shared" si="198"/>
        <v>SINAPI 95400</v>
      </c>
      <c r="B12739" s="18" t="s">
        <v>5935</v>
      </c>
      <c r="C12739" s="18">
        <v>95400</v>
      </c>
      <c r="D12739" s="19" t="s">
        <v>12764</v>
      </c>
      <c r="E12739" s="18" t="s">
        <v>170</v>
      </c>
      <c r="F12739" s="20">
        <v>7.0000000000000007E-2</v>
      </c>
      <c r="G12739" s="20">
        <v>0.08</v>
      </c>
      <c r="J12739" s="22">
        <v>0</v>
      </c>
      <c r="K12739" s="22">
        <v>0</v>
      </c>
    </row>
    <row r="12740" spans="1:11" x14ac:dyDescent="0.2">
      <c r="A12740" s="17" t="str">
        <f t="shared" si="198"/>
        <v>SINAPI 95411</v>
      </c>
      <c r="B12740" s="18" t="s">
        <v>5935</v>
      </c>
      <c r="C12740" s="18">
        <v>95411</v>
      </c>
      <c r="D12740" s="19" t="s">
        <v>12765</v>
      </c>
      <c r="E12740" s="18" t="s">
        <v>172</v>
      </c>
      <c r="F12740" s="20">
        <v>10.23</v>
      </c>
      <c r="G12740" s="20">
        <v>11.38</v>
      </c>
      <c r="J12740" s="22">
        <v>0</v>
      </c>
      <c r="K12740" s="22">
        <v>0</v>
      </c>
    </row>
    <row r="12741" spans="1:11" x14ac:dyDescent="0.2">
      <c r="A12741" s="17" t="str">
        <f t="shared" si="198"/>
        <v>SINAPI 95332</v>
      </c>
      <c r="B12741" s="18" t="s">
        <v>5935</v>
      </c>
      <c r="C12741" s="18">
        <v>95332</v>
      </c>
      <c r="D12741" s="19" t="s">
        <v>12766</v>
      </c>
      <c r="E12741" s="18" t="s">
        <v>170</v>
      </c>
      <c r="F12741" s="20">
        <v>0.75</v>
      </c>
      <c r="G12741" s="20">
        <v>0.83</v>
      </c>
      <c r="J12741" s="22">
        <v>0</v>
      </c>
      <c r="K12741" s="22">
        <v>0</v>
      </c>
    </row>
    <row r="12742" spans="1:11" x14ac:dyDescent="0.2">
      <c r="A12742" s="17" t="str">
        <f t="shared" si="198"/>
        <v>SINAPI 101313</v>
      </c>
      <c r="B12742" s="18" t="s">
        <v>5935</v>
      </c>
      <c r="C12742" s="18">
        <v>101313</v>
      </c>
      <c r="D12742" s="19" t="s">
        <v>12767</v>
      </c>
      <c r="E12742" s="18" t="s">
        <v>172</v>
      </c>
      <c r="F12742" s="20">
        <v>100.11</v>
      </c>
      <c r="G12742" s="20">
        <v>111.36</v>
      </c>
      <c r="J12742" s="22">
        <v>0</v>
      </c>
      <c r="K12742" s="22">
        <v>0</v>
      </c>
    </row>
    <row r="12743" spans="1:11" x14ac:dyDescent="0.2">
      <c r="A12743" s="17" t="str">
        <f t="shared" ref="A12743:A12806" si="199">CONCATENATE($B12743," ",$C12743)</f>
        <v>SINAPI 95334</v>
      </c>
      <c r="B12743" s="18" t="s">
        <v>5935</v>
      </c>
      <c r="C12743" s="18">
        <v>95334</v>
      </c>
      <c r="D12743" s="19" t="s">
        <v>12768</v>
      </c>
      <c r="E12743" s="18" t="s">
        <v>170</v>
      </c>
      <c r="F12743" s="20">
        <v>0.74</v>
      </c>
      <c r="G12743" s="20">
        <v>0.83</v>
      </c>
      <c r="J12743" s="22">
        <v>0</v>
      </c>
      <c r="K12743" s="22">
        <v>0</v>
      </c>
    </row>
    <row r="12744" spans="1:11" x14ac:dyDescent="0.2">
      <c r="A12744" s="17" t="str">
        <f t="shared" si="199"/>
        <v>SINAPI 101315</v>
      </c>
      <c r="B12744" s="18" t="s">
        <v>5935</v>
      </c>
      <c r="C12744" s="18">
        <v>101315</v>
      </c>
      <c r="D12744" s="19" t="s">
        <v>12769</v>
      </c>
      <c r="E12744" s="18" t="s">
        <v>172</v>
      </c>
      <c r="F12744" s="20">
        <v>99.18</v>
      </c>
      <c r="G12744" s="20">
        <v>110.32</v>
      </c>
      <c r="J12744" s="22">
        <v>0</v>
      </c>
      <c r="K12744" s="22">
        <v>0</v>
      </c>
    </row>
    <row r="12745" spans="1:11" x14ac:dyDescent="0.2">
      <c r="A12745" s="17" t="str">
        <f t="shared" si="199"/>
        <v>SINAPI 95335</v>
      </c>
      <c r="B12745" s="18" t="s">
        <v>5935</v>
      </c>
      <c r="C12745" s="18">
        <v>95335</v>
      </c>
      <c r="D12745" s="19" t="s">
        <v>12770</v>
      </c>
      <c r="E12745" s="18" t="s">
        <v>170</v>
      </c>
      <c r="F12745" s="20">
        <v>0.36</v>
      </c>
      <c r="G12745" s="20">
        <v>0.4</v>
      </c>
      <c r="J12745" s="22">
        <v>0</v>
      </c>
      <c r="K12745" s="22">
        <v>0</v>
      </c>
    </row>
    <row r="12746" spans="1:11" x14ac:dyDescent="0.2">
      <c r="A12746" s="17" t="str">
        <f t="shared" si="199"/>
        <v>SINAPI 101316</v>
      </c>
      <c r="B12746" s="18" t="s">
        <v>5935</v>
      </c>
      <c r="C12746" s="18">
        <v>101316</v>
      </c>
      <c r="D12746" s="19" t="s">
        <v>12771</v>
      </c>
      <c r="E12746" s="18" t="s">
        <v>172</v>
      </c>
      <c r="F12746" s="20">
        <v>48.22</v>
      </c>
      <c r="G12746" s="20">
        <v>53.64</v>
      </c>
      <c r="J12746" s="22">
        <v>0</v>
      </c>
      <c r="K12746" s="22">
        <v>0</v>
      </c>
    </row>
    <row r="12747" spans="1:11" x14ac:dyDescent="0.2">
      <c r="A12747" s="17" t="str">
        <f t="shared" si="199"/>
        <v>SINAPI 95401</v>
      </c>
      <c r="B12747" s="18" t="s">
        <v>5935</v>
      </c>
      <c r="C12747" s="18">
        <v>95401</v>
      </c>
      <c r="D12747" s="19" t="s">
        <v>12772</v>
      </c>
      <c r="E12747" s="18" t="s">
        <v>170</v>
      </c>
      <c r="F12747" s="20">
        <v>0.59</v>
      </c>
      <c r="G12747" s="20">
        <v>0.66</v>
      </c>
      <c r="J12747" s="22">
        <v>0</v>
      </c>
      <c r="K12747" s="22">
        <v>0</v>
      </c>
    </row>
    <row r="12748" spans="1:11" x14ac:dyDescent="0.2">
      <c r="A12748" s="17" t="str">
        <f t="shared" si="199"/>
        <v>SINAPI 95422</v>
      </c>
      <c r="B12748" s="18" t="s">
        <v>5935</v>
      </c>
      <c r="C12748" s="18">
        <v>95422</v>
      </c>
      <c r="D12748" s="19" t="s">
        <v>12773</v>
      </c>
      <c r="E12748" s="18" t="s">
        <v>172</v>
      </c>
      <c r="F12748" s="20">
        <v>79.22</v>
      </c>
      <c r="G12748" s="20">
        <v>88.12</v>
      </c>
      <c r="J12748" s="22">
        <v>0</v>
      </c>
      <c r="K12748" s="22">
        <v>0</v>
      </c>
    </row>
    <row r="12749" spans="1:11" x14ac:dyDescent="0.2">
      <c r="A12749" s="17" t="str">
        <f t="shared" si="199"/>
        <v>SINAPI 95402</v>
      </c>
      <c r="B12749" s="18" t="s">
        <v>5935</v>
      </c>
      <c r="C12749" s="18">
        <v>95402</v>
      </c>
      <c r="D12749" s="19" t="s">
        <v>12774</v>
      </c>
      <c r="E12749" s="18" t="s">
        <v>170</v>
      </c>
      <c r="F12749" s="20">
        <v>1.62</v>
      </c>
      <c r="G12749" s="20">
        <v>1.8</v>
      </c>
      <c r="J12749" s="22">
        <v>0</v>
      </c>
      <c r="K12749" s="22">
        <v>0</v>
      </c>
    </row>
    <row r="12750" spans="1:11" x14ac:dyDescent="0.2">
      <c r="A12750" s="17" t="str">
        <f t="shared" si="199"/>
        <v>SINAPI 95415</v>
      </c>
      <c r="B12750" s="18" t="s">
        <v>5935</v>
      </c>
      <c r="C12750" s="18">
        <v>95415</v>
      </c>
      <c r="D12750" s="19" t="s">
        <v>12775</v>
      </c>
      <c r="E12750" s="18" t="s">
        <v>172</v>
      </c>
      <c r="F12750" s="20">
        <v>215.68</v>
      </c>
      <c r="G12750" s="20">
        <v>239.91</v>
      </c>
      <c r="J12750" s="22">
        <v>0</v>
      </c>
      <c r="K12750" s="22">
        <v>0</v>
      </c>
    </row>
    <row r="12751" spans="1:11" x14ac:dyDescent="0.2">
      <c r="A12751" s="17" t="str">
        <f t="shared" si="199"/>
        <v>SINAPI 95403</v>
      </c>
      <c r="B12751" s="18" t="s">
        <v>5935</v>
      </c>
      <c r="C12751" s="18">
        <v>95403</v>
      </c>
      <c r="D12751" s="19" t="s">
        <v>12776</v>
      </c>
      <c r="E12751" s="18" t="s">
        <v>170</v>
      </c>
      <c r="F12751" s="20">
        <v>1.71</v>
      </c>
      <c r="G12751" s="20">
        <v>1.9</v>
      </c>
      <c r="J12751" s="22">
        <v>0</v>
      </c>
      <c r="K12751" s="22">
        <v>0</v>
      </c>
    </row>
    <row r="12752" spans="1:11" x14ac:dyDescent="0.2">
      <c r="A12752" s="17" t="str">
        <f t="shared" si="199"/>
        <v>SINAPI 95417</v>
      </c>
      <c r="B12752" s="18" t="s">
        <v>5935</v>
      </c>
      <c r="C12752" s="18">
        <v>95417</v>
      </c>
      <c r="D12752" s="19" t="s">
        <v>12777</v>
      </c>
      <c r="E12752" s="18" t="s">
        <v>172</v>
      </c>
      <c r="F12752" s="20">
        <v>227.71</v>
      </c>
      <c r="G12752" s="20">
        <v>253.29</v>
      </c>
      <c r="J12752" s="22">
        <v>0</v>
      </c>
      <c r="K12752" s="22">
        <v>0</v>
      </c>
    </row>
    <row r="12753" spans="1:11" x14ac:dyDescent="0.2">
      <c r="A12753" s="17" t="str">
        <f t="shared" si="199"/>
        <v>SINAPI 95404</v>
      </c>
      <c r="B12753" s="18" t="s">
        <v>5935</v>
      </c>
      <c r="C12753" s="18">
        <v>95404</v>
      </c>
      <c r="D12753" s="19" t="s">
        <v>12778</v>
      </c>
      <c r="E12753" s="18" t="s">
        <v>170</v>
      </c>
      <c r="F12753" s="20">
        <v>2.04</v>
      </c>
      <c r="G12753" s="20">
        <v>2.27</v>
      </c>
      <c r="J12753" s="22">
        <v>0</v>
      </c>
      <c r="K12753" s="22">
        <v>0</v>
      </c>
    </row>
    <row r="12754" spans="1:11" x14ac:dyDescent="0.2">
      <c r="A12754" s="17" t="str">
        <f t="shared" si="199"/>
        <v>SINAPI 95418</v>
      </c>
      <c r="B12754" s="18" t="s">
        <v>5935</v>
      </c>
      <c r="C12754" s="18">
        <v>95418</v>
      </c>
      <c r="D12754" s="19" t="s">
        <v>12779</v>
      </c>
      <c r="E12754" s="18" t="s">
        <v>172</v>
      </c>
      <c r="F12754" s="20">
        <v>271.56</v>
      </c>
      <c r="G12754" s="20">
        <v>302.07</v>
      </c>
      <c r="J12754" s="22">
        <v>0</v>
      </c>
      <c r="K12754" s="22">
        <v>0</v>
      </c>
    </row>
    <row r="12755" spans="1:11" x14ac:dyDescent="0.2">
      <c r="A12755" s="17" t="str">
        <f t="shared" si="199"/>
        <v>SINAPI 95337</v>
      </c>
      <c r="B12755" s="18" t="s">
        <v>5935</v>
      </c>
      <c r="C12755" s="18">
        <v>95337</v>
      </c>
      <c r="D12755" s="19" t="s">
        <v>12780</v>
      </c>
      <c r="E12755" s="18" t="s">
        <v>170</v>
      </c>
      <c r="F12755" s="20">
        <v>0.21</v>
      </c>
      <c r="G12755" s="20">
        <v>0.23</v>
      </c>
      <c r="J12755" s="22">
        <v>0</v>
      </c>
      <c r="K12755" s="22">
        <v>0</v>
      </c>
    </row>
    <row r="12756" spans="1:11" x14ac:dyDescent="0.2">
      <c r="A12756" s="17" t="str">
        <f t="shared" si="199"/>
        <v>SINAPI 101322</v>
      </c>
      <c r="B12756" s="18" t="s">
        <v>5935</v>
      </c>
      <c r="C12756" s="18">
        <v>101322</v>
      </c>
      <c r="D12756" s="19" t="s">
        <v>12781</v>
      </c>
      <c r="E12756" s="18" t="s">
        <v>172</v>
      </c>
      <c r="F12756" s="20">
        <v>28.02</v>
      </c>
      <c r="G12756" s="20">
        <v>31.17</v>
      </c>
      <c r="J12756" s="22">
        <v>0</v>
      </c>
      <c r="K12756" s="22">
        <v>0</v>
      </c>
    </row>
    <row r="12757" spans="1:11" x14ac:dyDescent="0.2">
      <c r="A12757" s="17" t="str">
        <f t="shared" si="199"/>
        <v>SINAPI 95338</v>
      </c>
      <c r="B12757" s="18" t="s">
        <v>5935</v>
      </c>
      <c r="C12757" s="18">
        <v>95338</v>
      </c>
      <c r="D12757" s="19" t="s">
        <v>12782</v>
      </c>
      <c r="E12757" s="18" t="s">
        <v>170</v>
      </c>
      <c r="F12757" s="20">
        <v>0.42</v>
      </c>
      <c r="G12757" s="20">
        <v>0.47</v>
      </c>
      <c r="J12757" s="22">
        <v>0</v>
      </c>
      <c r="K12757" s="22">
        <v>0</v>
      </c>
    </row>
    <row r="12758" spans="1:11" x14ac:dyDescent="0.2">
      <c r="A12758" s="17" t="str">
        <f t="shared" si="199"/>
        <v>SINAPI 101323</v>
      </c>
      <c r="B12758" s="18" t="s">
        <v>5935</v>
      </c>
      <c r="C12758" s="18">
        <v>101323</v>
      </c>
      <c r="D12758" s="19" t="s">
        <v>12783</v>
      </c>
      <c r="E12758" s="18" t="s">
        <v>172</v>
      </c>
      <c r="F12758" s="20">
        <v>56.89</v>
      </c>
      <c r="G12758" s="20">
        <v>63.28</v>
      </c>
      <c r="J12758" s="22">
        <v>0</v>
      </c>
      <c r="K12758" s="22">
        <v>0</v>
      </c>
    </row>
    <row r="12759" spans="1:11" x14ac:dyDescent="0.2">
      <c r="A12759" s="17" t="str">
        <f t="shared" si="199"/>
        <v>SINAPI 102918</v>
      </c>
      <c r="B12759" s="18" t="s">
        <v>5935</v>
      </c>
      <c r="C12759" s="18">
        <v>102918</v>
      </c>
      <c r="D12759" s="19" t="s">
        <v>12784</v>
      </c>
      <c r="E12759" s="18" t="s">
        <v>170</v>
      </c>
      <c r="F12759" s="20">
        <v>0</v>
      </c>
      <c r="G12759" s="20">
        <v>0</v>
      </c>
      <c r="J12759" s="22"/>
      <c r="K12759" s="22"/>
    </row>
    <row r="12760" spans="1:11" x14ac:dyDescent="0.2">
      <c r="A12760" s="17" t="str">
        <f t="shared" si="199"/>
        <v>SINAPI 101325</v>
      </c>
      <c r="B12760" s="18" t="s">
        <v>5935</v>
      </c>
      <c r="C12760" s="18">
        <v>101325</v>
      </c>
      <c r="D12760" s="19" t="s">
        <v>12785</v>
      </c>
      <c r="E12760" s="18" t="s">
        <v>172</v>
      </c>
      <c r="F12760" s="20">
        <v>23.46</v>
      </c>
      <c r="G12760" s="20">
        <v>26.1</v>
      </c>
      <c r="J12760" s="22">
        <v>0</v>
      </c>
      <c r="K12760" s="22">
        <v>0</v>
      </c>
    </row>
    <row r="12761" spans="1:11" x14ac:dyDescent="0.2">
      <c r="A12761" s="17" t="str">
        <f t="shared" si="199"/>
        <v>SINAPI 95390</v>
      </c>
      <c r="B12761" s="18" t="s">
        <v>5935</v>
      </c>
      <c r="C12761" s="18">
        <v>95390</v>
      </c>
      <c r="D12761" s="19" t="s">
        <v>12786</v>
      </c>
      <c r="E12761" s="18" t="s">
        <v>170</v>
      </c>
      <c r="F12761" s="20">
        <v>0.09</v>
      </c>
      <c r="G12761" s="20">
        <v>0.1</v>
      </c>
      <c r="J12761" s="22">
        <v>0</v>
      </c>
      <c r="K12761" s="22">
        <v>0</v>
      </c>
    </row>
    <row r="12762" spans="1:11" x14ac:dyDescent="0.2">
      <c r="A12762" s="17" t="str">
        <f t="shared" si="199"/>
        <v>SINAPI 101326</v>
      </c>
      <c r="B12762" s="18" t="s">
        <v>5935</v>
      </c>
      <c r="C12762" s="18">
        <v>101326</v>
      </c>
      <c r="D12762" s="19" t="s">
        <v>12787</v>
      </c>
      <c r="E12762" s="18" t="s">
        <v>172</v>
      </c>
      <c r="F12762" s="20">
        <v>12.83</v>
      </c>
      <c r="G12762" s="20">
        <v>14.27</v>
      </c>
      <c r="J12762" s="22">
        <v>0</v>
      </c>
      <c r="K12762" s="22">
        <v>0</v>
      </c>
    </row>
    <row r="12763" spans="1:11" x14ac:dyDescent="0.2">
      <c r="A12763" s="17" t="str">
        <f t="shared" si="199"/>
        <v>SINAPI 95340</v>
      </c>
      <c r="B12763" s="18" t="s">
        <v>5935</v>
      </c>
      <c r="C12763" s="18">
        <v>95340</v>
      </c>
      <c r="D12763" s="19" t="s">
        <v>12788</v>
      </c>
      <c r="E12763" s="18" t="s">
        <v>170</v>
      </c>
      <c r="F12763" s="20">
        <v>0.27</v>
      </c>
      <c r="G12763" s="20">
        <v>0.3</v>
      </c>
      <c r="J12763" s="22">
        <v>0</v>
      </c>
      <c r="K12763" s="22">
        <v>0</v>
      </c>
    </row>
    <row r="12764" spans="1:11" x14ac:dyDescent="0.2">
      <c r="A12764" s="17" t="str">
        <f t="shared" si="199"/>
        <v>SINAPI 101330</v>
      </c>
      <c r="B12764" s="18" t="s">
        <v>5935</v>
      </c>
      <c r="C12764" s="18">
        <v>101330</v>
      </c>
      <c r="D12764" s="19" t="s">
        <v>12789</v>
      </c>
      <c r="E12764" s="18" t="s">
        <v>172</v>
      </c>
      <c r="F12764" s="20">
        <v>36.700000000000003</v>
      </c>
      <c r="G12764" s="20">
        <v>40.83</v>
      </c>
      <c r="J12764" s="22">
        <v>0</v>
      </c>
      <c r="K12764" s="22">
        <v>0</v>
      </c>
    </row>
    <row r="12765" spans="1:11" x14ac:dyDescent="0.2">
      <c r="A12765" s="17" t="str">
        <f t="shared" si="199"/>
        <v>SINAPI 101331</v>
      </c>
      <c r="B12765" s="18" t="s">
        <v>5935</v>
      </c>
      <c r="C12765" s="18">
        <v>101331</v>
      </c>
      <c r="D12765" s="19" t="s">
        <v>12790</v>
      </c>
      <c r="E12765" s="18" t="s">
        <v>172</v>
      </c>
      <c r="F12765" s="20">
        <v>39.6</v>
      </c>
      <c r="G12765" s="20">
        <v>44.05</v>
      </c>
      <c r="J12765" s="22">
        <v>0</v>
      </c>
      <c r="K12765" s="22">
        <v>0</v>
      </c>
    </row>
    <row r="12766" spans="1:11" x14ac:dyDescent="0.2">
      <c r="A12766" s="17" t="str">
        <f t="shared" si="199"/>
        <v>SINAPI 95341</v>
      </c>
      <c r="B12766" s="18" t="s">
        <v>5935</v>
      </c>
      <c r="C12766" s="18">
        <v>95341</v>
      </c>
      <c r="D12766" s="19" t="s">
        <v>12791</v>
      </c>
      <c r="E12766" s="18" t="s">
        <v>170</v>
      </c>
      <c r="F12766" s="20">
        <v>0.28999999999999998</v>
      </c>
      <c r="G12766" s="20">
        <v>0.33</v>
      </c>
      <c r="J12766" s="22">
        <v>0</v>
      </c>
      <c r="K12766" s="22">
        <v>0</v>
      </c>
    </row>
    <row r="12767" spans="1:11" x14ac:dyDescent="0.2">
      <c r="A12767" s="17" t="str">
        <f t="shared" si="199"/>
        <v>SINAPI 95339</v>
      </c>
      <c r="B12767" s="18" t="s">
        <v>5935</v>
      </c>
      <c r="C12767" s="18">
        <v>95339</v>
      </c>
      <c r="D12767" s="19" t="s">
        <v>12792</v>
      </c>
      <c r="E12767" s="18" t="s">
        <v>170</v>
      </c>
      <c r="F12767" s="20">
        <v>0.35</v>
      </c>
      <c r="G12767" s="20">
        <v>0.4</v>
      </c>
      <c r="J12767" s="22">
        <v>0</v>
      </c>
      <c r="K12767" s="22">
        <v>0</v>
      </c>
    </row>
    <row r="12768" spans="1:11" x14ac:dyDescent="0.2">
      <c r="A12768" s="17" t="str">
        <f t="shared" si="199"/>
        <v>SINAPI 101329</v>
      </c>
      <c r="B12768" s="18" t="s">
        <v>5935</v>
      </c>
      <c r="C12768" s="18">
        <v>101329</v>
      </c>
      <c r="D12768" s="19" t="s">
        <v>12793</v>
      </c>
      <c r="E12768" s="18" t="s">
        <v>172</v>
      </c>
      <c r="F12768" s="20">
        <v>47.73</v>
      </c>
      <c r="G12768" s="20">
        <v>53.1</v>
      </c>
      <c r="J12768" s="22">
        <v>0</v>
      </c>
      <c r="K12768" s="22">
        <v>0</v>
      </c>
    </row>
    <row r="12769" spans="1:11" x14ac:dyDescent="0.2">
      <c r="A12769" s="17" t="str">
        <f t="shared" si="199"/>
        <v>SINAPI 95342</v>
      </c>
      <c r="B12769" s="18" t="s">
        <v>5935</v>
      </c>
      <c r="C12769" s="18">
        <v>95342</v>
      </c>
      <c r="D12769" s="19" t="s">
        <v>12794</v>
      </c>
      <c r="E12769" s="18" t="s">
        <v>170</v>
      </c>
      <c r="F12769" s="20">
        <v>0.18</v>
      </c>
      <c r="G12769" s="20">
        <v>0.2</v>
      </c>
      <c r="J12769" s="22">
        <v>0</v>
      </c>
      <c r="K12769" s="22">
        <v>0</v>
      </c>
    </row>
    <row r="12770" spans="1:11" x14ac:dyDescent="0.2">
      <c r="A12770" s="17" t="str">
        <f t="shared" si="199"/>
        <v>SINAPI 101333</v>
      </c>
      <c r="B12770" s="18" t="s">
        <v>5935</v>
      </c>
      <c r="C12770" s="18">
        <v>101333</v>
      </c>
      <c r="D12770" s="19" t="s">
        <v>12795</v>
      </c>
      <c r="E12770" s="18" t="s">
        <v>172</v>
      </c>
      <c r="F12770" s="20">
        <v>23.89</v>
      </c>
      <c r="G12770" s="20">
        <v>26.58</v>
      </c>
      <c r="J12770" s="22">
        <v>0</v>
      </c>
      <c r="K12770" s="22">
        <v>0</v>
      </c>
    </row>
    <row r="12771" spans="1:11" x14ac:dyDescent="0.2">
      <c r="A12771" s="17" t="str">
        <f t="shared" si="199"/>
        <v>SINAPI 100298</v>
      </c>
      <c r="B12771" s="18" t="s">
        <v>5935</v>
      </c>
      <c r="C12771" s="18">
        <v>100298</v>
      </c>
      <c r="D12771" s="19" t="s">
        <v>12796</v>
      </c>
      <c r="E12771" s="18" t="s">
        <v>170</v>
      </c>
      <c r="F12771" s="20">
        <v>0.55000000000000004</v>
      </c>
      <c r="G12771" s="20">
        <v>0.61</v>
      </c>
      <c r="J12771" s="22">
        <v>0</v>
      </c>
      <c r="K12771" s="22">
        <v>0</v>
      </c>
    </row>
    <row r="12772" spans="1:11" x14ac:dyDescent="0.2">
      <c r="A12772" s="17" t="str">
        <f t="shared" si="199"/>
        <v>SINAPI 101334</v>
      </c>
      <c r="B12772" s="18" t="s">
        <v>5935</v>
      </c>
      <c r="C12772" s="18">
        <v>101334</v>
      </c>
      <c r="D12772" s="19" t="s">
        <v>12797</v>
      </c>
      <c r="E12772" s="18" t="s">
        <v>172</v>
      </c>
      <c r="F12772" s="20">
        <v>73.98</v>
      </c>
      <c r="G12772" s="20">
        <v>82.29</v>
      </c>
      <c r="J12772" s="22">
        <v>0</v>
      </c>
      <c r="K12772" s="22">
        <v>0</v>
      </c>
    </row>
    <row r="12773" spans="1:11" x14ac:dyDescent="0.2">
      <c r="A12773" s="17" t="str">
        <f t="shared" si="199"/>
        <v>SINAPI 95405</v>
      </c>
      <c r="B12773" s="18" t="s">
        <v>5935</v>
      </c>
      <c r="C12773" s="18">
        <v>95405</v>
      </c>
      <c r="D12773" s="19" t="s">
        <v>12798</v>
      </c>
      <c r="E12773" s="18" t="s">
        <v>170</v>
      </c>
      <c r="F12773" s="20">
        <v>0.82</v>
      </c>
      <c r="G12773" s="20">
        <v>0.92</v>
      </c>
      <c r="J12773" s="22">
        <v>0</v>
      </c>
      <c r="K12773" s="22">
        <v>0</v>
      </c>
    </row>
    <row r="12774" spans="1:11" x14ac:dyDescent="0.2">
      <c r="A12774" s="17" t="str">
        <f t="shared" si="199"/>
        <v>SINAPI 95423</v>
      </c>
      <c r="B12774" s="18" t="s">
        <v>5935</v>
      </c>
      <c r="C12774" s="18">
        <v>95423</v>
      </c>
      <c r="D12774" s="19" t="s">
        <v>12799</v>
      </c>
      <c r="E12774" s="18" t="s">
        <v>172</v>
      </c>
      <c r="F12774" s="20">
        <v>110</v>
      </c>
      <c r="G12774" s="20">
        <v>122.37</v>
      </c>
      <c r="J12774" s="22">
        <v>0</v>
      </c>
      <c r="K12774" s="22">
        <v>0</v>
      </c>
    </row>
    <row r="12775" spans="1:11" x14ac:dyDescent="0.2">
      <c r="A12775" s="17" t="str">
        <f t="shared" si="199"/>
        <v>SINAPI 95343</v>
      </c>
      <c r="B12775" s="18" t="s">
        <v>5935</v>
      </c>
      <c r="C12775" s="18">
        <v>95343</v>
      </c>
      <c r="D12775" s="19" t="s">
        <v>12800</v>
      </c>
      <c r="E12775" s="18" t="s">
        <v>170</v>
      </c>
      <c r="F12775" s="20">
        <v>0.17</v>
      </c>
      <c r="G12775" s="20">
        <v>0.19</v>
      </c>
      <c r="J12775" s="22">
        <v>0</v>
      </c>
      <c r="K12775" s="22">
        <v>0</v>
      </c>
    </row>
    <row r="12776" spans="1:11" x14ac:dyDescent="0.2">
      <c r="A12776" s="17" t="str">
        <f t="shared" si="199"/>
        <v>SINAPI 100295</v>
      </c>
      <c r="B12776" s="18" t="s">
        <v>5935</v>
      </c>
      <c r="C12776" s="18">
        <v>100295</v>
      </c>
      <c r="D12776" s="19" t="s">
        <v>12801</v>
      </c>
      <c r="E12776" s="18" t="s">
        <v>170</v>
      </c>
      <c r="F12776" s="20">
        <v>0.52</v>
      </c>
      <c r="G12776" s="20">
        <v>0.57999999999999996</v>
      </c>
      <c r="J12776" s="22">
        <v>0</v>
      </c>
      <c r="K12776" s="22">
        <v>0</v>
      </c>
    </row>
    <row r="12777" spans="1:11" x14ac:dyDescent="0.2">
      <c r="A12777" s="17" t="str">
        <f t="shared" si="199"/>
        <v>SINAPI 101303</v>
      </c>
      <c r="B12777" s="18" t="s">
        <v>5935</v>
      </c>
      <c r="C12777" s="18">
        <v>101303</v>
      </c>
      <c r="D12777" s="19" t="s">
        <v>12802</v>
      </c>
      <c r="E12777" s="18" t="s">
        <v>172</v>
      </c>
      <c r="F12777" s="20">
        <v>70.13</v>
      </c>
      <c r="G12777" s="20">
        <v>78.010000000000005</v>
      </c>
      <c r="J12777" s="22">
        <v>0</v>
      </c>
      <c r="K12777" s="22">
        <v>0</v>
      </c>
    </row>
    <row r="12778" spans="1:11" x14ac:dyDescent="0.2">
      <c r="A12778" s="17" t="str">
        <f t="shared" si="199"/>
        <v>SINAPI 95344</v>
      </c>
      <c r="B12778" s="18" t="s">
        <v>5935</v>
      </c>
      <c r="C12778" s="18">
        <v>95344</v>
      </c>
      <c r="D12778" s="19" t="s">
        <v>12803</v>
      </c>
      <c r="E12778" s="18" t="s">
        <v>170</v>
      </c>
      <c r="F12778" s="20">
        <v>0.16</v>
      </c>
      <c r="G12778" s="20">
        <v>0.18</v>
      </c>
      <c r="J12778" s="22">
        <v>0</v>
      </c>
      <c r="K12778" s="22">
        <v>0</v>
      </c>
    </row>
    <row r="12779" spans="1:11" x14ac:dyDescent="0.2">
      <c r="A12779" s="17" t="str">
        <f t="shared" si="199"/>
        <v>SINAPI 101308</v>
      </c>
      <c r="B12779" s="18" t="s">
        <v>5935</v>
      </c>
      <c r="C12779" s="18">
        <v>101308</v>
      </c>
      <c r="D12779" s="19" t="s">
        <v>12804</v>
      </c>
      <c r="E12779" s="18" t="s">
        <v>172</v>
      </c>
      <c r="F12779" s="20">
        <v>22.19</v>
      </c>
      <c r="G12779" s="20">
        <v>24.69</v>
      </c>
      <c r="J12779" s="22">
        <v>0</v>
      </c>
      <c r="K12779" s="22">
        <v>0</v>
      </c>
    </row>
    <row r="12780" spans="1:11" x14ac:dyDescent="0.2">
      <c r="A12780" s="17" t="str">
        <f t="shared" si="199"/>
        <v>SINAPI 105536</v>
      </c>
      <c r="B12780" s="18" t="s">
        <v>5935</v>
      </c>
      <c r="C12780" s="18">
        <v>105536</v>
      </c>
      <c r="D12780" s="19" t="s">
        <v>12805</v>
      </c>
      <c r="E12780" s="18" t="s">
        <v>170</v>
      </c>
      <c r="F12780" s="20">
        <v>0</v>
      </c>
      <c r="G12780" s="20">
        <v>0</v>
      </c>
      <c r="J12780" s="22"/>
      <c r="K12780" s="22"/>
    </row>
    <row r="12781" spans="1:11" x14ac:dyDescent="0.2">
      <c r="A12781" s="17" t="str">
        <f t="shared" si="199"/>
        <v>SINAPI 101320</v>
      </c>
      <c r="B12781" s="18" t="s">
        <v>5935</v>
      </c>
      <c r="C12781" s="18">
        <v>101320</v>
      </c>
      <c r="D12781" s="19" t="s">
        <v>12806</v>
      </c>
      <c r="E12781" s="18" t="s">
        <v>172</v>
      </c>
      <c r="F12781" s="20">
        <v>14.66</v>
      </c>
      <c r="G12781" s="20">
        <v>16.309999999999999</v>
      </c>
      <c r="J12781" s="22">
        <v>0</v>
      </c>
      <c r="K12781" s="22">
        <v>0</v>
      </c>
    </row>
    <row r="12782" spans="1:11" x14ac:dyDescent="0.2">
      <c r="A12782" s="17" t="str">
        <f t="shared" si="199"/>
        <v>SINAPI 95345</v>
      </c>
      <c r="B12782" s="18" t="s">
        <v>5935</v>
      </c>
      <c r="C12782" s="18">
        <v>95345</v>
      </c>
      <c r="D12782" s="19" t="s">
        <v>12807</v>
      </c>
      <c r="E12782" s="18" t="s">
        <v>170</v>
      </c>
      <c r="F12782" s="20">
        <v>0.41</v>
      </c>
      <c r="G12782" s="20">
        <v>0.45</v>
      </c>
      <c r="J12782" s="22">
        <v>0</v>
      </c>
      <c r="K12782" s="22">
        <v>0</v>
      </c>
    </row>
    <row r="12783" spans="1:11" x14ac:dyDescent="0.2">
      <c r="A12783" s="17" t="str">
        <f t="shared" si="199"/>
        <v>SINAPI 95346</v>
      </c>
      <c r="B12783" s="18" t="s">
        <v>5935</v>
      </c>
      <c r="C12783" s="18">
        <v>95346</v>
      </c>
      <c r="D12783" s="19" t="s">
        <v>12808</v>
      </c>
      <c r="E12783" s="18" t="s">
        <v>170</v>
      </c>
      <c r="F12783" s="20">
        <v>0.13</v>
      </c>
      <c r="G12783" s="20">
        <v>0.14000000000000001</v>
      </c>
      <c r="J12783" s="22">
        <v>0</v>
      </c>
      <c r="K12783" s="22">
        <v>0</v>
      </c>
    </row>
    <row r="12784" spans="1:11" x14ac:dyDescent="0.2">
      <c r="A12784" s="17" t="str">
        <f t="shared" si="199"/>
        <v>SINAPI 101324</v>
      </c>
      <c r="B12784" s="18" t="s">
        <v>5935</v>
      </c>
      <c r="C12784" s="18">
        <v>101324</v>
      </c>
      <c r="D12784" s="19" t="s">
        <v>12809</v>
      </c>
      <c r="E12784" s="18" t="s">
        <v>172</v>
      </c>
      <c r="F12784" s="20">
        <v>17.61</v>
      </c>
      <c r="G12784" s="20">
        <v>19.59</v>
      </c>
      <c r="J12784" s="22">
        <v>0</v>
      </c>
      <c r="K12784" s="22">
        <v>0</v>
      </c>
    </row>
    <row r="12785" spans="1:11" x14ac:dyDescent="0.2">
      <c r="A12785" s="17" t="str">
        <f t="shared" si="199"/>
        <v>SINAPI 101328</v>
      </c>
      <c r="B12785" s="18" t="s">
        <v>5935</v>
      </c>
      <c r="C12785" s="18">
        <v>101328</v>
      </c>
      <c r="D12785" s="19" t="s">
        <v>12810</v>
      </c>
      <c r="E12785" s="18" t="s">
        <v>172</v>
      </c>
      <c r="F12785" s="20">
        <v>21.07</v>
      </c>
      <c r="G12785" s="20">
        <v>23.44</v>
      </c>
      <c r="J12785" s="22">
        <v>0</v>
      </c>
      <c r="K12785" s="22">
        <v>0</v>
      </c>
    </row>
    <row r="12786" spans="1:11" x14ac:dyDescent="0.2">
      <c r="A12786" s="17" t="str">
        <f t="shared" si="199"/>
        <v>SINAPI 95347</v>
      </c>
      <c r="B12786" s="18" t="s">
        <v>5935</v>
      </c>
      <c r="C12786" s="18">
        <v>95347</v>
      </c>
      <c r="D12786" s="19" t="s">
        <v>12811</v>
      </c>
      <c r="E12786" s="18" t="s">
        <v>170</v>
      </c>
      <c r="F12786" s="20">
        <v>0.12</v>
      </c>
      <c r="G12786" s="20">
        <v>0.14000000000000001</v>
      </c>
      <c r="J12786" s="22">
        <v>0</v>
      </c>
      <c r="K12786" s="22">
        <v>0</v>
      </c>
    </row>
    <row r="12787" spans="1:11" x14ac:dyDescent="0.2">
      <c r="A12787" s="17" t="str">
        <f t="shared" si="199"/>
        <v>SINAPI 95348</v>
      </c>
      <c r="B12787" s="18" t="s">
        <v>5935</v>
      </c>
      <c r="C12787" s="18">
        <v>95348</v>
      </c>
      <c r="D12787" s="19" t="s">
        <v>12812</v>
      </c>
      <c r="E12787" s="18" t="s">
        <v>170</v>
      </c>
      <c r="F12787" s="20">
        <v>0.15</v>
      </c>
      <c r="G12787" s="20">
        <v>0.17</v>
      </c>
      <c r="J12787" s="22">
        <v>0</v>
      </c>
      <c r="K12787" s="22">
        <v>0</v>
      </c>
    </row>
    <row r="12788" spans="1:11" x14ac:dyDescent="0.2">
      <c r="A12788" s="17" t="str">
        <f t="shared" si="199"/>
        <v>SINAPI 101332</v>
      </c>
      <c r="B12788" s="18" t="s">
        <v>5935</v>
      </c>
      <c r="C12788" s="18">
        <v>101332</v>
      </c>
      <c r="D12788" s="19" t="s">
        <v>12813</v>
      </c>
      <c r="E12788" s="18" t="s">
        <v>172</v>
      </c>
      <c r="F12788" s="20">
        <v>14.11</v>
      </c>
      <c r="G12788" s="20">
        <v>15.7</v>
      </c>
      <c r="J12788" s="22">
        <v>0</v>
      </c>
      <c r="K12788" s="22">
        <v>0</v>
      </c>
    </row>
    <row r="12789" spans="1:11" x14ac:dyDescent="0.2">
      <c r="A12789" s="17" t="str">
        <f t="shared" si="199"/>
        <v>SINAPI 95349</v>
      </c>
      <c r="B12789" s="18" t="s">
        <v>5935</v>
      </c>
      <c r="C12789" s="18">
        <v>95349</v>
      </c>
      <c r="D12789" s="19" t="s">
        <v>12814</v>
      </c>
      <c r="E12789" s="18" t="s">
        <v>170</v>
      </c>
      <c r="F12789" s="20">
        <v>0.1</v>
      </c>
      <c r="G12789" s="20">
        <v>0.11</v>
      </c>
      <c r="J12789" s="22">
        <v>0</v>
      </c>
      <c r="K12789" s="22">
        <v>0</v>
      </c>
    </row>
    <row r="12790" spans="1:11" x14ac:dyDescent="0.2">
      <c r="A12790" s="17" t="str">
        <f t="shared" si="199"/>
        <v>SINAPI 101336</v>
      </c>
      <c r="B12790" s="18" t="s">
        <v>5935</v>
      </c>
      <c r="C12790" s="18">
        <v>101336</v>
      </c>
      <c r="D12790" s="19" t="s">
        <v>12815</v>
      </c>
      <c r="E12790" s="18" t="s">
        <v>172</v>
      </c>
      <c r="F12790" s="20">
        <v>59.5</v>
      </c>
      <c r="G12790" s="20">
        <v>66.180000000000007</v>
      </c>
      <c r="J12790" s="22">
        <v>0</v>
      </c>
      <c r="K12790" s="22">
        <v>0</v>
      </c>
    </row>
    <row r="12791" spans="1:11" x14ac:dyDescent="0.2">
      <c r="A12791" s="17" t="str">
        <f t="shared" si="199"/>
        <v>SINAPI 95351</v>
      </c>
      <c r="B12791" s="18" t="s">
        <v>5935</v>
      </c>
      <c r="C12791" s="18">
        <v>95351</v>
      </c>
      <c r="D12791" s="19" t="s">
        <v>12816</v>
      </c>
      <c r="E12791" s="18" t="s">
        <v>170</v>
      </c>
      <c r="F12791" s="20">
        <v>0.44</v>
      </c>
      <c r="G12791" s="20">
        <v>0.49</v>
      </c>
      <c r="J12791" s="22">
        <v>0</v>
      </c>
      <c r="K12791" s="22">
        <v>0</v>
      </c>
    </row>
    <row r="12792" spans="1:11" x14ac:dyDescent="0.2">
      <c r="A12792" s="17" t="str">
        <f t="shared" si="199"/>
        <v>SINAPI 95352</v>
      </c>
      <c r="B12792" s="18" t="s">
        <v>5935</v>
      </c>
      <c r="C12792" s="18">
        <v>95352</v>
      </c>
      <c r="D12792" s="19" t="s">
        <v>12817</v>
      </c>
      <c r="E12792" s="18" t="s">
        <v>170</v>
      </c>
      <c r="F12792" s="20">
        <v>0.11</v>
      </c>
      <c r="G12792" s="20">
        <v>0.12</v>
      </c>
      <c r="J12792" s="22">
        <v>0</v>
      </c>
      <c r="K12792" s="22">
        <v>0</v>
      </c>
    </row>
    <row r="12793" spans="1:11" x14ac:dyDescent="0.2">
      <c r="A12793" s="17" t="str">
        <f t="shared" si="199"/>
        <v>SINAPI 101337</v>
      </c>
      <c r="B12793" s="18" t="s">
        <v>5935</v>
      </c>
      <c r="C12793" s="18">
        <v>101337</v>
      </c>
      <c r="D12793" s="19" t="s">
        <v>12818</v>
      </c>
      <c r="E12793" s="18" t="s">
        <v>172</v>
      </c>
      <c r="F12793" s="20">
        <v>14.91</v>
      </c>
      <c r="G12793" s="20">
        <v>16.579999999999998</v>
      </c>
      <c r="J12793" s="22">
        <v>0</v>
      </c>
      <c r="K12793" s="22">
        <v>0</v>
      </c>
    </row>
    <row r="12794" spans="1:11" x14ac:dyDescent="0.2">
      <c r="A12794" s="17" t="str">
        <f t="shared" si="199"/>
        <v>SINAPI 101338</v>
      </c>
      <c r="B12794" s="18" t="s">
        <v>5935</v>
      </c>
      <c r="C12794" s="18">
        <v>101338</v>
      </c>
      <c r="D12794" s="19" t="s">
        <v>12819</v>
      </c>
      <c r="E12794" s="18" t="s">
        <v>172</v>
      </c>
      <c r="F12794" s="20">
        <v>29.49</v>
      </c>
      <c r="G12794" s="20">
        <v>32.799999999999997</v>
      </c>
      <c r="J12794" s="22">
        <v>0</v>
      </c>
      <c r="K12794" s="22">
        <v>0</v>
      </c>
    </row>
    <row r="12795" spans="1:11" x14ac:dyDescent="0.2">
      <c r="A12795" s="17" t="str">
        <f t="shared" si="199"/>
        <v>SINAPI 95354</v>
      </c>
      <c r="B12795" s="18" t="s">
        <v>5935</v>
      </c>
      <c r="C12795" s="18">
        <v>95354</v>
      </c>
      <c r="D12795" s="19" t="s">
        <v>12820</v>
      </c>
      <c r="E12795" s="18" t="s">
        <v>170</v>
      </c>
      <c r="F12795" s="20">
        <v>0.1</v>
      </c>
      <c r="G12795" s="20">
        <v>0.11</v>
      </c>
      <c r="J12795" s="22">
        <v>0</v>
      </c>
      <c r="K12795" s="22">
        <v>0</v>
      </c>
    </row>
    <row r="12796" spans="1:11" x14ac:dyDescent="0.2">
      <c r="A12796" s="17" t="str">
        <f t="shared" si="199"/>
        <v>SINAPI 101339</v>
      </c>
      <c r="B12796" s="18" t="s">
        <v>5935</v>
      </c>
      <c r="C12796" s="18">
        <v>101339</v>
      </c>
      <c r="D12796" s="19" t="s">
        <v>12821</v>
      </c>
      <c r="E12796" s="18" t="s">
        <v>172</v>
      </c>
      <c r="F12796" s="20">
        <v>14.26</v>
      </c>
      <c r="G12796" s="20">
        <v>15.87</v>
      </c>
      <c r="J12796" s="22">
        <v>0</v>
      </c>
      <c r="K12796" s="22">
        <v>0</v>
      </c>
    </row>
    <row r="12797" spans="1:11" x14ac:dyDescent="0.2">
      <c r="A12797" s="17" t="str">
        <f t="shared" si="199"/>
        <v>SINAPI 101340</v>
      </c>
      <c r="B12797" s="18" t="s">
        <v>5935</v>
      </c>
      <c r="C12797" s="18">
        <v>101340</v>
      </c>
      <c r="D12797" s="19" t="s">
        <v>12822</v>
      </c>
      <c r="E12797" s="18" t="s">
        <v>172</v>
      </c>
      <c r="F12797" s="20">
        <v>13.09</v>
      </c>
      <c r="G12797" s="20">
        <v>14.56</v>
      </c>
      <c r="J12797" s="22">
        <v>0</v>
      </c>
      <c r="K12797" s="22">
        <v>0</v>
      </c>
    </row>
    <row r="12798" spans="1:11" x14ac:dyDescent="0.2">
      <c r="A12798" s="17" t="str">
        <f t="shared" si="199"/>
        <v>SINAPI 95389</v>
      </c>
      <c r="B12798" s="18" t="s">
        <v>5935</v>
      </c>
      <c r="C12798" s="18">
        <v>95389</v>
      </c>
      <c r="D12798" s="19" t="s">
        <v>12823</v>
      </c>
      <c r="E12798" s="18" t="s">
        <v>170</v>
      </c>
      <c r="F12798" s="20">
        <v>0.09</v>
      </c>
      <c r="G12798" s="20">
        <v>0.1</v>
      </c>
      <c r="J12798" s="22">
        <v>0</v>
      </c>
      <c r="K12798" s="22">
        <v>0</v>
      </c>
    </row>
    <row r="12799" spans="1:11" x14ac:dyDescent="0.2">
      <c r="A12799" s="17" t="str">
        <f t="shared" si="199"/>
        <v>SINAPI 101341</v>
      </c>
      <c r="B12799" s="18" t="s">
        <v>5935</v>
      </c>
      <c r="C12799" s="18">
        <v>101341</v>
      </c>
      <c r="D12799" s="19" t="s">
        <v>12824</v>
      </c>
      <c r="E12799" s="18" t="s">
        <v>172</v>
      </c>
      <c r="F12799" s="20">
        <v>15.3</v>
      </c>
      <c r="G12799" s="20">
        <v>17.02</v>
      </c>
      <c r="J12799" s="22">
        <v>0</v>
      </c>
      <c r="K12799" s="22">
        <v>0</v>
      </c>
    </row>
    <row r="12800" spans="1:11" x14ac:dyDescent="0.2">
      <c r="A12800" s="17" t="str">
        <f t="shared" si="199"/>
        <v>SINAPI 95355</v>
      </c>
      <c r="B12800" s="18" t="s">
        <v>5935</v>
      </c>
      <c r="C12800" s="18">
        <v>95355</v>
      </c>
      <c r="D12800" s="19" t="s">
        <v>12825</v>
      </c>
      <c r="E12800" s="18" t="s">
        <v>170</v>
      </c>
      <c r="F12800" s="20">
        <v>0.11</v>
      </c>
      <c r="G12800" s="20">
        <v>0.12</v>
      </c>
      <c r="J12800" s="22">
        <v>0</v>
      </c>
      <c r="K12800" s="22">
        <v>0</v>
      </c>
    </row>
    <row r="12801" spans="1:11" x14ac:dyDescent="0.2">
      <c r="A12801" s="17" t="str">
        <f t="shared" si="199"/>
        <v>SINAPI 95356</v>
      </c>
      <c r="B12801" s="18" t="s">
        <v>5935</v>
      </c>
      <c r="C12801" s="18">
        <v>95356</v>
      </c>
      <c r="D12801" s="19" t="s">
        <v>12826</v>
      </c>
      <c r="E12801" s="18" t="s">
        <v>170</v>
      </c>
      <c r="F12801" s="20">
        <v>0.1</v>
      </c>
      <c r="G12801" s="20">
        <v>0.11</v>
      </c>
      <c r="J12801" s="22">
        <v>0</v>
      </c>
      <c r="K12801" s="22">
        <v>0</v>
      </c>
    </row>
    <row r="12802" spans="1:11" x14ac:dyDescent="0.2">
      <c r="A12802" s="17" t="str">
        <f t="shared" si="199"/>
        <v>SINAPI 101342</v>
      </c>
      <c r="B12802" s="18" t="s">
        <v>5935</v>
      </c>
      <c r="C12802" s="18">
        <v>101342</v>
      </c>
      <c r="D12802" s="19" t="s">
        <v>12827</v>
      </c>
      <c r="E12802" s="18" t="s">
        <v>172</v>
      </c>
      <c r="F12802" s="20">
        <v>14.26</v>
      </c>
      <c r="G12802" s="20">
        <v>15.87</v>
      </c>
      <c r="J12802" s="22">
        <v>0</v>
      </c>
      <c r="K12802" s="22">
        <v>0</v>
      </c>
    </row>
    <row r="12803" spans="1:11" x14ac:dyDescent="0.2">
      <c r="A12803" s="17" t="str">
        <f t="shared" si="199"/>
        <v>SINAPI 95357</v>
      </c>
      <c r="B12803" s="18" t="s">
        <v>5935</v>
      </c>
      <c r="C12803" s="18">
        <v>95357</v>
      </c>
      <c r="D12803" s="19" t="s">
        <v>12828</v>
      </c>
      <c r="E12803" s="18" t="s">
        <v>170</v>
      </c>
      <c r="F12803" s="20">
        <v>0.23</v>
      </c>
      <c r="G12803" s="20">
        <v>0.25</v>
      </c>
      <c r="J12803" s="22">
        <v>0</v>
      </c>
      <c r="K12803" s="22">
        <v>0</v>
      </c>
    </row>
    <row r="12804" spans="1:11" x14ac:dyDescent="0.2">
      <c r="A12804" s="17" t="str">
        <f t="shared" si="199"/>
        <v>SINAPI 101343</v>
      </c>
      <c r="B12804" s="18" t="s">
        <v>5935</v>
      </c>
      <c r="C12804" s="18">
        <v>101343</v>
      </c>
      <c r="D12804" s="19" t="s">
        <v>12829</v>
      </c>
      <c r="E12804" s="18" t="s">
        <v>172</v>
      </c>
      <c r="F12804" s="20">
        <v>30.95</v>
      </c>
      <c r="G12804" s="20">
        <v>34.42</v>
      </c>
      <c r="J12804" s="22">
        <v>0</v>
      </c>
      <c r="K12804" s="22">
        <v>0</v>
      </c>
    </row>
    <row r="12805" spans="1:11" x14ac:dyDescent="0.2">
      <c r="A12805" s="17" t="str">
        <f t="shared" si="199"/>
        <v>SINAPI 95358</v>
      </c>
      <c r="B12805" s="18" t="s">
        <v>5935</v>
      </c>
      <c r="C12805" s="18">
        <v>95358</v>
      </c>
      <c r="D12805" s="19" t="s">
        <v>12830</v>
      </c>
      <c r="E12805" s="18" t="s">
        <v>170</v>
      </c>
      <c r="F12805" s="20">
        <v>0.17</v>
      </c>
      <c r="G12805" s="20">
        <v>0.19</v>
      </c>
      <c r="J12805" s="22">
        <v>0</v>
      </c>
      <c r="K12805" s="22">
        <v>0</v>
      </c>
    </row>
    <row r="12806" spans="1:11" x14ac:dyDescent="0.2">
      <c r="A12806" s="17" t="str">
        <f t="shared" si="199"/>
        <v>SINAPI 101344</v>
      </c>
      <c r="B12806" s="18" t="s">
        <v>5935</v>
      </c>
      <c r="C12806" s="18">
        <v>101344</v>
      </c>
      <c r="D12806" s="19" t="s">
        <v>12831</v>
      </c>
      <c r="E12806" s="18" t="s">
        <v>172</v>
      </c>
      <c r="F12806" s="20">
        <v>23.56</v>
      </c>
      <c r="G12806" s="20">
        <v>26.2</v>
      </c>
      <c r="J12806" s="22">
        <v>0</v>
      </c>
      <c r="K12806" s="22">
        <v>0</v>
      </c>
    </row>
    <row r="12807" spans="1:11" x14ac:dyDescent="0.2">
      <c r="A12807" s="17" t="str">
        <f t="shared" ref="A12807:A12870" si="200">CONCATENATE($B12807," ",$C12807)</f>
        <v>SINAPI 95359</v>
      </c>
      <c r="B12807" s="18" t="s">
        <v>5935</v>
      </c>
      <c r="C12807" s="18">
        <v>95359</v>
      </c>
      <c r="D12807" s="19" t="s">
        <v>12832</v>
      </c>
      <c r="E12807" s="18" t="s">
        <v>170</v>
      </c>
      <c r="F12807" s="20">
        <v>0.34</v>
      </c>
      <c r="G12807" s="20">
        <v>0.38</v>
      </c>
      <c r="J12807" s="22">
        <v>0</v>
      </c>
      <c r="K12807" s="22">
        <v>0</v>
      </c>
    </row>
    <row r="12808" spans="1:11" x14ac:dyDescent="0.2">
      <c r="A12808" s="17" t="str">
        <f t="shared" si="200"/>
        <v>SINAPI 101345</v>
      </c>
      <c r="B12808" s="18" t="s">
        <v>5935</v>
      </c>
      <c r="C12808" s="18">
        <v>101345</v>
      </c>
      <c r="D12808" s="19" t="s">
        <v>12833</v>
      </c>
      <c r="E12808" s="18" t="s">
        <v>172</v>
      </c>
      <c r="F12808" s="20">
        <v>45.66</v>
      </c>
      <c r="G12808" s="20">
        <v>50.79</v>
      </c>
      <c r="J12808" s="22">
        <v>0</v>
      </c>
      <c r="K12808" s="22">
        <v>0</v>
      </c>
    </row>
    <row r="12809" spans="1:11" x14ac:dyDescent="0.2">
      <c r="A12809" s="17" t="str">
        <f t="shared" si="200"/>
        <v>SINAPI 101346</v>
      </c>
      <c r="B12809" s="18" t="s">
        <v>5935</v>
      </c>
      <c r="C12809" s="18">
        <v>101346</v>
      </c>
      <c r="D12809" s="19" t="s">
        <v>12834</v>
      </c>
      <c r="E12809" s="18" t="s">
        <v>172</v>
      </c>
      <c r="F12809" s="20">
        <v>28.17</v>
      </c>
      <c r="G12809" s="20">
        <v>31.34</v>
      </c>
      <c r="J12809" s="22">
        <v>0</v>
      </c>
      <c r="K12809" s="22">
        <v>0</v>
      </c>
    </row>
    <row r="12810" spans="1:11" x14ac:dyDescent="0.2">
      <c r="A12810" s="17" t="str">
        <f t="shared" si="200"/>
        <v>SINAPI 101347</v>
      </c>
      <c r="B12810" s="18" t="s">
        <v>5935</v>
      </c>
      <c r="C12810" s="18">
        <v>101347</v>
      </c>
      <c r="D12810" s="19" t="s">
        <v>12835</v>
      </c>
      <c r="E12810" s="18" t="s">
        <v>172</v>
      </c>
      <c r="F12810" s="20">
        <v>22.26</v>
      </c>
      <c r="G12810" s="20">
        <v>24.76</v>
      </c>
      <c r="J12810" s="22">
        <v>0</v>
      </c>
      <c r="K12810" s="22">
        <v>0</v>
      </c>
    </row>
    <row r="12811" spans="1:11" x14ac:dyDescent="0.2">
      <c r="A12811" s="17" t="str">
        <f t="shared" si="200"/>
        <v>SINAPI 95361</v>
      </c>
      <c r="B12811" s="18" t="s">
        <v>5935</v>
      </c>
      <c r="C12811" s="18">
        <v>95361</v>
      </c>
      <c r="D12811" s="19" t="s">
        <v>12836</v>
      </c>
      <c r="E12811" s="18" t="s">
        <v>170</v>
      </c>
      <c r="F12811" s="20">
        <v>0.12</v>
      </c>
      <c r="G12811" s="20">
        <v>0.13</v>
      </c>
      <c r="J12811" s="22">
        <v>0</v>
      </c>
      <c r="K12811" s="22">
        <v>0</v>
      </c>
    </row>
    <row r="12812" spans="1:11" x14ac:dyDescent="0.2">
      <c r="A12812" s="17" t="str">
        <f t="shared" si="200"/>
        <v>SINAPI 101348</v>
      </c>
      <c r="B12812" s="18" t="s">
        <v>5935</v>
      </c>
      <c r="C12812" s="18">
        <v>101348</v>
      </c>
      <c r="D12812" s="19" t="s">
        <v>12837</v>
      </c>
      <c r="E12812" s="18" t="s">
        <v>172</v>
      </c>
      <c r="F12812" s="20">
        <v>16.68</v>
      </c>
      <c r="G12812" s="20">
        <v>18.55</v>
      </c>
      <c r="J12812" s="22">
        <v>0</v>
      </c>
      <c r="K12812" s="22">
        <v>0</v>
      </c>
    </row>
    <row r="12813" spans="1:11" x14ac:dyDescent="0.2">
      <c r="A12813" s="17" t="str">
        <f t="shared" si="200"/>
        <v>SINAPI 101349</v>
      </c>
      <c r="B12813" s="18" t="s">
        <v>5935</v>
      </c>
      <c r="C12813" s="18">
        <v>101349</v>
      </c>
      <c r="D12813" s="19" t="s">
        <v>12838</v>
      </c>
      <c r="E12813" s="18" t="s">
        <v>172</v>
      </c>
      <c r="F12813" s="20">
        <v>26.65</v>
      </c>
      <c r="G12813" s="20">
        <v>29.64</v>
      </c>
      <c r="J12813" s="22">
        <v>0</v>
      </c>
      <c r="K12813" s="22">
        <v>0</v>
      </c>
    </row>
    <row r="12814" spans="1:11" x14ac:dyDescent="0.2">
      <c r="A12814" s="17" t="str">
        <f t="shared" si="200"/>
        <v>SINAPI 95362</v>
      </c>
      <c r="B12814" s="18" t="s">
        <v>5935</v>
      </c>
      <c r="C12814" s="18">
        <v>95362</v>
      </c>
      <c r="D12814" s="19" t="s">
        <v>12839</v>
      </c>
      <c r="E12814" s="18" t="s">
        <v>170</v>
      </c>
      <c r="F12814" s="20">
        <v>0.2</v>
      </c>
      <c r="G12814" s="20">
        <v>0.22</v>
      </c>
      <c r="J12814" s="22">
        <v>0</v>
      </c>
      <c r="K12814" s="22">
        <v>0</v>
      </c>
    </row>
    <row r="12815" spans="1:11" x14ac:dyDescent="0.2">
      <c r="A12815" s="17" t="str">
        <f t="shared" si="200"/>
        <v>SINAPI 95363</v>
      </c>
      <c r="B12815" s="18" t="s">
        <v>5935</v>
      </c>
      <c r="C12815" s="18">
        <v>95363</v>
      </c>
      <c r="D12815" s="19" t="s">
        <v>12840</v>
      </c>
      <c r="E12815" s="18" t="s">
        <v>170</v>
      </c>
      <c r="F12815" s="20">
        <v>0.2</v>
      </c>
      <c r="G12815" s="20">
        <v>0.22</v>
      </c>
      <c r="J12815" s="22">
        <v>0</v>
      </c>
      <c r="K12815" s="22">
        <v>0</v>
      </c>
    </row>
    <row r="12816" spans="1:11" x14ac:dyDescent="0.2">
      <c r="A12816" s="17" t="str">
        <f t="shared" si="200"/>
        <v>SINAPI 101350</v>
      </c>
      <c r="B12816" s="18" t="s">
        <v>5935</v>
      </c>
      <c r="C12816" s="18">
        <v>101350</v>
      </c>
      <c r="D12816" s="19" t="s">
        <v>12841</v>
      </c>
      <c r="E12816" s="18" t="s">
        <v>172</v>
      </c>
      <c r="F12816" s="20">
        <v>26.65</v>
      </c>
      <c r="G12816" s="20">
        <v>29.64</v>
      </c>
      <c r="J12816" s="22">
        <v>0</v>
      </c>
      <c r="K12816" s="22">
        <v>0</v>
      </c>
    </row>
    <row r="12817" spans="1:11" x14ac:dyDescent="0.2">
      <c r="A12817" s="17" t="str">
        <f t="shared" si="200"/>
        <v>SINAPI 95360</v>
      </c>
      <c r="B12817" s="18" t="s">
        <v>5935</v>
      </c>
      <c r="C12817" s="18">
        <v>95360</v>
      </c>
      <c r="D12817" s="19" t="s">
        <v>12842</v>
      </c>
      <c r="E12817" s="18" t="s">
        <v>170</v>
      </c>
      <c r="F12817" s="20">
        <v>0.16</v>
      </c>
      <c r="G12817" s="20">
        <v>0.18</v>
      </c>
      <c r="J12817" s="22">
        <v>0</v>
      </c>
      <c r="K12817" s="22">
        <v>0</v>
      </c>
    </row>
    <row r="12818" spans="1:11" x14ac:dyDescent="0.2">
      <c r="A12818" s="17" t="str">
        <f t="shared" si="200"/>
        <v>SINAPI 101351</v>
      </c>
      <c r="B12818" s="18" t="s">
        <v>5935</v>
      </c>
      <c r="C12818" s="18">
        <v>101351</v>
      </c>
      <c r="D12818" s="19" t="s">
        <v>12843</v>
      </c>
      <c r="E12818" s="18" t="s">
        <v>172</v>
      </c>
      <c r="F12818" s="20">
        <v>14.26</v>
      </c>
      <c r="G12818" s="20">
        <v>15.87</v>
      </c>
      <c r="J12818" s="22">
        <v>0</v>
      </c>
      <c r="K12818" s="22">
        <v>0</v>
      </c>
    </row>
    <row r="12819" spans="1:11" x14ac:dyDescent="0.2">
      <c r="A12819" s="17" t="str">
        <f t="shared" si="200"/>
        <v>SINAPI 95365</v>
      </c>
      <c r="B12819" s="18" t="s">
        <v>5935</v>
      </c>
      <c r="C12819" s="18">
        <v>95365</v>
      </c>
      <c r="D12819" s="19" t="s">
        <v>12844</v>
      </c>
      <c r="E12819" s="18" t="s">
        <v>170</v>
      </c>
      <c r="F12819" s="20">
        <v>0.1</v>
      </c>
      <c r="G12819" s="20">
        <v>0.11</v>
      </c>
      <c r="J12819" s="22">
        <v>0</v>
      </c>
      <c r="K12819" s="22">
        <v>0</v>
      </c>
    </row>
    <row r="12820" spans="1:11" x14ac:dyDescent="0.2">
      <c r="A12820" s="17" t="str">
        <f t="shared" si="200"/>
        <v>SINAPI 101352</v>
      </c>
      <c r="B12820" s="18" t="s">
        <v>5935</v>
      </c>
      <c r="C12820" s="18">
        <v>101352</v>
      </c>
      <c r="D12820" s="19" t="s">
        <v>12845</v>
      </c>
      <c r="E12820" s="18" t="s">
        <v>172</v>
      </c>
      <c r="F12820" s="20">
        <v>14.26</v>
      </c>
      <c r="G12820" s="20">
        <v>15.87</v>
      </c>
      <c r="J12820" s="22">
        <v>0</v>
      </c>
      <c r="K12820" s="22">
        <v>0</v>
      </c>
    </row>
    <row r="12821" spans="1:11" x14ac:dyDescent="0.2">
      <c r="A12821" s="17" t="str">
        <f t="shared" si="200"/>
        <v>SINAPI 95364</v>
      </c>
      <c r="B12821" s="18" t="s">
        <v>5935</v>
      </c>
      <c r="C12821" s="18">
        <v>95364</v>
      </c>
      <c r="D12821" s="19" t="s">
        <v>12846</v>
      </c>
      <c r="E12821" s="18" t="s">
        <v>170</v>
      </c>
      <c r="F12821" s="20">
        <v>0.1</v>
      </c>
      <c r="G12821" s="20">
        <v>0.11</v>
      </c>
      <c r="J12821" s="22">
        <v>0</v>
      </c>
      <c r="K12821" s="22">
        <v>0</v>
      </c>
    </row>
    <row r="12822" spans="1:11" x14ac:dyDescent="0.2">
      <c r="A12822" s="17" t="str">
        <f t="shared" si="200"/>
        <v>SINAPI 95366</v>
      </c>
      <c r="B12822" s="18" t="s">
        <v>5935</v>
      </c>
      <c r="C12822" s="18">
        <v>95366</v>
      </c>
      <c r="D12822" s="19" t="s">
        <v>12847</v>
      </c>
      <c r="E12822" s="18" t="s">
        <v>170</v>
      </c>
      <c r="F12822" s="20">
        <v>0.11</v>
      </c>
      <c r="G12822" s="20">
        <v>0.12</v>
      </c>
      <c r="J12822" s="22">
        <v>0</v>
      </c>
      <c r="K12822" s="22">
        <v>0</v>
      </c>
    </row>
    <row r="12823" spans="1:11" x14ac:dyDescent="0.2">
      <c r="A12823" s="17" t="str">
        <f t="shared" si="200"/>
        <v>SINAPI 101353</v>
      </c>
      <c r="B12823" s="18" t="s">
        <v>5935</v>
      </c>
      <c r="C12823" s="18">
        <v>101353</v>
      </c>
      <c r="D12823" s="19" t="s">
        <v>12848</v>
      </c>
      <c r="E12823" s="18" t="s">
        <v>172</v>
      </c>
      <c r="F12823" s="20">
        <v>15.36</v>
      </c>
      <c r="G12823" s="20">
        <v>17.079999999999998</v>
      </c>
      <c r="J12823" s="22">
        <v>0</v>
      </c>
      <c r="K12823" s="22">
        <v>0</v>
      </c>
    </row>
    <row r="12824" spans="1:11" x14ac:dyDescent="0.2">
      <c r="A12824" s="17" t="str">
        <f t="shared" si="200"/>
        <v>SINAPI 95367</v>
      </c>
      <c r="B12824" s="18" t="s">
        <v>5935</v>
      </c>
      <c r="C12824" s="18">
        <v>95367</v>
      </c>
      <c r="D12824" s="19" t="s">
        <v>12849</v>
      </c>
      <c r="E12824" s="18" t="s">
        <v>170</v>
      </c>
      <c r="F12824" s="20">
        <v>0.2</v>
      </c>
      <c r="G12824" s="20">
        <v>0.22</v>
      </c>
      <c r="J12824" s="22">
        <v>0</v>
      </c>
      <c r="K12824" s="22">
        <v>0</v>
      </c>
    </row>
    <row r="12825" spans="1:11" x14ac:dyDescent="0.2">
      <c r="A12825" s="17" t="str">
        <f t="shared" si="200"/>
        <v>SINAPI 101355</v>
      </c>
      <c r="B12825" s="18" t="s">
        <v>5935</v>
      </c>
      <c r="C12825" s="18">
        <v>101355</v>
      </c>
      <c r="D12825" s="19" t="s">
        <v>12850</v>
      </c>
      <c r="E12825" s="18" t="s">
        <v>172</v>
      </c>
      <c r="F12825" s="20">
        <v>26.65</v>
      </c>
      <c r="G12825" s="20">
        <v>29.64</v>
      </c>
      <c r="J12825" s="22">
        <v>0</v>
      </c>
      <c r="K12825" s="22">
        <v>0</v>
      </c>
    </row>
    <row r="12826" spans="1:11" x14ac:dyDescent="0.2">
      <c r="A12826" s="17" t="str">
        <f t="shared" si="200"/>
        <v>SINAPI 95368</v>
      </c>
      <c r="B12826" s="18" t="s">
        <v>5935</v>
      </c>
      <c r="C12826" s="18">
        <v>95368</v>
      </c>
      <c r="D12826" s="19" t="s">
        <v>12851</v>
      </c>
      <c r="E12826" s="18" t="s">
        <v>170</v>
      </c>
      <c r="F12826" s="20">
        <v>0.21</v>
      </c>
      <c r="G12826" s="20">
        <v>0.23</v>
      </c>
      <c r="J12826" s="22">
        <v>0</v>
      </c>
      <c r="K12826" s="22">
        <v>0</v>
      </c>
    </row>
    <row r="12827" spans="1:11" x14ac:dyDescent="0.2">
      <c r="A12827" s="17" t="str">
        <f t="shared" si="200"/>
        <v>SINAPI 95369</v>
      </c>
      <c r="B12827" s="18" t="s">
        <v>5935</v>
      </c>
      <c r="C12827" s="18">
        <v>95369</v>
      </c>
      <c r="D12827" s="19" t="s">
        <v>12852</v>
      </c>
      <c r="E12827" s="18" t="s">
        <v>170</v>
      </c>
      <c r="F12827" s="20">
        <v>0.22</v>
      </c>
      <c r="G12827" s="20">
        <v>0.24</v>
      </c>
      <c r="J12827" s="22">
        <v>0</v>
      </c>
      <c r="K12827" s="22">
        <v>0</v>
      </c>
    </row>
    <row r="12828" spans="1:11" x14ac:dyDescent="0.2">
      <c r="A12828" s="17" t="str">
        <f t="shared" si="200"/>
        <v>SINAPI 95370</v>
      </c>
      <c r="B12828" s="18" t="s">
        <v>5935</v>
      </c>
      <c r="C12828" s="18">
        <v>95370</v>
      </c>
      <c r="D12828" s="19" t="s">
        <v>12853</v>
      </c>
      <c r="E12828" s="18" t="s">
        <v>170</v>
      </c>
      <c r="F12828" s="20">
        <v>0.28999999999999998</v>
      </c>
      <c r="G12828" s="20">
        <v>0.33</v>
      </c>
      <c r="J12828" s="22">
        <v>0</v>
      </c>
      <c r="K12828" s="22">
        <v>0</v>
      </c>
    </row>
    <row r="12829" spans="1:11" x14ac:dyDescent="0.2">
      <c r="A12829" s="17" t="str">
        <f t="shared" si="200"/>
        <v>SINAPI 101356</v>
      </c>
      <c r="B12829" s="18" t="s">
        <v>5935</v>
      </c>
      <c r="C12829" s="18">
        <v>101356</v>
      </c>
      <c r="D12829" s="19" t="s">
        <v>12854</v>
      </c>
      <c r="E12829" s="18" t="s">
        <v>172</v>
      </c>
      <c r="F12829" s="20">
        <v>39.6</v>
      </c>
      <c r="G12829" s="20">
        <v>44.05</v>
      </c>
      <c r="J12829" s="22">
        <v>0</v>
      </c>
      <c r="K12829" s="22">
        <v>0</v>
      </c>
    </row>
    <row r="12830" spans="1:11" x14ac:dyDescent="0.2">
      <c r="A12830" s="17" t="str">
        <f t="shared" si="200"/>
        <v>SINAPI 95371</v>
      </c>
      <c r="B12830" s="18" t="s">
        <v>5935</v>
      </c>
      <c r="C12830" s="18">
        <v>95371</v>
      </c>
      <c r="D12830" s="19" t="s">
        <v>12855</v>
      </c>
      <c r="E12830" s="18" t="s">
        <v>170</v>
      </c>
      <c r="F12830" s="20">
        <v>0.42</v>
      </c>
      <c r="G12830" s="20">
        <v>0.47</v>
      </c>
      <c r="J12830" s="22">
        <v>0</v>
      </c>
      <c r="K12830" s="22">
        <v>0</v>
      </c>
    </row>
    <row r="12831" spans="1:11" x14ac:dyDescent="0.2">
      <c r="A12831" s="17" t="str">
        <f t="shared" si="200"/>
        <v>SINAPI 101357</v>
      </c>
      <c r="B12831" s="18" t="s">
        <v>5935</v>
      </c>
      <c r="C12831" s="18">
        <v>101357</v>
      </c>
      <c r="D12831" s="19" t="s">
        <v>12856</v>
      </c>
      <c r="E12831" s="18" t="s">
        <v>172</v>
      </c>
      <c r="F12831" s="20">
        <v>56.88</v>
      </c>
      <c r="G12831" s="20">
        <v>63.27</v>
      </c>
      <c r="J12831" s="22">
        <v>0</v>
      </c>
      <c r="K12831" s="22">
        <v>0</v>
      </c>
    </row>
    <row r="12832" spans="1:11" x14ac:dyDescent="0.2">
      <c r="A12832" s="17" t="str">
        <f t="shared" si="200"/>
        <v>SINAPI 95372</v>
      </c>
      <c r="B12832" s="18" t="s">
        <v>5935</v>
      </c>
      <c r="C12832" s="18">
        <v>95372</v>
      </c>
      <c r="D12832" s="19" t="s">
        <v>12857</v>
      </c>
      <c r="E12832" s="18" t="s">
        <v>170</v>
      </c>
      <c r="F12832" s="20">
        <v>0.28999999999999998</v>
      </c>
      <c r="G12832" s="20">
        <v>0.33</v>
      </c>
      <c r="J12832" s="22">
        <v>0</v>
      </c>
      <c r="K12832" s="22">
        <v>0</v>
      </c>
    </row>
    <row r="12833" spans="1:11" x14ac:dyDescent="0.2">
      <c r="A12833" s="17" t="str">
        <f t="shared" si="200"/>
        <v>SINAPI 101358</v>
      </c>
      <c r="B12833" s="18" t="s">
        <v>5935</v>
      </c>
      <c r="C12833" s="18">
        <v>101358</v>
      </c>
      <c r="D12833" s="19" t="s">
        <v>12858</v>
      </c>
      <c r="E12833" s="18" t="s">
        <v>172</v>
      </c>
      <c r="F12833" s="20">
        <v>39.6</v>
      </c>
      <c r="G12833" s="20">
        <v>44.05</v>
      </c>
      <c r="J12833" s="22">
        <v>0</v>
      </c>
      <c r="K12833" s="22">
        <v>0</v>
      </c>
    </row>
    <row r="12834" spans="1:11" x14ac:dyDescent="0.2">
      <c r="A12834" s="17" t="str">
        <f t="shared" si="200"/>
        <v>SINAPI 95373</v>
      </c>
      <c r="B12834" s="18" t="s">
        <v>5935</v>
      </c>
      <c r="C12834" s="18">
        <v>95373</v>
      </c>
      <c r="D12834" s="19" t="s">
        <v>12859</v>
      </c>
      <c r="E12834" s="18" t="s">
        <v>170</v>
      </c>
      <c r="F12834" s="20">
        <v>0.28000000000000003</v>
      </c>
      <c r="G12834" s="20">
        <v>0.32</v>
      </c>
      <c r="J12834" s="22">
        <v>0</v>
      </c>
      <c r="K12834" s="22">
        <v>0</v>
      </c>
    </row>
    <row r="12835" spans="1:11" x14ac:dyDescent="0.2">
      <c r="A12835" s="17" t="str">
        <f t="shared" si="200"/>
        <v>SINAPI 101359</v>
      </c>
      <c r="B12835" s="18" t="s">
        <v>5935</v>
      </c>
      <c r="C12835" s="18">
        <v>101359</v>
      </c>
      <c r="D12835" s="19" t="s">
        <v>12860</v>
      </c>
      <c r="E12835" s="18" t="s">
        <v>172</v>
      </c>
      <c r="F12835" s="20">
        <v>38.450000000000003</v>
      </c>
      <c r="G12835" s="20">
        <v>42.78</v>
      </c>
      <c r="J12835" s="22">
        <v>0</v>
      </c>
      <c r="K12835" s="22">
        <v>0</v>
      </c>
    </row>
    <row r="12836" spans="1:11" x14ac:dyDescent="0.2">
      <c r="A12836" s="17" t="str">
        <f t="shared" si="200"/>
        <v>SINAPI 101360</v>
      </c>
      <c r="B12836" s="18" t="s">
        <v>5935</v>
      </c>
      <c r="C12836" s="18">
        <v>101360</v>
      </c>
      <c r="D12836" s="19" t="s">
        <v>12861</v>
      </c>
      <c r="E12836" s="18" t="s">
        <v>172</v>
      </c>
      <c r="F12836" s="20">
        <v>39.6</v>
      </c>
      <c r="G12836" s="20">
        <v>44.05</v>
      </c>
      <c r="J12836" s="22">
        <v>0</v>
      </c>
      <c r="K12836" s="22">
        <v>0</v>
      </c>
    </row>
    <row r="12837" spans="1:11" x14ac:dyDescent="0.2">
      <c r="A12837" s="17" t="str">
        <f t="shared" si="200"/>
        <v>SINAPI 95374</v>
      </c>
      <c r="B12837" s="18" t="s">
        <v>5935</v>
      </c>
      <c r="C12837" s="18">
        <v>95374</v>
      </c>
      <c r="D12837" s="19" t="s">
        <v>12862</v>
      </c>
      <c r="E12837" s="18" t="s">
        <v>170</v>
      </c>
      <c r="F12837" s="20">
        <v>0.28999999999999998</v>
      </c>
      <c r="G12837" s="20">
        <v>0.33</v>
      </c>
      <c r="J12837" s="22">
        <v>0</v>
      </c>
      <c r="K12837" s="22">
        <v>0</v>
      </c>
    </row>
    <row r="12838" spans="1:11" x14ac:dyDescent="0.2">
      <c r="A12838" s="17" t="str">
        <f t="shared" si="200"/>
        <v>SINAPI 95375</v>
      </c>
      <c r="B12838" s="18" t="s">
        <v>5935</v>
      </c>
      <c r="C12838" s="18">
        <v>95375</v>
      </c>
      <c r="D12838" s="19" t="s">
        <v>12863</v>
      </c>
      <c r="E12838" s="18" t="s">
        <v>170</v>
      </c>
      <c r="F12838" s="20">
        <v>0.28000000000000003</v>
      </c>
      <c r="G12838" s="20">
        <v>0.31</v>
      </c>
      <c r="J12838" s="22">
        <v>0</v>
      </c>
      <c r="K12838" s="22">
        <v>0</v>
      </c>
    </row>
    <row r="12839" spans="1:11" x14ac:dyDescent="0.2">
      <c r="A12839" s="17" t="str">
        <f t="shared" si="200"/>
        <v>SINAPI 101361</v>
      </c>
      <c r="B12839" s="18" t="s">
        <v>5935</v>
      </c>
      <c r="C12839" s="18">
        <v>101361</v>
      </c>
      <c r="D12839" s="19" t="s">
        <v>12864</v>
      </c>
      <c r="E12839" s="18" t="s">
        <v>172</v>
      </c>
      <c r="F12839" s="20">
        <v>37.880000000000003</v>
      </c>
      <c r="G12839" s="20">
        <v>42.13</v>
      </c>
      <c r="J12839" s="22">
        <v>0</v>
      </c>
      <c r="K12839" s="22">
        <v>0</v>
      </c>
    </row>
    <row r="12840" spans="1:11" x14ac:dyDescent="0.2">
      <c r="A12840" s="17" t="str">
        <f t="shared" si="200"/>
        <v>SINAPI 95376</v>
      </c>
      <c r="B12840" s="18" t="s">
        <v>5935</v>
      </c>
      <c r="C12840" s="18">
        <v>95376</v>
      </c>
      <c r="D12840" s="19" t="s">
        <v>12865</v>
      </c>
      <c r="E12840" s="18" t="s">
        <v>170</v>
      </c>
      <c r="F12840" s="20">
        <v>0.09</v>
      </c>
      <c r="G12840" s="20">
        <v>0.1</v>
      </c>
      <c r="J12840" s="22">
        <v>0</v>
      </c>
      <c r="K12840" s="22">
        <v>0</v>
      </c>
    </row>
    <row r="12841" spans="1:11" x14ac:dyDescent="0.2">
      <c r="A12841" s="17" t="str">
        <f t="shared" si="200"/>
        <v>SINAPI 95377</v>
      </c>
      <c r="B12841" s="18" t="s">
        <v>5935</v>
      </c>
      <c r="C12841" s="18">
        <v>95377</v>
      </c>
      <c r="D12841" s="19" t="s">
        <v>12866</v>
      </c>
      <c r="E12841" s="18" t="s">
        <v>170</v>
      </c>
      <c r="F12841" s="20">
        <v>0.23</v>
      </c>
      <c r="G12841" s="20">
        <v>0.25</v>
      </c>
      <c r="J12841" s="22">
        <v>0</v>
      </c>
      <c r="K12841" s="22">
        <v>0</v>
      </c>
    </row>
    <row r="12842" spans="1:11" x14ac:dyDescent="0.2">
      <c r="A12842" s="17" t="str">
        <f t="shared" si="200"/>
        <v>SINAPI 101363</v>
      </c>
      <c r="B12842" s="18" t="s">
        <v>5935</v>
      </c>
      <c r="C12842" s="18">
        <v>101363</v>
      </c>
      <c r="D12842" s="19" t="s">
        <v>12867</v>
      </c>
      <c r="E12842" s="18" t="s">
        <v>172</v>
      </c>
      <c r="F12842" s="20">
        <v>30.95</v>
      </c>
      <c r="G12842" s="20">
        <v>34.42</v>
      </c>
      <c r="J12842" s="22">
        <v>0</v>
      </c>
      <c r="K12842" s="22">
        <v>0</v>
      </c>
    </row>
    <row r="12843" spans="1:11" x14ac:dyDescent="0.2">
      <c r="A12843" s="17" t="str">
        <f t="shared" si="200"/>
        <v>SINAPI 95378</v>
      </c>
      <c r="B12843" s="18" t="s">
        <v>5935</v>
      </c>
      <c r="C12843" s="18">
        <v>95378</v>
      </c>
      <c r="D12843" s="19" t="s">
        <v>12868</v>
      </c>
      <c r="E12843" s="18" t="s">
        <v>170</v>
      </c>
      <c r="F12843" s="20">
        <v>0.28000000000000003</v>
      </c>
      <c r="G12843" s="20">
        <v>0.31</v>
      </c>
      <c r="J12843" s="22">
        <v>0</v>
      </c>
      <c r="K12843" s="22">
        <v>0</v>
      </c>
    </row>
    <row r="12844" spans="1:11" x14ac:dyDescent="0.2">
      <c r="A12844" s="17" t="str">
        <f t="shared" si="200"/>
        <v>SINAPI 101364</v>
      </c>
      <c r="B12844" s="18" t="s">
        <v>5935</v>
      </c>
      <c r="C12844" s="18">
        <v>101364</v>
      </c>
      <c r="D12844" s="19" t="s">
        <v>12869</v>
      </c>
      <c r="E12844" s="18" t="s">
        <v>172</v>
      </c>
      <c r="F12844" s="20">
        <v>37.18</v>
      </c>
      <c r="G12844" s="20">
        <v>41.35</v>
      </c>
      <c r="J12844" s="22">
        <v>0</v>
      </c>
      <c r="K12844" s="22">
        <v>0</v>
      </c>
    </row>
    <row r="12845" spans="1:11" x14ac:dyDescent="0.2">
      <c r="A12845" s="17" t="str">
        <f t="shared" si="200"/>
        <v>SINAPI 95379</v>
      </c>
      <c r="B12845" s="18" t="s">
        <v>5935</v>
      </c>
      <c r="C12845" s="18">
        <v>95379</v>
      </c>
      <c r="D12845" s="19" t="s">
        <v>12870</v>
      </c>
      <c r="E12845" s="18" t="s">
        <v>170</v>
      </c>
      <c r="F12845" s="20">
        <v>0.23</v>
      </c>
      <c r="G12845" s="20">
        <v>0.25</v>
      </c>
      <c r="J12845" s="22">
        <v>0</v>
      </c>
      <c r="K12845" s="22">
        <v>0</v>
      </c>
    </row>
    <row r="12846" spans="1:11" x14ac:dyDescent="0.2">
      <c r="A12846" s="17" t="str">
        <f t="shared" si="200"/>
        <v>SINAPI 101365</v>
      </c>
      <c r="B12846" s="18" t="s">
        <v>5935</v>
      </c>
      <c r="C12846" s="18">
        <v>101365</v>
      </c>
      <c r="D12846" s="19" t="s">
        <v>12871</v>
      </c>
      <c r="E12846" s="18" t="s">
        <v>172</v>
      </c>
      <c r="F12846" s="20">
        <v>30.95</v>
      </c>
      <c r="G12846" s="20">
        <v>34.42</v>
      </c>
      <c r="J12846" s="22">
        <v>0</v>
      </c>
      <c r="K12846" s="22">
        <v>0</v>
      </c>
    </row>
    <row r="12847" spans="1:11" x14ac:dyDescent="0.2">
      <c r="A12847" s="17" t="str">
        <f t="shared" si="200"/>
        <v>SINAPI 95380</v>
      </c>
      <c r="B12847" s="18" t="s">
        <v>5935</v>
      </c>
      <c r="C12847" s="18">
        <v>95380</v>
      </c>
      <c r="D12847" s="19" t="s">
        <v>12872</v>
      </c>
      <c r="E12847" s="18" t="s">
        <v>170</v>
      </c>
      <c r="F12847" s="20">
        <v>0.27</v>
      </c>
      <c r="G12847" s="20">
        <v>0.3</v>
      </c>
      <c r="J12847" s="22">
        <v>0</v>
      </c>
      <c r="K12847" s="22">
        <v>0</v>
      </c>
    </row>
    <row r="12848" spans="1:11" x14ac:dyDescent="0.2">
      <c r="A12848" s="17" t="str">
        <f t="shared" si="200"/>
        <v>SINAPI 101366</v>
      </c>
      <c r="B12848" s="18" t="s">
        <v>5935</v>
      </c>
      <c r="C12848" s="18">
        <v>101366</v>
      </c>
      <c r="D12848" s="19" t="s">
        <v>12873</v>
      </c>
      <c r="E12848" s="18" t="s">
        <v>172</v>
      </c>
      <c r="F12848" s="20">
        <v>36.369999999999997</v>
      </c>
      <c r="G12848" s="20">
        <v>40.450000000000003</v>
      </c>
      <c r="J12848" s="22">
        <v>0</v>
      </c>
      <c r="K12848" s="22">
        <v>0</v>
      </c>
    </row>
    <row r="12849" spans="1:11" x14ac:dyDescent="0.2">
      <c r="A12849" s="17" t="str">
        <f t="shared" si="200"/>
        <v>SINAPI 100535</v>
      </c>
      <c r="B12849" s="18" t="s">
        <v>5935</v>
      </c>
      <c r="C12849" s="18">
        <v>100535</v>
      </c>
      <c r="D12849" s="19" t="s">
        <v>12874</v>
      </c>
      <c r="E12849" s="18" t="s">
        <v>170</v>
      </c>
      <c r="F12849" s="20">
        <v>0.28000000000000003</v>
      </c>
      <c r="G12849" s="20">
        <v>0.31</v>
      </c>
      <c r="J12849" s="22">
        <v>0</v>
      </c>
      <c r="K12849" s="22">
        <v>0</v>
      </c>
    </row>
    <row r="12850" spans="1:11" x14ac:dyDescent="0.2">
      <c r="A12850" s="17" t="str">
        <f t="shared" si="200"/>
        <v>SINAPI 100536</v>
      </c>
      <c r="B12850" s="18" t="s">
        <v>5935</v>
      </c>
      <c r="C12850" s="18">
        <v>100536</v>
      </c>
      <c r="D12850" s="19" t="s">
        <v>12875</v>
      </c>
      <c r="E12850" s="18" t="s">
        <v>172</v>
      </c>
      <c r="F12850" s="20">
        <v>38.1</v>
      </c>
      <c r="G12850" s="20">
        <v>42.38</v>
      </c>
      <c r="J12850" s="22">
        <v>0</v>
      </c>
      <c r="K12850" s="22">
        <v>0</v>
      </c>
    </row>
    <row r="12851" spans="1:11" x14ac:dyDescent="0.2">
      <c r="A12851" s="17" t="str">
        <f t="shared" si="200"/>
        <v>SINAPI 101368</v>
      </c>
      <c r="B12851" s="18" t="s">
        <v>5935</v>
      </c>
      <c r="C12851" s="18">
        <v>101368</v>
      </c>
      <c r="D12851" s="19" t="s">
        <v>12876</v>
      </c>
      <c r="E12851" s="18" t="s">
        <v>172</v>
      </c>
      <c r="F12851" s="20">
        <v>28.58</v>
      </c>
      <c r="G12851" s="20">
        <v>31.8</v>
      </c>
      <c r="J12851" s="22">
        <v>0</v>
      </c>
      <c r="K12851" s="22">
        <v>0</v>
      </c>
    </row>
    <row r="12852" spans="1:11" x14ac:dyDescent="0.2">
      <c r="A12852" s="17" t="str">
        <f t="shared" si="200"/>
        <v>SINAPI 101369</v>
      </c>
      <c r="B12852" s="18" t="s">
        <v>5935</v>
      </c>
      <c r="C12852" s="18">
        <v>101369</v>
      </c>
      <c r="D12852" s="19" t="s">
        <v>12877</v>
      </c>
      <c r="E12852" s="18" t="s">
        <v>172</v>
      </c>
      <c r="F12852" s="20">
        <v>93.9</v>
      </c>
      <c r="G12852" s="20">
        <v>104.45</v>
      </c>
      <c r="J12852" s="22">
        <v>0</v>
      </c>
      <c r="K12852" s="22">
        <v>0</v>
      </c>
    </row>
    <row r="12853" spans="1:11" x14ac:dyDescent="0.2">
      <c r="A12853" s="17" t="str">
        <f t="shared" si="200"/>
        <v>SINAPI 95385</v>
      </c>
      <c r="B12853" s="18" t="s">
        <v>5935</v>
      </c>
      <c r="C12853" s="18">
        <v>95385</v>
      </c>
      <c r="D12853" s="19" t="s">
        <v>12878</v>
      </c>
      <c r="E12853" s="18" t="s">
        <v>170</v>
      </c>
      <c r="F12853" s="20">
        <v>0.23</v>
      </c>
      <c r="G12853" s="20">
        <v>0.25</v>
      </c>
      <c r="J12853" s="22">
        <v>0</v>
      </c>
      <c r="K12853" s="22">
        <v>0</v>
      </c>
    </row>
    <row r="12854" spans="1:11" x14ac:dyDescent="0.2">
      <c r="A12854" s="17" t="str">
        <f t="shared" si="200"/>
        <v>SINAPI 101370</v>
      </c>
      <c r="B12854" s="18" t="s">
        <v>5935</v>
      </c>
      <c r="C12854" s="18">
        <v>101370</v>
      </c>
      <c r="D12854" s="19" t="s">
        <v>12879</v>
      </c>
      <c r="E12854" s="18" t="s">
        <v>172</v>
      </c>
      <c r="F12854" s="20">
        <v>30.58</v>
      </c>
      <c r="G12854" s="20">
        <v>34.01</v>
      </c>
      <c r="J12854" s="22">
        <v>0</v>
      </c>
      <c r="K12854" s="22">
        <v>0</v>
      </c>
    </row>
    <row r="12855" spans="1:11" x14ac:dyDescent="0.2">
      <c r="A12855" s="17" t="str">
        <f t="shared" si="200"/>
        <v>SINAPI 95406</v>
      </c>
      <c r="B12855" s="18" t="s">
        <v>5935</v>
      </c>
      <c r="C12855" s="18">
        <v>95406</v>
      </c>
      <c r="D12855" s="19" t="s">
        <v>12880</v>
      </c>
      <c r="E12855" s="18" t="s">
        <v>170</v>
      </c>
      <c r="F12855" s="20">
        <v>0.16</v>
      </c>
      <c r="G12855" s="20">
        <v>0.18</v>
      </c>
      <c r="J12855" s="22">
        <v>0</v>
      </c>
      <c r="K12855" s="22">
        <v>0</v>
      </c>
    </row>
    <row r="12856" spans="1:11" x14ac:dyDescent="0.2">
      <c r="A12856" s="17" t="str">
        <f t="shared" si="200"/>
        <v>SINAPI 95424</v>
      </c>
      <c r="B12856" s="18" t="s">
        <v>5935</v>
      </c>
      <c r="C12856" s="18">
        <v>95424</v>
      </c>
      <c r="D12856" s="19" t="s">
        <v>12881</v>
      </c>
      <c r="E12856" s="18" t="s">
        <v>172</v>
      </c>
      <c r="F12856" s="20">
        <v>22.29</v>
      </c>
      <c r="G12856" s="20">
        <v>24.8</v>
      </c>
      <c r="J12856" s="22">
        <v>0</v>
      </c>
      <c r="K12856" s="22">
        <v>0</v>
      </c>
    </row>
    <row r="12857" spans="1:11" x14ac:dyDescent="0.2">
      <c r="A12857" s="17" t="str">
        <f t="shared" si="200"/>
        <v>SINAPI 95386</v>
      </c>
      <c r="B12857" s="18" t="s">
        <v>5935</v>
      </c>
      <c r="C12857" s="18">
        <v>95386</v>
      </c>
      <c r="D12857" s="19" t="s">
        <v>12882</v>
      </c>
      <c r="E12857" s="18" t="s">
        <v>170</v>
      </c>
      <c r="F12857" s="20">
        <v>0.16</v>
      </c>
      <c r="G12857" s="20">
        <v>0.18</v>
      </c>
      <c r="J12857" s="22">
        <v>0</v>
      </c>
      <c r="K12857" s="22">
        <v>0</v>
      </c>
    </row>
    <row r="12858" spans="1:11" x14ac:dyDescent="0.2">
      <c r="A12858" s="17" t="str">
        <f t="shared" si="200"/>
        <v>SINAPI 95383</v>
      </c>
      <c r="B12858" s="18" t="s">
        <v>5935</v>
      </c>
      <c r="C12858" s="18">
        <v>95383</v>
      </c>
      <c r="D12858" s="19" t="s">
        <v>12883</v>
      </c>
      <c r="E12858" s="18" t="s">
        <v>170</v>
      </c>
      <c r="F12858" s="20">
        <v>0.21</v>
      </c>
      <c r="G12858" s="20">
        <v>0.23</v>
      </c>
      <c r="J12858" s="22">
        <v>0</v>
      </c>
      <c r="K12858" s="22">
        <v>0</v>
      </c>
    </row>
    <row r="12859" spans="1:11" x14ac:dyDescent="0.2">
      <c r="A12859" s="17" t="str">
        <f t="shared" si="200"/>
        <v>SINAPI 95384</v>
      </c>
      <c r="B12859" s="18" t="s">
        <v>5935</v>
      </c>
      <c r="C12859" s="18">
        <v>95384</v>
      </c>
      <c r="D12859" s="19" t="s">
        <v>12884</v>
      </c>
      <c r="E12859" s="18" t="s">
        <v>170</v>
      </c>
      <c r="F12859" s="20">
        <v>0.7</v>
      </c>
      <c r="G12859" s="20">
        <v>0.78</v>
      </c>
      <c r="J12859" s="22">
        <v>0</v>
      </c>
      <c r="K12859" s="22">
        <v>0</v>
      </c>
    </row>
    <row r="12860" spans="1:11" x14ac:dyDescent="0.2">
      <c r="A12860" s="17" t="str">
        <f t="shared" si="200"/>
        <v>SINAPI 100299</v>
      </c>
      <c r="B12860" s="18" t="s">
        <v>5935</v>
      </c>
      <c r="C12860" s="18">
        <v>100299</v>
      </c>
      <c r="D12860" s="19" t="s">
        <v>12885</v>
      </c>
      <c r="E12860" s="18" t="s">
        <v>170</v>
      </c>
      <c r="F12860" s="20">
        <v>0.48</v>
      </c>
      <c r="G12860" s="20">
        <v>0.54</v>
      </c>
      <c r="J12860" s="22">
        <v>0</v>
      </c>
      <c r="K12860" s="22">
        <v>0</v>
      </c>
    </row>
    <row r="12861" spans="1:11" x14ac:dyDescent="0.2">
      <c r="A12861" s="17" t="str">
        <f t="shared" si="200"/>
        <v>SINAPI 100315</v>
      </c>
      <c r="B12861" s="18" t="s">
        <v>5935</v>
      </c>
      <c r="C12861" s="18">
        <v>100315</v>
      </c>
      <c r="D12861" s="19" t="s">
        <v>12886</v>
      </c>
      <c r="E12861" s="18" t="s">
        <v>172</v>
      </c>
      <c r="F12861" s="20">
        <v>64.459999999999994</v>
      </c>
      <c r="G12861" s="20">
        <v>71.7</v>
      </c>
      <c r="J12861" s="22">
        <v>0</v>
      </c>
      <c r="K12861" s="22">
        <v>0</v>
      </c>
    </row>
    <row r="12862" spans="1:11" x14ac:dyDescent="0.2">
      <c r="A12862" s="17" t="str">
        <f t="shared" si="200"/>
        <v>SINAPI 95387</v>
      </c>
      <c r="B12862" s="18" t="s">
        <v>5935</v>
      </c>
      <c r="C12862" s="18">
        <v>95387</v>
      </c>
      <c r="D12862" s="19" t="s">
        <v>12887</v>
      </c>
      <c r="E12862" s="18" t="s">
        <v>170</v>
      </c>
      <c r="F12862" s="20">
        <v>0.25</v>
      </c>
      <c r="G12862" s="20">
        <v>0.28000000000000003</v>
      </c>
      <c r="J12862" s="22">
        <v>0</v>
      </c>
      <c r="K12862" s="22">
        <v>0</v>
      </c>
    </row>
    <row r="12863" spans="1:11" x14ac:dyDescent="0.2">
      <c r="A12863" s="17" t="str">
        <f t="shared" si="200"/>
        <v>SINAPI 101371</v>
      </c>
      <c r="B12863" s="18" t="s">
        <v>5935</v>
      </c>
      <c r="C12863" s="18">
        <v>101371</v>
      </c>
      <c r="D12863" s="19" t="s">
        <v>12888</v>
      </c>
      <c r="E12863" s="18" t="s">
        <v>172</v>
      </c>
      <c r="F12863" s="20">
        <v>34.15</v>
      </c>
      <c r="G12863" s="20">
        <v>37.979999999999997</v>
      </c>
      <c r="J12863" s="22">
        <v>0</v>
      </c>
      <c r="K12863" s="22">
        <v>0</v>
      </c>
    </row>
    <row r="12864" spans="1:11" x14ac:dyDescent="0.2">
      <c r="A12864" s="17" t="str">
        <f t="shared" si="200"/>
        <v>SINAPI 100288</v>
      </c>
      <c r="B12864" s="18" t="s">
        <v>5935</v>
      </c>
      <c r="C12864" s="18">
        <v>100288</v>
      </c>
      <c r="D12864" s="19" t="s">
        <v>12889</v>
      </c>
      <c r="E12864" s="18" t="s">
        <v>170</v>
      </c>
      <c r="F12864" s="20">
        <v>7.0000000000000007E-2</v>
      </c>
      <c r="G12864" s="20">
        <v>0.08</v>
      </c>
      <c r="J12864" s="22">
        <v>0</v>
      </c>
      <c r="K12864" s="22">
        <v>0</v>
      </c>
    </row>
    <row r="12865" spans="1:11" x14ac:dyDescent="0.2">
      <c r="A12865" s="17" t="str">
        <f t="shared" si="200"/>
        <v>SINAPI 101372</v>
      </c>
      <c r="B12865" s="18" t="s">
        <v>5935</v>
      </c>
      <c r="C12865" s="18">
        <v>101372</v>
      </c>
      <c r="D12865" s="19" t="s">
        <v>12890</v>
      </c>
      <c r="E12865" s="18" t="s">
        <v>172</v>
      </c>
      <c r="F12865" s="20">
        <v>9.66</v>
      </c>
      <c r="G12865" s="20">
        <v>10.75</v>
      </c>
      <c r="J12865" s="22">
        <v>0</v>
      </c>
      <c r="K12865" s="22">
        <v>0</v>
      </c>
    </row>
    <row r="12866" spans="1:11" x14ac:dyDescent="0.2">
      <c r="A12866" s="17" t="str">
        <f t="shared" si="200"/>
        <v>SINAPI 90775</v>
      </c>
      <c r="B12866" s="18" t="s">
        <v>5935</v>
      </c>
      <c r="C12866" s="18">
        <v>90775</v>
      </c>
      <c r="D12866" s="19" t="s">
        <v>12891</v>
      </c>
      <c r="E12866" s="18" t="s">
        <v>170</v>
      </c>
      <c r="F12866" s="20">
        <v>17.54</v>
      </c>
      <c r="G12866" s="20">
        <v>19.239999999999998</v>
      </c>
      <c r="J12866" s="22">
        <v>0</v>
      </c>
      <c r="K12866" s="22">
        <v>0</v>
      </c>
    </row>
    <row r="12867" spans="1:11" x14ac:dyDescent="0.2">
      <c r="A12867" s="17" t="str">
        <f t="shared" si="200"/>
        <v>SINAPI 93561</v>
      </c>
      <c r="B12867" s="18" t="s">
        <v>5935</v>
      </c>
      <c r="C12867" s="18">
        <v>93561</v>
      </c>
      <c r="D12867" s="19" t="s">
        <v>12891</v>
      </c>
      <c r="E12867" s="18" t="s">
        <v>172</v>
      </c>
      <c r="F12867" s="20">
        <v>3118.54</v>
      </c>
      <c r="G12867" s="20">
        <v>3420.08</v>
      </c>
      <c r="J12867" s="22">
        <v>0</v>
      </c>
      <c r="K12867" s="22">
        <v>0</v>
      </c>
    </row>
    <row r="12868" spans="1:11" x14ac:dyDescent="0.2">
      <c r="A12868" s="17" t="str">
        <f t="shared" si="200"/>
        <v>SINAPI 88264</v>
      </c>
      <c r="B12868" s="18" t="s">
        <v>5935</v>
      </c>
      <c r="C12868" s="18">
        <v>88264</v>
      </c>
      <c r="D12868" s="19" t="s">
        <v>12892</v>
      </c>
      <c r="E12868" s="18" t="s">
        <v>170</v>
      </c>
      <c r="F12868" s="20">
        <v>28.51</v>
      </c>
      <c r="G12868" s="20">
        <v>30.85</v>
      </c>
      <c r="J12868" s="22">
        <v>0</v>
      </c>
      <c r="K12868" s="22">
        <v>0</v>
      </c>
    </row>
    <row r="12869" spans="1:11" x14ac:dyDescent="0.2">
      <c r="A12869" s="17" t="str">
        <f t="shared" si="200"/>
        <v>SINAPI 101399</v>
      </c>
      <c r="B12869" s="18" t="s">
        <v>5935</v>
      </c>
      <c r="C12869" s="18">
        <v>101399</v>
      </c>
      <c r="D12869" s="19" t="s">
        <v>12892</v>
      </c>
      <c r="E12869" s="18" t="s">
        <v>172</v>
      </c>
      <c r="F12869" s="20">
        <v>5084.55</v>
      </c>
      <c r="G12869" s="20">
        <v>5495.99</v>
      </c>
      <c r="J12869" s="22">
        <v>0</v>
      </c>
      <c r="K12869" s="22">
        <v>0</v>
      </c>
    </row>
    <row r="12870" spans="1:11" x14ac:dyDescent="0.2">
      <c r="A12870" s="17" t="str">
        <f t="shared" si="200"/>
        <v>SINAPI 88266</v>
      </c>
      <c r="B12870" s="18" t="s">
        <v>5935</v>
      </c>
      <c r="C12870" s="18">
        <v>88266</v>
      </c>
      <c r="D12870" s="19" t="s">
        <v>12893</v>
      </c>
      <c r="E12870" s="18" t="s">
        <v>170</v>
      </c>
      <c r="F12870" s="20">
        <v>32.479999999999997</v>
      </c>
      <c r="G12870" s="20">
        <v>35.28</v>
      </c>
      <c r="J12870" s="22">
        <v>0</v>
      </c>
      <c r="K12870" s="22">
        <v>0</v>
      </c>
    </row>
    <row r="12871" spans="1:11" x14ac:dyDescent="0.2">
      <c r="A12871" s="17" t="str">
        <f t="shared" ref="A12871:A12934" si="201">CONCATENATE($B12871," ",$C12871)</f>
        <v>SINAPI 101401</v>
      </c>
      <c r="B12871" s="18" t="s">
        <v>5935</v>
      </c>
      <c r="C12871" s="18">
        <v>101401</v>
      </c>
      <c r="D12871" s="19" t="s">
        <v>12893</v>
      </c>
      <c r="E12871" s="18" t="s">
        <v>172</v>
      </c>
      <c r="F12871" s="20">
        <v>5787.93</v>
      </c>
      <c r="G12871" s="20">
        <v>6278.39</v>
      </c>
      <c r="J12871" s="22">
        <v>0</v>
      </c>
      <c r="K12871" s="22">
        <v>0</v>
      </c>
    </row>
    <row r="12872" spans="1:11" x14ac:dyDescent="0.2">
      <c r="A12872" s="17" t="str">
        <f t="shared" si="201"/>
        <v>SINAPI 88267</v>
      </c>
      <c r="B12872" s="18" t="s">
        <v>5935</v>
      </c>
      <c r="C12872" s="18">
        <v>88267</v>
      </c>
      <c r="D12872" s="19" t="s">
        <v>12894</v>
      </c>
      <c r="E12872" s="18" t="s">
        <v>170</v>
      </c>
      <c r="F12872" s="20">
        <v>27.44</v>
      </c>
      <c r="G12872" s="20">
        <v>29.74</v>
      </c>
      <c r="J12872" s="22">
        <v>0</v>
      </c>
      <c r="K12872" s="22">
        <v>0</v>
      </c>
    </row>
    <row r="12873" spans="1:11" x14ac:dyDescent="0.2">
      <c r="A12873" s="17" t="str">
        <f t="shared" si="201"/>
        <v>SINAPI 101402</v>
      </c>
      <c r="B12873" s="18" t="s">
        <v>5935</v>
      </c>
      <c r="C12873" s="18">
        <v>101402</v>
      </c>
      <c r="D12873" s="19" t="s">
        <v>12894</v>
      </c>
      <c r="E12873" s="18" t="s">
        <v>172</v>
      </c>
      <c r="F12873" s="20">
        <v>4904.37</v>
      </c>
      <c r="G12873" s="20">
        <v>5309.98</v>
      </c>
      <c r="J12873" s="22">
        <v>0</v>
      </c>
      <c r="K12873" s="22">
        <v>0</v>
      </c>
    </row>
    <row r="12874" spans="1:11" x14ac:dyDescent="0.2">
      <c r="A12874" s="17" t="str">
        <f t="shared" si="201"/>
        <v>SINAPI 90776</v>
      </c>
      <c r="B12874" s="18" t="s">
        <v>5935</v>
      </c>
      <c r="C12874" s="18">
        <v>90776</v>
      </c>
      <c r="D12874" s="19" t="s">
        <v>12895</v>
      </c>
      <c r="E12874" s="18" t="s">
        <v>170</v>
      </c>
      <c r="F12874" s="20">
        <v>31.63</v>
      </c>
      <c r="G12874" s="20">
        <v>34.840000000000003</v>
      </c>
      <c r="J12874" s="22">
        <v>0</v>
      </c>
      <c r="K12874" s="22">
        <v>0</v>
      </c>
    </row>
    <row r="12875" spans="1:11" x14ac:dyDescent="0.2">
      <c r="A12875" s="17" t="str">
        <f t="shared" si="201"/>
        <v>SINAPI 93572</v>
      </c>
      <c r="B12875" s="18" t="s">
        <v>5935</v>
      </c>
      <c r="C12875" s="18">
        <v>93572</v>
      </c>
      <c r="D12875" s="19" t="s">
        <v>12896</v>
      </c>
      <c r="E12875" s="18" t="s">
        <v>172</v>
      </c>
      <c r="F12875" s="20">
        <v>5583.2</v>
      </c>
      <c r="G12875" s="20">
        <v>6149.47</v>
      </c>
      <c r="J12875" s="22">
        <v>0</v>
      </c>
      <c r="K12875" s="22">
        <v>0</v>
      </c>
    </row>
    <row r="12876" spans="1:11" x14ac:dyDescent="0.2">
      <c r="A12876" s="17" t="str">
        <f t="shared" si="201"/>
        <v>SINAPI 90777</v>
      </c>
      <c r="B12876" s="18" t="s">
        <v>5935</v>
      </c>
      <c r="C12876" s="18">
        <v>90777</v>
      </c>
      <c r="D12876" s="19" t="s">
        <v>12897</v>
      </c>
      <c r="E12876" s="18" t="s">
        <v>170</v>
      </c>
      <c r="F12876" s="20">
        <v>114.06</v>
      </c>
      <c r="G12876" s="20">
        <v>126.53</v>
      </c>
      <c r="J12876" s="22">
        <v>0</v>
      </c>
      <c r="K12876" s="22">
        <v>0</v>
      </c>
    </row>
    <row r="12877" spans="1:11" x14ac:dyDescent="0.2">
      <c r="A12877" s="17" t="str">
        <f t="shared" si="201"/>
        <v>SINAPI 93565</v>
      </c>
      <c r="B12877" s="18" t="s">
        <v>5935</v>
      </c>
      <c r="C12877" s="18">
        <v>93565</v>
      </c>
      <c r="D12877" s="19" t="s">
        <v>12897</v>
      </c>
      <c r="E12877" s="18" t="s">
        <v>172</v>
      </c>
      <c r="F12877" s="20">
        <v>20045.78</v>
      </c>
      <c r="G12877" s="20">
        <v>22249.33</v>
      </c>
      <c r="J12877" s="22">
        <v>0</v>
      </c>
      <c r="K12877" s="22">
        <v>0</v>
      </c>
    </row>
    <row r="12878" spans="1:11" x14ac:dyDescent="0.2">
      <c r="A12878" s="17" t="str">
        <f t="shared" si="201"/>
        <v>SINAPI 90778</v>
      </c>
      <c r="B12878" s="18" t="s">
        <v>5935</v>
      </c>
      <c r="C12878" s="18">
        <v>90778</v>
      </c>
      <c r="D12878" s="19" t="s">
        <v>12898</v>
      </c>
      <c r="E12878" s="18" t="s">
        <v>170</v>
      </c>
      <c r="F12878" s="20">
        <v>120.29</v>
      </c>
      <c r="G12878" s="20">
        <v>133.46</v>
      </c>
      <c r="J12878" s="22">
        <v>0</v>
      </c>
      <c r="K12878" s="22">
        <v>0</v>
      </c>
    </row>
    <row r="12879" spans="1:11" x14ac:dyDescent="0.2">
      <c r="A12879" s="17" t="str">
        <f t="shared" si="201"/>
        <v>SINAPI 93567</v>
      </c>
      <c r="B12879" s="18" t="s">
        <v>5935</v>
      </c>
      <c r="C12879" s="18">
        <v>93567</v>
      </c>
      <c r="D12879" s="19" t="s">
        <v>12898</v>
      </c>
      <c r="E12879" s="18" t="s">
        <v>172</v>
      </c>
      <c r="F12879" s="20">
        <v>21139.67</v>
      </c>
      <c r="G12879" s="20">
        <v>23466.12</v>
      </c>
      <c r="J12879" s="22">
        <v>0</v>
      </c>
      <c r="K12879" s="22">
        <v>0</v>
      </c>
    </row>
    <row r="12880" spans="1:11" x14ac:dyDescent="0.2">
      <c r="A12880" s="17" t="str">
        <f t="shared" si="201"/>
        <v>SINAPI 90779</v>
      </c>
      <c r="B12880" s="18" t="s">
        <v>5935</v>
      </c>
      <c r="C12880" s="18">
        <v>90779</v>
      </c>
      <c r="D12880" s="19" t="s">
        <v>12899</v>
      </c>
      <c r="E12880" s="18" t="s">
        <v>170</v>
      </c>
      <c r="F12880" s="20">
        <v>143.01</v>
      </c>
      <c r="G12880" s="20">
        <v>158.72</v>
      </c>
      <c r="J12880" s="22">
        <v>0</v>
      </c>
      <c r="K12880" s="22">
        <v>0</v>
      </c>
    </row>
    <row r="12881" spans="1:11" x14ac:dyDescent="0.2">
      <c r="A12881" s="17" t="str">
        <f t="shared" si="201"/>
        <v>SINAPI 93568</v>
      </c>
      <c r="B12881" s="18" t="s">
        <v>5935</v>
      </c>
      <c r="C12881" s="18">
        <v>93568</v>
      </c>
      <c r="D12881" s="19" t="s">
        <v>12899</v>
      </c>
      <c r="E12881" s="18" t="s">
        <v>172</v>
      </c>
      <c r="F12881" s="20">
        <v>25127.33</v>
      </c>
      <c r="G12881" s="20">
        <v>27901.84</v>
      </c>
      <c r="J12881" s="22">
        <v>0</v>
      </c>
      <c r="K12881" s="22">
        <v>0</v>
      </c>
    </row>
    <row r="12882" spans="1:11" x14ac:dyDescent="0.2">
      <c r="A12882" s="17" t="str">
        <f t="shared" si="201"/>
        <v>SINAPI 88269</v>
      </c>
      <c r="B12882" s="18" t="s">
        <v>5935</v>
      </c>
      <c r="C12882" s="18">
        <v>88269</v>
      </c>
      <c r="D12882" s="19" t="s">
        <v>12900</v>
      </c>
      <c r="E12882" s="18" t="s">
        <v>170</v>
      </c>
      <c r="F12882" s="20">
        <v>26.03</v>
      </c>
      <c r="G12882" s="20">
        <v>28.09</v>
      </c>
      <c r="J12882" s="22">
        <v>0</v>
      </c>
      <c r="K12882" s="22">
        <v>0</v>
      </c>
    </row>
    <row r="12883" spans="1:11" x14ac:dyDescent="0.2">
      <c r="A12883" s="17" t="str">
        <f t="shared" si="201"/>
        <v>SINAPI 101407</v>
      </c>
      <c r="B12883" s="18" t="s">
        <v>5935</v>
      </c>
      <c r="C12883" s="18">
        <v>101407</v>
      </c>
      <c r="D12883" s="19" t="s">
        <v>12900</v>
      </c>
      <c r="E12883" s="18" t="s">
        <v>172</v>
      </c>
      <c r="F12883" s="20">
        <v>4670.7299999999996</v>
      </c>
      <c r="G12883" s="20">
        <v>5036.21</v>
      </c>
      <c r="J12883" s="22">
        <v>0</v>
      </c>
      <c r="K12883" s="22">
        <v>0</v>
      </c>
    </row>
    <row r="12884" spans="1:11" x14ac:dyDescent="0.2">
      <c r="A12884" s="17" t="str">
        <f t="shared" si="201"/>
        <v>SINAPI 88270</v>
      </c>
      <c r="B12884" s="18" t="s">
        <v>5935</v>
      </c>
      <c r="C12884" s="18">
        <v>88270</v>
      </c>
      <c r="D12884" s="19" t="s">
        <v>12901</v>
      </c>
      <c r="E12884" s="18" t="s">
        <v>170</v>
      </c>
      <c r="F12884" s="20">
        <v>28.15</v>
      </c>
      <c r="G12884" s="20">
        <v>30.46</v>
      </c>
      <c r="J12884" s="22">
        <v>0</v>
      </c>
      <c r="K12884" s="22">
        <v>0</v>
      </c>
    </row>
    <row r="12885" spans="1:11" x14ac:dyDescent="0.2">
      <c r="A12885" s="17" t="str">
        <f t="shared" si="201"/>
        <v>SINAPI 101408</v>
      </c>
      <c r="B12885" s="18" t="s">
        <v>5935</v>
      </c>
      <c r="C12885" s="18">
        <v>101408</v>
      </c>
      <c r="D12885" s="19" t="s">
        <v>12901</v>
      </c>
      <c r="E12885" s="18" t="s">
        <v>172</v>
      </c>
      <c r="F12885" s="20">
        <v>5037.43</v>
      </c>
      <c r="G12885" s="20">
        <v>5444.11</v>
      </c>
      <c r="J12885" s="22">
        <v>0</v>
      </c>
      <c r="K12885" s="22">
        <v>0</v>
      </c>
    </row>
    <row r="12886" spans="1:11" x14ac:dyDescent="0.2">
      <c r="A12886" s="17" t="str">
        <f t="shared" si="201"/>
        <v>SINAPI 102919</v>
      </c>
      <c r="B12886" s="18" t="s">
        <v>5935</v>
      </c>
      <c r="C12886" s="18">
        <v>102919</v>
      </c>
      <c r="D12886" s="19" t="s">
        <v>12902</v>
      </c>
      <c r="E12886" s="18" t="s">
        <v>170</v>
      </c>
      <c r="F12886" s="20">
        <v>0</v>
      </c>
      <c r="G12886" s="20">
        <v>0</v>
      </c>
      <c r="J12886" s="22"/>
      <c r="K12886" s="22"/>
    </row>
    <row r="12887" spans="1:11" x14ac:dyDescent="0.2">
      <c r="A12887" s="17" t="str">
        <f t="shared" si="201"/>
        <v>SINAPI 101409</v>
      </c>
      <c r="B12887" s="18" t="s">
        <v>5935</v>
      </c>
      <c r="C12887" s="18">
        <v>101409</v>
      </c>
      <c r="D12887" s="19" t="s">
        <v>12903</v>
      </c>
      <c r="E12887" s="18" t="s">
        <v>172</v>
      </c>
      <c r="F12887" s="20">
        <v>3324.8</v>
      </c>
      <c r="G12887" s="20">
        <v>3564.56</v>
      </c>
      <c r="J12887" s="22">
        <v>0</v>
      </c>
      <c r="K12887" s="22">
        <v>0</v>
      </c>
    </row>
    <row r="12888" spans="1:11" x14ac:dyDescent="0.2">
      <c r="A12888" s="17" t="str">
        <f t="shared" si="201"/>
        <v>SINAPI 88441</v>
      </c>
      <c r="B12888" s="18" t="s">
        <v>5935</v>
      </c>
      <c r="C12888" s="18">
        <v>88441</v>
      </c>
      <c r="D12888" s="19" t="s">
        <v>12904</v>
      </c>
      <c r="E12888" s="18" t="s">
        <v>170</v>
      </c>
      <c r="F12888" s="20">
        <v>26.6</v>
      </c>
      <c r="G12888" s="20">
        <v>28.73</v>
      </c>
      <c r="J12888" s="22">
        <v>0</v>
      </c>
      <c r="K12888" s="22">
        <v>0</v>
      </c>
    </row>
    <row r="12889" spans="1:11" x14ac:dyDescent="0.2">
      <c r="A12889" s="17" t="str">
        <f t="shared" si="201"/>
        <v>SINAPI 101410</v>
      </c>
      <c r="B12889" s="18" t="s">
        <v>5935</v>
      </c>
      <c r="C12889" s="18">
        <v>101410</v>
      </c>
      <c r="D12889" s="19" t="s">
        <v>12904</v>
      </c>
      <c r="E12889" s="18" t="s">
        <v>172</v>
      </c>
      <c r="F12889" s="20">
        <v>4780.8</v>
      </c>
      <c r="G12889" s="20">
        <v>5158.6499999999996</v>
      </c>
      <c r="J12889" s="22">
        <v>0</v>
      </c>
      <c r="K12889" s="22">
        <v>0</v>
      </c>
    </row>
    <row r="12890" spans="1:11" x14ac:dyDescent="0.2">
      <c r="A12890" s="17" t="str">
        <f t="shared" si="201"/>
        <v>SINAPI 88272</v>
      </c>
      <c r="B12890" s="18" t="s">
        <v>5935</v>
      </c>
      <c r="C12890" s="18">
        <v>88272</v>
      </c>
      <c r="D12890" s="19" t="s">
        <v>12905</v>
      </c>
      <c r="E12890" s="18" t="s">
        <v>170</v>
      </c>
      <c r="F12890" s="20">
        <v>28.82</v>
      </c>
      <c r="G12890" s="20">
        <v>31.1</v>
      </c>
      <c r="J12890" s="22">
        <v>0</v>
      </c>
      <c r="K12890" s="22">
        <v>0</v>
      </c>
    </row>
    <row r="12891" spans="1:11" x14ac:dyDescent="0.2">
      <c r="A12891" s="17" t="str">
        <f t="shared" si="201"/>
        <v>SINAPI 88273</v>
      </c>
      <c r="B12891" s="18" t="s">
        <v>5935</v>
      </c>
      <c r="C12891" s="18">
        <v>88273</v>
      </c>
      <c r="D12891" s="19" t="s">
        <v>12906</v>
      </c>
      <c r="E12891" s="18" t="s">
        <v>170</v>
      </c>
      <c r="F12891" s="20">
        <v>26.3</v>
      </c>
      <c r="G12891" s="20">
        <v>28.42</v>
      </c>
      <c r="J12891" s="22">
        <v>0</v>
      </c>
      <c r="K12891" s="22">
        <v>0</v>
      </c>
    </row>
    <row r="12892" spans="1:11" x14ac:dyDescent="0.2">
      <c r="A12892" s="17" t="str">
        <f t="shared" si="201"/>
        <v>SINAPI 101413</v>
      </c>
      <c r="B12892" s="18" t="s">
        <v>5935</v>
      </c>
      <c r="C12892" s="18">
        <v>101413</v>
      </c>
      <c r="D12892" s="19" t="s">
        <v>12906</v>
      </c>
      <c r="E12892" s="18" t="s">
        <v>172</v>
      </c>
      <c r="F12892" s="20">
        <v>4713.45</v>
      </c>
      <c r="G12892" s="20">
        <v>5088.47</v>
      </c>
      <c r="J12892" s="22">
        <v>0</v>
      </c>
      <c r="K12892" s="22">
        <v>0</v>
      </c>
    </row>
    <row r="12893" spans="1:11" x14ac:dyDescent="0.2">
      <c r="A12893" s="17" t="str">
        <f t="shared" si="201"/>
        <v>SINAPI 101414</v>
      </c>
      <c r="B12893" s="18" t="s">
        <v>5935</v>
      </c>
      <c r="C12893" s="18">
        <v>101414</v>
      </c>
      <c r="D12893" s="19" t="s">
        <v>12907</v>
      </c>
      <c r="E12893" s="18" t="s">
        <v>172</v>
      </c>
      <c r="F12893" s="20">
        <v>5019.2700000000004</v>
      </c>
      <c r="G12893" s="20">
        <v>5423.91</v>
      </c>
      <c r="J12893" s="22">
        <v>0</v>
      </c>
      <c r="K12893" s="22">
        <v>0</v>
      </c>
    </row>
    <row r="12894" spans="1:11" x14ac:dyDescent="0.2">
      <c r="A12894" s="17" t="str">
        <f t="shared" si="201"/>
        <v>SINAPI 88274</v>
      </c>
      <c r="B12894" s="18" t="s">
        <v>5935</v>
      </c>
      <c r="C12894" s="18">
        <v>88274</v>
      </c>
      <c r="D12894" s="19" t="s">
        <v>12908</v>
      </c>
      <c r="E12894" s="18" t="s">
        <v>170</v>
      </c>
      <c r="F12894" s="20">
        <v>28.02</v>
      </c>
      <c r="G12894" s="20">
        <v>30.32</v>
      </c>
      <c r="J12894" s="22">
        <v>0</v>
      </c>
      <c r="K12894" s="22">
        <v>0</v>
      </c>
    </row>
    <row r="12895" spans="1:11" x14ac:dyDescent="0.2">
      <c r="A12895" s="17" t="str">
        <f t="shared" si="201"/>
        <v>SINAPI 101412</v>
      </c>
      <c r="B12895" s="18" t="s">
        <v>5935</v>
      </c>
      <c r="C12895" s="18">
        <v>101412</v>
      </c>
      <c r="D12895" s="19" t="s">
        <v>12909</v>
      </c>
      <c r="E12895" s="18" t="s">
        <v>172</v>
      </c>
      <c r="F12895" s="20">
        <v>5168.12</v>
      </c>
      <c r="G12895" s="20">
        <v>5569.63</v>
      </c>
      <c r="J12895" s="22">
        <v>0</v>
      </c>
      <c r="K12895" s="22">
        <v>0</v>
      </c>
    </row>
    <row r="12896" spans="1:11" x14ac:dyDescent="0.2">
      <c r="A12896" s="17" t="str">
        <f t="shared" si="201"/>
        <v>SINAPI 101415</v>
      </c>
      <c r="B12896" s="18" t="s">
        <v>5935</v>
      </c>
      <c r="C12896" s="18">
        <v>101415</v>
      </c>
      <c r="D12896" s="19" t="s">
        <v>12910</v>
      </c>
      <c r="E12896" s="18" t="s">
        <v>172</v>
      </c>
      <c r="F12896" s="20">
        <v>5032.1899999999996</v>
      </c>
      <c r="G12896" s="20">
        <v>5463.79</v>
      </c>
      <c r="J12896" s="22">
        <v>0</v>
      </c>
      <c r="K12896" s="22">
        <v>0</v>
      </c>
    </row>
    <row r="12897" spans="1:11" x14ac:dyDescent="0.2">
      <c r="A12897" s="17" t="str">
        <f t="shared" si="201"/>
        <v>SINAPI 100308</v>
      </c>
      <c r="B12897" s="18" t="s">
        <v>5935</v>
      </c>
      <c r="C12897" s="18">
        <v>100308</v>
      </c>
      <c r="D12897" s="19" t="s">
        <v>12911</v>
      </c>
      <c r="E12897" s="18" t="s">
        <v>170</v>
      </c>
      <c r="F12897" s="20">
        <v>28.26</v>
      </c>
      <c r="G12897" s="20">
        <v>30.57</v>
      </c>
      <c r="J12897" s="22">
        <v>0</v>
      </c>
      <c r="K12897" s="22">
        <v>0</v>
      </c>
    </row>
    <row r="12898" spans="1:11" x14ac:dyDescent="0.2">
      <c r="A12898" s="17" t="str">
        <f t="shared" si="201"/>
        <v>SINAPI 101416</v>
      </c>
      <c r="B12898" s="18" t="s">
        <v>5935</v>
      </c>
      <c r="C12898" s="18">
        <v>101416</v>
      </c>
      <c r="D12898" s="19" t="s">
        <v>12911</v>
      </c>
      <c r="E12898" s="18" t="s">
        <v>172</v>
      </c>
      <c r="F12898" s="20">
        <v>5050.18</v>
      </c>
      <c r="G12898" s="20">
        <v>5457.76</v>
      </c>
      <c r="J12898" s="22">
        <v>0</v>
      </c>
      <c r="K12898" s="22">
        <v>0</v>
      </c>
    </row>
    <row r="12899" spans="1:11" x14ac:dyDescent="0.2">
      <c r="A12899" s="17" t="str">
        <f t="shared" si="201"/>
        <v>SINAPI 88275</v>
      </c>
      <c r="B12899" s="18" t="s">
        <v>5935</v>
      </c>
      <c r="C12899" s="18">
        <v>88275</v>
      </c>
      <c r="D12899" s="19" t="s">
        <v>12912</v>
      </c>
      <c r="E12899" s="18" t="s">
        <v>170</v>
      </c>
      <c r="F12899" s="20">
        <v>28.17</v>
      </c>
      <c r="G12899" s="20">
        <v>30.61</v>
      </c>
      <c r="J12899" s="22">
        <v>0</v>
      </c>
      <c r="K12899" s="22">
        <v>0</v>
      </c>
    </row>
    <row r="12900" spans="1:11" x14ac:dyDescent="0.2">
      <c r="A12900" s="17" t="str">
        <f t="shared" si="201"/>
        <v>SINAPI 90780</v>
      </c>
      <c r="B12900" s="18" t="s">
        <v>5935</v>
      </c>
      <c r="C12900" s="18">
        <v>90780</v>
      </c>
      <c r="D12900" s="19" t="s">
        <v>12913</v>
      </c>
      <c r="E12900" s="18" t="s">
        <v>170</v>
      </c>
      <c r="F12900" s="20">
        <v>42.79</v>
      </c>
      <c r="G12900" s="20">
        <v>47.25</v>
      </c>
      <c r="J12900" s="22">
        <v>0</v>
      </c>
      <c r="K12900" s="22">
        <v>0</v>
      </c>
    </row>
    <row r="12901" spans="1:11" x14ac:dyDescent="0.2">
      <c r="A12901" s="17" t="str">
        <f t="shared" si="201"/>
        <v>SINAPI 94295</v>
      </c>
      <c r="B12901" s="18" t="s">
        <v>5935</v>
      </c>
      <c r="C12901" s="18">
        <v>94295</v>
      </c>
      <c r="D12901" s="19" t="s">
        <v>12913</v>
      </c>
      <c r="E12901" s="18" t="s">
        <v>172</v>
      </c>
      <c r="F12901" s="20">
        <v>7541.96</v>
      </c>
      <c r="G12901" s="20">
        <v>8328.33</v>
      </c>
      <c r="J12901" s="22">
        <v>0</v>
      </c>
      <c r="K12901" s="22">
        <v>0</v>
      </c>
    </row>
    <row r="12902" spans="1:11" x14ac:dyDescent="0.2">
      <c r="A12902" s="17" t="str">
        <f t="shared" si="201"/>
        <v>SINAPI 88277</v>
      </c>
      <c r="B12902" s="18" t="s">
        <v>5935</v>
      </c>
      <c r="C12902" s="18">
        <v>88277</v>
      </c>
      <c r="D12902" s="19" t="s">
        <v>12914</v>
      </c>
      <c r="E12902" s="18" t="s">
        <v>170</v>
      </c>
      <c r="F12902" s="20">
        <v>18.47</v>
      </c>
      <c r="G12902" s="20">
        <v>19.829999999999998</v>
      </c>
      <c r="J12902" s="22">
        <v>0</v>
      </c>
      <c r="K12902" s="22">
        <v>0</v>
      </c>
    </row>
    <row r="12903" spans="1:11" x14ac:dyDescent="0.2">
      <c r="A12903" s="17" t="str">
        <f t="shared" si="201"/>
        <v>SINAPI 101417</v>
      </c>
      <c r="B12903" s="18" t="s">
        <v>5935</v>
      </c>
      <c r="C12903" s="18">
        <v>101417</v>
      </c>
      <c r="D12903" s="19" t="s">
        <v>12915</v>
      </c>
      <c r="E12903" s="18" t="s">
        <v>172</v>
      </c>
      <c r="F12903" s="20">
        <v>4509.28</v>
      </c>
      <c r="G12903" s="20">
        <v>4856.08</v>
      </c>
      <c r="J12903" s="22">
        <v>0</v>
      </c>
      <c r="K12903" s="22">
        <v>0</v>
      </c>
    </row>
    <row r="12904" spans="1:11" x14ac:dyDescent="0.2">
      <c r="A12904" s="17" t="str">
        <f t="shared" si="201"/>
        <v>SINAPI 100307</v>
      </c>
      <c r="B12904" s="18" t="s">
        <v>5935</v>
      </c>
      <c r="C12904" s="18">
        <v>100307</v>
      </c>
      <c r="D12904" s="19" t="s">
        <v>12916</v>
      </c>
      <c r="E12904" s="18" t="s">
        <v>170</v>
      </c>
      <c r="F12904" s="20">
        <v>25.18</v>
      </c>
      <c r="G12904" s="20">
        <v>27.16</v>
      </c>
      <c r="J12904" s="22">
        <v>0</v>
      </c>
      <c r="K12904" s="22">
        <v>0</v>
      </c>
    </row>
    <row r="12905" spans="1:11" x14ac:dyDescent="0.2">
      <c r="A12905" s="17" t="str">
        <f t="shared" si="201"/>
        <v>SINAPI 88278</v>
      </c>
      <c r="B12905" s="18" t="s">
        <v>5935</v>
      </c>
      <c r="C12905" s="18">
        <v>88278</v>
      </c>
      <c r="D12905" s="19" t="s">
        <v>12917</v>
      </c>
      <c r="E12905" s="18" t="s">
        <v>170</v>
      </c>
      <c r="F12905" s="20">
        <v>20.97</v>
      </c>
      <c r="G12905" s="20">
        <v>22.61</v>
      </c>
      <c r="J12905" s="22">
        <v>0</v>
      </c>
      <c r="K12905" s="22">
        <v>0</v>
      </c>
    </row>
    <row r="12906" spans="1:11" x14ac:dyDescent="0.2">
      <c r="A12906" s="17" t="str">
        <f t="shared" si="201"/>
        <v>SINAPI 101418</v>
      </c>
      <c r="B12906" s="18" t="s">
        <v>5935</v>
      </c>
      <c r="C12906" s="18">
        <v>101418</v>
      </c>
      <c r="D12906" s="19" t="s">
        <v>12918</v>
      </c>
      <c r="E12906" s="18" t="s">
        <v>172</v>
      </c>
      <c r="F12906" s="20">
        <v>3767.74</v>
      </c>
      <c r="G12906" s="20">
        <v>4057.27</v>
      </c>
      <c r="J12906" s="22">
        <v>0</v>
      </c>
      <c r="K12906" s="22">
        <v>0</v>
      </c>
    </row>
    <row r="12907" spans="1:11" x14ac:dyDescent="0.2">
      <c r="A12907" s="17" t="str">
        <f t="shared" si="201"/>
        <v>SINAPI 105535</v>
      </c>
      <c r="B12907" s="18" t="s">
        <v>5935</v>
      </c>
      <c r="C12907" s="18">
        <v>105535</v>
      </c>
      <c r="D12907" s="19" t="s">
        <v>12919</v>
      </c>
      <c r="E12907" s="18" t="s">
        <v>170</v>
      </c>
      <c r="F12907" s="20">
        <v>0</v>
      </c>
      <c r="G12907" s="20">
        <v>0</v>
      </c>
      <c r="J12907" s="22"/>
      <c r="K12907" s="22"/>
    </row>
    <row r="12908" spans="1:11" x14ac:dyDescent="0.2">
      <c r="A12908" s="17" t="str">
        <f t="shared" si="201"/>
        <v>SINAPI 101419</v>
      </c>
      <c r="B12908" s="18" t="s">
        <v>5935</v>
      </c>
      <c r="C12908" s="18">
        <v>101419</v>
      </c>
      <c r="D12908" s="19" t="s">
        <v>12920</v>
      </c>
      <c r="E12908" s="18" t="s">
        <v>172</v>
      </c>
      <c r="F12908" s="20">
        <v>3780.27</v>
      </c>
      <c r="G12908" s="20">
        <v>4045.17</v>
      </c>
      <c r="J12908" s="22">
        <v>0</v>
      </c>
      <c r="K12908" s="22">
        <v>0</v>
      </c>
    </row>
    <row r="12909" spans="1:11" x14ac:dyDescent="0.2">
      <c r="A12909" s="17" t="str">
        <f t="shared" si="201"/>
        <v>SINAPI 88279</v>
      </c>
      <c r="B12909" s="18" t="s">
        <v>5935</v>
      </c>
      <c r="C12909" s="18">
        <v>88279</v>
      </c>
      <c r="D12909" s="19" t="s">
        <v>12921</v>
      </c>
      <c r="E12909" s="18" t="s">
        <v>170</v>
      </c>
      <c r="F12909" s="20">
        <v>21.24</v>
      </c>
      <c r="G12909" s="20">
        <v>22.77</v>
      </c>
      <c r="J12909" s="22">
        <v>0</v>
      </c>
      <c r="K12909" s="22">
        <v>0</v>
      </c>
    </row>
    <row r="12910" spans="1:11" x14ac:dyDescent="0.2">
      <c r="A12910" s="17" t="str">
        <f t="shared" si="201"/>
        <v>SINAPI 88281</v>
      </c>
      <c r="B12910" s="18" t="s">
        <v>5935</v>
      </c>
      <c r="C12910" s="18">
        <v>88281</v>
      </c>
      <c r="D12910" s="19" t="s">
        <v>12922</v>
      </c>
      <c r="E12910" s="18" t="s">
        <v>170</v>
      </c>
      <c r="F12910" s="20">
        <v>32.549999999999997</v>
      </c>
      <c r="G12910" s="20">
        <v>35.479999999999997</v>
      </c>
      <c r="J12910" s="22">
        <v>0</v>
      </c>
      <c r="K12910" s="22">
        <v>0</v>
      </c>
    </row>
    <row r="12911" spans="1:11" x14ac:dyDescent="0.2">
      <c r="A12911" s="17" t="str">
        <f t="shared" si="201"/>
        <v>SINAPI 93558</v>
      </c>
      <c r="B12911" s="18" t="s">
        <v>5935</v>
      </c>
      <c r="C12911" s="18">
        <v>93558</v>
      </c>
      <c r="D12911" s="19" t="s">
        <v>12923</v>
      </c>
      <c r="E12911" s="18" t="s">
        <v>172</v>
      </c>
      <c r="F12911" s="20">
        <v>5632.72</v>
      </c>
      <c r="G12911" s="20">
        <v>6131.81</v>
      </c>
      <c r="J12911" s="22">
        <v>0</v>
      </c>
      <c r="K12911" s="22">
        <v>0</v>
      </c>
    </row>
    <row r="12912" spans="1:11" x14ac:dyDescent="0.2">
      <c r="A12912" s="17" t="str">
        <f t="shared" si="201"/>
        <v>SINAPI 101420</v>
      </c>
      <c r="B12912" s="18" t="s">
        <v>5935</v>
      </c>
      <c r="C12912" s="18">
        <v>101420</v>
      </c>
      <c r="D12912" s="19" t="s">
        <v>12924</v>
      </c>
      <c r="E12912" s="18" t="s">
        <v>172</v>
      </c>
      <c r="F12912" s="20">
        <v>5806.86</v>
      </c>
      <c r="G12912" s="20">
        <v>6325.51</v>
      </c>
      <c r="J12912" s="22">
        <v>0</v>
      </c>
      <c r="K12912" s="22">
        <v>0</v>
      </c>
    </row>
    <row r="12913" spans="1:11" x14ac:dyDescent="0.2">
      <c r="A12913" s="17" t="str">
        <f t="shared" si="201"/>
        <v>SINAPI 101421</v>
      </c>
      <c r="B12913" s="18" t="s">
        <v>5935</v>
      </c>
      <c r="C12913" s="18">
        <v>101421</v>
      </c>
      <c r="D12913" s="19" t="s">
        <v>12925</v>
      </c>
      <c r="E12913" s="18" t="s">
        <v>172</v>
      </c>
      <c r="F12913" s="20">
        <v>6715.72</v>
      </c>
      <c r="G12913" s="20">
        <v>7336.48</v>
      </c>
      <c r="J12913" s="22">
        <v>0</v>
      </c>
      <c r="K12913" s="22">
        <v>0</v>
      </c>
    </row>
    <row r="12914" spans="1:11" x14ac:dyDescent="0.2">
      <c r="A12914" s="17" t="str">
        <f t="shared" si="201"/>
        <v>SINAPI 88282</v>
      </c>
      <c r="B12914" s="18" t="s">
        <v>5935</v>
      </c>
      <c r="C12914" s="18">
        <v>88282</v>
      </c>
      <c r="D12914" s="19" t="s">
        <v>12926</v>
      </c>
      <c r="E12914" s="18" t="s">
        <v>170</v>
      </c>
      <c r="F12914" s="20">
        <v>31.57</v>
      </c>
      <c r="G12914" s="20">
        <v>34.39</v>
      </c>
      <c r="J12914" s="22">
        <v>0</v>
      </c>
      <c r="K12914" s="22">
        <v>0</v>
      </c>
    </row>
    <row r="12915" spans="1:11" x14ac:dyDescent="0.2">
      <c r="A12915" s="17" t="str">
        <f t="shared" si="201"/>
        <v>SINAPI 88283</v>
      </c>
      <c r="B12915" s="18" t="s">
        <v>5935</v>
      </c>
      <c r="C12915" s="18">
        <v>88283</v>
      </c>
      <c r="D12915" s="19" t="s">
        <v>12927</v>
      </c>
      <c r="E12915" s="18" t="s">
        <v>170</v>
      </c>
      <c r="F12915" s="20">
        <v>37.72</v>
      </c>
      <c r="G12915" s="20">
        <v>41.23</v>
      </c>
      <c r="J12915" s="22">
        <v>0</v>
      </c>
      <c r="K12915" s="22">
        <v>0</v>
      </c>
    </row>
    <row r="12916" spans="1:11" x14ac:dyDescent="0.2">
      <c r="A12916" s="17" t="str">
        <f t="shared" si="201"/>
        <v>SINAPI 101422</v>
      </c>
      <c r="B12916" s="18" t="s">
        <v>5935</v>
      </c>
      <c r="C12916" s="18">
        <v>101422</v>
      </c>
      <c r="D12916" s="19" t="s">
        <v>12928</v>
      </c>
      <c r="E12916" s="18" t="s">
        <v>172</v>
      </c>
      <c r="F12916" s="20">
        <v>4890.83</v>
      </c>
      <c r="G12916" s="20">
        <v>5306.55</v>
      </c>
      <c r="J12916" s="22">
        <v>0</v>
      </c>
      <c r="K12916" s="22">
        <v>0</v>
      </c>
    </row>
    <row r="12917" spans="1:11" x14ac:dyDescent="0.2">
      <c r="A12917" s="17" t="str">
        <f t="shared" si="201"/>
        <v>SINAPI 88284</v>
      </c>
      <c r="B12917" s="18" t="s">
        <v>5935</v>
      </c>
      <c r="C12917" s="18">
        <v>88284</v>
      </c>
      <c r="D12917" s="19" t="s">
        <v>12929</v>
      </c>
      <c r="E12917" s="18" t="s">
        <v>170</v>
      </c>
      <c r="F12917" s="20">
        <v>27.34</v>
      </c>
      <c r="G12917" s="20">
        <v>29.68</v>
      </c>
      <c r="J12917" s="22">
        <v>0</v>
      </c>
      <c r="K12917" s="22">
        <v>0</v>
      </c>
    </row>
    <row r="12918" spans="1:11" x14ac:dyDescent="0.2">
      <c r="A12918" s="17" t="str">
        <f t="shared" si="201"/>
        <v>SINAPI 101424</v>
      </c>
      <c r="B12918" s="18" t="s">
        <v>5935</v>
      </c>
      <c r="C12918" s="18">
        <v>101424</v>
      </c>
      <c r="D12918" s="19" t="s">
        <v>12930</v>
      </c>
      <c r="E12918" s="18" t="s">
        <v>172</v>
      </c>
      <c r="F12918" s="20">
        <v>6076.13</v>
      </c>
      <c r="G12918" s="20">
        <v>6625.02</v>
      </c>
      <c r="J12918" s="22">
        <v>0</v>
      </c>
      <c r="K12918" s="22">
        <v>0</v>
      </c>
    </row>
    <row r="12919" spans="1:11" x14ac:dyDescent="0.2">
      <c r="A12919" s="17" t="str">
        <f t="shared" si="201"/>
        <v>SINAPI 88286</v>
      </c>
      <c r="B12919" s="18" t="s">
        <v>5935</v>
      </c>
      <c r="C12919" s="18">
        <v>88286</v>
      </c>
      <c r="D12919" s="19" t="s">
        <v>12931</v>
      </c>
      <c r="E12919" s="18" t="s">
        <v>170</v>
      </c>
      <c r="F12919" s="20">
        <v>34.159999999999997</v>
      </c>
      <c r="G12919" s="20">
        <v>37.270000000000003</v>
      </c>
      <c r="J12919" s="22">
        <v>0</v>
      </c>
      <c r="K12919" s="22">
        <v>0</v>
      </c>
    </row>
    <row r="12920" spans="1:11" x14ac:dyDescent="0.2">
      <c r="A12920" s="17" t="str">
        <f t="shared" si="201"/>
        <v>SINAPI 101425</v>
      </c>
      <c r="B12920" s="18" t="s">
        <v>5935</v>
      </c>
      <c r="C12920" s="18">
        <v>101425</v>
      </c>
      <c r="D12920" s="19" t="s">
        <v>12932</v>
      </c>
      <c r="E12920" s="18" t="s">
        <v>172</v>
      </c>
      <c r="F12920" s="20">
        <v>2832.14</v>
      </c>
      <c r="G12920" s="20">
        <v>3101.49</v>
      </c>
      <c r="J12920" s="22">
        <v>0</v>
      </c>
      <c r="K12920" s="22">
        <v>0</v>
      </c>
    </row>
    <row r="12921" spans="1:11" x14ac:dyDescent="0.2">
      <c r="A12921" s="17" t="str">
        <f t="shared" si="201"/>
        <v>SINAPI 88288</v>
      </c>
      <c r="B12921" s="18" t="s">
        <v>5935</v>
      </c>
      <c r="C12921" s="18">
        <v>88288</v>
      </c>
      <c r="D12921" s="19" t="s">
        <v>12933</v>
      </c>
      <c r="E12921" s="18" t="s">
        <v>170</v>
      </c>
      <c r="F12921" s="20">
        <v>15.93</v>
      </c>
      <c r="G12921" s="20">
        <v>17.45</v>
      </c>
      <c r="J12921" s="22">
        <v>0</v>
      </c>
      <c r="K12921" s="22">
        <v>0</v>
      </c>
    </row>
    <row r="12922" spans="1:11" x14ac:dyDescent="0.2">
      <c r="A12922" s="17" t="str">
        <f t="shared" si="201"/>
        <v>SINAPI 101426</v>
      </c>
      <c r="B12922" s="18" t="s">
        <v>5935</v>
      </c>
      <c r="C12922" s="18">
        <v>101426</v>
      </c>
      <c r="D12922" s="19" t="s">
        <v>12934</v>
      </c>
      <c r="E12922" s="18" t="s">
        <v>172</v>
      </c>
      <c r="F12922" s="20">
        <v>5932.25</v>
      </c>
      <c r="G12922" s="20">
        <v>6464.98</v>
      </c>
      <c r="J12922" s="22">
        <v>0</v>
      </c>
      <c r="K12922" s="22">
        <v>0</v>
      </c>
    </row>
    <row r="12923" spans="1:11" x14ac:dyDescent="0.2">
      <c r="A12923" s="17" t="str">
        <f t="shared" si="201"/>
        <v>SINAPI 88291</v>
      </c>
      <c r="B12923" s="18" t="s">
        <v>5935</v>
      </c>
      <c r="C12923" s="18">
        <v>88291</v>
      </c>
      <c r="D12923" s="19" t="s">
        <v>12935</v>
      </c>
      <c r="E12923" s="18" t="s">
        <v>170</v>
      </c>
      <c r="F12923" s="20">
        <v>19.36</v>
      </c>
      <c r="G12923" s="20">
        <v>20.81</v>
      </c>
      <c r="J12923" s="22">
        <v>0</v>
      </c>
      <c r="K12923" s="22">
        <v>0</v>
      </c>
    </row>
    <row r="12924" spans="1:11" x14ac:dyDescent="0.2">
      <c r="A12924" s="17" t="str">
        <f t="shared" si="201"/>
        <v>SINAPI 101427</v>
      </c>
      <c r="B12924" s="18" t="s">
        <v>5935</v>
      </c>
      <c r="C12924" s="18">
        <v>101427</v>
      </c>
      <c r="D12924" s="19" t="s">
        <v>12935</v>
      </c>
      <c r="E12924" s="18" t="s">
        <v>172</v>
      </c>
      <c r="F12924" s="20">
        <v>3484.48</v>
      </c>
      <c r="G12924" s="20">
        <v>3742.19</v>
      </c>
      <c r="J12924" s="22">
        <v>0</v>
      </c>
      <c r="K12924" s="22">
        <v>0</v>
      </c>
    </row>
    <row r="12925" spans="1:11" x14ac:dyDescent="0.2">
      <c r="A12925" s="17" t="str">
        <f t="shared" si="201"/>
        <v>SINAPI 101428</v>
      </c>
      <c r="B12925" s="18" t="s">
        <v>5935</v>
      </c>
      <c r="C12925" s="18">
        <v>101428</v>
      </c>
      <c r="D12925" s="19" t="s">
        <v>12936</v>
      </c>
      <c r="E12925" s="18" t="s">
        <v>172</v>
      </c>
      <c r="F12925" s="20">
        <v>3295.97</v>
      </c>
      <c r="G12925" s="20">
        <v>3532.49</v>
      </c>
      <c r="J12925" s="22">
        <v>0</v>
      </c>
      <c r="K12925" s="22">
        <v>0</v>
      </c>
    </row>
    <row r="12926" spans="1:11" x14ac:dyDescent="0.2">
      <c r="A12926" s="17" t="str">
        <f t="shared" si="201"/>
        <v>SINAPI 88377</v>
      </c>
      <c r="B12926" s="18" t="s">
        <v>5935</v>
      </c>
      <c r="C12926" s="18">
        <v>88377</v>
      </c>
      <c r="D12926" s="19" t="s">
        <v>12937</v>
      </c>
      <c r="E12926" s="18" t="s">
        <v>170</v>
      </c>
      <c r="F12926" s="20">
        <v>18.28</v>
      </c>
      <c r="G12926" s="20">
        <v>19.61</v>
      </c>
      <c r="J12926" s="22">
        <v>0</v>
      </c>
      <c r="K12926" s="22">
        <v>0</v>
      </c>
    </row>
    <row r="12927" spans="1:11" x14ac:dyDescent="0.2">
      <c r="A12927" s="17" t="str">
        <f t="shared" si="201"/>
        <v>SINAPI 101429</v>
      </c>
      <c r="B12927" s="18" t="s">
        <v>5935</v>
      </c>
      <c r="C12927" s="18">
        <v>101429</v>
      </c>
      <c r="D12927" s="19" t="s">
        <v>12938</v>
      </c>
      <c r="E12927" s="18" t="s">
        <v>172</v>
      </c>
      <c r="F12927" s="20">
        <v>3650.87</v>
      </c>
      <c r="G12927" s="20">
        <v>3927.27</v>
      </c>
      <c r="J12927" s="22">
        <v>0</v>
      </c>
      <c r="K12927" s="22">
        <v>0</v>
      </c>
    </row>
    <row r="12928" spans="1:11" x14ac:dyDescent="0.2">
      <c r="A12928" s="17" t="str">
        <f t="shared" si="201"/>
        <v>SINAPI 88292</v>
      </c>
      <c r="B12928" s="18" t="s">
        <v>5935</v>
      </c>
      <c r="C12928" s="18">
        <v>88292</v>
      </c>
      <c r="D12928" s="19" t="s">
        <v>12939</v>
      </c>
      <c r="E12928" s="18" t="s">
        <v>170</v>
      </c>
      <c r="F12928" s="20">
        <v>20.3</v>
      </c>
      <c r="G12928" s="20">
        <v>21.86</v>
      </c>
      <c r="J12928" s="22">
        <v>0</v>
      </c>
      <c r="K12928" s="22">
        <v>0</v>
      </c>
    </row>
    <row r="12929" spans="1:11" x14ac:dyDescent="0.2">
      <c r="A12929" s="17" t="str">
        <f t="shared" si="201"/>
        <v>SINAPI 88293</v>
      </c>
      <c r="B12929" s="18" t="s">
        <v>5935</v>
      </c>
      <c r="C12929" s="18">
        <v>88293</v>
      </c>
      <c r="D12929" s="19" t="s">
        <v>12940</v>
      </c>
      <c r="E12929" s="18" t="s">
        <v>170</v>
      </c>
      <c r="F12929" s="20">
        <v>19.36</v>
      </c>
      <c r="G12929" s="20">
        <v>20.81</v>
      </c>
      <c r="J12929" s="22">
        <v>0</v>
      </c>
      <c r="K12929" s="22">
        <v>0</v>
      </c>
    </row>
    <row r="12930" spans="1:11" x14ac:dyDescent="0.2">
      <c r="A12930" s="17" t="str">
        <f t="shared" si="201"/>
        <v>SINAPI 101430</v>
      </c>
      <c r="B12930" s="18" t="s">
        <v>5935</v>
      </c>
      <c r="C12930" s="18">
        <v>101430</v>
      </c>
      <c r="D12930" s="19" t="s">
        <v>12941</v>
      </c>
      <c r="E12930" s="18" t="s">
        <v>172</v>
      </c>
      <c r="F12930" s="20">
        <v>3484.48</v>
      </c>
      <c r="G12930" s="20">
        <v>3742.19</v>
      </c>
      <c r="J12930" s="22">
        <v>0</v>
      </c>
      <c r="K12930" s="22">
        <v>0</v>
      </c>
    </row>
    <row r="12931" spans="1:11" x14ac:dyDescent="0.2">
      <c r="A12931" s="17" t="str">
        <f t="shared" si="201"/>
        <v>SINAPI 88294</v>
      </c>
      <c r="B12931" s="18" t="s">
        <v>5935</v>
      </c>
      <c r="C12931" s="18">
        <v>88294</v>
      </c>
      <c r="D12931" s="19" t="s">
        <v>12942</v>
      </c>
      <c r="E12931" s="18" t="s">
        <v>170</v>
      </c>
      <c r="F12931" s="20">
        <v>26.77</v>
      </c>
      <c r="G12931" s="20">
        <v>29.05</v>
      </c>
      <c r="J12931" s="22">
        <v>0</v>
      </c>
      <c r="K12931" s="22">
        <v>0</v>
      </c>
    </row>
    <row r="12932" spans="1:11" x14ac:dyDescent="0.2">
      <c r="A12932" s="17" t="str">
        <f t="shared" si="201"/>
        <v>SINAPI 101431</v>
      </c>
      <c r="B12932" s="18" t="s">
        <v>5935</v>
      </c>
      <c r="C12932" s="18">
        <v>101431</v>
      </c>
      <c r="D12932" s="19" t="s">
        <v>12942</v>
      </c>
      <c r="E12932" s="18" t="s">
        <v>172</v>
      </c>
      <c r="F12932" s="20">
        <v>4783.6000000000004</v>
      </c>
      <c r="G12932" s="20">
        <v>5187.26</v>
      </c>
      <c r="J12932" s="22">
        <v>0</v>
      </c>
      <c r="K12932" s="22">
        <v>0</v>
      </c>
    </row>
    <row r="12933" spans="1:11" x14ac:dyDescent="0.2">
      <c r="A12933" s="17" t="str">
        <f t="shared" si="201"/>
        <v>SINAPI 88295</v>
      </c>
      <c r="B12933" s="18" t="s">
        <v>5935</v>
      </c>
      <c r="C12933" s="18">
        <v>88295</v>
      </c>
      <c r="D12933" s="19" t="s">
        <v>12943</v>
      </c>
      <c r="E12933" s="18" t="s">
        <v>170</v>
      </c>
      <c r="F12933" s="20">
        <v>17.32</v>
      </c>
      <c r="G12933" s="20">
        <v>18.55</v>
      </c>
      <c r="J12933" s="22">
        <v>0</v>
      </c>
      <c r="K12933" s="22">
        <v>0</v>
      </c>
    </row>
    <row r="12934" spans="1:11" x14ac:dyDescent="0.2">
      <c r="A12934" s="17" t="str">
        <f t="shared" si="201"/>
        <v>SINAPI 101432</v>
      </c>
      <c r="B12934" s="18" t="s">
        <v>5935</v>
      </c>
      <c r="C12934" s="18">
        <v>101432</v>
      </c>
      <c r="D12934" s="19" t="s">
        <v>12944</v>
      </c>
      <c r="E12934" s="18" t="s">
        <v>172</v>
      </c>
      <c r="F12934" s="20">
        <v>3125.35</v>
      </c>
      <c r="G12934" s="20">
        <v>3342.69</v>
      </c>
      <c r="J12934" s="22">
        <v>0</v>
      </c>
      <c r="K12934" s="22">
        <v>0</v>
      </c>
    </row>
    <row r="12935" spans="1:11" x14ac:dyDescent="0.2">
      <c r="A12935" s="17" t="str">
        <f t="shared" ref="A12935:A12998" si="202">CONCATENATE($B12935," ",$C12935)</f>
        <v>SINAPI 88296</v>
      </c>
      <c r="B12935" s="18" t="s">
        <v>5935</v>
      </c>
      <c r="C12935" s="18">
        <v>88296</v>
      </c>
      <c r="D12935" s="19" t="s">
        <v>12945</v>
      </c>
      <c r="E12935" s="18" t="s">
        <v>170</v>
      </c>
      <c r="F12935" s="20">
        <v>27.67</v>
      </c>
      <c r="G12935" s="20">
        <v>30.06</v>
      </c>
      <c r="J12935" s="22">
        <v>0</v>
      </c>
      <c r="K12935" s="22">
        <v>0</v>
      </c>
    </row>
    <row r="12936" spans="1:11" x14ac:dyDescent="0.2">
      <c r="A12936" s="17" t="str">
        <f t="shared" si="202"/>
        <v>SINAPI 101433</v>
      </c>
      <c r="B12936" s="18" t="s">
        <v>5935</v>
      </c>
      <c r="C12936" s="18">
        <v>101433</v>
      </c>
      <c r="D12936" s="19" t="s">
        <v>12945</v>
      </c>
      <c r="E12936" s="18" t="s">
        <v>172</v>
      </c>
      <c r="F12936" s="20">
        <v>4940.4799999999996</v>
      </c>
      <c r="G12936" s="20">
        <v>5361.78</v>
      </c>
      <c r="J12936" s="22">
        <v>0</v>
      </c>
      <c r="K12936" s="22">
        <v>0</v>
      </c>
    </row>
    <row r="12937" spans="1:11" x14ac:dyDescent="0.2">
      <c r="A12937" s="17" t="str">
        <f t="shared" si="202"/>
        <v>SINAPI 101434</v>
      </c>
      <c r="B12937" s="18" t="s">
        <v>5935</v>
      </c>
      <c r="C12937" s="18">
        <v>101434</v>
      </c>
      <c r="D12937" s="19" t="s">
        <v>12946</v>
      </c>
      <c r="E12937" s="18" t="s">
        <v>172</v>
      </c>
      <c r="F12937" s="20">
        <v>4461.93</v>
      </c>
      <c r="G12937" s="20">
        <v>4829.46</v>
      </c>
      <c r="J12937" s="22">
        <v>0</v>
      </c>
      <c r="K12937" s="22">
        <v>0</v>
      </c>
    </row>
    <row r="12938" spans="1:11" x14ac:dyDescent="0.2">
      <c r="A12938" s="17" t="str">
        <f t="shared" si="202"/>
        <v>SINAPI 88298</v>
      </c>
      <c r="B12938" s="18" t="s">
        <v>5935</v>
      </c>
      <c r="C12938" s="18">
        <v>88298</v>
      </c>
      <c r="D12938" s="19" t="s">
        <v>12947</v>
      </c>
      <c r="E12938" s="18" t="s">
        <v>170</v>
      </c>
      <c r="F12938" s="20">
        <v>21.55</v>
      </c>
      <c r="G12938" s="20">
        <v>23.25</v>
      </c>
      <c r="J12938" s="22">
        <v>0</v>
      </c>
      <c r="K12938" s="22">
        <v>0</v>
      </c>
    </row>
    <row r="12939" spans="1:11" x14ac:dyDescent="0.2">
      <c r="A12939" s="17" t="str">
        <f t="shared" si="202"/>
        <v>SINAPI 101436</v>
      </c>
      <c r="B12939" s="18" t="s">
        <v>5935</v>
      </c>
      <c r="C12939" s="18">
        <v>101436</v>
      </c>
      <c r="D12939" s="19" t="s">
        <v>12947</v>
      </c>
      <c r="E12939" s="18" t="s">
        <v>172</v>
      </c>
      <c r="F12939" s="20">
        <v>3873.01</v>
      </c>
      <c r="G12939" s="20">
        <v>4174.37</v>
      </c>
      <c r="J12939" s="22">
        <v>0</v>
      </c>
      <c r="K12939" s="22">
        <v>0</v>
      </c>
    </row>
    <row r="12940" spans="1:11" x14ac:dyDescent="0.2">
      <c r="A12940" s="17" t="str">
        <f t="shared" si="202"/>
        <v>SINAPI 101437</v>
      </c>
      <c r="B12940" s="18" t="s">
        <v>5935</v>
      </c>
      <c r="C12940" s="18">
        <v>101437</v>
      </c>
      <c r="D12940" s="19" t="s">
        <v>12948</v>
      </c>
      <c r="E12940" s="18" t="s">
        <v>172</v>
      </c>
      <c r="F12940" s="20">
        <v>5475.26</v>
      </c>
      <c r="G12940" s="20">
        <v>5956.64</v>
      </c>
      <c r="J12940" s="22">
        <v>0</v>
      </c>
      <c r="K12940" s="22">
        <v>0</v>
      </c>
    </row>
    <row r="12941" spans="1:11" x14ac:dyDescent="0.2">
      <c r="A12941" s="17" t="str">
        <f t="shared" si="202"/>
        <v>SINAPI 88299</v>
      </c>
      <c r="B12941" s="18" t="s">
        <v>5935</v>
      </c>
      <c r="C12941" s="18">
        <v>88299</v>
      </c>
      <c r="D12941" s="19" t="s">
        <v>12949</v>
      </c>
      <c r="E12941" s="18" t="s">
        <v>170</v>
      </c>
      <c r="F12941" s="20">
        <v>30.69</v>
      </c>
      <c r="G12941" s="20">
        <v>33.4</v>
      </c>
      <c r="J12941" s="22">
        <v>0</v>
      </c>
      <c r="K12941" s="22">
        <v>0</v>
      </c>
    </row>
    <row r="12942" spans="1:11" x14ac:dyDescent="0.2">
      <c r="A12942" s="17" t="str">
        <f t="shared" si="202"/>
        <v>SINAPI 88300</v>
      </c>
      <c r="B12942" s="18" t="s">
        <v>5935</v>
      </c>
      <c r="C12942" s="18">
        <v>88300</v>
      </c>
      <c r="D12942" s="19" t="s">
        <v>12950</v>
      </c>
      <c r="E12942" s="18" t="s">
        <v>170</v>
      </c>
      <c r="F12942" s="20">
        <v>30.69</v>
      </c>
      <c r="G12942" s="20">
        <v>33.4</v>
      </c>
      <c r="J12942" s="22">
        <v>0</v>
      </c>
      <c r="K12942" s="22">
        <v>0</v>
      </c>
    </row>
    <row r="12943" spans="1:11" x14ac:dyDescent="0.2">
      <c r="A12943" s="17" t="str">
        <f t="shared" si="202"/>
        <v>SINAPI 101438</v>
      </c>
      <c r="B12943" s="18" t="s">
        <v>5935</v>
      </c>
      <c r="C12943" s="18">
        <v>101438</v>
      </c>
      <c r="D12943" s="19" t="s">
        <v>12950</v>
      </c>
      <c r="E12943" s="18" t="s">
        <v>172</v>
      </c>
      <c r="F12943" s="20">
        <v>5475.26</v>
      </c>
      <c r="G12943" s="20">
        <v>5956.64</v>
      </c>
      <c r="J12943" s="22">
        <v>0</v>
      </c>
      <c r="K12943" s="22">
        <v>0</v>
      </c>
    </row>
    <row r="12944" spans="1:11" x14ac:dyDescent="0.2">
      <c r="A12944" s="17" t="str">
        <f t="shared" si="202"/>
        <v>SINAPI 88297</v>
      </c>
      <c r="B12944" s="18" t="s">
        <v>5935</v>
      </c>
      <c r="C12944" s="18">
        <v>88297</v>
      </c>
      <c r="D12944" s="19" t="s">
        <v>12951</v>
      </c>
      <c r="E12944" s="18" t="s">
        <v>170</v>
      </c>
      <c r="F12944" s="20">
        <v>21.01</v>
      </c>
      <c r="G12944" s="20">
        <v>22.65</v>
      </c>
      <c r="J12944" s="22">
        <v>0</v>
      </c>
      <c r="K12944" s="22">
        <v>0</v>
      </c>
    </row>
    <row r="12945" spans="1:11" x14ac:dyDescent="0.2">
      <c r="A12945" s="17" t="str">
        <f t="shared" si="202"/>
        <v>SINAPI 101435</v>
      </c>
      <c r="B12945" s="18" t="s">
        <v>5935</v>
      </c>
      <c r="C12945" s="18">
        <v>101435</v>
      </c>
      <c r="D12945" s="19" t="s">
        <v>12952</v>
      </c>
      <c r="E12945" s="18" t="s">
        <v>172</v>
      </c>
      <c r="F12945" s="20">
        <v>3774.96</v>
      </c>
      <c r="G12945" s="20">
        <v>4065.3</v>
      </c>
      <c r="J12945" s="22">
        <v>0</v>
      </c>
      <c r="K12945" s="22">
        <v>0</v>
      </c>
    </row>
    <row r="12946" spans="1:11" x14ac:dyDescent="0.2">
      <c r="A12946" s="17" t="str">
        <f t="shared" si="202"/>
        <v>SINAPI 101440</v>
      </c>
      <c r="B12946" s="18" t="s">
        <v>5935</v>
      </c>
      <c r="C12946" s="18">
        <v>101440</v>
      </c>
      <c r="D12946" s="19" t="s">
        <v>12953</v>
      </c>
      <c r="E12946" s="18" t="s">
        <v>172</v>
      </c>
      <c r="F12946" s="20">
        <v>3484.48</v>
      </c>
      <c r="G12946" s="20">
        <v>3742.19</v>
      </c>
      <c r="J12946" s="22">
        <v>0</v>
      </c>
      <c r="K12946" s="22">
        <v>0</v>
      </c>
    </row>
    <row r="12947" spans="1:11" x14ac:dyDescent="0.2">
      <c r="A12947" s="17" t="str">
        <f t="shared" si="202"/>
        <v>SINAPI 88302</v>
      </c>
      <c r="B12947" s="18" t="s">
        <v>5935</v>
      </c>
      <c r="C12947" s="18">
        <v>88302</v>
      </c>
      <c r="D12947" s="19" t="s">
        <v>12954</v>
      </c>
      <c r="E12947" s="18" t="s">
        <v>170</v>
      </c>
      <c r="F12947" s="20">
        <v>19.36</v>
      </c>
      <c r="G12947" s="20">
        <v>20.81</v>
      </c>
      <c r="J12947" s="22">
        <v>0</v>
      </c>
      <c r="K12947" s="22">
        <v>0</v>
      </c>
    </row>
    <row r="12948" spans="1:11" x14ac:dyDescent="0.2">
      <c r="A12948" s="17" t="str">
        <f t="shared" si="202"/>
        <v>SINAPI 88301</v>
      </c>
      <c r="B12948" s="18" t="s">
        <v>5935</v>
      </c>
      <c r="C12948" s="18">
        <v>88301</v>
      </c>
      <c r="D12948" s="19" t="s">
        <v>12955</v>
      </c>
      <c r="E12948" s="18" t="s">
        <v>170</v>
      </c>
      <c r="F12948" s="20">
        <v>19.36</v>
      </c>
      <c r="G12948" s="20">
        <v>20.81</v>
      </c>
      <c r="J12948" s="22">
        <v>0</v>
      </c>
      <c r="K12948" s="22">
        <v>0</v>
      </c>
    </row>
    <row r="12949" spans="1:11" x14ac:dyDescent="0.2">
      <c r="A12949" s="17" t="str">
        <f t="shared" si="202"/>
        <v>SINAPI 101439</v>
      </c>
      <c r="B12949" s="18" t="s">
        <v>5935</v>
      </c>
      <c r="C12949" s="18">
        <v>101439</v>
      </c>
      <c r="D12949" s="19" t="s">
        <v>12955</v>
      </c>
      <c r="E12949" s="18" t="s">
        <v>172</v>
      </c>
      <c r="F12949" s="20">
        <v>3484.48</v>
      </c>
      <c r="G12949" s="20">
        <v>3742.19</v>
      </c>
      <c r="J12949" s="22">
        <v>0</v>
      </c>
      <c r="K12949" s="22">
        <v>0</v>
      </c>
    </row>
    <row r="12950" spans="1:11" x14ac:dyDescent="0.2">
      <c r="A12950" s="17" t="str">
        <f t="shared" si="202"/>
        <v>SINAPI 88303</v>
      </c>
      <c r="B12950" s="18" t="s">
        <v>5935</v>
      </c>
      <c r="C12950" s="18">
        <v>88303</v>
      </c>
      <c r="D12950" s="19" t="s">
        <v>12956</v>
      </c>
      <c r="E12950" s="18" t="s">
        <v>170</v>
      </c>
      <c r="F12950" s="20">
        <v>20.36</v>
      </c>
      <c r="G12950" s="20">
        <v>21.93</v>
      </c>
      <c r="J12950" s="22">
        <v>0</v>
      </c>
      <c r="K12950" s="22">
        <v>0</v>
      </c>
    </row>
    <row r="12951" spans="1:11" x14ac:dyDescent="0.2">
      <c r="A12951" s="17" t="str">
        <f t="shared" si="202"/>
        <v>SINAPI 101441</v>
      </c>
      <c r="B12951" s="18" t="s">
        <v>5935</v>
      </c>
      <c r="C12951" s="18">
        <v>101441</v>
      </c>
      <c r="D12951" s="19" t="s">
        <v>12956</v>
      </c>
      <c r="E12951" s="18" t="s">
        <v>172</v>
      </c>
      <c r="F12951" s="20">
        <v>3660.43</v>
      </c>
      <c r="G12951" s="20">
        <v>3937.9</v>
      </c>
      <c r="J12951" s="22">
        <v>0</v>
      </c>
      <c r="K12951" s="22">
        <v>0</v>
      </c>
    </row>
    <row r="12952" spans="1:11" x14ac:dyDescent="0.2">
      <c r="A12952" s="17" t="str">
        <f t="shared" si="202"/>
        <v>SINAPI 88304</v>
      </c>
      <c r="B12952" s="18" t="s">
        <v>5935</v>
      </c>
      <c r="C12952" s="18">
        <v>88304</v>
      </c>
      <c r="D12952" s="19" t="s">
        <v>12957</v>
      </c>
      <c r="E12952" s="18" t="s">
        <v>170</v>
      </c>
      <c r="F12952" s="20">
        <v>30.69</v>
      </c>
      <c r="G12952" s="20">
        <v>33.4</v>
      </c>
      <c r="J12952" s="22">
        <v>0</v>
      </c>
      <c r="K12952" s="22">
        <v>0</v>
      </c>
    </row>
    <row r="12953" spans="1:11" x14ac:dyDescent="0.2">
      <c r="A12953" s="17" t="str">
        <f t="shared" si="202"/>
        <v>SINAPI 101443</v>
      </c>
      <c r="B12953" s="18" t="s">
        <v>5935</v>
      </c>
      <c r="C12953" s="18">
        <v>101443</v>
      </c>
      <c r="D12953" s="19" t="s">
        <v>12957</v>
      </c>
      <c r="E12953" s="18" t="s">
        <v>172</v>
      </c>
      <c r="F12953" s="20">
        <v>5475.26</v>
      </c>
      <c r="G12953" s="20">
        <v>5956.64</v>
      </c>
      <c r="J12953" s="22">
        <v>0</v>
      </c>
      <c r="K12953" s="22">
        <v>0</v>
      </c>
    </row>
    <row r="12954" spans="1:11" x14ac:dyDescent="0.2">
      <c r="A12954" s="17" t="str">
        <f t="shared" si="202"/>
        <v>SINAPI 88306</v>
      </c>
      <c r="B12954" s="18" t="s">
        <v>5935</v>
      </c>
      <c r="C12954" s="18">
        <v>88306</v>
      </c>
      <c r="D12954" s="19" t="s">
        <v>12958</v>
      </c>
      <c r="E12954" s="18" t="s">
        <v>170</v>
      </c>
      <c r="F12954" s="20">
        <v>24.93</v>
      </c>
      <c r="G12954" s="20">
        <v>27.01</v>
      </c>
      <c r="J12954" s="22">
        <v>0</v>
      </c>
      <c r="K12954" s="22">
        <v>0</v>
      </c>
    </row>
    <row r="12955" spans="1:11" x14ac:dyDescent="0.2">
      <c r="A12955" s="17" t="str">
        <f t="shared" si="202"/>
        <v>SINAPI 88307</v>
      </c>
      <c r="B12955" s="18" t="s">
        <v>5935</v>
      </c>
      <c r="C12955" s="18">
        <v>88307</v>
      </c>
      <c r="D12955" s="19" t="s">
        <v>12959</v>
      </c>
      <c r="E12955" s="18" t="s">
        <v>170</v>
      </c>
      <c r="F12955" s="20">
        <v>33.28</v>
      </c>
      <c r="G12955" s="20">
        <v>36.29</v>
      </c>
      <c r="J12955" s="22">
        <v>0</v>
      </c>
      <c r="K12955" s="22">
        <v>0</v>
      </c>
    </row>
    <row r="12956" spans="1:11" x14ac:dyDescent="0.2">
      <c r="A12956" s="17" t="str">
        <f t="shared" si="202"/>
        <v>SINAPI 88308</v>
      </c>
      <c r="B12956" s="18" t="s">
        <v>5935</v>
      </c>
      <c r="C12956" s="18">
        <v>88308</v>
      </c>
      <c r="D12956" s="19" t="s">
        <v>12960</v>
      </c>
      <c r="E12956" s="18" t="s">
        <v>170</v>
      </c>
      <c r="F12956" s="20">
        <v>28.02</v>
      </c>
      <c r="G12956" s="20">
        <v>30.32</v>
      </c>
      <c r="J12956" s="22">
        <v>0</v>
      </c>
      <c r="K12956" s="22">
        <v>0</v>
      </c>
    </row>
    <row r="12957" spans="1:11" x14ac:dyDescent="0.2">
      <c r="A12957" s="17" t="str">
        <f t="shared" si="202"/>
        <v>SINAPI 101444</v>
      </c>
      <c r="B12957" s="18" t="s">
        <v>5935</v>
      </c>
      <c r="C12957" s="18">
        <v>101444</v>
      </c>
      <c r="D12957" s="19" t="s">
        <v>12960</v>
      </c>
      <c r="E12957" s="18" t="s">
        <v>172</v>
      </c>
      <c r="F12957" s="20">
        <v>5019.2700000000004</v>
      </c>
      <c r="G12957" s="20">
        <v>5423.91</v>
      </c>
      <c r="J12957" s="22">
        <v>0</v>
      </c>
      <c r="K12957" s="22">
        <v>0</v>
      </c>
    </row>
    <row r="12958" spans="1:11" x14ac:dyDescent="0.2">
      <c r="A12958" s="17" t="str">
        <f t="shared" si="202"/>
        <v>SINAPI 88309</v>
      </c>
      <c r="B12958" s="18" t="s">
        <v>5935</v>
      </c>
      <c r="C12958" s="18">
        <v>88309</v>
      </c>
      <c r="D12958" s="19" t="s">
        <v>12961</v>
      </c>
      <c r="E12958" s="18" t="s">
        <v>170</v>
      </c>
      <c r="F12958" s="20">
        <v>28.15</v>
      </c>
      <c r="G12958" s="20">
        <v>30.46</v>
      </c>
      <c r="J12958" s="22">
        <v>0</v>
      </c>
      <c r="K12958" s="22">
        <v>0</v>
      </c>
    </row>
    <row r="12959" spans="1:11" x14ac:dyDescent="0.2">
      <c r="A12959" s="17" t="str">
        <f t="shared" si="202"/>
        <v>SINAPI 101445</v>
      </c>
      <c r="B12959" s="18" t="s">
        <v>5935</v>
      </c>
      <c r="C12959" s="18">
        <v>101445</v>
      </c>
      <c r="D12959" s="19" t="s">
        <v>12961</v>
      </c>
      <c r="E12959" s="18" t="s">
        <v>172</v>
      </c>
      <c r="F12959" s="20">
        <v>5036.55</v>
      </c>
      <c r="G12959" s="20">
        <v>5443.13</v>
      </c>
      <c r="J12959" s="22">
        <v>0</v>
      </c>
      <c r="K12959" s="22">
        <v>0</v>
      </c>
    </row>
    <row r="12960" spans="1:11" x14ac:dyDescent="0.2">
      <c r="A12960" s="17" t="str">
        <f t="shared" si="202"/>
        <v>SINAPI 88310</v>
      </c>
      <c r="B12960" s="18" t="s">
        <v>5935</v>
      </c>
      <c r="C12960" s="18">
        <v>88310</v>
      </c>
      <c r="D12960" s="19" t="s">
        <v>12962</v>
      </c>
      <c r="E12960" s="18" t="s">
        <v>170</v>
      </c>
      <c r="F12960" s="20">
        <v>29.83</v>
      </c>
      <c r="G12960" s="20">
        <v>32.130000000000003</v>
      </c>
      <c r="J12960" s="22">
        <v>0</v>
      </c>
      <c r="K12960" s="22">
        <v>0</v>
      </c>
    </row>
    <row r="12961" spans="1:11" x14ac:dyDescent="0.2">
      <c r="A12961" s="17" t="str">
        <f t="shared" si="202"/>
        <v>SINAPI 101446</v>
      </c>
      <c r="B12961" s="18" t="s">
        <v>5935</v>
      </c>
      <c r="C12961" s="18">
        <v>101446</v>
      </c>
      <c r="D12961" s="19" t="s">
        <v>12962</v>
      </c>
      <c r="E12961" s="18" t="s">
        <v>172</v>
      </c>
      <c r="F12961" s="20">
        <v>5360.04</v>
      </c>
      <c r="G12961" s="20">
        <v>5764.68</v>
      </c>
      <c r="J12961" s="22">
        <v>0</v>
      </c>
      <c r="K12961" s="22">
        <v>0</v>
      </c>
    </row>
    <row r="12962" spans="1:11" x14ac:dyDescent="0.2">
      <c r="A12962" s="17" t="str">
        <f t="shared" si="202"/>
        <v>SINAPI 88311</v>
      </c>
      <c r="B12962" s="18" t="s">
        <v>5935</v>
      </c>
      <c r="C12962" s="18">
        <v>88311</v>
      </c>
      <c r="D12962" s="19" t="s">
        <v>12963</v>
      </c>
      <c r="E12962" s="18" t="s">
        <v>170</v>
      </c>
      <c r="F12962" s="20">
        <v>29.22</v>
      </c>
      <c r="G12962" s="20">
        <v>31.45</v>
      </c>
      <c r="J12962" s="22">
        <v>0</v>
      </c>
      <c r="K12962" s="22">
        <v>0</v>
      </c>
    </row>
    <row r="12963" spans="1:11" x14ac:dyDescent="0.2">
      <c r="A12963" s="17" t="str">
        <f t="shared" si="202"/>
        <v>SINAPI 101447</v>
      </c>
      <c r="B12963" s="18" t="s">
        <v>5935</v>
      </c>
      <c r="C12963" s="18">
        <v>101447</v>
      </c>
      <c r="D12963" s="19" t="s">
        <v>12963</v>
      </c>
      <c r="E12963" s="18" t="s">
        <v>172</v>
      </c>
      <c r="F12963" s="20">
        <v>5255.84</v>
      </c>
      <c r="G12963" s="20">
        <v>5648.79</v>
      </c>
      <c r="J12963" s="22">
        <v>0</v>
      </c>
      <c r="K12963" s="22">
        <v>0</v>
      </c>
    </row>
    <row r="12964" spans="1:11" x14ac:dyDescent="0.2">
      <c r="A12964" s="17" t="str">
        <f t="shared" si="202"/>
        <v>SINAPI 88312</v>
      </c>
      <c r="B12964" s="18" t="s">
        <v>5935</v>
      </c>
      <c r="C12964" s="18">
        <v>88312</v>
      </c>
      <c r="D12964" s="19" t="s">
        <v>12964</v>
      </c>
      <c r="E12964" s="18" t="s">
        <v>170</v>
      </c>
      <c r="F12964" s="20">
        <v>29.83</v>
      </c>
      <c r="G12964" s="20">
        <v>32.130000000000003</v>
      </c>
      <c r="J12964" s="22">
        <v>0</v>
      </c>
      <c r="K12964" s="22">
        <v>0</v>
      </c>
    </row>
    <row r="12965" spans="1:11" x14ac:dyDescent="0.2">
      <c r="A12965" s="17" t="str">
        <f t="shared" si="202"/>
        <v>SINAPI 101448</v>
      </c>
      <c r="B12965" s="18" t="s">
        <v>5935</v>
      </c>
      <c r="C12965" s="18">
        <v>101448</v>
      </c>
      <c r="D12965" s="19" t="s">
        <v>12964</v>
      </c>
      <c r="E12965" s="18" t="s">
        <v>172</v>
      </c>
      <c r="F12965" s="20">
        <v>5360.04</v>
      </c>
      <c r="G12965" s="20">
        <v>5764.68</v>
      </c>
      <c r="J12965" s="22">
        <v>0</v>
      </c>
      <c r="K12965" s="22">
        <v>0</v>
      </c>
    </row>
    <row r="12966" spans="1:11" x14ac:dyDescent="0.2">
      <c r="A12966" s="17" t="str">
        <f t="shared" si="202"/>
        <v>SINAPI 101449</v>
      </c>
      <c r="B12966" s="18" t="s">
        <v>5935</v>
      </c>
      <c r="C12966" s="18">
        <v>101449</v>
      </c>
      <c r="D12966" s="19" t="s">
        <v>12965</v>
      </c>
      <c r="E12966" s="18" t="s">
        <v>172</v>
      </c>
      <c r="F12966" s="20">
        <v>3600.92</v>
      </c>
      <c r="G12966" s="20">
        <v>3871.7</v>
      </c>
      <c r="J12966" s="22">
        <v>0</v>
      </c>
      <c r="K12966" s="22">
        <v>0</v>
      </c>
    </row>
    <row r="12967" spans="1:11" x14ac:dyDescent="0.2">
      <c r="A12967" s="17" t="str">
        <f t="shared" si="202"/>
        <v>SINAPI 88313</v>
      </c>
      <c r="B12967" s="18" t="s">
        <v>5935</v>
      </c>
      <c r="C12967" s="18">
        <v>88313</v>
      </c>
      <c r="D12967" s="19" t="s">
        <v>12966</v>
      </c>
      <c r="E12967" s="18" t="s">
        <v>170</v>
      </c>
      <c r="F12967" s="20">
        <v>20.059999999999999</v>
      </c>
      <c r="G12967" s="20">
        <v>21.59</v>
      </c>
      <c r="J12967" s="22">
        <v>0</v>
      </c>
      <c r="K12967" s="22">
        <v>0</v>
      </c>
    </row>
    <row r="12968" spans="1:11" x14ac:dyDescent="0.2">
      <c r="A12968" s="17" t="str">
        <f t="shared" si="202"/>
        <v>SINAPI 88314</v>
      </c>
      <c r="B12968" s="18" t="s">
        <v>5935</v>
      </c>
      <c r="C12968" s="18">
        <v>88314</v>
      </c>
      <c r="D12968" s="19" t="s">
        <v>12967</v>
      </c>
      <c r="E12968" s="18" t="s">
        <v>170</v>
      </c>
      <c r="F12968" s="20">
        <v>24.72</v>
      </c>
      <c r="G12968" s="20">
        <v>26.77</v>
      </c>
      <c r="J12968" s="22">
        <v>0</v>
      </c>
      <c r="K12968" s="22">
        <v>0</v>
      </c>
    </row>
    <row r="12969" spans="1:11" x14ac:dyDescent="0.2">
      <c r="A12969" s="17" t="str">
        <f t="shared" si="202"/>
        <v>SINAPI 88315</v>
      </c>
      <c r="B12969" s="18" t="s">
        <v>5935</v>
      </c>
      <c r="C12969" s="18">
        <v>88315</v>
      </c>
      <c r="D12969" s="19" t="s">
        <v>12968</v>
      </c>
      <c r="E12969" s="18" t="s">
        <v>170</v>
      </c>
      <c r="F12969" s="20">
        <v>27.96</v>
      </c>
      <c r="G12969" s="20">
        <v>30.24</v>
      </c>
      <c r="J12969" s="22">
        <v>0</v>
      </c>
      <c r="K12969" s="22">
        <v>0</v>
      </c>
    </row>
    <row r="12970" spans="1:11" x14ac:dyDescent="0.2">
      <c r="A12970" s="17" t="str">
        <f t="shared" si="202"/>
        <v>SINAPI 101451</v>
      </c>
      <c r="B12970" s="18" t="s">
        <v>5935</v>
      </c>
      <c r="C12970" s="18">
        <v>101451</v>
      </c>
      <c r="D12970" s="19" t="s">
        <v>12968</v>
      </c>
      <c r="E12970" s="18" t="s">
        <v>172</v>
      </c>
      <c r="F12970" s="20">
        <v>5010.62</v>
      </c>
      <c r="G12970" s="20">
        <v>5414.28</v>
      </c>
      <c r="J12970" s="22">
        <v>0</v>
      </c>
      <c r="K12970" s="22">
        <v>0</v>
      </c>
    </row>
    <row r="12971" spans="1:11" x14ac:dyDescent="0.2">
      <c r="A12971" s="17" t="str">
        <f t="shared" si="202"/>
        <v>SINAPI 88316</v>
      </c>
      <c r="B12971" s="18" t="s">
        <v>5935</v>
      </c>
      <c r="C12971" s="18">
        <v>88316</v>
      </c>
      <c r="D12971" s="19" t="s">
        <v>12969</v>
      </c>
      <c r="E12971" s="18" t="s">
        <v>170</v>
      </c>
      <c r="F12971" s="20">
        <v>20.92</v>
      </c>
      <c r="G12971" s="20">
        <v>22.42</v>
      </c>
      <c r="J12971" s="22">
        <v>0</v>
      </c>
      <c r="K12971" s="22">
        <v>0</v>
      </c>
    </row>
    <row r="12972" spans="1:11" x14ac:dyDescent="0.2">
      <c r="A12972" s="17" t="str">
        <f t="shared" si="202"/>
        <v>SINAPI 101452</v>
      </c>
      <c r="B12972" s="18" t="s">
        <v>5935</v>
      </c>
      <c r="C12972" s="18">
        <v>101452</v>
      </c>
      <c r="D12972" s="19" t="s">
        <v>12970</v>
      </c>
      <c r="E12972" s="18" t="s">
        <v>172</v>
      </c>
      <c r="F12972" s="20">
        <v>3765.04</v>
      </c>
      <c r="G12972" s="20">
        <v>4030.8</v>
      </c>
      <c r="J12972" s="22">
        <v>0</v>
      </c>
      <c r="K12972" s="22">
        <v>0</v>
      </c>
    </row>
    <row r="12973" spans="1:11" x14ac:dyDescent="0.2">
      <c r="A12973" s="17" t="str">
        <f t="shared" si="202"/>
        <v>SINAPI 95967</v>
      </c>
      <c r="B12973" s="18" t="s">
        <v>5935</v>
      </c>
      <c r="C12973" s="18">
        <v>95967</v>
      </c>
      <c r="D12973" s="19" t="s">
        <v>12971</v>
      </c>
      <c r="E12973" s="18" t="s">
        <v>170</v>
      </c>
      <c r="F12973" s="20">
        <v>151.91999999999999</v>
      </c>
      <c r="G12973" s="20">
        <v>168.3</v>
      </c>
      <c r="J12973" s="22">
        <v>0</v>
      </c>
      <c r="K12973" s="22">
        <v>0</v>
      </c>
    </row>
    <row r="12974" spans="1:11" x14ac:dyDescent="0.2">
      <c r="A12974" s="17" t="str">
        <f t="shared" si="202"/>
        <v>SINAPI 88318</v>
      </c>
      <c r="B12974" s="18" t="s">
        <v>5935</v>
      </c>
      <c r="C12974" s="18">
        <v>88318</v>
      </c>
      <c r="D12974" s="19" t="s">
        <v>12972</v>
      </c>
      <c r="E12974" s="18" t="s">
        <v>170</v>
      </c>
      <c r="F12974" s="20">
        <v>32.47</v>
      </c>
      <c r="G12974" s="20">
        <v>35.159999999999997</v>
      </c>
      <c r="J12974" s="22">
        <v>0</v>
      </c>
      <c r="K12974" s="22">
        <v>0</v>
      </c>
    </row>
    <row r="12975" spans="1:11" x14ac:dyDescent="0.2">
      <c r="A12975" s="17" t="str">
        <f t="shared" si="202"/>
        <v>SINAPI 88317</v>
      </c>
      <c r="B12975" s="18" t="s">
        <v>5935</v>
      </c>
      <c r="C12975" s="18">
        <v>88317</v>
      </c>
      <c r="D12975" s="19" t="s">
        <v>12973</v>
      </c>
      <c r="E12975" s="18" t="s">
        <v>170</v>
      </c>
      <c r="F12975" s="20">
        <v>28.9</v>
      </c>
      <c r="G12975" s="20">
        <v>31.18</v>
      </c>
      <c r="J12975" s="22">
        <v>0</v>
      </c>
      <c r="K12975" s="22">
        <v>0</v>
      </c>
    </row>
    <row r="12976" spans="1:11" x14ac:dyDescent="0.2">
      <c r="A12976" s="17" t="str">
        <f t="shared" si="202"/>
        <v>SINAPI 101453</v>
      </c>
      <c r="B12976" s="18" t="s">
        <v>5935</v>
      </c>
      <c r="C12976" s="18">
        <v>101453</v>
      </c>
      <c r="D12976" s="19" t="s">
        <v>12973</v>
      </c>
      <c r="E12976" s="18" t="s">
        <v>172</v>
      </c>
      <c r="F12976" s="20">
        <v>5187.3900000000003</v>
      </c>
      <c r="G12976" s="20">
        <v>5591.05</v>
      </c>
      <c r="J12976" s="22">
        <v>0</v>
      </c>
      <c r="K12976" s="22">
        <v>0</v>
      </c>
    </row>
    <row r="12977" spans="1:11" x14ac:dyDescent="0.2">
      <c r="A12977" s="17" t="str">
        <f t="shared" si="202"/>
        <v>SINAPI 101454</v>
      </c>
      <c r="B12977" s="18" t="s">
        <v>5935</v>
      </c>
      <c r="C12977" s="18">
        <v>101454</v>
      </c>
      <c r="D12977" s="19" t="s">
        <v>12974</v>
      </c>
      <c r="E12977" s="18" t="s">
        <v>172</v>
      </c>
      <c r="F12977" s="20">
        <v>5816.54</v>
      </c>
      <c r="G12977" s="20">
        <v>6290.9</v>
      </c>
      <c r="J12977" s="22">
        <v>0</v>
      </c>
      <c r="K12977" s="22">
        <v>0</v>
      </c>
    </row>
    <row r="12978" spans="1:11" x14ac:dyDescent="0.2">
      <c r="A12978" s="17" t="str">
        <f t="shared" si="202"/>
        <v>SINAPI 100533</v>
      </c>
      <c r="B12978" s="18" t="s">
        <v>5935</v>
      </c>
      <c r="C12978" s="18">
        <v>100533</v>
      </c>
      <c r="D12978" s="19" t="s">
        <v>12975</v>
      </c>
      <c r="E12978" s="18" t="s">
        <v>170</v>
      </c>
      <c r="F12978" s="20">
        <v>18.54</v>
      </c>
      <c r="G12978" s="20">
        <v>20.350000000000001</v>
      </c>
      <c r="J12978" s="22">
        <v>0</v>
      </c>
      <c r="K12978" s="22">
        <v>0</v>
      </c>
    </row>
    <row r="12979" spans="1:11" x14ac:dyDescent="0.2">
      <c r="A12979" s="17" t="str">
        <f t="shared" si="202"/>
        <v>SINAPI 100534</v>
      </c>
      <c r="B12979" s="18" t="s">
        <v>5935</v>
      </c>
      <c r="C12979" s="18">
        <v>100534</v>
      </c>
      <c r="D12979" s="19" t="s">
        <v>12975</v>
      </c>
      <c r="E12979" s="18" t="s">
        <v>172</v>
      </c>
      <c r="F12979" s="20">
        <v>3302.92</v>
      </c>
      <c r="G12979" s="20">
        <v>3623.4</v>
      </c>
      <c r="J12979" s="22">
        <v>0</v>
      </c>
      <c r="K12979" s="22">
        <v>0</v>
      </c>
    </row>
    <row r="12980" spans="1:11" x14ac:dyDescent="0.2">
      <c r="A12980" s="17" t="str">
        <f t="shared" si="202"/>
        <v>SINAPI 88323</v>
      </c>
      <c r="B12980" s="18" t="s">
        <v>5935</v>
      </c>
      <c r="C12980" s="18">
        <v>88323</v>
      </c>
      <c r="D12980" s="19" t="s">
        <v>12976</v>
      </c>
      <c r="E12980" s="18" t="s">
        <v>170</v>
      </c>
      <c r="F12980" s="20">
        <v>27.5</v>
      </c>
      <c r="G12980" s="20">
        <v>29.75</v>
      </c>
      <c r="J12980" s="22">
        <v>0</v>
      </c>
      <c r="K12980" s="22">
        <v>0</v>
      </c>
    </row>
    <row r="12981" spans="1:11" x14ac:dyDescent="0.2">
      <c r="A12981" s="17" t="str">
        <f t="shared" si="202"/>
        <v>SINAPI 101458</v>
      </c>
      <c r="B12981" s="18" t="s">
        <v>5935</v>
      </c>
      <c r="C12981" s="18">
        <v>101458</v>
      </c>
      <c r="D12981" s="19" t="s">
        <v>12977</v>
      </c>
      <c r="E12981" s="18" t="s">
        <v>172</v>
      </c>
      <c r="F12981" s="20">
        <v>4925.74</v>
      </c>
      <c r="G12981" s="20">
        <v>5324.61</v>
      </c>
      <c r="J12981" s="22">
        <v>0</v>
      </c>
      <c r="K12981" s="22">
        <v>0</v>
      </c>
    </row>
    <row r="12982" spans="1:11" x14ac:dyDescent="0.2">
      <c r="A12982" s="17" t="str">
        <f t="shared" si="202"/>
        <v>SINAPI 90781</v>
      </c>
      <c r="B12982" s="18" t="s">
        <v>5935</v>
      </c>
      <c r="C12982" s="18">
        <v>90781</v>
      </c>
      <c r="D12982" s="19" t="s">
        <v>12978</v>
      </c>
      <c r="E12982" s="18" t="s">
        <v>170</v>
      </c>
      <c r="F12982" s="20">
        <v>22.68</v>
      </c>
      <c r="G12982" s="20">
        <v>24.96</v>
      </c>
      <c r="J12982" s="22">
        <v>0</v>
      </c>
      <c r="K12982" s="22">
        <v>0</v>
      </c>
    </row>
    <row r="12983" spans="1:11" x14ac:dyDescent="0.2">
      <c r="A12983" s="17" t="str">
        <f t="shared" si="202"/>
        <v>SINAPI 94296</v>
      </c>
      <c r="B12983" s="18" t="s">
        <v>5935</v>
      </c>
      <c r="C12983" s="18">
        <v>94296</v>
      </c>
      <c r="D12983" s="19" t="s">
        <v>12978</v>
      </c>
      <c r="E12983" s="18" t="s">
        <v>172</v>
      </c>
      <c r="F12983" s="20">
        <v>4018.81</v>
      </c>
      <c r="G12983" s="20">
        <v>4421.51</v>
      </c>
      <c r="J12983" s="22">
        <v>0</v>
      </c>
      <c r="K12983" s="22">
        <v>0</v>
      </c>
    </row>
    <row r="12984" spans="1:11" x14ac:dyDescent="0.2">
      <c r="A12984" s="17" t="str">
        <f t="shared" si="202"/>
        <v>SINAPI 88324</v>
      </c>
      <c r="B12984" s="18" t="s">
        <v>5935</v>
      </c>
      <c r="C12984" s="18">
        <v>88324</v>
      </c>
      <c r="D12984" s="19" t="s">
        <v>12979</v>
      </c>
      <c r="E12984" s="18" t="s">
        <v>170</v>
      </c>
      <c r="F12984" s="20">
        <v>21.01</v>
      </c>
      <c r="G12984" s="20">
        <v>22.65</v>
      </c>
      <c r="J12984" s="22">
        <v>0</v>
      </c>
      <c r="K12984" s="22">
        <v>0</v>
      </c>
    </row>
    <row r="12985" spans="1:11" x14ac:dyDescent="0.2">
      <c r="A12985" s="17" t="str">
        <f t="shared" si="202"/>
        <v>SINAPI 88321</v>
      </c>
      <c r="B12985" s="18" t="s">
        <v>5935</v>
      </c>
      <c r="C12985" s="18">
        <v>88321</v>
      </c>
      <c r="D12985" s="19" t="s">
        <v>12980</v>
      </c>
      <c r="E12985" s="18" t="s">
        <v>170</v>
      </c>
      <c r="F12985" s="20">
        <v>28.5</v>
      </c>
      <c r="G12985" s="20">
        <v>31.42</v>
      </c>
      <c r="J12985" s="22">
        <v>0</v>
      </c>
      <c r="K12985" s="22">
        <v>0</v>
      </c>
    </row>
    <row r="12986" spans="1:11" x14ac:dyDescent="0.2">
      <c r="A12986" s="17" t="str">
        <f t="shared" si="202"/>
        <v>SINAPI 101456</v>
      </c>
      <c r="B12986" s="18" t="s">
        <v>5935</v>
      </c>
      <c r="C12986" s="18">
        <v>101456</v>
      </c>
      <c r="D12986" s="19" t="s">
        <v>12981</v>
      </c>
      <c r="E12986" s="18" t="s">
        <v>172</v>
      </c>
      <c r="F12986" s="20">
        <v>5046.07</v>
      </c>
      <c r="G12986" s="20">
        <v>5562.42</v>
      </c>
      <c r="J12986" s="22">
        <v>0</v>
      </c>
      <c r="K12986" s="22">
        <v>0</v>
      </c>
    </row>
    <row r="12987" spans="1:11" x14ac:dyDescent="0.2">
      <c r="A12987" s="17" t="str">
        <f t="shared" si="202"/>
        <v>SINAPI 88322</v>
      </c>
      <c r="B12987" s="18" t="s">
        <v>5935</v>
      </c>
      <c r="C12987" s="18">
        <v>88322</v>
      </c>
      <c r="D12987" s="19" t="s">
        <v>12982</v>
      </c>
      <c r="E12987" s="18" t="s">
        <v>170</v>
      </c>
      <c r="F12987" s="20">
        <v>64.47</v>
      </c>
      <c r="G12987" s="20">
        <v>71.39</v>
      </c>
      <c r="J12987" s="22">
        <v>0</v>
      </c>
      <c r="K12987" s="22">
        <v>0</v>
      </c>
    </row>
    <row r="12988" spans="1:11" x14ac:dyDescent="0.2">
      <c r="A12988" s="17" t="str">
        <f t="shared" si="202"/>
        <v>SINAPI 100309</v>
      </c>
      <c r="B12988" s="18" t="s">
        <v>5935</v>
      </c>
      <c r="C12988" s="18">
        <v>100309</v>
      </c>
      <c r="D12988" s="19" t="s">
        <v>12983</v>
      </c>
      <c r="E12988" s="18" t="s">
        <v>170</v>
      </c>
      <c r="F12988" s="20">
        <v>29.88</v>
      </c>
      <c r="G12988" s="20">
        <v>32.96</v>
      </c>
      <c r="J12988" s="22">
        <v>0</v>
      </c>
      <c r="K12988" s="22">
        <v>0</v>
      </c>
    </row>
    <row r="12989" spans="1:11" x14ac:dyDescent="0.2">
      <c r="A12989" s="17" t="str">
        <f t="shared" si="202"/>
        <v>SINAPI 100321</v>
      </c>
      <c r="B12989" s="18" t="s">
        <v>5935</v>
      </c>
      <c r="C12989" s="18">
        <v>100321</v>
      </c>
      <c r="D12989" s="19" t="s">
        <v>12983</v>
      </c>
      <c r="E12989" s="18" t="s">
        <v>172</v>
      </c>
      <c r="F12989" s="20">
        <v>5276.04</v>
      </c>
      <c r="G12989" s="20">
        <v>5818.22</v>
      </c>
      <c r="J12989" s="22">
        <v>0</v>
      </c>
      <c r="K12989" s="22">
        <v>0</v>
      </c>
    </row>
    <row r="12990" spans="1:11" x14ac:dyDescent="0.2">
      <c r="A12990" s="17" t="str">
        <f t="shared" si="202"/>
        <v>SINAPI 101457</v>
      </c>
      <c r="B12990" s="18" t="s">
        <v>5935</v>
      </c>
      <c r="C12990" s="18">
        <v>101457</v>
      </c>
      <c r="D12990" s="19" t="s">
        <v>12984</v>
      </c>
      <c r="E12990" s="18" t="s">
        <v>172</v>
      </c>
      <c r="F12990" s="20">
        <v>12091.26</v>
      </c>
      <c r="G12990" s="20">
        <v>13316.02</v>
      </c>
      <c r="J12990" s="22">
        <v>0</v>
      </c>
      <c r="K12990" s="22">
        <v>0</v>
      </c>
    </row>
    <row r="12991" spans="1:11" x14ac:dyDescent="0.2">
      <c r="A12991" s="17" t="str">
        <f t="shared" si="202"/>
        <v>SINAPI 88325</v>
      </c>
      <c r="B12991" s="18" t="s">
        <v>5935</v>
      </c>
      <c r="C12991" s="18">
        <v>88325</v>
      </c>
      <c r="D12991" s="19" t="s">
        <v>12985</v>
      </c>
      <c r="E12991" s="18" t="s">
        <v>170</v>
      </c>
      <c r="F12991" s="20">
        <v>25.18</v>
      </c>
      <c r="G12991" s="20">
        <v>27.16</v>
      </c>
      <c r="J12991" s="22">
        <v>0</v>
      </c>
      <c r="K12991" s="22">
        <v>0</v>
      </c>
    </row>
    <row r="12992" spans="1:11" x14ac:dyDescent="0.2">
      <c r="A12992" s="17" t="str">
        <f t="shared" si="202"/>
        <v>SINAPI 101459</v>
      </c>
      <c r="B12992" s="18" t="s">
        <v>5935</v>
      </c>
      <c r="C12992" s="18">
        <v>101459</v>
      </c>
      <c r="D12992" s="19" t="s">
        <v>12985</v>
      </c>
      <c r="E12992" s="18" t="s">
        <v>172</v>
      </c>
      <c r="F12992" s="20">
        <v>4523.29</v>
      </c>
      <c r="G12992" s="20">
        <v>4872.2</v>
      </c>
      <c r="J12992" s="22">
        <v>0</v>
      </c>
      <c r="K12992" s="22">
        <v>0</v>
      </c>
    </row>
    <row r="12993" spans="1:11" x14ac:dyDescent="0.2">
      <c r="A12993" s="17" t="str">
        <f t="shared" si="202"/>
        <v>SINAPI 100289</v>
      </c>
      <c r="B12993" s="18" t="s">
        <v>5935</v>
      </c>
      <c r="C12993" s="18">
        <v>100289</v>
      </c>
      <c r="D12993" s="19" t="s">
        <v>12986</v>
      </c>
      <c r="E12993" s="18" t="s">
        <v>170</v>
      </c>
      <c r="F12993" s="20">
        <v>21.82</v>
      </c>
      <c r="G12993" s="20">
        <v>23.42</v>
      </c>
      <c r="J12993" s="22">
        <v>0</v>
      </c>
      <c r="K12993" s="22">
        <v>0</v>
      </c>
    </row>
    <row r="12994" spans="1:11" x14ac:dyDescent="0.2">
      <c r="A12994" s="17" t="str">
        <f t="shared" si="202"/>
        <v>SINAPI 101460</v>
      </c>
      <c r="B12994" s="18" t="s">
        <v>5935</v>
      </c>
      <c r="C12994" s="18">
        <v>101460</v>
      </c>
      <c r="D12994" s="19" t="s">
        <v>12986</v>
      </c>
      <c r="E12994" s="18" t="s">
        <v>172</v>
      </c>
      <c r="F12994" s="20">
        <v>3933.04</v>
      </c>
      <c r="G12994" s="20">
        <v>4217.6899999999996</v>
      </c>
      <c r="J12994" s="22">
        <v>0</v>
      </c>
      <c r="K12994" s="22">
        <v>0</v>
      </c>
    </row>
    <row r="12995" spans="1:11" x14ac:dyDescent="0.2">
      <c r="A12995" s="17" t="str">
        <f t="shared" si="202"/>
        <v>SINAPI 105011</v>
      </c>
      <c r="B12995" s="18" t="s">
        <v>5935</v>
      </c>
      <c r="C12995" s="18">
        <v>105011</v>
      </c>
      <c r="D12995" s="19" t="s">
        <v>12987</v>
      </c>
      <c r="E12995" s="18" t="s">
        <v>66</v>
      </c>
      <c r="F12995" s="20">
        <v>0.51</v>
      </c>
      <c r="G12995" s="20">
        <v>0.54</v>
      </c>
      <c r="J12995" s="22">
        <v>0</v>
      </c>
      <c r="K12995" s="22">
        <v>0</v>
      </c>
    </row>
    <row r="12996" spans="1:11" x14ac:dyDescent="0.2">
      <c r="A12996" s="17" t="str">
        <f t="shared" si="202"/>
        <v>SINAPI 99061</v>
      </c>
      <c r="B12996" s="18" t="s">
        <v>5935</v>
      </c>
      <c r="C12996" s="18">
        <v>99061</v>
      </c>
      <c r="D12996" s="19" t="s">
        <v>12988</v>
      </c>
      <c r="E12996" s="18" t="s">
        <v>20</v>
      </c>
      <c r="F12996" s="20">
        <v>109.83</v>
      </c>
      <c r="G12996" s="20">
        <v>115.66</v>
      </c>
      <c r="J12996" s="22">
        <v>0</v>
      </c>
      <c r="K12996" s="22">
        <v>0</v>
      </c>
    </row>
    <row r="12997" spans="1:11" x14ac:dyDescent="0.2">
      <c r="A12997" s="17" t="str">
        <f t="shared" si="202"/>
        <v>SINAPI 99060</v>
      </c>
      <c r="B12997" s="18" t="s">
        <v>5935</v>
      </c>
      <c r="C12997" s="18">
        <v>99060</v>
      </c>
      <c r="D12997" s="19" t="s">
        <v>12989</v>
      </c>
      <c r="E12997" s="18" t="s">
        <v>20</v>
      </c>
      <c r="F12997" s="20">
        <v>175.33</v>
      </c>
      <c r="G12997" s="20">
        <v>184.43</v>
      </c>
      <c r="J12997" s="22">
        <v>0</v>
      </c>
      <c r="K12997" s="22">
        <v>0</v>
      </c>
    </row>
    <row r="12998" spans="1:11" x14ac:dyDescent="0.2">
      <c r="A12998" s="17" t="str">
        <f t="shared" si="202"/>
        <v>SINAPI 105008</v>
      </c>
      <c r="B12998" s="18" t="s">
        <v>5935</v>
      </c>
      <c r="C12998" s="18">
        <v>105008</v>
      </c>
      <c r="D12998" s="19" t="s">
        <v>12990</v>
      </c>
      <c r="E12998" s="18" t="s">
        <v>20</v>
      </c>
      <c r="F12998" s="20">
        <v>0</v>
      </c>
      <c r="G12998" s="20">
        <v>0</v>
      </c>
      <c r="J12998" s="22"/>
      <c r="K12998" s="22"/>
    </row>
    <row r="12999" spans="1:11" x14ac:dyDescent="0.2">
      <c r="A12999" s="17" t="str">
        <f t="shared" ref="A12999:A13062" si="203">CONCATENATE($B12999," ",$C12999)</f>
        <v>SINAPI 105009</v>
      </c>
      <c r="B12999" s="18" t="s">
        <v>5935</v>
      </c>
      <c r="C12999" s="18">
        <v>105009</v>
      </c>
      <c r="D12999" s="19" t="s">
        <v>12991</v>
      </c>
      <c r="E12999" s="18" t="s">
        <v>66</v>
      </c>
      <c r="F12999" s="20">
        <v>73.83</v>
      </c>
      <c r="G12999" s="20">
        <v>77.44</v>
      </c>
      <c r="J12999" s="22">
        <v>0</v>
      </c>
      <c r="K12999" s="22">
        <v>0</v>
      </c>
    </row>
    <row r="13000" spans="1:11" x14ac:dyDescent="0.2">
      <c r="A13000" s="17" t="str">
        <f t="shared" si="203"/>
        <v>SINAPI 99059</v>
      </c>
      <c r="B13000" s="18" t="s">
        <v>5935</v>
      </c>
      <c r="C13000" s="18">
        <v>99059</v>
      </c>
      <c r="D13000" s="19" t="s">
        <v>12992</v>
      </c>
      <c r="E13000" s="18" t="s">
        <v>66</v>
      </c>
      <c r="F13000" s="20">
        <v>60.71</v>
      </c>
      <c r="G13000" s="20">
        <v>63.57</v>
      </c>
      <c r="J13000" s="22">
        <v>0</v>
      </c>
      <c r="K13000" s="22">
        <v>0</v>
      </c>
    </row>
    <row r="13001" spans="1:11" x14ac:dyDescent="0.2">
      <c r="A13001" s="17" t="str">
        <f t="shared" si="203"/>
        <v>SINAPI 105137</v>
      </c>
      <c r="B13001" s="18" t="s">
        <v>5935</v>
      </c>
      <c r="C13001" s="18">
        <v>105137</v>
      </c>
      <c r="D13001" s="19" t="s">
        <v>12993</v>
      </c>
      <c r="E13001" s="18" t="s">
        <v>66</v>
      </c>
      <c r="F13001" s="20">
        <v>0</v>
      </c>
      <c r="G13001" s="20">
        <v>0</v>
      </c>
      <c r="J13001" s="22"/>
      <c r="K13001" s="22"/>
    </row>
    <row r="13002" spans="1:11" x14ac:dyDescent="0.2">
      <c r="A13002" s="17" t="str">
        <f t="shared" si="203"/>
        <v>SINAPI 105136</v>
      </c>
      <c r="B13002" s="18" t="s">
        <v>5935</v>
      </c>
      <c r="C13002" s="18">
        <v>105136</v>
      </c>
      <c r="D13002" s="19" t="s">
        <v>12994</v>
      </c>
      <c r="E13002" s="18" t="s">
        <v>20</v>
      </c>
      <c r="F13002" s="20">
        <v>0</v>
      </c>
      <c r="G13002" s="20">
        <v>0</v>
      </c>
      <c r="J13002" s="22"/>
      <c r="K13002" s="22"/>
    </row>
    <row r="13003" spans="1:11" x14ac:dyDescent="0.2">
      <c r="A13003" s="17" t="str">
        <f t="shared" si="203"/>
        <v>SINAPI 105007</v>
      </c>
      <c r="B13003" s="18" t="s">
        <v>5935</v>
      </c>
      <c r="C13003" s="18">
        <v>105007</v>
      </c>
      <c r="D13003" s="19" t="s">
        <v>12995</v>
      </c>
      <c r="E13003" s="18" t="s">
        <v>20</v>
      </c>
      <c r="F13003" s="20">
        <v>35.83</v>
      </c>
      <c r="G13003" s="20">
        <v>38.56</v>
      </c>
      <c r="J13003" s="22">
        <v>0</v>
      </c>
      <c r="K13003" s="22">
        <v>0</v>
      </c>
    </row>
    <row r="13004" spans="1:11" x14ac:dyDescent="0.2">
      <c r="A13004" s="17" t="str">
        <f t="shared" si="203"/>
        <v>SINAPI 99063</v>
      </c>
      <c r="B13004" s="18" t="s">
        <v>5935</v>
      </c>
      <c r="C13004" s="18">
        <v>99063</v>
      </c>
      <c r="D13004" s="19" t="s">
        <v>12996</v>
      </c>
      <c r="E13004" s="18" t="s">
        <v>66</v>
      </c>
      <c r="F13004" s="20">
        <v>8.65</v>
      </c>
      <c r="G13004" s="20">
        <v>9.19</v>
      </c>
      <c r="J13004" s="22">
        <v>2.3E-3</v>
      </c>
      <c r="K13004" s="22">
        <v>2.2000000000000001E-3</v>
      </c>
    </row>
    <row r="13005" spans="1:11" x14ac:dyDescent="0.2">
      <c r="A13005" s="17" t="str">
        <f t="shared" si="203"/>
        <v>SINAPI 105010</v>
      </c>
      <c r="B13005" s="18" t="s">
        <v>5935</v>
      </c>
      <c r="C13005" s="18">
        <v>105010</v>
      </c>
      <c r="D13005" s="19" t="s">
        <v>12997</v>
      </c>
      <c r="E13005" s="18" t="s">
        <v>20</v>
      </c>
      <c r="F13005" s="20">
        <v>0</v>
      </c>
      <c r="G13005" s="20">
        <v>0</v>
      </c>
      <c r="J13005" s="22"/>
      <c r="K13005" s="22"/>
    </row>
    <row r="13006" spans="1:11" x14ac:dyDescent="0.2">
      <c r="A13006" s="17" t="str">
        <f t="shared" si="203"/>
        <v>SINAPI 99062</v>
      </c>
      <c r="B13006" s="18" t="s">
        <v>5935</v>
      </c>
      <c r="C13006" s="18">
        <v>99062</v>
      </c>
      <c r="D13006" s="19" t="s">
        <v>12998</v>
      </c>
      <c r="E13006" s="18" t="s">
        <v>20</v>
      </c>
      <c r="F13006" s="20">
        <v>1.97</v>
      </c>
      <c r="G13006" s="20">
        <v>2.11</v>
      </c>
      <c r="J13006" s="22">
        <v>0</v>
      </c>
      <c r="K13006" s="22">
        <v>0</v>
      </c>
    </row>
    <row r="13007" spans="1:11" x14ac:dyDescent="0.2">
      <c r="A13007" s="17" t="str">
        <f t="shared" si="203"/>
        <v>SINAPI 100857</v>
      </c>
      <c r="B13007" s="18" t="s">
        <v>5935</v>
      </c>
      <c r="C13007" s="18">
        <v>100857</v>
      </c>
      <c r="D13007" s="19" t="s">
        <v>12999</v>
      </c>
      <c r="E13007" s="18" t="s">
        <v>20</v>
      </c>
      <c r="F13007" s="20">
        <v>621.45000000000005</v>
      </c>
      <c r="G13007" s="20">
        <v>622.4</v>
      </c>
      <c r="J13007" s="22">
        <v>0</v>
      </c>
      <c r="K13007" s="22">
        <v>0</v>
      </c>
    </row>
    <row r="13008" spans="1:11" x14ac:dyDescent="0.2">
      <c r="A13008" s="17" t="str">
        <f t="shared" si="203"/>
        <v>SINAPI 86905</v>
      </c>
      <c r="B13008" s="18" t="s">
        <v>5935</v>
      </c>
      <c r="C13008" s="18">
        <v>86905</v>
      </c>
      <c r="D13008" s="19" t="s">
        <v>13000</v>
      </c>
      <c r="E13008" s="18" t="s">
        <v>20</v>
      </c>
      <c r="F13008" s="20">
        <v>477.77</v>
      </c>
      <c r="G13008" s="20">
        <v>479.05</v>
      </c>
      <c r="J13008" s="22">
        <v>0</v>
      </c>
      <c r="K13008" s="22">
        <v>0</v>
      </c>
    </row>
    <row r="13009" spans="1:11" x14ac:dyDescent="0.2">
      <c r="A13009" s="17" t="str">
        <f t="shared" si="203"/>
        <v>SINAPI 86908</v>
      </c>
      <c r="B13009" s="18" t="s">
        <v>5935</v>
      </c>
      <c r="C13009" s="18">
        <v>86908</v>
      </c>
      <c r="D13009" s="19" t="s">
        <v>13001</v>
      </c>
      <c r="E13009" s="18" t="s">
        <v>20</v>
      </c>
      <c r="F13009" s="20">
        <v>573.57000000000005</v>
      </c>
      <c r="G13009" s="20">
        <v>574.20000000000005</v>
      </c>
      <c r="J13009" s="22">
        <v>0</v>
      </c>
      <c r="K13009" s="22">
        <v>0</v>
      </c>
    </row>
    <row r="13010" spans="1:11" x14ac:dyDescent="0.2">
      <c r="A13010" s="17" t="str">
        <f t="shared" si="203"/>
        <v>SINAPI 100849</v>
      </c>
      <c r="B13010" s="18" t="s">
        <v>5935</v>
      </c>
      <c r="C13010" s="18">
        <v>100849</v>
      </c>
      <c r="D13010" s="19" t="s">
        <v>13002</v>
      </c>
      <c r="E13010" s="18" t="s">
        <v>20</v>
      </c>
      <c r="F13010" s="20">
        <v>41.53</v>
      </c>
      <c r="G13010" s="20">
        <v>41.95</v>
      </c>
      <c r="J13010" s="22">
        <v>0</v>
      </c>
      <c r="K13010" s="22">
        <v>0</v>
      </c>
    </row>
    <row r="13011" spans="1:11" x14ac:dyDescent="0.2">
      <c r="A13011" s="17" t="str">
        <f t="shared" si="203"/>
        <v>SINAPI 100851</v>
      </c>
      <c r="B13011" s="18" t="s">
        <v>5935</v>
      </c>
      <c r="C13011" s="18">
        <v>100851</v>
      </c>
      <c r="D13011" s="19" t="s">
        <v>13003</v>
      </c>
      <c r="E13011" s="18" t="s">
        <v>20</v>
      </c>
      <c r="F13011" s="20">
        <v>82.49</v>
      </c>
      <c r="G13011" s="20">
        <v>82.91</v>
      </c>
      <c r="J13011" s="22">
        <v>0</v>
      </c>
      <c r="K13011" s="22">
        <v>0</v>
      </c>
    </row>
    <row r="13012" spans="1:11" x14ac:dyDescent="0.2">
      <c r="A13012" s="17" t="str">
        <f t="shared" si="203"/>
        <v>SINAPI 100850</v>
      </c>
      <c r="B13012" s="18" t="s">
        <v>5935</v>
      </c>
      <c r="C13012" s="18">
        <v>100850</v>
      </c>
      <c r="D13012" s="19" t="s">
        <v>13004</v>
      </c>
      <c r="E13012" s="18" t="s">
        <v>20</v>
      </c>
      <c r="F13012" s="20">
        <v>0</v>
      </c>
      <c r="G13012" s="20">
        <v>0</v>
      </c>
      <c r="J13012" s="22"/>
      <c r="K13012" s="22"/>
    </row>
    <row r="13013" spans="1:11" x14ac:dyDescent="0.2">
      <c r="A13013" s="17" t="str">
        <f t="shared" si="203"/>
        <v>SINAPI 86895</v>
      </c>
      <c r="B13013" s="18" t="s">
        <v>5935</v>
      </c>
      <c r="C13013" s="18">
        <v>86895</v>
      </c>
      <c r="D13013" s="19" t="s">
        <v>13005</v>
      </c>
      <c r="E13013" s="18" t="s">
        <v>20</v>
      </c>
      <c r="F13013" s="20">
        <v>347.03</v>
      </c>
      <c r="G13013" s="20">
        <v>352.92</v>
      </c>
      <c r="J13013" s="22">
        <v>9.7199999999999995E-2</v>
      </c>
      <c r="K13013" s="22">
        <v>9.5500000000000002E-2</v>
      </c>
    </row>
    <row r="13014" spans="1:11" x14ac:dyDescent="0.2">
      <c r="A13014" s="17" t="str">
        <f t="shared" si="203"/>
        <v>SINAPI 86889</v>
      </c>
      <c r="B13014" s="18" t="s">
        <v>5935</v>
      </c>
      <c r="C13014" s="18">
        <v>86889</v>
      </c>
      <c r="D13014" s="19" t="s">
        <v>13006</v>
      </c>
      <c r="E13014" s="18" t="s">
        <v>20</v>
      </c>
      <c r="F13014" s="20">
        <v>716.09</v>
      </c>
      <c r="G13014" s="20">
        <v>721</v>
      </c>
      <c r="J13014" s="22">
        <v>5.6599999999999998E-2</v>
      </c>
      <c r="K13014" s="22">
        <v>5.62E-2</v>
      </c>
    </row>
    <row r="13015" spans="1:11" x14ac:dyDescent="0.2">
      <c r="A13015" s="17" t="str">
        <f t="shared" si="203"/>
        <v>SINAPI 86899</v>
      </c>
      <c r="B13015" s="18" t="s">
        <v>5935</v>
      </c>
      <c r="C13015" s="18">
        <v>86899</v>
      </c>
      <c r="D13015" s="19" t="s">
        <v>13007</v>
      </c>
      <c r="E13015" s="18" t="s">
        <v>20</v>
      </c>
      <c r="F13015" s="20">
        <v>385.85</v>
      </c>
      <c r="G13015" s="20">
        <v>391.74</v>
      </c>
      <c r="J13015" s="22">
        <v>8.7400000000000005E-2</v>
      </c>
      <c r="K13015" s="22">
        <v>8.6099999999999996E-2</v>
      </c>
    </row>
    <row r="13016" spans="1:11" x14ac:dyDescent="0.2">
      <c r="A13016" s="17" t="str">
        <f t="shared" si="203"/>
        <v>SINAPI 86893</v>
      </c>
      <c r="B13016" s="18" t="s">
        <v>5935</v>
      </c>
      <c r="C13016" s="18">
        <v>86893</v>
      </c>
      <c r="D13016" s="19" t="s">
        <v>13008</v>
      </c>
      <c r="E13016" s="18" t="s">
        <v>20</v>
      </c>
      <c r="F13016" s="20">
        <v>819.56</v>
      </c>
      <c r="G13016" s="20">
        <v>824.47</v>
      </c>
      <c r="J13016" s="22">
        <v>4.9500000000000002E-2</v>
      </c>
      <c r="K13016" s="22">
        <v>4.9200000000000001E-2</v>
      </c>
    </row>
    <row r="13017" spans="1:11" ht="22.5" x14ac:dyDescent="0.2">
      <c r="A13017" s="17" t="str">
        <f t="shared" si="203"/>
        <v>SINAPI 86934</v>
      </c>
      <c r="B13017" s="18" t="s">
        <v>5935</v>
      </c>
      <c r="C13017" s="18">
        <v>86934</v>
      </c>
      <c r="D13017" s="19" t="s">
        <v>13009</v>
      </c>
      <c r="E13017" s="18" t="s">
        <v>20</v>
      </c>
      <c r="F13017" s="20">
        <v>448.94</v>
      </c>
      <c r="G13017" s="20">
        <v>452.69</v>
      </c>
      <c r="J13017" s="22">
        <v>9.0300000000000005E-2</v>
      </c>
      <c r="K13017" s="22">
        <v>8.9599999999999999E-2</v>
      </c>
    </row>
    <row r="13018" spans="1:11" ht="22.5" x14ac:dyDescent="0.2">
      <c r="A13018" s="17" t="str">
        <f t="shared" si="203"/>
        <v>SINAPI 86933</v>
      </c>
      <c r="B13018" s="18" t="s">
        <v>5935</v>
      </c>
      <c r="C13018" s="18">
        <v>86933</v>
      </c>
      <c r="D13018" s="19" t="s">
        <v>13010</v>
      </c>
      <c r="E13018" s="18" t="s">
        <v>20</v>
      </c>
      <c r="F13018" s="20">
        <v>458.51</v>
      </c>
      <c r="G13018" s="20">
        <v>462.39</v>
      </c>
      <c r="J13018" s="22">
        <v>8.8400000000000006E-2</v>
      </c>
      <c r="K13018" s="22">
        <v>8.77E-2</v>
      </c>
    </row>
    <row r="13019" spans="1:11" x14ac:dyDescent="0.2">
      <c r="A13019" s="17" t="str">
        <f t="shared" si="203"/>
        <v>SINAPI 86894</v>
      </c>
      <c r="B13019" s="18" t="s">
        <v>5935</v>
      </c>
      <c r="C13019" s="18">
        <v>86894</v>
      </c>
      <c r="D13019" s="19" t="s">
        <v>13011</v>
      </c>
      <c r="E13019" s="18" t="s">
        <v>20</v>
      </c>
      <c r="F13019" s="20">
        <v>309.49</v>
      </c>
      <c r="G13019" s="20">
        <v>312.33999999999997</v>
      </c>
      <c r="J13019" s="22">
        <v>0.13100000000000001</v>
      </c>
      <c r="K13019" s="22">
        <v>0.1298</v>
      </c>
    </row>
    <row r="13020" spans="1:11" ht="22.5" x14ac:dyDescent="0.2">
      <c r="A13020" s="17" t="str">
        <f t="shared" si="203"/>
        <v>SINAPI 93441</v>
      </c>
      <c r="B13020" s="18" t="s">
        <v>5935</v>
      </c>
      <c r="C13020" s="18">
        <v>93441</v>
      </c>
      <c r="D13020" s="19" t="s">
        <v>13012</v>
      </c>
      <c r="E13020" s="18" t="s">
        <v>20</v>
      </c>
      <c r="F13020" s="20">
        <v>1109.19</v>
      </c>
      <c r="G13020" s="20">
        <v>1116.9000000000001</v>
      </c>
      <c r="J13020" s="22">
        <v>3.6499999999999998E-2</v>
      </c>
      <c r="K13020" s="22">
        <v>3.6299999999999999E-2</v>
      </c>
    </row>
    <row r="13021" spans="1:11" ht="22.5" x14ac:dyDescent="0.2">
      <c r="A13021" s="17" t="str">
        <f t="shared" si="203"/>
        <v>SINAPI 93396</v>
      </c>
      <c r="B13021" s="18" t="s">
        <v>5935</v>
      </c>
      <c r="C13021" s="18">
        <v>93396</v>
      </c>
      <c r="D13021" s="19" t="s">
        <v>13013</v>
      </c>
      <c r="E13021" s="18" t="s">
        <v>20</v>
      </c>
      <c r="F13021" s="20">
        <v>672.93</v>
      </c>
      <c r="G13021" s="20">
        <v>682.57</v>
      </c>
      <c r="J13021" s="22">
        <v>5.0099999999999999E-2</v>
      </c>
      <c r="K13021" s="22">
        <v>4.9399999999999999E-2</v>
      </c>
    </row>
    <row r="13022" spans="1:11" ht="22.5" x14ac:dyDescent="0.2">
      <c r="A13022" s="17" t="str">
        <f t="shared" si="203"/>
        <v>SINAPI 93442</v>
      </c>
      <c r="B13022" s="18" t="s">
        <v>5935</v>
      </c>
      <c r="C13022" s="18">
        <v>93442</v>
      </c>
      <c r="D13022" s="19" t="s">
        <v>13014</v>
      </c>
      <c r="E13022" s="18" t="s">
        <v>20</v>
      </c>
      <c r="F13022" s="20">
        <v>1465.15</v>
      </c>
      <c r="G13022" s="20">
        <v>1473.51</v>
      </c>
      <c r="J13022" s="22">
        <v>2.7699999999999999E-2</v>
      </c>
      <c r="K13022" s="22">
        <v>2.75E-2</v>
      </c>
    </row>
    <row r="13023" spans="1:11" ht="22.5" x14ac:dyDescent="0.2">
      <c r="A13023" s="17" t="str">
        <f t="shared" si="203"/>
        <v>SINAPI 86947</v>
      </c>
      <c r="B13023" s="18" t="s">
        <v>5935</v>
      </c>
      <c r="C13023" s="18">
        <v>86947</v>
      </c>
      <c r="D13023" s="19" t="s">
        <v>13015</v>
      </c>
      <c r="E13023" s="18" t="s">
        <v>20</v>
      </c>
      <c r="F13023" s="20">
        <v>1406.41</v>
      </c>
      <c r="G13023" s="20">
        <v>1418.01</v>
      </c>
      <c r="J13023" s="22">
        <v>2.4E-2</v>
      </c>
      <c r="K13023" s="22">
        <v>2.3800000000000002E-2</v>
      </c>
    </row>
    <row r="13024" spans="1:11" x14ac:dyDescent="0.2">
      <c r="A13024" s="17" t="str">
        <f t="shared" si="203"/>
        <v>SINAPI 100875</v>
      </c>
      <c r="B13024" s="18" t="s">
        <v>5935</v>
      </c>
      <c r="C13024" s="18">
        <v>100875</v>
      </c>
      <c r="D13024" s="19" t="s">
        <v>13016</v>
      </c>
      <c r="E13024" s="18" t="s">
        <v>20</v>
      </c>
      <c r="F13024" s="20">
        <v>1155.24</v>
      </c>
      <c r="G13024" s="20">
        <v>1158.75</v>
      </c>
      <c r="J13024" s="22">
        <v>0.96279999999999999</v>
      </c>
      <c r="K13024" s="22">
        <v>0.95979999999999999</v>
      </c>
    </row>
    <row r="13025" spans="1:11" x14ac:dyDescent="0.2">
      <c r="A13025" s="17" t="str">
        <f t="shared" si="203"/>
        <v>SINAPI 100863</v>
      </c>
      <c r="B13025" s="18" t="s">
        <v>5935</v>
      </c>
      <c r="C13025" s="18">
        <v>100863</v>
      </c>
      <c r="D13025" s="19" t="s">
        <v>13017</v>
      </c>
      <c r="E13025" s="18" t="s">
        <v>20</v>
      </c>
      <c r="F13025" s="20">
        <v>633.47</v>
      </c>
      <c r="G13025" s="20">
        <v>637.41999999999996</v>
      </c>
      <c r="J13025" s="22">
        <v>0.92359999999999998</v>
      </c>
      <c r="K13025" s="22">
        <v>0.91790000000000005</v>
      </c>
    </row>
    <row r="13026" spans="1:11" x14ac:dyDescent="0.2">
      <c r="A13026" s="17" t="str">
        <f t="shared" si="203"/>
        <v>SINAPI 100864</v>
      </c>
      <c r="B13026" s="18" t="s">
        <v>5935</v>
      </c>
      <c r="C13026" s="18">
        <v>100864</v>
      </c>
      <c r="D13026" s="19" t="s">
        <v>13018</v>
      </c>
      <c r="E13026" s="18" t="s">
        <v>20</v>
      </c>
      <c r="F13026" s="20">
        <v>697.35</v>
      </c>
      <c r="G13026" s="20">
        <v>701.3</v>
      </c>
      <c r="J13026" s="22">
        <v>0.93059999999999998</v>
      </c>
      <c r="K13026" s="22">
        <v>0.92530000000000001</v>
      </c>
    </row>
    <row r="13027" spans="1:11" x14ac:dyDescent="0.2">
      <c r="A13027" s="17" t="str">
        <f t="shared" si="203"/>
        <v>SINAPI 100865</v>
      </c>
      <c r="B13027" s="18" t="s">
        <v>5935</v>
      </c>
      <c r="C13027" s="18">
        <v>100865</v>
      </c>
      <c r="D13027" s="19" t="s">
        <v>13019</v>
      </c>
      <c r="E13027" s="18" t="s">
        <v>20</v>
      </c>
      <c r="F13027" s="20">
        <v>626.45000000000005</v>
      </c>
      <c r="G13027" s="20">
        <v>628.20000000000005</v>
      </c>
      <c r="J13027" s="22">
        <v>0.9657</v>
      </c>
      <c r="K13027" s="22">
        <v>0.96299999999999997</v>
      </c>
    </row>
    <row r="13028" spans="1:11" x14ac:dyDescent="0.2">
      <c r="A13028" s="17" t="str">
        <f t="shared" si="203"/>
        <v>SINAPI 100866</v>
      </c>
      <c r="B13028" s="18" t="s">
        <v>5935</v>
      </c>
      <c r="C13028" s="18">
        <v>100866</v>
      </c>
      <c r="D13028" s="19" t="s">
        <v>13020</v>
      </c>
      <c r="E13028" s="18" t="s">
        <v>20</v>
      </c>
      <c r="F13028" s="20">
        <v>324.37</v>
      </c>
      <c r="G13028" s="20">
        <v>326.99</v>
      </c>
      <c r="J13028" s="22">
        <v>0.90049999999999997</v>
      </c>
      <c r="K13028" s="22">
        <v>0.89329999999999998</v>
      </c>
    </row>
    <row r="13029" spans="1:11" x14ac:dyDescent="0.2">
      <c r="A13029" s="17" t="str">
        <f t="shared" si="203"/>
        <v>SINAPI 100867</v>
      </c>
      <c r="B13029" s="18" t="s">
        <v>5935</v>
      </c>
      <c r="C13029" s="18">
        <v>100867</v>
      </c>
      <c r="D13029" s="19" t="s">
        <v>13021</v>
      </c>
      <c r="E13029" s="18" t="s">
        <v>20</v>
      </c>
      <c r="F13029" s="20">
        <v>345.43</v>
      </c>
      <c r="G13029" s="20">
        <v>348.05</v>
      </c>
      <c r="J13029" s="22">
        <v>0.90659999999999996</v>
      </c>
      <c r="K13029" s="22">
        <v>0.89980000000000004</v>
      </c>
    </row>
    <row r="13030" spans="1:11" x14ac:dyDescent="0.2">
      <c r="A13030" s="17" t="str">
        <f t="shared" si="203"/>
        <v>SINAPI 100868</v>
      </c>
      <c r="B13030" s="18" t="s">
        <v>5935</v>
      </c>
      <c r="C13030" s="18">
        <v>100868</v>
      </c>
      <c r="D13030" s="19" t="s">
        <v>13022</v>
      </c>
      <c r="E13030" s="18" t="s">
        <v>20</v>
      </c>
      <c r="F13030" s="20">
        <v>359.45</v>
      </c>
      <c r="G13030" s="20">
        <v>362.07</v>
      </c>
      <c r="J13030" s="22">
        <v>0.91020000000000001</v>
      </c>
      <c r="K13030" s="22">
        <v>0.90359999999999996</v>
      </c>
    </row>
    <row r="13031" spans="1:11" x14ac:dyDescent="0.2">
      <c r="A13031" s="17" t="str">
        <f t="shared" si="203"/>
        <v>SINAPI 100869</v>
      </c>
      <c r="B13031" s="18" t="s">
        <v>5935</v>
      </c>
      <c r="C13031" s="18">
        <v>100869</v>
      </c>
      <c r="D13031" s="19" t="s">
        <v>13023</v>
      </c>
      <c r="E13031" s="18" t="s">
        <v>20</v>
      </c>
      <c r="F13031" s="20">
        <v>370.2</v>
      </c>
      <c r="G13031" s="20">
        <v>372.82</v>
      </c>
      <c r="J13031" s="22">
        <v>0.91279999999999994</v>
      </c>
      <c r="K13031" s="22">
        <v>0.90639999999999998</v>
      </c>
    </row>
    <row r="13032" spans="1:11" x14ac:dyDescent="0.2">
      <c r="A13032" s="17" t="str">
        <f t="shared" si="203"/>
        <v>SINAPI 100870</v>
      </c>
      <c r="B13032" s="18" t="s">
        <v>5935</v>
      </c>
      <c r="C13032" s="18">
        <v>100870</v>
      </c>
      <c r="D13032" s="19" t="s">
        <v>13024</v>
      </c>
      <c r="E13032" s="18" t="s">
        <v>20</v>
      </c>
      <c r="F13032" s="20">
        <v>303.14</v>
      </c>
      <c r="G13032" s="20">
        <v>305.76</v>
      </c>
      <c r="J13032" s="22">
        <v>0.89349999999999996</v>
      </c>
      <c r="K13032" s="22">
        <v>0.88590000000000002</v>
      </c>
    </row>
    <row r="13033" spans="1:11" x14ac:dyDescent="0.2">
      <c r="A13033" s="17" t="str">
        <f t="shared" si="203"/>
        <v>SINAPI 100871</v>
      </c>
      <c r="B13033" s="18" t="s">
        <v>5935</v>
      </c>
      <c r="C13033" s="18">
        <v>100871</v>
      </c>
      <c r="D13033" s="19" t="s">
        <v>13025</v>
      </c>
      <c r="E13033" s="18" t="s">
        <v>20</v>
      </c>
      <c r="F13033" s="20">
        <v>327.96</v>
      </c>
      <c r="G13033" s="20">
        <v>330.58</v>
      </c>
      <c r="J13033" s="22">
        <v>0.90159999999999996</v>
      </c>
      <c r="K13033" s="22">
        <v>0.89449999999999996</v>
      </c>
    </row>
    <row r="13034" spans="1:11" x14ac:dyDescent="0.2">
      <c r="A13034" s="17" t="str">
        <f t="shared" si="203"/>
        <v>SINAPI 100872</v>
      </c>
      <c r="B13034" s="18" t="s">
        <v>5935</v>
      </c>
      <c r="C13034" s="18">
        <v>100872</v>
      </c>
      <c r="D13034" s="19" t="s">
        <v>13026</v>
      </c>
      <c r="E13034" s="18" t="s">
        <v>20</v>
      </c>
      <c r="F13034" s="20">
        <v>343.81</v>
      </c>
      <c r="G13034" s="20">
        <v>346.43</v>
      </c>
      <c r="J13034" s="22">
        <v>0.90610000000000002</v>
      </c>
      <c r="K13034" s="22">
        <v>0.89929999999999999</v>
      </c>
    </row>
    <row r="13035" spans="1:11" x14ac:dyDescent="0.2">
      <c r="A13035" s="17" t="str">
        <f t="shared" si="203"/>
        <v>SINAPI 100873</v>
      </c>
      <c r="B13035" s="18" t="s">
        <v>5935</v>
      </c>
      <c r="C13035" s="18">
        <v>100873</v>
      </c>
      <c r="D13035" s="19" t="s">
        <v>13027</v>
      </c>
      <c r="E13035" s="18" t="s">
        <v>20</v>
      </c>
      <c r="F13035" s="20">
        <v>353.71</v>
      </c>
      <c r="G13035" s="20">
        <v>356.33</v>
      </c>
      <c r="J13035" s="22">
        <v>0.90880000000000005</v>
      </c>
      <c r="K13035" s="22">
        <v>0.90210000000000001</v>
      </c>
    </row>
    <row r="13036" spans="1:11" x14ac:dyDescent="0.2">
      <c r="A13036" s="17" t="str">
        <f t="shared" si="203"/>
        <v>SINAPI 100860</v>
      </c>
      <c r="B13036" s="18" t="s">
        <v>5935</v>
      </c>
      <c r="C13036" s="18">
        <v>100860</v>
      </c>
      <c r="D13036" s="19" t="s">
        <v>13028</v>
      </c>
      <c r="E13036" s="18" t="s">
        <v>20</v>
      </c>
      <c r="F13036" s="20">
        <v>103.16</v>
      </c>
      <c r="G13036" s="20">
        <v>104.4</v>
      </c>
      <c r="J13036" s="22">
        <v>0</v>
      </c>
      <c r="K13036" s="22">
        <v>0</v>
      </c>
    </row>
    <row r="13037" spans="1:11" ht="22.5" x14ac:dyDescent="0.2">
      <c r="A13037" s="17" t="str">
        <f t="shared" si="203"/>
        <v>SINAPI 86936</v>
      </c>
      <c r="B13037" s="18" t="s">
        <v>5935</v>
      </c>
      <c r="C13037" s="18">
        <v>86936</v>
      </c>
      <c r="D13037" s="19" t="s">
        <v>13029</v>
      </c>
      <c r="E13037" s="18" t="s">
        <v>20</v>
      </c>
      <c r="F13037" s="20">
        <v>481.83</v>
      </c>
      <c r="G13037" s="20">
        <v>484.4</v>
      </c>
      <c r="J13037" s="22">
        <v>0</v>
      </c>
      <c r="K13037" s="22">
        <v>0</v>
      </c>
    </row>
    <row r="13038" spans="1:11" ht="22.5" x14ac:dyDescent="0.2">
      <c r="A13038" s="17" t="str">
        <f t="shared" si="203"/>
        <v>SINAPI 86935</v>
      </c>
      <c r="B13038" s="18" t="s">
        <v>5935</v>
      </c>
      <c r="C13038" s="18">
        <v>86935</v>
      </c>
      <c r="D13038" s="19" t="s">
        <v>13030</v>
      </c>
      <c r="E13038" s="18" t="s">
        <v>20</v>
      </c>
      <c r="F13038" s="20">
        <v>279.39</v>
      </c>
      <c r="G13038" s="20">
        <v>281.44</v>
      </c>
      <c r="J13038" s="22">
        <v>0</v>
      </c>
      <c r="K13038" s="22">
        <v>0</v>
      </c>
    </row>
    <row r="13039" spans="1:11" x14ac:dyDescent="0.2">
      <c r="A13039" s="17" t="str">
        <f t="shared" si="203"/>
        <v>SINAPI 86901</v>
      </c>
      <c r="B13039" s="18" t="s">
        <v>5935</v>
      </c>
      <c r="C13039" s="18">
        <v>86901</v>
      </c>
      <c r="D13039" s="19" t="s">
        <v>13031</v>
      </c>
      <c r="E13039" s="18" t="s">
        <v>20</v>
      </c>
      <c r="F13039" s="20">
        <v>145.38999999999999</v>
      </c>
      <c r="G13039" s="20">
        <v>147.74</v>
      </c>
      <c r="J13039" s="22">
        <v>0</v>
      </c>
      <c r="K13039" s="22">
        <v>0</v>
      </c>
    </row>
    <row r="13040" spans="1:11" ht="22.5" x14ac:dyDescent="0.2">
      <c r="A13040" s="17" t="str">
        <f t="shared" si="203"/>
        <v>SINAPI 86938</v>
      </c>
      <c r="B13040" s="18" t="s">
        <v>5935</v>
      </c>
      <c r="C13040" s="18">
        <v>86938</v>
      </c>
      <c r="D13040" s="19" t="s">
        <v>13032</v>
      </c>
      <c r="E13040" s="18" t="s">
        <v>20</v>
      </c>
      <c r="F13040" s="20">
        <v>429.65</v>
      </c>
      <c r="G13040" s="20">
        <v>433.24</v>
      </c>
      <c r="J13040" s="22">
        <v>0</v>
      </c>
      <c r="K13040" s="22">
        <v>0</v>
      </c>
    </row>
    <row r="13041" spans="1:11" ht="22.5" x14ac:dyDescent="0.2">
      <c r="A13041" s="17" t="str">
        <f t="shared" si="203"/>
        <v>SINAPI 86937</v>
      </c>
      <c r="B13041" s="18" t="s">
        <v>5935</v>
      </c>
      <c r="C13041" s="18">
        <v>86937</v>
      </c>
      <c r="D13041" s="19" t="s">
        <v>13033</v>
      </c>
      <c r="E13041" s="18" t="s">
        <v>20</v>
      </c>
      <c r="F13041" s="20">
        <v>227.21</v>
      </c>
      <c r="G13041" s="20">
        <v>230.28</v>
      </c>
      <c r="J13041" s="22">
        <v>0</v>
      </c>
      <c r="K13041" s="22">
        <v>0</v>
      </c>
    </row>
    <row r="13042" spans="1:11" x14ac:dyDescent="0.2">
      <c r="A13042" s="17" t="str">
        <f t="shared" si="203"/>
        <v>SINAPI 86900</v>
      </c>
      <c r="B13042" s="18" t="s">
        <v>5935</v>
      </c>
      <c r="C13042" s="18">
        <v>86900</v>
      </c>
      <c r="D13042" s="19" t="s">
        <v>13034</v>
      </c>
      <c r="E13042" s="18" t="s">
        <v>20</v>
      </c>
      <c r="F13042" s="20">
        <v>192.07</v>
      </c>
      <c r="G13042" s="20">
        <v>193.4</v>
      </c>
      <c r="J13042" s="22">
        <v>0</v>
      </c>
      <c r="K13042" s="22">
        <v>0</v>
      </c>
    </row>
    <row r="13043" spans="1:11" x14ac:dyDescent="0.2">
      <c r="A13043" s="17" t="str">
        <f t="shared" si="203"/>
        <v>SINAPI 100852</v>
      </c>
      <c r="B13043" s="18" t="s">
        <v>5935</v>
      </c>
      <c r="C13043" s="18">
        <v>100852</v>
      </c>
      <c r="D13043" s="19" t="s">
        <v>13035</v>
      </c>
      <c r="E13043" s="18" t="s">
        <v>20</v>
      </c>
      <c r="F13043" s="20">
        <v>210.05</v>
      </c>
      <c r="G13043" s="20">
        <v>211.38</v>
      </c>
      <c r="J13043" s="22">
        <v>0</v>
      </c>
      <c r="K13043" s="22">
        <v>0</v>
      </c>
    </row>
    <row r="13044" spans="1:11" x14ac:dyDescent="0.2">
      <c r="A13044" s="17" t="str">
        <f t="shared" si="203"/>
        <v>SINAPI 86886</v>
      </c>
      <c r="B13044" s="18" t="s">
        <v>5935</v>
      </c>
      <c r="C13044" s="18">
        <v>86886</v>
      </c>
      <c r="D13044" s="19" t="s">
        <v>13036</v>
      </c>
      <c r="E13044" s="18" t="s">
        <v>20</v>
      </c>
      <c r="F13044" s="20">
        <v>52.13</v>
      </c>
      <c r="G13044" s="20">
        <v>52.55</v>
      </c>
      <c r="J13044" s="22">
        <v>0</v>
      </c>
      <c r="K13044" s="22">
        <v>0</v>
      </c>
    </row>
    <row r="13045" spans="1:11" x14ac:dyDescent="0.2">
      <c r="A13045" s="17" t="str">
        <f t="shared" si="203"/>
        <v>SINAPI 86887</v>
      </c>
      <c r="B13045" s="18" t="s">
        <v>5935</v>
      </c>
      <c r="C13045" s="18">
        <v>86887</v>
      </c>
      <c r="D13045" s="19" t="s">
        <v>13037</v>
      </c>
      <c r="E13045" s="18" t="s">
        <v>20</v>
      </c>
      <c r="F13045" s="20">
        <v>56.57</v>
      </c>
      <c r="G13045" s="20">
        <v>56.99</v>
      </c>
      <c r="J13045" s="22">
        <v>0</v>
      </c>
      <c r="K13045" s="22">
        <v>0</v>
      </c>
    </row>
    <row r="13046" spans="1:11" x14ac:dyDescent="0.2">
      <c r="A13046" s="17" t="str">
        <f t="shared" si="203"/>
        <v>SINAPI 86884</v>
      </c>
      <c r="B13046" s="18" t="s">
        <v>5935</v>
      </c>
      <c r="C13046" s="18">
        <v>86884</v>
      </c>
      <c r="D13046" s="19" t="s">
        <v>13038</v>
      </c>
      <c r="E13046" s="18" t="s">
        <v>20</v>
      </c>
      <c r="F13046" s="20">
        <v>10.36</v>
      </c>
      <c r="G13046" s="20">
        <v>10.78</v>
      </c>
      <c r="J13046" s="22">
        <v>0</v>
      </c>
      <c r="K13046" s="22">
        <v>0</v>
      </c>
    </row>
    <row r="13047" spans="1:11" x14ac:dyDescent="0.2">
      <c r="A13047" s="17" t="str">
        <f t="shared" si="203"/>
        <v>SINAPI 86885</v>
      </c>
      <c r="B13047" s="18" t="s">
        <v>5935</v>
      </c>
      <c r="C13047" s="18">
        <v>86885</v>
      </c>
      <c r="D13047" s="19" t="s">
        <v>13039</v>
      </c>
      <c r="E13047" s="18" t="s">
        <v>20</v>
      </c>
      <c r="F13047" s="20">
        <v>11.69</v>
      </c>
      <c r="G13047" s="20">
        <v>12.11</v>
      </c>
      <c r="J13047" s="22">
        <v>0</v>
      </c>
      <c r="K13047" s="22">
        <v>0</v>
      </c>
    </row>
    <row r="13048" spans="1:11" x14ac:dyDescent="0.2">
      <c r="A13048" s="17" t="str">
        <f t="shared" si="203"/>
        <v>SINAPI 95546</v>
      </c>
      <c r="B13048" s="18" t="s">
        <v>5935</v>
      </c>
      <c r="C13048" s="18">
        <v>95546</v>
      </c>
      <c r="D13048" s="19" t="s">
        <v>13040</v>
      </c>
      <c r="E13048" s="18" t="s">
        <v>20</v>
      </c>
      <c r="F13048" s="20">
        <v>125.18</v>
      </c>
      <c r="G13048" s="20">
        <v>130.44</v>
      </c>
      <c r="J13048" s="22">
        <v>0</v>
      </c>
      <c r="K13048" s="22">
        <v>0</v>
      </c>
    </row>
    <row r="13049" spans="1:11" x14ac:dyDescent="0.2">
      <c r="A13049" s="17" t="str">
        <f t="shared" si="203"/>
        <v>SINAPI 86902</v>
      </c>
      <c r="B13049" s="18" t="s">
        <v>5935</v>
      </c>
      <c r="C13049" s="18">
        <v>86902</v>
      </c>
      <c r="D13049" s="19" t="s">
        <v>13041</v>
      </c>
      <c r="E13049" s="18" t="s">
        <v>20</v>
      </c>
      <c r="F13049" s="20">
        <v>314.26</v>
      </c>
      <c r="G13049" s="20">
        <v>316.95</v>
      </c>
      <c r="J13049" s="22">
        <v>0.32340000000000002</v>
      </c>
      <c r="K13049" s="22">
        <v>0.32069999999999999</v>
      </c>
    </row>
    <row r="13050" spans="1:11" ht="22.5" x14ac:dyDescent="0.2">
      <c r="A13050" s="17" t="str">
        <f t="shared" si="203"/>
        <v>SINAPI 86939</v>
      </c>
      <c r="B13050" s="18" t="s">
        <v>5935</v>
      </c>
      <c r="C13050" s="18">
        <v>86939</v>
      </c>
      <c r="D13050" s="19" t="s">
        <v>13042</v>
      </c>
      <c r="E13050" s="18" t="s">
        <v>20</v>
      </c>
      <c r="F13050" s="20">
        <v>433.64</v>
      </c>
      <c r="G13050" s="20">
        <v>437.58</v>
      </c>
      <c r="J13050" s="22">
        <v>0.2344</v>
      </c>
      <c r="K13050" s="22">
        <v>0.23230000000000001</v>
      </c>
    </row>
    <row r="13051" spans="1:11" x14ac:dyDescent="0.2">
      <c r="A13051" s="17" t="str">
        <f t="shared" si="203"/>
        <v>SINAPI 86903</v>
      </c>
      <c r="B13051" s="18" t="s">
        <v>5935</v>
      </c>
      <c r="C13051" s="18">
        <v>86903</v>
      </c>
      <c r="D13051" s="19" t="s">
        <v>13043</v>
      </c>
      <c r="E13051" s="18" t="s">
        <v>20</v>
      </c>
      <c r="F13051" s="20">
        <v>356.29</v>
      </c>
      <c r="G13051" s="20">
        <v>360.64</v>
      </c>
      <c r="J13051" s="22">
        <v>0.2853</v>
      </c>
      <c r="K13051" s="22">
        <v>0.28179999999999999</v>
      </c>
    </row>
    <row r="13052" spans="1:11" ht="22.5" x14ac:dyDescent="0.2">
      <c r="A13052" s="17" t="str">
        <f t="shared" si="203"/>
        <v>SINAPI 86940</v>
      </c>
      <c r="B13052" s="18" t="s">
        <v>5935</v>
      </c>
      <c r="C13052" s="18">
        <v>86940</v>
      </c>
      <c r="D13052" s="19" t="s">
        <v>13044</v>
      </c>
      <c r="E13052" s="18" t="s">
        <v>20</v>
      </c>
      <c r="F13052" s="20">
        <v>1231.46</v>
      </c>
      <c r="G13052" s="20">
        <v>1239.17</v>
      </c>
      <c r="J13052" s="22">
        <v>8.2500000000000004E-2</v>
      </c>
      <c r="K13052" s="22">
        <v>8.2000000000000003E-2</v>
      </c>
    </row>
    <row r="13053" spans="1:11" ht="22.5" x14ac:dyDescent="0.2">
      <c r="A13053" s="17" t="str">
        <f t="shared" si="203"/>
        <v>SINAPI 86941</v>
      </c>
      <c r="B13053" s="18" t="s">
        <v>5935</v>
      </c>
      <c r="C13053" s="18">
        <v>86941</v>
      </c>
      <c r="D13053" s="19" t="s">
        <v>13045</v>
      </c>
      <c r="E13053" s="18" t="s">
        <v>20</v>
      </c>
      <c r="F13053" s="20">
        <v>866.6</v>
      </c>
      <c r="G13053" s="20">
        <v>872.87</v>
      </c>
      <c r="J13053" s="22">
        <v>0.1173</v>
      </c>
      <c r="K13053" s="22">
        <v>0.1164</v>
      </c>
    </row>
    <row r="13054" spans="1:11" x14ac:dyDescent="0.2">
      <c r="A13054" s="17" t="str">
        <f t="shared" si="203"/>
        <v>SINAPI 86904</v>
      </c>
      <c r="B13054" s="18" t="s">
        <v>5935</v>
      </c>
      <c r="C13054" s="18">
        <v>86904</v>
      </c>
      <c r="D13054" s="19" t="s">
        <v>13046</v>
      </c>
      <c r="E13054" s="18" t="s">
        <v>20</v>
      </c>
      <c r="F13054" s="20">
        <v>148.94</v>
      </c>
      <c r="G13054" s="20">
        <v>150.11000000000001</v>
      </c>
      <c r="J13054" s="22">
        <v>0.22750000000000001</v>
      </c>
      <c r="K13054" s="22">
        <v>0.22570000000000001</v>
      </c>
    </row>
    <row r="13055" spans="1:11" ht="22.5" x14ac:dyDescent="0.2">
      <c r="A13055" s="17" t="str">
        <f t="shared" si="203"/>
        <v>SINAPI 86943</v>
      </c>
      <c r="B13055" s="18" t="s">
        <v>5935</v>
      </c>
      <c r="C13055" s="18">
        <v>86943</v>
      </c>
      <c r="D13055" s="19" t="s">
        <v>13047</v>
      </c>
      <c r="E13055" s="18" t="s">
        <v>20</v>
      </c>
      <c r="F13055" s="20">
        <v>268.32</v>
      </c>
      <c r="G13055" s="20">
        <v>270.74</v>
      </c>
      <c r="J13055" s="22">
        <v>0.1263</v>
      </c>
      <c r="K13055" s="22">
        <v>0.12509999999999999</v>
      </c>
    </row>
    <row r="13056" spans="1:11" ht="22.5" x14ac:dyDescent="0.2">
      <c r="A13056" s="17" t="str">
        <f t="shared" si="203"/>
        <v>SINAPI 86942</v>
      </c>
      <c r="B13056" s="18" t="s">
        <v>5935</v>
      </c>
      <c r="C13056" s="18">
        <v>86942</v>
      </c>
      <c r="D13056" s="19" t="s">
        <v>13048</v>
      </c>
      <c r="E13056" s="18" t="s">
        <v>20</v>
      </c>
      <c r="F13056" s="20">
        <v>277.89</v>
      </c>
      <c r="G13056" s="20">
        <v>280.44</v>
      </c>
      <c r="J13056" s="22">
        <v>0.12189999999999999</v>
      </c>
      <c r="K13056" s="22">
        <v>0.1208</v>
      </c>
    </row>
    <row r="13057" spans="1:11" x14ac:dyDescent="0.2">
      <c r="A13057" s="17" t="str">
        <f t="shared" si="203"/>
        <v>SINAPI 100856</v>
      </c>
      <c r="B13057" s="18" t="s">
        <v>5935</v>
      </c>
      <c r="C13057" s="18">
        <v>100856</v>
      </c>
      <c r="D13057" s="19" t="s">
        <v>13049</v>
      </c>
      <c r="E13057" s="18" t="s">
        <v>20</v>
      </c>
      <c r="F13057" s="20">
        <v>44.62</v>
      </c>
      <c r="G13057" s="20">
        <v>44.88</v>
      </c>
      <c r="J13057" s="22">
        <v>0</v>
      </c>
      <c r="K13057" s="22">
        <v>0</v>
      </c>
    </row>
    <row r="13058" spans="1:11" x14ac:dyDescent="0.2">
      <c r="A13058" s="17" t="str">
        <f t="shared" si="203"/>
        <v>SINAPI 100858</v>
      </c>
      <c r="B13058" s="18" t="s">
        <v>5935</v>
      </c>
      <c r="C13058" s="18">
        <v>100858</v>
      </c>
      <c r="D13058" s="19" t="s">
        <v>13050</v>
      </c>
      <c r="E13058" s="18" t="s">
        <v>20</v>
      </c>
      <c r="F13058" s="20">
        <v>667.14</v>
      </c>
      <c r="G13058" s="20">
        <v>669.93</v>
      </c>
      <c r="J13058" s="22">
        <v>5.0799999999999998E-2</v>
      </c>
      <c r="K13058" s="22">
        <v>5.0599999999999999E-2</v>
      </c>
    </row>
    <row r="13059" spans="1:11" x14ac:dyDescent="0.2">
      <c r="A13059" s="17" t="str">
        <f t="shared" si="203"/>
        <v>SINAPI 100859</v>
      </c>
      <c r="B13059" s="18" t="s">
        <v>5935</v>
      </c>
      <c r="C13059" s="18">
        <v>100859</v>
      </c>
      <c r="D13059" s="19" t="s">
        <v>13051</v>
      </c>
      <c r="E13059" s="18" t="s">
        <v>20</v>
      </c>
      <c r="F13059" s="20">
        <v>1040.51</v>
      </c>
      <c r="G13059" s="20">
        <v>1046.3699999999999</v>
      </c>
      <c r="J13059" s="22">
        <v>3.2599999999999997E-2</v>
      </c>
      <c r="K13059" s="22">
        <v>3.2399999999999998E-2</v>
      </c>
    </row>
    <row r="13060" spans="1:11" x14ac:dyDescent="0.2">
      <c r="A13060" s="17" t="str">
        <f t="shared" si="203"/>
        <v>SINAPI 95544</v>
      </c>
      <c r="B13060" s="18" t="s">
        <v>5935</v>
      </c>
      <c r="C13060" s="18">
        <v>95544</v>
      </c>
      <c r="D13060" s="19" t="s">
        <v>13052</v>
      </c>
      <c r="E13060" s="18" t="s">
        <v>20</v>
      </c>
      <c r="F13060" s="20">
        <v>34.340000000000003</v>
      </c>
      <c r="G13060" s="20">
        <v>35.22</v>
      </c>
      <c r="J13060" s="22">
        <v>0</v>
      </c>
      <c r="K13060" s="22">
        <v>0</v>
      </c>
    </row>
    <row r="13061" spans="1:11" x14ac:dyDescent="0.2">
      <c r="A13061" s="17" t="str">
        <f t="shared" si="203"/>
        <v>SINAPI 95543</v>
      </c>
      <c r="B13061" s="18" t="s">
        <v>5935</v>
      </c>
      <c r="C13061" s="18">
        <v>95543</v>
      </c>
      <c r="D13061" s="19" t="s">
        <v>13053</v>
      </c>
      <c r="E13061" s="18" t="s">
        <v>20</v>
      </c>
      <c r="F13061" s="20">
        <v>49.57</v>
      </c>
      <c r="G13061" s="20">
        <v>51.32</v>
      </c>
      <c r="J13061" s="22">
        <v>0</v>
      </c>
      <c r="K13061" s="22">
        <v>0</v>
      </c>
    </row>
    <row r="13062" spans="1:11" x14ac:dyDescent="0.2">
      <c r="A13062" s="17" t="str">
        <f t="shared" si="203"/>
        <v>SINAPI 95542</v>
      </c>
      <c r="B13062" s="18" t="s">
        <v>5935</v>
      </c>
      <c r="C13062" s="18">
        <v>95542</v>
      </c>
      <c r="D13062" s="19" t="s">
        <v>13054</v>
      </c>
      <c r="E13062" s="18" t="s">
        <v>20</v>
      </c>
      <c r="F13062" s="20">
        <v>28.77</v>
      </c>
      <c r="G13062" s="20">
        <v>29.65</v>
      </c>
      <c r="J13062" s="22">
        <v>0</v>
      </c>
      <c r="K13062" s="22">
        <v>0</v>
      </c>
    </row>
    <row r="13063" spans="1:11" x14ac:dyDescent="0.2">
      <c r="A13063" s="17" t="str">
        <f t="shared" ref="A13063:A13126" si="204">CONCATENATE($B13063," ",$C13063)</f>
        <v>SINAPI 100874</v>
      </c>
      <c r="B13063" s="18" t="s">
        <v>5935</v>
      </c>
      <c r="C13063" s="18">
        <v>100874</v>
      </c>
      <c r="D13063" s="19" t="s">
        <v>13055</v>
      </c>
      <c r="E13063" s="18" t="s">
        <v>20</v>
      </c>
      <c r="F13063" s="20">
        <v>324.37</v>
      </c>
      <c r="G13063" s="20">
        <v>326.99</v>
      </c>
      <c r="J13063" s="22">
        <v>0.90049999999999997</v>
      </c>
      <c r="K13063" s="22">
        <v>0.89329999999999998</v>
      </c>
    </row>
    <row r="13064" spans="1:11" x14ac:dyDescent="0.2">
      <c r="A13064" s="17" t="str">
        <f t="shared" si="204"/>
        <v>SINAPI 95545</v>
      </c>
      <c r="B13064" s="18" t="s">
        <v>5935</v>
      </c>
      <c r="C13064" s="18">
        <v>95545</v>
      </c>
      <c r="D13064" s="19" t="s">
        <v>13056</v>
      </c>
      <c r="E13064" s="18" t="s">
        <v>20</v>
      </c>
      <c r="F13064" s="20">
        <v>33.75</v>
      </c>
      <c r="G13064" s="20">
        <v>34.630000000000003</v>
      </c>
      <c r="J13064" s="22">
        <v>0</v>
      </c>
      <c r="K13064" s="22">
        <v>0</v>
      </c>
    </row>
    <row r="13065" spans="1:11" x14ac:dyDescent="0.2">
      <c r="A13065" s="17" t="str">
        <f t="shared" si="204"/>
        <v>SINAPI 95547</v>
      </c>
      <c r="B13065" s="18" t="s">
        <v>5935</v>
      </c>
      <c r="C13065" s="18">
        <v>95547</v>
      </c>
      <c r="D13065" s="19" t="s">
        <v>13057</v>
      </c>
      <c r="E13065" s="18" t="s">
        <v>20</v>
      </c>
      <c r="F13065" s="20">
        <v>107.15</v>
      </c>
      <c r="G13065" s="20">
        <v>108.03</v>
      </c>
      <c r="J13065" s="22">
        <v>0</v>
      </c>
      <c r="K13065" s="22">
        <v>0</v>
      </c>
    </row>
    <row r="13066" spans="1:11" x14ac:dyDescent="0.2">
      <c r="A13066" s="17" t="str">
        <f t="shared" si="204"/>
        <v>SINAPI 86883</v>
      </c>
      <c r="B13066" s="18" t="s">
        <v>5935</v>
      </c>
      <c r="C13066" s="18">
        <v>86883</v>
      </c>
      <c r="D13066" s="19" t="s">
        <v>13058</v>
      </c>
      <c r="E13066" s="18" t="s">
        <v>20</v>
      </c>
      <c r="F13066" s="20">
        <v>11.42</v>
      </c>
      <c r="G13066" s="20">
        <v>11.66</v>
      </c>
      <c r="J13066" s="22">
        <v>0</v>
      </c>
      <c r="K13066" s="22">
        <v>0</v>
      </c>
    </row>
    <row r="13067" spans="1:11" x14ac:dyDescent="0.2">
      <c r="A13067" s="17" t="str">
        <f t="shared" si="204"/>
        <v>SINAPI 86881</v>
      </c>
      <c r="B13067" s="18" t="s">
        <v>5935</v>
      </c>
      <c r="C13067" s="18">
        <v>86881</v>
      </c>
      <c r="D13067" s="19" t="s">
        <v>13059</v>
      </c>
      <c r="E13067" s="18" t="s">
        <v>20</v>
      </c>
      <c r="F13067" s="20">
        <v>213.86</v>
      </c>
      <c r="G13067" s="20">
        <v>214.62</v>
      </c>
      <c r="J13067" s="22">
        <v>0</v>
      </c>
      <c r="K13067" s="22">
        <v>0</v>
      </c>
    </row>
    <row r="13068" spans="1:11" x14ac:dyDescent="0.2">
      <c r="A13068" s="17" t="str">
        <f t="shared" si="204"/>
        <v>SINAPI 86882</v>
      </c>
      <c r="B13068" s="18" t="s">
        <v>5935</v>
      </c>
      <c r="C13068" s="18">
        <v>86882</v>
      </c>
      <c r="D13068" s="19" t="s">
        <v>13060</v>
      </c>
      <c r="E13068" s="18" t="s">
        <v>20</v>
      </c>
      <c r="F13068" s="20">
        <v>20.99</v>
      </c>
      <c r="G13068" s="20">
        <v>21.36</v>
      </c>
      <c r="J13068" s="22">
        <v>0</v>
      </c>
      <c r="K13068" s="22">
        <v>0</v>
      </c>
    </row>
    <row r="13069" spans="1:11" x14ac:dyDescent="0.2">
      <c r="A13069" s="17" t="str">
        <f t="shared" si="204"/>
        <v>SINAPI 100862</v>
      </c>
      <c r="B13069" s="18" t="s">
        <v>5935</v>
      </c>
      <c r="C13069" s="18">
        <v>100862</v>
      </c>
      <c r="D13069" s="19" t="s">
        <v>13061</v>
      </c>
      <c r="E13069" s="18" t="s">
        <v>20</v>
      </c>
      <c r="F13069" s="20">
        <v>38.770000000000003</v>
      </c>
      <c r="G13069" s="20">
        <v>40.08</v>
      </c>
      <c r="J13069" s="22">
        <v>0.52280000000000004</v>
      </c>
      <c r="K13069" s="22">
        <v>0.50570000000000004</v>
      </c>
    </row>
    <row r="13070" spans="1:11" x14ac:dyDescent="0.2">
      <c r="A13070" s="17" t="str">
        <f t="shared" si="204"/>
        <v>SINAPI 100861</v>
      </c>
      <c r="B13070" s="18" t="s">
        <v>5935</v>
      </c>
      <c r="C13070" s="18">
        <v>100861</v>
      </c>
      <c r="D13070" s="19" t="s">
        <v>13062</v>
      </c>
      <c r="E13070" s="18" t="s">
        <v>20</v>
      </c>
      <c r="F13070" s="20">
        <v>35.36</v>
      </c>
      <c r="G13070" s="20">
        <v>36.67</v>
      </c>
      <c r="J13070" s="22">
        <v>0.4768</v>
      </c>
      <c r="K13070" s="22">
        <v>0.45979999999999999</v>
      </c>
    </row>
    <row r="13071" spans="1:11" x14ac:dyDescent="0.2">
      <c r="A13071" s="17" t="str">
        <f t="shared" si="204"/>
        <v>SINAPI 86872</v>
      </c>
      <c r="B13071" s="18" t="s">
        <v>5935</v>
      </c>
      <c r="C13071" s="18">
        <v>86872</v>
      </c>
      <c r="D13071" s="19" t="s">
        <v>13063</v>
      </c>
      <c r="E13071" s="18" t="s">
        <v>20</v>
      </c>
      <c r="F13071" s="20">
        <v>733.85</v>
      </c>
      <c r="G13071" s="20">
        <v>738.99</v>
      </c>
      <c r="J13071" s="22">
        <v>0.13850000000000001</v>
      </c>
      <c r="K13071" s="22">
        <v>0.13750000000000001</v>
      </c>
    </row>
    <row r="13072" spans="1:11" ht="22.5" x14ac:dyDescent="0.2">
      <c r="A13072" s="17" t="str">
        <f t="shared" si="204"/>
        <v>SINAPI 86919</v>
      </c>
      <c r="B13072" s="18" t="s">
        <v>5935</v>
      </c>
      <c r="C13072" s="18">
        <v>86919</v>
      </c>
      <c r="D13072" s="19" t="s">
        <v>13064</v>
      </c>
      <c r="E13072" s="18" t="s">
        <v>20</v>
      </c>
      <c r="F13072" s="20">
        <v>931.62</v>
      </c>
      <c r="G13072" s="20">
        <v>937.9</v>
      </c>
      <c r="J13072" s="22">
        <v>0.1091</v>
      </c>
      <c r="K13072" s="22">
        <v>0.1084</v>
      </c>
    </row>
    <row r="13073" spans="1:11" ht="22.5" x14ac:dyDescent="0.2">
      <c r="A13073" s="17" t="str">
        <f t="shared" si="204"/>
        <v>SINAPI 86920</v>
      </c>
      <c r="B13073" s="18" t="s">
        <v>5935</v>
      </c>
      <c r="C13073" s="18">
        <v>86920</v>
      </c>
      <c r="D13073" s="19" t="s">
        <v>13065</v>
      </c>
      <c r="E13073" s="18" t="s">
        <v>20</v>
      </c>
      <c r="F13073" s="20">
        <v>818.91</v>
      </c>
      <c r="G13073" s="20">
        <v>825.04</v>
      </c>
      <c r="J13073" s="22">
        <v>0.1241</v>
      </c>
      <c r="K13073" s="22">
        <v>0.1232</v>
      </c>
    </row>
    <row r="13074" spans="1:11" ht="22.5" x14ac:dyDescent="0.2">
      <c r="A13074" s="17" t="str">
        <f t="shared" si="204"/>
        <v>SINAPI 86921</v>
      </c>
      <c r="B13074" s="18" t="s">
        <v>5935</v>
      </c>
      <c r="C13074" s="18">
        <v>86921</v>
      </c>
      <c r="D13074" s="19" t="s">
        <v>13066</v>
      </c>
      <c r="E13074" s="18" t="s">
        <v>20</v>
      </c>
      <c r="F13074" s="20">
        <v>776</v>
      </c>
      <c r="G13074" s="20">
        <v>782.13</v>
      </c>
      <c r="J13074" s="22">
        <v>0.13100000000000001</v>
      </c>
      <c r="K13074" s="22">
        <v>0.13</v>
      </c>
    </row>
    <row r="13075" spans="1:11" x14ac:dyDescent="0.2">
      <c r="A13075" s="17" t="str">
        <f t="shared" si="204"/>
        <v>SINAPI 86874</v>
      </c>
      <c r="B13075" s="18" t="s">
        <v>5935</v>
      </c>
      <c r="C13075" s="18">
        <v>86874</v>
      </c>
      <c r="D13075" s="19" t="s">
        <v>13067</v>
      </c>
      <c r="E13075" s="18" t="s">
        <v>20</v>
      </c>
      <c r="F13075" s="20">
        <v>513.91999999999996</v>
      </c>
      <c r="G13075" s="20">
        <v>516.33000000000004</v>
      </c>
      <c r="J13075" s="22">
        <v>0.1318</v>
      </c>
      <c r="K13075" s="22">
        <v>0.13120000000000001</v>
      </c>
    </row>
    <row r="13076" spans="1:11" ht="22.5" x14ac:dyDescent="0.2">
      <c r="A13076" s="17" t="str">
        <f t="shared" si="204"/>
        <v>SINAPI 86922</v>
      </c>
      <c r="B13076" s="18" t="s">
        <v>5935</v>
      </c>
      <c r="C13076" s="18">
        <v>86922</v>
      </c>
      <c r="D13076" s="19" t="s">
        <v>13068</v>
      </c>
      <c r="E13076" s="18" t="s">
        <v>20</v>
      </c>
      <c r="F13076" s="20">
        <v>914.13</v>
      </c>
      <c r="G13076" s="20">
        <v>918.2</v>
      </c>
      <c r="J13076" s="22">
        <v>7.4099999999999999E-2</v>
      </c>
      <c r="K13076" s="22">
        <v>7.3800000000000004E-2</v>
      </c>
    </row>
    <row r="13077" spans="1:11" ht="22.5" x14ac:dyDescent="0.2">
      <c r="A13077" s="17" t="str">
        <f t="shared" si="204"/>
        <v>SINAPI 86923</v>
      </c>
      <c r="B13077" s="18" t="s">
        <v>5935</v>
      </c>
      <c r="C13077" s="18">
        <v>86923</v>
      </c>
      <c r="D13077" s="19" t="s">
        <v>13069</v>
      </c>
      <c r="E13077" s="18" t="s">
        <v>20</v>
      </c>
      <c r="F13077" s="20">
        <v>608.54999999999995</v>
      </c>
      <c r="G13077" s="20">
        <v>612.08000000000004</v>
      </c>
      <c r="J13077" s="22">
        <v>0.1113</v>
      </c>
      <c r="K13077" s="22">
        <v>0.11070000000000001</v>
      </c>
    </row>
    <row r="13078" spans="1:11" ht="22.5" x14ac:dyDescent="0.2">
      <c r="A13078" s="17" t="str">
        <f t="shared" si="204"/>
        <v>SINAPI 86924</v>
      </c>
      <c r="B13078" s="18" t="s">
        <v>5935</v>
      </c>
      <c r="C13078" s="18">
        <v>86924</v>
      </c>
      <c r="D13078" s="19" t="s">
        <v>13070</v>
      </c>
      <c r="E13078" s="18" t="s">
        <v>20</v>
      </c>
      <c r="F13078" s="20">
        <v>565.64</v>
      </c>
      <c r="G13078" s="20">
        <v>569.16999999999996</v>
      </c>
      <c r="J13078" s="22">
        <v>0.1198</v>
      </c>
      <c r="K13078" s="22">
        <v>0.1191</v>
      </c>
    </row>
    <row r="13079" spans="1:11" x14ac:dyDescent="0.2">
      <c r="A13079" s="17" t="str">
        <f t="shared" si="204"/>
        <v>SINAPI 86875</v>
      </c>
      <c r="B13079" s="18" t="s">
        <v>5935</v>
      </c>
      <c r="C13079" s="18">
        <v>86875</v>
      </c>
      <c r="D13079" s="19" t="s">
        <v>13071</v>
      </c>
      <c r="E13079" s="18" t="s">
        <v>20</v>
      </c>
      <c r="F13079" s="20">
        <v>548.5</v>
      </c>
      <c r="G13079" s="20">
        <v>551.41999999999996</v>
      </c>
      <c r="J13079" s="22">
        <v>0.18529999999999999</v>
      </c>
      <c r="K13079" s="22">
        <v>0.18429999999999999</v>
      </c>
    </row>
    <row r="13080" spans="1:11" ht="22.5" x14ac:dyDescent="0.2">
      <c r="A13080" s="17" t="str">
        <f t="shared" si="204"/>
        <v>SINAPI 86925</v>
      </c>
      <c r="B13080" s="18" t="s">
        <v>5935</v>
      </c>
      <c r="C13080" s="18">
        <v>86925</v>
      </c>
      <c r="D13080" s="19" t="s">
        <v>13072</v>
      </c>
      <c r="E13080" s="18" t="s">
        <v>20</v>
      </c>
      <c r="F13080" s="20">
        <v>633.55999999999995</v>
      </c>
      <c r="G13080" s="20">
        <v>637.47</v>
      </c>
      <c r="J13080" s="22">
        <v>0.16039999999999999</v>
      </c>
      <c r="K13080" s="22">
        <v>0.15939999999999999</v>
      </c>
    </row>
    <row r="13081" spans="1:11" ht="22.5" x14ac:dyDescent="0.2">
      <c r="A13081" s="17" t="str">
        <f t="shared" si="204"/>
        <v>SINAPI 86926</v>
      </c>
      <c r="B13081" s="18" t="s">
        <v>5935</v>
      </c>
      <c r="C13081" s="18">
        <v>86926</v>
      </c>
      <c r="D13081" s="19" t="s">
        <v>13073</v>
      </c>
      <c r="E13081" s="18" t="s">
        <v>20</v>
      </c>
      <c r="F13081" s="20">
        <v>590.65</v>
      </c>
      <c r="G13081" s="20">
        <v>594.55999999999995</v>
      </c>
      <c r="J13081" s="22">
        <v>0.1721</v>
      </c>
      <c r="K13081" s="22">
        <v>0.1709</v>
      </c>
    </row>
    <row r="13082" spans="1:11" x14ac:dyDescent="0.2">
      <c r="A13082" s="17" t="str">
        <f t="shared" si="204"/>
        <v>SINAPI 86876</v>
      </c>
      <c r="B13082" s="18" t="s">
        <v>5935</v>
      </c>
      <c r="C13082" s="18">
        <v>86876</v>
      </c>
      <c r="D13082" s="19" t="s">
        <v>13074</v>
      </c>
      <c r="E13082" s="18" t="s">
        <v>20</v>
      </c>
      <c r="F13082" s="20">
        <v>312.76</v>
      </c>
      <c r="G13082" s="20">
        <v>314.87</v>
      </c>
      <c r="J13082" s="22">
        <v>0.2167</v>
      </c>
      <c r="K13082" s="22">
        <v>0.2152</v>
      </c>
    </row>
    <row r="13083" spans="1:11" ht="22.5" x14ac:dyDescent="0.2">
      <c r="A13083" s="17" t="str">
        <f t="shared" si="204"/>
        <v>SINAPI 86929</v>
      </c>
      <c r="B13083" s="18" t="s">
        <v>5935</v>
      </c>
      <c r="C13083" s="18">
        <v>86929</v>
      </c>
      <c r="D13083" s="19" t="s">
        <v>13075</v>
      </c>
      <c r="E13083" s="18" t="s">
        <v>20</v>
      </c>
      <c r="F13083" s="20">
        <v>397.82</v>
      </c>
      <c r="G13083" s="20">
        <v>400.92</v>
      </c>
      <c r="J13083" s="22">
        <v>0.17030000000000001</v>
      </c>
      <c r="K13083" s="22">
        <v>0.16900000000000001</v>
      </c>
    </row>
    <row r="13084" spans="1:11" ht="22.5" x14ac:dyDescent="0.2">
      <c r="A13084" s="17" t="str">
        <f t="shared" si="204"/>
        <v>SINAPI 86930</v>
      </c>
      <c r="B13084" s="18" t="s">
        <v>5935</v>
      </c>
      <c r="C13084" s="18">
        <v>86930</v>
      </c>
      <c r="D13084" s="19" t="s">
        <v>13076</v>
      </c>
      <c r="E13084" s="18" t="s">
        <v>20</v>
      </c>
      <c r="F13084" s="20">
        <v>354.91</v>
      </c>
      <c r="G13084" s="20">
        <v>358.01</v>
      </c>
      <c r="J13084" s="22">
        <v>0.19089999999999999</v>
      </c>
      <c r="K13084" s="22">
        <v>0.1893</v>
      </c>
    </row>
    <row r="13085" spans="1:11" ht="22.5" x14ac:dyDescent="0.2">
      <c r="A13085" s="17" t="str">
        <f t="shared" si="204"/>
        <v>SINAPI 86927</v>
      </c>
      <c r="B13085" s="18" t="s">
        <v>5935</v>
      </c>
      <c r="C13085" s="18">
        <v>86927</v>
      </c>
      <c r="D13085" s="19" t="s">
        <v>13077</v>
      </c>
      <c r="E13085" s="18" t="s">
        <v>20</v>
      </c>
      <c r="F13085" s="20">
        <v>407.39</v>
      </c>
      <c r="G13085" s="20">
        <v>410.62</v>
      </c>
      <c r="J13085" s="22">
        <v>0.1663</v>
      </c>
      <c r="K13085" s="22">
        <v>0.16500000000000001</v>
      </c>
    </row>
    <row r="13086" spans="1:11" ht="22.5" x14ac:dyDescent="0.2">
      <c r="A13086" s="17" t="str">
        <f t="shared" si="204"/>
        <v>SINAPI 86928</v>
      </c>
      <c r="B13086" s="18" t="s">
        <v>5935</v>
      </c>
      <c r="C13086" s="18">
        <v>86928</v>
      </c>
      <c r="D13086" s="19" t="s">
        <v>13078</v>
      </c>
      <c r="E13086" s="18" t="s">
        <v>20</v>
      </c>
      <c r="F13086" s="20">
        <v>364.48</v>
      </c>
      <c r="G13086" s="20">
        <v>367.71</v>
      </c>
      <c r="J13086" s="22">
        <v>0.18590000000000001</v>
      </c>
      <c r="K13086" s="22">
        <v>0.18429999999999999</v>
      </c>
    </row>
    <row r="13087" spans="1:11" x14ac:dyDescent="0.2">
      <c r="A13087" s="17" t="str">
        <f t="shared" si="204"/>
        <v>SINAPI 86914</v>
      </c>
      <c r="B13087" s="18" t="s">
        <v>5935</v>
      </c>
      <c r="C13087" s="18">
        <v>86914</v>
      </c>
      <c r="D13087" s="19" t="s">
        <v>13079</v>
      </c>
      <c r="E13087" s="18" t="s">
        <v>20</v>
      </c>
      <c r="F13087" s="20">
        <v>115.95</v>
      </c>
      <c r="G13087" s="20">
        <v>116.37</v>
      </c>
      <c r="J13087" s="22">
        <v>0</v>
      </c>
      <c r="K13087" s="22">
        <v>0</v>
      </c>
    </row>
    <row r="13088" spans="1:11" x14ac:dyDescent="0.2">
      <c r="A13088" s="17" t="str">
        <f t="shared" si="204"/>
        <v>SINAPI 86913</v>
      </c>
      <c r="B13088" s="18" t="s">
        <v>5935</v>
      </c>
      <c r="C13088" s="18">
        <v>86913</v>
      </c>
      <c r="D13088" s="19" t="s">
        <v>13080</v>
      </c>
      <c r="E13088" s="18" t="s">
        <v>20</v>
      </c>
      <c r="F13088" s="20">
        <v>64.37</v>
      </c>
      <c r="G13088" s="20">
        <v>64.790000000000006</v>
      </c>
      <c r="J13088" s="22">
        <v>0</v>
      </c>
      <c r="K13088" s="22">
        <v>0</v>
      </c>
    </row>
    <row r="13089" spans="1:11" x14ac:dyDescent="0.2">
      <c r="A13089" s="17" t="str">
        <f t="shared" si="204"/>
        <v>SINAPI 100853</v>
      </c>
      <c r="B13089" s="18" t="s">
        <v>5935</v>
      </c>
      <c r="C13089" s="18">
        <v>100853</v>
      </c>
      <c r="D13089" s="19" t="s">
        <v>13081</v>
      </c>
      <c r="E13089" s="18" t="s">
        <v>20</v>
      </c>
      <c r="F13089" s="20">
        <v>405.72</v>
      </c>
      <c r="G13089" s="20">
        <v>407</v>
      </c>
      <c r="J13089" s="22">
        <v>0</v>
      </c>
      <c r="K13089" s="22">
        <v>0</v>
      </c>
    </row>
    <row r="13090" spans="1:11" x14ac:dyDescent="0.2">
      <c r="A13090" s="17" t="str">
        <f t="shared" si="204"/>
        <v>SINAPI 100854</v>
      </c>
      <c r="B13090" s="18" t="s">
        <v>5935</v>
      </c>
      <c r="C13090" s="18">
        <v>100854</v>
      </c>
      <c r="D13090" s="19" t="s">
        <v>13082</v>
      </c>
      <c r="E13090" s="18" t="s">
        <v>20</v>
      </c>
      <c r="F13090" s="20">
        <v>2122.7800000000002</v>
      </c>
      <c r="G13090" s="20">
        <v>2124.5700000000002</v>
      </c>
      <c r="J13090" s="22">
        <v>0</v>
      </c>
      <c r="K13090" s="22">
        <v>0</v>
      </c>
    </row>
    <row r="13091" spans="1:11" x14ac:dyDescent="0.2">
      <c r="A13091" s="17" t="str">
        <f t="shared" si="204"/>
        <v>SINAPI 86915</v>
      </c>
      <c r="B13091" s="18" t="s">
        <v>5935</v>
      </c>
      <c r="C13091" s="18">
        <v>86915</v>
      </c>
      <c r="D13091" s="19" t="s">
        <v>13083</v>
      </c>
      <c r="E13091" s="18" t="s">
        <v>20</v>
      </c>
      <c r="F13091" s="20">
        <v>169.48</v>
      </c>
      <c r="G13091" s="20">
        <v>169.74</v>
      </c>
      <c r="J13091" s="22">
        <v>0</v>
      </c>
      <c r="K13091" s="22">
        <v>0</v>
      </c>
    </row>
    <row r="13092" spans="1:11" x14ac:dyDescent="0.2">
      <c r="A13092" s="17" t="str">
        <f t="shared" si="204"/>
        <v>SINAPI 86906</v>
      </c>
      <c r="B13092" s="18" t="s">
        <v>5935</v>
      </c>
      <c r="C13092" s="18">
        <v>86906</v>
      </c>
      <c r="D13092" s="19" t="s">
        <v>13084</v>
      </c>
      <c r="E13092" s="18" t="s">
        <v>20</v>
      </c>
      <c r="F13092" s="20">
        <v>88.33</v>
      </c>
      <c r="G13092" s="20">
        <v>88.59</v>
      </c>
      <c r="J13092" s="22">
        <v>0</v>
      </c>
      <c r="K13092" s="22">
        <v>0</v>
      </c>
    </row>
    <row r="13093" spans="1:11" x14ac:dyDescent="0.2">
      <c r="A13093" s="17" t="str">
        <f t="shared" si="204"/>
        <v>SINAPI 86911</v>
      </c>
      <c r="B13093" s="18" t="s">
        <v>5935</v>
      </c>
      <c r="C13093" s="18">
        <v>86911</v>
      </c>
      <c r="D13093" s="19" t="s">
        <v>13085</v>
      </c>
      <c r="E13093" s="18" t="s">
        <v>20</v>
      </c>
      <c r="F13093" s="20">
        <v>103.35</v>
      </c>
      <c r="G13093" s="20">
        <v>103.68</v>
      </c>
      <c r="J13093" s="22">
        <v>0</v>
      </c>
      <c r="K13093" s="22">
        <v>0</v>
      </c>
    </row>
    <row r="13094" spans="1:11" x14ac:dyDescent="0.2">
      <c r="A13094" s="17" t="str">
        <f t="shared" si="204"/>
        <v>SINAPI 86909</v>
      </c>
      <c r="B13094" s="18" t="s">
        <v>5935</v>
      </c>
      <c r="C13094" s="18">
        <v>86909</v>
      </c>
      <c r="D13094" s="19" t="s">
        <v>13086</v>
      </c>
      <c r="E13094" s="18" t="s">
        <v>20</v>
      </c>
      <c r="F13094" s="20">
        <v>153.4</v>
      </c>
      <c r="G13094" s="20">
        <v>153.86000000000001</v>
      </c>
      <c r="J13094" s="22">
        <v>0</v>
      </c>
      <c r="K13094" s="22">
        <v>0</v>
      </c>
    </row>
    <row r="13095" spans="1:11" x14ac:dyDescent="0.2">
      <c r="A13095" s="17" t="str">
        <f t="shared" si="204"/>
        <v>SINAPI 86910</v>
      </c>
      <c r="B13095" s="18" t="s">
        <v>5935</v>
      </c>
      <c r="C13095" s="18">
        <v>86910</v>
      </c>
      <c r="D13095" s="19" t="s">
        <v>13087</v>
      </c>
      <c r="E13095" s="18" t="s">
        <v>20</v>
      </c>
      <c r="F13095" s="20">
        <v>151.22999999999999</v>
      </c>
      <c r="G13095" s="20">
        <v>151.56</v>
      </c>
      <c r="J13095" s="22">
        <v>0</v>
      </c>
      <c r="K13095" s="22">
        <v>0</v>
      </c>
    </row>
    <row r="13096" spans="1:11" x14ac:dyDescent="0.2">
      <c r="A13096" s="17" t="str">
        <f t="shared" si="204"/>
        <v>SINAPI 86916</v>
      </c>
      <c r="B13096" s="18" t="s">
        <v>5935</v>
      </c>
      <c r="C13096" s="18">
        <v>86916</v>
      </c>
      <c r="D13096" s="19" t="s">
        <v>13088</v>
      </c>
      <c r="E13096" s="18" t="s">
        <v>20</v>
      </c>
      <c r="F13096" s="20">
        <v>21.46</v>
      </c>
      <c r="G13096" s="20">
        <v>21.88</v>
      </c>
      <c r="J13096" s="22">
        <v>0</v>
      </c>
      <c r="K13096" s="22">
        <v>0</v>
      </c>
    </row>
    <row r="13097" spans="1:11" x14ac:dyDescent="0.2">
      <c r="A13097" s="17" t="str">
        <f t="shared" si="204"/>
        <v>SINAPI 95469</v>
      </c>
      <c r="B13097" s="18" t="s">
        <v>5935</v>
      </c>
      <c r="C13097" s="18">
        <v>95469</v>
      </c>
      <c r="D13097" s="19" t="s">
        <v>13089</v>
      </c>
      <c r="E13097" s="18" t="s">
        <v>20</v>
      </c>
      <c r="F13097" s="20">
        <v>302.85000000000002</v>
      </c>
      <c r="G13097" s="20">
        <v>304.51</v>
      </c>
      <c r="J13097" s="22">
        <v>0.151</v>
      </c>
      <c r="K13097" s="22">
        <v>0.15010000000000001</v>
      </c>
    </row>
    <row r="13098" spans="1:11" ht="22.5" x14ac:dyDescent="0.2">
      <c r="A13098" s="17" t="str">
        <f t="shared" si="204"/>
        <v>SINAPI 95470</v>
      </c>
      <c r="B13098" s="18" t="s">
        <v>5935</v>
      </c>
      <c r="C13098" s="18">
        <v>95470</v>
      </c>
      <c r="D13098" s="19" t="s">
        <v>13090</v>
      </c>
      <c r="E13098" s="18" t="s">
        <v>20</v>
      </c>
      <c r="F13098" s="20">
        <v>312.31</v>
      </c>
      <c r="G13098" s="20">
        <v>313.97000000000003</v>
      </c>
      <c r="J13098" s="22">
        <v>0.1464</v>
      </c>
      <c r="K13098" s="22">
        <v>0.14560000000000001</v>
      </c>
    </row>
    <row r="13099" spans="1:11" ht="22.5" x14ac:dyDescent="0.2">
      <c r="A13099" s="17" t="str">
        <f t="shared" si="204"/>
        <v>SINAPI 95471</v>
      </c>
      <c r="B13099" s="18" t="s">
        <v>5935</v>
      </c>
      <c r="C13099" s="18">
        <v>95471</v>
      </c>
      <c r="D13099" s="19" t="s">
        <v>13091</v>
      </c>
      <c r="E13099" s="18" t="s">
        <v>20</v>
      </c>
      <c r="F13099" s="20">
        <v>787.44</v>
      </c>
      <c r="G13099" s="20">
        <v>790.92</v>
      </c>
      <c r="J13099" s="22">
        <v>5.8099999999999999E-2</v>
      </c>
      <c r="K13099" s="22">
        <v>5.7799999999999997E-2</v>
      </c>
    </row>
    <row r="13100" spans="1:11" ht="22.5" x14ac:dyDescent="0.2">
      <c r="A13100" s="17" t="str">
        <f t="shared" si="204"/>
        <v>SINAPI 95472</v>
      </c>
      <c r="B13100" s="18" t="s">
        <v>5935</v>
      </c>
      <c r="C13100" s="18">
        <v>95472</v>
      </c>
      <c r="D13100" s="19" t="s">
        <v>13092</v>
      </c>
      <c r="E13100" s="18" t="s">
        <v>20</v>
      </c>
      <c r="F13100" s="20">
        <v>796.9</v>
      </c>
      <c r="G13100" s="20">
        <v>800.38</v>
      </c>
      <c r="J13100" s="22">
        <v>5.74E-2</v>
      </c>
      <c r="K13100" s="22">
        <v>5.7099999999999998E-2</v>
      </c>
    </row>
    <row r="13101" spans="1:11" x14ac:dyDescent="0.2">
      <c r="A13101" s="17" t="str">
        <f t="shared" si="204"/>
        <v>SINAPI 100848</v>
      </c>
      <c r="B13101" s="18" t="s">
        <v>5935</v>
      </c>
      <c r="C13101" s="18">
        <v>100848</v>
      </c>
      <c r="D13101" s="19" t="s">
        <v>13093</v>
      </c>
      <c r="E13101" s="18" t="s">
        <v>20</v>
      </c>
      <c r="F13101" s="20">
        <v>564.71</v>
      </c>
      <c r="G13101" s="20">
        <v>566.37</v>
      </c>
      <c r="J13101" s="22">
        <v>8.1000000000000003E-2</v>
      </c>
      <c r="K13101" s="22">
        <v>8.0699999999999994E-2</v>
      </c>
    </row>
    <row r="13102" spans="1:11" x14ac:dyDescent="0.2">
      <c r="A13102" s="17" t="str">
        <f t="shared" si="204"/>
        <v>SINAPI 86888</v>
      </c>
      <c r="B13102" s="18" t="s">
        <v>5935</v>
      </c>
      <c r="C13102" s="18">
        <v>86888</v>
      </c>
      <c r="D13102" s="19" t="s">
        <v>13094</v>
      </c>
      <c r="E13102" s="18" t="s">
        <v>20</v>
      </c>
      <c r="F13102" s="20">
        <v>499.67</v>
      </c>
      <c r="G13102" s="20">
        <v>502.12</v>
      </c>
      <c r="J13102" s="22">
        <v>9.1499999999999998E-2</v>
      </c>
      <c r="K13102" s="22">
        <v>9.11E-2</v>
      </c>
    </row>
    <row r="13103" spans="1:11" ht="22.5" x14ac:dyDescent="0.2">
      <c r="A13103" s="17" t="str">
        <f t="shared" si="204"/>
        <v>SINAPI 86932</v>
      </c>
      <c r="B13103" s="18" t="s">
        <v>5935</v>
      </c>
      <c r="C13103" s="18">
        <v>86932</v>
      </c>
      <c r="D13103" s="19" t="s">
        <v>13095</v>
      </c>
      <c r="E13103" s="18" t="s">
        <v>20</v>
      </c>
      <c r="F13103" s="20">
        <v>556.24</v>
      </c>
      <c r="G13103" s="20">
        <v>559.11</v>
      </c>
      <c r="J13103" s="22">
        <v>8.2199999999999995E-2</v>
      </c>
      <c r="K13103" s="22">
        <v>8.1799999999999998E-2</v>
      </c>
    </row>
    <row r="13104" spans="1:11" ht="22.5" x14ac:dyDescent="0.2">
      <c r="A13104" s="17" t="str">
        <f t="shared" si="204"/>
        <v>SINAPI 86931</v>
      </c>
      <c r="B13104" s="18" t="s">
        <v>5935</v>
      </c>
      <c r="C13104" s="18">
        <v>86931</v>
      </c>
      <c r="D13104" s="19" t="s">
        <v>13096</v>
      </c>
      <c r="E13104" s="18" t="s">
        <v>20</v>
      </c>
      <c r="F13104" s="20">
        <v>511.36</v>
      </c>
      <c r="G13104" s="20">
        <v>514.23</v>
      </c>
      <c r="J13104" s="22">
        <v>8.9399999999999993E-2</v>
      </c>
      <c r="K13104" s="22">
        <v>8.8900000000000007E-2</v>
      </c>
    </row>
    <row r="13105" spans="1:11" x14ac:dyDescent="0.2">
      <c r="A13105" s="17" t="str">
        <f t="shared" si="204"/>
        <v>SINAPI 100878</v>
      </c>
      <c r="B13105" s="18" t="s">
        <v>5935</v>
      </c>
      <c r="C13105" s="18">
        <v>100878</v>
      </c>
      <c r="D13105" s="19" t="s">
        <v>13097</v>
      </c>
      <c r="E13105" s="18" t="s">
        <v>20</v>
      </c>
      <c r="F13105" s="20">
        <v>672.5</v>
      </c>
      <c r="G13105" s="20">
        <v>676.43</v>
      </c>
      <c r="J13105" s="22">
        <v>6.8000000000000005E-2</v>
      </c>
      <c r="K13105" s="22">
        <v>6.7599999999999993E-2</v>
      </c>
    </row>
    <row r="13106" spans="1:11" x14ac:dyDescent="0.2">
      <c r="A13106" s="17" t="str">
        <f t="shared" si="204"/>
        <v>SINAPI 86877</v>
      </c>
      <c r="B13106" s="18" t="s">
        <v>5935</v>
      </c>
      <c r="C13106" s="18">
        <v>86877</v>
      </c>
      <c r="D13106" s="19" t="s">
        <v>13098</v>
      </c>
      <c r="E13106" s="18" t="s">
        <v>20</v>
      </c>
      <c r="F13106" s="20">
        <v>70.400000000000006</v>
      </c>
      <c r="G13106" s="20">
        <v>70.88</v>
      </c>
      <c r="J13106" s="22">
        <v>0</v>
      </c>
      <c r="K13106" s="22">
        <v>0</v>
      </c>
    </row>
    <row r="13107" spans="1:11" x14ac:dyDescent="0.2">
      <c r="A13107" s="17" t="str">
        <f t="shared" si="204"/>
        <v>SINAPI 86878</v>
      </c>
      <c r="B13107" s="18" t="s">
        <v>5935</v>
      </c>
      <c r="C13107" s="18">
        <v>86878</v>
      </c>
      <c r="D13107" s="19" t="s">
        <v>13099</v>
      </c>
      <c r="E13107" s="18" t="s">
        <v>20</v>
      </c>
      <c r="F13107" s="20">
        <v>75.900000000000006</v>
      </c>
      <c r="G13107" s="20">
        <v>76.38</v>
      </c>
      <c r="J13107" s="22">
        <v>0</v>
      </c>
      <c r="K13107" s="22">
        <v>0</v>
      </c>
    </row>
    <row r="13108" spans="1:11" x14ac:dyDescent="0.2">
      <c r="A13108" s="17" t="str">
        <f t="shared" si="204"/>
        <v>SINAPI 86879</v>
      </c>
      <c r="B13108" s="18" t="s">
        <v>5935</v>
      </c>
      <c r="C13108" s="18">
        <v>86879</v>
      </c>
      <c r="D13108" s="19" t="s">
        <v>13100</v>
      </c>
      <c r="E13108" s="18" t="s">
        <v>20</v>
      </c>
      <c r="F13108" s="20">
        <v>9.27</v>
      </c>
      <c r="G13108" s="20">
        <v>9.6</v>
      </c>
      <c r="J13108" s="22">
        <v>0</v>
      </c>
      <c r="K13108" s="22">
        <v>0</v>
      </c>
    </row>
    <row r="13109" spans="1:11" x14ac:dyDescent="0.2">
      <c r="A13109" s="17" t="str">
        <f t="shared" si="204"/>
        <v>SINAPI 86880</v>
      </c>
      <c r="B13109" s="18" t="s">
        <v>5935</v>
      </c>
      <c r="C13109" s="18">
        <v>86880</v>
      </c>
      <c r="D13109" s="19" t="s">
        <v>13101</v>
      </c>
      <c r="E13109" s="18" t="s">
        <v>20</v>
      </c>
      <c r="F13109" s="20">
        <v>24.68</v>
      </c>
      <c r="G13109" s="20">
        <v>25.01</v>
      </c>
      <c r="J13109" s="22">
        <v>0</v>
      </c>
      <c r="K13109" s="22">
        <v>0</v>
      </c>
    </row>
    <row r="13110" spans="1:11" x14ac:dyDescent="0.2">
      <c r="A13110" s="17" t="str">
        <f t="shared" si="204"/>
        <v>SINAPI 101663</v>
      </c>
      <c r="B13110" s="18" t="s">
        <v>5935</v>
      </c>
      <c r="C13110" s="18">
        <v>101663</v>
      </c>
      <c r="D13110" s="19" t="s">
        <v>13102</v>
      </c>
      <c r="E13110" s="18" t="s">
        <v>20</v>
      </c>
      <c r="F13110" s="20">
        <v>23.86</v>
      </c>
      <c r="G13110" s="20">
        <v>25.11</v>
      </c>
      <c r="J13110" s="22">
        <v>0.33029999999999998</v>
      </c>
      <c r="K13110" s="22">
        <v>0.31380000000000002</v>
      </c>
    </row>
    <row r="13111" spans="1:11" x14ac:dyDescent="0.2">
      <c r="A13111" s="17" t="str">
        <f t="shared" si="204"/>
        <v>SINAPI 101664</v>
      </c>
      <c r="B13111" s="18" t="s">
        <v>5935</v>
      </c>
      <c r="C13111" s="18">
        <v>101664</v>
      </c>
      <c r="D13111" s="19" t="s">
        <v>13103</v>
      </c>
      <c r="E13111" s="18" t="s">
        <v>20</v>
      </c>
      <c r="F13111" s="20">
        <v>25</v>
      </c>
      <c r="G13111" s="20">
        <v>26.25</v>
      </c>
      <c r="J13111" s="22">
        <v>0.36080000000000001</v>
      </c>
      <c r="K13111" s="22">
        <v>0.34360000000000002</v>
      </c>
    </row>
    <row r="13112" spans="1:11" x14ac:dyDescent="0.2">
      <c r="A13112" s="17" t="str">
        <f t="shared" si="204"/>
        <v>SINAPI 101665</v>
      </c>
      <c r="B13112" s="18" t="s">
        <v>5935</v>
      </c>
      <c r="C13112" s="18">
        <v>101665</v>
      </c>
      <c r="D13112" s="19" t="s">
        <v>13104</v>
      </c>
      <c r="E13112" s="18" t="s">
        <v>20</v>
      </c>
      <c r="F13112" s="20">
        <v>29.94</v>
      </c>
      <c r="G13112" s="20">
        <v>31.19</v>
      </c>
      <c r="J13112" s="22">
        <v>0.46629999999999999</v>
      </c>
      <c r="K13112" s="22">
        <v>0.4476</v>
      </c>
    </row>
    <row r="13113" spans="1:11" ht="22.5" x14ac:dyDescent="0.2">
      <c r="A13113" s="17" t="str">
        <f t="shared" si="204"/>
        <v>SINAPI 101634</v>
      </c>
      <c r="B13113" s="18" t="s">
        <v>5935</v>
      </c>
      <c r="C13113" s="18">
        <v>101634</v>
      </c>
      <c r="D13113" s="19" t="s">
        <v>13105</v>
      </c>
      <c r="E13113" s="18" t="s">
        <v>20</v>
      </c>
      <c r="F13113" s="20">
        <v>0</v>
      </c>
      <c r="G13113" s="20">
        <v>0</v>
      </c>
      <c r="J13113" s="22"/>
      <c r="K13113" s="22"/>
    </row>
    <row r="13114" spans="1:11" ht="22.5" x14ac:dyDescent="0.2">
      <c r="A13114" s="17" t="str">
        <f t="shared" si="204"/>
        <v>SINAPI 101635</v>
      </c>
      <c r="B13114" s="18" t="s">
        <v>5935</v>
      </c>
      <c r="C13114" s="18">
        <v>101635</v>
      </c>
      <c r="D13114" s="19" t="s">
        <v>13106</v>
      </c>
      <c r="E13114" s="18" t="s">
        <v>20</v>
      </c>
      <c r="F13114" s="20">
        <v>0</v>
      </c>
      <c r="G13114" s="20">
        <v>0</v>
      </c>
      <c r="J13114" s="22"/>
      <c r="K13114" s="22"/>
    </row>
    <row r="13115" spans="1:11" ht="22.5" x14ac:dyDescent="0.2">
      <c r="A13115" s="17" t="str">
        <f t="shared" si="204"/>
        <v>SINAPI 101636</v>
      </c>
      <c r="B13115" s="18" t="s">
        <v>5935</v>
      </c>
      <c r="C13115" s="18">
        <v>101636</v>
      </c>
      <c r="D13115" s="19" t="s">
        <v>13107</v>
      </c>
      <c r="E13115" s="18" t="s">
        <v>20</v>
      </c>
      <c r="F13115" s="20">
        <v>144.28</v>
      </c>
      <c r="G13115" s="20">
        <v>147.31</v>
      </c>
      <c r="J13115" s="22">
        <v>0.4098</v>
      </c>
      <c r="K13115" s="22">
        <v>0.40139999999999998</v>
      </c>
    </row>
    <row r="13116" spans="1:11" ht="22.5" x14ac:dyDescent="0.2">
      <c r="A13116" s="17" t="str">
        <f t="shared" si="204"/>
        <v>SINAPI 101637</v>
      </c>
      <c r="B13116" s="18" t="s">
        <v>5935</v>
      </c>
      <c r="C13116" s="18">
        <v>101637</v>
      </c>
      <c r="D13116" s="19" t="s">
        <v>13108</v>
      </c>
      <c r="E13116" s="18" t="s">
        <v>20</v>
      </c>
      <c r="F13116" s="20">
        <v>138.56</v>
      </c>
      <c r="G13116" s="20">
        <v>141.59</v>
      </c>
      <c r="J13116" s="22">
        <v>0.42670000000000002</v>
      </c>
      <c r="K13116" s="22">
        <v>0.41760000000000003</v>
      </c>
    </row>
    <row r="13117" spans="1:11" ht="22.5" x14ac:dyDescent="0.2">
      <c r="A13117" s="17" t="str">
        <f t="shared" si="204"/>
        <v>SINAPI 101638</v>
      </c>
      <c r="B13117" s="18" t="s">
        <v>5935</v>
      </c>
      <c r="C13117" s="18">
        <v>101638</v>
      </c>
      <c r="D13117" s="19" t="s">
        <v>13109</v>
      </c>
      <c r="E13117" s="18" t="s">
        <v>20</v>
      </c>
      <c r="F13117" s="20">
        <v>0</v>
      </c>
      <c r="G13117" s="20">
        <v>0</v>
      </c>
      <c r="J13117" s="22"/>
      <c r="K13117" s="22"/>
    </row>
    <row r="13118" spans="1:11" ht="22.5" x14ac:dyDescent="0.2">
      <c r="A13118" s="17" t="str">
        <f t="shared" si="204"/>
        <v>SINAPI 101639</v>
      </c>
      <c r="B13118" s="18" t="s">
        <v>5935</v>
      </c>
      <c r="C13118" s="18">
        <v>101639</v>
      </c>
      <c r="D13118" s="19" t="s">
        <v>13110</v>
      </c>
      <c r="E13118" s="18" t="s">
        <v>20</v>
      </c>
      <c r="F13118" s="20">
        <v>0</v>
      </c>
      <c r="G13118" s="20">
        <v>0</v>
      </c>
      <c r="J13118" s="22"/>
      <c r="K13118" s="22"/>
    </row>
    <row r="13119" spans="1:11" x14ac:dyDescent="0.2">
      <c r="A13119" s="17" t="str">
        <f t="shared" si="204"/>
        <v>SINAPI 105919</v>
      </c>
      <c r="B13119" s="18" t="s">
        <v>5935</v>
      </c>
      <c r="C13119" s="18">
        <v>105919</v>
      </c>
      <c r="D13119" s="19" t="s">
        <v>13111</v>
      </c>
      <c r="E13119" s="18" t="s">
        <v>20</v>
      </c>
      <c r="F13119" s="20">
        <v>0</v>
      </c>
      <c r="G13119" s="20">
        <v>0</v>
      </c>
      <c r="J13119" s="22"/>
      <c r="K13119" s="22"/>
    </row>
    <row r="13120" spans="1:11" x14ac:dyDescent="0.2">
      <c r="A13120" s="17" t="str">
        <f t="shared" si="204"/>
        <v>SINAPI 101658</v>
      </c>
      <c r="B13120" s="18" t="s">
        <v>5935</v>
      </c>
      <c r="C13120" s="18">
        <v>101658</v>
      </c>
      <c r="D13120" s="19" t="s">
        <v>13112</v>
      </c>
      <c r="E13120" s="18" t="s">
        <v>20</v>
      </c>
      <c r="F13120" s="20">
        <v>458.48</v>
      </c>
      <c r="G13120" s="20">
        <v>460.08</v>
      </c>
      <c r="J13120" s="22">
        <v>4.3900000000000002E-2</v>
      </c>
      <c r="K13120" s="22">
        <v>4.3799999999999999E-2</v>
      </c>
    </row>
    <row r="13121" spans="1:11" x14ac:dyDescent="0.2">
      <c r="A13121" s="17" t="str">
        <f t="shared" si="204"/>
        <v>SINAPI 101659</v>
      </c>
      <c r="B13121" s="18" t="s">
        <v>5935</v>
      </c>
      <c r="C13121" s="18">
        <v>101659</v>
      </c>
      <c r="D13121" s="19" t="s">
        <v>13113</v>
      </c>
      <c r="E13121" s="18" t="s">
        <v>20</v>
      </c>
      <c r="F13121" s="20">
        <v>520.82000000000005</v>
      </c>
      <c r="G13121" s="20">
        <v>522.41999999999996</v>
      </c>
      <c r="J13121" s="22">
        <v>3.8699999999999998E-2</v>
      </c>
      <c r="K13121" s="22">
        <v>3.85E-2</v>
      </c>
    </row>
    <row r="13122" spans="1:11" x14ac:dyDescent="0.2">
      <c r="A13122" s="17" t="str">
        <f t="shared" si="204"/>
        <v>SINAPI 101660</v>
      </c>
      <c r="B13122" s="18" t="s">
        <v>5935</v>
      </c>
      <c r="C13122" s="18">
        <v>101660</v>
      </c>
      <c r="D13122" s="19" t="s">
        <v>13114</v>
      </c>
      <c r="E13122" s="18" t="s">
        <v>20</v>
      </c>
      <c r="F13122" s="20">
        <v>815.14</v>
      </c>
      <c r="G13122" s="20">
        <v>816.74</v>
      </c>
      <c r="J13122" s="22">
        <v>2.47E-2</v>
      </c>
      <c r="K13122" s="22">
        <v>2.46E-2</v>
      </c>
    </row>
    <row r="13123" spans="1:11" x14ac:dyDescent="0.2">
      <c r="A13123" s="17" t="str">
        <f t="shared" si="204"/>
        <v>SINAPI 101654</v>
      </c>
      <c r="B13123" s="18" t="s">
        <v>5935</v>
      </c>
      <c r="C13123" s="18">
        <v>101654</v>
      </c>
      <c r="D13123" s="19" t="s">
        <v>13115</v>
      </c>
      <c r="E13123" s="18" t="s">
        <v>20</v>
      </c>
      <c r="F13123" s="20">
        <v>188.57</v>
      </c>
      <c r="G13123" s="20">
        <v>190.17</v>
      </c>
      <c r="J13123" s="22">
        <v>0.10680000000000001</v>
      </c>
      <c r="K13123" s="22">
        <v>0.10589999999999999</v>
      </c>
    </row>
    <row r="13124" spans="1:11" x14ac:dyDescent="0.2">
      <c r="A13124" s="17" t="str">
        <f t="shared" si="204"/>
        <v>SINAPI 101655</v>
      </c>
      <c r="B13124" s="18" t="s">
        <v>5935</v>
      </c>
      <c r="C13124" s="18">
        <v>101655</v>
      </c>
      <c r="D13124" s="19" t="s">
        <v>13116</v>
      </c>
      <c r="E13124" s="18" t="s">
        <v>20</v>
      </c>
      <c r="F13124" s="20">
        <v>286.58999999999997</v>
      </c>
      <c r="G13124" s="20">
        <v>288.19</v>
      </c>
      <c r="J13124" s="22">
        <v>7.0199999999999999E-2</v>
      </c>
      <c r="K13124" s="22">
        <v>6.9800000000000001E-2</v>
      </c>
    </row>
    <row r="13125" spans="1:11" x14ac:dyDescent="0.2">
      <c r="A13125" s="17" t="str">
        <f t="shared" si="204"/>
        <v>SINAPI 101656</v>
      </c>
      <c r="B13125" s="18" t="s">
        <v>5935</v>
      </c>
      <c r="C13125" s="18">
        <v>101656</v>
      </c>
      <c r="D13125" s="19" t="s">
        <v>13117</v>
      </c>
      <c r="E13125" s="18" t="s">
        <v>20</v>
      </c>
      <c r="F13125" s="20">
        <v>309.48</v>
      </c>
      <c r="G13125" s="20">
        <v>311.08</v>
      </c>
      <c r="J13125" s="22">
        <v>6.5000000000000002E-2</v>
      </c>
      <c r="K13125" s="22">
        <v>6.4699999999999994E-2</v>
      </c>
    </row>
    <row r="13126" spans="1:11" x14ac:dyDescent="0.2">
      <c r="A13126" s="17" t="str">
        <f t="shared" si="204"/>
        <v>SINAPI 101657</v>
      </c>
      <c r="B13126" s="18" t="s">
        <v>5935</v>
      </c>
      <c r="C13126" s="18">
        <v>101657</v>
      </c>
      <c r="D13126" s="19" t="s">
        <v>13118</v>
      </c>
      <c r="E13126" s="18" t="s">
        <v>20</v>
      </c>
      <c r="F13126" s="20">
        <v>358.23</v>
      </c>
      <c r="G13126" s="20">
        <v>359.83</v>
      </c>
      <c r="J13126" s="22">
        <v>5.62E-2</v>
      </c>
      <c r="K13126" s="22">
        <v>5.5899999999999998E-2</v>
      </c>
    </row>
    <row r="13127" spans="1:11" x14ac:dyDescent="0.2">
      <c r="A13127" s="17" t="str">
        <f t="shared" ref="A13127:A13190" si="205">CONCATENATE($B13127," ",$C13127)</f>
        <v>SINAPI 105923</v>
      </c>
      <c r="B13127" s="18" t="s">
        <v>5935</v>
      </c>
      <c r="C13127" s="18">
        <v>105923</v>
      </c>
      <c r="D13127" s="19" t="s">
        <v>13119</v>
      </c>
      <c r="E13127" s="18" t="s">
        <v>20</v>
      </c>
      <c r="F13127" s="20">
        <v>0</v>
      </c>
      <c r="G13127" s="20">
        <v>0</v>
      </c>
      <c r="J13127" s="22"/>
      <c r="K13127" s="22"/>
    </row>
    <row r="13128" spans="1:11" x14ac:dyDescent="0.2">
      <c r="A13128" s="17" t="str">
        <f t="shared" si="205"/>
        <v>SINAPI 105921</v>
      </c>
      <c r="B13128" s="18" t="s">
        <v>5935</v>
      </c>
      <c r="C13128" s="18">
        <v>105921</v>
      </c>
      <c r="D13128" s="19" t="s">
        <v>13120</v>
      </c>
      <c r="E13128" s="18" t="s">
        <v>20</v>
      </c>
      <c r="F13128" s="20">
        <v>0</v>
      </c>
      <c r="G13128" s="20">
        <v>0</v>
      </c>
      <c r="J13128" s="22"/>
      <c r="K13128" s="22"/>
    </row>
    <row r="13129" spans="1:11" x14ac:dyDescent="0.2">
      <c r="A13129" s="17" t="str">
        <f t="shared" si="205"/>
        <v>SINAPI 105920</v>
      </c>
      <c r="B13129" s="18" t="s">
        <v>5935</v>
      </c>
      <c r="C13129" s="18">
        <v>105920</v>
      </c>
      <c r="D13129" s="19" t="s">
        <v>13121</v>
      </c>
      <c r="E13129" s="18" t="s">
        <v>20</v>
      </c>
      <c r="F13129" s="20">
        <v>0</v>
      </c>
      <c r="G13129" s="20">
        <v>0</v>
      </c>
      <c r="J13129" s="22"/>
      <c r="K13129" s="22"/>
    </row>
    <row r="13130" spans="1:11" x14ac:dyDescent="0.2">
      <c r="A13130" s="17" t="str">
        <f t="shared" si="205"/>
        <v>SINAPI 105922</v>
      </c>
      <c r="B13130" s="18" t="s">
        <v>5935</v>
      </c>
      <c r="C13130" s="18">
        <v>105922</v>
      </c>
      <c r="D13130" s="19" t="s">
        <v>13122</v>
      </c>
      <c r="E13130" s="18" t="s">
        <v>20</v>
      </c>
      <c r="F13130" s="20">
        <v>0</v>
      </c>
      <c r="G13130" s="20">
        <v>0</v>
      </c>
      <c r="J13130" s="22"/>
      <c r="K13130" s="22"/>
    </row>
    <row r="13131" spans="1:11" x14ac:dyDescent="0.2">
      <c r="A13131" s="17" t="str">
        <f t="shared" si="205"/>
        <v>SINAPI 101632</v>
      </c>
      <c r="B13131" s="18" t="s">
        <v>5935</v>
      </c>
      <c r="C13131" s="18">
        <v>101632</v>
      </c>
      <c r="D13131" s="19" t="s">
        <v>13123</v>
      </c>
      <c r="E13131" s="18" t="s">
        <v>20</v>
      </c>
      <c r="F13131" s="20">
        <v>36.25</v>
      </c>
      <c r="G13131" s="20">
        <v>36.31</v>
      </c>
      <c r="J13131" s="22">
        <v>0.97819999999999996</v>
      </c>
      <c r="K13131" s="22">
        <v>0.97660000000000002</v>
      </c>
    </row>
    <row r="13132" spans="1:11" ht="22.5" x14ac:dyDescent="0.2">
      <c r="A13132" s="17" t="str">
        <f t="shared" si="205"/>
        <v>SINAPI 101661</v>
      </c>
      <c r="B13132" s="18" t="s">
        <v>5935</v>
      </c>
      <c r="C13132" s="18">
        <v>101661</v>
      </c>
      <c r="D13132" s="19" t="s">
        <v>13124</v>
      </c>
      <c r="E13132" s="18" t="s">
        <v>20</v>
      </c>
      <c r="F13132" s="20">
        <v>123.28</v>
      </c>
      <c r="G13132" s="20">
        <v>128.83000000000001</v>
      </c>
      <c r="J13132" s="22">
        <v>0.1633</v>
      </c>
      <c r="K13132" s="22">
        <v>0.15629999999999999</v>
      </c>
    </row>
    <row r="13133" spans="1:11" x14ac:dyDescent="0.2">
      <c r="A13133" s="17" t="str">
        <f t="shared" si="205"/>
        <v>SINAPI 105924</v>
      </c>
      <c r="B13133" s="18" t="s">
        <v>5935</v>
      </c>
      <c r="C13133" s="18">
        <v>105924</v>
      </c>
      <c r="D13133" s="19" t="s">
        <v>13125</v>
      </c>
      <c r="E13133" s="18" t="s">
        <v>20</v>
      </c>
      <c r="F13133" s="20">
        <v>11.61</v>
      </c>
      <c r="G13133" s="20">
        <v>12.51</v>
      </c>
      <c r="J13133" s="22">
        <v>0</v>
      </c>
      <c r="K13133" s="22">
        <v>0</v>
      </c>
    </row>
    <row r="13134" spans="1:11" x14ac:dyDescent="0.2">
      <c r="A13134" s="17" t="str">
        <f t="shared" si="205"/>
        <v>SINAPI 101651</v>
      </c>
      <c r="B13134" s="18" t="s">
        <v>5935</v>
      </c>
      <c r="C13134" s="18">
        <v>101651</v>
      </c>
      <c r="D13134" s="19" t="s">
        <v>13126</v>
      </c>
      <c r="E13134" s="18" t="s">
        <v>20</v>
      </c>
      <c r="F13134" s="20">
        <v>64.78</v>
      </c>
      <c r="G13134" s="20">
        <v>65.77</v>
      </c>
      <c r="J13134" s="22">
        <v>0.31069999999999998</v>
      </c>
      <c r="K13134" s="22">
        <v>0.30609999999999998</v>
      </c>
    </row>
    <row r="13135" spans="1:11" x14ac:dyDescent="0.2">
      <c r="A13135" s="17" t="str">
        <f t="shared" si="205"/>
        <v>SINAPI 101630</v>
      </c>
      <c r="B13135" s="18" t="s">
        <v>5935</v>
      </c>
      <c r="C13135" s="18">
        <v>101630</v>
      </c>
      <c r="D13135" s="19" t="s">
        <v>13127</v>
      </c>
      <c r="E13135" s="18" t="s">
        <v>20</v>
      </c>
      <c r="F13135" s="20">
        <v>74.319999999999993</v>
      </c>
      <c r="G13135" s="20">
        <v>76.05</v>
      </c>
      <c r="J13135" s="22">
        <v>0.27089999999999997</v>
      </c>
      <c r="K13135" s="22">
        <v>0.26469999999999999</v>
      </c>
    </row>
    <row r="13136" spans="1:11" x14ac:dyDescent="0.2">
      <c r="A13136" s="17" t="str">
        <f t="shared" si="205"/>
        <v>SINAPI 101633</v>
      </c>
      <c r="B13136" s="18" t="s">
        <v>5935</v>
      </c>
      <c r="C13136" s="18">
        <v>101633</v>
      </c>
      <c r="D13136" s="19" t="s">
        <v>13128</v>
      </c>
      <c r="E13136" s="18" t="s">
        <v>20</v>
      </c>
      <c r="F13136" s="20">
        <v>98.81</v>
      </c>
      <c r="G13136" s="20">
        <v>99.69</v>
      </c>
      <c r="J13136" s="22">
        <v>0.56259999999999999</v>
      </c>
      <c r="K13136" s="22">
        <v>0.55759999999999998</v>
      </c>
    </row>
    <row r="13137" spans="1:11" ht="22.5" x14ac:dyDescent="0.2">
      <c r="A13137" s="17" t="str">
        <f t="shared" si="205"/>
        <v>SINAPI 104219</v>
      </c>
      <c r="B13137" s="18" t="s">
        <v>5935</v>
      </c>
      <c r="C13137" s="18">
        <v>104219</v>
      </c>
      <c r="D13137" s="19" t="s">
        <v>13129</v>
      </c>
      <c r="E13137" s="18" t="s">
        <v>425</v>
      </c>
      <c r="F13137" s="20">
        <v>83.18</v>
      </c>
      <c r="G13137" s="20">
        <v>85.45</v>
      </c>
      <c r="J13137" s="22">
        <v>0</v>
      </c>
      <c r="K13137" s="22">
        <v>0</v>
      </c>
    </row>
    <row r="13138" spans="1:11" ht="22.5" x14ac:dyDescent="0.2">
      <c r="A13138" s="17" t="str">
        <f t="shared" si="205"/>
        <v>SINAPI 104223</v>
      </c>
      <c r="B13138" s="18" t="s">
        <v>5935</v>
      </c>
      <c r="C13138" s="18">
        <v>104223</v>
      </c>
      <c r="D13138" s="19" t="s">
        <v>13130</v>
      </c>
      <c r="E13138" s="18" t="s">
        <v>425</v>
      </c>
      <c r="F13138" s="20">
        <v>109.14</v>
      </c>
      <c r="G13138" s="20">
        <v>112.05</v>
      </c>
      <c r="J13138" s="22">
        <v>0</v>
      </c>
      <c r="K13138" s="22">
        <v>0</v>
      </c>
    </row>
    <row r="13139" spans="1:11" ht="22.5" x14ac:dyDescent="0.2">
      <c r="A13139" s="17" t="str">
        <f t="shared" si="205"/>
        <v>SINAPI 104227</v>
      </c>
      <c r="B13139" s="18" t="s">
        <v>5935</v>
      </c>
      <c r="C13139" s="18">
        <v>104227</v>
      </c>
      <c r="D13139" s="19" t="s">
        <v>13131</v>
      </c>
      <c r="E13139" s="18" t="s">
        <v>425</v>
      </c>
      <c r="F13139" s="20">
        <v>127.59</v>
      </c>
      <c r="G13139" s="20">
        <v>130.55000000000001</v>
      </c>
      <c r="J13139" s="22">
        <v>0</v>
      </c>
      <c r="K13139" s="22">
        <v>0</v>
      </c>
    </row>
    <row r="13140" spans="1:11" ht="22.5" x14ac:dyDescent="0.2">
      <c r="A13140" s="17" t="str">
        <f t="shared" si="205"/>
        <v>SINAPI 104231</v>
      </c>
      <c r="B13140" s="18" t="s">
        <v>5935</v>
      </c>
      <c r="C13140" s="18">
        <v>104231</v>
      </c>
      <c r="D13140" s="19" t="s">
        <v>13132</v>
      </c>
      <c r="E13140" s="18" t="s">
        <v>425</v>
      </c>
      <c r="F13140" s="20">
        <v>140.63999999999999</v>
      </c>
      <c r="G13140" s="20">
        <v>143.94</v>
      </c>
      <c r="J13140" s="22">
        <v>0</v>
      </c>
      <c r="K13140" s="22">
        <v>0</v>
      </c>
    </row>
    <row r="13141" spans="1:11" ht="22.5" x14ac:dyDescent="0.2">
      <c r="A13141" s="17" t="str">
        <f t="shared" si="205"/>
        <v>SINAPI 104235</v>
      </c>
      <c r="B13141" s="18" t="s">
        <v>5935</v>
      </c>
      <c r="C13141" s="18">
        <v>104235</v>
      </c>
      <c r="D13141" s="19" t="s">
        <v>13133</v>
      </c>
      <c r="E13141" s="18" t="s">
        <v>425</v>
      </c>
      <c r="F13141" s="20">
        <v>69.180000000000007</v>
      </c>
      <c r="G13141" s="20">
        <v>70.599999999999994</v>
      </c>
      <c r="J13141" s="22">
        <v>0</v>
      </c>
      <c r="K13141" s="22">
        <v>0</v>
      </c>
    </row>
    <row r="13142" spans="1:11" ht="22.5" x14ac:dyDescent="0.2">
      <c r="A13142" s="17" t="str">
        <f t="shared" si="205"/>
        <v>SINAPI 104239</v>
      </c>
      <c r="B13142" s="18" t="s">
        <v>5935</v>
      </c>
      <c r="C13142" s="18">
        <v>104239</v>
      </c>
      <c r="D13142" s="19" t="s">
        <v>13134</v>
      </c>
      <c r="E13142" s="18" t="s">
        <v>425</v>
      </c>
      <c r="F13142" s="20">
        <v>93.97</v>
      </c>
      <c r="G13142" s="20">
        <v>96.03</v>
      </c>
      <c r="J13142" s="22">
        <v>0</v>
      </c>
      <c r="K13142" s="22">
        <v>0</v>
      </c>
    </row>
    <row r="13143" spans="1:11" ht="22.5" x14ac:dyDescent="0.2">
      <c r="A13143" s="17" t="str">
        <f t="shared" si="205"/>
        <v>SINAPI 104243</v>
      </c>
      <c r="B13143" s="18" t="s">
        <v>5935</v>
      </c>
      <c r="C13143" s="18">
        <v>104243</v>
      </c>
      <c r="D13143" s="19" t="s">
        <v>13135</v>
      </c>
      <c r="E13143" s="18" t="s">
        <v>425</v>
      </c>
      <c r="F13143" s="20">
        <v>111.21</v>
      </c>
      <c r="G13143" s="20">
        <v>113.33</v>
      </c>
      <c r="J13143" s="22">
        <v>0</v>
      </c>
      <c r="K13143" s="22">
        <v>0</v>
      </c>
    </row>
    <row r="13144" spans="1:11" ht="22.5" x14ac:dyDescent="0.2">
      <c r="A13144" s="17" t="str">
        <f t="shared" si="205"/>
        <v>SINAPI 104247</v>
      </c>
      <c r="B13144" s="18" t="s">
        <v>5935</v>
      </c>
      <c r="C13144" s="18">
        <v>104247</v>
      </c>
      <c r="D13144" s="19" t="s">
        <v>13136</v>
      </c>
      <c r="E13144" s="18" t="s">
        <v>425</v>
      </c>
      <c r="F13144" s="20">
        <v>119.24</v>
      </c>
      <c r="G13144" s="20">
        <v>121.34</v>
      </c>
      <c r="J13144" s="22">
        <v>0</v>
      </c>
      <c r="K13144" s="22">
        <v>0</v>
      </c>
    </row>
    <row r="13145" spans="1:11" ht="22.5" x14ac:dyDescent="0.2">
      <c r="A13145" s="17" t="str">
        <f t="shared" si="205"/>
        <v>SINAPI 87795</v>
      </c>
      <c r="B13145" s="18" t="s">
        <v>5935</v>
      </c>
      <c r="C13145" s="18">
        <v>87795</v>
      </c>
      <c r="D13145" s="19" t="s">
        <v>13137</v>
      </c>
      <c r="E13145" s="18" t="s">
        <v>425</v>
      </c>
      <c r="F13145" s="20">
        <v>71.290000000000006</v>
      </c>
      <c r="G13145" s="20">
        <v>72.88</v>
      </c>
      <c r="J13145" s="22">
        <v>0</v>
      </c>
      <c r="K13145" s="22">
        <v>0</v>
      </c>
    </row>
    <row r="13146" spans="1:11" ht="22.5" x14ac:dyDescent="0.2">
      <c r="A13146" s="17" t="str">
        <f t="shared" si="205"/>
        <v>SINAPI 87800</v>
      </c>
      <c r="B13146" s="18" t="s">
        <v>5935</v>
      </c>
      <c r="C13146" s="18">
        <v>87800</v>
      </c>
      <c r="D13146" s="19" t="s">
        <v>13138</v>
      </c>
      <c r="E13146" s="18" t="s">
        <v>425</v>
      </c>
      <c r="F13146" s="20">
        <v>97.02</v>
      </c>
      <c r="G13146" s="20">
        <v>99.31</v>
      </c>
      <c r="J13146" s="22">
        <v>0</v>
      </c>
      <c r="K13146" s="22">
        <v>0</v>
      </c>
    </row>
    <row r="13147" spans="1:11" ht="22.5" x14ac:dyDescent="0.2">
      <c r="A13147" s="17" t="str">
        <f t="shared" si="205"/>
        <v>SINAPI 87804</v>
      </c>
      <c r="B13147" s="18" t="s">
        <v>5935</v>
      </c>
      <c r="C13147" s="18">
        <v>87804</v>
      </c>
      <c r="D13147" s="19" t="s">
        <v>13139</v>
      </c>
      <c r="E13147" s="18" t="s">
        <v>425</v>
      </c>
      <c r="F13147" s="20">
        <v>114.26</v>
      </c>
      <c r="G13147" s="20">
        <v>116.61</v>
      </c>
      <c r="J13147" s="22">
        <v>0</v>
      </c>
      <c r="K13147" s="22">
        <v>0</v>
      </c>
    </row>
    <row r="13148" spans="1:11" ht="22.5" x14ac:dyDescent="0.2">
      <c r="A13148" s="17" t="str">
        <f t="shared" si="205"/>
        <v>SINAPI 87808</v>
      </c>
      <c r="B13148" s="18" t="s">
        <v>5935</v>
      </c>
      <c r="C13148" s="18">
        <v>87808</v>
      </c>
      <c r="D13148" s="19" t="s">
        <v>13140</v>
      </c>
      <c r="E13148" s="18" t="s">
        <v>425</v>
      </c>
      <c r="F13148" s="20">
        <v>122.18</v>
      </c>
      <c r="G13148" s="20">
        <v>124.52</v>
      </c>
      <c r="J13148" s="22">
        <v>0</v>
      </c>
      <c r="K13148" s="22">
        <v>0</v>
      </c>
    </row>
    <row r="13149" spans="1:11" ht="22.5" x14ac:dyDescent="0.2">
      <c r="A13149" s="17" t="str">
        <f t="shared" si="205"/>
        <v>SINAPI 87778</v>
      </c>
      <c r="B13149" s="18" t="s">
        <v>5935</v>
      </c>
      <c r="C13149" s="18">
        <v>87778</v>
      </c>
      <c r="D13149" s="19" t="s">
        <v>13141</v>
      </c>
      <c r="E13149" s="18" t="s">
        <v>425</v>
      </c>
      <c r="F13149" s="20">
        <v>86.61</v>
      </c>
      <c r="G13149" s="20">
        <v>89.15</v>
      </c>
      <c r="J13149" s="22">
        <v>0</v>
      </c>
      <c r="K13149" s="22">
        <v>0</v>
      </c>
    </row>
    <row r="13150" spans="1:11" ht="22.5" x14ac:dyDescent="0.2">
      <c r="A13150" s="17" t="str">
        <f t="shared" si="205"/>
        <v>SINAPI 87783</v>
      </c>
      <c r="B13150" s="18" t="s">
        <v>5935</v>
      </c>
      <c r="C13150" s="18">
        <v>87783</v>
      </c>
      <c r="D13150" s="19" t="s">
        <v>13142</v>
      </c>
      <c r="E13150" s="18" t="s">
        <v>425</v>
      </c>
      <c r="F13150" s="20">
        <v>113.6</v>
      </c>
      <c r="G13150" s="20">
        <v>116.86</v>
      </c>
      <c r="J13150" s="22">
        <v>0</v>
      </c>
      <c r="K13150" s="22">
        <v>0</v>
      </c>
    </row>
    <row r="13151" spans="1:11" ht="22.5" x14ac:dyDescent="0.2">
      <c r="A13151" s="17" t="str">
        <f t="shared" si="205"/>
        <v>SINAPI 87787</v>
      </c>
      <c r="B13151" s="18" t="s">
        <v>5935</v>
      </c>
      <c r="C13151" s="18">
        <v>87787</v>
      </c>
      <c r="D13151" s="19" t="s">
        <v>13143</v>
      </c>
      <c r="E13151" s="18" t="s">
        <v>425</v>
      </c>
      <c r="F13151" s="20">
        <v>132.05000000000001</v>
      </c>
      <c r="G13151" s="20">
        <v>135.36000000000001</v>
      </c>
      <c r="J13151" s="22">
        <v>0</v>
      </c>
      <c r="K13151" s="22">
        <v>0</v>
      </c>
    </row>
    <row r="13152" spans="1:11" ht="22.5" x14ac:dyDescent="0.2">
      <c r="A13152" s="17" t="str">
        <f t="shared" si="205"/>
        <v>SINAPI 87791</v>
      </c>
      <c r="B13152" s="18" t="s">
        <v>5935</v>
      </c>
      <c r="C13152" s="18">
        <v>87791</v>
      </c>
      <c r="D13152" s="19" t="s">
        <v>13144</v>
      </c>
      <c r="E13152" s="18" t="s">
        <v>425</v>
      </c>
      <c r="F13152" s="20">
        <v>145.55000000000001</v>
      </c>
      <c r="G13152" s="20">
        <v>149.22999999999999</v>
      </c>
      <c r="J13152" s="22">
        <v>0</v>
      </c>
      <c r="K13152" s="22">
        <v>0</v>
      </c>
    </row>
    <row r="13153" spans="1:11" ht="22.5" x14ac:dyDescent="0.2">
      <c r="A13153" s="17" t="str">
        <f t="shared" si="205"/>
        <v>SINAPI 87832</v>
      </c>
      <c r="B13153" s="18" t="s">
        <v>5935</v>
      </c>
      <c r="C13153" s="18">
        <v>87832</v>
      </c>
      <c r="D13153" s="19" t="s">
        <v>13145</v>
      </c>
      <c r="E13153" s="18" t="s">
        <v>425</v>
      </c>
      <c r="F13153" s="20">
        <v>136.49</v>
      </c>
      <c r="G13153" s="20">
        <v>140.93</v>
      </c>
      <c r="J13153" s="22">
        <v>0</v>
      </c>
      <c r="K13153" s="22">
        <v>0</v>
      </c>
    </row>
    <row r="13154" spans="1:11" ht="22.5" x14ac:dyDescent="0.2">
      <c r="A13154" s="17" t="str">
        <f t="shared" si="205"/>
        <v>SINAPI 87812</v>
      </c>
      <c r="B13154" s="18" t="s">
        <v>5935</v>
      </c>
      <c r="C13154" s="18">
        <v>87812</v>
      </c>
      <c r="D13154" s="19" t="s">
        <v>13146</v>
      </c>
      <c r="E13154" s="18" t="s">
        <v>425</v>
      </c>
      <c r="F13154" s="20">
        <v>104.72</v>
      </c>
      <c r="G13154" s="20">
        <v>109.1</v>
      </c>
      <c r="J13154" s="22">
        <v>0</v>
      </c>
      <c r="K13154" s="22">
        <v>0</v>
      </c>
    </row>
    <row r="13155" spans="1:11" ht="22.5" x14ac:dyDescent="0.2">
      <c r="A13155" s="17" t="str">
        <f t="shared" si="205"/>
        <v>SINAPI 87816</v>
      </c>
      <c r="B13155" s="18" t="s">
        <v>5935</v>
      </c>
      <c r="C13155" s="18">
        <v>87816</v>
      </c>
      <c r="D13155" s="19" t="s">
        <v>13147</v>
      </c>
      <c r="E13155" s="18" t="s">
        <v>425</v>
      </c>
      <c r="F13155" s="20">
        <v>130.5</v>
      </c>
      <c r="G13155" s="20">
        <v>135.59</v>
      </c>
      <c r="J13155" s="22">
        <v>0</v>
      </c>
      <c r="K13155" s="22">
        <v>0</v>
      </c>
    </row>
    <row r="13156" spans="1:11" ht="22.5" x14ac:dyDescent="0.2">
      <c r="A13156" s="17" t="str">
        <f t="shared" si="205"/>
        <v>SINAPI 87820</v>
      </c>
      <c r="B13156" s="18" t="s">
        <v>5935</v>
      </c>
      <c r="C13156" s="18">
        <v>87820</v>
      </c>
      <c r="D13156" s="19" t="s">
        <v>13148</v>
      </c>
      <c r="E13156" s="18" t="s">
        <v>425</v>
      </c>
      <c r="F13156" s="20">
        <v>147.74</v>
      </c>
      <c r="G13156" s="20">
        <v>152.88999999999999</v>
      </c>
      <c r="J13156" s="22">
        <v>0</v>
      </c>
      <c r="K13156" s="22">
        <v>0</v>
      </c>
    </row>
    <row r="13157" spans="1:11" ht="22.5" x14ac:dyDescent="0.2">
      <c r="A13157" s="17" t="str">
        <f t="shared" si="205"/>
        <v>SINAPI 87824</v>
      </c>
      <c r="B13157" s="18" t="s">
        <v>5935</v>
      </c>
      <c r="C13157" s="18">
        <v>87824</v>
      </c>
      <c r="D13157" s="19" t="s">
        <v>13149</v>
      </c>
      <c r="E13157" s="18" t="s">
        <v>425</v>
      </c>
      <c r="F13157" s="20">
        <v>170.99</v>
      </c>
      <c r="G13157" s="20">
        <v>177.3</v>
      </c>
      <c r="J13157" s="22">
        <v>0</v>
      </c>
      <c r="K13157" s="22">
        <v>0</v>
      </c>
    </row>
    <row r="13158" spans="1:11" ht="22.5" x14ac:dyDescent="0.2">
      <c r="A13158" s="17" t="str">
        <f t="shared" si="205"/>
        <v>SINAPI 87828</v>
      </c>
      <c r="B13158" s="18" t="s">
        <v>5935</v>
      </c>
      <c r="C13158" s="18">
        <v>87828</v>
      </c>
      <c r="D13158" s="19" t="s">
        <v>13150</v>
      </c>
      <c r="E13158" s="18" t="s">
        <v>425</v>
      </c>
      <c r="F13158" s="20">
        <v>108.2</v>
      </c>
      <c r="G13158" s="20">
        <v>112</v>
      </c>
      <c r="J13158" s="22">
        <v>0</v>
      </c>
      <c r="K13158" s="22">
        <v>0</v>
      </c>
    </row>
    <row r="13159" spans="1:11" ht="22.5" x14ac:dyDescent="0.2">
      <c r="A13159" s="17" t="str">
        <f t="shared" si="205"/>
        <v>SINAPI 104251</v>
      </c>
      <c r="B13159" s="18" t="s">
        <v>5935</v>
      </c>
      <c r="C13159" s="18">
        <v>104251</v>
      </c>
      <c r="D13159" s="19" t="s">
        <v>13151</v>
      </c>
      <c r="E13159" s="18" t="s">
        <v>425</v>
      </c>
      <c r="F13159" s="20">
        <v>98.54</v>
      </c>
      <c r="G13159" s="20">
        <v>102.44</v>
      </c>
      <c r="J13159" s="22">
        <v>0</v>
      </c>
      <c r="K13159" s="22">
        <v>0</v>
      </c>
    </row>
    <row r="13160" spans="1:11" ht="22.5" x14ac:dyDescent="0.2">
      <c r="A13160" s="17" t="str">
        <f t="shared" si="205"/>
        <v>SINAPI 104255</v>
      </c>
      <c r="B13160" s="18" t="s">
        <v>5935</v>
      </c>
      <c r="C13160" s="18">
        <v>104255</v>
      </c>
      <c r="D13160" s="19" t="s">
        <v>13152</v>
      </c>
      <c r="E13160" s="18" t="s">
        <v>425</v>
      </c>
      <c r="F13160" s="20">
        <v>123.34</v>
      </c>
      <c r="G13160" s="20">
        <v>127.88</v>
      </c>
      <c r="J13160" s="22">
        <v>0</v>
      </c>
      <c r="K13160" s="22">
        <v>0</v>
      </c>
    </row>
    <row r="13161" spans="1:11" ht="22.5" x14ac:dyDescent="0.2">
      <c r="A13161" s="17" t="str">
        <f t="shared" si="205"/>
        <v>SINAPI 104259</v>
      </c>
      <c r="B13161" s="18" t="s">
        <v>5935</v>
      </c>
      <c r="C13161" s="18">
        <v>104259</v>
      </c>
      <c r="D13161" s="19" t="s">
        <v>13153</v>
      </c>
      <c r="E13161" s="18" t="s">
        <v>425</v>
      </c>
      <c r="F13161" s="20">
        <v>140.58000000000001</v>
      </c>
      <c r="G13161" s="20">
        <v>145.18</v>
      </c>
      <c r="J13161" s="22">
        <v>0</v>
      </c>
      <c r="K13161" s="22">
        <v>0</v>
      </c>
    </row>
    <row r="13162" spans="1:11" ht="22.5" x14ac:dyDescent="0.2">
      <c r="A13162" s="17" t="str">
        <f t="shared" si="205"/>
        <v>SINAPI 104263</v>
      </c>
      <c r="B13162" s="18" t="s">
        <v>5935</v>
      </c>
      <c r="C13162" s="18">
        <v>104263</v>
      </c>
      <c r="D13162" s="19" t="s">
        <v>13154</v>
      </c>
      <c r="E13162" s="18" t="s">
        <v>425</v>
      </c>
      <c r="F13162" s="20">
        <v>162.15</v>
      </c>
      <c r="G13162" s="20">
        <v>167.79</v>
      </c>
      <c r="J13162" s="22">
        <v>0</v>
      </c>
      <c r="K13162" s="22">
        <v>0</v>
      </c>
    </row>
    <row r="13163" spans="1:11" ht="22.5" x14ac:dyDescent="0.2">
      <c r="A13163" s="17" t="str">
        <f t="shared" si="205"/>
        <v>SINAPI 87794</v>
      </c>
      <c r="B13163" s="18" t="s">
        <v>5935</v>
      </c>
      <c r="C13163" s="18">
        <v>87794</v>
      </c>
      <c r="D13163" s="19" t="s">
        <v>13155</v>
      </c>
      <c r="E13163" s="18" t="s">
        <v>425</v>
      </c>
      <c r="F13163" s="20">
        <v>45.33</v>
      </c>
      <c r="G13163" s="20">
        <v>47.37</v>
      </c>
      <c r="J13163" s="22">
        <v>0</v>
      </c>
      <c r="K13163" s="22">
        <v>0</v>
      </c>
    </row>
    <row r="13164" spans="1:11" ht="22.5" x14ac:dyDescent="0.2">
      <c r="A13164" s="17" t="str">
        <f t="shared" si="205"/>
        <v>SINAPI 87799</v>
      </c>
      <c r="B13164" s="18" t="s">
        <v>5935</v>
      </c>
      <c r="C13164" s="18">
        <v>87799</v>
      </c>
      <c r="D13164" s="19" t="s">
        <v>13156</v>
      </c>
      <c r="E13164" s="18" t="s">
        <v>425</v>
      </c>
      <c r="F13164" s="20">
        <v>62.47</v>
      </c>
      <c r="G13164" s="20">
        <v>65.41</v>
      </c>
      <c r="J13164" s="22">
        <v>0</v>
      </c>
      <c r="K13164" s="22">
        <v>0</v>
      </c>
    </row>
    <row r="13165" spans="1:11" ht="22.5" x14ac:dyDescent="0.2">
      <c r="A13165" s="17" t="str">
        <f t="shared" si="205"/>
        <v>SINAPI 87803</v>
      </c>
      <c r="B13165" s="18" t="s">
        <v>5935</v>
      </c>
      <c r="C13165" s="18">
        <v>87803</v>
      </c>
      <c r="D13165" s="19" t="s">
        <v>13157</v>
      </c>
      <c r="E13165" s="18" t="s">
        <v>425</v>
      </c>
      <c r="F13165" s="20">
        <v>70.23</v>
      </c>
      <c r="G13165" s="20">
        <v>73.34</v>
      </c>
      <c r="J13165" s="22">
        <v>0</v>
      </c>
      <c r="K13165" s="22">
        <v>0</v>
      </c>
    </row>
    <row r="13166" spans="1:11" ht="22.5" x14ac:dyDescent="0.2">
      <c r="A13166" s="17" t="str">
        <f t="shared" si="205"/>
        <v>SINAPI 87807</v>
      </c>
      <c r="B13166" s="18" t="s">
        <v>5935</v>
      </c>
      <c r="C13166" s="18">
        <v>87807</v>
      </c>
      <c r="D13166" s="19" t="s">
        <v>13158</v>
      </c>
      <c r="E13166" s="18" t="s">
        <v>425</v>
      </c>
      <c r="F13166" s="20">
        <v>76.81</v>
      </c>
      <c r="G13166" s="20">
        <v>80.209999999999994</v>
      </c>
      <c r="J13166" s="22">
        <v>0</v>
      </c>
      <c r="K13166" s="22">
        <v>0</v>
      </c>
    </row>
    <row r="13167" spans="1:11" ht="22.5" x14ac:dyDescent="0.2">
      <c r="A13167" s="17" t="str">
        <f t="shared" si="205"/>
        <v>SINAPI 104218</v>
      </c>
      <c r="B13167" s="18" t="s">
        <v>5935</v>
      </c>
      <c r="C13167" s="18">
        <v>104218</v>
      </c>
      <c r="D13167" s="19" t="s">
        <v>13159</v>
      </c>
      <c r="E13167" s="18" t="s">
        <v>425</v>
      </c>
      <c r="F13167" s="20">
        <v>56.07</v>
      </c>
      <c r="G13167" s="20">
        <v>58.88</v>
      </c>
      <c r="J13167" s="22">
        <v>0</v>
      </c>
      <c r="K13167" s="22">
        <v>0</v>
      </c>
    </row>
    <row r="13168" spans="1:11" ht="22.5" x14ac:dyDescent="0.2">
      <c r="A13168" s="17" t="str">
        <f t="shared" si="205"/>
        <v>SINAPI 87777</v>
      </c>
      <c r="B13168" s="18" t="s">
        <v>5935</v>
      </c>
      <c r="C13168" s="18">
        <v>87777</v>
      </c>
      <c r="D13168" s="19" t="s">
        <v>13160</v>
      </c>
      <c r="E13168" s="18" t="s">
        <v>425</v>
      </c>
      <c r="F13168" s="20">
        <v>59.9</v>
      </c>
      <c r="G13168" s="20">
        <v>63.01</v>
      </c>
      <c r="J13168" s="22">
        <v>0</v>
      </c>
      <c r="K13168" s="22">
        <v>0</v>
      </c>
    </row>
    <row r="13169" spans="1:11" ht="22.5" x14ac:dyDescent="0.2">
      <c r="A13169" s="17" t="str">
        <f t="shared" si="205"/>
        <v>SINAPI 104222</v>
      </c>
      <c r="B13169" s="18" t="s">
        <v>5935</v>
      </c>
      <c r="C13169" s="18">
        <v>104222</v>
      </c>
      <c r="D13169" s="19" t="s">
        <v>13161</v>
      </c>
      <c r="E13169" s="18" t="s">
        <v>425</v>
      </c>
      <c r="F13169" s="20">
        <v>72.62</v>
      </c>
      <c r="G13169" s="20">
        <v>76.260000000000005</v>
      </c>
      <c r="J13169" s="22">
        <v>0</v>
      </c>
      <c r="K13169" s="22">
        <v>0</v>
      </c>
    </row>
    <row r="13170" spans="1:11" ht="22.5" x14ac:dyDescent="0.2">
      <c r="A13170" s="17" t="str">
        <f t="shared" si="205"/>
        <v>SINAPI 87781</v>
      </c>
      <c r="B13170" s="18" t="s">
        <v>5935</v>
      </c>
      <c r="C13170" s="18">
        <v>87781</v>
      </c>
      <c r="D13170" s="19" t="s">
        <v>13162</v>
      </c>
      <c r="E13170" s="18" t="s">
        <v>425</v>
      </c>
      <c r="F13170" s="20">
        <v>77.53</v>
      </c>
      <c r="G13170" s="20">
        <v>81.540000000000006</v>
      </c>
      <c r="J13170" s="22">
        <v>0</v>
      </c>
      <c r="K13170" s="22">
        <v>0</v>
      </c>
    </row>
    <row r="13171" spans="1:11" ht="22.5" x14ac:dyDescent="0.2">
      <c r="A13171" s="17" t="str">
        <f t="shared" si="205"/>
        <v>SINAPI 104226</v>
      </c>
      <c r="B13171" s="18" t="s">
        <v>5935</v>
      </c>
      <c r="C13171" s="18">
        <v>104226</v>
      </c>
      <c r="D13171" s="19" t="s">
        <v>13163</v>
      </c>
      <c r="E13171" s="18" t="s">
        <v>425</v>
      </c>
      <c r="F13171" s="20">
        <v>80.92</v>
      </c>
      <c r="G13171" s="20">
        <v>84.74</v>
      </c>
      <c r="J13171" s="22">
        <v>0</v>
      </c>
      <c r="K13171" s="22">
        <v>0</v>
      </c>
    </row>
    <row r="13172" spans="1:11" ht="22.5" x14ac:dyDescent="0.2">
      <c r="A13172" s="17" t="str">
        <f t="shared" si="205"/>
        <v>SINAPI 87786</v>
      </c>
      <c r="B13172" s="18" t="s">
        <v>5935</v>
      </c>
      <c r="C13172" s="18">
        <v>87786</v>
      </c>
      <c r="D13172" s="19" t="s">
        <v>13164</v>
      </c>
      <c r="E13172" s="18" t="s">
        <v>425</v>
      </c>
      <c r="F13172" s="20">
        <v>85.83</v>
      </c>
      <c r="G13172" s="20">
        <v>90.02</v>
      </c>
      <c r="J13172" s="22">
        <v>0</v>
      </c>
      <c r="K13172" s="22">
        <v>0</v>
      </c>
    </row>
    <row r="13173" spans="1:11" ht="22.5" x14ac:dyDescent="0.2">
      <c r="A13173" s="17" t="str">
        <f t="shared" si="205"/>
        <v>SINAPI 104230</v>
      </c>
      <c r="B13173" s="18" t="s">
        <v>5935</v>
      </c>
      <c r="C13173" s="18">
        <v>104230</v>
      </c>
      <c r="D13173" s="19" t="s">
        <v>13165</v>
      </c>
      <c r="E13173" s="18" t="s">
        <v>425</v>
      </c>
      <c r="F13173" s="20">
        <v>94.47</v>
      </c>
      <c r="G13173" s="20">
        <v>99.09</v>
      </c>
      <c r="J13173" s="22">
        <v>0</v>
      </c>
      <c r="K13173" s="22">
        <v>0</v>
      </c>
    </row>
    <row r="13174" spans="1:11" ht="22.5" x14ac:dyDescent="0.2">
      <c r="A13174" s="17" t="str">
        <f t="shared" si="205"/>
        <v>SINAPI 104234</v>
      </c>
      <c r="B13174" s="18" t="s">
        <v>5935</v>
      </c>
      <c r="C13174" s="18">
        <v>104234</v>
      </c>
      <c r="D13174" s="19" t="s">
        <v>13166</v>
      </c>
      <c r="E13174" s="18" t="s">
        <v>425</v>
      </c>
      <c r="F13174" s="20">
        <v>43.07</v>
      </c>
      <c r="G13174" s="20">
        <v>44.94</v>
      </c>
      <c r="J13174" s="22">
        <v>0</v>
      </c>
      <c r="K13174" s="22">
        <v>0</v>
      </c>
    </row>
    <row r="13175" spans="1:11" ht="22.5" x14ac:dyDescent="0.2">
      <c r="A13175" s="17" t="str">
        <f t="shared" si="205"/>
        <v>SINAPI 104238</v>
      </c>
      <c r="B13175" s="18" t="s">
        <v>5935</v>
      </c>
      <c r="C13175" s="18">
        <v>104238</v>
      </c>
      <c r="D13175" s="19" t="s">
        <v>13167</v>
      </c>
      <c r="E13175" s="18" t="s">
        <v>425</v>
      </c>
      <c r="F13175" s="20">
        <v>59.12</v>
      </c>
      <c r="G13175" s="20">
        <v>61.81</v>
      </c>
      <c r="J13175" s="22">
        <v>0</v>
      </c>
      <c r="K13175" s="22">
        <v>0</v>
      </c>
    </row>
    <row r="13176" spans="1:11" ht="22.5" x14ac:dyDescent="0.2">
      <c r="A13176" s="17" t="str">
        <f t="shared" si="205"/>
        <v>SINAPI 104242</v>
      </c>
      <c r="B13176" s="18" t="s">
        <v>5935</v>
      </c>
      <c r="C13176" s="18">
        <v>104242</v>
      </c>
      <c r="D13176" s="19" t="s">
        <v>13168</v>
      </c>
      <c r="E13176" s="18" t="s">
        <v>425</v>
      </c>
      <c r="F13176" s="20">
        <v>66.88</v>
      </c>
      <c r="G13176" s="20">
        <v>69.739999999999995</v>
      </c>
      <c r="J13176" s="22">
        <v>0</v>
      </c>
      <c r="K13176" s="22">
        <v>0</v>
      </c>
    </row>
    <row r="13177" spans="1:11" ht="22.5" x14ac:dyDescent="0.2">
      <c r="A13177" s="17" t="str">
        <f t="shared" si="205"/>
        <v>SINAPI 104246</v>
      </c>
      <c r="B13177" s="18" t="s">
        <v>5935</v>
      </c>
      <c r="C13177" s="18">
        <v>104246</v>
      </c>
      <c r="D13177" s="19" t="s">
        <v>13169</v>
      </c>
      <c r="E13177" s="18" t="s">
        <v>425</v>
      </c>
      <c r="F13177" s="20">
        <v>73.13</v>
      </c>
      <c r="G13177" s="20">
        <v>76.239999999999995</v>
      </c>
      <c r="J13177" s="22">
        <v>0</v>
      </c>
      <c r="K13177" s="22">
        <v>0</v>
      </c>
    </row>
    <row r="13178" spans="1:11" ht="22.5" x14ac:dyDescent="0.2">
      <c r="A13178" s="17" t="str">
        <f t="shared" si="205"/>
        <v>SINAPI 104250</v>
      </c>
      <c r="B13178" s="18" t="s">
        <v>5935</v>
      </c>
      <c r="C13178" s="18">
        <v>104250</v>
      </c>
      <c r="D13178" s="19" t="s">
        <v>13170</v>
      </c>
      <c r="E13178" s="18" t="s">
        <v>425</v>
      </c>
      <c r="F13178" s="20">
        <v>75.52</v>
      </c>
      <c r="G13178" s="20">
        <v>80.12</v>
      </c>
      <c r="J13178" s="22">
        <v>0</v>
      </c>
      <c r="K13178" s="22">
        <v>0</v>
      </c>
    </row>
    <row r="13179" spans="1:11" ht="22.5" x14ac:dyDescent="0.2">
      <c r="A13179" s="17" t="str">
        <f t="shared" si="205"/>
        <v>SINAPI 87811</v>
      </c>
      <c r="B13179" s="18" t="s">
        <v>5935</v>
      </c>
      <c r="C13179" s="18">
        <v>87811</v>
      </c>
      <c r="D13179" s="19" t="s">
        <v>13171</v>
      </c>
      <c r="E13179" s="18" t="s">
        <v>425</v>
      </c>
      <c r="F13179" s="20">
        <v>82.4</v>
      </c>
      <c r="G13179" s="20">
        <v>87.52</v>
      </c>
      <c r="J13179" s="22">
        <v>0</v>
      </c>
      <c r="K13179" s="22">
        <v>0</v>
      </c>
    </row>
    <row r="13180" spans="1:11" ht="22.5" x14ac:dyDescent="0.2">
      <c r="A13180" s="17" t="str">
        <f t="shared" si="205"/>
        <v>SINAPI 104254</v>
      </c>
      <c r="B13180" s="18" t="s">
        <v>5935</v>
      </c>
      <c r="C13180" s="18">
        <v>104254</v>
      </c>
      <c r="D13180" s="19" t="s">
        <v>13172</v>
      </c>
      <c r="E13180" s="18" t="s">
        <v>425</v>
      </c>
      <c r="F13180" s="20">
        <v>91.58</v>
      </c>
      <c r="G13180" s="20">
        <v>96.99</v>
      </c>
      <c r="J13180" s="22">
        <v>0</v>
      </c>
      <c r="K13180" s="22">
        <v>0</v>
      </c>
    </row>
    <row r="13181" spans="1:11" ht="22.5" x14ac:dyDescent="0.2">
      <c r="A13181" s="17" t="str">
        <f t="shared" si="205"/>
        <v>SINAPI 87815</v>
      </c>
      <c r="B13181" s="18" t="s">
        <v>5935</v>
      </c>
      <c r="C13181" s="18">
        <v>87815</v>
      </c>
      <c r="D13181" s="19" t="s">
        <v>13173</v>
      </c>
      <c r="E13181" s="18" t="s">
        <v>425</v>
      </c>
      <c r="F13181" s="20">
        <v>99.53</v>
      </c>
      <c r="G13181" s="20">
        <v>105.55</v>
      </c>
      <c r="J13181" s="22">
        <v>0</v>
      </c>
      <c r="K13181" s="22">
        <v>0</v>
      </c>
    </row>
    <row r="13182" spans="1:11" ht="22.5" x14ac:dyDescent="0.2">
      <c r="A13182" s="17" t="str">
        <f t="shared" si="205"/>
        <v>SINAPI 104258</v>
      </c>
      <c r="B13182" s="18" t="s">
        <v>5935</v>
      </c>
      <c r="C13182" s="18">
        <v>104258</v>
      </c>
      <c r="D13182" s="19" t="s">
        <v>13174</v>
      </c>
      <c r="E13182" s="18" t="s">
        <v>425</v>
      </c>
      <c r="F13182" s="20">
        <v>99.34</v>
      </c>
      <c r="G13182" s="20">
        <v>104.92</v>
      </c>
      <c r="J13182" s="22">
        <v>0</v>
      </c>
      <c r="K13182" s="22">
        <v>0</v>
      </c>
    </row>
    <row r="13183" spans="1:11" ht="22.5" x14ac:dyDescent="0.2">
      <c r="A13183" s="17" t="str">
        <f t="shared" si="205"/>
        <v>SINAPI 87819</v>
      </c>
      <c r="B13183" s="18" t="s">
        <v>5935</v>
      </c>
      <c r="C13183" s="18">
        <v>87819</v>
      </c>
      <c r="D13183" s="19" t="s">
        <v>13175</v>
      </c>
      <c r="E13183" s="18" t="s">
        <v>425</v>
      </c>
      <c r="F13183" s="20">
        <v>107.29</v>
      </c>
      <c r="G13183" s="20">
        <v>113.48</v>
      </c>
      <c r="J13183" s="22">
        <v>0</v>
      </c>
      <c r="K13183" s="22">
        <v>0</v>
      </c>
    </row>
    <row r="13184" spans="1:11" ht="22.5" x14ac:dyDescent="0.2">
      <c r="A13184" s="17" t="str">
        <f t="shared" si="205"/>
        <v>SINAPI 104262</v>
      </c>
      <c r="B13184" s="18" t="s">
        <v>5935</v>
      </c>
      <c r="C13184" s="18">
        <v>104262</v>
      </c>
      <c r="D13184" s="19" t="s">
        <v>13176</v>
      </c>
      <c r="E13184" s="18" t="s">
        <v>425</v>
      </c>
      <c r="F13184" s="20">
        <v>126.69</v>
      </c>
      <c r="G13184" s="20">
        <v>134.15</v>
      </c>
      <c r="J13184" s="22">
        <v>0</v>
      </c>
      <c r="K13184" s="22">
        <v>0</v>
      </c>
    </row>
    <row r="13185" spans="1:11" ht="22.5" x14ac:dyDescent="0.2">
      <c r="A13185" s="17" t="str">
        <f t="shared" si="205"/>
        <v>SINAPI 87823</v>
      </c>
      <c r="B13185" s="18" t="s">
        <v>5935</v>
      </c>
      <c r="C13185" s="18">
        <v>87823</v>
      </c>
      <c r="D13185" s="19" t="s">
        <v>13177</v>
      </c>
      <c r="E13185" s="18" t="s">
        <v>425</v>
      </c>
      <c r="F13185" s="20">
        <v>137.53</v>
      </c>
      <c r="G13185" s="20">
        <v>145.84</v>
      </c>
      <c r="J13185" s="22">
        <v>0</v>
      </c>
      <c r="K13185" s="22">
        <v>0</v>
      </c>
    </row>
    <row r="13186" spans="1:11" ht="22.5" x14ac:dyDescent="0.2">
      <c r="A13186" s="17" t="str">
        <f t="shared" si="205"/>
        <v>SINAPI 87827</v>
      </c>
      <c r="B13186" s="18" t="s">
        <v>5935</v>
      </c>
      <c r="C13186" s="18">
        <v>87827</v>
      </c>
      <c r="D13186" s="19" t="s">
        <v>13178</v>
      </c>
      <c r="E13186" s="18" t="s">
        <v>425</v>
      </c>
      <c r="F13186" s="20">
        <v>78.739999999999995</v>
      </c>
      <c r="G13186" s="20">
        <v>83.28</v>
      </c>
      <c r="J13186" s="22">
        <v>0</v>
      </c>
      <c r="K13186" s="22">
        <v>0</v>
      </c>
    </row>
    <row r="13187" spans="1:11" ht="22.5" x14ac:dyDescent="0.2">
      <c r="A13187" s="17" t="str">
        <f t="shared" si="205"/>
        <v>SINAPI 87831</v>
      </c>
      <c r="B13187" s="18" t="s">
        <v>5935</v>
      </c>
      <c r="C13187" s="18">
        <v>87831</v>
      </c>
      <c r="D13187" s="19" t="s">
        <v>13179</v>
      </c>
      <c r="E13187" s="18" t="s">
        <v>425</v>
      </c>
      <c r="F13187" s="20">
        <v>96.21</v>
      </c>
      <c r="G13187" s="20">
        <v>101.58</v>
      </c>
      <c r="J13187" s="22">
        <v>0</v>
      </c>
      <c r="K13187" s="22">
        <v>0</v>
      </c>
    </row>
    <row r="13188" spans="1:11" ht="22.5" x14ac:dyDescent="0.2">
      <c r="A13188" s="17" t="str">
        <f t="shared" si="205"/>
        <v>SINAPI 104220</v>
      </c>
      <c r="B13188" s="18" t="s">
        <v>5935</v>
      </c>
      <c r="C13188" s="18">
        <v>104220</v>
      </c>
      <c r="D13188" s="19" t="s">
        <v>13180</v>
      </c>
      <c r="E13188" s="18" t="s">
        <v>425</v>
      </c>
      <c r="F13188" s="20">
        <v>55.46</v>
      </c>
      <c r="G13188" s="20">
        <v>57.74</v>
      </c>
      <c r="J13188" s="22">
        <v>9.3600000000000003E-2</v>
      </c>
      <c r="K13188" s="22">
        <v>8.9899999999999994E-2</v>
      </c>
    </row>
    <row r="13189" spans="1:11" ht="22.5" x14ac:dyDescent="0.2">
      <c r="A13189" s="17" t="str">
        <f t="shared" si="205"/>
        <v>SINAPI 104203</v>
      </c>
      <c r="B13189" s="18" t="s">
        <v>5935</v>
      </c>
      <c r="C13189" s="18">
        <v>104203</v>
      </c>
      <c r="D13189" s="19" t="s">
        <v>13181</v>
      </c>
      <c r="E13189" s="18" t="s">
        <v>425</v>
      </c>
      <c r="F13189" s="20">
        <v>59.48</v>
      </c>
      <c r="G13189" s="20">
        <v>62.03</v>
      </c>
      <c r="J13189" s="22">
        <v>9.7199999999999995E-2</v>
      </c>
      <c r="K13189" s="22">
        <v>9.3200000000000005E-2</v>
      </c>
    </row>
    <row r="13190" spans="1:11" ht="22.5" x14ac:dyDescent="0.2">
      <c r="A13190" s="17" t="str">
        <f t="shared" si="205"/>
        <v>SINAPI 104224</v>
      </c>
      <c r="B13190" s="18" t="s">
        <v>5935</v>
      </c>
      <c r="C13190" s="18">
        <v>104224</v>
      </c>
      <c r="D13190" s="19" t="s">
        <v>13182</v>
      </c>
      <c r="E13190" s="18" t="s">
        <v>425</v>
      </c>
      <c r="F13190" s="20">
        <v>71.8</v>
      </c>
      <c r="G13190" s="20">
        <v>74.72</v>
      </c>
      <c r="J13190" s="22">
        <v>9.3600000000000003E-2</v>
      </c>
      <c r="K13190" s="22">
        <v>8.9899999999999994E-2</v>
      </c>
    </row>
    <row r="13191" spans="1:11" ht="22.5" x14ac:dyDescent="0.2">
      <c r="A13191" s="17" t="str">
        <f t="shared" ref="A13191:A13254" si="206">CONCATENATE($B13191," ",$C13191)</f>
        <v>SINAPI 104204</v>
      </c>
      <c r="B13191" s="18" t="s">
        <v>5935</v>
      </c>
      <c r="C13191" s="18">
        <v>104204</v>
      </c>
      <c r="D13191" s="19" t="s">
        <v>13183</v>
      </c>
      <c r="E13191" s="18" t="s">
        <v>425</v>
      </c>
      <c r="F13191" s="20">
        <v>77.03</v>
      </c>
      <c r="G13191" s="20">
        <v>80.3</v>
      </c>
      <c r="J13191" s="22">
        <v>9.7199999999999995E-2</v>
      </c>
      <c r="K13191" s="22">
        <v>9.3299999999999994E-2</v>
      </c>
    </row>
    <row r="13192" spans="1:11" ht="22.5" x14ac:dyDescent="0.2">
      <c r="A13192" s="17" t="str">
        <f t="shared" si="206"/>
        <v>SINAPI 104228</v>
      </c>
      <c r="B13192" s="18" t="s">
        <v>5935</v>
      </c>
      <c r="C13192" s="18">
        <v>104228</v>
      </c>
      <c r="D13192" s="19" t="s">
        <v>13184</v>
      </c>
      <c r="E13192" s="18" t="s">
        <v>425</v>
      </c>
      <c r="F13192" s="20">
        <v>79.33</v>
      </c>
      <c r="G13192" s="20">
        <v>82.31</v>
      </c>
      <c r="J13192" s="22">
        <v>8.77E-2</v>
      </c>
      <c r="K13192" s="22">
        <v>8.4599999999999995E-2</v>
      </c>
    </row>
    <row r="13193" spans="1:11" ht="22.5" x14ac:dyDescent="0.2">
      <c r="A13193" s="17" t="str">
        <f t="shared" si="206"/>
        <v>SINAPI 104205</v>
      </c>
      <c r="B13193" s="18" t="s">
        <v>5935</v>
      </c>
      <c r="C13193" s="18">
        <v>104205</v>
      </c>
      <c r="D13193" s="19" t="s">
        <v>13185</v>
      </c>
      <c r="E13193" s="18" t="s">
        <v>425</v>
      </c>
      <c r="F13193" s="20">
        <v>84.56</v>
      </c>
      <c r="G13193" s="20">
        <v>87.89</v>
      </c>
      <c r="J13193" s="22">
        <v>9.1300000000000006E-2</v>
      </c>
      <c r="K13193" s="22">
        <v>8.7800000000000003E-2</v>
      </c>
    </row>
    <row r="13194" spans="1:11" ht="22.5" x14ac:dyDescent="0.2">
      <c r="A13194" s="17" t="str">
        <f t="shared" si="206"/>
        <v>SINAPI 104232</v>
      </c>
      <c r="B13194" s="18" t="s">
        <v>5935</v>
      </c>
      <c r="C13194" s="18">
        <v>104232</v>
      </c>
      <c r="D13194" s="19" t="s">
        <v>13186</v>
      </c>
      <c r="E13194" s="18" t="s">
        <v>425</v>
      </c>
      <c r="F13194" s="20">
        <v>87.65</v>
      </c>
      <c r="G13194" s="20">
        <v>90.97</v>
      </c>
      <c r="J13194" s="22">
        <v>8.8499999999999995E-2</v>
      </c>
      <c r="K13194" s="22">
        <v>8.5300000000000001E-2</v>
      </c>
    </row>
    <row r="13195" spans="1:11" ht="22.5" x14ac:dyDescent="0.2">
      <c r="A13195" s="17" t="str">
        <f t="shared" si="206"/>
        <v>SINAPI 104206</v>
      </c>
      <c r="B13195" s="18" t="s">
        <v>5935</v>
      </c>
      <c r="C13195" s="18">
        <v>104206</v>
      </c>
      <c r="D13195" s="19" t="s">
        <v>13187</v>
      </c>
      <c r="E13195" s="18" t="s">
        <v>425</v>
      </c>
      <c r="F13195" s="20">
        <v>93.41</v>
      </c>
      <c r="G13195" s="20">
        <v>97.11</v>
      </c>
      <c r="J13195" s="22">
        <v>9.2100000000000001E-2</v>
      </c>
      <c r="K13195" s="22">
        <v>8.8599999999999998E-2</v>
      </c>
    </row>
    <row r="13196" spans="1:11" ht="22.5" x14ac:dyDescent="0.2">
      <c r="A13196" s="17" t="str">
        <f t="shared" si="206"/>
        <v>SINAPI 104236</v>
      </c>
      <c r="B13196" s="18" t="s">
        <v>5935</v>
      </c>
      <c r="C13196" s="18">
        <v>104236</v>
      </c>
      <c r="D13196" s="19" t="s">
        <v>13188</v>
      </c>
      <c r="E13196" s="18" t="s">
        <v>425</v>
      </c>
      <c r="F13196" s="20">
        <v>41.9</v>
      </c>
      <c r="G13196" s="20">
        <v>43.32</v>
      </c>
      <c r="J13196" s="22">
        <v>8.0199999999999994E-2</v>
      </c>
      <c r="K13196" s="22">
        <v>7.7600000000000002E-2</v>
      </c>
    </row>
    <row r="13197" spans="1:11" ht="22.5" x14ac:dyDescent="0.2">
      <c r="A13197" s="17" t="str">
        <f t="shared" si="206"/>
        <v>SINAPI 104207</v>
      </c>
      <c r="B13197" s="18" t="s">
        <v>5935</v>
      </c>
      <c r="C13197" s="18">
        <v>104207</v>
      </c>
      <c r="D13197" s="19" t="s">
        <v>13189</v>
      </c>
      <c r="E13197" s="18" t="s">
        <v>425</v>
      </c>
      <c r="F13197" s="20">
        <v>44.37</v>
      </c>
      <c r="G13197" s="20">
        <v>45.96</v>
      </c>
      <c r="J13197" s="22">
        <v>8.3799999999999999E-2</v>
      </c>
      <c r="K13197" s="22">
        <v>8.09E-2</v>
      </c>
    </row>
    <row r="13198" spans="1:11" ht="22.5" x14ac:dyDescent="0.2">
      <c r="A13198" s="17" t="str">
        <f t="shared" si="206"/>
        <v>SINAPI 104240</v>
      </c>
      <c r="B13198" s="18" t="s">
        <v>5935</v>
      </c>
      <c r="C13198" s="18">
        <v>104240</v>
      </c>
      <c r="D13198" s="19" t="s">
        <v>13190</v>
      </c>
      <c r="E13198" s="18" t="s">
        <v>425</v>
      </c>
      <c r="F13198" s="20">
        <v>57.84</v>
      </c>
      <c r="G13198" s="20">
        <v>59.91</v>
      </c>
      <c r="J13198" s="22">
        <v>8.4500000000000006E-2</v>
      </c>
      <c r="K13198" s="22">
        <v>8.1600000000000006E-2</v>
      </c>
    </row>
    <row r="13199" spans="1:11" ht="22.5" x14ac:dyDescent="0.2">
      <c r="A13199" s="17" t="str">
        <f t="shared" si="206"/>
        <v>SINAPI 104208</v>
      </c>
      <c r="B13199" s="18" t="s">
        <v>5935</v>
      </c>
      <c r="C13199" s="18">
        <v>104208</v>
      </c>
      <c r="D13199" s="19" t="s">
        <v>13191</v>
      </c>
      <c r="E13199" s="18" t="s">
        <v>425</v>
      </c>
      <c r="F13199" s="20">
        <v>61.41</v>
      </c>
      <c r="G13199" s="20">
        <v>63.71</v>
      </c>
      <c r="J13199" s="22">
        <v>8.8099999999999998E-2</v>
      </c>
      <c r="K13199" s="22">
        <v>8.4900000000000003E-2</v>
      </c>
    </row>
    <row r="13200" spans="1:11" ht="22.5" x14ac:dyDescent="0.2">
      <c r="A13200" s="17" t="str">
        <f t="shared" si="206"/>
        <v>SINAPI 104244</v>
      </c>
      <c r="B13200" s="18" t="s">
        <v>5935</v>
      </c>
      <c r="C13200" s="18">
        <v>104244</v>
      </c>
      <c r="D13200" s="19" t="s">
        <v>13192</v>
      </c>
      <c r="E13200" s="18" t="s">
        <v>425</v>
      </c>
      <c r="F13200" s="20">
        <v>64.91</v>
      </c>
      <c r="G13200" s="20">
        <v>67.040000000000006</v>
      </c>
      <c r="J13200" s="22">
        <v>7.9000000000000001E-2</v>
      </c>
      <c r="K13200" s="22">
        <v>7.6499999999999999E-2</v>
      </c>
    </row>
    <row r="13201" spans="1:11" ht="22.5" x14ac:dyDescent="0.2">
      <c r="A13201" s="17" t="str">
        <f t="shared" si="206"/>
        <v>SINAPI 104209</v>
      </c>
      <c r="B13201" s="18" t="s">
        <v>5935</v>
      </c>
      <c r="C13201" s="18">
        <v>104209</v>
      </c>
      <c r="D13201" s="19" t="s">
        <v>13193</v>
      </c>
      <c r="E13201" s="18" t="s">
        <v>425</v>
      </c>
      <c r="F13201" s="20">
        <v>68.489999999999995</v>
      </c>
      <c r="G13201" s="20">
        <v>70.849999999999994</v>
      </c>
      <c r="J13201" s="22">
        <v>8.2500000000000004E-2</v>
      </c>
      <c r="K13201" s="22">
        <v>7.9699999999999993E-2</v>
      </c>
    </row>
    <row r="13202" spans="1:11" ht="22.5" x14ac:dyDescent="0.2">
      <c r="A13202" s="17" t="str">
        <f t="shared" si="206"/>
        <v>SINAPI 104248</v>
      </c>
      <c r="B13202" s="18" t="s">
        <v>5935</v>
      </c>
      <c r="C13202" s="18">
        <v>104248</v>
      </c>
      <c r="D13202" s="19" t="s">
        <v>13194</v>
      </c>
      <c r="E13202" s="18" t="s">
        <v>425</v>
      </c>
      <c r="F13202" s="20">
        <v>67.77</v>
      </c>
      <c r="G13202" s="20">
        <v>69.88</v>
      </c>
      <c r="J13202" s="22">
        <v>7.6100000000000001E-2</v>
      </c>
      <c r="K13202" s="22">
        <v>7.3800000000000004E-2</v>
      </c>
    </row>
    <row r="13203" spans="1:11" ht="22.5" x14ac:dyDescent="0.2">
      <c r="A13203" s="17" t="str">
        <f t="shared" si="206"/>
        <v>SINAPI 104210</v>
      </c>
      <c r="B13203" s="18" t="s">
        <v>5935</v>
      </c>
      <c r="C13203" s="18">
        <v>104210</v>
      </c>
      <c r="D13203" s="19" t="s">
        <v>13195</v>
      </c>
      <c r="E13203" s="18" t="s">
        <v>425</v>
      </c>
      <c r="F13203" s="20">
        <v>71.22</v>
      </c>
      <c r="G13203" s="20">
        <v>73.569999999999993</v>
      </c>
      <c r="J13203" s="22">
        <v>7.9500000000000001E-2</v>
      </c>
      <c r="K13203" s="22">
        <v>7.6899999999999996E-2</v>
      </c>
    </row>
    <row r="13204" spans="1:11" ht="22.5" x14ac:dyDescent="0.2">
      <c r="A13204" s="17" t="str">
        <f t="shared" si="206"/>
        <v>SINAPI 104252</v>
      </c>
      <c r="B13204" s="18" t="s">
        <v>5935</v>
      </c>
      <c r="C13204" s="18">
        <v>104252</v>
      </c>
      <c r="D13204" s="19" t="s">
        <v>13196</v>
      </c>
      <c r="E13204" s="18" t="s">
        <v>425</v>
      </c>
      <c r="F13204" s="20">
        <v>76.760000000000005</v>
      </c>
      <c r="G13204" s="20">
        <v>80.66</v>
      </c>
      <c r="J13204" s="22">
        <v>0.115</v>
      </c>
      <c r="K13204" s="22">
        <v>0.1095</v>
      </c>
    </row>
    <row r="13205" spans="1:11" ht="22.5" x14ac:dyDescent="0.2">
      <c r="A13205" s="17" t="str">
        <f t="shared" si="206"/>
        <v>SINAPI 104211</v>
      </c>
      <c r="B13205" s="18" t="s">
        <v>5935</v>
      </c>
      <c r="C13205" s="18">
        <v>104211</v>
      </c>
      <c r="D13205" s="19" t="s">
        <v>13197</v>
      </c>
      <c r="E13205" s="18" t="s">
        <v>425</v>
      </c>
      <c r="F13205" s="20">
        <v>84</v>
      </c>
      <c r="G13205" s="20">
        <v>88.38</v>
      </c>
      <c r="J13205" s="22">
        <v>0.1177</v>
      </c>
      <c r="K13205" s="22">
        <v>0.1119</v>
      </c>
    </row>
    <row r="13206" spans="1:11" ht="22.5" x14ac:dyDescent="0.2">
      <c r="A13206" s="17" t="str">
        <f t="shared" si="206"/>
        <v>SINAPI 104212</v>
      </c>
      <c r="B13206" s="18" t="s">
        <v>5935</v>
      </c>
      <c r="C13206" s="18">
        <v>104212</v>
      </c>
      <c r="D13206" s="19" t="s">
        <v>13198</v>
      </c>
      <c r="E13206" s="18" t="s">
        <v>425</v>
      </c>
      <c r="F13206" s="20">
        <v>101.1</v>
      </c>
      <c r="G13206" s="20">
        <v>106.2</v>
      </c>
      <c r="J13206" s="22">
        <v>0.11459999999999999</v>
      </c>
      <c r="K13206" s="22">
        <v>0.1091</v>
      </c>
    </row>
    <row r="13207" spans="1:11" ht="22.5" x14ac:dyDescent="0.2">
      <c r="A13207" s="17" t="str">
        <f t="shared" si="206"/>
        <v>SINAPI 104213</v>
      </c>
      <c r="B13207" s="18" t="s">
        <v>5935</v>
      </c>
      <c r="C13207" s="18">
        <v>104213</v>
      </c>
      <c r="D13207" s="19" t="s">
        <v>13199</v>
      </c>
      <c r="E13207" s="18" t="s">
        <v>425</v>
      </c>
      <c r="F13207" s="20">
        <v>108.18</v>
      </c>
      <c r="G13207" s="20">
        <v>113.34</v>
      </c>
      <c r="J13207" s="22">
        <v>0.1094</v>
      </c>
      <c r="K13207" s="22">
        <v>0.10440000000000001</v>
      </c>
    </row>
    <row r="13208" spans="1:11" ht="22.5" x14ac:dyDescent="0.2">
      <c r="A13208" s="17" t="str">
        <f t="shared" si="206"/>
        <v>SINAPI 104214</v>
      </c>
      <c r="B13208" s="18" t="s">
        <v>5935</v>
      </c>
      <c r="C13208" s="18">
        <v>104214</v>
      </c>
      <c r="D13208" s="19" t="s">
        <v>13200</v>
      </c>
      <c r="E13208" s="18" t="s">
        <v>425</v>
      </c>
      <c r="F13208" s="20">
        <v>128.88</v>
      </c>
      <c r="G13208" s="20">
        <v>135.19999999999999</v>
      </c>
      <c r="J13208" s="22">
        <v>0.1123</v>
      </c>
      <c r="K13208" s="22">
        <v>0.107</v>
      </c>
    </row>
    <row r="13209" spans="1:11" ht="22.5" x14ac:dyDescent="0.2">
      <c r="A13209" s="17" t="str">
        <f t="shared" si="206"/>
        <v>SINAPI 104215</v>
      </c>
      <c r="B13209" s="18" t="s">
        <v>5935</v>
      </c>
      <c r="C13209" s="18">
        <v>104215</v>
      </c>
      <c r="D13209" s="19" t="s">
        <v>13201</v>
      </c>
      <c r="E13209" s="18" t="s">
        <v>425</v>
      </c>
      <c r="F13209" s="20">
        <v>78.959999999999994</v>
      </c>
      <c r="G13209" s="20">
        <v>82.77</v>
      </c>
      <c r="J13209" s="22">
        <v>0.1082</v>
      </c>
      <c r="K13209" s="22">
        <v>0.1032</v>
      </c>
    </row>
    <row r="13210" spans="1:11" ht="22.5" x14ac:dyDescent="0.2">
      <c r="A13210" s="17" t="str">
        <f t="shared" si="206"/>
        <v>SINAPI 104216</v>
      </c>
      <c r="B13210" s="18" t="s">
        <v>5935</v>
      </c>
      <c r="C13210" s="18">
        <v>104216</v>
      </c>
      <c r="D13210" s="19" t="s">
        <v>13202</v>
      </c>
      <c r="E13210" s="18" t="s">
        <v>425</v>
      </c>
      <c r="F13210" s="20">
        <v>95.96</v>
      </c>
      <c r="G13210" s="20">
        <v>100.42</v>
      </c>
      <c r="J13210" s="22">
        <v>0.10440000000000001</v>
      </c>
      <c r="K13210" s="22">
        <v>9.98E-2</v>
      </c>
    </row>
    <row r="13211" spans="1:11" ht="22.5" x14ac:dyDescent="0.2">
      <c r="A13211" s="17" t="str">
        <f t="shared" si="206"/>
        <v>SINAPI 104217</v>
      </c>
      <c r="B13211" s="18" t="s">
        <v>5935</v>
      </c>
      <c r="C13211" s="18">
        <v>104217</v>
      </c>
      <c r="D13211" s="19" t="s">
        <v>13203</v>
      </c>
      <c r="E13211" s="18" t="s">
        <v>425</v>
      </c>
      <c r="F13211" s="20">
        <v>51.76</v>
      </c>
      <c r="G13211" s="20">
        <v>54.24</v>
      </c>
      <c r="J13211" s="22">
        <v>0</v>
      </c>
      <c r="K13211" s="22">
        <v>0</v>
      </c>
    </row>
    <row r="13212" spans="1:11" ht="22.5" x14ac:dyDescent="0.2">
      <c r="A13212" s="17" t="str">
        <f t="shared" si="206"/>
        <v>SINAPI 104221</v>
      </c>
      <c r="B13212" s="18" t="s">
        <v>5935</v>
      </c>
      <c r="C13212" s="18">
        <v>104221</v>
      </c>
      <c r="D13212" s="19" t="s">
        <v>13204</v>
      </c>
      <c r="E13212" s="18" t="s">
        <v>425</v>
      </c>
      <c r="F13212" s="20">
        <v>66.84</v>
      </c>
      <c r="G13212" s="20">
        <v>70.03</v>
      </c>
      <c r="J13212" s="22">
        <v>0</v>
      </c>
      <c r="K13212" s="22">
        <v>0</v>
      </c>
    </row>
    <row r="13213" spans="1:11" ht="22.5" x14ac:dyDescent="0.2">
      <c r="A13213" s="17" t="str">
        <f t="shared" si="206"/>
        <v>SINAPI 104225</v>
      </c>
      <c r="B13213" s="18" t="s">
        <v>5935</v>
      </c>
      <c r="C13213" s="18">
        <v>104225</v>
      </c>
      <c r="D13213" s="19" t="s">
        <v>13205</v>
      </c>
      <c r="E13213" s="18" t="s">
        <v>425</v>
      </c>
      <c r="F13213" s="20">
        <v>73.680000000000007</v>
      </c>
      <c r="G13213" s="20">
        <v>76.930000000000007</v>
      </c>
      <c r="J13213" s="22">
        <v>0</v>
      </c>
      <c r="K13213" s="22">
        <v>0</v>
      </c>
    </row>
    <row r="13214" spans="1:11" ht="22.5" x14ac:dyDescent="0.2">
      <c r="A13214" s="17" t="str">
        <f t="shared" si="206"/>
        <v>SINAPI 104229</v>
      </c>
      <c r="B13214" s="18" t="s">
        <v>5935</v>
      </c>
      <c r="C13214" s="18">
        <v>104229</v>
      </c>
      <c r="D13214" s="19" t="s">
        <v>13206</v>
      </c>
      <c r="E13214" s="18" t="s">
        <v>425</v>
      </c>
      <c r="F13214" s="20">
        <v>86.49</v>
      </c>
      <c r="G13214" s="20">
        <v>90.5</v>
      </c>
      <c r="J13214" s="22">
        <v>0</v>
      </c>
      <c r="K13214" s="22">
        <v>0</v>
      </c>
    </row>
    <row r="13215" spans="1:11" ht="22.5" x14ac:dyDescent="0.2">
      <c r="A13215" s="17" t="str">
        <f t="shared" si="206"/>
        <v>SINAPI 104233</v>
      </c>
      <c r="B13215" s="18" t="s">
        <v>5935</v>
      </c>
      <c r="C13215" s="18">
        <v>104233</v>
      </c>
      <c r="D13215" s="19" t="s">
        <v>13207</v>
      </c>
      <c r="E13215" s="18" t="s">
        <v>425</v>
      </c>
      <c r="F13215" s="20">
        <v>39.049999999999997</v>
      </c>
      <c r="G13215" s="20">
        <v>40.6</v>
      </c>
      <c r="J13215" s="22">
        <v>0</v>
      </c>
      <c r="K13215" s="22">
        <v>0</v>
      </c>
    </row>
    <row r="13216" spans="1:11" ht="22.5" x14ac:dyDescent="0.2">
      <c r="A13216" s="17" t="str">
        <f t="shared" si="206"/>
        <v>SINAPI 104237</v>
      </c>
      <c r="B13216" s="18" t="s">
        <v>5935</v>
      </c>
      <c r="C13216" s="18">
        <v>104237</v>
      </c>
      <c r="D13216" s="19" t="s">
        <v>13208</v>
      </c>
      <c r="E13216" s="18" t="s">
        <v>425</v>
      </c>
      <c r="F13216" s="20">
        <v>53.73</v>
      </c>
      <c r="G13216" s="20">
        <v>55.99</v>
      </c>
      <c r="J13216" s="22">
        <v>0</v>
      </c>
      <c r="K13216" s="22">
        <v>0</v>
      </c>
    </row>
    <row r="13217" spans="1:11" ht="22.5" x14ac:dyDescent="0.2">
      <c r="A13217" s="17" t="str">
        <f t="shared" si="206"/>
        <v>SINAPI 104241</v>
      </c>
      <c r="B13217" s="18" t="s">
        <v>5935</v>
      </c>
      <c r="C13217" s="18">
        <v>104241</v>
      </c>
      <c r="D13217" s="19" t="s">
        <v>13209</v>
      </c>
      <c r="E13217" s="18" t="s">
        <v>425</v>
      </c>
      <c r="F13217" s="20">
        <v>60.12</v>
      </c>
      <c r="G13217" s="20">
        <v>62.44</v>
      </c>
      <c r="J13217" s="22">
        <v>0</v>
      </c>
      <c r="K13217" s="22">
        <v>0</v>
      </c>
    </row>
    <row r="13218" spans="1:11" ht="22.5" x14ac:dyDescent="0.2">
      <c r="A13218" s="17" t="str">
        <f t="shared" si="206"/>
        <v>SINAPI 104245</v>
      </c>
      <c r="B13218" s="18" t="s">
        <v>5935</v>
      </c>
      <c r="C13218" s="18">
        <v>104245</v>
      </c>
      <c r="D13218" s="19" t="s">
        <v>13210</v>
      </c>
      <c r="E13218" s="18" t="s">
        <v>425</v>
      </c>
      <c r="F13218" s="20">
        <v>65.680000000000007</v>
      </c>
      <c r="G13218" s="20">
        <v>68.209999999999994</v>
      </c>
      <c r="J13218" s="22">
        <v>0</v>
      </c>
      <c r="K13218" s="22">
        <v>0</v>
      </c>
    </row>
    <row r="13219" spans="1:11" ht="22.5" x14ac:dyDescent="0.2">
      <c r="A13219" s="17" t="str">
        <f t="shared" si="206"/>
        <v>SINAPI 104249</v>
      </c>
      <c r="B13219" s="18" t="s">
        <v>5935</v>
      </c>
      <c r="C13219" s="18">
        <v>104249</v>
      </c>
      <c r="D13219" s="19" t="s">
        <v>13211</v>
      </c>
      <c r="E13219" s="18" t="s">
        <v>425</v>
      </c>
      <c r="F13219" s="20">
        <v>71.5</v>
      </c>
      <c r="G13219" s="20">
        <v>75.78</v>
      </c>
      <c r="J13219" s="22">
        <v>0</v>
      </c>
      <c r="K13219" s="22">
        <v>0</v>
      </c>
    </row>
    <row r="13220" spans="1:11" ht="22.5" x14ac:dyDescent="0.2">
      <c r="A13220" s="17" t="str">
        <f t="shared" si="206"/>
        <v>SINAPI 104253</v>
      </c>
      <c r="B13220" s="18" t="s">
        <v>5935</v>
      </c>
      <c r="C13220" s="18">
        <v>104253</v>
      </c>
      <c r="D13220" s="19" t="s">
        <v>13212</v>
      </c>
      <c r="E13220" s="18" t="s">
        <v>425</v>
      </c>
      <c r="F13220" s="20">
        <v>86.19</v>
      </c>
      <c r="G13220" s="20">
        <v>91.17</v>
      </c>
      <c r="J13220" s="22">
        <v>0</v>
      </c>
      <c r="K13220" s="22">
        <v>0</v>
      </c>
    </row>
    <row r="13221" spans="1:11" ht="22.5" x14ac:dyDescent="0.2">
      <c r="A13221" s="17" t="str">
        <f t="shared" si="206"/>
        <v>SINAPI 104256</v>
      </c>
      <c r="B13221" s="18" t="s">
        <v>5935</v>
      </c>
      <c r="C13221" s="18">
        <v>104256</v>
      </c>
      <c r="D13221" s="19" t="s">
        <v>13213</v>
      </c>
      <c r="E13221" s="18" t="s">
        <v>425</v>
      </c>
      <c r="F13221" s="20">
        <v>92.71</v>
      </c>
      <c r="G13221" s="20">
        <v>97.26</v>
      </c>
      <c r="J13221" s="22">
        <v>0.1119</v>
      </c>
      <c r="K13221" s="22">
        <v>0.1066</v>
      </c>
    </row>
    <row r="13222" spans="1:11" ht="22.5" x14ac:dyDescent="0.2">
      <c r="A13222" s="17" t="str">
        <f t="shared" si="206"/>
        <v>SINAPI 104260</v>
      </c>
      <c r="B13222" s="18" t="s">
        <v>5935</v>
      </c>
      <c r="C13222" s="18">
        <v>104260</v>
      </c>
      <c r="D13222" s="19" t="s">
        <v>13214</v>
      </c>
      <c r="E13222" s="18" t="s">
        <v>425</v>
      </c>
      <c r="F13222" s="20">
        <v>99.78</v>
      </c>
      <c r="G13222" s="20">
        <v>104.39</v>
      </c>
      <c r="J13222" s="22">
        <v>0.1062</v>
      </c>
      <c r="K13222" s="22">
        <v>0.10150000000000001</v>
      </c>
    </row>
    <row r="13223" spans="1:11" ht="22.5" x14ac:dyDescent="0.2">
      <c r="A13223" s="17" t="str">
        <f t="shared" si="206"/>
        <v>SINAPI 104264</v>
      </c>
      <c r="B13223" s="18" t="s">
        <v>5935</v>
      </c>
      <c r="C13223" s="18">
        <v>104264</v>
      </c>
      <c r="D13223" s="19" t="s">
        <v>13215</v>
      </c>
      <c r="E13223" s="18" t="s">
        <v>425</v>
      </c>
      <c r="F13223" s="20">
        <v>118.51</v>
      </c>
      <c r="G13223" s="20">
        <v>124.16</v>
      </c>
      <c r="J13223" s="22">
        <v>0.10929999999999999</v>
      </c>
      <c r="K13223" s="22">
        <v>0.1043</v>
      </c>
    </row>
    <row r="13224" spans="1:11" ht="22.5" x14ac:dyDescent="0.2">
      <c r="A13224" s="17" t="str">
        <f t="shared" si="206"/>
        <v>SINAPI 87792</v>
      </c>
      <c r="B13224" s="18" t="s">
        <v>5935</v>
      </c>
      <c r="C13224" s="18">
        <v>87792</v>
      </c>
      <c r="D13224" s="19" t="s">
        <v>13216</v>
      </c>
      <c r="E13224" s="18" t="s">
        <v>425</v>
      </c>
      <c r="F13224" s="20">
        <v>41.31</v>
      </c>
      <c r="G13224" s="20">
        <v>43.03</v>
      </c>
      <c r="J13224" s="22">
        <v>0</v>
      </c>
      <c r="K13224" s="22">
        <v>0</v>
      </c>
    </row>
    <row r="13225" spans="1:11" ht="22.5" x14ac:dyDescent="0.2">
      <c r="A13225" s="17" t="str">
        <f t="shared" si="206"/>
        <v>SINAPI 87797</v>
      </c>
      <c r="B13225" s="18" t="s">
        <v>5935</v>
      </c>
      <c r="C13225" s="18">
        <v>87797</v>
      </c>
      <c r="D13225" s="19" t="s">
        <v>13217</v>
      </c>
      <c r="E13225" s="18" t="s">
        <v>425</v>
      </c>
      <c r="F13225" s="20">
        <v>57.08</v>
      </c>
      <c r="G13225" s="20">
        <v>59.59</v>
      </c>
      <c r="J13225" s="22">
        <v>0</v>
      </c>
      <c r="K13225" s="22">
        <v>0</v>
      </c>
    </row>
    <row r="13226" spans="1:11" ht="22.5" x14ac:dyDescent="0.2">
      <c r="A13226" s="17" t="str">
        <f t="shared" si="206"/>
        <v>SINAPI 87801</v>
      </c>
      <c r="B13226" s="18" t="s">
        <v>5935</v>
      </c>
      <c r="C13226" s="18">
        <v>87801</v>
      </c>
      <c r="D13226" s="19" t="s">
        <v>13218</v>
      </c>
      <c r="E13226" s="18" t="s">
        <v>425</v>
      </c>
      <c r="F13226" s="20">
        <v>63.47</v>
      </c>
      <c r="G13226" s="20">
        <v>66.040000000000006</v>
      </c>
      <c r="J13226" s="22">
        <v>0</v>
      </c>
      <c r="K13226" s="22">
        <v>0</v>
      </c>
    </row>
    <row r="13227" spans="1:11" ht="22.5" x14ac:dyDescent="0.2">
      <c r="A13227" s="17" t="str">
        <f t="shared" si="206"/>
        <v>SINAPI 87805</v>
      </c>
      <c r="B13227" s="18" t="s">
        <v>5935</v>
      </c>
      <c r="C13227" s="18">
        <v>87805</v>
      </c>
      <c r="D13227" s="19" t="s">
        <v>13219</v>
      </c>
      <c r="E13227" s="18" t="s">
        <v>425</v>
      </c>
      <c r="F13227" s="20">
        <v>69.36</v>
      </c>
      <c r="G13227" s="20">
        <v>72.180000000000007</v>
      </c>
      <c r="J13227" s="22">
        <v>0</v>
      </c>
      <c r="K13227" s="22">
        <v>0</v>
      </c>
    </row>
    <row r="13228" spans="1:11" ht="22.5" x14ac:dyDescent="0.2">
      <c r="A13228" s="17" t="str">
        <f t="shared" si="206"/>
        <v>SINAPI 87775</v>
      </c>
      <c r="B13228" s="18" t="s">
        <v>5935</v>
      </c>
      <c r="C13228" s="18">
        <v>87775</v>
      </c>
      <c r="D13228" s="19" t="s">
        <v>13220</v>
      </c>
      <c r="E13228" s="18" t="s">
        <v>425</v>
      </c>
      <c r="F13228" s="20">
        <v>55.59</v>
      </c>
      <c r="G13228" s="20">
        <v>58.37</v>
      </c>
      <c r="J13228" s="22">
        <v>0</v>
      </c>
      <c r="K13228" s="22">
        <v>0</v>
      </c>
    </row>
    <row r="13229" spans="1:11" ht="22.5" x14ac:dyDescent="0.2">
      <c r="A13229" s="17" t="str">
        <f t="shared" si="206"/>
        <v>SINAPI 87779</v>
      </c>
      <c r="B13229" s="18" t="s">
        <v>5935</v>
      </c>
      <c r="C13229" s="18">
        <v>87779</v>
      </c>
      <c r="D13229" s="19" t="s">
        <v>13221</v>
      </c>
      <c r="E13229" s="18" t="s">
        <v>425</v>
      </c>
      <c r="F13229" s="20">
        <v>71.75</v>
      </c>
      <c r="G13229" s="20">
        <v>75.31</v>
      </c>
      <c r="J13229" s="22">
        <v>0</v>
      </c>
      <c r="K13229" s="22">
        <v>0</v>
      </c>
    </row>
    <row r="13230" spans="1:11" ht="22.5" x14ac:dyDescent="0.2">
      <c r="A13230" s="17" t="str">
        <f t="shared" si="206"/>
        <v>SINAPI 87784</v>
      </c>
      <c r="B13230" s="18" t="s">
        <v>5935</v>
      </c>
      <c r="C13230" s="18">
        <v>87784</v>
      </c>
      <c r="D13230" s="19" t="s">
        <v>13222</v>
      </c>
      <c r="E13230" s="18" t="s">
        <v>425</v>
      </c>
      <c r="F13230" s="20">
        <v>78.59</v>
      </c>
      <c r="G13230" s="20">
        <v>82.21</v>
      </c>
      <c r="J13230" s="22">
        <v>0</v>
      </c>
      <c r="K13230" s="22">
        <v>0</v>
      </c>
    </row>
    <row r="13231" spans="1:11" ht="22.5" x14ac:dyDescent="0.2">
      <c r="A13231" s="17" t="str">
        <f t="shared" si="206"/>
        <v>SINAPI 87788</v>
      </c>
      <c r="B13231" s="18" t="s">
        <v>5935</v>
      </c>
      <c r="C13231" s="18">
        <v>87788</v>
      </c>
      <c r="D13231" s="19" t="s">
        <v>13223</v>
      </c>
      <c r="E13231" s="18" t="s">
        <v>425</v>
      </c>
      <c r="F13231" s="20">
        <v>92.57</v>
      </c>
      <c r="G13231" s="20">
        <v>97.05</v>
      </c>
      <c r="J13231" s="22">
        <v>0</v>
      </c>
      <c r="K13231" s="22">
        <v>0</v>
      </c>
    </row>
    <row r="13232" spans="1:11" ht="22.5" x14ac:dyDescent="0.2">
      <c r="A13232" s="17" t="str">
        <f t="shared" si="206"/>
        <v>SINAPI 87809</v>
      </c>
      <c r="B13232" s="18" t="s">
        <v>5935</v>
      </c>
      <c r="C13232" s="18">
        <v>87809</v>
      </c>
      <c r="D13232" s="19" t="s">
        <v>13224</v>
      </c>
      <c r="E13232" s="18" t="s">
        <v>425</v>
      </c>
      <c r="F13232" s="20">
        <v>78.38</v>
      </c>
      <c r="G13232" s="20">
        <v>83.18</v>
      </c>
      <c r="J13232" s="22">
        <v>0</v>
      </c>
      <c r="K13232" s="22">
        <v>0</v>
      </c>
    </row>
    <row r="13233" spans="1:11" ht="22.5" x14ac:dyDescent="0.2">
      <c r="A13233" s="17" t="str">
        <f t="shared" si="206"/>
        <v>SINAPI 87813</v>
      </c>
      <c r="B13233" s="18" t="s">
        <v>5935</v>
      </c>
      <c r="C13233" s="18">
        <v>87813</v>
      </c>
      <c r="D13233" s="19" t="s">
        <v>13225</v>
      </c>
      <c r="E13233" s="18" t="s">
        <v>425</v>
      </c>
      <c r="F13233" s="20">
        <v>94.14</v>
      </c>
      <c r="G13233" s="20">
        <v>99.73</v>
      </c>
      <c r="J13233" s="22">
        <v>0</v>
      </c>
      <c r="K13233" s="22">
        <v>0</v>
      </c>
    </row>
    <row r="13234" spans="1:11" ht="22.5" x14ac:dyDescent="0.2">
      <c r="A13234" s="17" t="str">
        <f t="shared" si="206"/>
        <v>SINAPI 104257</v>
      </c>
      <c r="B13234" s="18" t="s">
        <v>5935</v>
      </c>
      <c r="C13234" s="18">
        <v>104257</v>
      </c>
      <c r="D13234" s="19" t="s">
        <v>13226</v>
      </c>
      <c r="E13234" s="18" t="s">
        <v>425</v>
      </c>
      <c r="F13234" s="20">
        <v>92.58</v>
      </c>
      <c r="G13234" s="20">
        <v>97.62</v>
      </c>
      <c r="J13234" s="22">
        <v>0</v>
      </c>
      <c r="K13234" s="22">
        <v>0</v>
      </c>
    </row>
    <row r="13235" spans="1:11" ht="22.5" x14ac:dyDescent="0.2">
      <c r="A13235" s="17" t="str">
        <f t="shared" si="206"/>
        <v>SINAPI 87817</v>
      </c>
      <c r="B13235" s="18" t="s">
        <v>5935</v>
      </c>
      <c r="C13235" s="18">
        <v>87817</v>
      </c>
      <c r="D13235" s="19" t="s">
        <v>13227</v>
      </c>
      <c r="E13235" s="18" t="s">
        <v>425</v>
      </c>
      <c r="F13235" s="20">
        <v>100.53</v>
      </c>
      <c r="G13235" s="20">
        <v>106.18</v>
      </c>
      <c r="J13235" s="22">
        <v>0</v>
      </c>
      <c r="K13235" s="22">
        <v>0</v>
      </c>
    </row>
    <row r="13236" spans="1:11" ht="22.5" x14ac:dyDescent="0.2">
      <c r="A13236" s="17" t="str">
        <f t="shared" si="206"/>
        <v>SINAPI 104261</v>
      </c>
      <c r="B13236" s="18" t="s">
        <v>5935</v>
      </c>
      <c r="C13236" s="18">
        <v>104261</v>
      </c>
      <c r="D13236" s="19" t="s">
        <v>13228</v>
      </c>
      <c r="E13236" s="18" t="s">
        <v>425</v>
      </c>
      <c r="F13236" s="20">
        <v>119.24</v>
      </c>
      <c r="G13236" s="20">
        <v>126.12</v>
      </c>
      <c r="J13236" s="22">
        <v>0</v>
      </c>
      <c r="K13236" s="22">
        <v>0</v>
      </c>
    </row>
    <row r="13237" spans="1:11" ht="22.5" x14ac:dyDescent="0.2">
      <c r="A13237" s="17" t="str">
        <f t="shared" si="206"/>
        <v>SINAPI 87821</v>
      </c>
      <c r="B13237" s="18" t="s">
        <v>5935</v>
      </c>
      <c r="C13237" s="18">
        <v>87821</v>
      </c>
      <c r="D13237" s="19" t="s">
        <v>13229</v>
      </c>
      <c r="E13237" s="18" t="s">
        <v>425</v>
      </c>
      <c r="F13237" s="20">
        <v>130.08000000000001</v>
      </c>
      <c r="G13237" s="20">
        <v>137.81</v>
      </c>
      <c r="J13237" s="22">
        <v>0</v>
      </c>
      <c r="K13237" s="22">
        <v>0</v>
      </c>
    </row>
    <row r="13238" spans="1:11" ht="22.5" x14ac:dyDescent="0.2">
      <c r="A13238" s="17" t="str">
        <f t="shared" si="206"/>
        <v>SINAPI 87825</v>
      </c>
      <c r="B13238" s="18" t="s">
        <v>5935</v>
      </c>
      <c r="C13238" s="18">
        <v>87825</v>
      </c>
      <c r="D13238" s="19" t="s">
        <v>13230</v>
      </c>
      <c r="E13238" s="18" t="s">
        <v>425</v>
      </c>
      <c r="F13238" s="20">
        <v>73.819999999999993</v>
      </c>
      <c r="G13238" s="20">
        <v>77.97</v>
      </c>
      <c r="J13238" s="22">
        <v>0</v>
      </c>
      <c r="K13238" s="22">
        <v>0</v>
      </c>
    </row>
    <row r="13239" spans="1:11" ht="22.5" x14ac:dyDescent="0.2">
      <c r="A13239" s="17" t="str">
        <f t="shared" si="206"/>
        <v>SINAPI 87829</v>
      </c>
      <c r="B13239" s="18" t="s">
        <v>5935</v>
      </c>
      <c r="C13239" s="18">
        <v>87829</v>
      </c>
      <c r="D13239" s="19" t="s">
        <v>13231</v>
      </c>
      <c r="E13239" s="18" t="s">
        <v>425</v>
      </c>
      <c r="F13239" s="20">
        <v>89.61</v>
      </c>
      <c r="G13239" s="20">
        <v>94.47</v>
      </c>
      <c r="J13239" s="22">
        <v>0</v>
      </c>
      <c r="K13239" s="22">
        <v>0</v>
      </c>
    </row>
    <row r="13240" spans="1:11" ht="22.5" x14ac:dyDescent="0.2">
      <c r="A13240" s="17" t="str">
        <f t="shared" si="206"/>
        <v>SINAPI 87557</v>
      </c>
      <c r="B13240" s="18" t="s">
        <v>5935</v>
      </c>
      <c r="C13240" s="18">
        <v>87557</v>
      </c>
      <c r="D13240" s="19" t="s">
        <v>13232</v>
      </c>
      <c r="E13240" s="18" t="s">
        <v>425</v>
      </c>
      <c r="F13240" s="20">
        <v>42.58</v>
      </c>
      <c r="G13240" s="20">
        <v>43.44</v>
      </c>
      <c r="J13240" s="22">
        <v>0</v>
      </c>
      <c r="K13240" s="22">
        <v>0</v>
      </c>
    </row>
    <row r="13241" spans="1:11" ht="22.5" x14ac:dyDescent="0.2">
      <c r="A13241" s="17" t="str">
        <f t="shared" si="206"/>
        <v>SINAPI 87539</v>
      </c>
      <c r="B13241" s="18" t="s">
        <v>5935</v>
      </c>
      <c r="C13241" s="18">
        <v>87539</v>
      </c>
      <c r="D13241" s="19" t="s">
        <v>13233</v>
      </c>
      <c r="E13241" s="18" t="s">
        <v>425</v>
      </c>
      <c r="F13241" s="20">
        <v>64.430000000000007</v>
      </c>
      <c r="G13241" s="20">
        <v>65.569999999999993</v>
      </c>
      <c r="J13241" s="22">
        <v>0</v>
      </c>
      <c r="K13241" s="22">
        <v>0</v>
      </c>
    </row>
    <row r="13242" spans="1:11" ht="22.5" x14ac:dyDescent="0.2">
      <c r="A13242" s="17" t="str">
        <f t="shared" si="206"/>
        <v>SINAPI 104972</v>
      </c>
      <c r="B13242" s="18" t="s">
        <v>5935</v>
      </c>
      <c r="C13242" s="18">
        <v>104972</v>
      </c>
      <c r="D13242" s="19" t="s">
        <v>13234</v>
      </c>
      <c r="E13242" s="18" t="s">
        <v>425</v>
      </c>
      <c r="F13242" s="20">
        <v>35.78</v>
      </c>
      <c r="G13242" s="20">
        <v>37.76</v>
      </c>
      <c r="J13242" s="22">
        <v>0</v>
      </c>
      <c r="K13242" s="22">
        <v>0</v>
      </c>
    </row>
    <row r="13243" spans="1:11" ht="22.5" x14ac:dyDescent="0.2">
      <c r="A13243" s="17" t="str">
        <f t="shared" si="206"/>
        <v>SINAPI 104954</v>
      </c>
      <c r="B13243" s="18" t="s">
        <v>5935</v>
      </c>
      <c r="C13243" s="18">
        <v>104954</v>
      </c>
      <c r="D13243" s="19" t="s">
        <v>13235</v>
      </c>
      <c r="E13243" s="18" t="s">
        <v>425</v>
      </c>
      <c r="F13243" s="20">
        <v>49.92</v>
      </c>
      <c r="G13243" s="20">
        <v>52.51</v>
      </c>
      <c r="J13243" s="22">
        <v>0</v>
      </c>
      <c r="K13243" s="22">
        <v>0</v>
      </c>
    </row>
    <row r="13244" spans="1:11" ht="22.5" x14ac:dyDescent="0.2">
      <c r="A13244" s="17" t="str">
        <f t="shared" si="206"/>
        <v>SINAPI 104976</v>
      </c>
      <c r="B13244" s="18" t="s">
        <v>5935</v>
      </c>
      <c r="C13244" s="18">
        <v>104976</v>
      </c>
      <c r="D13244" s="19" t="s">
        <v>13236</v>
      </c>
      <c r="E13244" s="18" t="s">
        <v>425</v>
      </c>
      <c r="F13244" s="20">
        <v>31.82</v>
      </c>
      <c r="G13244" s="20">
        <v>33.49</v>
      </c>
      <c r="J13244" s="22">
        <v>0</v>
      </c>
      <c r="K13244" s="22">
        <v>0</v>
      </c>
    </row>
    <row r="13245" spans="1:11" ht="22.5" x14ac:dyDescent="0.2">
      <c r="A13245" s="17" t="str">
        <f t="shared" si="206"/>
        <v>SINAPI 104966</v>
      </c>
      <c r="B13245" s="18" t="s">
        <v>5935</v>
      </c>
      <c r="C13245" s="18">
        <v>104966</v>
      </c>
      <c r="D13245" s="19" t="s">
        <v>13237</v>
      </c>
      <c r="E13245" s="18" t="s">
        <v>425</v>
      </c>
      <c r="F13245" s="20">
        <v>45.96</v>
      </c>
      <c r="G13245" s="20">
        <v>48.23</v>
      </c>
      <c r="J13245" s="22">
        <v>0</v>
      </c>
      <c r="K13245" s="22">
        <v>0</v>
      </c>
    </row>
    <row r="13246" spans="1:11" ht="22.5" x14ac:dyDescent="0.2">
      <c r="A13246" s="17" t="str">
        <f t="shared" si="206"/>
        <v>SINAPI 104968</v>
      </c>
      <c r="B13246" s="18" t="s">
        <v>5935</v>
      </c>
      <c r="C13246" s="18">
        <v>104968</v>
      </c>
      <c r="D13246" s="19" t="s">
        <v>13238</v>
      </c>
      <c r="E13246" s="18" t="s">
        <v>425</v>
      </c>
      <c r="F13246" s="20">
        <v>42.44</v>
      </c>
      <c r="G13246" s="20">
        <v>44.94</v>
      </c>
      <c r="J13246" s="22">
        <v>0</v>
      </c>
      <c r="K13246" s="22">
        <v>0</v>
      </c>
    </row>
    <row r="13247" spans="1:11" ht="22.5" x14ac:dyDescent="0.2">
      <c r="A13247" s="17" t="str">
        <f t="shared" si="206"/>
        <v>SINAPI 104962</v>
      </c>
      <c r="B13247" s="18" t="s">
        <v>5935</v>
      </c>
      <c r="C13247" s="18">
        <v>104962</v>
      </c>
      <c r="D13247" s="19" t="s">
        <v>13239</v>
      </c>
      <c r="E13247" s="18" t="s">
        <v>425</v>
      </c>
      <c r="F13247" s="20">
        <v>56.57</v>
      </c>
      <c r="G13247" s="20">
        <v>59.69</v>
      </c>
      <c r="J13247" s="22">
        <v>0</v>
      </c>
      <c r="K13247" s="22">
        <v>0</v>
      </c>
    </row>
    <row r="13248" spans="1:11" ht="22.5" x14ac:dyDescent="0.2">
      <c r="A13248" s="17" t="str">
        <f t="shared" si="206"/>
        <v>SINAPI 87550</v>
      </c>
      <c r="B13248" s="18" t="s">
        <v>5935</v>
      </c>
      <c r="C13248" s="18">
        <v>87550</v>
      </c>
      <c r="D13248" s="19" t="s">
        <v>13240</v>
      </c>
      <c r="E13248" s="18" t="s">
        <v>425</v>
      </c>
      <c r="F13248" s="20">
        <v>28.43</v>
      </c>
      <c r="G13248" s="20">
        <v>29.82</v>
      </c>
      <c r="J13248" s="22">
        <v>0</v>
      </c>
      <c r="K13248" s="22">
        <v>0</v>
      </c>
    </row>
    <row r="13249" spans="1:11" ht="22.5" x14ac:dyDescent="0.2">
      <c r="A13249" s="17" t="str">
        <f t="shared" si="206"/>
        <v>SINAPI 87532</v>
      </c>
      <c r="B13249" s="18" t="s">
        <v>5935</v>
      </c>
      <c r="C13249" s="18">
        <v>87532</v>
      </c>
      <c r="D13249" s="19" t="s">
        <v>13241</v>
      </c>
      <c r="E13249" s="18" t="s">
        <v>425</v>
      </c>
      <c r="F13249" s="20">
        <v>40.58</v>
      </c>
      <c r="G13249" s="20">
        <v>42.43</v>
      </c>
      <c r="J13249" s="22">
        <v>0</v>
      </c>
      <c r="K13249" s="22">
        <v>0</v>
      </c>
    </row>
    <row r="13250" spans="1:11" ht="22.5" x14ac:dyDescent="0.2">
      <c r="A13250" s="17" t="str">
        <f t="shared" si="206"/>
        <v>SINAPI 87554</v>
      </c>
      <c r="B13250" s="18" t="s">
        <v>5935</v>
      </c>
      <c r="C13250" s="18">
        <v>87554</v>
      </c>
      <c r="D13250" s="19" t="s">
        <v>13242</v>
      </c>
      <c r="E13250" s="18" t="s">
        <v>425</v>
      </c>
      <c r="F13250" s="20">
        <v>25.87</v>
      </c>
      <c r="G13250" s="20">
        <v>27.06</v>
      </c>
      <c r="J13250" s="22">
        <v>0</v>
      </c>
      <c r="K13250" s="22">
        <v>0</v>
      </c>
    </row>
    <row r="13251" spans="1:11" ht="22.5" x14ac:dyDescent="0.2">
      <c r="A13251" s="17" t="str">
        <f t="shared" si="206"/>
        <v>SINAPI 87536</v>
      </c>
      <c r="B13251" s="18" t="s">
        <v>5935</v>
      </c>
      <c r="C13251" s="18">
        <v>87536</v>
      </c>
      <c r="D13251" s="19" t="s">
        <v>13243</v>
      </c>
      <c r="E13251" s="18" t="s">
        <v>425</v>
      </c>
      <c r="F13251" s="20">
        <v>38.020000000000003</v>
      </c>
      <c r="G13251" s="20">
        <v>39.68</v>
      </c>
      <c r="J13251" s="22">
        <v>0</v>
      </c>
      <c r="K13251" s="22">
        <v>0</v>
      </c>
    </row>
    <row r="13252" spans="1:11" ht="22.5" x14ac:dyDescent="0.2">
      <c r="A13252" s="17" t="str">
        <f t="shared" si="206"/>
        <v>SINAPI 87528</v>
      </c>
      <c r="B13252" s="18" t="s">
        <v>5935</v>
      </c>
      <c r="C13252" s="18">
        <v>87528</v>
      </c>
      <c r="D13252" s="19" t="s">
        <v>13244</v>
      </c>
      <c r="E13252" s="18" t="s">
        <v>425</v>
      </c>
      <c r="F13252" s="20">
        <v>44.87</v>
      </c>
      <c r="G13252" s="20">
        <v>47.07</v>
      </c>
      <c r="J13252" s="22">
        <v>0</v>
      </c>
      <c r="K13252" s="22">
        <v>0</v>
      </c>
    </row>
    <row r="13253" spans="1:11" ht="22.5" x14ac:dyDescent="0.2">
      <c r="A13253" s="17" t="str">
        <f t="shared" si="206"/>
        <v>SINAPI 87546</v>
      </c>
      <c r="B13253" s="18" t="s">
        <v>5935</v>
      </c>
      <c r="C13253" s="18">
        <v>87546</v>
      </c>
      <c r="D13253" s="19" t="s">
        <v>13245</v>
      </c>
      <c r="E13253" s="18" t="s">
        <v>425</v>
      </c>
      <c r="F13253" s="20">
        <v>32.729999999999997</v>
      </c>
      <c r="G13253" s="20">
        <v>34.46</v>
      </c>
      <c r="J13253" s="22">
        <v>0</v>
      </c>
      <c r="K13253" s="22">
        <v>0</v>
      </c>
    </row>
    <row r="13254" spans="1:11" ht="22.5" x14ac:dyDescent="0.2">
      <c r="A13254" s="17" t="str">
        <f t="shared" si="206"/>
        <v>SINAPI 104971</v>
      </c>
      <c r="B13254" s="18" t="s">
        <v>5935</v>
      </c>
      <c r="C13254" s="18">
        <v>104971</v>
      </c>
      <c r="D13254" s="19" t="s">
        <v>13246</v>
      </c>
      <c r="E13254" s="18" t="s">
        <v>425</v>
      </c>
      <c r="F13254" s="20">
        <v>33.119999999999997</v>
      </c>
      <c r="G13254" s="20">
        <v>34.89</v>
      </c>
      <c r="J13254" s="22">
        <v>0</v>
      </c>
      <c r="K13254" s="22">
        <v>0</v>
      </c>
    </row>
    <row r="13255" spans="1:11" ht="22.5" x14ac:dyDescent="0.2">
      <c r="A13255" s="17" t="str">
        <f t="shared" ref="A13255:A13318" si="207">CONCATENATE($B13255," ",$C13255)</f>
        <v>SINAPI 104965</v>
      </c>
      <c r="B13255" s="18" t="s">
        <v>5935</v>
      </c>
      <c r="C13255" s="18">
        <v>104965</v>
      </c>
      <c r="D13255" s="19" t="s">
        <v>13247</v>
      </c>
      <c r="E13255" s="18" t="s">
        <v>425</v>
      </c>
      <c r="F13255" s="20">
        <v>45.75</v>
      </c>
      <c r="G13255" s="20">
        <v>48.01</v>
      </c>
      <c r="J13255" s="22">
        <v>0</v>
      </c>
      <c r="K13255" s="22">
        <v>0</v>
      </c>
    </row>
    <row r="13256" spans="1:11" ht="22.5" x14ac:dyDescent="0.2">
      <c r="A13256" s="17" t="str">
        <f t="shared" si="207"/>
        <v>SINAPI 104975</v>
      </c>
      <c r="B13256" s="18" t="s">
        <v>5935</v>
      </c>
      <c r="C13256" s="18">
        <v>104975</v>
      </c>
      <c r="D13256" s="19" t="s">
        <v>13248</v>
      </c>
      <c r="E13256" s="18" t="s">
        <v>425</v>
      </c>
      <c r="F13256" s="20">
        <v>29.16</v>
      </c>
      <c r="G13256" s="20">
        <v>30.62</v>
      </c>
      <c r="J13256" s="22">
        <v>0</v>
      </c>
      <c r="K13256" s="22">
        <v>0</v>
      </c>
    </row>
    <row r="13257" spans="1:11" ht="22.5" x14ac:dyDescent="0.2">
      <c r="A13257" s="17" t="str">
        <f t="shared" si="207"/>
        <v>SINAPI 104957</v>
      </c>
      <c r="B13257" s="18" t="s">
        <v>5935</v>
      </c>
      <c r="C13257" s="18">
        <v>104957</v>
      </c>
      <c r="D13257" s="19" t="s">
        <v>13249</v>
      </c>
      <c r="E13257" s="18" t="s">
        <v>425</v>
      </c>
      <c r="F13257" s="20">
        <v>41.79</v>
      </c>
      <c r="G13257" s="20">
        <v>43.73</v>
      </c>
      <c r="J13257" s="22">
        <v>0</v>
      </c>
      <c r="K13257" s="22">
        <v>0</v>
      </c>
    </row>
    <row r="13258" spans="1:11" ht="22.5" x14ac:dyDescent="0.2">
      <c r="A13258" s="17" t="str">
        <f t="shared" si="207"/>
        <v>SINAPI 104967</v>
      </c>
      <c r="B13258" s="18" t="s">
        <v>5935</v>
      </c>
      <c r="C13258" s="18">
        <v>104967</v>
      </c>
      <c r="D13258" s="19" t="s">
        <v>13250</v>
      </c>
      <c r="E13258" s="18" t="s">
        <v>425</v>
      </c>
      <c r="F13258" s="20">
        <v>39.78</v>
      </c>
      <c r="G13258" s="20">
        <v>42.07</v>
      </c>
      <c r="J13258" s="22">
        <v>0</v>
      </c>
      <c r="K13258" s="22">
        <v>0</v>
      </c>
    </row>
    <row r="13259" spans="1:11" ht="22.5" x14ac:dyDescent="0.2">
      <c r="A13259" s="17" t="str">
        <f t="shared" si="207"/>
        <v>SINAPI 104961</v>
      </c>
      <c r="B13259" s="18" t="s">
        <v>5935</v>
      </c>
      <c r="C13259" s="18">
        <v>104961</v>
      </c>
      <c r="D13259" s="19" t="s">
        <v>13251</v>
      </c>
      <c r="E13259" s="18" t="s">
        <v>425</v>
      </c>
      <c r="F13259" s="20">
        <v>52.4</v>
      </c>
      <c r="G13259" s="20">
        <v>55.19</v>
      </c>
      <c r="J13259" s="22">
        <v>0</v>
      </c>
      <c r="K13259" s="22">
        <v>0</v>
      </c>
    </row>
    <row r="13260" spans="1:11" ht="22.5" x14ac:dyDescent="0.2">
      <c r="A13260" s="17" t="str">
        <f t="shared" si="207"/>
        <v>SINAPI 87549</v>
      </c>
      <c r="B13260" s="18" t="s">
        <v>5935</v>
      </c>
      <c r="C13260" s="18">
        <v>87549</v>
      </c>
      <c r="D13260" s="19" t="s">
        <v>13252</v>
      </c>
      <c r="E13260" s="18" t="s">
        <v>425</v>
      </c>
      <c r="F13260" s="20">
        <v>25.77</v>
      </c>
      <c r="G13260" s="20">
        <v>26.95</v>
      </c>
      <c r="J13260" s="22">
        <v>0</v>
      </c>
      <c r="K13260" s="22">
        <v>0</v>
      </c>
    </row>
    <row r="13261" spans="1:11" ht="22.5" x14ac:dyDescent="0.2">
      <c r="A13261" s="17" t="str">
        <f t="shared" si="207"/>
        <v>SINAPI 87531</v>
      </c>
      <c r="B13261" s="18" t="s">
        <v>5935</v>
      </c>
      <c r="C13261" s="18">
        <v>87531</v>
      </c>
      <c r="D13261" s="19" t="s">
        <v>13253</v>
      </c>
      <c r="E13261" s="18" t="s">
        <v>425</v>
      </c>
      <c r="F13261" s="20">
        <v>36.409999999999997</v>
      </c>
      <c r="G13261" s="20">
        <v>37.93</v>
      </c>
      <c r="J13261" s="22">
        <v>0</v>
      </c>
      <c r="K13261" s="22">
        <v>0</v>
      </c>
    </row>
    <row r="13262" spans="1:11" ht="22.5" x14ac:dyDescent="0.2">
      <c r="A13262" s="17" t="str">
        <f t="shared" si="207"/>
        <v>SINAPI 87553</v>
      </c>
      <c r="B13262" s="18" t="s">
        <v>5935</v>
      </c>
      <c r="C13262" s="18">
        <v>87553</v>
      </c>
      <c r="D13262" s="19" t="s">
        <v>13254</v>
      </c>
      <c r="E13262" s="18" t="s">
        <v>425</v>
      </c>
      <c r="F13262" s="20">
        <v>23.21</v>
      </c>
      <c r="G13262" s="20">
        <v>24.19</v>
      </c>
      <c r="J13262" s="22">
        <v>0</v>
      </c>
      <c r="K13262" s="22">
        <v>0</v>
      </c>
    </row>
    <row r="13263" spans="1:11" ht="22.5" x14ac:dyDescent="0.2">
      <c r="A13263" s="17" t="str">
        <f t="shared" si="207"/>
        <v>SINAPI 87535</v>
      </c>
      <c r="B13263" s="18" t="s">
        <v>5935</v>
      </c>
      <c r="C13263" s="18">
        <v>87535</v>
      </c>
      <c r="D13263" s="19" t="s">
        <v>13255</v>
      </c>
      <c r="E13263" s="18" t="s">
        <v>425</v>
      </c>
      <c r="F13263" s="20">
        <v>33.85</v>
      </c>
      <c r="G13263" s="20">
        <v>35.18</v>
      </c>
      <c r="J13263" s="22">
        <v>0</v>
      </c>
      <c r="K13263" s="22">
        <v>0</v>
      </c>
    </row>
    <row r="13264" spans="1:11" ht="22.5" x14ac:dyDescent="0.2">
      <c r="A13264" s="17" t="str">
        <f t="shared" si="207"/>
        <v>SINAPI 87527</v>
      </c>
      <c r="B13264" s="18" t="s">
        <v>5935</v>
      </c>
      <c r="C13264" s="18">
        <v>87527</v>
      </c>
      <c r="D13264" s="19" t="s">
        <v>13256</v>
      </c>
      <c r="E13264" s="18" t="s">
        <v>425</v>
      </c>
      <c r="F13264" s="20">
        <v>40.700000000000003</v>
      </c>
      <c r="G13264" s="20">
        <v>42.57</v>
      </c>
      <c r="J13264" s="22">
        <v>0</v>
      </c>
      <c r="K13264" s="22">
        <v>0</v>
      </c>
    </row>
    <row r="13265" spans="1:11" ht="22.5" x14ac:dyDescent="0.2">
      <c r="A13265" s="17" t="str">
        <f t="shared" si="207"/>
        <v>SINAPI 87545</v>
      </c>
      <c r="B13265" s="18" t="s">
        <v>5935</v>
      </c>
      <c r="C13265" s="18">
        <v>87545</v>
      </c>
      <c r="D13265" s="19" t="s">
        <v>13257</v>
      </c>
      <c r="E13265" s="18" t="s">
        <v>425</v>
      </c>
      <c r="F13265" s="20">
        <v>30.07</v>
      </c>
      <c r="G13265" s="20">
        <v>31.59</v>
      </c>
      <c r="J13265" s="22">
        <v>0</v>
      </c>
      <c r="K13265" s="22">
        <v>0</v>
      </c>
    </row>
    <row r="13266" spans="1:11" ht="22.5" x14ac:dyDescent="0.2">
      <c r="A13266" s="17" t="str">
        <f t="shared" si="207"/>
        <v>SINAPI 104960</v>
      </c>
      <c r="B13266" s="18" t="s">
        <v>5935</v>
      </c>
      <c r="C13266" s="18">
        <v>104960</v>
      </c>
      <c r="D13266" s="19" t="s">
        <v>13258</v>
      </c>
      <c r="E13266" s="18" t="s">
        <v>425</v>
      </c>
      <c r="F13266" s="20">
        <v>41.05</v>
      </c>
      <c r="G13266" s="20">
        <v>41.78</v>
      </c>
      <c r="J13266" s="22">
        <v>0</v>
      </c>
      <c r="K13266" s="22">
        <v>0</v>
      </c>
    </row>
    <row r="13267" spans="1:11" ht="22.5" x14ac:dyDescent="0.2">
      <c r="A13267" s="17" t="str">
        <f t="shared" si="207"/>
        <v>SINAPI 87561</v>
      </c>
      <c r="B13267" s="18" t="s">
        <v>5935</v>
      </c>
      <c r="C13267" s="18">
        <v>87561</v>
      </c>
      <c r="D13267" s="19" t="s">
        <v>13259</v>
      </c>
      <c r="E13267" s="18" t="s">
        <v>425</v>
      </c>
      <c r="F13267" s="20">
        <v>42.02</v>
      </c>
      <c r="G13267" s="20">
        <v>42.83</v>
      </c>
      <c r="J13267" s="22">
        <v>0</v>
      </c>
      <c r="K13267" s="22">
        <v>0</v>
      </c>
    </row>
    <row r="13268" spans="1:11" ht="22.5" x14ac:dyDescent="0.2">
      <c r="A13268" s="17" t="str">
        <f t="shared" si="207"/>
        <v>SINAPI 104953</v>
      </c>
      <c r="B13268" s="18" t="s">
        <v>5935</v>
      </c>
      <c r="C13268" s="18">
        <v>104953</v>
      </c>
      <c r="D13268" s="19" t="s">
        <v>13260</v>
      </c>
      <c r="E13268" s="18" t="s">
        <v>425</v>
      </c>
      <c r="F13268" s="20">
        <v>62.9</v>
      </c>
      <c r="G13268" s="20">
        <v>63.92</v>
      </c>
      <c r="J13268" s="22">
        <v>0</v>
      </c>
      <c r="K13268" s="22">
        <v>0</v>
      </c>
    </row>
    <row r="13269" spans="1:11" ht="22.5" x14ac:dyDescent="0.2">
      <c r="A13269" s="17" t="str">
        <f t="shared" si="207"/>
        <v>SINAPI 87543</v>
      </c>
      <c r="B13269" s="18" t="s">
        <v>5935</v>
      </c>
      <c r="C13269" s="18">
        <v>87543</v>
      </c>
      <c r="D13269" s="19" t="s">
        <v>13261</v>
      </c>
      <c r="E13269" s="18" t="s">
        <v>425</v>
      </c>
      <c r="F13269" s="20">
        <v>24.61</v>
      </c>
      <c r="G13269" s="20">
        <v>25.2</v>
      </c>
      <c r="J13269" s="22">
        <v>0</v>
      </c>
      <c r="K13269" s="22">
        <v>0</v>
      </c>
    </row>
    <row r="13270" spans="1:11" ht="22.5" x14ac:dyDescent="0.2">
      <c r="A13270" s="17" t="str">
        <f t="shared" si="207"/>
        <v>SINAPI 104959</v>
      </c>
      <c r="B13270" s="18" t="s">
        <v>5935</v>
      </c>
      <c r="C13270" s="18">
        <v>104959</v>
      </c>
      <c r="D13270" s="19" t="s">
        <v>13262</v>
      </c>
      <c r="E13270" s="18" t="s">
        <v>425</v>
      </c>
      <c r="F13270" s="20">
        <v>26.51</v>
      </c>
      <c r="G13270" s="20">
        <v>27.74</v>
      </c>
      <c r="J13270" s="22">
        <v>0</v>
      </c>
      <c r="K13270" s="22">
        <v>0</v>
      </c>
    </row>
    <row r="13271" spans="1:11" ht="22.5" x14ac:dyDescent="0.2">
      <c r="A13271" s="17" t="str">
        <f t="shared" si="207"/>
        <v>SINAPI 104958</v>
      </c>
      <c r="B13271" s="18" t="s">
        <v>5935</v>
      </c>
      <c r="C13271" s="18">
        <v>104958</v>
      </c>
      <c r="D13271" s="19" t="s">
        <v>13263</v>
      </c>
      <c r="E13271" s="18" t="s">
        <v>425</v>
      </c>
      <c r="F13271" s="20">
        <v>23.85</v>
      </c>
      <c r="G13271" s="20">
        <v>24.87</v>
      </c>
      <c r="J13271" s="22">
        <v>0</v>
      </c>
      <c r="K13271" s="22">
        <v>0</v>
      </c>
    </row>
    <row r="13272" spans="1:11" ht="22.5" x14ac:dyDescent="0.2">
      <c r="A13272" s="17" t="str">
        <f t="shared" si="207"/>
        <v>SINAPI 104970</v>
      </c>
      <c r="B13272" s="18" t="s">
        <v>5935</v>
      </c>
      <c r="C13272" s="18">
        <v>104970</v>
      </c>
      <c r="D13272" s="19" t="s">
        <v>13264</v>
      </c>
      <c r="E13272" s="18" t="s">
        <v>425</v>
      </c>
      <c r="F13272" s="20">
        <v>37.71</v>
      </c>
      <c r="G13272" s="20">
        <v>39.840000000000003</v>
      </c>
      <c r="J13272" s="22">
        <v>0</v>
      </c>
      <c r="K13272" s="22">
        <v>0</v>
      </c>
    </row>
    <row r="13273" spans="1:11" ht="22.5" x14ac:dyDescent="0.2">
      <c r="A13273" s="17" t="str">
        <f t="shared" si="207"/>
        <v>SINAPI 104964</v>
      </c>
      <c r="B13273" s="18" t="s">
        <v>5935</v>
      </c>
      <c r="C13273" s="18">
        <v>104964</v>
      </c>
      <c r="D13273" s="19" t="s">
        <v>13265</v>
      </c>
      <c r="E13273" s="18" t="s">
        <v>425</v>
      </c>
      <c r="F13273" s="20">
        <v>51.84</v>
      </c>
      <c r="G13273" s="20">
        <v>54.59</v>
      </c>
      <c r="J13273" s="22">
        <v>0</v>
      </c>
      <c r="K13273" s="22">
        <v>0</v>
      </c>
    </row>
    <row r="13274" spans="1:11" ht="22.5" x14ac:dyDescent="0.2">
      <c r="A13274" s="17" t="str">
        <f t="shared" si="207"/>
        <v>SINAPI 104956</v>
      </c>
      <c r="B13274" s="18" t="s">
        <v>5935</v>
      </c>
      <c r="C13274" s="18">
        <v>104956</v>
      </c>
      <c r="D13274" s="19" t="s">
        <v>13266</v>
      </c>
      <c r="E13274" s="18" t="s">
        <v>425</v>
      </c>
      <c r="F13274" s="20">
        <v>46.94</v>
      </c>
      <c r="G13274" s="20">
        <v>49.31</v>
      </c>
      <c r="J13274" s="22">
        <v>0</v>
      </c>
      <c r="K13274" s="22">
        <v>0</v>
      </c>
    </row>
    <row r="13275" spans="1:11" ht="22.5" x14ac:dyDescent="0.2">
      <c r="A13275" s="17" t="str">
        <f t="shared" si="207"/>
        <v>SINAPI 104974</v>
      </c>
      <c r="B13275" s="18" t="s">
        <v>5935</v>
      </c>
      <c r="C13275" s="18">
        <v>104974</v>
      </c>
      <c r="D13275" s="19" t="s">
        <v>13267</v>
      </c>
      <c r="E13275" s="18" t="s">
        <v>425</v>
      </c>
      <c r="F13275" s="20">
        <v>32.81</v>
      </c>
      <c r="G13275" s="20">
        <v>34.549999999999997</v>
      </c>
      <c r="J13275" s="22">
        <v>0</v>
      </c>
      <c r="K13275" s="22">
        <v>0</v>
      </c>
    </row>
    <row r="13276" spans="1:11" ht="22.5" x14ac:dyDescent="0.2">
      <c r="A13276" s="17" t="str">
        <f t="shared" si="207"/>
        <v>SINAPI 87548</v>
      </c>
      <c r="B13276" s="18" t="s">
        <v>5935</v>
      </c>
      <c r="C13276" s="18">
        <v>87548</v>
      </c>
      <c r="D13276" s="19" t="s">
        <v>13268</v>
      </c>
      <c r="E13276" s="18" t="s">
        <v>425</v>
      </c>
      <c r="F13276" s="20">
        <v>29.67</v>
      </c>
      <c r="G13276" s="20">
        <v>31.16</v>
      </c>
      <c r="J13276" s="22">
        <v>0</v>
      </c>
      <c r="K13276" s="22">
        <v>0</v>
      </c>
    </row>
    <row r="13277" spans="1:11" ht="22.5" x14ac:dyDescent="0.2">
      <c r="A13277" s="17" t="str">
        <f t="shared" si="207"/>
        <v>SINAPI 87530</v>
      </c>
      <c r="B13277" s="18" t="s">
        <v>5935</v>
      </c>
      <c r="C13277" s="18">
        <v>87530</v>
      </c>
      <c r="D13277" s="19" t="s">
        <v>13269</v>
      </c>
      <c r="E13277" s="18" t="s">
        <v>425</v>
      </c>
      <c r="F13277" s="20">
        <v>41.82</v>
      </c>
      <c r="G13277" s="20">
        <v>43.77</v>
      </c>
      <c r="J13277" s="22">
        <v>0</v>
      </c>
      <c r="K13277" s="22">
        <v>0</v>
      </c>
    </row>
    <row r="13278" spans="1:11" ht="22.5" x14ac:dyDescent="0.2">
      <c r="A13278" s="17" t="str">
        <f t="shared" si="207"/>
        <v>SINAPI 104952</v>
      </c>
      <c r="B13278" s="18" t="s">
        <v>5935</v>
      </c>
      <c r="C13278" s="18">
        <v>104952</v>
      </c>
      <c r="D13278" s="19" t="s">
        <v>13270</v>
      </c>
      <c r="E13278" s="18" t="s">
        <v>425</v>
      </c>
      <c r="F13278" s="20">
        <v>38.659999999999997</v>
      </c>
      <c r="G13278" s="20">
        <v>40.36</v>
      </c>
      <c r="J13278" s="22">
        <v>0</v>
      </c>
      <c r="K13278" s="22">
        <v>0</v>
      </c>
    </row>
    <row r="13279" spans="1:11" ht="22.5" x14ac:dyDescent="0.2">
      <c r="A13279" s="17" t="str">
        <f t="shared" si="207"/>
        <v>SINAPI 104969</v>
      </c>
      <c r="B13279" s="18" t="s">
        <v>5935</v>
      </c>
      <c r="C13279" s="18">
        <v>104969</v>
      </c>
      <c r="D13279" s="19" t="s">
        <v>13271</v>
      </c>
      <c r="E13279" s="18" t="s">
        <v>425</v>
      </c>
      <c r="F13279" s="20">
        <v>35.049999999999997</v>
      </c>
      <c r="G13279" s="20">
        <v>36.97</v>
      </c>
      <c r="J13279" s="22">
        <v>0</v>
      </c>
      <c r="K13279" s="22">
        <v>0</v>
      </c>
    </row>
    <row r="13280" spans="1:11" ht="22.5" x14ac:dyDescent="0.2">
      <c r="A13280" s="17" t="str">
        <f t="shared" si="207"/>
        <v>SINAPI 104963</v>
      </c>
      <c r="B13280" s="18" t="s">
        <v>5935</v>
      </c>
      <c r="C13280" s="18">
        <v>104963</v>
      </c>
      <c r="D13280" s="19" t="s">
        <v>13272</v>
      </c>
      <c r="E13280" s="18" t="s">
        <v>425</v>
      </c>
      <c r="F13280" s="20">
        <v>47.67</v>
      </c>
      <c r="G13280" s="20">
        <v>50.09</v>
      </c>
      <c r="J13280" s="22">
        <v>0</v>
      </c>
      <c r="K13280" s="22">
        <v>0</v>
      </c>
    </row>
    <row r="13281" spans="1:11" ht="22.5" x14ac:dyDescent="0.2">
      <c r="A13281" s="17" t="str">
        <f t="shared" si="207"/>
        <v>SINAPI 104955</v>
      </c>
      <c r="B13281" s="18" t="s">
        <v>5935</v>
      </c>
      <c r="C13281" s="18">
        <v>104955</v>
      </c>
      <c r="D13281" s="19" t="s">
        <v>13273</v>
      </c>
      <c r="E13281" s="18" t="s">
        <v>425</v>
      </c>
      <c r="F13281" s="20">
        <v>42.77</v>
      </c>
      <c r="G13281" s="20">
        <v>44.81</v>
      </c>
      <c r="J13281" s="22">
        <v>0</v>
      </c>
      <c r="K13281" s="22">
        <v>0</v>
      </c>
    </row>
    <row r="13282" spans="1:11" ht="22.5" x14ac:dyDescent="0.2">
      <c r="A13282" s="17" t="str">
        <f t="shared" si="207"/>
        <v>SINAPI 104973</v>
      </c>
      <c r="B13282" s="18" t="s">
        <v>5935</v>
      </c>
      <c r="C13282" s="18">
        <v>104973</v>
      </c>
      <c r="D13282" s="19" t="s">
        <v>13274</v>
      </c>
      <c r="E13282" s="18" t="s">
        <v>425</v>
      </c>
      <c r="F13282" s="20">
        <v>30.15</v>
      </c>
      <c r="G13282" s="20">
        <v>31.68</v>
      </c>
      <c r="J13282" s="22">
        <v>0</v>
      </c>
      <c r="K13282" s="22">
        <v>0</v>
      </c>
    </row>
    <row r="13283" spans="1:11" ht="22.5" x14ac:dyDescent="0.2">
      <c r="A13283" s="17" t="str">
        <f t="shared" si="207"/>
        <v>SINAPI 87547</v>
      </c>
      <c r="B13283" s="18" t="s">
        <v>5935</v>
      </c>
      <c r="C13283" s="18">
        <v>87547</v>
      </c>
      <c r="D13283" s="19" t="s">
        <v>13275</v>
      </c>
      <c r="E13283" s="18" t="s">
        <v>425</v>
      </c>
      <c r="F13283" s="20">
        <v>27.01</v>
      </c>
      <c r="G13283" s="20">
        <v>28.29</v>
      </c>
      <c r="J13283" s="22">
        <v>0</v>
      </c>
      <c r="K13283" s="22">
        <v>0</v>
      </c>
    </row>
    <row r="13284" spans="1:11" ht="22.5" x14ac:dyDescent="0.2">
      <c r="A13284" s="17" t="str">
        <f t="shared" si="207"/>
        <v>SINAPI 87529</v>
      </c>
      <c r="B13284" s="18" t="s">
        <v>5935</v>
      </c>
      <c r="C13284" s="18">
        <v>87529</v>
      </c>
      <c r="D13284" s="19" t="s">
        <v>13276</v>
      </c>
      <c r="E13284" s="18" t="s">
        <v>425</v>
      </c>
      <c r="F13284" s="20">
        <v>37.65</v>
      </c>
      <c r="G13284" s="20">
        <v>39.270000000000003</v>
      </c>
      <c r="J13284" s="22">
        <v>0</v>
      </c>
      <c r="K13284" s="22">
        <v>0</v>
      </c>
    </row>
    <row r="13285" spans="1:11" ht="22.5" x14ac:dyDescent="0.2">
      <c r="A13285" s="17" t="str">
        <f t="shared" si="207"/>
        <v>SINAPI 104951</v>
      </c>
      <c r="B13285" s="18" t="s">
        <v>5935</v>
      </c>
      <c r="C13285" s="18">
        <v>104951</v>
      </c>
      <c r="D13285" s="19" t="s">
        <v>13277</v>
      </c>
      <c r="E13285" s="18" t="s">
        <v>425</v>
      </c>
      <c r="F13285" s="20">
        <v>34.49</v>
      </c>
      <c r="G13285" s="20">
        <v>35.86</v>
      </c>
      <c r="J13285" s="22">
        <v>0</v>
      </c>
      <c r="K13285" s="22">
        <v>0</v>
      </c>
    </row>
    <row r="13286" spans="1:11" ht="22.5" x14ac:dyDescent="0.2">
      <c r="A13286" s="17" t="str">
        <f t="shared" si="207"/>
        <v>SINAPI 104978</v>
      </c>
      <c r="B13286" s="18" t="s">
        <v>5935</v>
      </c>
      <c r="C13286" s="18">
        <v>104978</v>
      </c>
      <c r="D13286" s="19" t="s">
        <v>13278</v>
      </c>
      <c r="E13286" s="18" t="s">
        <v>425</v>
      </c>
      <c r="F13286" s="20">
        <v>37.47</v>
      </c>
      <c r="G13286" s="20">
        <v>39.58</v>
      </c>
      <c r="J13286" s="22">
        <v>0</v>
      </c>
      <c r="K13286" s="22">
        <v>0</v>
      </c>
    </row>
    <row r="13287" spans="1:11" ht="22.5" x14ac:dyDescent="0.2">
      <c r="A13287" s="17" t="str">
        <f t="shared" si="207"/>
        <v>SINAPI 104977</v>
      </c>
      <c r="B13287" s="18" t="s">
        <v>5935</v>
      </c>
      <c r="C13287" s="18">
        <v>104977</v>
      </c>
      <c r="D13287" s="19" t="s">
        <v>13279</v>
      </c>
      <c r="E13287" s="18" t="s">
        <v>425</v>
      </c>
      <c r="F13287" s="20">
        <v>49.92</v>
      </c>
      <c r="G13287" s="20">
        <v>52.51</v>
      </c>
      <c r="J13287" s="22">
        <v>0</v>
      </c>
      <c r="K13287" s="22">
        <v>0</v>
      </c>
    </row>
    <row r="13288" spans="1:11" x14ac:dyDescent="0.2">
      <c r="A13288" s="17" t="str">
        <f t="shared" si="207"/>
        <v>SINAPI 90408</v>
      </c>
      <c r="B13288" s="18" t="s">
        <v>5935</v>
      </c>
      <c r="C13288" s="18">
        <v>90408</v>
      </c>
      <c r="D13288" s="19" t="s">
        <v>13280</v>
      </c>
      <c r="E13288" s="18" t="s">
        <v>425</v>
      </c>
      <c r="F13288" s="20">
        <v>32.93</v>
      </c>
      <c r="G13288" s="20">
        <v>34.68</v>
      </c>
      <c r="J13288" s="22">
        <v>0</v>
      </c>
      <c r="K13288" s="22">
        <v>0</v>
      </c>
    </row>
    <row r="13289" spans="1:11" x14ac:dyDescent="0.2">
      <c r="A13289" s="17" t="str">
        <f t="shared" si="207"/>
        <v>SINAPI 90406</v>
      </c>
      <c r="B13289" s="18" t="s">
        <v>5935</v>
      </c>
      <c r="C13289" s="18">
        <v>90406</v>
      </c>
      <c r="D13289" s="19" t="s">
        <v>13281</v>
      </c>
      <c r="E13289" s="18" t="s">
        <v>425</v>
      </c>
      <c r="F13289" s="20">
        <v>44.41</v>
      </c>
      <c r="G13289" s="20">
        <v>46.57</v>
      </c>
      <c r="J13289" s="22">
        <v>0</v>
      </c>
      <c r="K13289" s="22">
        <v>0</v>
      </c>
    </row>
    <row r="13290" spans="1:11" ht="22.5" x14ac:dyDescent="0.2">
      <c r="A13290" s="17" t="str">
        <f t="shared" si="207"/>
        <v>SINAPI 103313</v>
      </c>
      <c r="B13290" s="18" t="s">
        <v>5935</v>
      </c>
      <c r="C13290" s="18">
        <v>103313</v>
      </c>
      <c r="D13290" s="19" t="s">
        <v>13282</v>
      </c>
      <c r="E13290" s="18" t="s">
        <v>20</v>
      </c>
      <c r="F13290" s="20">
        <v>0</v>
      </c>
      <c r="G13290" s="20">
        <v>0</v>
      </c>
      <c r="J13290" s="22"/>
      <c r="K13290" s="22"/>
    </row>
    <row r="13291" spans="1:11" ht="22.5" x14ac:dyDescent="0.2">
      <c r="A13291" s="17" t="str">
        <f t="shared" si="207"/>
        <v>SINAPI 103309</v>
      </c>
      <c r="B13291" s="18" t="s">
        <v>5935</v>
      </c>
      <c r="C13291" s="18">
        <v>103309</v>
      </c>
      <c r="D13291" s="19" t="s">
        <v>13283</v>
      </c>
      <c r="E13291" s="18" t="s">
        <v>20</v>
      </c>
      <c r="F13291" s="20">
        <v>0</v>
      </c>
      <c r="G13291" s="20">
        <v>0</v>
      </c>
      <c r="J13291" s="22"/>
      <c r="K13291" s="22"/>
    </row>
    <row r="13292" spans="1:11" ht="22.5" x14ac:dyDescent="0.2">
      <c r="A13292" s="17" t="str">
        <f t="shared" si="207"/>
        <v>SINAPI 103312</v>
      </c>
      <c r="B13292" s="18" t="s">
        <v>5935</v>
      </c>
      <c r="C13292" s="18">
        <v>103312</v>
      </c>
      <c r="D13292" s="19" t="s">
        <v>13284</v>
      </c>
      <c r="E13292" s="18" t="s">
        <v>20</v>
      </c>
      <c r="F13292" s="20">
        <v>0</v>
      </c>
      <c r="G13292" s="20">
        <v>0</v>
      </c>
      <c r="J13292" s="22"/>
      <c r="K13292" s="22"/>
    </row>
    <row r="13293" spans="1:11" x14ac:dyDescent="0.2">
      <c r="A13293" s="17" t="str">
        <f t="shared" si="207"/>
        <v>SINAPI 103296</v>
      </c>
      <c r="B13293" s="18" t="s">
        <v>5935</v>
      </c>
      <c r="C13293" s="18">
        <v>103296</v>
      </c>
      <c r="D13293" s="19" t="s">
        <v>13285</v>
      </c>
      <c r="E13293" s="18" t="s">
        <v>20</v>
      </c>
      <c r="F13293" s="20">
        <v>0</v>
      </c>
      <c r="G13293" s="20">
        <v>0</v>
      </c>
      <c r="J13293" s="22"/>
      <c r="K13293" s="22"/>
    </row>
    <row r="13294" spans="1:11" x14ac:dyDescent="0.2">
      <c r="A13294" s="17" t="str">
        <f t="shared" si="207"/>
        <v>SINAPI 103300</v>
      </c>
      <c r="B13294" s="18" t="s">
        <v>5935</v>
      </c>
      <c r="C13294" s="18">
        <v>103300</v>
      </c>
      <c r="D13294" s="19" t="s">
        <v>13286</v>
      </c>
      <c r="E13294" s="18" t="s">
        <v>20</v>
      </c>
      <c r="F13294" s="20">
        <v>0</v>
      </c>
      <c r="G13294" s="20">
        <v>0</v>
      </c>
      <c r="J13294" s="22"/>
      <c r="K13294" s="22"/>
    </row>
    <row r="13295" spans="1:11" x14ac:dyDescent="0.2">
      <c r="A13295" s="17" t="str">
        <f t="shared" si="207"/>
        <v>SINAPI 103301</v>
      </c>
      <c r="B13295" s="18" t="s">
        <v>5935</v>
      </c>
      <c r="C13295" s="18">
        <v>103301</v>
      </c>
      <c r="D13295" s="19" t="s">
        <v>13287</v>
      </c>
      <c r="E13295" s="18" t="s">
        <v>20</v>
      </c>
      <c r="F13295" s="20">
        <v>0</v>
      </c>
      <c r="G13295" s="20">
        <v>0</v>
      </c>
      <c r="J13295" s="22"/>
      <c r="K13295" s="22"/>
    </row>
    <row r="13296" spans="1:11" ht="22.5" x14ac:dyDescent="0.2">
      <c r="A13296" s="17" t="str">
        <f t="shared" si="207"/>
        <v>SINAPI 103304</v>
      </c>
      <c r="B13296" s="18" t="s">
        <v>5935</v>
      </c>
      <c r="C13296" s="18">
        <v>103304</v>
      </c>
      <c r="D13296" s="19" t="s">
        <v>13288</v>
      </c>
      <c r="E13296" s="18" t="s">
        <v>20</v>
      </c>
      <c r="F13296" s="20">
        <v>1248.6500000000001</v>
      </c>
      <c r="G13296" s="20">
        <v>1251.8599999999999</v>
      </c>
      <c r="J13296" s="22">
        <v>0.96730000000000005</v>
      </c>
      <c r="K13296" s="22">
        <v>0.96479999999999999</v>
      </c>
    </row>
    <row r="13297" spans="1:11" ht="22.5" x14ac:dyDescent="0.2">
      <c r="A13297" s="17" t="str">
        <f t="shared" si="207"/>
        <v>SINAPI 103305</v>
      </c>
      <c r="B13297" s="18" t="s">
        <v>5935</v>
      </c>
      <c r="C13297" s="18">
        <v>103305</v>
      </c>
      <c r="D13297" s="19" t="s">
        <v>13289</v>
      </c>
      <c r="E13297" s="18" t="s">
        <v>20</v>
      </c>
      <c r="F13297" s="20">
        <v>0</v>
      </c>
      <c r="G13297" s="20">
        <v>0</v>
      </c>
      <c r="J13297" s="22"/>
      <c r="K13297" s="22"/>
    </row>
    <row r="13298" spans="1:11" ht="22.5" x14ac:dyDescent="0.2">
      <c r="A13298" s="17" t="str">
        <f t="shared" si="207"/>
        <v>SINAPI 103294</v>
      </c>
      <c r="B13298" s="18" t="s">
        <v>5935</v>
      </c>
      <c r="C13298" s="18">
        <v>103294</v>
      </c>
      <c r="D13298" s="19" t="s">
        <v>13290</v>
      </c>
      <c r="E13298" s="18" t="s">
        <v>20</v>
      </c>
      <c r="F13298" s="20">
        <v>0</v>
      </c>
      <c r="G13298" s="20">
        <v>0</v>
      </c>
      <c r="J13298" s="22"/>
      <c r="K13298" s="22"/>
    </row>
    <row r="13299" spans="1:11" x14ac:dyDescent="0.2">
      <c r="A13299" s="17" t="str">
        <f t="shared" si="207"/>
        <v>SINAPI 103298</v>
      </c>
      <c r="B13299" s="18" t="s">
        <v>5935</v>
      </c>
      <c r="C13299" s="18">
        <v>103298</v>
      </c>
      <c r="D13299" s="19" t="s">
        <v>13291</v>
      </c>
      <c r="E13299" s="18" t="s">
        <v>20</v>
      </c>
      <c r="F13299" s="20">
        <v>0</v>
      </c>
      <c r="G13299" s="20">
        <v>0</v>
      </c>
      <c r="J13299" s="22"/>
      <c r="K13299" s="22"/>
    </row>
    <row r="13300" spans="1:11" ht="22.5" x14ac:dyDescent="0.2">
      <c r="A13300" s="17" t="str">
        <f t="shared" si="207"/>
        <v>SINAPI 103293</v>
      </c>
      <c r="B13300" s="18" t="s">
        <v>5935</v>
      </c>
      <c r="C13300" s="18">
        <v>103293</v>
      </c>
      <c r="D13300" s="19" t="s">
        <v>13292</v>
      </c>
      <c r="E13300" s="18" t="s">
        <v>20</v>
      </c>
      <c r="F13300" s="20">
        <v>0</v>
      </c>
      <c r="G13300" s="20">
        <v>0</v>
      </c>
      <c r="J13300" s="22"/>
      <c r="K13300" s="22"/>
    </row>
    <row r="13301" spans="1:11" x14ac:dyDescent="0.2">
      <c r="A13301" s="17" t="str">
        <f t="shared" si="207"/>
        <v>SINAPI 103297</v>
      </c>
      <c r="B13301" s="18" t="s">
        <v>5935</v>
      </c>
      <c r="C13301" s="18">
        <v>103297</v>
      </c>
      <c r="D13301" s="19" t="s">
        <v>13293</v>
      </c>
      <c r="E13301" s="18" t="s">
        <v>20</v>
      </c>
      <c r="F13301" s="20">
        <v>0</v>
      </c>
      <c r="G13301" s="20">
        <v>0</v>
      </c>
      <c r="J13301" s="22"/>
      <c r="K13301" s="22"/>
    </row>
    <row r="13302" spans="1:11" ht="22.5" x14ac:dyDescent="0.2">
      <c r="A13302" s="17" t="str">
        <f t="shared" si="207"/>
        <v>SINAPI 103311</v>
      </c>
      <c r="B13302" s="18" t="s">
        <v>5935</v>
      </c>
      <c r="C13302" s="18">
        <v>103311</v>
      </c>
      <c r="D13302" s="19" t="s">
        <v>13294</v>
      </c>
      <c r="E13302" s="18" t="s">
        <v>20</v>
      </c>
      <c r="F13302" s="20">
        <v>0</v>
      </c>
      <c r="G13302" s="20">
        <v>0</v>
      </c>
      <c r="J13302" s="22"/>
      <c r="K13302" s="22"/>
    </row>
    <row r="13303" spans="1:11" ht="22.5" x14ac:dyDescent="0.2">
      <c r="A13303" s="17" t="str">
        <f t="shared" si="207"/>
        <v>SINAPI 103306</v>
      </c>
      <c r="B13303" s="18" t="s">
        <v>5935</v>
      </c>
      <c r="C13303" s="18">
        <v>103306</v>
      </c>
      <c r="D13303" s="19" t="s">
        <v>13295</v>
      </c>
      <c r="E13303" s="18" t="s">
        <v>20</v>
      </c>
      <c r="F13303" s="20">
        <v>0</v>
      </c>
      <c r="G13303" s="20">
        <v>0</v>
      </c>
      <c r="J13303" s="22"/>
      <c r="K13303" s="22"/>
    </row>
    <row r="13304" spans="1:11" ht="22.5" x14ac:dyDescent="0.2">
      <c r="A13304" s="17" t="str">
        <f t="shared" si="207"/>
        <v>SINAPI 103308</v>
      </c>
      <c r="B13304" s="18" t="s">
        <v>5935</v>
      </c>
      <c r="C13304" s="18">
        <v>103308</v>
      </c>
      <c r="D13304" s="19" t="s">
        <v>13296</v>
      </c>
      <c r="E13304" s="18" t="s">
        <v>20</v>
      </c>
      <c r="F13304" s="20">
        <v>0</v>
      </c>
      <c r="G13304" s="20">
        <v>0</v>
      </c>
      <c r="J13304" s="22"/>
      <c r="K13304" s="22"/>
    </row>
    <row r="13305" spans="1:11" ht="22.5" x14ac:dyDescent="0.2">
      <c r="A13305" s="17" t="str">
        <f t="shared" si="207"/>
        <v>SINAPI 103295</v>
      </c>
      <c r="B13305" s="18" t="s">
        <v>5935</v>
      </c>
      <c r="C13305" s="18">
        <v>103295</v>
      </c>
      <c r="D13305" s="19" t="s">
        <v>13297</v>
      </c>
      <c r="E13305" s="18" t="s">
        <v>20</v>
      </c>
      <c r="F13305" s="20">
        <v>0</v>
      </c>
      <c r="G13305" s="20">
        <v>0</v>
      </c>
      <c r="J13305" s="22"/>
      <c r="K13305" s="22"/>
    </row>
    <row r="13306" spans="1:11" ht="22.5" x14ac:dyDescent="0.2">
      <c r="A13306" s="17" t="str">
        <f t="shared" si="207"/>
        <v>SINAPI 103299</v>
      </c>
      <c r="B13306" s="18" t="s">
        <v>5935</v>
      </c>
      <c r="C13306" s="18">
        <v>103299</v>
      </c>
      <c r="D13306" s="19" t="s">
        <v>13298</v>
      </c>
      <c r="E13306" s="18" t="s">
        <v>20</v>
      </c>
      <c r="F13306" s="20">
        <v>0</v>
      </c>
      <c r="G13306" s="20">
        <v>0</v>
      </c>
      <c r="J13306" s="22"/>
      <c r="K13306" s="22"/>
    </row>
    <row r="13307" spans="1:11" x14ac:dyDescent="0.2">
      <c r="A13307" s="17" t="str">
        <f t="shared" si="207"/>
        <v>SINAPI 103302</v>
      </c>
      <c r="B13307" s="18" t="s">
        <v>5935</v>
      </c>
      <c r="C13307" s="18">
        <v>103302</v>
      </c>
      <c r="D13307" s="19" t="s">
        <v>13299</v>
      </c>
      <c r="E13307" s="18" t="s">
        <v>20</v>
      </c>
      <c r="F13307" s="20">
        <v>0</v>
      </c>
      <c r="G13307" s="20">
        <v>0</v>
      </c>
      <c r="J13307" s="22"/>
      <c r="K13307" s="22"/>
    </row>
    <row r="13308" spans="1:11" ht="22.5" x14ac:dyDescent="0.2">
      <c r="A13308" s="17" t="str">
        <f t="shared" si="207"/>
        <v>SINAPI 103307</v>
      </c>
      <c r="B13308" s="18" t="s">
        <v>5935</v>
      </c>
      <c r="C13308" s="18">
        <v>103307</v>
      </c>
      <c r="D13308" s="19" t="s">
        <v>13300</v>
      </c>
      <c r="E13308" s="18" t="s">
        <v>20</v>
      </c>
      <c r="F13308" s="20">
        <v>1338.34</v>
      </c>
      <c r="G13308" s="20">
        <v>1345.25</v>
      </c>
      <c r="J13308" s="22">
        <v>0.92400000000000004</v>
      </c>
      <c r="K13308" s="22">
        <v>0.91930000000000001</v>
      </c>
    </row>
    <row r="13309" spans="1:11" ht="22.5" x14ac:dyDescent="0.2">
      <c r="A13309" s="17" t="str">
        <f t="shared" si="207"/>
        <v>SINAPI 103310</v>
      </c>
      <c r="B13309" s="18" t="s">
        <v>5935</v>
      </c>
      <c r="C13309" s="18">
        <v>103310</v>
      </c>
      <c r="D13309" s="19" t="s">
        <v>13301</v>
      </c>
      <c r="E13309" s="18" t="s">
        <v>20</v>
      </c>
      <c r="F13309" s="20">
        <v>1288.07</v>
      </c>
      <c r="G13309" s="20">
        <v>1291.1600000000001</v>
      </c>
      <c r="J13309" s="22">
        <v>0.95950000000000002</v>
      </c>
      <c r="K13309" s="22">
        <v>0.95720000000000005</v>
      </c>
    </row>
    <row r="13310" spans="1:11" x14ac:dyDescent="0.2">
      <c r="A13310" s="17" t="str">
        <f t="shared" si="207"/>
        <v>SINAPI 103303</v>
      </c>
      <c r="B13310" s="18" t="s">
        <v>5935</v>
      </c>
      <c r="C13310" s="18">
        <v>103303</v>
      </c>
      <c r="D13310" s="19" t="s">
        <v>13302</v>
      </c>
      <c r="E13310" s="18" t="s">
        <v>20</v>
      </c>
      <c r="F13310" s="20">
        <v>0</v>
      </c>
      <c r="G13310" s="20">
        <v>0</v>
      </c>
      <c r="J13310" s="22"/>
      <c r="K13310" s="22"/>
    </row>
    <row r="13311" spans="1:11" ht="22.5" x14ac:dyDescent="0.2">
      <c r="A13311" s="17" t="str">
        <f t="shared" si="207"/>
        <v>SINAPI 103314</v>
      </c>
      <c r="B13311" s="18" t="s">
        <v>5935</v>
      </c>
      <c r="C13311" s="18">
        <v>103314</v>
      </c>
      <c r="D13311" s="19" t="s">
        <v>13303</v>
      </c>
      <c r="E13311" s="18" t="s">
        <v>425</v>
      </c>
      <c r="F13311" s="20">
        <v>225.87</v>
      </c>
      <c r="G13311" s="20">
        <v>228.26</v>
      </c>
      <c r="J13311" s="22">
        <v>8.0000000000000004E-4</v>
      </c>
      <c r="K13311" s="22">
        <v>6.9999999999999999E-4</v>
      </c>
    </row>
    <row r="13312" spans="1:11" x14ac:dyDescent="0.2">
      <c r="A13312" s="17" t="str">
        <f t="shared" si="207"/>
        <v>SINAPI 103315</v>
      </c>
      <c r="B13312" s="18" t="s">
        <v>5935</v>
      </c>
      <c r="C13312" s="18">
        <v>103315</v>
      </c>
      <c r="D13312" s="19" t="s">
        <v>13304</v>
      </c>
      <c r="E13312" s="18" t="s">
        <v>425</v>
      </c>
      <c r="F13312" s="20">
        <v>217.69</v>
      </c>
      <c r="G13312" s="20">
        <v>219.49</v>
      </c>
      <c r="J13312" s="22">
        <v>0</v>
      </c>
      <c r="K13312" s="22">
        <v>0</v>
      </c>
    </row>
    <row r="13313" spans="1:11" ht="22.5" x14ac:dyDescent="0.2">
      <c r="A13313" s="17" t="str">
        <f t="shared" si="207"/>
        <v>SINAPI 105188</v>
      </c>
      <c r="B13313" s="18" t="s">
        <v>5935</v>
      </c>
      <c r="C13313" s="18">
        <v>105188</v>
      </c>
      <c r="D13313" s="19" t="s">
        <v>13305</v>
      </c>
      <c r="E13313" s="18" t="s">
        <v>425</v>
      </c>
      <c r="F13313" s="20">
        <v>146.16</v>
      </c>
      <c r="G13313" s="20">
        <v>147.52000000000001</v>
      </c>
      <c r="J13313" s="22">
        <v>4.4999999999999997E-3</v>
      </c>
      <c r="K13313" s="22">
        <v>4.4999999999999997E-3</v>
      </c>
    </row>
    <row r="13314" spans="1:11" ht="22.5" x14ac:dyDescent="0.2">
      <c r="A13314" s="17" t="str">
        <f t="shared" si="207"/>
        <v>SINAPI 87841</v>
      </c>
      <c r="B13314" s="18" t="s">
        <v>5935</v>
      </c>
      <c r="C13314" s="18">
        <v>87841</v>
      </c>
      <c r="D13314" s="19" t="s">
        <v>13306</v>
      </c>
      <c r="E13314" s="18" t="s">
        <v>425</v>
      </c>
      <c r="F13314" s="20">
        <v>132.68</v>
      </c>
      <c r="G13314" s="20">
        <v>133.97</v>
      </c>
      <c r="J13314" s="22">
        <v>0</v>
      </c>
      <c r="K13314" s="22">
        <v>0</v>
      </c>
    </row>
    <row r="13315" spans="1:11" ht="22.5" x14ac:dyDescent="0.2">
      <c r="A13315" s="17" t="str">
        <f t="shared" si="207"/>
        <v>SINAPI 87853</v>
      </c>
      <c r="B13315" s="18" t="s">
        <v>5935</v>
      </c>
      <c r="C13315" s="18">
        <v>87853</v>
      </c>
      <c r="D13315" s="19" t="s">
        <v>13307</v>
      </c>
      <c r="E13315" s="18" t="s">
        <v>425</v>
      </c>
      <c r="F13315" s="20">
        <v>148.37</v>
      </c>
      <c r="G13315" s="20">
        <v>149.87</v>
      </c>
      <c r="J13315" s="22">
        <v>7.3000000000000001E-3</v>
      </c>
      <c r="K13315" s="22">
        <v>7.1999999999999998E-3</v>
      </c>
    </row>
    <row r="13316" spans="1:11" ht="22.5" x14ac:dyDescent="0.2">
      <c r="A13316" s="17" t="str">
        <f t="shared" si="207"/>
        <v>SINAPI 105187</v>
      </c>
      <c r="B13316" s="18" t="s">
        <v>5935</v>
      </c>
      <c r="C13316" s="18">
        <v>105187</v>
      </c>
      <c r="D13316" s="19" t="s">
        <v>13308</v>
      </c>
      <c r="E13316" s="18" t="s">
        <v>425</v>
      </c>
      <c r="F13316" s="20">
        <v>199.67</v>
      </c>
      <c r="G13316" s="20">
        <v>201.28</v>
      </c>
      <c r="J13316" s="22">
        <v>3.3E-3</v>
      </c>
      <c r="K13316" s="22">
        <v>3.3E-3</v>
      </c>
    </row>
    <row r="13317" spans="1:11" ht="22.5" x14ac:dyDescent="0.2">
      <c r="A13317" s="17" t="str">
        <f t="shared" si="207"/>
        <v>SINAPI 87840</v>
      </c>
      <c r="B13317" s="18" t="s">
        <v>5935</v>
      </c>
      <c r="C13317" s="18">
        <v>87840</v>
      </c>
      <c r="D13317" s="19" t="s">
        <v>13309</v>
      </c>
      <c r="E13317" s="18" t="s">
        <v>425</v>
      </c>
      <c r="F13317" s="20">
        <v>186.18</v>
      </c>
      <c r="G13317" s="20">
        <v>187.74</v>
      </c>
      <c r="J13317" s="22">
        <v>0</v>
      </c>
      <c r="K13317" s="22">
        <v>0</v>
      </c>
    </row>
    <row r="13318" spans="1:11" ht="22.5" x14ac:dyDescent="0.2">
      <c r="A13318" s="17" t="str">
        <f t="shared" si="207"/>
        <v>SINAPI 87852</v>
      </c>
      <c r="B13318" s="18" t="s">
        <v>5935</v>
      </c>
      <c r="C13318" s="18">
        <v>87852</v>
      </c>
      <c r="D13318" s="19" t="s">
        <v>13310</v>
      </c>
      <c r="E13318" s="18" t="s">
        <v>425</v>
      </c>
      <c r="F13318" s="20">
        <v>201.87</v>
      </c>
      <c r="G13318" s="20">
        <v>203.62</v>
      </c>
      <c r="J13318" s="22">
        <v>5.3E-3</v>
      </c>
      <c r="K13318" s="22">
        <v>5.3E-3</v>
      </c>
    </row>
    <row r="13319" spans="1:11" ht="22.5" x14ac:dyDescent="0.2">
      <c r="A13319" s="17" t="str">
        <f t="shared" ref="A13319:A13382" si="208">CONCATENATE($B13319," ",$C13319)</f>
        <v>SINAPI 105186</v>
      </c>
      <c r="B13319" s="18" t="s">
        <v>5935</v>
      </c>
      <c r="C13319" s="18">
        <v>105186</v>
      </c>
      <c r="D13319" s="19" t="s">
        <v>13311</v>
      </c>
      <c r="E13319" s="18" t="s">
        <v>425</v>
      </c>
      <c r="F13319" s="20">
        <v>152.16</v>
      </c>
      <c r="G13319" s="20">
        <v>153.97999999999999</v>
      </c>
      <c r="J13319" s="22">
        <v>4.3E-3</v>
      </c>
      <c r="K13319" s="22">
        <v>4.3E-3</v>
      </c>
    </row>
    <row r="13320" spans="1:11" ht="22.5" x14ac:dyDescent="0.2">
      <c r="A13320" s="17" t="str">
        <f t="shared" si="208"/>
        <v>SINAPI 87839</v>
      </c>
      <c r="B13320" s="18" t="s">
        <v>5935</v>
      </c>
      <c r="C13320" s="18">
        <v>87839</v>
      </c>
      <c r="D13320" s="19" t="s">
        <v>13312</v>
      </c>
      <c r="E13320" s="18" t="s">
        <v>425</v>
      </c>
      <c r="F13320" s="20">
        <v>138.87</v>
      </c>
      <c r="G13320" s="20">
        <v>140.61000000000001</v>
      </c>
      <c r="J13320" s="22">
        <v>0</v>
      </c>
      <c r="K13320" s="22">
        <v>0</v>
      </c>
    </row>
    <row r="13321" spans="1:11" ht="22.5" x14ac:dyDescent="0.2">
      <c r="A13321" s="17" t="str">
        <f t="shared" si="208"/>
        <v>SINAPI 87851</v>
      </c>
      <c r="B13321" s="18" t="s">
        <v>5935</v>
      </c>
      <c r="C13321" s="18">
        <v>87851</v>
      </c>
      <c r="D13321" s="19" t="s">
        <v>13313</v>
      </c>
      <c r="E13321" s="18" t="s">
        <v>425</v>
      </c>
      <c r="F13321" s="20">
        <v>154.99</v>
      </c>
      <c r="G13321" s="20">
        <v>157</v>
      </c>
      <c r="J13321" s="22">
        <v>7.0000000000000001E-3</v>
      </c>
      <c r="K13321" s="22">
        <v>6.8999999999999999E-3</v>
      </c>
    </row>
    <row r="13322" spans="1:11" ht="22.5" x14ac:dyDescent="0.2">
      <c r="A13322" s="17" t="str">
        <f t="shared" si="208"/>
        <v>SINAPI 105185</v>
      </c>
      <c r="B13322" s="18" t="s">
        <v>5935</v>
      </c>
      <c r="C13322" s="18">
        <v>105185</v>
      </c>
      <c r="D13322" s="19" t="s">
        <v>13314</v>
      </c>
      <c r="E13322" s="18" t="s">
        <v>425</v>
      </c>
      <c r="F13322" s="20">
        <v>206.16</v>
      </c>
      <c r="G13322" s="20">
        <v>208.24</v>
      </c>
      <c r="J13322" s="22">
        <v>3.2000000000000002E-3</v>
      </c>
      <c r="K13322" s="22">
        <v>3.2000000000000002E-3</v>
      </c>
    </row>
    <row r="13323" spans="1:11" ht="22.5" x14ac:dyDescent="0.2">
      <c r="A13323" s="17" t="str">
        <f t="shared" si="208"/>
        <v>SINAPI 87838</v>
      </c>
      <c r="B13323" s="18" t="s">
        <v>5935</v>
      </c>
      <c r="C13323" s="18">
        <v>87838</v>
      </c>
      <c r="D13323" s="19" t="s">
        <v>13315</v>
      </c>
      <c r="E13323" s="18" t="s">
        <v>425</v>
      </c>
      <c r="F13323" s="20">
        <v>192.91</v>
      </c>
      <c r="G13323" s="20">
        <v>194.92</v>
      </c>
      <c r="J13323" s="22">
        <v>0</v>
      </c>
      <c r="K13323" s="22">
        <v>0</v>
      </c>
    </row>
    <row r="13324" spans="1:11" ht="22.5" x14ac:dyDescent="0.2">
      <c r="A13324" s="17" t="str">
        <f t="shared" si="208"/>
        <v>SINAPI 87850</v>
      </c>
      <c r="B13324" s="18" t="s">
        <v>5935</v>
      </c>
      <c r="C13324" s="18">
        <v>87850</v>
      </c>
      <c r="D13324" s="19" t="s">
        <v>13316</v>
      </c>
      <c r="E13324" s="18" t="s">
        <v>425</v>
      </c>
      <c r="F13324" s="20">
        <v>209.03</v>
      </c>
      <c r="G13324" s="20">
        <v>211.31</v>
      </c>
      <c r="J13324" s="22">
        <v>5.1999999999999998E-3</v>
      </c>
      <c r="K13324" s="22">
        <v>5.1000000000000004E-3</v>
      </c>
    </row>
    <row r="13325" spans="1:11" x14ac:dyDescent="0.2">
      <c r="A13325" s="17" t="str">
        <f t="shared" si="208"/>
        <v>SINAPI 105110</v>
      </c>
      <c r="B13325" s="18" t="s">
        <v>5935</v>
      </c>
      <c r="C13325" s="18">
        <v>105110</v>
      </c>
      <c r="D13325" s="19" t="s">
        <v>13317</v>
      </c>
      <c r="E13325" s="18" t="s">
        <v>66</v>
      </c>
      <c r="F13325" s="20">
        <v>154.31</v>
      </c>
      <c r="G13325" s="20">
        <v>165.39</v>
      </c>
      <c r="J13325" s="22">
        <v>0</v>
      </c>
      <c r="K13325" s="22">
        <v>0</v>
      </c>
    </row>
    <row r="13326" spans="1:11" x14ac:dyDescent="0.2">
      <c r="A13326" s="17" t="str">
        <f t="shared" si="208"/>
        <v>SINAPI 105105</v>
      </c>
      <c r="B13326" s="18" t="s">
        <v>5935</v>
      </c>
      <c r="C13326" s="18">
        <v>105105</v>
      </c>
      <c r="D13326" s="19" t="s">
        <v>13318</v>
      </c>
      <c r="E13326" s="18" t="s">
        <v>66</v>
      </c>
      <c r="F13326" s="20">
        <v>49.11</v>
      </c>
      <c r="G13326" s="20">
        <v>52.63</v>
      </c>
      <c r="J13326" s="22">
        <v>0</v>
      </c>
      <c r="K13326" s="22">
        <v>0</v>
      </c>
    </row>
    <row r="13327" spans="1:11" x14ac:dyDescent="0.2">
      <c r="A13327" s="17" t="str">
        <f t="shared" si="208"/>
        <v>SINAPI 105103</v>
      </c>
      <c r="B13327" s="18" t="s">
        <v>5935</v>
      </c>
      <c r="C13327" s="18">
        <v>105103</v>
      </c>
      <c r="D13327" s="19" t="s">
        <v>13319</v>
      </c>
      <c r="E13327" s="18" t="s">
        <v>66</v>
      </c>
      <c r="F13327" s="20">
        <v>69.930000000000007</v>
      </c>
      <c r="G13327" s="20">
        <v>74.959999999999994</v>
      </c>
      <c r="J13327" s="22">
        <v>0</v>
      </c>
      <c r="K13327" s="22">
        <v>0</v>
      </c>
    </row>
    <row r="13328" spans="1:11" x14ac:dyDescent="0.2">
      <c r="A13328" s="17" t="str">
        <f t="shared" si="208"/>
        <v>SINAPI 105112</v>
      </c>
      <c r="B13328" s="18" t="s">
        <v>5935</v>
      </c>
      <c r="C13328" s="18">
        <v>105112</v>
      </c>
      <c r="D13328" s="19" t="s">
        <v>13320</v>
      </c>
      <c r="E13328" s="18" t="s">
        <v>66</v>
      </c>
      <c r="F13328" s="20">
        <v>128.84</v>
      </c>
      <c r="G13328" s="20">
        <v>138.09</v>
      </c>
      <c r="J13328" s="22">
        <v>0</v>
      </c>
      <c r="K13328" s="22">
        <v>0</v>
      </c>
    </row>
    <row r="13329" spans="1:11" x14ac:dyDescent="0.2">
      <c r="A13329" s="17" t="str">
        <f t="shared" si="208"/>
        <v>SINAPI 105109</v>
      </c>
      <c r="B13329" s="18" t="s">
        <v>5935</v>
      </c>
      <c r="C13329" s="18">
        <v>105109</v>
      </c>
      <c r="D13329" s="19" t="s">
        <v>13321</v>
      </c>
      <c r="E13329" s="18" t="s">
        <v>20</v>
      </c>
      <c r="F13329" s="20">
        <v>0</v>
      </c>
      <c r="G13329" s="20">
        <v>0</v>
      </c>
      <c r="J13329" s="22"/>
      <c r="K13329" s="22"/>
    </row>
    <row r="13330" spans="1:11" x14ac:dyDescent="0.2">
      <c r="A13330" s="17" t="str">
        <f t="shared" si="208"/>
        <v>SINAPI 105108</v>
      </c>
      <c r="B13330" s="18" t="s">
        <v>5935</v>
      </c>
      <c r="C13330" s="18">
        <v>105108</v>
      </c>
      <c r="D13330" s="19" t="s">
        <v>13322</v>
      </c>
      <c r="E13330" s="18" t="s">
        <v>20</v>
      </c>
      <c r="F13330" s="20">
        <v>0</v>
      </c>
      <c r="G13330" s="20">
        <v>0</v>
      </c>
      <c r="J13330" s="22"/>
      <c r="K13330" s="22"/>
    </row>
    <row r="13331" spans="1:11" x14ac:dyDescent="0.2">
      <c r="A13331" s="17" t="str">
        <f t="shared" si="208"/>
        <v>SINAPI 105104</v>
      </c>
      <c r="B13331" s="18" t="s">
        <v>5935</v>
      </c>
      <c r="C13331" s="18">
        <v>105104</v>
      </c>
      <c r="D13331" s="19" t="s">
        <v>13323</v>
      </c>
      <c r="E13331" s="18" t="s">
        <v>20</v>
      </c>
      <c r="F13331" s="20">
        <v>4165.9799999999996</v>
      </c>
      <c r="G13331" s="20">
        <v>4331.12</v>
      </c>
      <c r="J13331" s="22">
        <v>0.25769999999999998</v>
      </c>
      <c r="K13331" s="22">
        <v>0.24790000000000001</v>
      </c>
    </row>
    <row r="13332" spans="1:11" x14ac:dyDescent="0.2">
      <c r="A13332" s="17" t="str">
        <f t="shared" si="208"/>
        <v>SINAPI 105107</v>
      </c>
      <c r="B13332" s="18" t="s">
        <v>5935</v>
      </c>
      <c r="C13332" s="18">
        <v>105107</v>
      </c>
      <c r="D13332" s="19" t="s">
        <v>13324</v>
      </c>
      <c r="E13332" s="18" t="s">
        <v>20</v>
      </c>
      <c r="F13332" s="20">
        <v>2350.79</v>
      </c>
      <c r="G13332" s="20">
        <v>2519.7399999999998</v>
      </c>
      <c r="J13332" s="22">
        <v>0</v>
      </c>
      <c r="K13332" s="22">
        <v>0</v>
      </c>
    </row>
    <row r="13333" spans="1:11" x14ac:dyDescent="0.2">
      <c r="A13333" s="17" t="str">
        <f t="shared" si="208"/>
        <v>SINAPI 105106</v>
      </c>
      <c r="B13333" s="18" t="s">
        <v>5935</v>
      </c>
      <c r="C13333" s="18">
        <v>105106</v>
      </c>
      <c r="D13333" s="19" t="s">
        <v>13325</v>
      </c>
      <c r="E13333" s="18" t="s">
        <v>20</v>
      </c>
      <c r="F13333" s="20">
        <v>1592.04</v>
      </c>
      <c r="G13333" s="20">
        <v>1706.46</v>
      </c>
      <c r="J13333" s="22">
        <v>0</v>
      </c>
      <c r="K13333" s="22">
        <v>0</v>
      </c>
    </row>
    <row r="13334" spans="1:11" x14ac:dyDescent="0.2">
      <c r="A13334" s="17" t="str">
        <f t="shared" si="208"/>
        <v>SINAPI 105111</v>
      </c>
      <c r="B13334" s="18" t="s">
        <v>5935</v>
      </c>
      <c r="C13334" s="18">
        <v>105111</v>
      </c>
      <c r="D13334" s="19" t="s">
        <v>13326</v>
      </c>
      <c r="E13334" s="18" t="s">
        <v>20</v>
      </c>
      <c r="F13334" s="20">
        <v>16317.43</v>
      </c>
      <c r="G13334" s="20">
        <v>16756.310000000001</v>
      </c>
      <c r="J13334" s="22">
        <v>0.63109999999999999</v>
      </c>
      <c r="K13334" s="22">
        <v>0.61460000000000004</v>
      </c>
    </row>
    <row r="13335" spans="1:11" x14ac:dyDescent="0.2">
      <c r="A13335" s="17" t="str">
        <f t="shared" si="208"/>
        <v>SINAPI 98520</v>
      </c>
      <c r="B13335" s="18" t="s">
        <v>5935</v>
      </c>
      <c r="C13335" s="18">
        <v>98520</v>
      </c>
      <c r="D13335" s="19" t="s">
        <v>13327</v>
      </c>
      <c r="E13335" s="18" t="s">
        <v>425</v>
      </c>
      <c r="F13335" s="20">
        <v>7.38</v>
      </c>
      <c r="G13335" s="20">
        <v>7.5</v>
      </c>
      <c r="J13335" s="22">
        <v>0</v>
      </c>
      <c r="K13335" s="22">
        <v>0</v>
      </c>
    </row>
    <row r="13336" spans="1:11" x14ac:dyDescent="0.2">
      <c r="A13336" s="17" t="str">
        <f t="shared" si="208"/>
        <v>SINAPI 98521</v>
      </c>
      <c r="B13336" s="18" t="s">
        <v>5935</v>
      </c>
      <c r="C13336" s="18">
        <v>98521</v>
      </c>
      <c r="D13336" s="19" t="s">
        <v>13328</v>
      </c>
      <c r="E13336" s="18" t="s">
        <v>425</v>
      </c>
      <c r="F13336" s="20">
        <v>0.34</v>
      </c>
      <c r="G13336" s="20">
        <v>0.36</v>
      </c>
      <c r="J13336" s="22">
        <v>0</v>
      </c>
      <c r="K13336" s="22">
        <v>0</v>
      </c>
    </row>
    <row r="13337" spans="1:11" x14ac:dyDescent="0.2">
      <c r="A13337" s="17" t="str">
        <f t="shared" si="208"/>
        <v>SINAPI 105521</v>
      </c>
      <c r="B13337" s="18" t="s">
        <v>5935</v>
      </c>
      <c r="C13337" s="18">
        <v>105521</v>
      </c>
      <c r="D13337" s="19" t="s">
        <v>13329</v>
      </c>
      <c r="E13337" s="18" t="s">
        <v>425</v>
      </c>
      <c r="F13337" s="20">
        <v>4.83</v>
      </c>
      <c r="G13337" s="20">
        <v>4.93</v>
      </c>
      <c r="J13337" s="22">
        <v>0</v>
      </c>
      <c r="K13337" s="22">
        <v>0</v>
      </c>
    </row>
    <row r="13338" spans="1:11" x14ac:dyDescent="0.2">
      <c r="A13338" s="17" t="str">
        <f t="shared" si="208"/>
        <v>SINAPI 98509</v>
      </c>
      <c r="B13338" s="18" t="s">
        <v>5935</v>
      </c>
      <c r="C13338" s="18">
        <v>98509</v>
      </c>
      <c r="D13338" s="19" t="s">
        <v>13330</v>
      </c>
      <c r="E13338" s="18" t="s">
        <v>20</v>
      </c>
      <c r="F13338" s="20">
        <v>45.95</v>
      </c>
      <c r="G13338" s="20">
        <v>46.06</v>
      </c>
      <c r="J13338" s="22">
        <v>0</v>
      </c>
      <c r="K13338" s="22">
        <v>0</v>
      </c>
    </row>
    <row r="13339" spans="1:11" ht="22.5" x14ac:dyDescent="0.2">
      <c r="A13339" s="17" t="str">
        <f t="shared" si="208"/>
        <v>SINAPI 98507</v>
      </c>
      <c r="B13339" s="18" t="s">
        <v>5935</v>
      </c>
      <c r="C13339" s="18">
        <v>98507</v>
      </c>
      <c r="D13339" s="19" t="s">
        <v>13331</v>
      </c>
      <c r="E13339" s="18" t="s">
        <v>20</v>
      </c>
      <c r="F13339" s="20">
        <v>0</v>
      </c>
      <c r="G13339" s="20">
        <v>0</v>
      </c>
      <c r="J13339" s="22"/>
      <c r="K13339" s="22"/>
    </row>
    <row r="13340" spans="1:11" x14ac:dyDescent="0.2">
      <c r="A13340" s="17" t="str">
        <f t="shared" si="208"/>
        <v>SINAPI 98508</v>
      </c>
      <c r="B13340" s="18" t="s">
        <v>5935</v>
      </c>
      <c r="C13340" s="18">
        <v>98508</v>
      </c>
      <c r="D13340" s="19" t="s">
        <v>13332</v>
      </c>
      <c r="E13340" s="18" t="s">
        <v>20</v>
      </c>
      <c r="F13340" s="20">
        <v>0</v>
      </c>
      <c r="G13340" s="20">
        <v>0</v>
      </c>
      <c r="J13340" s="22"/>
      <c r="K13340" s="22"/>
    </row>
    <row r="13341" spans="1:11" x14ac:dyDescent="0.2">
      <c r="A13341" s="17" t="str">
        <f t="shared" si="208"/>
        <v>SINAPI 98506</v>
      </c>
      <c r="B13341" s="18" t="s">
        <v>5935</v>
      </c>
      <c r="C13341" s="18">
        <v>98506</v>
      </c>
      <c r="D13341" s="19" t="s">
        <v>13333</v>
      </c>
      <c r="E13341" s="18" t="s">
        <v>20</v>
      </c>
      <c r="F13341" s="20">
        <v>0</v>
      </c>
      <c r="G13341" s="20">
        <v>0</v>
      </c>
      <c r="J13341" s="22"/>
      <c r="K13341" s="22"/>
    </row>
    <row r="13342" spans="1:11" x14ac:dyDescent="0.2">
      <c r="A13342" s="17" t="str">
        <f t="shared" si="208"/>
        <v>SINAPI 98505</v>
      </c>
      <c r="B13342" s="18" t="s">
        <v>5935</v>
      </c>
      <c r="C13342" s="18">
        <v>98505</v>
      </c>
      <c r="D13342" s="19" t="s">
        <v>13334</v>
      </c>
      <c r="E13342" s="18" t="s">
        <v>425</v>
      </c>
      <c r="F13342" s="20">
        <v>69.14</v>
      </c>
      <c r="G13342" s="20">
        <v>69.63</v>
      </c>
      <c r="J13342" s="22">
        <v>0</v>
      </c>
      <c r="K13342" s="22">
        <v>0</v>
      </c>
    </row>
    <row r="13343" spans="1:11" x14ac:dyDescent="0.2">
      <c r="A13343" s="17" t="str">
        <f t="shared" si="208"/>
        <v>SINAPI 98504</v>
      </c>
      <c r="B13343" s="18" t="s">
        <v>5935</v>
      </c>
      <c r="C13343" s="18">
        <v>98504</v>
      </c>
      <c r="D13343" s="19" t="s">
        <v>13335</v>
      </c>
      <c r="E13343" s="18" t="s">
        <v>425</v>
      </c>
      <c r="F13343" s="20">
        <v>14.86</v>
      </c>
      <c r="G13343" s="20">
        <v>15.13</v>
      </c>
      <c r="J13343" s="22">
        <v>0</v>
      </c>
      <c r="K13343" s="22">
        <v>0</v>
      </c>
    </row>
    <row r="13344" spans="1:11" x14ac:dyDescent="0.2">
      <c r="A13344" s="17" t="str">
        <f t="shared" si="208"/>
        <v>SINAPI 98503</v>
      </c>
      <c r="B13344" s="18" t="s">
        <v>5935</v>
      </c>
      <c r="C13344" s="18">
        <v>98503</v>
      </c>
      <c r="D13344" s="19" t="s">
        <v>13336</v>
      </c>
      <c r="E13344" s="18" t="s">
        <v>425</v>
      </c>
      <c r="F13344" s="20">
        <v>26.24</v>
      </c>
      <c r="G13344" s="20">
        <v>26.57</v>
      </c>
      <c r="J13344" s="22">
        <v>0</v>
      </c>
      <c r="K13344" s="22">
        <v>0</v>
      </c>
    </row>
    <row r="13345" spans="1:11" x14ac:dyDescent="0.2">
      <c r="A13345" s="17" t="str">
        <f t="shared" si="208"/>
        <v>SINAPI 103946</v>
      </c>
      <c r="B13345" s="18" t="s">
        <v>5935</v>
      </c>
      <c r="C13345" s="18">
        <v>103946</v>
      </c>
      <c r="D13345" s="19" t="s">
        <v>13337</v>
      </c>
      <c r="E13345" s="18" t="s">
        <v>425</v>
      </c>
      <c r="F13345" s="20">
        <v>19.37</v>
      </c>
      <c r="G13345" s="20">
        <v>19.64</v>
      </c>
      <c r="J13345" s="22">
        <v>0</v>
      </c>
      <c r="K13345" s="22">
        <v>0</v>
      </c>
    </row>
    <row r="13346" spans="1:11" x14ac:dyDescent="0.2">
      <c r="A13346" s="17" t="str">
        <f t="shared" si="208"/>
        <v>SINAPI 98517</v>
      </c>
      <c r="B13346" s="18" t="s">
        <v>5935</v>
      </c>
      <c r="C13346" s="18">
        <v>98517</v>
      </c>
      <c r="D13346" s="19" t="s">
        <v>13338</v>
      </c>
      <c r="E13346" s="18" t="s">
        <v>20</v>
      </c>
      <c r="F13346" s="20">
        <v>0</v>
      </c>
      <c r="G13346" s="20">
        <v>0</v>
      </c>
      <c r="J13346" s="22"/>
      <c r="K13346" s="22"/>
    </row>
    <row r="13347" spans="1:11" x14ac:dyDescent="0.2">
      <c r="A13347" s="17" t="str">
        <f t="shared" si="208"/>
        <v>SINAPI 98518</v>
      </c>
      <c r="B13347" s="18" t="s">
        <v>5935</v>
      </c>
      <c r="C13347" s="18">
        <v>98518</v>
      </c>
      <c r="D13347" s="19" t="s">
        <v>13339</v>
      </c>
      <c r="E13347" s="18" t="s">
        <v>20</v>
      </c>
      <c r="F13347" s="20">
        <v>0</v>
      </c>
      <c r="G13347" s="20">
        <v>0</v>
      </c>
      <c r="J13347" s="22"/>
      <c r="K13347" s="22"/>
    </row>
    <row r="13348" spans="1:11" x14ac:dyDescent="0.2">
      <c r="A13348" s="17" t="str">
        <f t="shared" si="208"/>
        <v>SINAPI 98516</v>
      </c>
      <c r="B13348" s="18" t="s">
        <v>5935</v>
      </c>
      <c r="C13348" s="18">
        <v>98516</v>
      </c>
      <c r="D13348" s="19" t="s">
        <v>13340</v>
      </c>
      <c r="E13348" s="18" t="s">
        <v>20</v>
      </c>
      <c r="F13348" s="20">
        <v>308.14999999999998</v>
      </c>
      <c r="G13348" s="20">
        <v>317.54000000000002</v>
      </c>
      <c r="J13348" s="22">
        <v>0.1525</v>
      </c>
      <c r="K13348" s="22">
        <v>0.14799999999999999</v>
      </c>
    </row>
    <row r="13349" spans="1:11" x14ac:dyDescent="0.2">
      <c r="A13349" s="17" t="str">
        <f t="shared" si="208"/>
        <v>SINAPI 98514</v>
      </c>
      <c r="B13349" s="18" t="s">
        <v>5935</v>
      </c>
      <c r="C13349" s="18">
        <v>98514</v>
      </c>
      <c r="D13349" s="19" t="s">
        <v>13341</v>
      </c>
      <c r="E13349" s="18" t="s">
        <v>20</v>
      </c>
      <c r="F13349" s="20">
        <v>0</v>
      </c>
      <c r="G13349" s="20">
        <v>0</v>
      </c>
      <c r="J13349" s="22"/>
      <c r="K13349" s="22"/>
    </row>
    <row r="13350" spans="1:11" x14ac:dyDescent="0.2">
      <c r="A13350" s="17" t="str">
        <f t="shared" si="208"/>
        <v>SINAPI 98515</v>
      </c>
      <c r="B13350" s="18" t="s">
        <v>5935</v>
      </c>
      <c r="C13350" s="18">
        <v>98515</v>
      </c>
      <c r="D13350" s="19" t="s">
        <v>13342</v>
      </c>
      <c r="E13350" s="18" t="s">
        <v>20</v>
      </c>
      <c r="F13350" s="20">
        <v>0</v>
      </c>
      <c r="G13350" s="20">
        <v>0</v>
      </c>
      <c r="J13350" s="22"/>
      <c r="K13350" s="22"/>
    </row>
    <row r="13351" spans="1:11" x14ac:dyDescent="0.2">
      <c r="A13351" s="17" t="str">
        <f t="shared" si="208"/>
        <v>SINAPI 98513</v>
      </c>
      <c r="B13351" s="18" t="s">
        <v>5935</v>
      </c>
      <c r="C13351" s="18">
        <v>98513</v>
      </c>
      <c r="D13351" s="19" t="s">
        <v>13343</v>
      </c>
      <c r="E13351" s="18" t="s">
        <v>20</v>
      </c>
      <c r="F13351" s="20">
        <v>0</v>
      </c>
      <c r="G13351" s="20">
        <v>0</v>
      </c>
      <c r="J13351" s="22"/>
      <c r="K13351" s="22"/>
    </row>
    <row r="13352" spans="1:11" x14ac:dyDescent="0.2">
      <c r="A13352" s="17" t="str">
        <f t="shared" si="208"/>
        <v>SINAPI 98511</v>
      </c>
      <c r="B13352" s="18" t="s">
        <v>5935</v>
      </c>
      <c r="C13352" s="18">
        <v>98511</v>
      </c>
      <c r="D13352" s="19" t="s">
        <v>13344</v>
      </c>
      <c r="E13352" s="18" t="s">
        <v>20</v>
      </c>
      <c r="F13352" s="20">
        <v>140.93</v>
      </c>
      <c r="G13352" s="20">
        <v>143.27000000000001</v>
      </c>
      <c r="J13352" s="22">
        <v>0</v>
      </c>
      <c r="K13352" s="22">
        <v>0</v>
      </c>
    </row>
    <row r="13353" spans="1:11" x14ac:dyDescent="0.2">
      <c r="A13353" s="17" t="str">
        <f t="shared" si="208"/>
        <v>SINAPI 98512</v>
      </c>
      <c r="B13353" s="18" t="s">
        <v>5935</v>
      </c>
      <c r="C13353" s="18">
        <v>98512</v>
      </c>
      <c r="D13353" s="19" t="s">
        <v>13345</v>
      </c>
      <c r="E13353" s="18" t="s">
        <v>20</v>
      </c>
      <c r="F13353" s="20">
        <v>0</v>
      </c>
      <c r="G13353" s="20">
        <v>0</v>
      </c>
      <c r="J13353" s="22"/>
      <c r="K13353" s="22"/>
    </row>
    <row r="13354" spans="1:11" x14ac:dyDescent="0.2">
      <c r="A13354" s="17" t="str">
        <f t="shared" si="208"/>
        <v>SINAPI 98510</v>
      </c>
      <c r="B13354" s="18" t="s">
        <v>5935</v>
      </c>
      <c r="C13354" s="18">
        <v>98510</v>
      </c>
      <c r="D13354" s="19" t="s">
        <v>13346</v>
      </c>
      <c r="E13354" s="18" t="s">
        <v>20</v>
      </c>
      <c r="F13354" s="20">
        <v>80.930000000000007</v>
      </c>
      <c r="G13354" s="20">
        <v>82.96</v>
      </c>
      <c r="J13354" s="22">
        <v>0</v>
      </c>
      <c r="K13354" s="22">
        <v>0</v>
      </c>
    </row>
    <row r="13355" spans="1:11" x14ac:dyDescent="0.2">
      <c r="A13355" s="17" t="str">
        <f t="shared" si="208"/>
        <v>SINAPI 98519</v>
      </c>
      <c r="B13355" s="18" t="s">
        <v>5935</v>
      </c>
      <c r="C13355" s="18">
        <v>98519</v>
      </c>
      <c r="D13355" s="19" t="s">
        <v>13347</v>
      </c>
      <c r="E13355" s="18" t="s">
        <v>425</v>
      </c>
      <c r="F13355" s="20">
        <v>3.66</v>
      </c>
      <c r="G13355" s="20">
        <v>3.93</v>
      </c>
      <c r="J13355" s="22">
        <v>0</v>
      </c>
      <c r="K13355" s="22">
        <v>0</v>
      </c>
    </row>
    <row r="13356" spans="1:11" x14ac:dyDescent="0.2">
      <c r="A13356" s="17" t="str">
        <f t="shared" si="208"/>
        <v>SINAPI 91599</v>
      </c>
      <c r="B13356" s="18" t="s">
        <v>5935</v>
      </c>
      <c r="C13356" s="18">
        <v>91599</v>
      </c>
      <c r="D13356" s="19" t="s">
        <v>13348</v>
      </c>
      <c r="E13356" s="18" t="s">
        <v>70</v>
      </c>
      <c r="F13356" s="20">
        <v>7.87</v>
      </c>
      <c r="G13356" s="20">
        <v>7.91</v>
      </c>
      <c r="J13356" s="22">
        <v>0.13339999999999999</v>
      </c>
      <c r="K13356" s="22">
        <v>0.13270000000000001</v>
      </c>
    </row>
    <row r="13357" spans="1:11" x14ac:dyDescent="0.2">
      <c r="A13357" s="17" t="str">
        <f t="shared" si="208"/>
        <v>SINAPI 100065</v>
      </c>
      <c r="B13357" s="18" t="s">
        <v>5935</v>
      </c>
      <c r="C13357" s="18">
        <v>100065</v>
      </c>
      <c r="D13357" s="19" t="s">
        <v>13349</v>
      </c>
      <c r="E13357" s="18" t="s">
        <v>70</v>
      </c>
      <c r="F13357" s="20">
        <v>0</v>
      </c>
      <c r="G13357" s="20">
        <v>0</v>
      </c>
      <c r="J13357" s="22"/>
      <c r="K13357" s="22"/>
    </row>
    <row r="13358" spans="1:11" x14ac:dyDescent="0.2">
      <c r="A13358" s="17" t="str">
        <f t="shared" si="208"/>
        <v>SINAPI 100069</v>
      </c>
      <c r="B13358" s="18" t="s">
        <v>5935</v>
      </c>
      <c r="C13358" s="18">
        <v>100069</v>
      </c>
      <c r="D13358" s="19" t="s">
        <v>13350</v>
      </c>
      <c r="E13358" s="18" t="s">
        <v>70</v>
      </c>
      <c r="F13358" s="20">
        <v>0</v>
      </c>
      <c r="G13358" s="20">
        <v>0</v>
      </c>
      <c r="J13358" s="22"/>
      <c r="K13358" s="22"/>
    </row>
    <row r="13359" spans="1:11" x14ac:dyDescent="0.2">
      <c r="A13359" s="17" t="str">
        <f t="shared" si="208"/>
        <v>SINAPI 100063</v>
      </c>
      <c r="B13359" s="18" t="s">
        <v>5935</v>
      </c>
      <c r="C13359" s="18">
        <v>100063</v>
      </c>
      <c r="D13359" s="19" t="s">
        <v>13351</v>
      </c>
      <c r="E13359" s="18" t="s">
        <v>70</v>
      </c>
      <c r="F13359" s="20">
        <v>0</v>
      </c>
      <c r="G13359" s="20">
        <v>0</v>
      </c>
      <c r="J13359" s="22"/>
      <c r="K13359" s="22"/>
    </row>
    <row r="13360" spans="1:11" x14ac:dyDescent="0.2">
      <c r="A13360" s="17" t="str">
        <f t="shared" si="208"/>
        <v>SINAPI 91597</v>
      </c>
      <c r="B13360" s="18" t="s">
        <v>5935</v>
      </c>
      <c r="C13360" s="18">
        <v>91597</v>
      </c>
      <c r="D13360" s="19" t="s">
        <v>13352</v>
      </c>
      <c r="E13360" s="18" t="s">
        <v>70</v>
      </c>
      <c r="F13360" s="20">
        <v>7.52</v>
      </c>
      <c r="G13360" s="20">
        <v>7.55</v>
      </c>
      <c r="J13360" s="22">
        <v>0.11169999999999999</v>
      </c>
      <c r="K13360" s="22">
        <v>0.1113</v>
      </c>
    </row>
    <row r="13361" spans="1:11" x14ac:dyDescent="0.2">
      <c r="A13361" s="17" t="str">
        <f t="shared" si="208"/>
        <v>SINAPI 91598</v>
      </c>
      <c r="B13361" s="18" t="s">
        <v>5935</v>
      </c>
      <c r="C13361" s="18">
        <v>91598</v>
      </c>
      <c r="D13361" s="19" t="s">
        <v>13353</v>
      </c>
      <c r="E13361" s="18" t="s">
        <v>70</v>
      </c>
      <c r="F13361" s="20">
        <v>9.66</v>
      </c>
      <c r="G13361" s="20">
        <v>9.69</v>
      </c>
      <c r="J13361" s="22">
        <v>4.4499999999999998E-2</v>
      </c>
      <c r="K13361" s="22">
        <v>4.4400000000000002E-2</v>
      </c>
    </row>
    <row r="13362" spans="1:11" x14ac:dyDescent="0.2">
      <c r="A13362" s="17" t="str">
        <f t="shared" si="208"/>
        <v>SINAPI 91596</v>
      </c>
      <c r="B13362" s="18" t="s">
        <v>5935</v>
      </c>
      <c r="C13362" s="18">
        <v>91596</v>
      </c>
      <c r="D13362" s="19" t="s">
        <v>13354</v>
      </c>
      <c r="E13362" s="18" t="s">
        <v>70</v>
      </c>
      <c r="F13362" s="20">
        <v>9.94</v>
      </c>
      <c r="G13362" s="20">
        <v>9.9700000000000006</v>
      </c>
      <c r="J13362" s="22">
        <v>3.5200000000000002E-2</v>
      </c>
      <c r="K13362" s="22">
        <v>3.5099999999999999E-2</v>
      </c>
    </row>
    <row r="13363" spans="1:11" x14ac:dyDescent="0.2">
      <c r="A13363" s="17" t="str">
        <f t="shared" si="208"/>
        <v>SINAPI 100064</v>
      </c>
      <c r="B13363" s="18" t="s">
        <v>5935</v>
      </c>
      <c r="C13363" s="18">
        <v>100064</v>
      </c>
      <c r="D13363" s="19" t="s">
        <v>13355</v>
      </c>
      <c r="E13363" s="18" t="s">
        <v>70</v>
      </c>
      <c r="F13363" s="20">
        <v>9.8699999999999992</v>
      </c>
      <c r="G13363" s="20">
        <v>9.89</v>
      </c>
      <c r="J13363" s="22">
        <v>3.1399999999999997E-2</v>
      </c>
      <c r="K13363" s="22">
        <v>3.1300000000000001E-2</v>
      </c>
    </row>
    <row r="13364" spans="1:11" x14ac:dyDescent="0.2">
      <c r="A13364" s="17" t="str">
        <f t="shared" si="208"/>
        <v>SINAPI 100066</v>
      </c>
      <c r="B13364" s="18" t="s">
        <v>5935</v>
      </c>
      <c r="C13364" s="18">
        <v>100066</v>
      </c>
      <c r="D13364" s="19" t="s">
        <v>13356</v>
      </c>
      <c r="E13364" s="18" t="s">
        <v>70</v>
      </c>
      <c r="F13364" s="20">
        <v>9.8800000000000008</v>
      </c>
      <c r="G13364" s="20">
        <v>9.9</v>
      </c>
      <c r="J13364" s="22">
        <v>2.53E-2</v>
      </c>
      <c r="K13364" s="22">
        <v>2.53E-2</v>
      </c>
    </row>
    <row r="13365" spans="1:11" x14ac:dyDescent="0.2">
      <c r="A13365" s="17" t="str">
        <f t="shared" si="208"/>
        <v>SINAPI 91603</v>
      </c>
      <c r="B13365" s="18" t="s">
        <v>5935</v>
      </c>
      <c r="C13365" s="18">
        <v>91603</v>
      </c>
      <c r="D13365" s="19" t="s">
        <v>13357</v>
      </c>
      <c r="E13365" s="18" t="s">
        <v>70</v>
      </c>
      <c r="F13365" s="20">
        <v>9.9</v>
      </c>
      <c r="G13365" s="20">
        <v>9.99</v>
      </c>
      <c r="J13365" s="22">
        <v>0</v>
      </c>
      <c r="K13365" s="22">
        <v>0</v>
      </c>
    </row>
    <row r="13366" spans="1:11" x14ac:dyDescent="0.2">
      <c r="A13366" s="17" t="str">
        <f t="shared" si="208"/>
        <v>SINAPI 100068</v>
      </c>
      <c r="B13366" s="18" t="s">
        <v>5935</v>
      </c>
      <c r="C13366" s="18">
        <v>100068</v>
      </c>
      <c r="D13366" s="19" t="s">
        <v>13358</v>
      </c>
      <c r="E13366" s="18" t="s">
        <v>70</v>
      </c>
      <c r="F13366" s="20">
        <v>8.5399999999999991</v>
      </c>
      <c r="G13366" s="20">
        <v>8.6</v>
      </c>
      <c r="J13366" s="22">
        <v>0</v>
      </c>
      <c r="K13366" s="22">
        <v>0</v>
      </c>
    </row>
    <row r="13367" spans="1:11" x14ac:dyDescent="0.2">
      <c r="A13367" s="17" t="str">
        <f t="shared" si="208"/>
        <v>SINAPI 100067</v>
      </c>
      <c r="B13367" s="18" t="s">
        <v>5935</v>
      </c>
      <c r="C13367" s="18">
        <v>100067</v>
      </c>
      <c r="D13367" s="19" t="s">
        <v>13359</v>
      </c>
      <c r="E13367" s="18" t="s">
        <v>70</v>
      </c>
      <c r="F13367" s="20">
        <v>11.69</v>
      </c>
      <c r="G13367" s="20">
        <v>11.95</v>
      </c>
      <c r="J13367" s="22">
        <v>0</v>
      </c>
      <c r="K13367" s="22">
        <v>0</v>
      </c>
    </row>
    <row r="13368" spans="1:11" x14ac:dyDescent="0.2">
      <c r="A13368" s="17" t="str">
        <f t="shared" si="208"/>
        <v>SINAPI 91601</v>
      </c>
      <c r="B13368" s="18" t="s">
        <v>5935</v>
      </c>
      <c r="C13368" s="18">
        <v>91601</v>
      </c>
      <c r="D13368" s="19" t="s">
        <v>13360</v>
      </c>
      <c r="E13368" s="18" t="s">
        <v>70</v>
      </c>
      <c r="F13368" s="20">
        <v>12</v>
      </c>
      <c r="G13368" s="20">
        <v>12.21</v>
      </c>
      <c r="J13368" s="22">
        <v>0</v>
      </c>
      <c r="K13368" s="22">
        <v>0</v>
      </c>
    </row>
    <row r="13369" spans="1:11" x14ac:dyDescent="0.2">
      <c r="A13369" s="17" t="str">
        <f t="shared" si="208"/>
        <v>SINAPI 91602</v>
      </c>
      <c r="B13369" s="18" t="s">
        <v>5935</v>
      </c>
      <c r="C13369" s="18">
        <v>91602</v>
      </c>
      <c r="D13369" s="19" t="s">
        <v>13361</v>
      </c>
      <c r="E13369" s="18" t="s">
        <v>70</v>
      </c>
      <c r="F13369" s="20">
        <v>11.13</v>
      </c>
      <c r="G13369" s="20">
        <v>11.26</v>
      </c>
      <c r="J13369" s="22">
        <v>0</v>
      </c>
      <c r="K13369" s="22">
        <v>0</v>
      </c>
    </row>
    <row r="13370" spans="1:11" x14ac:dyDescent="0.2">
      <c r="A13370" s="17" t="str">
        <f t="shared" si="208"/>
        <v>SINAPI 91593</v>
      </c>
      <c r="B13370" s="18" t="s">
        <v>5935</v>
      </c>
      <c r="C13370" s="18">
        <v>91593</v>
      </c>
      <c r="D13370" s="19" t="s">
        <v>13362</v>
      </c>
      <c r="E13370" s="18" t="s">
        <v>70</v>
      </c>
      <c r="F13370" s="20">
        <v>9.9700000000000006</v>
      </c>
      <c r="G13370" s="20">
        <v>10.02</v>
      </c>
      <c r="J13370" s="22">
        <v>2.01E-2</v>
      </c>
      <c r="K13370" s="22">
        <v>0.02</v>
      </c>
    </row>
    <row r="13371" spans="1:11" x14ac:dyDescent="0.2">
      <c r="A13371" s="17" t="str">
        <f t="shared" si="208"/>
        <v>SINAPI 105814</v>
      </c>
      <c r="B13371" s="18" t="s">
        <v>5935</v>
      </c>
      <c r="C13371" s="18">
        <v>105814</v>
      </c>
      <c r="D13371" s="19" t="s">
        <v>13363</v>
      </c>
      <c r="E13371" s="18" t="s">
        <v>70</v>
      </c>
      <c r="F13371" s="20">
        <v>9.69</v>
      </c>
      <c r="G13371" s="20">
        <v>9.7100000000000009</v>
      </c>
      <c r="J13371" s="22">
        <v>1.03E-2</v>
      </c>
      <c r="K13371" s="22">
        <v>1.03E-2</v>
      </c>
    </row>
    <row r="13372" spans="1:11" ht="22.5" x14ac:dyDescent="0.2">
      <c r="A13372" s="17" t="str">
        <f t="shared" si="208"/>
        <v>SINAPI 91594</v>
      </c>
      <c r="B13372" s="18" t="s">
        <v>5935</v>
      </c>
      <c r="C13372" s="18">
        <v>91594</v>
      </c>
      <c r="D13372" s="19" t="s">
        <v>13364</v>
      </c>
      <c r="E13372" s="18" t="s">
        <v>70</v>
      </c>
      <c r="F13372" s="20">
        <v>10.01</v>
      </c>
      <c r="G13372" s="20">
        <v>10.039999999999999</v>
      </c>
      <c r="J13372" s="22">
        <v>0.03</v>
      </c>
      <c r="K13372" s="22">
        <v>2.9899999999999999E-2</v>
      </c>
    </row>
    <row r="13373" spans="1:11" x14ac:dyDescent="0.2">
      <c r="A13373" s="17" t="str">
        <f t="shared" si="208"/>
        <v>SINAPI 91595</v>
      </c>
      <c r="B13373" s="18" t="s">
        <v>5935</v>
      </c>
      <c r="C13373" s="18">
        <v>91595</v>
      </c>
      <c r="D13373" s="19" t="s">
        <v>13365</v>
      </c>
      <c r="E13373" s="18" t="s">
        <v>70</v>
      </c>
      <c r="F13373" s="20">
        <v>10.27</v>
      </c>
      <c r="G13373" s="20">
        <v>10.32</v>
      </c>
      <c r="J13373" s="22">
        <v>4.48E-2</v>
      </c>
      <c r="K13373" s="22">
        <v>4.4600000000000001E-2</v>
      </c>
    </row>
    <row r="13374" spans="1:11" x14ac:dyDescent="0.2">
      <c r="A13374" s="17" t="str">
        <f t="shared" si="208"/>
        <v>SINAPI 105815</v>
      </c>
      <c r="B13374" s="18" t="s">
        <v>5935</v>
      </c>
      <c r="C13374" s="18">
        <v>105815</v>
      </c>
      <c r="D13374" s="19" t="s">
        <v>13366</v>
      </c>
      <c r="E13374" s="18" t="s">
        <v>70</v>
      </c>
      <c r="F13374" s="20">
        <v>0</v>
      </c>
      <c r="G13374" s="20">
        <v>0</v>
      </c>
      <c r="J13374" s="22"/>
      <c r="K13374" s="22"/>
    </row>
    <row r="13375" spans="1:11" x14ac:dyDescent="0.2">
      <c r="A13375" s="17" t="str">
        <f t="shared" si="208"/>
        <v>SINAPI 91600</v>
      </c>
      <c r="B13375" s="18" t="s">
        <v>5935</v>
      </c>
      <c r="C13375" s="18">
        <v>91600</v>
      </c>
      <c r="D13375" s="19" t="s">
        <v>13367</v>
      </c>
      <c r="E13375" s="18" t="s">
        <v>70</v>
      </c>
      <c r="F13375" s="20">
        <v>11.16</v>
      </c>
      <c r="G13375" s="20">
        <v>11.28</v>
      </c>
      <c r="J13375" s="22">
        <v>4.2099999999999999E-2</v>
      </c>
      <c r="K13375" s="22">
        <v>4.1700000000000001E-2</v>
      </c>
    </row>
    <row r="13376" spans="1:11" ht="22.5" x14ac:dyDescent="0.2">
      <c r="A13376" s="17" t="str">
        <f t="shared" si="208"/>
        <v>SINAPI 99235</v>
      </c>
      <c r="B13376" s="18" t="s">
        <v>5935</v>
      </c>
      <c r="C13376" s="18">
        <v>99235</v>
      </c>
      <c r="D13376" s="19" t="s">
        <v>13368</v>
      </c>
      <c r="E13376" s="18" t="s">
        <v>168</v>
      </c>
      <c r="F13376" s="20">
        <v>768.1</v>
      </c>
      <c r="G13376" s="20">
        <v>769.6</v>
      </c>
      <c r="J13376" s="22">
        <v>0</v>
      </c>
      <c r="K13376" s="22">
        <v>0</v>
      </c>
    </row>
    <row r="13377" spans="1:11" ht="22.5" x14ac:dyDescent="0.2">
      <c r="A13377" s="17" t="str">
        <f t="shared" si="208"/>
        <v>SINAPI 105539</v>
      </c>
      <c r="B13377" s="18" t="s">
        <v>5935</v>
      </c>
      <c r="C13377" s="18">
        <v>105539</v>
      </c>
      <c r="D13377" s="19" t="s">
        <v>13369</v>
      </c>
      <c r="E13377" s="18" t="s">
        <v>168</v>
      </c>
      <c r="F13377" s="20">
        <v>0</v>
      </c>
      <c r="G13377" s="20">
        <v>0</v>
      </c>
      <c r="J13377" s="22"/>
      <c r="K13377" s="22"/>
    </row>
    <row r="13378" spans="1:11" ht="22.5" x14ac:dyDescent="0.2">
      <c r="A13378" s="17" t="str">
        <f t="shared" si="208"/>
        <v>SINAPI 99439</v>
      </c>
      <c r="B13378" s="18" t="s">
        <v>5935</v>
      </c>
      <c r="C13378" s="18">
        <v>99439</v>
      </c>
      <c r="D13378" s="19" t="s">
        <v>13370</v>
      </c>
      <c r="E13378" s="18" t="s">
        <v>168</v>
      </c>
      <c r="F13378" s="20">
        <v>844.07</v>
      </c>
      <c r="G13378" s="20">
        <v>846.43</v>
      </c>
      <c r="J13378" s="22">
        <v>1E-4</v>
      </c>
      <c r="K13378" s="22">
        <v>1E-4</v>
      </c>
    </row>
    <row r="13379" spans="1:11" ht="22.5" x14ac:dyDescent="0.2">
      <c r="A13379" s="17" t="str">
        <f t="shared" si="208"/>
        <v>SINAPI 105540</v>
      </c>
      <c r="B13379" s="18" t="s">
        <v>5935</v>
      </c>
      <c r="C13379" s="18">
        <v>105540</v>
      </c>
      <c r="D13379" s="19" t="s">
        <v>13371</v>
      </c>
      <c r="E13379" s="18" t="s">
        <v>168</v>
      </c>
      <c r="F13379" s="20">
        <v>0</v>
      </c>
      <c r="G13379" s="20">
        <v>0</v>
      </c>
      <c r="J13379" s="22"/>
      <c r="K13379" s="22"/>
    </row>
    <row r="13380" spans="1:11" ht="22.5" x14ac:dyDescent="0.2">
      <c r="A13380" s="17" t="str">
        <f t="shared" si="208"/>
        <v>SINAPI 103184</v>
      </c>
      <c r="B13380" s="18" t="s">
        <v>5935</v>
      </c>
      <c r="C13380" s="18">
        <v>103184</v>
      </c>
      <c r="D13380" s="19" t="s">
        <v>13372</v>
      </c>
      <c r="E13380" s="18" t="s">
        <v>168</v>
      </c>
      <c r="F13380" s="20">
        <v>788.82</v>
      </c>
      <c r="G13380" s="20">
        <v>791.98</v>
      </c>
      <c r="J13380" s="22">
        <v>0</v>
      </c>
      <c r="K13380" s="22">
        <v>0</v>
      </c>
    </row>
    <row r="13381" spans="1:11" ht="22.5" x14ac:dyDescent="0.2">
      <c r="A13381" s="17" t="str">
        <f t="shared" si="208"/>
        <v>SINAPI 103183</v>
      </c>
      <c r="B13381" s="18" t="s">
        <v>5935</v>
      </c>
      <c r="C13381" s="18">
        <v>103183</v>
      </c>
      <c r="D13381" s="19" t="s">
        <v>13373</v>
      </c>
      <c r="E13381" s="18" t="s">
        <v>168</v>
      </c>
      <c r="F13381" s="20">
        <v>915.62</v>
      </c>
      <c r="G13381" s="20">
        <v>923.57</v>
      </c>
      <c r="J13381" s="22">
        <v>2.9999999999999997E-4</v>
      </c>
      <c r="K13381" s="22">
        <v>2.9999999999999997E-4</v>
      </c>
    </row>
    <row r="13382" spans="1:11" ht="22.5" x14ac:dyDescent="0.2">
      <c r="A13382" s="17" t="str">
        <f t="shared" si="208"/>
        <v>SINAPI 99434</v>
      </c>
      <c r="B13382" s="18" t="s">
        <v>5935</v>
      </c>
      <c r="C13382" s="18">
        <v>99434</v>
      </c>
      <c r="D13382" s="19" t="s">
        <v>13374</v>
      </c>
      <c r="E13382" s="18" t="s">
        <v>168</v>
      </c>
      <c r="F13382" s="20">
        <v>858.5</v>
      </c>
      <c r="G13382" s="20">
        <v>861.04</v>
      </c>
      <c r="J13382" s="22">
        <v>1E-4</v>
      </c>
      <c r="K13382" s="22">
        <v>1E-4</v>
      </c>
    </row>
    <row r="13383" spans="1:11" ht="22.5" x14ac:dyDescent="0.2">
      <c r="A13383" s="17" t="str">
        <f t="shared" ref="A13383:A13446" si="209">CONCATENATE($B13383," ",$C13383)</f>
        <v>SINAPI 99431</v>
      </c>
      <c r="B13383" s="18" t="s">
        <v>5935</v>
      </c>
      <c r="C13383" s="18">
        <v>99431</v>
      </c>
      <c r="D13383" s="19" t="s">
        <v>13375</v>
      </c>
      <c r="E13383" s="18" t="s">
        <v>168</v>
      </c>
      <c r="F13383" s="20">
        <v>854.91</v>
      </c>
      <c r="G13383" s="20">
        <v>857.16</v>
      </c>
      <c r="J13383" s="22">
        <v>1E-4</v>
      </c>
      <c r="K13383" s="22">
        <v>1E-4</v>
      </c>
    </row>
    <row r="13384" spans="1:11" ht="22.5" x14ac:dyDescent="0.2">
      <c r="A13384" s="17" t="str">
        <f t="shared" si="209"/>
        <v>SINAPI 99435</v>
      </c>
      <c r="B13384" s="18" t="s">
        <v>5935</v>
      </c>
      <c r="C13384" s="18">
        <v>99435</v>
      </c>
      <c r="D13384" s="19" t="s">
        <v>13376</v>
      </c>
      <c r="E13384" s="18" t="s">
        <v>168</v>
      </c>
      <c r="F13384" s="20">
        <v>838.45</v>
      </c>
      <c r="G13384" s="20">
        <v>840.75</v>
      </c>
      <c r="J13384" s="22">
        <v>1E-4</v>
      </c>
      <c r="K13384" s="22">
        <v>1E-4</v>
      </c>
    </row>
    <row r="13385" spans="1:11" ht="22.5" x14ac:dyDescent="0.2">
      <c r="A13385" s="17" t="str">
        <f t="shared" si="209"/>
        <v>SINAPI 99432</v>
      </c>
      <c r="B13385" s="18" t="s">
        <v>5935</v>
      </c>
      <c r="C13385" s="18">
        <v>99432</v>
      </c>
      <c r="D13385" s="19" t="s">
        <v>13377</v>
      </c>
      <c r="E13385" s="18" t="s">
        <v>168</v>
      </c>
      <c r="F13385" s="20">
        <v>835.86</v>
      </c>
      <c r="G13385" s="20">
        <v>837.97</v>
      </c>
      <c r="J13385" s="22">
        <v>1E-4</v>
      </c>
      <c r="K13385" s="22">
        <v>1E-4</v>
      </c>
    </row>
    <row r="13386" spans="1:11" ht="22.5" x14ac:dyDescent="0.2">
      <c r="A13386" s="17" t="str">
        <f t="shared" si="209"/>
        <v>SINAPI 99438</v>
      </c>
      <c r="B13386" s="18" t="s">
        <v>5935</v>
      </c>
      <c r="C13386" s="18">
        <v>99438</v>
      </c>
      <c r="D13386" s="19" t="s">
        <v>13378</v>
      </c>
      <c r="E13386" s="18" t="s">
        <v>168</v>
      </c>
      <c r="F13386" s="20">
        <v>822.96</v>
      </c>
      <c r="G13386" s="20">
        <v>825.43</v>
      </c>
      <c r="J13386" s="22">
        <v>0</v>
      </c>
      <c r="K13386" s="22">
        <v>0</v>
      </c>
    </row>
    <row r="13387" spans="1:11" ht="22.5" x14ac:dyDescent="0.2">
      <c r="A13387" s="17" t="str">
        <f t="shared" si="209"/>
        <v>SINAPI 105538</v>
      </c>
      <c r="B13387" s="18" t="s">
        <v>5935</v>
      </c>
      <c r="C13387" s="18">
        <v>105538</v>
      </c>
      <c r="D13387" s="19" t="s">
        <v>13379</v>
      </c>
      <c r="E13387" s="18" t="s">
        <v>168</v>
      </c>
      <c r="F13387" s="20">
        <v>0</v>
      </c>
      <c r="G13387" s="20">
        <v>0</v>
      </c>
      <c r="J13387" s="22"/>
      <c r="K13387" s="22"/>
    </row>
    <row r="13388" spans="1:11" ht="22.5" x14ac:dyDescent="0.2">
      <c r="A13388" s="17" t="str">
        <f t="shared" si="209"/>
        <v>SINAPI 99436</v>
      </c>
      <c r="B13388" s="18" t="s">
        <v>5935</v>
      </c>
      <c r="C13388" s="18">
        <v>99436</v>
      </c>
      <c r="D13388" s="19" t="s">
        <v>13380</v>
      </c>
      <c r="E13388" s="18" t="s">
        <v>168</v>
      </c>
      <c r="F13388" s="20">
        <v>924.4</v>
      </c>
      <c r="G13388" s="20">
        <v>929.4</v>
      </c>
      <c r="J13388" s="22">
        <v>2.0000000000000001E-4</v>
      </c>
      <c r="K13388" s="22">
        <v>2.0000000000000001E-4</v>
      </c>
    </row>
    <row r="13389" spans="1:11" ht="22.5" x14ac:dyDescent="0.2">
      <c r="A13389" s="17" t="str">
        <f t="shared" si="209"/>
        <v>SINAPI 99437</v>
      </c>
      <c r="B13389" s="18" t="s">
        <v>5935</v>
      </c>
      <c r="C13389" s="18">
        <v>99437</v>
      </c>
      <c r="D13389" s="19" t="s">
        <v>13381</v>
      </c>
      <c r="E13389" s="18" t="s">
        <v>168</v>
      </c>
      <c r="F13389" s="20">
        <v>816.13</v>
      </c>
      <c r="G13389" s="20">
        <v>818.05</v>
      </c>
      <c r="J13389" s="22">
        <v>0</v>
      </c>
      <c r="K13389" s="22">
        <v>0</v>
      </c>
    </row>
    <row r="13390" spans="1:11" ht="22.5" x14ac:dyDescent="0.2">
      <c r="A13390" s="17" t="str">
        <f t="shared" si="209"/>
        <v>SINAPI 105537</v>
      </c>
      <c r="B13390" s="18" t="s">
        <v>5935</v>
      </c>
      <c r="C13390" s="18">
        <v>105537</v>
      </c>
      <c r="D13390" s="19" t="s">
        <v>13382</v>
      </c>
      <c r="E13390" s="18" t="s">
        <v>168</v>
      </c>
      <c r="F13390" s="20">
        <v>0</v>
      </c>
      <c r="G13390" s="20">
        <v>0</v>
      </c>
      <c r="J13390" s="22"/>
      <c r="K13390" s="22"/>
    </row>
    <row r="13391" spans="1:11" ht="22.5" x14ac:dyDescent="0.2">
      <c r="A13391" s="17" t="str">
        <f t="shared" si="209"/>
        <v>SINAPI 99433</v>
      </c>
      <c r="B13391" s="18" t="s">
        <v>5935</v>
      </c>
      <c r="C13391" s="18">
        <v>99433</v>
      </c>
      <c r="D13391" s="19" t="s">
        <v>13383</v>
      </c>
      <c r="E13391" s="18" t="s">
        <v>168</v>
      </c>
      <c r="F13391" s="20">
        <v>903.84</v>
      </c>
      <c r="G13391" s="20">
        <v>907.24</v>
      </c>
      <c r="J13391" s="22">
        <v>1E-4</v>
      </c>
      <c r="K13391" s="22">
        <v>1E-4</v>
      </c>
    </row>
    <row r="13392" spans="1:11" ht="22.5" x14ac:dyDescent="0.2">
      <c r="A13392" s="17" t="str">
        <f t="shared" si="209"/>
        <v>SINAPI 104422</v>
      </c>
      <c r="B13392" s="18" t="s">
        <v>5935</v>
      </c>
      <c r="C13392" s="18">
        <v>104422</v>
      </c>
      <c r="D13392" s="19" t="s">
        <v>13384</v>
      </c>
      <c r="E13392" s="18" t="s">
        <v>425</v>
      </c>
      <c r="F13392" s="20">
        <v>10.1</v>
      </c>
      <c r="G13392" s="20">
        <v>10.56</v>
      </c>
      <c r="J13392" s="22">
        <v>0</v>
      </c>
      <c r="K13392" s="22">
        <v>0</v>
      </c>
    </row>
    <row r="13393" spans="1:11" ht="22.5" x14ac:dyDescent="0.2">
      <c r="A13393" s="17" t="str">
        <f t="shared" si="209"/>
        <v>SINAPI 105824</v>
      </c>
      <c r="B13393" s="18" t="s">
        <v>5935</v>
      </c>
      <c r="C13393" s="18">
        <v>105824</v>
      </c>
      <c r="D13393" s="19" t="s">
        <v>13385</v>
      </c>
      <c r="E13393" s="18" t="s">
        <v>425</v>
      </c>
      <c r="F13393" s="20">
        <v>13.04</v>
      </c>
      <c r="G13393" s="20">
        <v>13.5</v>
      </c>
      <c r="J13393" s="22">
        <v>0</v>
      </c>
      <c r="K13393" s="22">
        <v>0</v>
      </c>
    </row>
    <row r="13394" spans="1:11" ht="22.5" x14ac:dyDescent="0.2">
      <c r="A13394" s="17" t="str">
        <f t="shared" si="209"/>
        <v>SINAPI 105825</v>
      </c>
      <c r="B13394" s="18" t="s">
        <v>5935</v>
      </c>
      <c r="C13394" s="18">
        <v>105825</v>
      </c>
      <c r="D13394" s="19" t="s">
        <v>13386</v>
      </c>
      <c r="E13394" s="18" t="s">
        <v>425</v>
      </c>
      <c r="F13394" s="20">
        <v>6.48</v>
      </c>
      <c r="G13394" s="20">
        <v>6.95</v>
      </c>
      <c r="J13394" s="22">
        <v>0</v>
      </c>
      <c r="K13394" s="22">
        <v>0</v>
      </c>
    </row>
    <row r="13395" spans="1:11" ht="22.5" x14ac:dyDescent="0.2">
      <c r="A13395" s="17" t="str">
        <f t="shared" si="209"/>
        <v>SINAPI 104421</v>
      </c>
      <c r="B13395" s="18" t="s">
        <v>5935</v>
      </c>
      <c r="C13395" s="18">
        <v>104421</v>
      </c>
      <c r="D13395" s="19" t="s">
        <v>13387</v>
      </c>
      <c r="E13395" s="18" t="s">
        <v>425</v>
      </c>
      <c r="F13395" s="20">
        <v>15.25</v>
      </c>
      <c r="G13395" s="20">
        <v>16.13</v>
      </c>
      <c r="J13395" s="22">
        <v>0</v>
      </c>
      <c r="K13395" s="22">
        <v>0</v>
      </c>
    </row>
    <row r="13396" spans="1:11" ht="22.5" x14ac:dyDescent="0.2">
      <c r="A13396" s="17" t="str">
        <f t="shared" si="209"/>
        <v>SINAPI 105822</v>
      </c>
      <c r="B13396" s="18" t="s">
        <v>5935</v>
      </c>
      <c r="C13396" s="18">
        <v>105822</v>
      </c>
      <c r="D13396" s="19" t="s">
        <v>13388</v>
      </c>
      <c r="E13396" s="18" t="s">
        <v>425</v>
      </c>
      <c r="F13396" s="20">
        <v>18.190000000000001</v>
      </c>
      <c r="G13396" s="20">
        <v>19.07</v>
      </c>
      <c r="J13396" s="22">
        <v>0</v>
      </c>
      <c r="K13396" s="22">
        <v>0</v>
      </c>
    </row>
    <row r="13397" spans="1:11" ht="22.5" x14ac:dyDescent="0.2">
      <c r="A13397" s="17" t="str">
        <f t="shared" si="209"/>
        <v>SINAPI 105823</v>
      </c>
      <c r="B13397" s="18" t="s">
        <v>5935</v>
      </c>
      <c r="C13397" s="18">
        <v>105823</v>
      </c>
      <c r="D13397" s="19" t="s">
        <v>13389</v>
      </c>
      <c r="E13397" s="18" t="s">
        <v>425</v>
      </c>
      <c r="F13397" s="20">
        <v>11.63</v>
      </c>
      <c r="G13397" s="20">
        <v>12.52</v>
      </c>
      <c r="J13397" s="22">
        <v>0</v>
      </c>
      <c r="K13397" s="22">
        <v>0</v>
      </c>
    </row>
    <row r="13398" spans="1:11" ht="22.5" x14ac:dyDescent="0.2">
      <c r="A13398" s="17" t="str">
        <f t="shared" si="209"/>
        <v>SINAPI 104423</v>
      </c>
      <c r="B13398" s="18" t="s">
        <v>5935</v>
      </c>
      <c r="C13398" s="18">
        <v>104423</v>
      </c>
      <c r="D13398" s="19" t="s">
        <v>13390</v>
      </c>
      <c r="E13398" s="18" t="s">
        <v>425</v>
      </c>
      <c r="F13398" s="20">
        <v>13.71</v>
      </c>
      <c r="G13398" s="20">
        <v>14.46</v>
      </c>
      <c r="J13398" s="22">
        <v>0</v>
      </c>
      <c r="K13398" s="22">
        <v>0</v>
      </c>
    </row>
    <row r="13399" spans="1:11" ht="22.5" x14ac:dyDescent="0.2">
      <c r="A13399" s="17" t="str">
        <f t="shared" si="209"/>
        <v>SINAPI 105826</v>
      </c>
      <c r="B13399" s="18" t="s">
        <v>5935</v>
      </c>
      <c r="C13399" s="18">
        <v>105826</v>
      </c>
      <c r="D13399" s="19" t="s">
        <v>13391</v>
      </c>
      <c r="E13399" s="18" t="s">
        <v>425</v>
      </c>
      <c r="F13399" s="20">
        <v>16.649999999999999</v>
      </c>
      <c r="G13399" s="20">
        <v>17.399999999999999</v>
      </c>
      <c r="J13399" s="22">
        <v>0</v>
      </c>
      <c r="K13399" s="22">
        <v>0</v>
      </c>
    </row>
    <row r="13400" spans="1:11" ht="22.5" x14ac:dyDescent="0.2">
      <c r="A13400" s="17" t="str">
        <f t="shared" si="209"/>
        <v>SINAPI 105827</v>
      </c>
      <c r="B13400" s="18" t="s">
        <v>5935</v>
      </c>
      <c r="C13400" s="18">
        <v>105827</v>
      </c>
      <c r="D13400" s="19" t="s">
        <v>13392</v>
      </c>
      <c r="E13400" s="18" t="s">
        <v>425</v>
      </c>
      <c r="F13400" s="20">
        <v>10.09</v>
      </c>
      <c r="G13400" s="20">
        <v>10.85</v>
      </c>
      <c r="J13400" s="22">
        <v>0</v>
      </c>
      <c r="K13400" s="22">
        <v>0</v>
      </c>
    </row>
    <row r="13401" spans="1:11" ht="22.5" x14ac:dyDescent="0.2">
      <c r="A13401" s="17" t="str">
        <f t="shared" si="209"/>
        <v>SINAPI 104425</v>
      </c>
      <c r="B13401" s="18" t="s">
        <v>5935</v>
      </c>
      <c r="C13401" s="18">
        <v>104425</v>
      </c>
      <c r="D13401" s="19" t="s">
        <v>13393</v>
      </c>
      <c r="E13401" s="18" t="s">
        <v>425</v>
      </c>
      <c r="F13401" s="20">
        <v>8.5299999999999994</v>
      </c>
      <c r="G13401" s="20">
        <v>8.8699999999999992</v>
      </c>
      <c r="J13401" s="22">
        <v>0</v>
      </c>
      <c r="K13401" s="22">
        <v>0</v>
      </c>
    </row>
    <row r="13402" spans="1:11" ht="22.5" x14ac:dyDescent="0.2">
      <c r="A13402" s="17" t="str">
        <f t="shared" si="209"/>
        <v>SINAPI 105828</v>
      </c>
      <c r="B13402" s="18" t="s">
        <v>5935</v>
      </c>
      <c r="C13402" s="18">
        <v>105828</v>
      </c>
      <c r="D13402" s="19" t="s">
        <v>13394</v>
      </c>
      <c r="E13402" s="18" t="s">
        <v>425</v>
      </c>
      <c r="F13402" s="20">
        <v>11.47</v>
      </c>
      <c r="G13402" s="20">
        <v>11.81</v>
      </c>
      <c r="J13402" s="22">
        <v>0</v>
      </c>
      <c r="K13402" s="22">
        <v>0</v>
      </c>
    </row>
    <row r="13403" spans="1:11" ht="22.5" x14ac:dyDescent="0.2">
      <c r="A13403" s="17" t="str">
        <f t="shared" si="209"/>
        <v>SINAPI 105829</v>
      </c>
      <c r="B13403" s="18" t="s">
        <v>5935</v>
      </c>
      <c r="C13403" s="18">
        <v>105829</v>
      </c>
      <c r="D13403" s="19" t="s">
        <v>13395</v>
      </c>
      <c r="E13403" s="18" t="s">
        <v>425</v>
      </c>
      <c r="F13403" s="20">
        <v>4.91</v>
      </c>
      <c r="G13403" s="20">
        <v>5.26</v>
      </c>
      <c r="J13403" s="22">
        <v>0</v>
      </c>
      <c r="K13403" s="22">
        <v>0</v>
      </c>
    </row>
    <row r="13404" spans="1:11" ht="22.5" x14ac:dyDescent="0.2">
      <c r="A13404" s="17" t="str">
        <f t="shared" si="209"/>
        <v>SINAPI 91525</v>
      </c>
      <c r="B13404" s="18" t="s">
        <v>5935</v>
      </c>
      <c r="C13404" s="18">
        <v>91525</v>
      </c>
      <c r="D13404" s="19" t="s">
        <v>13396</v>
      </c>
      <c r="E13404" s="18" t="s">
        <v>425</v>
      </c>
      <c r="F13404" s="20">
        <v>7.11</v>
      </c>
      <c r="G13404" s="20">
        <v>7.48</v>
      </c>
      <c r="J13404" s="22">
        <v>0</v>
      </c>
      <c r="K13404" s="22">
        <v>0</v>
      </c>
    </row>
    <row r="13405" spans="1:11" ht="22.5" x14ac:dyDescent="0.2">
      <c r="A13405" s="17" t="str">
        <f t="shared" si="209"/>
        <v>SINAPI 105818</v>
      </c>
      <c r="B13405" s="18" t="s">
        <v>5935</v>
      </c>
      <c r="C13405" s="18">
        <v>105818</v>
      </c>
      <c r="D13405" s="19" t="s">
        <v>13397</v>
      </c>
      <c r="E13405" s="18" t="s">
        <v>425</v>
      </c>
      <c r="F13405" s="20">
        <v>11.73</v>
      </c>
      <c r="G13405" s="20">
        <v>12.1</v>
      </c>
      <c r="J13405" s="22">
        <v>0</v>
      </c>
      <c r="K13405" s="22">
        <v>0</v>
      </c>
    </row>
    <row r="13406" spans="1:11" ht="22.5" x14ac:dyDescent="0.2">
      <c r="A13406" s="17" t="str">
        <f t="shared" si="209"/>
        <v>SINAPI 105819</v>
      </c>
      <c r="B13406" s="18" t="s">
        <v>5935</v>
      </c>
      <c r="C13406" s="18">
        <v>105819</v>
      </c>
      <c r="D13406" s="19" t="s">
        <v>13398</v>
      </c>
      <c r="E13406" s="18" t="s">
        <v>425</v>
      </c>
      <c r="F13406" s="20">
        <v>5.21</v>
      </c>
      <c r="G13406" s="20">
        <v>5.58</v>
      </c>
      <c r="J13406" s="22">
        <v>0</v>
      </c>
      <c r="K13406" s="22">
        <v>0</v>
      </c>
    </row>
    <row r="13407" spans="1:11" ht="22.5" x14ac:dyDescent="0.2">
      <c r="A13407" s="17" t="str">
        <f t="shared" si="209"/>
        <v>SINAPI 104414</v>
      </c>
      <c r="B13407" s="18" t="s">
        <v>5935</v>
      </c>
      <c r="C13407" s="18">
        <v>104414</v>
      </c>
      <c r="D13407" s="19" t="s">
        <v>13399</v>
      </c>
      <c r="E13407" s="18" t="s">
        <v>425</v>
      </c>
      <c r="F13407" s="20">
        <v>6.3</v>
      </c>
      <c r="G13407" s="20">
        <v>6.61</v>
      </c>
      <c r="J13407" s="22">
        <v>0</v>
      </c>
      <c r="K13407" s="22">
        <v>0</v>
      </c>
    </row>
    <row r="13408" spans="1:11" ht="22.5" x14ac:dyDescent="0.2">
      <c r="A13408" s="17" t="str">
        <f t="shared" si="209"/>
        <v>SINAPI 105816</v>
      </c>
      <c r="B13408" s="18" t="s">
        <v>5935</v>
      </c>
      <c r="C13408" s="18">
        <v>105816</v>
      </c>
      <c r="D13408" s="19" t="s">
        <v>13400</v>
      </c>
      <c r="E13408" s="18" t="s">
        <v>425</v>
      </c>
      <c r="F13408" s="20">
        <v>10.92</v>
      </c>
      <c r="G13408" s="20">
        <v>11.23</v>
      </c>
      <c r="J13408" s="22">
        <v>0</v>
      </c>
      <c r="K13408" s="22">
        <v>0</v>
      </c>
    </row>
    <row r="13409" spans="1:11" ht="22.5" x14ac:dyDescent="0.2">
      <c r="A13409" s="17" t="str">
        <f t="shared" si="209"/>
        <v>SINAPI 105817</v>
      </c>
      <c r="B13409" s="18" t="s">
        <v>5935</v>
      </c>
      <c r="C13409" s="18">
        <v>105817</v>
      </c>
      <c r="D13409" s="19" t="s">
        <v>13401</v>
      </c>
      <c r="E13409" s="18" t="s">
        <v>425</v>
      </c>
      <c r="F13409" s="20">
        <v>4.4000000000000004</v>
      </c>
      <c r="G13409" s="20">
        <v>4.71</v>
      </c>
      <c r="J13409" s="22">
        <v>0</v>
      </c>
      <c r="K13409" s="22">
        <v>0</v>
      </c>
    </row>
    <row r="13410" spans="1:11" ht="22.5" x14ac:dyDescent="0.2">
      <c r="A13410" s="17" t="str">
        <f t="shared" si="209"/>
        <v>SINAPI 104415</v>
      </c>
      <c r="B13410" s="18" t="s">
        <v>5935</v>
      </c>
      <c r="C13410" s="18">
        <v>104415</v>
      </c>
      <c r="D13410" s="19" t="s">
        <v>13402</v>
      </c>
      <c r="E13410" s="18" t="s">
        <v>425</v>
      </c>
      <c r="F13410" s="20">
        <v>11.39</v>
      </c>
      <c r="G13410" s="20">
        <v>12.1</v>
      </c>
      <c r="J13410" s="22">
        <v>0</v>
      </c>
      <c r="K13410" s="22">
        <v>0</v>
      </c>
    </row>
    <row r="13411" spans="1:11" ht="22.5" x14ac:dyDescent="0.2">
      <c r="A13411" s="17" t="str">
        <f t="shared" si="209"/>
        <v>SINAPI 105820</v>
      </c>
      <c r="B13411" s="18" t="s">
        <v>5935</v>
      </c>
      <c r="C13411" s="18">
        <v>105820</v>
      </c>
      <c r="D13411" s="19" t="s">
        <v>13403</v>
      </c>
      <c r="E13411" s="18" t="s">
        <v>425</v>
      </c>
      <c r="F13411" s="20">
        <v>16.010000000000002</v>
      </c>
      <c r="G13411" s="20">
        <v>16.72</v>
      </c>
      <c r="J13411" s="22">
        <v>0</v>
      </c>
      <c r="K13411" s="22">
        <v>0</v>
      </c>
    </row>
    <row r="13412" spans="1:11" ht="22.5" x14ac:dyDescent="0.2">
      <c r="A13412" s="17" t="str">
        <f t="shared" si="209"/>
        <v>SINAPI 105821</v>
      </c>
      <c r="B13412" s="18" t="s">
        <v>5935</v>
      </c>
      <c r="C13412" s="18">
        <v>105821</v>
      </c>
      <c r="D13412" s="19" t="s">
        <v>13404</v>
      </c>
      <c r="E13412" s="18" t="s">
        <v>425</v>
      </c>
      <c r="F13412" s="20">
        <v>9.49</v>
      </c>
      <c r="G13412" s="20">
        <v>10.199999999999999</v>
      </c>
      <c r="J13412" s="22">
        <v>0</v>
      </c>
      <c r="K13412" s="22">
        <v>0</v>
      </c>
    </row>
    <row r="13413" spans="1:11" ht="22.5" x14ac:dyDescent="0.2">
      <c r="A13413" s="17" t="str">
        <f t="shared" si="209"/>
        <v>SINAPI 104418</v>
      </c>
      <c r="B13413" s="18" t="s">
        <v>5935</v>
      </c>
      <c r="C13413" s="18">
        <v>104418</v>
      </c>
      <c r="D13413" s="19" t="s">
        <v>13405</v>
      </c>
      <c r="E13413" s="18" t="s">
        <v>425</v>
      </c>
      <c r="F13413" s="20">
        <v>2.6</v>
      </c>
      <c r="G13413" s="20">
        <v>2.8</v>
      </c>
      <c r="J13413" s="22">
        <v>0</v>
      </c>
      <c r="K13413" s="22">
        <v>0</v>
      </c>
    </row>
    <row r="13414" spans="1:11" ht="22.5" x14ac:dyDescent="0.2">
      <c r="A13414" s="17" t="str">
        <f t="shared" si="209"/>
        <v>SINAPI 91515</v>
      </c>
      <c r="B13414" s="18" t="s">
        <v>5935</v>
      </c>
      <c r="C13414" s="18">
        <v>91515</v>
      </c>
      <c r="D13414" s="19" t="s">
        <v>13406</v>
      </c>
      <c r="E13414" s="18" t="s">
        <v>425</v>
      </c>
      <c r="F13414" s="20">
        <v>4.76</v>
      </c>
      <c r="G13414" s="20">
        <v>5.13</v>
      </c>
      <c r="J13414" s="22">
        <v>0</v>
      </c>
      <c r="K13414" s="22">
        <v>0</v>
      </c>
    </row>
    <row r="13415" spans="1:11" ht="22.5" x14ac:dyDescent="0.2">
      <c r="A13415" s="17" t="str">
        <f t="shared" si="209"/>
        <v>SINAPI 104419</v>
      </c>
      <c r="B13415" s="18" t="s">
        <v>5935</v>
      </c>
      <c r="C13415" s="18">
        <v>104419</v>
      </c>
      <c r="D13415" s="19" t="s">
        <v>13407</v>
      </c>
      <c r="E13415" s="18" t="s">
        <v>425</v>
      </c>
      <c r="F13415" s="20">
        <v>4.12</v>
      </c>
      <c r="G13415" s="20">
        <v>4.4400000000000004</v>
      </c>
      <c r="J13415" s="22">
        <v>0</v>
      </c>
      <c r="K13415" s="22">
        <v>0</v>
      </c>
    </row>
    <row r="13416" spans="1:11" ht="22.5" x14ac:dyDescent="0.2">
      <c r="A13416" s="17" t="str">
        <f t="shared" si="209"/>
        <v>SINAPI 91519</v>
      </c>
      <c r="B13416" s="18" t="s">
        <v>5935</v>
      </c>
      <c r="C13416" s="18">
        <v>91519</v>
      </c>
      <c r="D13416" s="19" t="s">
        <v>13408</v>
      </c>
      <c r="E13416" s="18" t="s">
        <v>425</v>
      </c>
      <c r="F13416" s="20">
        <v>2</v>
      </c>
      <c r="G13416" s="20">
        <v>2.14</v>
      </c>
      <c r="J13416" s="22">
        <v>0</v>
      </c>
      <c r="K13416" s="22">
        <v>0</v>
      </c>
    </row>
    <row r="13417" spans="1:11" ht="22.5" x14ac:dyDescent="0.2">
      <c r="A13417" s="17" t="str">
        <f t="shared" si="209"/>
        <v>SINAPI 91520</v>
      </c>
      <c r="B13417" s="18" t="s">
        <v>5935</v>
      </c>
      <c r="C13417" s="18">
        <v>91520</v>
      </c>
      <c r="D13417" s="19" t="s">
        <v>13409</v>
      </c>
      <c r="E13417" s="18" t="s">
        <v>425</v>
      </c>
      <c r="F13417" s="20">
        <v>2.02</v>
      </c>
      <c r="G13417" s="20">
        <v>2.17</v>
      </c>
      <c r="J13417" s="22">
        <v>0</v>
      </c>
      <c r="K13417" s="22">
        <v>0</v>
      </c>
    </row>
    <row r="13418" spans="1:11" ht="22.5" x14ac:dyDescent="0.2">
      <c r="A13418" s="17" t="str">
        <f t="shared" si="209"/>
        <v>SINAPI 104416</v>
      </c>
      <c r="B13418" s="18" t="s">
        <v>5935</v>
      </c>
      <c r="C13418" s="18">
        <v>104416</v>
      </c>
      <c r="D13418" s="19" t="s">
        <v>13410</v>
      </c>
      <c r="E13418" s="18" t="s">
        <v>425</v>
      </c>
      <c r="F13418" s="20">
        <v>1.67</v>
      </c>
      <c r="G13418" s="20">
        <v>1.8</v>
      </c>
      <c r="J13418" s="22">
        <v>0</v>
      </c>
      <c r="K13418" s="22">
        <v>0</v>
      </c>
    </row>
    <row r="13419" spans="1:11" ht="22.5" x14ac:dyDescent="0.2">
      <c r="A13419" s="17" t="str">
        <f t="shared" si="209"/>
        <v>SINAPI 104417</v>
      </c>
      <c r="B13419" s="18" t="s">
        <v>5935</v>
      </c>
      <c r="C13419" s="18">
        <v>104417</v>
      </c>
      <c r="D13419" s="19" t="s">
        <v>13411</v>
      </c>
      <c r="E13419" s="18" t="s">
        <v>425</v>
      </c>
      <c r="F13419" s="20">
        <v>3.77</v>
      </c>
      <c r="G13419" s="20">
        <v>4.0599999999999996</v>
      </c>
      <c r="J13419" s="22">
        <v>0</v>
      </c>
      <c r="K13419" s="22">
        <v>0</v>
      </c>
    </row>
    <row r="13420" spans="1:11" ht="22.5" x14ac:dyDescent="0.2">
      <c r="A13420" s="17" t="str">
        <f t="shared" si="209"/>
        <v>SINAPI 91522</v>
      </c>
      <c r="B13420" s="18" t="s">
        <v>5935</v>
      </c>
      <c r="C13420" s="18">
        <v>91522</v>
      </c>
      <c r="D13420" s="19" t="s">
        <v>13412</v>
      </c>
      <c r="E13420" s="18" t="s">
        <v>425</v>
      </c>
      <c r="F13420" s="20">
        <v>3.39</v>
      </c>
      <c r="G13420" s="20">
        <v>3.65</v>
      </c>
      <c r="J13420" s="22">
        <v>0</v>
      </c>
      <c r="K13420" s="22">
        <v>0</v>
      </c>
    </row>
    <row r="13421" spans="1:11" ht="22.5" x14ac:dyDescent="0.2">
      <c r="A13421" s="17" t="str">
        <f t="shared" si="209"/>
        <v>SINAPI 104412</v>
      </c>
      <c r="B13421" s="18" t="s">
        <v>5935</v>
      </c>
      <c r="C13421" s="18">
        <v>104412</v>
      </c>
      <c r="D13421" s="19" t="s">
        <v>13413</v>
      </c>
      <c r="E13421" s="18" t="s">
        <v>425</v>
      </c>
      <c r="F13421" s="20">
        <v>3.04</v>
      </c>
      <c r="G13421" s="20">
        <v>3.28</v>
      </c>
      <c r="J13421" s="22">
        <v>0</v>
      </c>
      <c r="K13421" s="22">
        <v>0</v>
      </c>
    </row>
    <row r="13422" spans="1:11" ht="22.5" x14ac:dyDescent="0.2">
      <c r="A13422" s="17" t="str">
        <f t="shared" si="209"/>
        <v>SINAPI 104413</v>
      </c>
      <c r="B13422" s="18" t="s">
        <v>5935</v>
      </c>
      <c r="C13422" s="18">
        <v>104413</v>
      </c>
      <c r="D13422" s="19" t="s">
        <v>13414</v>
      </c>
      <c r="E13422" s="18" t="s">
        <v>425</v>
      </c>
      <c r="F13422" s="20">
        <v>5.17</v>
      </c>
      <c r="G13422" s="20">
        <v>5.57</v>
      </c>
      <c r="J13422" s="22">
        <v>0</v>
      </c>
      <c r="K13422" s="22">
        <v>0</v>
      </c>
    </row>
    <row r="13423" spans="1:11" x14ac:dyDescent="0.2">
      <c r="A13423" s="17" t="str">
        <f t="shared" si="209"/>
        <v>SINAPI 102569</v>
      </c>
      <c r="B13423" s="18" t="s">
        <v>5935</v>
      </c>
      <c r="C13423" s="18">
        <v>102569</v>
      </c>
      <c r="D13423" s="19" t="s">
        <v>13415</v>
      </c>
      <c r="E13423" s="18" t="s">
        <v>425</v>
      </c>
      <c r="F13423" s="20">
        <v>0</v>
      </c>
      <c r="G13423" s="20">
        <v>0</v>
      </c>
      <c r="J13423" s="22"/>
      <c r="K13423" s="22"/>
    </row>
    <row r="13424" spans="1:11" ht="22.5" x14ac:dyDescent="0.2">
      <c r="A13424" s="17" t="str">
        <f t="shared" si="209"/>
        <v>SINAPI 102574</v>
      </c>
      <c r="B13424" s="18" t="s">
        <v>5935</v>
      </c>
      <c r="C13424" s="18">
        <v>102574</v>
      </c>
      <c r="D13424" s="19" t="s">
        <v>13416</v>
      </c>
      <c r="E13424" s="18" t="s">
        <v>425</v>
      </c>
      <c r="F13424" s="20">
        <v>0</v>
      </c>
      <c r="G13424" s="20">
        <v>0</v>
      </c>
      <c r="J13424" s="22"/>
      <c r="K13424" s="22"/>
    </row>
    <row r="13425" spans="1:11" ht="22.5" x14ac:dyDescent="0.2">
      <c r="A13425" s="17" t="str">
        <f t="shared" si="209"/>
        <v>SINAPI 102573</v>
      </c>
      <c r="B13425" s="18" t="s">
        <v>5935</v>
      </c>
      <c r="C13425" s="18">
        <v>102573</v>
      </c>
      <c r="D13425" s="19" t="s">
        <v>13417</v>
      </c>
      <c r="E13425" s="18" t="s">
        <v>425</v>
      </c>
      <c r="F13425" s="20">
        <v>0</v>
      </c>
      <c r="G13425" s="20">
        <v>0</v>
      </c>
      <c r="J13425" s="22"/>
      <c r="K13425" s="22"/>
    </row>
    <row r="13426" spans="1:11" x14ac:dyDescent="0.2">
      <c r="A13426" s="17" t="str">
        <f t="shared" si="209"/>
        <v>SINAPI 102577</v>
      </c>
      <c r="B13426" s="18" t="s">
        <v>5935</v>
      </c>
      <c r="C13426" s="18">
        <v>102577</v>
      </c>
      <c r="D13426" s="19" t="s">
        <v>13418</v>
      </c>
      <c r="E13426" s="18" t="s">
        <v>425</v>
      </c>
      <c r="F13426" s="20">
        <v>0</v>
      </c>
      <c r="G13426" s="20">
        <v>0</v>
      </c>
      <c r="J13426" s="22"/>
      <c r="K13426" s="22"/>
    </row>
    <row r="13427" spans="1:11" x14ac:dyDescent="0.2">
      <c r="A13427" s="17" t="str">
        <f t="shared" si="209"/>
        <v>SINAPI 102576</v>
      </c>
      <c r="B13427" s="18" t="s">
        <v>5935</v>
      </c>
      <c r="C13427" s="18">
        <v>102576</v>
      </c>
      <c r="D13427" s="19" t="s">
        <v>13419</v>
      </c>
      <c r="E13427" s="18" t="s">
        <v>425</v>
      </c>
      <c r="F13427" s="20">
        <v>0</v>
      </c>
      <c r="G13427" s="20">
        <v>0</v>
      </c>
      <c r="J13427" s="22"/>
      <c r="K13427" s="22"/>
    </row>
    <row r="13428" spans="1:11" ht="22.5" x14ac:dyDescent="0.2">
      <c r="A13428" s="17" t="str">
        <f t="shared" si="209"/>
        <v>SINAPI 103083</v>
      </c>
      <c r="B13428" s="18" t="s">
        <v>5935</v>
      </c>
      <c r="C13428" s="18">
        <v>103083</v>
      </c>
      <c r="D13428" s="19" t="s">
        <v>13420</v>
      </c>
      <c r="E13428" s="18" t="s">
        <v>425</v>
      </c>
      <c r="F13428" s="20">
        <v>0</v>
      </c>
      <c r="G13428" s="20">
        <v>0</v>
      </c>
      <c r="J13428" s="22"/>
      <c r="K13428" s="22"/>
    </row>
    <row r="13429" spans="1:11" ht="22.5" x14ac:dyDescent="0.2">
      <c r="A13429" s="17" t="str">
        <f t="shared" si="209"/>
        <v>SINAPI 103081</v>
      </c>
      <c r="B13429" s="18" t="s">
        <v>5935</v>
      </c>
      <c r="C13429" s="18">
        <v>103081</v>
      </c>
      <c r="D13429" s="19" t="s">
        <v>13421</v>
      </c>
      <c r="E13429" s="18" t="s">
        <v>425</v>
      </c>
      <c r="F13429" s="20">
        <v>0</v>
      </c>
      <c r="G13429" s="20">
        <v>0</v>
      </c>
      <c r="J13429" s="22"/>
      <c r="K13429" s="22"/>
    </row>
    <row r="13430" spans="1:11" ht="22.5" x14ac:dyDescent="0.2">
      <c r="A13430" s="17" t="str">
        <f t="shared" si="209"/>
        <v>SINAPI 103082</v>
      </c>
      <c r="B13430" s="18" t="s">
        <v>5935</v>
      </c>
      <c r="C13430" s="18">
        <v>103082</v>
      </c>
      <c r="D13430" s="19" t="s">
        <v>13422</v>
      </c>
      <c r="E13430" s="18" t="s">
        <v>425</v>
      </c>
      <c r="F13430" s="20">
        <v>0</v>
      </c>
      <c r="G13430" s="20">
        <v>0</v>
      </c>
      <c r="J13430" s="22"/>
      <c r="K13430" s="22"/>
    </row>
    <row r="13431" spans="1:11" ht="22.5" x14ac:dyDescent="0.2">
      <c r="A13431" s="17" t="str">
        <f t="shared" si="209"/>
        <v>SINAPI 103086</v>
      </c>
      <c r="B13431" s="18" t="s">
        <v>5935</v>
      </c>
      <c r="C13431" s="18">
        <v>103086</v>
      </c>
      <c r="D13431" s="19" t="s">
        <v>13423</v>
      </c>
      <c r="E13431" s="18" t="s">
        <v>425</v>
      </c>
      <c r="F13431" s="20">
        <v>0</v>
      </c>
      <c r="G13431" s="20">
        <v>0</v>
      </c>
      <c r="J13431" s="22"/>
      <c r="K13431" s="22"/>
    </row>
    <row r="13432" spans="1:11" ht="22.5" x14ac:dyDescent="0.2">
      <c r="A13432" s="17" t="str">
        <f t="shared" si="209"/>
        <v>SINAPI 103085</v>
      </c>
      <c r="B13432" s="18" t="s">
        <v>5935</v>
      </c>
      <c r="C13432" s="18">
        <v>103085</v>
      </c>
      <c r="D13432" s="19" t="s">
        <v>13424</v>
      </c>
      <c r="E13432" s="18" t="s">
        <v>425</v>
      </c>
      <c r="F13432" s="20">
        <v>0</v>
      </c>
      <c r="G13432" s="20">
        <v>0</v>
      </c>
      <c r="J13432" s="22"/>
      <c r="K13432" s="22"/>
    </row>
    <row r="13433" spans="1:11" x14ac:dyDescent="0.2">
      <c r="A13433" s="17" t="str">
        <f t="shared" si="209"/>
        <v>SINAPI 104726</v>
      </c>
      <c r="B13433" s="18" t="s">
        <v>5935</v>
      </c>
      <c r="C13433" s="18">
        <v>104726</v>
      </c>
      <c r="D13433" s="19" t="s">
        <v>13425</v>
      </c>
      <c r="E13433" s="18" t="s">
        <v>425</v>
      </c>
      <c r="F13433" s="20">
        <v>0</v>
      </c>
      <c r="G13433" s="20">
        <v>0</v>
      </c>
      <c r="J13433" s="22"/>
      <c r="K13433" s="22"/>
    </row>
    <row r="13434" spans="1:11" x14ac:dyDescent="0.2">
      <c r="A13434" s="17" t="str">
        <f t="shared" si="209"/>
        <v>SINAPI 104725</v>
      </c>
      <c r="B13434" s="18" t="s">
        <v>5935</v>
      </c>
      <c r="C13434" s="18">
        <v>104725</v>
      </c>
      <c r="D13434" s="19" t="s">
        <v>13426</v>
      </c>
      <c r="E13434" s="18" t="s">
        <v>425</v>
      </c>
      <c r="F13434" s="20">
        <v>0</v>
      </c>
      <c r="G13434" s="20">
        <v>0</v>
      </c>
      <c r="J13434" s="22"/>
      <c r="K13434" s="22"/>
    </row>
    <row r="13435" spans="1:11" x14ac:dyDescent="0.2">
      <c r="A13435" s="17" t="str">
        <f t="shared" si="209"/>
        <v>SINAPI 96374</v>
      </c>
      <c r="B13435" s="18" t="s">
        <v>5935</v>
      </c>
      <c r="C13435" s="18">
        <v>96374</v>
      </c>
      <c r="D13435" s="19" t="s">
        <v>13427</v>
      </c>
      <c r="E13435" s="18" t="s">
        <v>66</v>
      </c>
      <c r="F13435" s="20">
        <v>24.89</v>
      </c>
      <c r="G13435" s="20">
        <v>25.07</v>
      </c>
      <c r="J13435" s="22">
        <v>7.3499999999999996E-2</v>
      </c>
      <c r="K13435" s="22">
        <v>7.2999999999999995E-2</v>
      </c>
    </row>
    <row r="13436" spans="1:11" x14ac:dyDescent="0.2">
      <c r="A13436" s="17" t="str">
        <f t="shared" si="209"/>
        <v>SINAPI 96373</v>
      </c>
      <c r="B13436" s="18" t="s">
        <v>5935</v>
      </c>
      <c r="C13436" s="18">
        <v>96373</v>
      </c>
      <c r="D13436" s="19" t="s">
        <v>13428</v>
      </c>
      <c r="E13436" s="18" t="s">
        <v>66</v>
      </c>
      <c r="F13436" s="20">
        <v>10.47</v>
      </c>
      <c r="G13436" s="20">
        <v>10.61</v>
      </c>
      <c r="J13436" s="22">
        <v>0.17480000000000001</v>
      </c>
      <c r="K13436" s="22">
        <v>0.17249999999999999</v>
      </c>
    </row>
    <row r="13437" spans="1:11" ht="22.5" x14ac:dyDescent="0.2">
      <c r="A13437" s="17" t="str">
        <f t="shared" si="209"/>
        <v>SINAPI 96368</v>
      </c>
      <c r="B13437" s="18" t="s">
        <v>5935</v>
      </c>
      <c r="C13437" s="18">
        <v>96368</v>
      </c>
      <c r="D13437" s="19" t="s">
        <v>13429</v>
      </c>
      <c r="E13437" s="18" t="s">
        <v>425</v>
      </c>
      <c r="F13437" s="20">
        <v>162.37</v>
      </c>
      <c r="G13437" s="20">
        <v>164.08</v>
      </c>
      <c r="J13437" s="22">
        <v>5.7599999999999998E-2</v>
      </c>
      <c r="K13437" s="22">
        <v>5.7000000000000002E-2</v>
      </c>
    </row>
    <row r="13438" spans="1:11" ht="22.5" x14ac:dyDescent="0.2">
      <c r="A13438" s="17" t="str">
        <f t="shared" si="209"/>
        <v>SINAPI 96364</v>
      </c>
      <c r="B13438" s="18" t="s">
        <v>5935</v>
      </c>
      <c r="C13438" s="18">
        <v>96364</v>
      </c>
      <c r="D13438" s="19" t="s">
        <v>13430</v>
      </c>
      <c r="E13438" s="18" t="s">
        <v>425</v>
      </c>
      <c r="F13438" s="20">
        <v>136.9</v>
      </c>
      <c r="G13438" s="20">
        <v>138.4</v>
      </c>
      <c r="J13438" s="22">
        <v>5.1400000000000001E-2</v>
      </c>
      <c r="K13438" s="22">
        <v>5.0900000000000001E-2</v>
      </c>
    </row>
    <row r="13439" spans="1:11" ht="22.5" x14ac:dyDescent="0.2">
      <c r="A13439" s="17" t="str">
        <f t="shared" si="209"/>
        <v>SINAPI 96369</v>
      </c>
      <c r="B13439" s="18" t="s">
        <v>5935</v>
      </c>
      <c r="C13439" s="18">
        <v>96369</v>
      </c>
      <c r="D13439" s="19" t="s">
        <v>13431</v>
      </c>
      <c r="E13439" s="18" t="s">
        <v>425</v>
      </c>
      <c r="F13439" s="20">
        <v>182.93</v>
      </c>
      <c r="G13439" s="20">
        <v>184.96</v>
      </c>
      <c r="J13439" s="22">
        <v>5.4100000000000002E-2</v>
      </c>
      <c r="K13439" s="22">
        <v>5.3499999999999999E-2</v>
      </c>
    </row>
    <row r="13440" spans="1:11" ht="22.5" x14ac:dyDescent="0.2">
      <c r="A13440" s="17" t="str">
        <f t="shared" si="209"/>
        <v>SINAPI 104723</v>
      </c>
      <c r="B13440" s="18" t="s">
        <v>5935</v>
      </c>
      <c r="C13440" s="18">
        <v>104723</v>
      </c>
      <c r="D13440" s="19" t="s">
        <v>13432</v>
      </c>
      <c r="E13440" s="18" t="s">
        <v>425</v>
      </c>
      <c r="F13440" s="20">
        <v>219.06</v>
      </c>
      <c r="G13440" s="20">
        <v>221.72</v>
      </c>
      <c r="J13440" s="22">
        <v>4.8399999999999999E-2</v>
      </c>
      <c r="K13440" s="22">
        <v>4.7800000000000002E-2</v>
      </c>
    </row>
    <row r="13441" spans="1:11" ht="22.5" x14ac:dyDescent="0.2">
      <c r="A13441" s="17" t="str">
        <f t="shared" si="209"/>
        <v>SINAPI 96367</v>
      </c>
      <c r="B13441" s="18" t="s">
        <v>5935</v>
      </c>
      <c r="C13441" s="18">
        <v>96367</v>
      </c>
      <c r="D13441" s="19" t="s">
        <v>13433</v>
      </c>
      <c r="E13441" s="18" t="s">
        <v>425</v>
      </c>
      <c r="F13441" s="20">
        <v>147.71</v>
      </c>
      <c r="G13441" s="20">
        <v>149.44999999999999</v>
      </c>
      <c r="J13441" s="22">
        <v>5.6399999999999999E-2</v>
      </c>
      <c r="K13441" s="22">
        <v>5.57E-2</v>
      </c>
    </row>
    <row r="13442" spans="1:11" ht="22.5" x14ac:dyDescent="0.2">
      <c r="A13442" s="17" t="str">
        <f t="shared" si="209"/>
        <v>SINAPI 104722</v>
      </c>
      <c r="B13442" s="18" t="s">
        <v>5935</v>
      </c>
      <c r="C13442" s="18">
        <v>104722</v>
      </c>
      <c r="D13442" s="19" t="s">
        <v>13434</v>
      </c>
      <c r="E13442" s="18" t="s">
        <v>425</v>
      </c>
      <c r="F13442" s="20">
        <v>168.07</v>
      </c>
      <c r="G13442" s="20">
        <v>170.31</v>
      </c>
      <c r="J13442" s="22">
        <v>5.2200000000000003E-2</v>
      </c>
      <c r="K13442" s="22">
        <v>5.1499999999999997E-2</v>
      </c>
    </row>
    <row r="13443" spans="1:11" ht="22.5" x14ac:dyDescent="0.2">
      <c r="A13443" s="17" t="str">
        <f t="shared" si="209"/>
        <v>SINAPI 96366</v>
      </c>
      <c r="B13443" s="18" t="s">
        <v>5935</v>
      </c>
      <c r="C13443" s="18">
        <v>96366</v>
      </c>
      <c r="D13443" s="19" t="s">
        <v>13435</v>
      </c>
      <c r="E13443" s="18" t="s">
        <v>425</v>
      </c>
      <c r="F13443" s="20">
        <v>136.41999999999999</v>
      </c>
      <c r="G13443" s="20">
        <v>137.91999999999999</v>
      </c>
      <c r="J13443" s="22">
        <v>5.91E-2</v>
      </c>
      <c r="K13443" s="22">
        <v>5.8400000000000001E-2</v>
      </c>
    </row>
    <row r="13444" spans="1:11" ht="22.5" x14ac:dyDescent="0.2">
      <c r="A13444" s="17" t="str">
        <f t="shared" si="209"/>
        <v>SINAPI 96361</v>
      </c>
      <c r="B13444" s="18" t="s">
        <v>5935</v>
      </c>
      <c r="C13444" s="18">
        <v>96361</v>
      </c>
      <c r="D13444" s="19" t="s">
        <v>13436</v>
      </c>
      <c r="E13444" s="18" t="s">
        <v>425</v>
      </c>
      <c r="F13444" s="20">
        <v>131</v>
      </c>
      <c r="G13444" s="20">
        <v>132.55000000000001</v>
      </c>
      <c r="J13444" s="22">
        <v>4.0099999999999997E-2</v>
      </c>
      <c r="K13444" s="22">
        <v>3.9600000000000003E-2</v>
      </c>
    </row>
    <row r="13445" spans="1:11" ht="22.5" x14ac:dyDescent="0.2">
      <c r="A13445" s="17" t="str">
        <f t="shared" si="209"/>
        <v>SINAPI 104719</v>
      </c>
      <c r="B13445" s="18" t="s">
        <v>5935</v>
      </c>
      <c r="C13445" s="18">
        <v>104719</v>
      </c>
      <c r="D13445" s="19" t="s">
        <v>13437</v>
      </c>
      <c r="E13445" s="18" t="s">
        <v>425</v>
      </c>
      <c r="F13445" s="20">
        <v>165.13</v>
      </c>
      <c r="G13445" s="20">
        <v>167.18</v>
      </c>
      <c r="J13445" s="22">
        <v>3.61E-2</v>
      </c>
      <c r="K13445" s="22">
        <v>3.5700000000000003E-2</v>
      </c>
    </row>
    <row r="13446" spans="1:11" ht="22.5" x14ac:dyDescent="0.2">
      <c r="A13446" s="17" t="str">
        <f t="shared" si="209"/>
        <v>SINAPI 96360</v>
      </c>
      <c r="B13446" s="18" t="s">
        <v>5935</v>
      </c>
      <c r="C13446" s="18">
        <v>96360</v>
      </c>
      <c r="D13446" s="19" t="s">
        <v>13438</v>
      </c>
      <c r="E13446" s="18" t="s">
        <v>425</v>
      </c>
      <c r="F13446" s="20">
        <v>111.44</v>
      </c>
      <c r="G13446" s="20">
        <v>112.75</v>
      </c>
      <c r="J13446" s="22">
        <v>4.24E-2</v>
      </c>
      <c r="K13446" s="22">
        <v>4.19E-2</v>
      </c>
    </row>
    <row r="13447" spans="1:11" ht="22.5" x14ac:dyDescent="0.2">
      <c r="A13447" s="17" t="str">
        <f t="shared" ref="A13447:A13510" si="210">CONCATENATE($B13447," ",$C13447)</f>
        <v>SINAPI 96359</v>
      </c>
      <c r="B13447" s="18" t="s">
        <v>5935</v>
      </c>
      <c r="C13447" s="18">
        <v>96359</v>
      </c>
      <c r="D13447" s="19" t="s">
        <v>13439</v>
      </c>
      <c r="E13447" s="18" t="s">
        <v>425</v>
      </c>
      <c r="F13447" s="20">
        <v>95.79</v>
      </c>
      <c r="G13447" s="20">
        <v>97.07</v>
      </c>
      <c r="J13447" s="22">
        <v>3.85E-2</v>
      </c>
      <c r="K13447" s="22">
        <v>3.7999999999999999E-2</v>
      </c>
    </row>
    <row r="13448" spans="1:11" ht="22.5" x14ac:dyDescent="0.2">
      <c r="A13448" s="17" t="str">
        <f t="shared" si="210"/>
        <v>SINAPI 104718</v>
      </c>
      <c r="B13448" s="18" t="s">
        <v>5935</v>
      </c>
      <c r="C13448" s="18">
        <v>104718</v>
      </c>
      <c r="D13448" s="19" t="s">
        <v>13440</v>
      </c>
      <c r="E13448" s="18" t="s">
        <v>425</v>
      </c>
      <c r="F13448" s="20">
        <v>114.15</v>
      </c>
      <c r="G13448" s="20">
        <v>115.75</v>
      </c>
      <c r="J13448" s="22">
        <v>3.6200000000000003E-2</v>
      </c>
      <c r="K13448" s="22">
        <v>3.5700000000000003E-2</v>
      </c>
    </row>
    <row r="13449" spans="1:11" ht="22.5" x14ac:dyDescent="0.2">
      <c r="A13449" s="17" t="str">
        <f t="shared" si="210"/>
        <v>SINAPI 96358</v>
      </c>
      <c r="B13449" s="18" t="s">
        <v>5935</v>
      </c>
      <c r="C13449" s="18">
        <v>96358</v>
      </c>
      <c r="D13449" s="19" t="s">
        <v>13441</v>
      </c>
      <c r="E13449" s="18" t="s">
        <v>425</v>
      </c>
      <c r="F13449" s="20">
        <v>85.51</v>
      </c>
      <c r="G13449" s="20">
        <v>86.63</v>
      </c>
      <c r="J13449" s="22">
        <v>0.04</v>
      </c>
      <c r="K13449" s="22">
        <v>3.95E-2</v>
      </c>
    </row>
    <row r="13450" spans="1:11" ht="22.5" x14ac:dyDescent="0.2">
      <c r="A13450" s="17" t="str">
        <f t="shared" si="210"/>
        <v>SINAPI 96371</v>
      </c>
      <c r="B13450" s="18" t="s">
        <v>5935</v>
      </c>
      <c r="C13450" s="18">
        <v>96371</v>
      </c>
      <c r="D13450" s="19" t="s">
        <v>13442</v>
      </c>
      <c r="E13450" s="18" t="s">
        <v>425</v>
      </c>
      <c r="F13450" s="20">
        <v>66.5</v>
      </c>
      <c r="G13450" s="20">
        <v>67.349999999999994</v>
      </c>
      <c r="J13450" s="22">
        <v>4.0300000000000002E-2</v>
      </c>
      <c r="K13450" s="22">
        <v>3.9800000000000002E-2</v>
      </c>
    </row>
    <row r="13451" spans="1:11" ht="22.5" x14ac:dyDescent="0.2">
      <c r="A13451" s="17" t="str">
        <f t="shared" si="210"/>
        <v>SINAPI 104724</v>
      </c>
      <c r="B13451" s="18" t="s">
        <v>5935</v>
      </c>
      <c r="C13451" s="18">
        <v>104724</v>
      </c>
      <c r="D13451" s="19" t="s">
        <v>13443</v>
      </c>
      <c r="E13451" s="18" t="s">
        <v>425</v>
      </c>
      <c r="F13451" s="20">
        <v>83.85</v>
      </c>
      <c r="G13451" s="20">
        <v>84.96</v>
      </c>
      <c r="J13451" s="22">
        <v>3.7199999999999997E-2</v>
      </c>
      <c r="K13451" s="22">
        <v>3.6700000000000003E-2</v>
      </c>
    </row>
    <row r="13452" spans="1:11" ht="22.5" x14ac:dyDescent="0.2">
      <c r="A13452" s="17" t="str">
        <f t="shared" si="210"/>
        <v>SINAPI 96370</v>
      </c>
      <c r="B13452" s="18" t="s">
        <v>5935</v>
      </c>
      <c r="C13452" s="18">
        <v>96370</v>
      </c>
      <c r="D13452" s="19" t="s">
        <v>13444</v>
      </c>
      <c r="E13452" s="18" t="s">
        <v>425</v>
      </c>
      <c r="F13452" s="20">
        <v>56.75</v>
      </c>
      <c r="G13452" s="20">
        <v>57.48</v>
      </c>
      <c r="J13452" s="22">
        <v>4.2500000000000003E-2</v>
      </c>
      <c r="K13452" s="22">
        <v>4.19E-2</v>
      </c>
    </row>
    <row r="13453" spans="1:11" ht="22.5" x14ac:dyDescent="0.2">
      <c r="A13453" s="17" t="str">
        <f t="shared" si="210"/>
        <v>SINAPI 96365</v>
      </c>
      <c r="B13453" s="18" t="s">
        <v>5935</v>
      </c>
      <c r="C13453" s="18">
        <v>96365</v>
      </c>
      <c r="D13453" s="19" t="s">
        <v>13445</v>
      </c>
      <c r="E13453" s="18" t="s">
        <v>425</v>
      </c>
      <c r="F13453" s="20">
        <v>156.99</v>
      </c>
      <c r="G13453" s="20">
        <v>158.77000000000001</v>
      </c>
      <c r="J13453" s="22">
        <v>4.82E-2</v>
      </c>
      <c r="K13453" s="22">
        <v>4.7699999999999999E-2</v>
      </c>
    </row>
    <row r="13454" spans="1:11" ht="22.5" x14ac:dyDescent="0.2">
      <c r="A13454" s="17" t="str">
        <f t="shared" si="210"/>
        <v>SINAPI 104721</v>
      </c>
      <c r="B13454" s="18" t="s">
        <v>5935</v>
      </c>
      <c r="C13454" s="18">
        <v>104721</v>
      </c>
      <c r="D13454" s="19" t="s">
        <v>13446</v>
      </c>
      <c r="E13454" s="18" t="s">
        <v>425</v>
      </c>
      <c r="F13454" s="20">
        <v>192.11</v>
      </c>
      <c r="G13454" s="20">
        <v>194.46</v>
      </c>
      <c r="J13454" s="22">
        <v>4.3099999999999999E-2</v>
      </c>
      <c r="K13454" s="22">
        <v>4.2599999999999999E-2</v>
      </c>
    </row>
    <row r="13455" spans="1:11" ht="22.5" x14ac:dyDescent="0.2">
      <c r="A13455" s="17" t="str">
        <f t="shared" si="210"/>
        <v>SINAPI 96363</v>
      </c>
      <c r="B13455" s="18" t="s">
        <v>5935</v>
      </c>
      <c r="C13455" s="18">
        <v>96363</v>
      </c>
      <c r="D13455" s="19" t="s">
        <v>13447</v>
      </c>
      <c r="E13455" s="18" t="s">
        <v>425</v>
      </c>
      <c r="F13455" s="20">
        <v>121.76</v>
      </c>
      <c r="G13455" s="20">
        <v>123.26</v>
      </c>
      <c r="J13455" s="22">
        <v>4.9399999999999999E-2</v>
      </c>
      <c r="K13455" s="22">
        <v>4.8800000000000003E-2</v>
      </c>
    </row>
    <row r="13456" spans="1:11" ht="22.5" x14ac:dyDescent="0.2">
      <c r="A13456" s="17" t="str">
        <f t="shared" si="210"/>
        <v>SINAPI 104720</v>
      </c>
      <c r="B13456" s="18" t="s">
        <v>5935</v>
      </c>
      <c r="C13456" s="18">
        <v>104720</v>
      </c>
      <c r="D13456" s="19" t="s">
        <v>13448</v>
      </c>
      <c r="E13456" s="18" t="s">
        <v>425</v>
      </c>
      <c r="F13456" s="20">
        <v>141.12</v>
      </c>
      <c r="G13456" s="20">
        <v>143.04</v>
      </c>
      <c r="J13456" s="22">
        <v>4.5699999999999998E-2</v>
      </c>
      <c r="K13456" s="22">
        <v>4.5100000000000001E-2</v>
      </c>
    </row>
    <row r="13457" spans="1:11" ht="22.5" x14ac:dyDescent="0.2">
      <c r="A13457" s="17" t="str">
        <f t="shared" si="210"/>
        <v>SINAPI 96362</v>
      </c>
      <c r="B13457" s="18" t="s">
        <v>5935</v>
      </c>
      <c r="C13457" s="18">
        <v>96362</v>
      </c>
      <c r="D13457" s="19" t="s">
        <v>13449</v>
      </c>
      <c r="E13457" s="18" t="s">
        <v>425</v>
      </c>
      <c r="F13457" s="20">
        <v>110.97</v>
      </c>
      <c r="G13457" s="20">
        <v>112.28</v>
      </c>
      <c r="J13457" s="22">
        <v>5.1700000000000003E-2</v>
      </c>
      <c r="K13457" s="22">
        <v>5.11E-2</v>
      </c>
    </row>
    <row r="13458" spans="1:11" ht="22.5" x14ac:dyDescent="0.2">
      <c r="A13458" s="17" t="str">
        <f t="shared" si="210"/>
        <v>SINAPI 103191</v>
      </c>
      <c r="B13458" s="18" t="s">
        <v>5935</v>
      </c>
      <c r="C13458" s="18">
        <v>103191</v>
      </c>
      <c r="D13458" s="19" t="s">
        <v>13450</v>
      </c>
      <c r="E13458" s="18" t="s">
        <v>20</v>
      </c>
      <c r="F13458" s="20">
        <v>2386.11</v>
      </c>
      <c r="G13458" s="20">
        <v>2391.91</v>
      </c>
      <c r="J13458" s="22">
        <v>0.95179999999999998</v>
      </c>
      <c r="K13458" s="22">
        <v>0.94950000000000001</v>
      </c>
    </row>
    <row r="13459" spans="1:11" ht="22.5" x14ac:dyDescent="0.2">
      <c r="A13459" s="17" t="str">
        <f t="shared" si="210"/>
        <v>SINAPI 103206</v>
      </c>
      <c r="B13459" s="18" t="s">
        <v>5935</v>
      </c>
      <c r="C13459" s="18">
        <v>103206</v>
      </c>
      <c r="D13459" s="19" t="s">
        <v>13451</v>
      </c>
      <c r="E13459" s="18" t="s">
        <v>20</v>
      </c>
      <c r="F13459" s="20">
        <v>2396.83</v>
      </c>
      <c r="G13459" s="20">
        <v>2404.35</v>
      </c>
      <c r="J13459" s="22">
        <v>0.94810000000000005</v>
      </c>
      <c r="K13459" s="22">
        <v>0.94510000000000005</v>
      </c>
    </row>
    <row r="13460" spans="1:11" x14ac:dyDescent="0.2">
      <c r="A13460" s="17" t="str">
        <f t="shared" si="210"/>
        <v>SINAPI 103211</v>
      </c>
      <c r="B13460" s="18" t="s">
        <v>5935</v>
      </c>
      <c r="C13460" s="18">
        <v>103211</v>
      </c>
      <c r="D13460" s="19" t="s">
        <v>13452</v>
      </c>
      <c r="E13460" s="18" t="s">
        <v>20</v>
      </c>
      <c r="F13460" s="20">
        <v>0</v>
      </c>
      <c r="G13460" s="20">
        <v>0</v>
      </c>
      <c r="J13460" s="22"/>
      <c r="K13460" s="22"/>
    </row>
    <row r="13461" spans="1:11" x14ac:dyDescent="0.2">
      <c r="A13461" s="17" t="str">
        <f t="shared" si="210"/>
        <v>SINAPI 103196</v>
      </c>
      <c r="B13461" s="18" t="s">
        <v>5935</v>
      </c>
      <c r="C13461" s="18">
        <v>103196</v>
      </c>
      <c r="D13461" s="19" t="s">
        <v>13453</v>
      </c>
      <c r="E13461" s="18" t="s">
        <v>20</v>
      </c>
      <c r="F13461" s="20">
        <v>0</v>
      </c>
      <c r="G13461" s="20">
        <v>0</v>
      </c>
      <c r="J13461" s="22"/>
      <c r="K13461" s="22"/>
    </row>
    <row r="13462" spans="1:11" ht="22.5" x14ac:dyDescent="0.2">
      <c r="A13462" s="17" t="str">
        <f t="shared" si="210"/>
        <v>SINAPI 103212</v>
      </c>
      <c r="B13462" s="18" t="s">
        <v>5935</v>
      </c>
      <c r="C13462" s="18">
        <v>103212</v>
      </c>
      <c r="D13462" s="19" t="s">
        <v>13454</v>
      </c>
      <c r="E13462" s="18" t="s">
        <v>20</v>
      </c>
      <c r="F13462" s="20">
        <v>0</v>
      </c>
      <c r="G13462" s="20">
        <v>0</v>
      </c>
      <c r="J13462" s="22"/>
      <c r="K13462" s="22"/>
    </row>
    <row r="13463" spans="1:11" x14ac:dyDescent="0.2">
      <c r="A13463" s="17" t="str">
        <f t="shared" si="210"/>
        <v>SINAPI 103197</v>
      </c>
      <c r="B13463" s="18" t="s">
        <v>5935</v>
      </c>
      <c r="C13463" s="18">
        <v>103197</v>
      </c>
      <c r="D13463" s="19" t="s">
        <v>13455</v>
      </c>
      <c r="E13463" s="18" t="s">
        <v>20</v>
      </c>
      <c r="F13463" s="20">
        <v>0</v>
      </c>
      <c r="G13463" s="20">
        <v>0</v>
      </c>
      <c r="J13463" s="22"/>
      <c r="K13463" s="22"/>
    </row>
    <row r="13464" spans="1:11" ht="22.5" x14ac:dyDescent="0.2">
      <c r="A13464" s="17" t="str">
        <f t="shared" si="210"/>
        <v>SINAPI 103217</v>
      </c>
      <c r="B13464" s="18" t="s">
        <v>5935</v>
      </c>
      <c r="C13464" s="18">
        <v>103217</v>
      </c>
      <c r="D13464" s="19" t="s">
        <v>13456</v>
      </c>
      <c r="E13464" s="18" t="s">
        <v>20</v>
      </c>
      <c r="F13464" s="20">
        <v>0</v>
      </c>
      <c r="G13464" s="20">
        <v>0</v>
      </c>
      <c r="J13464" s="22"/>
      <c r="K13464" s="22"/>
    </row>
    <row r="13465" spans="1:11" x14ac:dyDescent="0.2">
      <c r="A13465" s="17" t="str">
        <f t="shared" si="210"/>
        <v>SINAPI 103202</v>
      </c>
      <c r="B13465" s="18" t="s">
        <v>5935</v>
      </c>
      <c r="C13465" s="18">
        <v>103202</v>
      </c>
      <c r="D13465" s="19" t="s">
        <v>13457</v>
      </c>
      <c r="E13465" s="18" t="s">
        <v>20</v>
      </c>
      <c r="F13465" s="20">
        <v>0</v>
      </c>
      <c r="G13465" s="20">
        <v>0</v>
      </c>
      <c r="J13465" s="22"/>
      <c r="K13465" s="22"/>
    </row>
    <row r="13466" spans="1:11" x14ac:dyDescent="0.2">
      <c r="A13466" s="17" t="str">
        <f t="shared" si="210"/>
        <v>SINAPI 103215</v>
      </c>
      <c r="B13466" s="18" t="s">
        <v>5935</v>
      </c>
      <c r="C13466" s="18">
        <v>103215</v>
      </c>
      <c r="D13466" s="19" t="s">
        <v>13458</v>
      </c>
      <c r="E13466" s="18" t="s">
        <v>20</v>
      </c>
      <c r="F13466" s="20">
        <v>0</v>
      </c>
      <c r="G13466" s="20">
        <v>0</v>
      </c>
      <c r="J13466" s="22"/>
      <c r="K13466" s="22"/>
    </row>
    <row r="13467" spans="1:11" x14ac:dyDescent="0.2">
      <c r="A13467" s="17" t="str">
        <f t="shared" si="210"/>
        <v>SINAPI 103200</v>
      </c>
      <c r="B13467" s="18" t="s">
        <v>5935</v>
      </c>
      <c r="C13467" s="18">
        <v>103200</v>
      </c>
      <c r="D13467" s="19" t="s">
        <v>13459</v>
      </c>
      <c r="E13467" s="18" t="s">
        <v>20</v>
      </c>
      <c r="F13467" s="20">
        <v>0</v>
      </c>
      <c r="G13467" s="20">
        <v>0</v>
      </c>
      <c r="J13467" s="22"/>
      <c r="K13467" s="22"/>
    </row>
    <row r="13468" spans="1:11" x14ac:dyDescent="0.2">
      <c r="A13468" s="17" t="str">
        <f t="shared" si="210"/>
        <v>SINAPI 103216</v>
      </c>
      <c r="B13468" s="18" t="s">
        <v>5935</v>
      </c>
      <c r="C13468" s="18">
        <v>103216</v>
      </c>
      <c r="D13468" s="19" t="s">
        <v>13460</v>
      </c>
      <c r="E13468" s="18" t="s">
        <v>20</v>
      </c>
      <c r="F13468" s="20">
        <v>0</v>
      </c>
      <c r="G13468" s="20">
        <v>0</v>
      </c>
      <c r="J13468" s="22"/>
      <c r="K13468" s="22"/>
    </row>
    <row r="13469" spans="1:11" x14ac:dyDescent="0.2">
      <c r="A13469" s="17" t="str">
        <f t="shared" si="210"/>
        <v>SINAPI 103201</v>
      </c>
      <c r="B13469" s="18" t="s">
        <v>5935</v>
      </c>
      <c r="C13469" s="18">
        <v>103201</v>
      </c>
      <c r="D13469" s="19" t="s">
        <v>13461</v>
      </c>
      <c r="E13469" s="18" t="s">
        <v>20</v>
      </c>
      <c r="F13469" s="20">
        <v>0</v>
      </c>
      <c r="G13469" s="20">
        <v>0</v>
      </c>
      <c r="J13469" s="22"/>
      <c r="K13469" s="22"/>
    </row>
    <row r="13470" spans="1:11" ht="22.5" x14ac:dyDescent="0.2">
      <c r="A13470" s="17" t="str">
        <f t="shared" si="210"/>
        <v>SINAPI 103185</v>
      </c>
      <c r="B13470" s="18" t="s">
        <v>5935</v>
      </c>
      <c r="C13470" s="18">
        <v>103185</v>
      </c>
      <c r="D13470" s="19" t="s">
        <v>13462</v>
      </c>
      <c r="E13470" s="18" t="s">
        <v>20</v>
      </c>
      <c r="F13470" s="20">
        <v>6154.55</v>
      </c>
      <c r="G13470" s="20">
        <v>6164.8</v>
      </c>
      <c r="J13470" s="22">
        <v>0.97899999999999998</v>
      </c>
      <c r="K13470" s="22">
        <v>0.97729999999999995</v>
      </c>
    </row>
    <row r="13471" spans="1:11" x14ac:dyDescent="0.2">
      <c r="A13471" s="17" t="str">
        <f t="shared" si="210"/>
        <v>SINAPI 103218</v>
      </c>
      <c r="B13471" s="18" t="s">
        <v>5935</v>
      </c>
      <c r="C13471" s="18">
        <v>103218</v>
      </c>
      <c r="D13471" s="19" t="s">
        <v>13463</v>
      </c>
      <c r="E13471" s="18" t="s">
        <v>20</v>
      </c>
      <c r="F13471" s="20">
        <v>0</v>
      </c>
      <c r="G13471" s="20">
        <v>0</v>
      </c>
      <c r="J13471" s="22"/>
      <c r="K13471" s="22"/>
    </row>
    <row r="13472" spans="1:11" x14ac:dyDescent="0.2">
      <c r="A13472" s="17" t="str">
        <f t="shared" si="210"/>
        <v>SINAPI 103203</v>
      </c>
      <c r="B13472" s="18" t="s">
        <v>5935</v>
      </c>
      <c r="C13472" s="18">
        <v>103203</v>
      </c>
      <c r="D13472" s="19" t="s">
        <v>13464</v>
      </c>
      <c r="E13472" s="18" t="s">
        <v>20</v>
      </c>
      <c r="F13472" s="20">
        <v>0</v>
      </c>
      <c r="G13472" s="20">
        <v>0</v>
      </c>
      <c r="J13472" s="22"/>
      <c r="K13472" s="22"/>
    </row>
    <row r="13473" spans="1:11" x14ac:dyDescent="0.2">
      <c r="A13473" s="17" t="str">
        <f t="shared" si="210"/>
        <v>SINAPI 103213</v>
      </c>
      <c r="B13473" s="18" t="s">
        <v>5935</v>
      </c>
      <c r="C13473" s="18">
        <v>103213</v>
      </c>
      <c r="D13473" s="19" t="s">
        <v>13465</v>
      </c>
      <c r="E13473" s="18" t="s">
        <v>20</v>
      </c>
      <c r="F13473" s="20">
        <v>0</v>
      </c>
      <c r="G13473" s="20">
        <v>0</v>
      </c>
      <c r="J13473" s="22"/>
      <c r="K13473" s="22"/>
    </row>
    <row r="13474" spans="1:11" x14ac:dyDescent="0.2">
      <c r="A13474" s="17" t="str">
        <f t="shared" si="210"/>
        <v>SINAPI 103198</v>
      </c>
      <c r="B13474" s="18" t="s">
        <v>5935</v>
      </c>
      <c r="C13474" s="18">
        <v>103198</v>
      </c>
      <c r="D13474" s="19" t="s">
        <v>13466</v>
      </c>
      <c r="E13474" s="18" t="s">
        <v>20</v>
      </c>
      <c r="F13474" s="20">
        <v>0</v>
      </c>
      <c r="G13474" s="20">
        <v>0</v>
      </c>
      <c r="J13474" s="22"/>
      <c r="K13474" s="22"/>
    </row>
    <row r="13475" spans="1:11" x14ac:dyDescent="0.2">
      <c r="A13475" s="17" t="str">
        <f t="shared" si="210"/>
        <v>SINAPI 103214</v>
      </c>
      <c r="B13475" s="18" t="s">
        <v>5935</v>
      </c>
      <c r="C13475" s="18">
        <v>103214</v>
      </c>
      <c r="D13475" s="19" t="s">
        <v>13467</v>
      </c>
      <c r="E13475" s="18" t="s">
        <v>20</v>
      </c>
      <c r="F13475" s="20">
        <v>0</v>
      </c>
      <c r="G13475" s="20">
        <v>0</v>
      </c>
      <c r="J13475" s="22"/>
      <c r="K13475" s="22"/>
    </row>
    <row r="13476" spans="1:11" x14ac:dyDescent="0.2">
      <c r="A13476" s="17" t="str">
        <f t="shared" si="210"/>
        <v>SINAPI 103199</v>
      </c>
      <c r="B13476" s="18" t="s">
        <v>5935</v>
      </c>
      <c r="C13476" s="18">
        <v>103199</v>
      </c>
      <c r="D13476" s="19" t="s">
        <v>13468</v>
      </c>
      <c r="E13476" s="18" t="s">
        <v>20</v>
      </c>
      <c r="F13476" s="20">
        <v>0</v>
      </c>
      <c r="G13476" s="20">
        <v>0</v>
      </c>
      <c r="J13476" s="22"/>
      <c r="K13476" s="22"/>
    </row>
    <row r="13477" spans="1:11" x14ac:dyDescent="0.2">
      <c r="A13477" s="17" t="str">
        <f t="shared" si="210"/>
        <v>SINAPI 103219</v>
      </c>
      <c r="B13477" s="18" t="s">
        <v>5935</v>
      </c>
      <c r="C13477" s="18">
        <v>103219</v>
      </c>
      <c r="D13477" s="19" t="s">
        <v>13469</v>
      </c>
      <c r="E13477" s="18" t="s">
        <v>20</v>
      </c>
      <c r="F13477" s="20">
        <v>0</v>
      </c>
      <c r="G13477" s="20">
        <v>0</v>
      </c>
      <c r="J13477" s="22"/>
      <c r="K13477" s="22"/>
    </row>
    <row r="13478" spans="1:11" x14ac:dyDescent="0.2">
      <c r="A13478" s="17" t="str">
        <f t="shared" si="210"/>
        <v>SINAPI 103204</v>
      </c>
      <c r="B13478" s="18" t="s">
        <v>5935</v>
      </c>
      <c r="C13478" s="18">
        <v>103204</v>
      </c>
      <c r="D13478" s="19" t="s">
        <v>13470</v>
      </c>
      <c r="E13478" s="18" t="s">
        <v>20</v>
      </c>
      <c r="F13478" s="20">
        <v>0</v>
      </c>
      <c r="G13478" s="20">
        <v>0</v>
      </c>
      <c r="J13478" s="22"/>
      <c r="K13478" s="22"/>
    </row>
    <row r="13479" spans="1:11" ht="22.5" x14ac:dyDescent="0.2">
      <c r="A13479" s="17" t="str">
        <f t="shared" si="210"/>
        <v>SINAPI 103186</v>
      </c>
      <c r="B13479" s="18" t="s">
        <v>5935</v>
      </c>
      <c r="C13479" s="18">
        <v>103186</v>
      </c>
      <c r="D13479" s="19" t="s">
        <v>13471</v>
      </c>
      <c r="E13479" s="18" t="s">
        <v>20</v>
      </c>
      <c r="F13479" s="20">
        <v>6487.24</v>
      </c>
      <c r="G13479" s="20">
        <v>6491.44</v>
      </c>
      <c r="J13479" s="22">
        <v>0.99180000000000001</v>
      </c>
      <c r="K13479" s="22">
        <v>0.99119999999999997</v>
      </c>
    </row>
    <row r="13480" spans="1:11" ht="22.5" x14ac:dyDescent="0.2">
      <c r="A13480" s="17" t="str">
        <f t="shared" si="210"/>
        <v>SINAPI 103210</v>
      </c>
      <c r="B13480" s="18" t="s">
        <v>5935</v>
      </c>
      <c r="C13480" s="18">
        <v>103210</v>
      </c>
      <c r="D13480" s="19" t="s">
        <v>13472</v>
      </c>
      <c r="E13480" s="18" t="s">
        <v>20</v>
      </c>
      <c r="F13480" s="20">
        <v>2300.86</v>
      </c>
      <c r="G13480" s="20">
        <v>2314.4699999999998</v>
      </c>
      <c r="J13480" s="22">
        <v>0.91</v>
      </c>
      <c r="K13480" s="22">
        <v>0.90459999999999996</v>
      </c>
    </row>
    <row r="13481" spans="1:11" ht="22.5" x14ac:dyDescent="0.2">
      <c r="A13481" s="17" t="str">
        <f t="shared" si="210"/>
        <v>SINAPI 103195</v>
      </c>
      <c r="B13481" s="18" t="s">
        <v>5935</v>
      </c>
      <c r="C13481" s="18">
        <v>103195</v>
      </c>
      <c r="D13481" s="19" t="s">
        <v>13473</v>
      </c>
      <c r="E13481" s="18" t="s">
        <v>20</v>
      </c>
      <c r="F13481" s="20">
        <v>2199.17</v>
      </c>
      <c r="G13481" s="20">
        <v>2205.12</v>
      </c>
      <c r="J13481" s="22">
        <v>0.95069999999999999</v>
      </c>
      <c r="K13481" s="22">
        <v>0.94810000000000005</v>
      </c>
    </row>
    <row r="13482" spans="1:11" ht="22.5" x14ac:dyDescent="0.2">
      <c r="A13482" s="17" t="str">
        <f t="shared" si="210"/>
        <v>SINAPI 103205</v>
      </c>
      <c r="B13482" s="18" t="s">
        <v>5935</v>
      </c>
      <c r="C13482" s="18">
        <v>103205</v>
      </c>
      <c r="D13482" s="19" t="s">
        <v>13474</v>
      </c>
      <c r="E13482" s="18" t="s">
        <v>20</v>
      </c>
      <c r="F13482" s="20">
        <v>4099.84</v>
      </c>
      <c r="G13482" s="20">
        <v>4108.6499999999996</v>
      </c>
      <c r="J13482" s="22">
        <v>0.9657</v>
      </c>
      <c r="K13482" s="22">
        <v>0.96360000000000001</v>
      </c>
    </row>
    <row r="13483" spans="1:11" ht="22.5" x14ac:dyDescent="0.2">
      <c r="A13483" s="17" t="str">
        <f t="shared" si="210"/>
        <v>SINAPI 103190</v>
      </c>
      <c r="B13483" s="18" t="s">
        <v>5935</v>
      </c>
      <c r="C13483" s="18">
        <v>103190</v>
      </c>
      <c r="D13483" s="19" t="s">
        <v>13475</v>
      </c>
      <c r="E13483" s="18" t="s">
        <v>20</v>
      </c>
      <c r="F13483" s="20">
        <v>4089.12</v>
      </c>
      <c r="G13483" s="20">
        <v>4096.1899999999996</v>
      </c>
      <c r="J13483" s="22">
        <v>0.96789999999999998</v>
      </c>
      <c r="K13483" s="22">
        <v>0.96619999999999995</v>
      </c>
    </row>
    <row r="13484" spans="1:11" ht="22.5" x14ac:dyDescent="0.2">
      <c r="A13484" s="17" t="str">
        <f t="shared" si="210"/>
        <v>SINAPI 103207</v>
      </c>
      <c r="B13484" s="18" t="s">
        <v>5935</v>
      </c>
      <c r="C13484" s="18">
        <v>103207</v>
      </c>
      <c r="D13484" s="19" t="s">
        <v>13476</v>
      </c>
      <c r="E13484" s="18" t="s">
        <v>20</v>
      </c>
      <c r="F13484" s="20">
        <v>2550.4699999999998</v>
      </c>
      <c r="G13484" s="20">
        <v>2557.9899999999998</v>
      </c>
      <c r="J13484" s="22">
        <v>0.95120000000000005</v>
      </c>
      <c r="K13484" s="22">
        <v>0.94840000000000002</v>
      </c>
    </row>
    <row r="13485" spans="1:11" ht="22.5" x14ac:dyDescent="0.2">
      <c r="A13485" s="17" t="str">
        <f t="shared" si="210"/>
        <v>SINAPI 103192</v>
      </c>
      <c r="B13485" s="18" t="s">
        <v>5935</v>
      </c>
      <c r="C13485" s="18">
        <v>103192</v>
      </c>
      <c r="D13485" s="19" t="s">
        <v>13477</v>
      </c>
      <c r="E13485" s="18" t="s">
        <v>20</v>
      </c>
      <c r="F13485" s="20">
        <v>2539.75</v>
      </c>
      <c r="G13485" s="20">
        <v>2545.5500000000002</v>
      </c>
      <c r="J13485" s="22">
        <v>0.95469999999999999</v>
      </c>
      <c r="K13485" s="22">
        <v>0.95250000000000001</v>
      </c>
    </row>
    <row r="13486" spans="1:11" ht="22.5" x14ac:dyDescent="0.2">
      <c r="A13486" s="17" t="str">
        <f t="shared" si="210"/>
        <v>SINAPI 103208</v>
      </c>
      <c r="B13486" s="18" t="s">
        <v>5935</v>
      </c>
      <c r="C13486" s="18">
        <v>103208</v>
      </c>
      <c r="D13486" s="19" t="s">
        <v>13478</v>
      </c>
      <c r="E13486" s="18" t="s">
        <v>20</v>
      </c>
      <c r="F13486" s="20">
        <v>1969.2</v>
      </c>
      <c r="G13486" s="20">
        <v>1976.72</v>
      </c>
      <c r="J13486" s="22">
        <v>0.93679999999999997</v>
      </c>
      <c r="K13486" s="22">
        <v>0.93330000000000002</v>
      </c>
    </row>
    <row r="13487" spans="1:11" ht="22.5" x14ac:dyDescent="0.2">
      <c r="A13487" s="17" t="str">
        <f t="shared" si="210"/>
        <v>SINAPI 103193</v>
      </c>
      <c r="B13487" s="18" t="s">
        <v>5935</v>
      </c>
      <c r="C13487" s="18">
        <v>103193</v>
      </c>
      <c r="D13487" s="19" t="s">
        <v>13479</v>
      </c>
      <c r="E13487" s="18" t="s">
        <v>20</v>
      </c>
      <c r="F13487" s="20">
        <v>1958.48</v>
      </c>
      <c r="G13487" s="20">
        <v>1964.28</v>
      </c>
      <c r="J13487" s="22">
        <v>0.94120000000000004</v>
      </c>
      <c r="K13487" s="22">
        <v>0.93840000000000001</v>
      </c>
    </row>
    <row r="13488" spans="1:11" ht="22.5" x14ac:dyDescent="0.2">
      <c r="A13488" s="17" t="str">
        <f t="shared" si="210"/>
        <v>SINAPI 103187</v>
      </c>
      <c r="B13488" s="18" t="s">
        <v>5935</v>
      </c>
      <c r="C13488" s="18">
        <v>103187</v>
      </c>
      <c r="D13488" s="19" t="s">
        <v>13480</v>
      </c>
      <c r="E13488" s="18" t="s">
        <v>20</v>
      </c>
      <c r="F13488" s="20">
        <v>4877.72</v>
      </c>
      <c r="G13488" s="20">
        <v>4884.74</v>
      </c>
      <c r="J13488" s="22">
        <v>0.98180000000000001</v>
      </c>
      <c r="K13488" s="22">
        <v>0.98040000000000005</v>
      </c>
    </row>
    <row r="13489" spans="1:11" ht="22.5" x14ac:dyDescent="0.2">
      <c r="A13489" s="17" t="str">
        <f t="shared" si="210"/>
        <v>SINAPI 103188</v>
      </c>
      <c r="B13489" s="18" t="s">
        <v>5935</v>
      </c>
      <c r="C13489" s="18">
        <v>103188</v>
      </c>
      <c r="D13489" s="19" t="s">
        <v>13481</v>
      </c>
      <c r="E13489" s="18" t="s">
        <v>20</v>
      </c>
      <c r="F13489" s="20">
        <v>5243.49</v>
      </c>
      <c r="G13489" s="20">
        <v>5248.89</v>
      </c>
      <c r="J13489" s="22">
        <v>0.98699999999999999</v>
      </c>
      <c r="K13489" s="22">
        <v>0.98599999999999999</v>
      </c>
    </row>
    <row r="13490" spans="1:11" ht="22.5" x14ac:dyDescent="0.2">
      <c r="A13490" s="17" t="str">
        <f t="shared" si="210"/>
        <v>SINAPI 103189</v>
      </c>
      <c r="B13490" s="18" t="s">
        <v>5935</v>
      </c>
      <c r="C13490" s="18">
        <v>103189</v>
      </c>
      <c r="D13490" s="19" t="s">
        <v>13482</v>
      </c>
      <c r="E13490" s="18" t="s">
        <v>20</v>
      </c>
      <c r="F13490" s="20">
        <v>2628.41</v>
      </c>
      <c r="G13490" s="20">
        <v>2632.2</v>
      </c>
      <c r="J13490" s="22">
        <v>0.9819</v>
      </c>
      <c r="K13490" s="22">
        <v>0.98050000000000004</v>
      </c>
    </row>
    <row r="13491" spans="1:11" ht="22.5" x14ac:dyDescent="0.2">
      <c r="A13491" s="17" t="str">
        <f t="shared" si="210"/>
        <v>SINAPI 103209</v>
      </c>
      <c r="B13491" s="18" t="s">
        <v>5935</v>
      </c>
      <c r="C13491" s="18">
        <v>103209</v>
      </c>
      <c r="D13491" s="19" t="s">
        <v>13483</v>
      </c>
      <c r="E13491" s="18" t="s">
        <v>20</v>
      </c>
      <c r="F13491" s="20">
        <v>2827.17</v>
      </c>
      <c r="G13491" s="20">
        <v>2834.69</v>
      </c>
      <c r="J13491" s="22">
        <v>0.95599999999999996</v>
      </c>
      <c r="K13491" s="22">
        <v>0.95350000000000001</v>
      </c>
    </row>
    <row r="13492" spans="1:11" ht="22.5" x14ac:dyDescent="0.2">
      <c r="A13492" s="17" t="str">
        <f t="shared" si="210"/>
        <v>SINAPI 103194</v>
      </c>
      <c r="B13492" s="18" t="s">
        <v>5935</v>
      </c>
      <c r="C13492" s="18">
        <v>103194</v>
      </c>
      <c r="D13492" s="19" t="s">
        <v>13484</v>
      </c>
      <c r="E13492" s="18" t="s">
        <v>20</v>
      </c>
      <c r="F13492" s="20">
        <v>2816.45</v>
      </c>
      <c r="G13492" s="20">
        <v>2822.25</v>
      </c>
      <c r="J13492" s="22">
        <v>0.95909999999999995</v>
      </c>
      <c r="K13492" s="22">
        <v>0.95720000000000005</v>
      </c>
    </row>
    <row r="13493" spans="1:11" ht="22.5" x14ac:dyDescent="0.2">
      <c r="A13493" s="17" t="str">
        <f t="shared" si="210"/>
        <v>SINAPI 95001</v>
      </c>
      <c r="B13493" s="18" t="s">
        <v>5935</v>
      </c>
      <c r="C13493" s="18">
        <v>95001</v>
      </c>
      <c r="D13493" s="19" t="s">
        <v>13485</v>
      </c>
      <c r="E13493" s="18" t="s">
        <v>425</v>
      </c>
      <c r="F13493" s="20">
        <v>0</v>
      </c>
      <c r="G13493" s="20">
        <v>0</v>
      </c>
      <c r="J13493" s="22"/>
      <c r="K13493" s="22"/>
    </row>
    <row r="13494" spans="1:11" ht="22.5" x14ac:dyDescent="0.2">
      <c r="A13494" s="17" t="str">
        <f t="shared" si="210"/>
        <v>SINAPI 95000</v>
      </c>
      <c r="B13494" s="18" t="s">
        <v>5935</v>
      </c>
      <c r="C13494" s="18">
        <v>95000</v>
      </c>
      <c r="D13494" s="19" t="s">
        <v>13486</v>
      </c>
      <c r="E13494" s="18" t="s">
        <v>425</v>
      </c>
      <c r="F13494" s="20">
        <v>0</v>
      </c>
      <c r="G13494" s="20">
        <v>0</v>
      </c>
      <c r="J13494" s="22"/>
      <c r="K13494" s="22"/>
    </row>
    <row r="13495" spans="1:11" ht="22.5" x14ac:dyDescent="0.2">
      <c r="A13495" s="17" t="str">
        <f t="shared" si="210"/>
        <v>SINAPI 95005</v>
      </c>
      <c r="B13495" s="18" t="s">
        <v>5935</v>
      </c>
      <c r="C13495" s="18">
        <v>95005</v>
      </c>
      <c r="D13495" s="19" t="s">
        <v>13487</v>
      </c>
      <c r="E13495" s="18" t="s">
        <v>425</v>
      </c>
      <c r="F13495" s="20">
        <v>0</v>
      </c>
      <c r="G13495" s="20">
        <v>0</v>
      </c>
      <c r="J13495" s="22"/>
      <c r="K13495" s="22"/>
    </row>
    <row r="13496" spans="1:11" ht="22.5" x14ac:dyDescent="0.2">
      <c r="A13496" s="17" t="str">
        <f t="shared" si="210"/>
        <v>SINAPI 95004</v>
      </c>
      <c r="B13496" s="18" t="s">
        <v>5935</v>
      </c>
      <c r="C13496" s="18">
        <v>95004</v>
      </c>
      <c r="D13496" s="19" t="s">
        <v>13488</v>
      </c>
      <c r="E13496" s="18" t="s">
        <v>425</v>
      </c>
      <c r="F13496" s="20">
        <v>0</v>
      </c>
      <c r="G13496" s="20">
        <v>0</v>
      </c>
      <c r="J13496" s="22"/>
      <c r="K13496" s="22"/>
    </row>
    <row r="13497" spans="1:11" x14ac:dyDescent="0.2">
      <c r="A13497" s="17" t="str">
        <f t="shared" si="210"/>
        <v>SINAPI 95003</v>
      </c>
      <c r="B13497" s="18" t="s">
        <v>5935</v>
      </c>
      <c r="C13497" s="18">
        <v>95003</v>
      </c>
      <c r="D13497" s="19" t="s">
        <v>13489</v>
      </c>
      <c r="E13497" s="18" t="s">
        <v>425</v>
      </c>
      <c r="F13497" s="20">
        <v>0</v>
      </c>
      <c r="G13497" s="20">
        <v>0</v>
      </c>
      <c r="J13497" s="22"/>
      <c r="K13497" s="22"/>
    </row>
    <row r="13498" spans="1:11" x14ac:dyDescent="0.2">
      <c r="A13498" s="17" t="str">
        <f t="shared" si="210"/>
        <v>SINAPI 95002</v>
      </c>
      <c r="B13498" s="18" t="s">
        <v>5935</v>
      </c>
      <c r="C13498" s="18">
        <v>95002</v>
      </c>
      <c r="D13498" s="19" t="s">
        <v>13490</v>
      </c>
      <c r="E13498" s="18" t="s">
        <v>425</v>
      </c>
      <c r="F13498" s="20">
        <v>0</v>
      </c>
      <c r="G13498" s="20">
        <v>0</v>
      </c>
      <c r="J13498" s="22"/>
      <c r="K13498" s="22"/>
    </row>
    <row r="13499" spans="1:11" x14ac:dyDescent="0.2">
      <c r="A13499" s="17" t="str">
        <f t="shared" si="210"/>
        <v>SINAPI 95007</v>
      </c>
      <c r="B13499" s="18" t="s">
        <v>5935</v>
      </c>
      <c r="C13499" s="18">
        <v>95007</v>
      </c>
      <c r="D13499" s="19" t="s">
        <v>13491</v>
      </c>
      <c r="E13499" s="18" t="s">
        <v>425</v>
      </c>
      <c r="F13499" s="20">
        <v>0</v>
      </c>
      <c r="G13499" s="20">
        <v>0</v>
      </c>
      <c r="J13499" s="22"/>
      <c r="K13499" s="22"/>
    </row>
    <row r="13500" spans="1:11" x14ac:dyDescent="0.2">
      <c r="A13500" s="17" t="str">
        <f t="shared" si="210"/>
        <v>SINAPI 95006</v>
      </c>
      <c r="B13500" s="18" t="s">
        <v>5935</v>
      </c>
      <c r="C13500" s="18">
        <v>95006</v>
      </c>
      <c r="D13500" s="19" t="s">
        <v>13492</v>
      </c>
      <c r="E13500" s="18" t="s">
        <v>425</v>
      </c>
      <c r="F13500" s="20">
        <v>0</v>
      </c>
      <c r="G13500" s="20">
        <v>0</v>
      </c>
      <c r="J13500" s="22"/>
      <c r="K13500" s="22"/>
    </row>
    <row r="13501" spans="1:11" ht="22.5" x14ac:dyDescent="0.2">
      <c r="A13501" s="17" t="str">
        <f t="shared" si="210"/>
        <v>SINAPI 104313</v>
      </c>
      <c r="B13501" s="18" t="s">
        <v>5935</v>
      </c>
      <c r="C13501" s="18">
        <v>104313</v>
      </c>
      <c r="D13501" s="19" t="s">
        <v>13493</v>
      </c>
      <c r="E13501" s="18" t="s">
        <v>425</v>
      </c>
      <c r="F13501" s="20">
        <v>0</v>
      </c>
      <c r="G13501" s="20">
        <v>0</v>
      </c>
      <c r="J13501" s="22"/>
      <c r="K13501" s="22"/>
    </row>
    <row r="13502" spans="1:11" ht="22.5" x14ac:dyDescent="0.2">
      <c r="A13502" s="17" t="str">
        <f t="shared" si="210"/>
        <v>SINAPI 104312</v>
      </c>
      <c r="B13502" s="18" t="s">
        <v>5935</v>
      </c>
      <c r="C13502" s="18">
        <v>104312</v>
      </c>
      <c r="D13502" s="19" t="s">
        <v>13494</v>
      </c>
      <c r="E13502" s="18" t="s">
        <v>425</v>
      </c>
      <c r="F13502" s="20">
        <v>0</v>
      </c>
      <c r="G13502" s="20">
        <v>0</v>
      </c>
      <c r="J13502" s="22"/>
      <c r="K13502" s="22"/>
    </row>
    <row r="13503" spans="1:11" ht="22.5" x14ac:dyDescent="0.2">
      <c r="A13503" s="17" t="str">
        <f t="shared" si="210"/>
        <v>SINAPI 94992</v>
      </c>
      <c r="B13503" s="18" t="s">
        <v>5935</v>
      </c>
      <c r="C13503" s="18">
        <v>94992</v>
      </c>
      <c r="D13503" s="19" t="s">
        <v>13495</v>
      </c>
      <c r="E13503" s="18" t="s">
        <v>425</v>
      </c>
      <c r="F13503" s="20">
        <v>77.95</v>
      </c>
      <c r="G13503" s="20">
        <v>79.319999999999993</v>
      </c>
      <c r="J13503" s="22">
        <v>0</v>
      </c>
      <c r="K13503" s="22">
        <v>0</v>
      </c>
    </row>
    <row r="13504" spans="1:11" ht="22.5" x14ac:dyDescent="0.2">
      <c r="A13504" s="17" t="str">
        <f t="shared" si="210"/>
        <v>SINAPI 94994</v>
      </c>
      <c r="B13504" s="18" t="s">
        <v>5935</v>
      </c>
      <c r="C13504" s="18">
        <v>94994</v>
      </c>
      <c r="D13504" s="19" t="s">
        <v>13496</v>
      </c>
      <c r="E13504" s="18" t="s">
        <v>425</v>
      </c>
      <c r="F13504" s="20">
        <v>94.23</v>
      </c>
      <c r="G13504" s="20">
        <v>96.03</v>
      </c>
      <c r="J13504" s="22">
        <v>0</v>
      </c>
      <c r="K13504" s="22">
        <v>0</v>
      </c>
    </row>
    <row r="13505" spans="1:11" ht="22.5" x14ac:dyDescent="0.2">
      <c r="A13505" s="17" t="str">
        <f t="shared" si="210"/>
        <v>SINAPI 94990</v>
      </c>
      <c r="B13505" s="18" t="s">
        <v>5935</v>
      </c>
      <c r="C13505" s="18">
        <v>94990</v>
      </c>
      <c r="D13505" s="19" t="s">
        <v>13497</v>
      </c>
      <c r="E13505" s="18" t="s">
        <v>168</v>
      </c>
      <c r="F13505" s="20">
        <v>797.77</v>
      </c>
      <c r="G13505" s="20">
        <v>816.61</v>
      </c>
      <c r="J13505" s="22">
        <v>0</v>
      </c>
      <c r="K13505" s="22">
        <v>0</v>
      </c>
    </row>
    <row r="13506" spans="1:11" ht="22.5" x14ac:dyDescent="0.2">
      <c r="A13506" s="17" t="str">
        <f t="shared" si="210"/>
        <v>SINAPI 94991</v>
      </c>
      <c r="B13506" s="18" t="s">
        <v>5935</v>
      </c>
      <c r="C13506" s="18">
        <v>94991</v>
      </c>
      <c r="D13506" s="19" t="s">
        <v>13498</v>
      </c>
      <c r="E13506" s="18" t="s">
        <v>168</v>
      </c>
      <c r="F13506" s="20">
        <v>834.95</v>
      </c>
      <c r="G13506" s="20">
        <v>841.7</v>
      </c>
      <c r="J13506" s="22">
        <v>0</v>
      </c>
      <c r="K13506" s="22">
        <v>0</v>
      </c>
    </row>
    <row r="13507" spans="1:11" ht="22.5" x14ac:dyDescent="0.2">
      <c r="A13507" s="17" t="str">
        <f t="shared" si="210"/>
        <v>SINAPI 104626</v>
      </c>
      <c r="B13507" s="18" t="s">
        <v>5935</v>
      </c>
      <c r="C13507" s="18">
        <v>104626</v>
      </c>
      <c r="D13507" s="19" t="s">
        <v>13499</v>
      </c>
      <c r="E13507" s="18" t="s">
        <v>168</v>
      </c>
      <c r="F13507" s="20">
        <v>855.14</v>
      </c>
      <c r="G13507" s="20">
        <v>861.89</v>
      </c>
      <c r="J13507" s="22">
        <v>0</v>
      </c>
      <c r="K13507" s="22">
        <v>0</v>
      </c>
    </row>
    <row r="13508" spans="1:11" ht="22.5" x14ac:dyDescent="0.2">
      <c r="A13508" s="17" t="str">
        <f t="shared" si="210"/>
        <v>SINAPI 94993</v>
      </c>
      <c r="B13508" s="18" t="s">
        <v>5935</v>
      </c>
      <c r="C13508" s="18">
        <v>94993</v>
      </c>
      <c r="D13508" s="19" t="s">
        <v>13500</v>
      </c>
      <c r="E13508" s="18" t="s">
        <v>425</v>
      </c>
      <c r="F13508" s="20">
        <v>80.17</v>
      </c>
      <c r="G13508" s="20">
        <v>80.819999999999993</v>
      </c>
      <c r="J13508" s="22">
        <v>0</v>
      </c>
      <c r="K13508" s="22">
        <v>0</v>
      </c>
    </row>
    <row r="13509" spans="1:11" ht="22.5" x14ac:dyDescent="0.2">
      <c r="A13509" s="17" t="str">
        <f t="shared" si="210"/>
        <v>SINAPI 94995</v>
      </c>
      <c r="B13509" s="18" t="s">
        <v>5935</v>
      </c>
      <c r="C13509" s="18">
        <v>94995</v>
      </c>
      <c r="D13509" s="19" t="s">
        <v>13501</v>
      </c>
      <c r="E13509" s="18" t="s">
        <v>425</v>
      </c>
      <c r="F13509" s="20">
        <v>97.21</v>
      </c>
      <c r="G13509" s="20">
        <v>98.03</v>
      </c>
      <c r="J13509" s="22">
        <v>0</v>
      </c>
      <c r="K13509" s="22">
        <v>0</v>
      </c>
    </row>
    <row r="13510" spans="1:11" x14ac:dyDescent="0.2">
      <c r="A13510" s="17" t="str">
        <f t="shared" si="210"/>
        <v>SINAPI 101169</v>
      </c>
      <c r="B13510" s="18" t="s">
        <v>5935</v>
      </c>
      <c r="C13510" s="18">
        <v>101169</v>
      </c>
      <c r="D13510" s="19" t="s">
        <v>13502</v>
      </c>
      <c r="E13510" s="18" t="s">
        <v>425</v>
      </c>
      <c r="F13510" s="20">
        <v>253.49</v>
      </c>
      <c r="G13510" s="20">
        <v>255.23</v>
      </c>
      <c r="J13510" s="22">
        <v>2.1999999999999999E-2</v>
      </c>
      <c r="K13510" s="22">
        <v>2.18E-2</v>
      </c>
    </row>
    <row r="13511" spans="1:11" x14ac:dyDescent="0.2">
      <c r="A13511" s="17" t="str">
        <f t="shared" ref="A13511:A13574" si="211">CONCATENATE($B13511," ",$C13511)</f>
        <v>SINAPI 104383</v>
      </c>
      <c r="B13511" s="18" t="s">
        <v>5935</v>
      </c>
      <c r="C13511" s="18">
        <v>104383</v>
      </c>
      <c r="D13511" s="19" t="s">
        <v>13503</v>
      </c>
      <c r="E13511" s="18" t="s">
        <v>425</v>
      </c>
      <c r="F13511" s="20">
        <v>0</v>
      </c>
      <c r="G13511" s="20">
        <v>0</v>
      </c>
      <c r="J13511" s="22"/>
      <c r="K13511" s="22"/>
    </row>
    <row r="13512" spans="1:11" x14ac:dyDescent="0.2">
      <c r="A13512" s="17" t="str">
        <f t="shared" si="211"/>
        <v>SINAPI 101167</v>
      </c>
      <c r="B13512" s="18" t="s">
        <v>5935</v>
      </c>
      <c r="C13512" s="18">
        <v>101167</v>
      </c>
      <c r="D13512" s="19" t="s">
        <v>13504</v>
      </c>
      <c r="E13512" s="18" t="s">
        <v>425</v>
      </c>
      <c r="F13512" s="20">
        <v>239.31</v>
      </c>
      <c r="G13512" s="20">
        <v>240.66</v>
      </c>
      <c r="J13512" s="22">
        <v>1.9199999999999998E-2</v>
      </c>
      <c r="K13512" s="22">
        <v>1.9099999999999999E-2</v>
      </c>
    </row>
    <row r="13513" spans="1:11" x14ac:dyDescent="0.2">
      <c r="A13513" s="17" t="str">
        <f t="shared" si="211"/>
        <v>SINAPI 101172</v>
      </c>
      <c r="B13513" s="18" t="s">
        <v>5935</v>
      </c>
      <c r="C13513" s="18">
        <v>101172</v>
      </c>
      <c r="D13513" s="19" t="s">
        <v>13505</v>
      </c>
      <c r="E13513" s="18" t="s">
        <v>425</v>
      </c>
      <c r="F13513" s="20">
        <v>80.95</v>
      </c>
      <c r="G13513" s="20">
        <v>82.5</v>
      </c>
      <c r="J13513" s="22">
        <v>5.7099999999999998E-2</v>
      </c>
      <c r="K13513" s="22">
        <v>5.6000000000000001E-2</v>
      </c>
    </row>
    <row r="13514" spans="1:11" x14ac:dyDescent="0.2">
      <c r="A13514" s="17" t="str">
        <f t="shared" si="211"/>
        <v>SINAPI 104384</v>
      </c>
      <c r="B13514" s="18" t="s">
        <v>5935</v>
      </c>
      <c r="C13514" s="18">
        <v>104384</v>
      </c>
      <c r="D13514" s="19" t="s">
        <v>13506</v>
      </c>
      <c r="E13514" s="18" t="s">
        <v>425</v>
      </c>
      <c r="F13514" s="20">
        <v>0</v>
      </c>
      <c r="G13514" s="20">
        <v>0</v>
      </c>
      <c r="J13514" s="22"/>
      <c r="K13514" s="22"/>
    </row>
    <row r="13515" spans="1:11" x14ac:dyDescent="0.2">
      <c r="A13515" s="17" t="str">
        <f t="shared" si="211"/>
        <v>SINAPI 101170</v>
      </c>
      <c r="B13515" s="18" t="s">
        <v>5935</v>
      </c>
      <c r="C13515" s="18">
        <v>101170</v>
      </c>
      <c r="D13515" s="19" t="s">
        <v>13507</v>
      </c>
      <c r="E13515" s="18" t="s">
        <v>425</v>
      </c>
      <c r="F13515" s="20">
        <v>55.95</v>
      </c>
      <c r="G13515" s="20">
        <v>57.02</v>
      </c>
      <c r="J13515" s="22">
        <v>6.54E-2</v>
      </c>
      <c r="K13515" s="22">
        <v>6.4199999999999993E-2</v>
      </c>
    </row>
    <row r="13516" spans="1:11" x14ac:dyDescent="0.2">
      <c r="A13516" s="17" t="str">
        <f t="shared" si="211"/>
        <v>SINAPI 104438</v>
      </c>
      <c r="B13516" s="18" t="s">
        <v>5935</v>
      </c>
      <c r="C13516" s="18">
        <v>104438</v>
      </c>
      <c r="D13516" s="19" t="s">
        <v>13508</v>
      </c>
      <c r="E13516" s="18" t="s">
        <v>425</v>
      </c>
      <c r="F13516" s="20">
        <v>0</v>
      </c>
      <c r="G13516" s="20">
        <v>0</v>
      </c>
      <c r="J13516" s="22"/>
      <c r="K13516" s="22"/>
    </row>
    <row r="13517" spans="1:11" x14ac:dyDescent="0.2">
      <c r="A13517" s="17" t="str">
        <f t="shared" si="211"/>
        <v>SINAPI 92402</v>
      </c>
      <c r="B13517" s="18" t="s">
        <v>5935</v>
      </c>
      <c r="C13517" s="18">
        <v>92402</v>
      </c>
      <c r="D13517" s="19" t="s">
        <v>13509</v>
      </c>
      <c r="E13517" s="18" t="s">
        <v>425</v>
      </c>
      <c r="F13517" s="20">
        <v>90.62</v>
      </c>
      <c r="G13517" s="20">
        <v>91.77</v>
      </c>
      <c r="J13517" s="22">
        <v>1.1999999999999999E-3</v>
      </c>
      <c r="K13517" s="22">
        <v>1.1999999999999999E-3</v>
      </c>
    </row>
    <row r="13518" spans="1:11" x14ac:dyDescent="0.2">
      <c r="A13518" s="17" t="str">
        <f t="shared" si="211"/>
        <v>SINAPI 104429</v>
      </c>
      <c r="B13518" s="18" t="s">
        <v>5935</v>
      </c>
      <c r="C13518" s="18">
        <v>104429</v>
      </c>
      <c r="D13518" s="19" t="s">
        <v>13510</v>
      </c>
      <c r="E13518" s="18" t="s">
        <v>425</v>
      </c>
      <c r="F13518" s="20">
        <v>0</v>
      </c>
      <c r="G13518" s="20">
        <v>0</v>
      </c>
      <c r="J13518" s="22"/>
      <c r="K13518" s="22"/>
    </row>
    <row r="13519" spans="1:11" x14ac:dyDescent="0.2">
      <c r="A13519" s="17" t="str">
        <f t="shared" si="211"/>
        <v>SINAPI 104426</v>
      </c>
      <c r="B13519" s="18" t="s">
        <v>5935</v>
      </c>
      <c r="C13519" s="18">
        <v>104426</v>
      </c>
      <c r="D13519" s="19" t="s">
        <v>13511</v>
      </c>
      <c r="E13519" s="18" t="s">
        <v>425</v>
      </c>
      <c r="F13519" s="20">
        <v>0</v>
      </c>
      <c r="G13519" s="20">
        <v>0</v>
      </c>
      <c r="J13519" s="22"/>
      <c r="K13519" s="22"/>
    </row>
    <row r="13520" spans="1:11" ht="22.5" x14ac:dyDescent="0.2">
      <c r="A13520" s="17" t="str">
        <f t="shared" si="211"/>
        <v>SINAPI 104436</v>
      </c>
      <c r="B13520" s="18" t="s">
        <v>5935</v>
      </c>
      <c r="C13520" s="18">
        <v>104436</v>
      </c>
      <c r="D13520" s="19" t="s">
        <v>13512</v>
      </c>
      <c r="E13520" s="18" t="s">
        <v>425</v>
      </c>
      <c r="F13520" s="20">
        <v>0</v>
      </c>
      <c r="G13520" s="20">
        <v>0</v>
      </c>
      <c r="J13520" s="22"/>
      <c r="K13520" s="22"/>
    </row>
    <row r="13521" spans="1:11" ht="22.5" x14ac:dyDescent="0.2">
      <c r="A13521" s="17" t="str">
        <f t="shared" si="211"/>
        <v>SINAPI 104434</v>
      </c>
      <c r="B13521" s="18" t="s">
        <v>5935</v>
      </c>
      <c r="C13521" s="18">
        <v>104434</v>
      </c>
      <c r="D13521" s="19" t="s">
        <v>13513</v>
      </c>
      <c r="E13521" s="18" t="s">
        <v>425</v>
      </c>
      <c r="F13521" s="20">
        <v>0</v>
      </c>
      <c r="G13521" s="20">
        <v>0</v>
      </c>
      <c r="J13521" s="22"/>
      <c r="K13521" s="22"/>
    </row>
    <row r="13522" spans="1:11" x14ac:dyDescent="0.2">
      <c r="A13522" s="17" t="str">
        <f t="shared" si="211"/>
        <v>SINAPI 104432</v>
      </c>
      <c r="B13522" s="18" t="s">
        <v>5935</v>
      </c>
      <c r="C13522" s="18">
        <v>104432</v>
      </c>
      <c r="D13522" s="19" t="s">
        <v>13514</v>
      </c>
      <c r="E13522" s="18" t="s">
        <v>425</v>
      </c>
      <c r="F13522" s="20">
        <v>97.18</v>
      </c>
      <c r="G13522" s="20">
        <v>98.73</v>
      </c>
      <c r="J13522" s="22">
        <v>1.5E-3</v>
      </c>
      <c r="K13522" s="22">
        <v>1.5E-3</v>
      </c>
    </row>
    <row r="13523" spans="1:11" x14ac:dyDescent="0.2">
      <c r="A13523" s="17" t="str">
        <f t="shared" si="211"/>
        <v>SINAPI 93679</v>
      </c>
      <c r="B13523" s="18" t="s">
        <v>5935</v>
      </c>
      <c r="C13523" s="18">
        <v>93679</v>
      </c>
      <c r="D13523" s="19" t="s">
        <v>13515</v>
      </c>
      <c r="E13523" s="18" t="s">
        <v>425</v>
      </c>
      <c r="F13523" s="20">
        <v>102.9</v>
      </c>
      <c r="G13523" s="20">
        <v>104.23</v>
      </c>
      <c r="J13523" s="22">
        <v>1.2999999999999999E-3</v>
      </c>
      <c r="K13523" s="22">
        <v>1.1999999999999999E-3</v>
      </c>
    </row>
    <row r="13524" spans="1:11" x14ac:dyDescent="0.2">
      <c r="A13524" s="17" t="str">
        <f t="shared" si="211"/>
        <v>SINAPI 92396</v>
      </c>
      <c r="B13524" s="18" t="s">
        <v>5935</v>
      </c>
      <c r="C13524" s="18">
        <v>92396</v>
      </c>
      <c r="D13524" s="19" t="s">
        <v>13516</v>
      </c>
      <c r="E13524" s="18" t="s">
        <v>425</v>
      </c>
      <c r="F13524" s="20">
        <v>92.66</v>
      </c>
      <c r="G13524" s="20">
        <v>93.99</v>
      </c>
      <c r="J13524" s="22">
        <v>1.4E-3</v>
      </c>
      <c r="K13524" s="22">
        <v>1.4E-3</v>
      </c>
    </row>
    <row r="13525" spans="1:11" x14ac:dyDescent="0.2">
      <c r="A13525" s="17" t="str">
        <f t="shared" si="211"/>
        <v>SINAPI 104439</v>
      </c>
      <c r="B13525" s="18" t="s">
        <v>5935</v>
      </c>
      <c r="C13525" s="18">
        <v>104439</v>
      </c>
      <c r="D13525" s="19" t="s">
        <v>13517</v>
      </c>
      <c r="E13525" s="18" t="s">
        <v>425</v>
      </c>
      <c r="F13525" s="20">
        <v>0</v>
      </c>
      <c r="G13525" s="20">
        <v>0</v>
      </c>
      <c r="J13525" s="22"/>
      <c r="K13525" s="22"/>
    </row>
    <row r="13526" spans="1:11" x14ac:dyDescent="0.2">
      <c r="A13526" s="17" t="str">
        <f t="shared" si="211"/>
        <v>SINAPI 104440</v>
      </c>
      <c r="B13526" s="18" t="s">
        <v>5935</v>
      </c>
      <c r="C13526" s="18">
        <v>104440</v>
      </c>
      <c r="D13526" s="19" t="s">
        <v>13518</v>
      </c>
      <c r="E13526" s="18" t="s">
        <v>425</v>
      </c>
      <c r="F13526" s="20">
        <v>0</v>
      </c>
      <c r="G13526" s="20">
        <v>0</v>
      </c>
      <c r="J13526" s="22"/>
      <c r="K13526" s="22"/>
    </row>
    <row r="13527" spans="1:11" x14ac:dyDescent="0.2">
      <c r="A13527" s="17" t="str">
        <f t="shared" si="211"/>
        <v>SINAPI 92406</v>
      </c>
      <c r="B13527" s="18" t="s">
        <v>5935</v>
      </c>
      <c r="C13527" s="18">
        <v>92406</v>
      </c>
      <c r="D13527" s="19" t="s">
        <v>13519</v>
      </c>
      <c r="E13527" s="18" t="s">
        <v>425</v>
      </c>
      <c r="F13527" s="20">
        <v>118.86</v>
      </c>
      <c r="G13527" s="20">
        <v>119.84</v>
      </c>
      <c r="J13527" s="22">
        <v>8.0000000000000004E-4</v>
      </c>
      <c r="K13527" s="22">
        <v>8.0000000000000004E-4</v>
      </c>
    </row>
    <row r="13528" spans="1:11" x14ac:dyDescent="0.2">
      <c r="A13528" s="17" t="str">
        <f t="shared" si="211"/>
        <v>SINAPI 92403</v>
      </c>
      <c r="B13528" s="18" t="s">
        <v>5935</v>
      </c>
      <c r="C13528" s="18">
        <v>92403</v>
      </c>
      <c r="D13528" s="19" t="s">
        <v>13520</v>
      </c>
      <c r="E13528" s="18" t="s">
        <v>425</v>
      </c>
      <c r="F13528" s="20">
        <v>80</v>
      </c>
      <c r="G13528" s="20">
        <v>80.53</v>
      </c>
      <c r="J13528" s="22">
        <v>5.9999999999999995E-4</v>
      </c>
      <c r="K13528" s="22">
        <v>5.9999999999999995E-4</v>
      </c>
    </row>
    <row r="13529" spans="1:11" x14ac:dyDescent="0.2">
      <c r="A13529" s="17" t="str">
        <f t="shared" si="211"/>
        <v>SINAPI 92404</v>
      </c>
      <c r="B13529" s="18" t="s">
        <v>5935</v>
      </c>
      <c r="C13529" s="18">
        <v>92404</v>
      </c>
      <c r="D13529" s="19" t="s">
        <v>13521</v>
      </c>
      <c r="E13529" s="18" t="s">
        <v>425</v>
      </c>
      <c r="F13529" s="20">
        <v>99.55</v>
      </c>
      <c r="G13529" s="20">
        <v>100.31</v>
      </c>
      <c r="J13529" s="22">
        <v>6.9999999999999999E-4</v>
      </c>
      <c r="K13529" s="22">
        <v>6.9999999999999999E-4</v>
      </c>
    </row>
    <row r="13530" spans="1:11" ht="22.5" x14ac:dyDescent="0.2">
      <c r="A13530" s="17" t="str">
        <f t="shared" si="211"/>
        <v>SINAPI 104430</v>
      </c>
      <c r="B13530" s="18" t="s">
        <v>5935</v>
      </c>
      <c r="C13530" s="18">
        <v>104430</v>
      </c>
      <c r="D13530" s="19" t="s">
        <v>13522</v>
      </c>
      <c r="E13530" s="18" t="s">
        <v>425</v>
      </c>
      <c r="F13530" s="20">
        <v>0</v>
      </c>
      <c r="G13530" s="20">
        <v>0</v>
      </c>
      <c r="J13530" s="22"/>
      <c r="K13530" s="22"/>
    </row>
    <row r="13531" spans="1:11" ht="22.5" x14ac:dyDescent="0.2">
      <c r="A13531" s="17" t="str">
        <f t="shared" si="211"/>
        <v>SINAPI 104431</v>
      </c>
      <c r="B13531" s="18" t="s">
        <v>5935</v>
      </c>
      <c r="C13531" s="18">
        <v>104431</v>
      </c>
      <c r="D13531" s="19" t="s">
        <v>13523</v>
      </c>
      <c r="E13531" s="18" t="s">
        <v>425</v>
      </c>
      <c r="F13531" s="20">
        <v>0</v>
      </c>
      <c r="G13531" s="20">
        <v>0</v>
      </c>
      <c r="J13531" s="22"/>
      <c r="K13531" s="22"/>
    </row>
    <row r="13532" spans="1:11" ht="22.5" x14ac:dyDescent="0.2">
      <c r="A13532" s="17" t="str">
        <f t="shared" si="211"/>
        <v>SINAPI 104427</v>
      </c>
      <c r="B13532" s="18" t="s">
        <v>5935</v>
      </c>
      <c r="C13532" s="18">
        <v>104427</v>
      </c>
      <c r="D13532" s="19" t="s">
        <v>13524</v>
      </c>
      <c r="E13532" s="18" t="s">
        <v>425</v>
      </c>
      <c r="F13532" s="20">
        <v>0</v>
      </c>
      <c r="G13532" s="20">
        <v>0</v>
      </c>
      <c r="J13532" s="22"/>
      <c r="K13532" s="22"/>
    </row>
    <row r="13533" spans="1:11" ht="22.5" x14ac:dyDescent="0.2">
      <c r="A13533" s="17" t="str">
        <f t="shared" si="211"/>
        <v>SINAPI 104428</v>
      </c>
      <c r="B13533" s="18" t="s">
        <v>5935</v>
      </c>
      <c r="C13533" s="18">
        <v>104428</v>
      </c>
      <c r="D13533" s="19" t="s">
        <v>13525</v>
      </c>
      <c r="E13533" s="18" t="s">
        <v>425</v>
      </c>
      <c r="F13533" s="20">
        <v>0</v>
      </c>
      <c r="G13533" s="20">
        <v>0</v>
      </c>
      <c r="J13533" s="22"/>
      <c r="K13533" s="22"/>
    </row>
    <row r="13534" spans="1:11" x14ac:dyDescent="0.2">
      <c r="A13534" s="17" t="str">
        <f t="shared" si="211"/>
        <v>SINAPI 92391</v>
      </c>
      <c r="B13534" s="18" t="s">
        <v>5935</v>
      </c>
      <c r="C13534" s="18">
        <v>92391</v>
      </c>
      <c r="D13534" s="19" t="s">
        <v>13526</v>
      </c>
      <c r="E13534" s="18" t="s">
        <v>425</v>
      </c>
      <c r="F13534" s="20">
        <v>80.12</v>
      </c>
      <c r="G13534" s="20">
        <v>80.459999999999994</v>
      </c>
      <c r="J13534" s="22">
        <v>4.0000000000000002E-4</v>
      </c>
      <c r="K13534" s="22">
        <v>4.0000000000000002E-4</v>
      </c>
    </row>
    <row r="13535" spans="1:11" x14ac:dyDescent="0.2">
      <c r="A13535" s="17" t="str">
        <f t="shared" si="211"/>
        <v>SINAPI 92392</v>
      </c>
      <c r="B13535" s="18" t="s">
        <v>5935</v>
      </c>
      <c r="C13535" s="18">
        <v>92392</v>
      </c>
      <c r="D13535" s="19" t="s">
        <v>13527</v>
      </c>
      <c r="E13535" s="18" t="s">
        <v>425</v>
      </c>
      <c r="F13535" s="20">
        <v>164.23</v>
      </c>
      <c r="G13535" s="20">
        <v>164.61</v>
      </c>
      <c r="J13535" s="22">
        <v>2.0000000000000001E-4</v>
      </c>
      <c r="K13535" s="22">
        <v>2.0000000000000001E-4</v>
      </c>
    </row>
    <row r="13536" spans="1:11" ht="22.5" x14ac:dyDescent="0.2">
      <c r="A13536" s="17" t="str">
        <f t="shared" si="211"/>
        <v>SINAPI 104437</v>
      </c>
      <c r="B13536" s="18" t="s">
        <v>5935</v>
      </c>
      <c r="C13536" s="18">
        <v>104437</v>
      </c>
      <c r="D13536" s="19" t="s">
        <v>13528</v>
      </c>
      <c r="E13536" s="18" t="s">
        <v>425</v>
      </c>
      <c r="F13536" s="20">
        <v>0</v>
      </c>
      <c r="G13536" s="20">
        <v>0</v>
      </c>
      <c r="J13536" s="22"/>
      <c r="K13536" s="22"/>
    </row>
    <row r="13537" spans="1:11" ht="22.5" x14ac:dyDescent="0.2">
      <c r="A13537" s="17" t="str">
        <f t="shared" si="211"/>
        <v>SINAPI 104435</v>
      </c>
      <c r="B13537" s="18" t="s">
        <v>5935</v>
      </c>
      <c r="C13537" s="18">
        <v>104435</v>
      </c>
      <c r="D13537" s="19" t="s">
        <v>13529</v>
      </c>
      <c r="E13537" s="18" t="s">
        <v>425</v>
      </c>
      <c r="F13537" s="20">
        <v>0</v>
      </c>
      <c r="G13537" s="20">
        <v>0</v>
      </c>
      <c r="J13537" s="22"/>
      <c r="K13537" s="22"/>
    </row>
    <row r="13538" spans="1:11" x14ac:dyDescent="0.2">
      <c r="A13538" s="17" t="str">
        <f t="shared" si="211"/>
        <v>SINAPI 104433</v>
      </c>
      <c r="B13538" s="18" t="s">
        <v>5935</v>
      </c>
      <c r="C13538" s="18">
        <v>104433</v>
      </c>
      <c r="D13538" s="19" t="s">
        <v>13530</v>
      </c>
      <c r="E13538" s="18" t="s">
        <v>425</v>
      </c>
      <c r="F13538" s="20">
        <v>85.71</v>
      </c>
      <c r="G13538" s="20">
        <v>86.58</v>
      </c>
      <c r="J13538" s="22">
        <v>8.9999999999999998E-4</v>
      </c>
      <c r="K13538" s="22">
        <v>8.9999999999999998E-4</v>
      </c>
    </row>
    <row r="13539" spans="1:11" x14ac:dyDescent="0.2">
      <c r="A13539" s="17" t="str">
        <f t="shared" si="211"/>
        <v>SINAPI 93680</v>
      </c>
      <c r="B13539" s="18" t="s">
        <v>5935</v>
      </c>
      <c r="C13539" s="18">
        <v>93680</v>
      </c>
      <c r="D13539" s="19" t="s">
        <v>13531</v>
      </c>
      <c r="E13539" s="18" t="s">
        <v>425</v>
      </c>
      <c r="F13539" s="20">
        <v>92.37</v>
      </c>
      <c r="G13539" s="20">
        <v>93.09</v>
      </c>
      <c r="J13539" s="22">
        <v>5.9999999999999995E-4</v>
      </c>
      <c r="K13539" s="22">
        <v>5.9999999999999995E-4</v>
      </c>
    </row>
    <row r="13540" spans="1:11" x14ac:dyDescent="0.2">
      <c r="A13540" s="17" t="str">
        <f t="shared" si="211"/>
        <v>SINAPI 93681</v>
      </c>
      <c r="B13540" s="18" t="s">
        <v>5935</v>
      </c>
      <c r="C13540" s="18">
        <v>93681</v>
      </c>
      <c r="D13540" s="19" t="s">
        <v>13532</v>
      </c>
      <c r="E13540" s="18" t="s">
        <v>425</v>
      </c>
      <c r="F13540" s="20">
        <v>109.96</v>
      </c>
      <c r="G13540" s="20">
        <v>110.9</v>
      </c>
      <c r="J13540" s="22">
        <v>8.0000000000000004E-4</v>
      </c>
      <c r="K13540" s="22">
        <v>8.0000000000000004E-4</v>
      </c>
    </row>
    <row r="13541" spans="1:11" x14ac:dyDescent="0.2">
      <c r="A13541" s="17" t="str">
        <f t="shared" si="211"/>
        <v>SINAPI 92397</v>
      </c>
      <c r="B13541" s="18" t="s">
        <v>5935</v>
      </c>
      <c r="C13541" s="18">
        <v>92397</v>
      </c>
      <c r="D13541" s="19" t="s">
        <v>13533</v>
      </c>
      <c r="E13541" s="18" t="s">
        <v>425</v>
      </c>
      <c r="F13541" s="20">
        <v>82.39</v>
      </c>
      <c r="G13541" s="20">
        <v>83.11</v>
      </c>
      <c r="J13541" s="22">
        <v>6.9999999999999999E-4</v>
      </c>
      <c r="K13541" s="22">
        <v>6.9999999999999999E-4</v>
      </c>
    </row>
    <row r="13542" spans="1:11" x14ac:dyDescent="0.2">
      <c r="A13542" s="17" t="str">
        <f t="shared" si="211"/>
        <v>SINAPI 92398</v>
      </c>
      <c r="B13542" s="18" t="s">
        <v>5935</v>
      </c>
      <c r="C13542" s="18">
        <v>92398</v>
      </c>
      <c r="D13542" s="19" t="s">
        <v>13534</v>
      </c>
      <c r="E13542" s="18" t="s">
        <v>425</v>
      </c>
      <c r="F13542" s="20">
        <v>101.96</v>
      </c>
      <c r="G13542" s="20">
        <v>102.9</v>
      </c>
      <c r="J13542" s="22">
        <v>8.9999999999999998E-4</v>
      </c>
      <c r="K13542" s="22">
        <v>8.9999999999999998E-4</v>
      </c>
    </row>
    <row r="13543" spans="1:11" x14ac:dyDescent="0.2">
      <c r="A13543" s="17" t="str">
        <f t="shared" si="211"/>
        <v>SINAPI 92400</v>
      </c>
      <c r="B13543" s="18" t="s">
        <v>5935</v>
      </c>
      <c r="C13543" s="18">
        <v>92400</v>
      </c>
      <c r="D13543" s="19" t="s">
        <v>13535</v>
      </c>
      <c r="E13543" s="18" t="s">
        <v>425</v>
      </c>
      <c r="F13543" s="20">
        <v>119.19</v>
      </c>
      <c r="G13543" s="20">
        <v>120.35</v>
      </c>
      <c r="J13543" s="22">
        <v>8.9999999999999998E-4</v>
      </c>
      <c r="K13543" s="22">
        <v>8.9999999999999998E-4</v>
      </c>
    </row>
    <row r="13544" spans="1:11" x14ac:dyDescent="0.2">
      <c r="A13544" s="17" t="str">
        <f t="shared" si="211"/>
        <v>SINAPI 92395</v>
      </c>
      <c r="B13544" s="18" t="s">
        <v>5935</v>
      </c>
      <c r="C13544" s="18">
        <v>92395</v>
      </c>
      <c r="D13544" s="19" t="s">
        <v>13536</v>
      </c>
      <c r="E13544" s="18" t="s">
        <v>425</v>
      </c>
      <c r="F13544" s="20">
        <v>116.33</v>
      </c>
      <c r="G13544" s="20">
        <v>117.15</v>
      </c>
      <c r="J13544" s="22">
        <v>5.9999999999999995E-4</v>
      </c>
      <c r="K13544" s="22">
        <v>5.9999999999999995E-4</v>
      </c>
    </row>
    <row r="13545" spans="1:11" x14ac:dyDescent="0.2">
      <c r="A13545" s="17" t="str">
        <f t="shared" si="211"/>
        <v>SINAPI 92393</v>
      </c>
      <c r="B13545" s="18" t="s">
        <v>5935</v>
      </c>
      <c r="C13545" s="18">
        <v>92393</v>
      </c>
      <c r="D13545" s="19" t="s">
        <v>13537</v>
      </c>
      <c r="E13545" s="18" t="s">
        <v>425</v>
      </c>
      <c r="F13545" s="20">
        <v>78.75</v>
      </c>
      <c r="G13545" s="20">
        <v>79.19</v>
      </c>
      <c r="J13545" s="22">
        <v>5.0000000000000001E-4</v>
      </c>
      <c r="K13545" s="22">
        <v>5.0000000000000001E-4</v>
      </c>
    </row>
    <row r="13546" spans="1:11" x14ac:dyDescent="0.2">
      <c r="A13546" s="17" t="str">
        <f t="shared" si="211"/>
        <v>SINAPI 92394</v>
      </c>
      <c r="B13546" s="18" t="s">
        <v>5935</v>
      </c>
      <c r="C13546" s="18">
        <v>92394</v>
      </c>
      <c r="D13546" s="19" t="s">
        <v>13538</v>
      </c>
      <c r="E13546" s="18" t="s">
        <v>425</v>
      </c>
      <c r="F13546" s="20">
        <v>97.37</v>
      </c>
      <c r="G13546" s="20">
        <v>97.96</v>
      </c>
      <c r="J13546" s="22">
        <v>5.0000000000000001E-4</v>
      </c>
      <c r="K13546" s="22">
        <v>5.0000000000000001E-4</v>
      </c>
    </row>
    <row r="13547" spans="1:11" x14ac:dyDescent="0.2">
      <c r="A13547" s="17" t="str">
        <f t="shared" si="211"/>
        <v>SINAPI 97115</v>
      </c>
      <c r="B13547" s="18" t="s">
        <v>5935</v>
      </c>
      <c r="C13547" s="18">
        <v>97115</v>
      </c>
      <c r="D13547" s="19" t="s">
        <v>13539</v>
      </c>
      <c r="E13547" s="18" t="s">
        <v>70</v>
      </c>
      <c r="F13547" s="20">
        <v>60.28</v>
      </c>
      <c r="G13547" s="20">
        <v>61.25</v>
      </c>
      <c r="J13547" s="22">
        <v>0</v>
      </c>
      <c r="K13547" s="22">
        <v>0</v>
      </c>
    </row>
    <row r="13548" spans="1:11" x14ac:dyDescent="0.2">
      <c r="A13548" s="17" t="str">
        <f t="shared" si="211"/>
        <v>SINAPI 97113</v>
      </c>
      <c r="B13548" s="18" t="s">
        <v>5935</v>
      </c>
      <c r="C13548" s="18">
        <v>97113</v>
      </c>
      <c r="D13548" s="19" t="s">
        <v>13540</v>
      </c>
      <c r="E13548" s="18" t="s">
        <v>425</v>
      </c>
      <c r="F13548" s="20">
        <v>2.11</v>
      </c>
      <c r="G13548" s="20">
        <v>2.13</v>
      </c>
      <c r="J13548" s="22">
        <v>0</v>
      </c>
      <c r="K13548" s="22">
        <v>0</v>
      </c>
    </row>
    <row r="13549" spans="1:11" x14ac:dyDescent="0.2">
      <c r="A13549" s="17" t="str">
        <f t="shared" si="211"/>
        <v>SINAPI 97120</v>
      </c>
      <c r="B13549" s="18" t="s">
        <v>5935</v>
      </c>
      <c r="C13549" s="18">
        <v>97120</v>
      </c>
      <c r="D13549" s="19" t="s">
        <v>13541</v>
      </c>
      <c r="E13549" s="18" t="s">
        <v>70</v>
      </c>
      <c r="F13549" s="20">
        <v>9.4</v>
      </c>
      <c r="G13549" s="20">
        <v>9.52</v>
      </c>
      <c r="J13549" s="22">
        <v>0</v>
      </c>
      <c r="K13549" s="22">
        <v>0</v>
      </c>
    </row>
    <row r="13550" spans="1:11" x14ac:dyDescent="0.2">
      <c r="A13550" s="17" t="str">
        <f t="shared" si="211"/>
        <v>SINAPI 97116</v>
      </c>
      <c r="B13550" s="18" t="s">
        <v>5935</v>
      </c>
      <c r="C13550" s="18">
        <v>97116</v>
      </c>
      <c r="D13550" s="19" t="s">
        <v>13542</v>
      </c>
      <c r="E13550" s="18" t="s">
        <v>70</v>
      </c>
      <c r="F13550" s="20">
        <v>22.06</v>
      </c>
      <c r="G13550" s="20">
        <v>22.86</v>
      </c>
      <c r="J13550" s="22">
        <v>0</v>
      </c>
      <c r="K13550" s="22">
        <v>0</v>
      </c>
    </row>
    <row r="13551" spans="1:11" x14ac:dyDescent="0.2">
      <c r="A13551" s="17" t="str">
        <f t="shared" si="211"/>
        <v>SINAPI 97117</v>
      </c>
      <c r="B13551" s="18" t="s">
        <v>5935</v>
      </c>
      <c r="C13551" s="18">
        <v>97117</v>
      </c>
      <c r="D13551" s="19" t="s">
        <v>13543</v>
      </c>
      <c r="E13551" s="18" t="s">
        <v>70</v>
      </c>
      <c r="F13551" s="20">
        <v>19.25</v>
      </c>
      <c r="G13551" s="20">
        <v>19.760000000000002</v>
      </c>
      <c r="J13551" s="22">
        <v>0</v>
      </c>
      <c r="K13551" s="22">
        <v>0</v>
      </c>
    </row>
    <row r="13552" spans="1:11" x14ac:dyDescent="0.2">
      <c r="A13552" s="17" t="str">
        <f t="shared" si="211"/>
        <v>SINAPI 97118</v>
      </c>
      <c r="B13552" s="18" t="s">
        <v>5935</v>
      </c>
      <c r="C13552" s="18">
        <v>97118</v>
      </c>
      <c r="D13552" s="19" t="s">
        <v>13544</v>
      </c>
      <c r="E13552" s="18" t="s">
        <v>70</v>
      </c>
      <c r="F13552" s="20">
        <v>15.95</v>
      </c>
      <c r="G13552" s="20">
        <v>16.28</v>
      </c>
      <c r="J13552" s="22">
        <v>0</v>
      </c>
      <c r="K13552" s="22">
        <v>0</v>
      </c>
    </row>
    <row r="13553" spans="1:11" x14ac:dyDescent="0.2">
      <c r="A13553" s="17" t="str">
        <f t="shared" si="211"/>
        <v>SINAPI 97119</v>
      </c>
      <c r="B13553" s="18" t="s">
        <v>5935</v>
      </c>
      <c r="C13553" s="18">
        <v>97119</v>
      </c>
      <c r="D13553" s="19" t="s">
        <v>13545</v>
      </c>
      <c r="E13553" s="18" t="s">
        <v>70</v>
      </c>
      <c r="F13553" s="20">
        <v>14.38</v>
      </c>
      <c r="G13553" s="20">
        <v>14.58</v>
      </c>
      <c r="J13553" s="22">
        <v>0</v>
      </c>
      <c r="K13553" s="22">
        <v>0</v>
      </c>
    </row>
    <row r="13554" spans="1:11" x14ac:dyDescent="0.2">
      <c r="A13554" s="17" t="str">
        <f t="shared" si="211"/>
        <v>SINAPI 97114</v>
      </c>
      <c r="B13554" s="18" t="s">
        <v>5935</v>
      </c>
      <c r="C13554" s="18">
        <v>97114</v>
      </c>
      <c r="D13554" s="19" t="s">
        <v>13546</v>
      </c>
      <c r="E13554" s="18" t="s">
        <v>66</v>
      </c>
      <c r="F13554" s="20">
        <v>0.38</v>
      </c>
      <c r="G13554" s="20">
        <v>0.4</v>
      </c>
      <c r="J13554" s="22">
        <v>0</v>
      </c>
      <c r="K13554" s="22">
        <v>0</v>
      </c>
    </row>
    <row r="13555" spans="1:11" x14ac:dyDescent="0.2">
      <c r="A13555" s="17" t="str">
        <f t="shared" si="211"/>
        <v>SINAPI 97111</v>
      </c>
      <c r="B13555" s="18" t="s">
        <v>5935</v>
      </c>
      <c r="C13555" s="18">
        <v>97111</v>
      </c>
      <c r="D13555" s="19" t="s">
        <v>13547</v>
      </c>
      <c r="E13555" s="18" t="s">
        <v>425</v>
      </c>
      <c r="F13555" s="20">
        <v>251.56</v>
      </c>
      <c r="G13555" s="20">
        <v>253.28</v>
      </c>
      <c r="J13555" s="22">
        <v>0</v>
      </c>
      <c r="K13555" s="22">
        <v>0</v>
      </c>
    </row>
    <row r="13556" spans="1:11" x14ac:dyDescent="0.2">
      <c r="A13556" s="17" t="str">
        <f t="shared" si="211"/>
        <v>SINAPI 97112</v>
      </c>
      <c r="B13556" s="18" t="s">
        <v>5935</v>
      </c>
      <c r="C13556" s="18">
        <v>97112</v>
      </c>
      <c r="D13556" s="19" t="s">
        <v>13548</v>
      </c>
      <c r="E13556" s="18" t="s">
        <v>425</v>
      </c>
      <c r="F13556" s="20">
        <v>228.34</v>
      </c>
      <c r="G13556" s="20">
        <v>229.97</v>
      </c>
      <c r="J13556" s="22">
        <v>1E-4</v>
      </c>
      <c r="K13556" s="22">
        <v>1E-4</v>
      </c>
    </row>
    <row r="13557" spans="1:11" x14ac:dyDescent="0.2">
      <c r="A13557" s="17" t="str">
        <f t="shared" si="211"/>
        <v>SINAPI 103904</v>
      </c>
      <c r="B13557" s="18" t="s">
        <v>5935</v>
      </c>
      <c r="C13557" s="18">
        <v>103904</v>
      </c>
      <c r="D13557" s="19" t="s">
        <v>13549</v>
      </c>
      <c r="E13557" s="18" t="s">
        <v>425</v>
      </c>
      <c r="F13557" s="20">
        <v>142.38</v>
      </c>
      <c r="G13557" s="20">
        <v>143.69</v>
      </c>
      <c r="J13557" s="22">
        <v>1E-4</v>
      </c>
      <c r="K13557" s="22">
        <v>1E-4</v>
      </c>
    </row>
    <row r="13558" spans="1:11" x14ac:dyDescent="0.2">
      <c r="A13558" s="17" t="str">
        <f t="shared" si="211"/>
        <v>SINAPI 103905</v>
      </c>
      <c r="B13558" s="18" t="s">
        <v>5935</v>
      </c>
      <c r="C13558" s="18">
        <v>103905</v>
      </c>
      <c r="D13558" s="19" t="s">
        <v>13550</v>
      </c>
      <c r="E13558" s="18" t="s">
        <v>425</v>
      </c>
      <c r="F13558" s="20">
        <v>150.4</v>
      </c>
      <c r="G13558" s="20">
        <v>151.74</v>
      </c>
      <c r="J13558" s="22">
        <v>1E-4</v>
      </c>
      <c r="K13558" s="22">
        <v>1E-4</v>
      </c>
    </row>
    <row r="13559" spans="1:11" x14ac:dyDescent="0.2">
      <c r="A13559" s="17" t="str">
        <f t="shared" si="211"/>
        <v>SINAPI 103907</v>
      </c>
      <c r="B13559" s="18" t="s">
        <v>5935</v>
      </c>
      <c r="C13559" s="18">
        <v>103907</v>
      </c>
      <c r="D13559" s="19" t="s">
        <v>13551</v>
      </c>
      <c r="E13559" s="18" t="s">
        <v>425</v>
      </c>
      <c r="F13559" s="20">
        <v>159.51</v>
      </c>
      <c r="G13559" s="20">
        <v>160.88999999999999</v>
      </c>
      <c r="J13559" s="22">
        <v>2.0000000000000001E-4</v>
      </c>
      <c r="K13559" s="22">
        <v>2.0000000000000001E-4</v>
      </c>
    </row>
    <row r="13560" spans="1:11" x14ac:dyDescent="0.2">
      <c r="A13560" s="17" t="str">
        <f t="shared" si="211"/>
        <v>SINAPI 103911</v>
      </c>
      <c r="B13560" s="18" t="s">
        <v>5935</v>
      </c>
      <c r="C13560" s="18">
        <v>103911</v>
      </c>
      <c r="D13560" s="19" t="s">
        <v>13552</v>
      </c>
      <c r="E13560" s="18" t="s">
        <v>425</v>
      </c>
      <c r="F13560" s="20">
        <v>232.63</v>
      </c>
      <c r="G13560" s="20">
        <v>234.29</v>
      </c>
      <c r="J13560" s="22">
        <v>2.9999999999999997E-4</v>
      </c>
      <c r="K13560" s="22">
        <v>2.9999999999999997E-4</v>
      </c>
    </row>
    <row r="13561" spans="1:11" x14ac:dyDescent="0.2">
      <c r="A13561" s="17" t="str">
        <f t="shared" si="211"/>
        <v>SINAPI 97104</v>
      </c>
      <c r="B13561" s="18" t="s">
        <v>5935</v>
      </c>
      <c r="C13561" s="18">
        <v>97104</v>
      </c>
      <c r="D13561" s="19" t="s">
        <v>13553</v>
      </c>
      <c r="E13561" s="18" t="s">
        <v>425</v>
      </c>
      <c r="F13561" s="20">
        <v>146.76</v>
      </c>
      <c r="G13561" s="20">
        <v>148.07</v>
      </c>
      <c r="J13561" s="22">
        <v>1E-4</v>
      </c>
      <c r="K13561" s="22">
        <v>1E-4</v>
      </c>
    </row>
    <row r="13562" spans="1:11" x14ac:dyDescent="0.2">
      <c r="A13562" s="17" t="str">
        <f t="shared" si="211"/>
        <v>SINAPI 103906</v>
      </c>
      <c r="B13562" s="18" t="s">
        <v>5935</v>
      </c>
      <c r="C13562" s="18">
        <v>103906</v>
      </c>
      <c r="D13562" s="19" t="s">
        <v>13554</v>
      </c>
      <c r="E13562" s="18" t="s">
        <v>425</v>
      </c>
      <c r="F13562" s="20">
        <v>180.89</v>
      </c>
      <c r="G13562" s="20">
        <v>182.64</v>
      </c>
      <c r="J13562" s="22">
        <v>1E-4</v>
      </c>
      <c r="K13562" s="22">
        <v>1E-4</v>
      </c>
    </row>
    <row r="13563" spans="1:11" x14ac:dyDescent="0.2">
      <c r="A13563" s="17" t="str">
        <f t="shared" si="211"/>
        <v>SINAPI 97105</v>
      </c>
      <c r="B13563" s="18" t="s">
        <v>5935</v>
      </c>
      <c r="C13563" s="18">
        <v>97105</v>
      </c>
      <c r="D13563" s="19" t="s">
        <v>13555</v>
      </c>
      <c r="E13563" s="18" t="s">
        <v>425</v>
      </c>
      <c r="F13563" s="20">
        <v>166.63</v>
      </c>
      <c r="G13563" s="20">
        <v>168.03</v>
      </c>
      <c r="J13563" s="22">
        <v>2.0000000000000001E-4</v>
      </c>
      <c r="K13563" s="22">
        <v>2.0000000000000001E-4</v>
      </c>
    </row>
    <row r="13564" spans="1:11" x14ac:dyDescent="0.2">
      <c r="A13564" s="17" t="str">
        <f t="shared" si="211"/>
        <v>SINAPI 97106</v>
      </c>
      <c r="B13564" s="18" t="s">
        <v>5935</v>
      </c>
      <c r="C13564" s="18">
        <v>97106</v>
      </c>
      <c r="D13564" s="19" t="s">
        <v>13556</v>
      </c>
      <c r="E13564" s="18" t="s">
        <v>425</v>
      </c>
      <c r="F13564" s="20">
        <v>185.78</v>
      </c>
      <c r="G13564" s="20">
        <v>187.27</v>
      </c>
      <c r="J13564" s="22">
        <v>2.0000000000000001E-4</v>
      </c>
      <c r="K13564" s="22">
        <v>2.0000000000000001E-4</v>
      </c>
    </row>
    <row r="13565" spans="1:11" x14ac:dyDescent="0.2">
      <c r="A13565" s="17" t="str">
        <f t="shared" si="211"/>
        <v>SINAPI 97107</v>
      </c>
      <c r="B13565" s="18" t="s">
        <v>5935</v>
      </c>
      <c r="C13565" s="18">
        <v>97107</v>
      </c>
      <c r="D13565" s="19" t="s">
        <v>13557</v>
      </c>
      <c r="E13565" s="18" t="s">
        <v>425</v>
      </c>
      <c r="F13565" s="20">
        <v>211.1</v>
      </c>
      <c r="G13565" s="20">
        <v>212.69</v>
      </c>
      <c r="J13565" s="22">
        <v>2.0000000000000001E-4</v>
      </c>
      <c r="K13565" s="22">
        <v>2.0000000000000001E-4</v>
      </c>
    </row>
    <row r="13566" spans="1:11" x14ac:dyDescent="0.2">
      <c r="A13566" s="17" t="str">
        <f t="shared" si="211"/>
        <v>SINAPI 97108</v>
      </c>
      <c r="B13566" s="18" t="s">
        <v>5935</v>
      </c>
      <c r="C13566" s="18">
        <v>97108</v>
      </c>
      <c r="D13566" s="19" t="s">
        <v>13558</v>
      </c>
      <c r="E13566" s="18" t="s">
        <v>425</v>
      </c>
      <c r="F13566" s="20">
        <v>239.94</v>
      </c>
      <c r="G13566" s="20">
        <v>241.6</v>
      </c>
      <c r="J13566" s="22">
        <v>2.9999999999999997E-4</v>
      </c>
      <c r="K13566" s="22">
        <v>2.0000000000000001E-4</v>
      </c>
    </row>
    <row r="13567" spans="1:11" x14ac:dyDescent="0.2">
      <c r="A13567" s="17" t="str">
        <f t="shared" si="211"/>
        <v>SINAPI 97109</v>
      </c>
      <c r="B13567" s="18" t="s">
        <v>5935</v>
      </c>
      <c r="C13567" s="18">
        <v>97109</v>
      </c>
      <c r="D13567" s="19" t="s">
        <v>13559</v>
      </c>
      <c r="E13567" s="18" t="s">
        <v>425</v>
      </c>
      <c r="F13567" s="20">
        <v>265.06</v>
      </c>
      <c r="G13567" s="20">
        <v>266.87</v>
      </c>
      <c r="J13567" s="22">
        <v>2.0000000000000001E-4</v>
      </c>
      <c r="K13567" s="22">
        <v>2.0000000000000001E-4</v>
      </c>
    </row>
    <row r="13568" spans="1:11" x14ac:dyDescent="0.2">
      <c r="A13568" s="17" t="str">
        <f t="shared" si="211"/>
        <v>SINAPI 103913</v>
      </c>
      <c r="B13568" s="18" t="s">
        <v>5935</v>
      </c>
      <c r="C13568" s="18">
        <v>103913</v>
      </c>
      <c r="D13568" s="19" t="s">
        <v>13560</v>
      </c>
      <c r="E13568" s="18" t="s">
        <v>425</v>
      </c>
      <c r="F13568" s="20">
        <v>129.38999999999999</v>
      </c>
      <c r="G13568" s="20">
        <v>130.41</v>
      </c>
      <c r="J13568" s="22">
        <v>0</v>
      </c>
      <c r="K13568" s="22">
        <v>0</v>
      </c>
    </row>
    <row r="13569" spans="1:11" x14ac:dyDescent="0.2">
      <c r="A13569" s="17" t="str">
        <f t="shared" si="211"/>
        <v>SINAPI 103914</v>
      </c>
      <c r="B13569" s="18" t="s">
        <v>5935</v>
      </c>
      <c r="C13569" s="18">
        <v>103914</v>
      </c>
      <c r="D13569" s="19" t="s">
        <v>13561</v>
      </c>
      <c r="E13569" s="18" t="s">
        <v>425</v>
      </c>
      <c r="F13569" s="20">
        <v>150.94999999999999</v>
      </c>
      <c r="G13569" s="20">
        <v>152.08000000000001</v>
      </c>
      <c r="J13569" s="22">
        <v>0</v>
      </c>
      <c r="K13569" s="22">
        <v>0</v>
      </c>
    </row>
    <row r="13570" spans="1:11" x14ac:dyDescent="0.2">
      <c r="A13570" s="17" t="str">
        <f t="shared" si="211"/>
        <v>SINAPI 103915</v>
      </c>
      <c r="B13570" s="18" t="s">
        <v>5935</v>
      </c>
      <c r="C13570" s="18">
        <v>103915</v>
      </c>
      <c r="D13570" s="19" t="s">
        <v>13562</v>
      </c>
      <c r="E13570" s="18" t="s">
        <v>425</v>
      </c>
      <c r="F13570" s="20">
        <v>164.08</v>
      </c>
      <c r="G13570" s="20">
        <v>165.28</v>
      </c>
      <c r="J13570" s="22">
        <v>1E-4</v>
      </c>
      <c r="K13570" s="22">
        <v>1E-4</v>
      </c>
    </row>
    <row r="13571" spans="1:11" x14ac:dyDescent="0.2">
      <c r="A13571" s="17" t="str">
        <f t="shared" si="211"/>
        <v>SINAPI 103916</v>
      </c>
      <c r="B13571" s="18" t="s">
        <v>5935</v>
      </c>
      <c r="C13571" s="18">
        <v>103916</v>
      </c>
      <c r="D13571" s="19" t="s">
        <v>13563</v>
      </c>
      <c r="E13571" s="18" t="s">
        <v>425</v>
      </c>
      <c r="F13571" s="20">
        <v>189.53</v>
      </c>
      <c r="G13571" s="20">
        <v>190.88</v>
      </c>
      <c r="J13571" s="22">
        <v>2.0000000000000001E-4</v>
      </c>
      <c r="K13571" s="22">
        <v>2.0000000000000001E-4</v>
      </c>
    </row>
    <row r="13572" spans="1:11" x14ac:dyDescent="0.2">
      <c r="A13572" s="17" t="str">
        <f t="shared" si="211"/>
        <v>SINAPI 103917</v>
      </c>
      <c r="B13572" s="18" t="s">
        <v>5935</v>
      </c>
      <c r="C13572" s="18">
        <v>103917</v>
      </c>
      <c r="D13572" s="19" t="s">
        <v>13564</v>
      </c>
      <c r="E13572" s="18" t="s">
        <v>425</v>
      </c>
      <c r="F13572" s="20">
        <v>216.5</v>
      </c>
      <c r="G13572" s="20">
        <v>217.94</v>
      </c>
      <c r="J13572" s="22">
        <v>2.0000000000000001E-4</v>
      </c>
      <c r="K13572" s="22">
        <v>2.0000000000000001E-4</v>
      </c>
    </row>
    <row r="13573" spans="1:11" x14ac:dyDescent="0.2">
      <c r="A13573" s="17" t="str">
        <f t="shared" si="211"/>
        <v>SINAPI 103918</v>
      </c>
      <c r="B13573" s="18" t="s">
        <v>5935</v>
      </c>
      <c r="C13573" s="18">
        <v>103918</v>
      </c>
      <c r="D13573" s="19" t="s">
        <v>13565</v>
      </c>
      <c r="E13573" s="18" t="s">
        <v>425</v>
      </c>
      <c r="F13573" s="20">
        <v>230.18</v>
      </c>
      <c r="G13573" s="20">
        <v>231.68</v>
      </c>
      <c r="J13573" s="22">
        <v>2.9999999999999997E-4</v>
      </c>
      <c r="K13573" s="22">
        <v>2.9999999999999997E-4</v>
      </c>
    </row>
    <row r="13574" spans="1:11" x14ac:dyDescent="0.2">
      <c r="A13574" s="17" t="str">
        <f t="shared" si="211"/>
        <v>SINAPI 103919</v>
      </c>
      <c r="B13574" s="18" t="s">
        <v>5935</v>
      </c>
      <c r="C13574" s="18">
        <v>103919</v>
      </c>
      <c r="D13574" s="19" t="s">
        <v>13566</v>
      </c>
      <c r="E13574" s="18" t="s">
        <v>425</v>
      </c>
      <c r="F13574" s="20">
        <v>0</v>
      </c>
      <c r="G13574" s="20">
        <v>0</v>
      </c>
      <c r="J13574" s="22"/>
      <c r="K13574" s="22"/>
    </row>
    <row r="13575" spans="1:11" x14ac:dyDescent="0.2">
      <c r="A13575" s="17" t="str">
        <f t="shared" ref="A13575:A13638" si="212">CONCATENATE($B13575," ",$C13575)</f>
        <v>SINAPI 103920</v>
      </c>
      <c r="B13575" s="18" t="s">
        <v>5935</v>
      </c>
      <c r="C13575" s="18">
        <v>103920</v>
      </c>
      <c r="D13575" s="19" t="s">
        <v>13567</v>
      </c>
      <c r="E13575" s="18" t="s">
        <v>425</v>
      </c>
      <c r="F13575" s="20">
        <v>0</v>
      </c>
      <c r="G13575" s="20">
        <v>0</v>
      </c>
      <c r="J13575" s="22"/>
      <c r="K13575" s="22"/>
    </row>
    <row r="13576" spans="1:11" x14ac:dyDescent="0.2">
      <c r="A13576" s="17" t="str">
        <f t="shared" si="212"/>
        <v>SINAPI 103921</v>
      </c>
      <c r="B13576" s="18" t="s">
        <v>5935</v>
      </c>
      <c r="C13576" s="18">
        <v>103921</v>
      </c>
      <c r="D13576" s="19" t="s">
        <v>13568</v>
      </c>
      <c r="E13576" s="18" t="s">
        <v>425</v>
      </c>
      <c r="F13576" s="20">
        <v>0</v>
      </c>
      <c r="G13576" s="20">
        <v>0</v>
      </c>
      <c r="J13576" s="22"/>
      <c r="K13576" s="22"/>
    </row>
    <row r="13577" spans="1:11" x14ac:dyDescent="0.2">
      <c r="A13577" s="17" t="str">
        <f t="shared" si="212"/>
        <v>SINAPI 103922</v>
      </c>
      <c r="B13577" s="18" t="s">
        <v>5935</v>
      </c>
      <c r="C13577" s="18">
        <v>103922</v>
      </c>
      <c r="D13577" s="19" t="s">
        <v>13569</v>
      </c>
      <c r="E13577" s="18" t="s">
        <v>425</v>
      </c>
      <c r="F13577" s="20">
        <v>0</v>
      </c>
      <c r="G13577" s="20">
        <v>0</v>
      </c>
      <c r="J13577" s="22"/>
      <c r="K13577" s="22"/>
    </row>
    <row r="13578" spans="1:11" x14ac:dyDescent="0.2">
      <c r="A13578" s="17" t="str">
        <f t="shared" si="212"/>
        <v>SINAPI 103923</v>
      </c>
      <c r="B13578" s="18" t="s">
        <v>5935</v>
      </c>
      <c r="C13578" s="18">
        <v>103923</v>
      </c>
      <c r="D13578" s="19" t="s">
        <v>13570</v>
      </c>
      <c r="E13578" s="18" t="s">
        <v>425</v>
      </c>
      <c r="F13578" s="20">
        <v>0</v>
      </c>
      <c r="G13578" s="20">
        <v>0</v>
      </c>
      <c r="J13578" s="22"/>
      <c r="K13578" s="22"/>
    </row>
    <row r="13579" spans="1:11" x14ac:dyDescent="0.2">
      <c r="A13579" s="17" t="str">
        <f t="shared" si="212"/>
        <v>SINAPI 103908</v>
      </c>
      <c r="B13579" s="18" t="s">
        <v>5935</v>
      </c>
      <c r="C13579" s="18">
        <v>103908</v>
      </c>
      <c r="D13579" s="19" t="s">
        <v>13571</v>
      </c>
      <c r="E13579" s="18" t="s">
        <v>425</v>
      </c>
      <c r="F13579" s="20">
        <v>179.94</v>
      </c>
      <c r="G13579" s="20">
        <v>181.43</v>
      </c>
      <c r="J13579" s="22">
        <v>2.0000000000000001E-4</v>
      </c>
      <c r="K13579" s="22">
        <v>2.0000000000000001E-4</v>
      </c>
    </row>
    <row r="13580" spans="1:11" x14ac:dyDescent="0.2">
      <c r="A13580" s="17" t="str">
        <f t="shared" si="212"/>
        <v>SINAPI 103909</v>
      </c>
      <c r="B13580" s="18" t="s">
        <v>5935</v>
      </c>
      <c r="C13580" s="18">
        <v>103909</v>
      </c>
      <c r="D13580" s="19" t="s">
        <v>13572</v>
      </c>
      <c r="E13580" s="18" t="s">
        <v>425</v>
      </c>
      <c r="F13580" s="20">
        <v>204.53</v>
      </c>
      <c r="G13580" s="20">
        <v>206.12</v>
      </c>
      <c r="J13580" s="22">
        <v>2.0000000000000001E-4</v>
      </c>
      <c r="K13580" s="22">
        <v>2.0000000000000001E-4</v>
      </c>
    </row>
    <row r="13581" spans="1:11" x14ac:dyDescent="0.2">
      <c r="A13581" s="17" t="str">
        <f t="shared" si="212"/>
        <v>SINAPI 103912</v>
      </c>
      <c r="B13581" s="18" t="s">
        <v>5935</v>
      </c>
      <c r="C13581" s="18">
        <v>103912</v>
      </c>
      <c r="D13581" s="19" t="s">
        <v>13573</v>
      </c>
      <c r="E13581" s="18" t="s">
        <v>425</v>
      </c>
      <c r="F13581" s="20">
        <v>257.02999999999997</v>
      </c>
      <c r="G13581" s="20">
        <v>258.83999999999997</v>
      </c>
      <c r="J13581" s="22">
        <v>2.0000000000000001E-4</v>
      </c>
      <c r="K13581" s="22">
        <v>2.0000000000000001E-4</v>
      </c>
    </row>
    <row r="13582" spans="1:11" x14ac:dyDescent="0.2">
      <c r="A13582" s="17" t="str">
        <f t="shared" si="212"/>
        <v>SINAPI 101979</v>
      </c>
      <c r="B13582" s="18" t="s">
        <v>5935</v>
      </c>
      <c r="C13582" s="18">
        <v>101979</v>
      </c>
      <c r="D13582" s="19" t="s">
        <v>13574</v>
      </c>
      <c r="E13582" s="18" t="s">
        <v>66</v>
      </c>
      <c r="F13582" s="20">
        <v>39.53</v>
      </c>
      <c r="G13582" s="20">
        <v>40.08</v>
      </c>
      <c r="J13582" s="22">
        <v>0.73540000000000005</v>
      </c>
      <c r="K13582" s="22">
        <v>0.72529999999999994</v>
      </c>
    </row>
    <row r="13583" spans="1:11" x14ac:dyDescent="0.2">
      <c r="A13583" s="17" t="str">
        <f t="shared" si="212"/>
        <v>SINAPI 101970</v>
      </c>
      <c r="B13583" s="18" t="s">
        <v>5935</v>
      </c>
      <c r="C13583" s="18">
        <v>101970</v>
      </c>
      <c r="D13583" s="19" t="s">
        <v>13575</v>
      </c>
      <c r="E13583" s="18" t="s">
        <v>66</v>
      </c>
      <c r="F13583" s="20">
        <v>0</v>
      </c>
      <c r="G13583" s="20">
        <v>0</v>
      </c>
      <c r="J13583" s="22"/>
      <c r="K13583" s="22"/>
    </row>
    <row r="13584" spans="1:11" ht="22.5" x14ac:dyDescent="0.2">
      <c r="A13584" s="17" t="str">
        <f t="shared" si="212"/>
        <v>SINAPI 101972</v>
      </c>
      <c r="B13584" s="18" t="s">
        <v>5935</v>
      </c>
      <c r="C13584" s="18">
        <v>101972</v>
      </c>
      <c r="D13584" s="19" t="s">
        <v>13576</v>
      </c>
      <c r="E13584" s="18" t="s">
        <v>66</v>
      </c>
      <c r="F13584" s="20">
        <v>0</v>
      </c>
      <c r="G13584" s="20">
        <v>0</v>
      </c>
      <c r="J13584" s="22"/>
      <c r="K13584" s="22"/>
    </row>
    <row r="13585" spans="1:11" x14ac:dyDescent="0.2">
      <c r="A13585" s="17" t="str">
        <f t="shared" si="212"/>
        <v>SINAPI 101966</v>
      </c>
      <c r="B13585" s="18" t="s">
        <v>5935</v>
      </c>
      <c r="C13585" s="18">
        <v>101966</v>
      </c>
      <c r="D13585" s="19" t="s">
        <v>13577</v>
      </c>
      <c r="E13585" s="18" t="s">
        <v>66</v>
      </c>
      <c r="F13585" s="20">
        <v>224.27</v>
      </c>
      <c r="G13585" s="20">
        <v>225.2</v>
      </c>
      <c r="J13585" s="22">
        <v>0</v>
      </c>
      <c r="K13585" s="22">
        <v>0</v>
      </c>
    </row>
    <row r="13586" spans="1:11" ht="22.5" x14ac:dyDescent="0.2">
      <c r="A13586" s="17" t="str">
        <f t="shared" si="212"/>
        <v>SINAPI 101976</v>
      </c>
      <c r="B13586" s="18" t="s">
        <v>5935</v>
      </c>
      <c r="C13586" s="18">
        <v>101976</v>
      </c>
      <c r="D13586" s="19" t="s">
        <v>13578</v>
      </c>
      <c r="E13586" s="18" t="s">
        <v>66</v>
      </c>
      <c r="F13586" s="20">
        <v>0</v>
      </c>
      <c r="G13586" s="20">
        <v>0</v>
      </c>
      <c r="J13586" s="22"/>
      <c r="K13586" s="22"/>
    </row>
    <row r="13587" spans="1:11" ht="22.5" x14ac:dyDescent="0.2">
      <c r="A13587" s="17" t="str">
        <f t="shared" si="212"/>
        <v>SINAPI 101978</v>
      </c>
      <c r="B13587" s="18" t="s">
        <v>5935</v>
      </c>
      <c r="C13587" s="18">
        <v>101978</v>
      </c>
      <c r="D13587" s="19" t="s">
        <v>13579</v>
      </c>
      <c r="E13587" s="18" t="s">
        <v>66</v>
      </c>
      <c r="F13587" s="20">
        <v>0</v>
      </c>
      <c r="G13587" s="20">
        <v>0</v>
      </c>
      <c r="J13587" s="22"/>
      <c r="K13587" s="22"/>
    </row>
    <row r="13588" spans="1:11" x14ac:dyDescent="0.2">
      <c r="A13588" s="17" t="str">
        <f t="shared" si="212"/>
        <v>SINAPI 101967</v>
      </c>
      <c r="B13588" s="18" t="s">
        <v>5935</v>
      </c>
      <c r="C13588" s="18">
        <v>101967</v>
      </c>
      <c r="D13588" s="19" t="s">
        <v>13580</v>
      </c>
      <c r="E13588" s="18" t="s">
        <v>66</v>
      </c>
      <c r="F13588" s="20">
        <v>0</v>
      </c>
      <c r="G13588" s="20">
        <v>0</v>
      </c>
      <c r="J13588" s="22"/>
      <c r="K13588" s="22"/>
    </row>
    <row r="13589" spans="1:11" x14ac:dyDescent="0.2">
      <c r="A13589" s="17" t="str">
        <f t="shared" si="212"/>
        <v>SINAPI 101968</v>
      </c>
      <c r="B13589" s="18" t="s">
        <v>5935</v>
      </c>
      <c r="C13589" s="18">
        <v>101968</v>
      </c>
      <c r="D13589" s="19" t="s">
        <v>13581</v>
      </c>
      <c r="E13589" s="18" t="s">
        <v>66</v>
      </c>
      <c r="F13589" s="20">
        <v>0</v>
      </c>
      <c r="G13589" s="20">
        <v>0</v>
      </c>
      <c r="J13589" s="22"/>
      <c r="K13589" s="22"/>
    </row>
    <row r="13590" spans="1:11" x14ac:dyDescent="0.2">
      <c r="A13590" s="17" t="str">
        <f t="shared" si="212"/>
        <v>SINAPI 101965</v>
      </c>
      <c r="B13590" s="18" t="s">
        <v>5935</v>
      </c>
      <c r="C13590" s="18">
        <v>101965</v>
      </c>
      <c r="D13590" s="19" t="s">
        <v>13582</v>
      </c>
      <c r="E13590" s="18" t="s">
        <v>66</v>
      </c>
      <c r="F13590" s="20">
        <v>169.07</v>
      </c>
      <c r="G13590" s="20">
        <v>171.06</v>
      </c>
      <c r="J13590" s="22">
        <v>0</v>
      </c>
      <c r="K13590" s="22">
        <v>0</v>
      </c>
    </row>
    <row r="13591" spans="1:11" ht="22.5" x14ac:dyDescent="0.2">
      <c r="A13591" s="17" t="str">
        <f t="shared" si="212"/>
        <v>SINAPI 104100</v>
      </c>
      <c r="B13591" s="18" t="s">
        <v>5935</v>
      </c>
      <c r="C13591" s="18">
        <v>104100</v>
      </c>
      <c r="D13591" s="19" t="s">
        <v>13583</v>
      </c>
      <c r="E13591" s="18" t="s">
        <v>425</v>
      </c>
      <c r="F13591" s="20">
        <v>0</v>
      </c>
      <c r="G13591" s="20">
        <v>0</v>
      </c>
      <c r="J13591" s="22"/>
      <c r="K13591" s="22"/>
    </row>
    <row r="13592" spans="1:11" ht="22.5" x14ac:dyDescent="0.2">
      <c r="A13592" s="17" t="str">
        <f t="shared" si="212"/>
        <v>SINAPI 104099</v>
      </c>
      <c r="B13592" s="18" t="s">
        <v>5935</v>
      </c>
      <c r="C13592" s="18">
        <v>104099</v>
      </c>
      <c r="D13592" s="19" t="s">
        <v>13584</v>
      </c>
      <c r="E13592" s="18" t="s">
        <v>425</v>
      </c>
      <c r="F13592" s="20">
        <v>0</v>
      </c>
      <c r="G13592" s="20">
        <v>0</v>
      </c>
      <c r="J13592" s="22"/>
      <c r="K13592" s="22"/>
    </row>
    <row r="13593" spans="1:11" ht="22.5" x14ac:dyDescent="0.2">
      <c r="A13593" s="17" t="str">
        <f t="shared" si="212"/>
        <v>SINAPI 104102</v>
      </c>
      <c r="B13593" s="18" t="s">
        <v>5935</v>
      </c>
      <c r="C13593" s="18">
        <v>104102</v>
      </c>
      <c r="D13593" s="19" t="s">
        <v>13585</v>
      </c>
      <c r="E13593" s="18" t="s">
        <v>425</v>
      </c>
      <c r="F13593" s="20">
        <v>0</v>
      </c>
      <c r="G13593" s="20">
        <v>0</v>
      </c>
      <c r="J13593" s="22"/>
      <c r="K13593" s="22"/>
    </row>
    <row r="13594" spans="1:11" ht="22.5" x14ac:dyDescent="0.2">
      <c r="A13594" s="17" t="str">
        <f t="shared" si="212"/>
        <v>SINAPI 104101</v>
      </c>
      <c r="B13594" s="18" t="s">
        <v>5935</v>
      </c>
      <c r="C13594" s="18">
        <v>104101</v>
      </c>
      <c r="D13594" s="19" t="s">
        <v>13586</v>
      </c>
      <c r="E13594" s="18" t="s">
        <v>425</v>
      </c>
      <c r="F13594" s="20">
        <v>0</v>
      </c>
      <c r="G13594" s="20">
        <v>0</v>
      </c>
      <c r="J13594" s="22"/>
      <c r="K13594" s="22"/>
    </row>
    <row r="13595" spans="1:11" ht="22.5" x14ac:dyDescent="0.2">
      <c r="A13595" s="17" t="str">
        <f t="shared" si="212"/>
        <v>SINAPI 104103</v>
      </c>
      <c r="B13595" s="18" t="s">
        <v>5935</v>
      </c>
      <c r="C13595" s="18">
        <v>104103</v>
      </c>
      <c r="D13595" s="19" t="s">
        <v>13587</v>
      </c>
      <c r="E13595" s="18" t="s">
        <v>425</v>
      </c>
      <c r="F13595" s="20">
        <v>0</v>
      </c>
      <c r="G13595" s="20">
        <v>0</v>
      </c>
      <c r="J13595" s="22"/>
      <c r="K13595" s="22"/>
    </row>
    <row r="13596" spans="1:11" x14ac:dyDescent="0.2">
      <c r="A13596" s="17" t="str">
        <f t="shared" si="212"/>
        <v>SINAPI 92123</v>
      </c>
      <c r="B13596" s="18" t="s">
        <v>5935</v>
      </c>
      <c r="C13596" s="18">
        <v>92123</v>
      </c>
      <c r="D13596" s="19" t="s">
        <v>13588</v>
      </c>
      <c r="E13596" s="18" t="s">
        <v>168</v>
      </c>
      <c r="F13596" s="20">
        <v>57.29</v>
      </c>
      <c r="G13596" s="20">
        <v>59.6</v>
      </c>
      <c r="J13596" s="22">
        <v>0</v>
      </c>
      <c r="K13596" s="22">
        <v>0</v>
      </c>
    </row>
    <row r="13597" spans="1:11" x14ac:dyDescent="0.2">
      <c r="A13597" s="17" t="str">
        <f t="shared" si="212"/>
        <v>SINAPI 92121</v>
      </c>
      <c r="B13597" s="18" t="s">
        <v>5935</v>
      </c>
      <c r="C13597" s="18">
        <v>92121</v>
      </c>
      <c r="D13597" s="19" t="s">
        <v>13589</v>
      </c>
      <c r="E13597" s="18" t="s">
        <v>168</v>
      </c>
      <c r="F13597" s="20">
        <v>30.05</v>
      </c>
      <c r="G13597" s="20">
        <v>32.03</v>
      </c>
      <c r="J13597" s="22">
        <v>0</v>
      </c>
      <c r="K13597" s="22">
        <v>0</v>
      </c>
    </row>
    <row r="13598" spans="1:11" x14ac:dyDescent="0.2">
      <c r="A13598" s="17" t="str">
        <f t="shared" si="212"/>
        <v>SINAPI 92122</v>
      </c>
      <c r="B13598" s="18" t="s">
        <v>5935</v>
      </c>
      <c r="C13598" s="18">
        <v>92122</v>
      </c>
      <c r="D13598" s="19" t="s">
        <v>13590</v>
      </c>
      <c r="E13598" s="18" t="s">
        <v>168</v>
      </c>
      <c r="F13598" s="20">
        <v>50.16</v>
      </c>
      <c r="G13598" s="20">
        <v>53.76</v>
      </c>
      <c r="J13598" s="22">
        <v>0</v>
      </c>
      <c r="K13598" s="22">
        <v>0</v>
      </c>
    </row>
    <row r="13599" spans="1:11" x14ac:dyDescent="0.2">
      <c r="A13599" s="17" t="str">
        <f t="shared" si="212"/>
        <v>SINAPI 103615</v>
      </c>
      <c r="B13599" s="18" t="s">
        <v>5935</v>
      </c>
      <c r="C13599" s="18">
        <v>103615</v>
      </c>
      <c r="D13599" s="19" t="s">
        <v>13591</v>
      </c>
      <c r="E13599" s="18" t="s">
        <v>66</v>
      </c>
      <c r="F13599" s="20">
        <v>0</v>
      </c>
      <c r="G13599" s="20">
        <v>0</v>
      </c>
      <c r="J13599" s="22"/>
      <c r="K13599" s="22"/>
    </row>
    <row r="13600" spans="1:11" x14ac:dyDescent="0.2">
      <c r="A13600" s="17" t="str">
        <f t="shared" si="212"/>
        <v>SINAPI 103637</v>
      </c>
      <c r="B13600" s="18" t="s">
        <v>5935</v>
      </c>
      <c r="C13600" s="18">
        <v>103637</v>
      </c>
      <c r="D13600" s="19" t="s">
        <v>13592</v>
      </c>
      <c r="E13600" s="18" t="s">
        <v>66</v>
      </c>
      <c r="F13600" s="20">
        <v>0</v>
      </c>
      <c r="G13600" s="20">
        <v>0</v>
      </c>
      <c r="J13600" s="22"/>
      <c r="K13600" s="22"/>
    </row>
    <row r="13601" spans="1:11" x14ac:dyDescent="0.2">
      <c r="A13601" s="17" t="str">
        <f t="shared" si="212"/>
        <v>SINAPI 103593</v>
      </c>
      <c r="B13601" s="18" t="s">
        <v>5935</v>
      </c>
      <c r="C13601" s="18">
        <v>103593</v>
      </c>
      <c r="D13601" s="19" t="s">
        <v>13593</v>
      </c>
      <c r="E13601" s="18" t="s">
        <v>66</v>
      </c>
      <c r="F13601" s="20">
        <v>0</v>
      </c>
      <c r="G13601" s="20">
        <v>0</v>
      </c>
      <c r="J13601" s="22"/>
      <c r="K13601" s="22"/>
    </row>
    <row r="13602" spans="1:11" x14ac:dyDescent="0.2">
      <c r="A13602" s="17" t="str">
        <f t="shared" si="212"/>
        <v>SINAPI 103616</v>
      </c>
      <c r="B13602" s="18" t="s">
        <v>5935</v>
      </c>
      <c r="C13602" s="18">
        <v>103616</v>
      </c>
      <c r="D13602" s="19" t="s">
        <v>13594</v>
      </c>
      <c r="E13602" s="18" t="s">
        <v>66</v>
      </c>
      <c r="F13602" s="20">
        <v>0</v>
      </c>
      <c r="G13602" s="20">
        <v>0</v>
      </c>
      <c r="J13602" s="22"/>
      <c r="K13602" s="22"/>
    </row>
    <row r="13603" spans="1:11" x14ac:dyDescent="0.2">
      <c r="A13603" s="17" t="str">
        <f t="shared" si="212"/>
        <v>SINAPI 103638</v>
      </c>
      <c r="B13603" s="18" t="s">
        <v>5935</v>
      </c>
      <c r="C13603" s="18">
        <v>103638</v>
      </c>
      <c r="D13603" s="19" t="s">
        <v>13595</v>
      </c>
      <c r="E13603" s="18" t="s">
        <v>66</v>
      </c>
      <c r="F13603" s="20">
        <v>0</v>
      </c>
      <c r="G13603" s="20">
        <v>0</v>
      </c>
      <c r="J13603" s="22"/>
      <c r="K13603" s="22"/>
    </row>
    <row r="13604" spans="1:11" x14ac:dyDescent="0.2">
      <c r="A13604" s="17" t="str">
        <f t="shared" si="212"/>
        <v>SINAPI 103594</v>
      </c>
      <c r="B13604" s="18" t="s">
        <v>5935</v>
      </c>
      <c r="C13604" s="18">
        <v>103594</v>
      </c>
      <c r="D13604" s="19" t="s">
        <v>13596</v>
      </c>
      <c r="E13604" s="18" t="s">
        <v>66</v>
      </c>
      <c r="F13604" s="20">
        <v>0</v>
      </c>
      <c r="G13604" s="20">
        <v>0</v>
      </c>
      <c r="J13604" s="22"/>
      <c r="K13604" s="22"/>
    </row>
    <row r="13605" spans="1:11" x14ac:dyDescent="0.2">
      <c r="A13605" s="17" t="str">
        <f t="shared" si="212"/>
        <v>SINAPI 103617</v>
      </c>
      <c r="B13605" s="18" t="s">
        <v>5935</v>
      </c>
      <c r="C13605" s="18">
        <v>103617</v>
      </c>
      <c r="D13605" s="19" t="s">
        <v>13597</v>
      </c>
      <c r="E13605" s="18" t="s">
        <v>66</v>
      </c>
      <c r="F13605" s="20">
        <v>0</v>
      </c>
      <c r="G13605" s="20">
        <v>0</v>
      </c>
      <c r="J13605" s="22"/>
      <c r="K13605" s="22"/>
    </row>
    <row r="13606" spans="1:11" x14ac:dyDescent="0.2">
      <c r="A13606" s="17" t="str">
        <f t="shared" si="212"/>
        <v>SINAPI 103639</v>
      </c>
      <c r="B13606" s="18" t="s">
        <v>5935</v>
      </c>
      <c r="C13606" s="18">
        <v>103639</v>
      </c>
      <c r="D13606" s="19" t="s">
        <v>13598</v>
      </c>
      <c r="E13606" s="18" t="s">
        <v>66</v>
      </c>
      <c r="F13606" s="20">
        <v>0</v>
      </c>
      <c r="G13606" s="20">
        <v>0</v>
      </c>
      <c r="J13606" s="22"/>
      <c r="K13606" s="22"/>
    </row>
    <row r="13607" spans="1:11" x14ac:dyDescent="0.2">
      <c r="A13607" s="17" t="str">
        <f t="shared" si="212"/>
        <v>SINAPI 103595</v>
      </c>
      <c r="B13607" s="18" t="s">
        <v>5935</v>
      </c>
      <c r="C13607" s="18">
        <v>103595</v>
      </c>
      <c r="D13607" s="19" t="s">
        <v>13599</v>
      </c>
      <c r="E13607" s="18" t="s">
        <v>66</v>
      </c>
      <c r="F13607" s="20">
        <v>0</v>
      </c>
      <c r="G13607" s="20">
        <v>0</v>
      </c>
      <c r="J13607" s="22"/>
      <c r="K13607" s="22"/>
    </row>
    <row r="13608" spans="1:11" x14ac:dyDescent="0.2">
      <c r="A13608" s="17" t="str">
        <f t="shared" si="212"/>
        <v>SINAPI 103609</v>
      </c>
      <c r="B13608" s="18" t="s">
        <v>5935</v>
      </c>
      <c r="C13608" s="18">
        <v>103609</v>
      </c>
      <c r="D13608" s="19" t="s">
        <v>13600</v>
      </c>
      <c r="E13608" s="18" t="s">
        <v>66</v>
      </c>
      <c r="F13608" s="20">
        <v>0</v>
      </c>
      <c r="G13608" s="20">
        <v>0</v>
      </c>
      <c r="J13608" s="22"/>
      <c r="K13608" s="22"/>
    </row>
    <row r="13609" spans="1:11" x14ac:dyDescent="0.2">
      <c r="A13609" s="17" t="str">
        <f t="shared" si="212"/>
        <v>SINAPI 103631</v>
      </c>
      <c r="B13609" s="18" t="s">
        <v>5935</v>
      </c>
      <c r="C13609" s="18">
        <v>103631</v>
      </c>
      <c r="D13609" s="19" t="s">
        <v>13601</v>
      </c>
      <c r="E13609" s="18" t="s">
        <v>66</v>
      </c>
      <c r="F13609" s="20">
        <v>0</v>
      </c>
      <c r="G13609" s="20">
        <v>0</v>
      </c>
      <c r="J13609" s="22"/>
      <c r="K13609" s="22"/>
    </row>
    <row r="13610" spans="1:11" x14ac:dyDescent="0.2">
      <c r="A13610" s="17" t="str">
        <f t="shared" si="212"/>
        <v>SINAPI 103587</v>
      </c>
      <c r="B13610" s="18" t="s">
        <v>5935</v>
      </c>
      <c r="C13610" s="18">
        <v>103587</v>
      </c>
      <c r="D13610" s="19" t="s">
        <v>13602</v>
      </c>
      <c r="E13610" s="18" t="s">
        <v>66</v>
      </c>
      <c r="F13610" s="20">
        <v>0</v>
      </c>
      <c r="G13610" s="20">
        <v>0</v>
      </c>
      <c r="J13610" s="22"/>
      <c r="K13610" s="22"/>
    </row>
    <row r="13611" spans="1:11" x14ac:dyDescent="0.2">
      <c r="A13611" s="17" t="str">
        <f t="shared" si="212"/>
        <v>SINAPI 103618</v>
      </c>
      <c r="B13611" s="18" t="s">
        <v>5935</v>
      </c>
      <c r="C13611" s="18">
        <v>103618</v>
      </c>
      <c r="D13611" s="19" t="s">
        <v>13603</v>
      </c>
      <c r="E13611" s="18" t="s">
        <v>66</v>
      </c>
      <c r="F13611" s="20">
        <v>0</v>
      </c>
      <c r="G13611" s="20">
        <v>0</v>
      </c>
      <c r="J13611" s="22"/>
      <c r="K13611" s="22"/>
    </row>
    <row r="13612" spans="1:11" x14ac:dyDescent="0.2">
      <c r="A13612" s="17" t="str">
        <f t="shared" si="212"/>
        <v>SINAPI 103640</v>
      </c>
      <c r="B13612" s="18" t="s">
        <v>5935</v>
      </c>
      <c r="C13612" s="18">
        <v>103640</v>
      </c>
      <c r="D13612" s="19" t="s">
        <v>13604</v>
      </c>
      <c r="E13612" s="18" t="s">
        <v>66</v>
      </c>
      <c r="F13612" s="20">
        <v>0</v>
      </c>
      <c r="G13612" s="20">
        <v>0</v>
      </c>
      <c r="J13612" s="22"/>
      <c r="K13612" s="22"/>
    </row>
    <row r="13613" spans="1:11" x14ac:dyDescent="0.2">
      <c r="A13613" s="17" t="str">
        <f t="shared" si="212"/>
        <v>SINAPI 103596</v>
      </c>
      <c r="B13613" s="18" t="s">
        <v>5935</v>
      </c>
      <c r="C13613" s="18">
        <v>103596</v>
      </c>
      <c r="D13613" s="19" t="s">
        <v>13605</v>
      </c>
      <c r="E13613" s="18" t="s">
        <v>66</v>
      </c>
      <c r="F13613" s="20">
        <v>0</v>
      </c>
      <c r="G13613" s="20">
        <v>0</v>
      </c>
      <c r="J13613" s="22"/>
      <c r="K13613" s="22"/>
    </row>
    <row r="13614" spans="1:11" x14ac:dyDescent="0.2">
      <c r="A13614" s="17" t="str">
        <f t="shared" si="212"/>
        <v>SINAPI 103619</v>
      </c>
      <c r="B13614" s="18" t="s">
        <v>5935</v>
      </c>
      <c r="C13614" s="18">
        <v>103619</v>
      </c>
      <c r="D13614" s="19" t="s">
        <v>13606</v>
      </c>
      <c r="E13614" s="18" t="s">
        <v>66</v>
      </c>
      <c r="F13614" s="20">
        <v>0</v>
      </c>
      <c r="G13614" s="20">
        <v>0</v>
      </c>
      <c r="J13614" s="22"/>
      <c r="K13614" s="22"/>
    </row>
    <row r="13615" spans="1:11" x14ac:dyDescent="0.2">
      <c r="A13615" s="17" t="str">
        <f t="shared" si="212"/>
        <v>SINAPI 103641</v>
      </c>
      <c r="B13615" s="18" t="s">
        <v>5935</v>
      </c>
      <c r="C13615" s="18">
        <v>103641</v>
      </c>
      <c r="D13615" s="19" t="s">
        <v>13607</v>
      </c>
      <c r="E13615" s="18" t="s">
        <v>66</v>
      </c>
      <c r="F13615" s="20">
        <v>0</v>
      </c>
      <c r="G13615" s="20">
        <v>0</v>
      </c>
      <c r="J13615" s="22"/>
      <c r="K13615" s="22"/>
    </row>
    <row r="13616" spans="1:11" x14ac:dyDescent="0.2">
      <c r="A13616" s="17" t="str">
        <f t="shared" si="212"/>
        <v>SINAPI 103597</v>
      </c>
      <c r="B13616" s="18" t="s">
        <v>5935</v>
      </c>
      <c r="C13616" s="18">
        <v>103597</v>
      </c>
      <c r="D13616" s="19" t="s">
        <v>13608</v>
      </c>
      <c r="E13616" s="18" t="s">
        <v>66</v>
      </c>
      <c r="F13616" s="20">
        <v>0</v>
      </c>
      <c r="G13616" s="20">
        <v>0</v>
      </c>
      <c r="J13616" s="22"/>
      <c r="K13616" s="22"/>
    </row>
    <row r="13617" spans="1:11" x14ac:dyDescent="0.2">
      <c r="A13617" s="17" t="str">
        <f t="shared" si="212"/>
        <v>SINAPI 103620</v>
      </c>
      <c r="B13617" s="18" t="s">
        <v>5935</v>
      </c>
      <c r="C13617" s="18">
        <v>103620</v>
      </c>
      <c r="D13617" s="19" t="s">
        <v>13609</v>
      </c>
      <c r="E13617" s="18" t="s">
        <v>66</v>
      </c>
      <c r="F13617" s="20">
        <v>0</v>
      </c>
      <c r="G13617" s="20">
        <v>0</v>
      </c>
      <c r="J13617" s="22"/>
      <c r="K13617" s="22"/>
    </row>
    <row r="13618" spans="1:11" x14ac:dyDescent="0.2">
      <c r="A13618" s="17" t="str">
        <f t="shared" si="212"/>
        <v>SINAPI 103642</v>
      </c>
      <c r="B13618" s="18" t="s">
        <v>5935</v>
      </c>
      <c r="C13618" s="18">
        <v>103642</v>
      </c>
      <c r="D13618" s="19" t="s">
        <v>13610</v>
      </c>
      <c r="E13618" s="18" t="s">
        <v>66</v>
      </c>
      <c r="F13618" s="20">
        <v>0</v>
      </c>
      <c r="G13618" s="20">
        <v>0</v>
      </c>
      <c r="J13618" s="22"/>
      <c r="K13618" s="22"/>
    </row>
    <row r="13619" spans="1:11" x14ac:dyDescent="0.2">
      <c r="A13619" s="17" t="str">
        <f t="shared" si="212"/>
        <v>SINAPI 103598</v>
      </c>
      <c r="B13619" s="18" t="s">
        <v>5935</v>
      </c>
      <c r="C13619" s="18">
        <v>103598</v>
      </c>
      <c r="D13619" s="19" t="s">
        <v>13611</v>
      </c>
      <c r="E13619" s="18" t="s">
        <v>66</v>
      </c>
      <c r="F13619" s="20">
        <v>0</v>
      </c>
      <c r="G13619" s="20">
        <v>0</v>
      </c>
      <c r="J13619" s="22"/>
      <c r="K13619" s="22"/>
    </row>
    <row r="13620" spans="1:11" x14ac:dyDescent="0.2">
      <c r="A13620" s="17" t="str">
        <f t="shared" si="212"/>
        <v>SINAPI 103621</v>
      </c>
      <c r="B13620" s="18" t="s">
        <v>5935</v>
      </c>
      <c r="C13620" s="18">
        <v>103621</v>
      </c>
      <c r="D13620" s="19" t="s">
        <v>13612</v>
      </c>
      <c r="E13620" s="18" t="s">
        <v>66</v>
      </c>
      <c r="F13620" s="20">
        <v>0</v>
      </c>
      <c r="G13620" s="20">
        <v>0</v>
      </c>
      <c r="J13620" s="22"/>
      <c r="K13620" s="22"/>
    </row>
    <row r="13621" spans="1:11" x14ac:dyDescent="0.2">
      <c r="A13621" s="17" t="str">
        <f t="shared" si="212"/>
        <v>SINAPI 103643</v>
      </c>
      <c r="B13621" s="18" t="s">
        <v>5935</v>
      </c>
      <c r="C13621" s="18">
        <v>103643</v>
      </c>
      <c r="D13621" s="19" t="s">
        <v>13613</v>
      </c>
      <c r="E13621" s="18" t="s">
        <v>66</v>
      </c>
      <c r="F13621" s="20">
        <v>0</v>
      </c>
      <c r="G13621" s="20">
        <v>0</v>
      </c>
      <c r="J13621" s="22"/>
      <c r="K13621" s="22"/>
    </row>
    <row r="13622" spans="1:11" x14ac:dyDescent="0.2">
      <c r="A13622" s="17" t="str">
        <f t="shared" si="212"/>
        <v>SINAPI 103599</v>
      </c>
      <c r="B13622" s="18" t="s">
        <v>5935</v>
      </c>
      <c r="C13622" s="18">
        <v>103599</v>
      </c>
      <c r="D13622" s="19" t="s">
        <v>13614</v>
      </c>
      <c r="E13622" s="18" t="s">
        <v>66</v>
      </c>
      <c r="F13622" s="20">
        <v>0</v>
      </c>
      <c r="G13622" s="20">
        <v>0</v>
      </c>
      <c r="J13622" s="22"/>
      <c r="K13622" s="22"/>
    </row>
    <row r="13623" spans="1:11" x14ac:dyDescent="0.2">
      <c r="A13623" s="17" t="str">
        <f t="shared" si="212"/>
        <v>SINAPI 103622</v>
      </c>
      <c r="B13623" s="18" t="s">
        <v>5935</v>
      </c>
      <c r="C13623" s="18">
        <v>103622</v>
      </c>
      <c r="D13623" s="19" t="s">
        <v>13615</v>
      </c>
      <c r="E13623" s="18" t="s">
        <v>66</v>
      </c>
      <c r="F13623" s="20">
        <v>0</v>
      </c>
      <c r="G13623" s="20">
        <v>0</v>
      </c>
      <c r="J13623" s="22"/>
      <c r="K13623" s="22"/>
    </row>
    <row r="13624" spans="1:11" x14ac:dyDescent="0.2">
      <c r="A13624" s="17" t="str">
        <f t="shared" si="212"/>
        <v>SINAPI 103644</v>
      </c>
      <c r="B13624" s="18" t="s">
        <v>5935</v>
      </c>
      <c r="C13624" s="18">
        <v>103644</v>
      </c>
      <c r="D13624" s="19" t="s">
        <v>13616</v>
      </c>
      <c r="E13624" s="18" t="s">
        <v>66</v>
      </c>
      <c r="F13624" s="20">
        <v>0</v>
      </c>
      <c r="G13624" s="20">
        <v>0</v>
      </c>
      <c r="J13624" s="22"/>
      <c r="K13624" s="22"/>
    </row>
    <row r="13625" spans="1:11" x14ac:dyDescent="0.2">
      <c r="A13625" s="17" t="str">
        <f t="shared" si="212"/>
        <v>SINAPI 103600</v>
      </c>
      <c r="B13625" s="18" t="s">
        <v>5935</v>
      </c>
      <c r="C13625" s="18">
        <v>103600</v>
      </c>
      <c r="D13625" s="19" t="s">
        <v>13617</v>
      </c>
      <c r="E13625" s="18" t="s">
        <v>66</v>
      </c>
      <c r="F13625" s="20">
        <v>0</v>
      </c>
      <c r="G13625" s="20">
        <v>0</v>
      </c>
      <c r="J13625" s="22"/>
      <c r="K13625" s="22"/>
    </row>
    <row r="13626" spans="1:11" x14ac:dyDescent="0.2">
      <c r="A13626" s="17" t="str">
        <f t="shared" si="212"/>
        <v>SINAPI 103610</v>
      </c>
      <c r="B13626" s="18" t="s">
        <v>5935</v>
      </c>
      <c r="C13626" s="18">
        <v>103610</v>
      </c>
      <c r="D13626" s="19" t="s">
        <v>13618</v>
      </c>
      <c r="E13626" s="18" t="s">
        <v>66</v>
      </c>
      <c r="F13626" s="20">
        <v>0</v>
      </c>
      <c r="G13626" s="20">
        <v>0</v>
      </c>
      <c r="J13626" s="22"/>
      <c r="K13626" s="22"/>
    </row>
    <row r="13627" spans="1:11" x14ac:dyDescent="0.2">
      <c r="A13627" s="17" t="str">
        <f t="shared" si="212"/>
        <v>SINAPI 103632</v>
      </c>
      <c r="B13627" s="18" t="s">
        <v>5935</v>
      </c>
      <c r="C13627" s="18">
        <v>103632</v>
      </c>
      <c r="D13627" s="19" t="s">
        <v>13619</v>
      </c>
      <c r="E13627" s="18" t="s">
        <v>66</v>
      </c>
      <c r="F13627" s="20">
        <v>0</v>
      </c>
      <c r="G13627" s="20">
        <v>0</v>
      </c>
      <c r="J13627" s="22"/>
      <c r="K13627" s="22"/>
    </row>
    <row r="13628" spans="1:11" x14ac:dyDescent="0.2">
      <c r="A13628" s="17" t="str">
        <f t="shared" si="212"/>
        <v>SINAPI 103588</v>
      </c>
      <c r="B13628" s="18" t="s">
        <v>5935</v>
      </c>
      <c r="C13628" s="18">
        <v>103588</v>
      </c>
      <c r="D13628" s="19" t="s">
        <v>13620</v>
      </c>
      <c r="E13628" s="18" t="s">
        <v>66</v>
      </c>
      <c r="F13628" s="20">
        <v>0</v>
      </c>
      <c r="G13628" s="20">
        <v>0</v>
      </c>
      <c r="J13628" s="22"/>
      <c r="K13628" s="22"/>
    </row>
    <row r="13629" spans="1:11" x14ac:dyDescent="0.2">
      <c r="A13629" s="17" t="str">
        <f t="shared" si="212"/>
        <v>SINAPI 103623</v>
      </c>
      <c r="B13629" s="18" t="s">
        <v>5935</v>
      </c>
      <c r="C13629" s="18">
        <v>103623</v>
      </c>
      <c r="D13629" s="19" t="s">
        <v>13621</v>
      </c>
      <c r="E13629" s="18" t="s">
        <v>66</v>
      </c>
      <c r="F13629" s="20">
        <v>0</v>
      </c>
      <c r="G13629" s="20">
        <v>0</v>
      </c>
      <c r="J13629" s="22"/>
      <c r="K13629" s="22"/>
    </row>
    <row r="13630" spans="1:11" x14ac:dyDescent="0.2">
      <c r="A13630" s="17" t="str">
        <f t="shared" si="212"/>
        <v>SINAPI 103645</v>
      </c>
      <c r="B13630" s="18" t="s">
        <v>5935</v>
      </c>
      <c r="C13630" s="18">
        <v>103645</v>
      </c>
      <c r="D13630" s="19" t="s">
        <v>13622</v>
      </c>
      <c r="E13630" s="18" t="s">
        <v>66</v>
      </c>
      <c r="F13630" s="20">
        <v>0</v>
      </c>
      <c r="G13630" s="20">
        <v>0</v>
      </c>
      <c r="J13630" s="22"/>
      <c r="K13630" s="22"/>
    </row>
    <row r="13631" spans="1:11" x14ac:dyDescent="0.2">
      <c r="A13631" s="17" t="str">
        <f t="shared" si="212"/>
        <v>SINAPI 103601</v>
      </c>
      <c r="B13631" s="18" t="s">
        <v>5935</v>
      </c>
      <c r="C13631" s="18">
        <v>103601</v>
      </c>
      <c r="D13631" s="19" t="s">
        <v>13623</v>
      </c>
      <c r="E13631" s="18" t="s">
        <v>66</v>
      </c>
      <c r="F13631" s="20">
        <v>0</v>
      </c>
      <c r="G13631" s="20">
        <v>0</v>
      </c>
      <c r="J13631" s="22"/>
      <c r="K13631" s="22"/>
    </row>
    <row r="13632" spans="1:11" x14ac:dyDescent="0.2">
      <c r="A13632" s="17" t="str">
        <f t="shared" si="212"/>
        <v>SINAPI 103624</v>
      </c>
      <c r="B13632" s="18" t="s">
        <v>5935</v>
      </c>
      <c r="C13632" s="18">
        <v>103624</v>
      </c>
      <c r="D13632" s="19" t="s">
        <v>13624</v>
      </c>
      <c r="E13632" s="18" t="s">
        <v>66</v>
      </c>
      <c r="F13632" s="20">
        <v>0</v>
      </c>
      <c r="G13632" s="20">
        <v>0</v>
      </c>
      <c r="J13632" s="22"/>
      <c r="K13632" s="22"/>
    </row>
    <row r="13633" spans="1:11" x14ac:dyDescent="0.2">
      <c r="A13633" s="17" t="str">
        <f t="shared" si="212"/>
        <v>SINAPI 103646</v>
      </c>
      <c r="B13633" s="18" t="s">
        <v>5935</v>
      </c>
      <c r="C13633" s="18">
        <v>103646</v>
      </c>
      <c r="D13633" s="19" t="s">
        <v>13625</v>
      </c>
      <c r="E13633" s="18" t="s">
        <v>66</v>
      </c>
      <c r="F13633" s="20">
        <v>0</v>
      </c>
      <c r="G13633" s="20">
        <v>0</v>
      </c>
      <c r="J13633" s="22"/>
      <c r="K13633" s="22"/>
    </row>
    <row r="13634" spans="1:11" x14ac:dyDescent="0.2">
      <c r="A13634" s="17" t="str">
        <f t="shared" si="212"/>
        <v>SINAPI 103602</v>
      </c>
      <c r="B13634" s="18" t="s">
        <v>5935</v>
      </c>
      <c r="C13634" s="18">
        <v>103602</v>
      </c>
      <c r="D13634" s="19" t="s">
        <v>13626</v>
      </c>
      <c r="E13634" s="18" t="s">
        <v>66</v>
      </c>
      <c r="F13634" s="20">
        <v>0</v>
      </c>
      <c r="G13634" s="20">
        <v>0</v>
      </c>
      <c r="J13634" s="22"/>
      <c r="K13634" s="22"/>
    </row>
    <row r="13635" spans="1:11" x14ac:dyDescent="0.2">
      <c r="A13635" s="17" t="str">
        <f t="shared" si="212"/>
        <v>SINAPI 103625</v>
      </c>
      <c r="B13635" s="18" t="s">
        <v>5935</v>
      </c>
      <c r="C13635" s="18">
        <v>103625</v>
      </c>
      <c r="D13635" s="19" t="s">
        <v>13627</v>
      </c>
      <c r="E13635" s="18" t="s">
        <v>66</v>
      </c>
      <c r="F13635" s="20">
        <v>0</v>
      </c>
      <c r="G13635" s="20">
        <v>0</v>
      </c>
      <c r="J13635" s="22"/>
      <c r="K13635" s="22"/>
    </row>
    <row r="13636" spans="1:11" x14ac:dyDescent="0.2">
      <c r="A13636" s="17" t="str">
        <f t="shared" si="212"/>
        <v>SINAPI 103647</v>
      </c>
      <c r="B13636" s="18" t="s">
        <v>5935</v>
      </c>
      <c r="C13636" s="18">
        <v>103647</v>
      </c>
      <c r="D13636" s="19" t="s">
        <v>13628</v>
      </c>
      <c r="E13636" s="18" t="s">
        <v>66</v>
      </c>
      <c r="F13636" s="20">
        <v>0</v>
      </c>
      <c r="G13636" s="20">
        <v>0</v>
      </c>
      <c r="J13636" s="22"/>
      <c r="K13636" s="22"/>
    </row>
    <row r="13637" spans="1:11" x14ac:dyDescent="0.2">
      <c r="A13637" s="17" t="str">
        <f t="shared" si="212"/>
        <v>SINAPI 103603</v>
      </c>
      <c r="B13637" s="18" t="s">
        <v>5935</v>
      </c>
      <c r="C13637" s="18">
        <v>103603</v>
      </c>
      <c r="D13637" s="19" t="s">
        <v>13629</v>
      </c>
      <c r="E13637" s="18" t="s">
        <v>66</v>
      </c>
      <c r="F13637" s="20">
        <v>0</v>
      </c>
      <c r="G13637" s="20">
        <v>0</v>
      </c>
      <c r="J13637" s="22"/>
      <c r="K13637" s="22"/>
    </row>
    <row r="13638" spans="1:11" x14ac:dyDescent="0.2">
      <c r="A13638" s="17" t="str">
        <f t="shared" si="212"/>
        <v>SINAPI 103611</v>
      </c>
      <c r="B13638" s="18" t="s">
        <v>5935</v>
      </c>
      <c r="C13638" s="18">
        <v>103611</v>
      </c>
      <c r="D13638" s="19" t="s">
        <v>13630</v>
      </c>
      <c r="E13638" s="18" t="s">
        <v>66</v>
      </c>
      <c r="F13638" s="20">
        <v>0</v>
      </c>
      <c r="G13638" s="20">
        <v>0</v>
      </c>
      <c r="J13638" s="22"/>
      <c r="K13638" s="22"/>
    </row>
    <row r="13639" spans="1:11" x14ac:dyDescent="0.2">
      <c r="A13639" s="17" t="str">
        <f t="shared" ref="A13639:A13702" si="213">CONCATENATE($B13639," ",$C13639)</f>
        <v>SINAPI 103633</v>
      </c>
      <c r="B13639" s="18" t="s">
        <v>5935</v>
      </c>
      <c r="C13639" s="18">
        <v>103633</v>
      </c>
      <c r="D13639" s="19" t="s">
        <v>13631</v>
      </c>
      <c r="E13639" s="18" t="s">
        <v>66</v>
      </c>
      <c r="F13639" s="20">
        <v>0</v>
      </c>
      <c r="G13639" s="20">
        <v>0</v>
      </c>
      <c r="J13639" s="22"/>
      <c r="K13639" s="22"/>
    </row>
    <row r="13640" spans="1:11" x14ac:dyDescent="0.2">
      <c r="A13640" s="17" t="str">
        <f t="shared" si="213"/>
        <v>SINAPI 103589</v>
      </c>
      <c r="B13640" s="18" t="s">
        <v>5935</v>
      </c>
      <c r="C13640" s="18">
        <v>103589</v>
      </c>
      <c r="D13640" s="19" t="s">
        <v>13632</v>
      </c>
      <c r="E13640" s="18" t="s">
        <v>66</v>
      </c>
      <c r="F13640" s="20">
        <v>0</v>
      </c>
      <c r="G13640" s="20">
        <v>0</v>
      </c>
      <c r="J13640" s="22"/>
      <c r="K13640" s="22"/>
    </row>
    <row r="13641" spans="1:11" x14ac:dyDescent="0.2">
      <c r="A13641" s="17" t="str">
        <f t="shared" si="213"/>
        <v>SINAPI 103626</v>
      </c>
      <c r="B13641" s="18" t="s">
        <v>5935</v>
      </c>
      <c r="C13641" s="18">
        <v>103626</v>
      </c>
      <c r="D13641" s="19" t="s">
        <v>13633</v>
      </c>
      <c r="E13641" s="18" t="s">
        <v>66</v>
      </c>
      <c r="F13641" s="20">
        <v>0</v>
      </c>
      <c r="G13641" s="20">
        <v>0</v>
      </c>
      <c r="J13641" s="22"/>
      <c r="K13641" s="22"/>
    </row>
    <row r="13642" spans="1:11" x14ac:dyDescent="0.2">
      <c r="A13642" s="17" t="str">
        <f t="shared" si="213"/>
        <v>SINAPI 103648</v>
      </c>
      <c r="B13642" s="18" t="s">
        <v>5935</v>
      </c>
      <c r="C13642" s="18">
        <v>103648</v>
      </c>
      <c r="D13642" s="19" t="s">
        <v>13634</v>
      </c>
      <c r="E13642" s="18" t="s">
        <v>66</v>
      </c>
      <c r="F13642" s="20">
        <v>0</v>
      </c>
      <c r="G13642" s="20">
        <v>0</v>
      </c>
      <c r="J13642" s="22"/>
      <c r="K13642" s="22"/>
    </row>
    <row r="13643" spans="1:11" x14ac:dyDescent="0.2">
      <c r="A13643" s="17" t="str">
        <f t="shared" si="213"/>
        <v>SINAPI 103604</v>
      </c>
      <c r="B13643" s="18" t="s">
        <v>5935</v>
      </c>
      <c r="C13643" s="18">
        <v>103604</v>
      </c>
      <c r="D13643" s="19" t="s">
        <v>13635</v>
      </c>
      <c r="E13643" s="18" t="s">
        <v>66</v>
      </c>
      <c r="F13643" s="20">
        <v>0</v>
      </c>
      <c r="G13643" s="20">
        <v>0</v>
      </c>
      <c r="J13643" s="22"/>
      <c r="K13643" s="22"/>
    </row>
    <row r="13644" spans="1:11" x14ac:dyDescent="0.2">
      <c r="A13644" s="17" t="str">
        <f t="shared" si="213"/>
        <v>SINAPI 103627</v>
      </c>
      <c r="B13644" s="18" t="s">
        <v>5935</v>
      </c>
      <c r="C13644" s="18">
        <v>103627</v>
      </c>
      <c r="D13644" s="19" t="s">
        <v>13636</v>
      </c>
      <c r="E13644" s="18" t="s">
        <v>66</v>
      </c>
      <c r="F13644" s="20">
        <v>0</v>
      </c>
      <c r="G13644" s="20">
        <v>0</v>
      </c>
      <c r="J13644" s="22"/>
      <c r="K13644" s="22"/>
    </row>
    <row r="13645" spans="1:11" x14ac:dyDescent="0.2">
      <c r="A13645" s="17" t="str">
        <f t="shared" si="213"/>
        <v>SINAPI 103649</v>
      </c>
      <c r="B13645" s="18" t="s">
        <v>5935</v>
      </c>
      <c r="C13645" s="18">
        <v>103649</v>
      </c>
      <c r="D13645" s="19" t="s">
        <v>13637</v>
      </c>
      <c r="E13645" s="18" t="s">
        <v>66</v>
      </c>
      <c r="F13645" s="20">
        <v>0</v>
      </c>
      <c r="G13645" s="20">
        <v>0</v>
      </c>
      <c r="J13645" s="22"/>
      <c r="K13645" s="22"/>
    </row>
    <row r="13646" spans="1:11" x14ac:dyDescent="0.2">
      <c r="A13646" s="17" t="str">
        <f t="shared" si="213"/>
        <v>SINAPI 103605</v>
      </c>
      <c r="B13646" s="18" t="s">
        <v>5935</v>
      </c>
      <c r="C13646" s="18">
        <v>103605</v>
      </c>
      <c r="D13646" s="19" t="s">
        <v>13638</v>
      </c>
      <c r="E13646" s="18" t="s">
        <v>66</v>
      </c>
      <c r="F13646" s="20">
        <v>0</v>
      </c>
      <c r="G13646" s="20">
        <v>0</v>
      </c>
      <c r="J13646" s="22"/>
      <c r="K13646" s="22"/>
    </row>
    <row r="13647" spans="1:11" x14ac:dyDescent="0.2">
      <c r="A13647" s="17" t="str">
        <f t="shared" si="213"/>
        <v>SINAPI 103612</v>
      </c>
      <c r="B13647" s="18" t="s">
        <v>5935</v>
      </c>
      <c r="C13647" s="18">
        <v>103612</v>
      </c>
      <c r="D13647" s="19" t="s">
        <v>13639</v>
      </c>
      <c r="E13647" s="18" t="s">
        <v>66</v>
      </c>
      <c r="F13647" s="20">
        <v>0</v>
      </c>
      <c r="G13647" s="20">
        <v>0</v>
      </c>
      <c r="J13647" s="22"/>
      <c r="K13647" s="22"/>
    </row>
    <row r="13648" spans="1:11" x14ac:dyDescent="0.2">
      <c r="A13648" s="17" t="str">
        <f t="shared" si="213"/>
        <v>SINAPI 103634</v>
      </c>
      <c r="B13648" s="18" t="s">
        <v>5935</v>
      </c>
      <c r="C13648" s="18">
        <v>103634</v>
      </c>
      <c r="D13648" s="19" t="s">
        <v>13640</v>
      </c>
      <c r="E13648" s="18" t="s">
        <v>66</v>
      </c>
      <c r="F13648" s="20">
        <v>0</v>
      </c>
      <c r="G13648" s="20">
        <v>0</v>
      </c>
      <c r="J13648" s="22"/>
      <c r="K13648" s="22"/>
    </row>
    <row r="13649" spans="1:11" x14ac:dyDescent="0.2">
      <c r="A13649" s="17" t="str">
        <f t="shared" si="213"/>
        <v>SINAPI 103590</v>
      </c>
      <c r="B13649" s="18" t="s">
        <v>5935</v>
      </c>
      <c r="C13649" s="18">
        <v>103590</v>
      </c>
      <c r="D13649" s="19" t="s">
        <v>13641</v>
      </c>
      <c r="E13649" s="18" t="s">
        <v>66</v>
      </c>
      <c r="F13649" s="20">
        <v>0</v>
      </c>
      <c r="G13649" s="20">
        <v>0</v>
      </c>
      <c r="J13649" s="22"/>
      <c r="K13649" s="22"/>
    </row>
    <row r="13650" spans="1:11" x14ac:dyDescent="0.2">
      <c r="A13650" s="17" t="str">
        <f t="shared" si="213"/>
        <v>SINAPI 103628</v>
      </c>
      <c r="B13650" s="18" t="s">
        <v>5935</v>
      </c>
      <c r="C13650" s="18">
        <v>103628</v>
      </c>
      <c r="D13650" s="19" t="s">
        <v>13642</v>
      </c>
      <c r="E13650" s="18" t="s">
        <v>66</v>
      </c>
      <c r="F13650" s="20">
        <v>0</v>
      </c>
      <c r="G13650" s="20">
        <v>0</v>
      </c>
      <c r="J13650" s="22"/>
      <c r="K13650" s="22"/>
    </row>
    <row r="13651" spans="1:11" x14ac:dyDescent="0.2">
      <c r="A13651" s="17" t="str">
        <f t="shared" si="213"/>
        <v>SINAPI 103650</v>
      </c>
      <c r="B13651" s="18" t="s">
        <v>5935</v>
      </c>
      <c r="C13651" s="18">
        <v>103650</v>
      </c>
      <c r="D13651" s="19" t="s">
        <v>13643</v>
      </c>
      <c r="E13651" s="18" t="s">
        <v>66</v>
      </c>
      <c r="F13651" s="20">
        <v>0</v>
      </c>
      <c r="G13651" s="20">
        <v>0</v>
      </c>
      <c r="J13651" s="22"/>
      <c r="K13651" s="22"/>
    </row>
    <row r="13652" spans="1:11" x14ac:dyDescent="0.2">
      <c r="A13652" s="17" t="str">
        <f t="shared" si="213"/>
        <v>SINAPI 103606</v>
      </c>
      <c r="B13652" s="18" t="s">
        <v>5935</v>
      </c>
      <c r="C13652" s="18">
        <v>103606</v>
      </c>
      <c r="D13652" s="19" t="s">
        <v>13644</v>
      </c>
      <c r="E13652" s="18" t="s">
        <v>66</v>
      </c>
      <c r="F13652" s="20">
        <v>0</v>
      </c>
      <c r="G13652" s="20">
        <v>0</v>
      </c>
      <c r="J13652" s="22"/>
      <c r="K13652" s="22"/>
    </row>
    <row r="13653" spans="1:11" x14ac:dyDescent="0.2">
      <c r="A13653" s="17" t="str">
        <f t="shared" si="213"/>
        <v>SINAPI 103629</v>
      </c>
      <c r="B13653" s="18" t="s">
        <v>5935</v>
      </c>
      <c r="C13653" s="18">
        <v>103629</v>
      </c>
      <c r="D13653" s="19" t="s">
        <v>13645</v>
      </c>
      <c r="E13653" s="18" t="s">
        <v>66</v>
      </c>
      <c r="F13653" s="20">
        <v>0</v>
      </c>
      <c r="G13653" s="20">
        <v>0</v>
      </c>
      <c r="J13653" s="22"/>
      <c r="K13653" s="22"/>
    </row>
    <row r="13654" spans="1:11" x14ac:dyDescent="0.2">
      <c r="A13654" s="17" t="str">
        <f t="shared" si="213"/>
        <v>SINAPI 103651</v>
      </c>
      <c r="B13654" s="18" t="s">
        <v>5935</v>
      </c>
      <c r="C13654" s="18">
        <v>103651</v>
      </c>
      <c r="D13654" s="19" t="s">
        <v>13646</v>
      </c>
      <c r="E13654" s="18" t="s">
        <v>66</v>
      </c>
      <c r="F13654" s="20">
        <v>0</v>
      </c>
      <c r="G13654" s="20">
        <v>0</v>
      </c>
      <c r="J13654" s="22"/>
      <c r="K13654" s="22"/>
    </row>
    <row r="13655" spans="1:11" x14ac:dyDescent="0.2">
      <c r="A13655" s="17" t="str">
        <f t="shared" si="213"/>
        <v>SINAPI 103607</v>
      </c>
      <c r="B13655" s="18" t="s">
        <v>5935</v>
      </c>
      <c r="C13655" s="18">
        <v>103607</v>
      </c>
      <c r="D13655" s="19" t="s">
        <v>13647</v>
      </c>
      <c r="E13655" s="18" t="s">
        <v>66</v>
      </c>
      <c r="F13655" s="20">
        <v>0</v>
      </c>
      <c r="G13655" s="20">
        <v>0</v>
      </c>
      <c r="J13655" s="22"/>
      <c r="K13655" s="22"/>
    </row>
    <row r="13656" spans="1:11" x14ac:dyDescent="0.2">
      <c r="A13656" s="17" t="str">
        <f t="shared" si="213"/>
        <v>SINAPI 103613</v>
      </c>
      <c r="B13656" s="18" t="s">
        <v>5935</v>
      </c>
      <c r="C13656" s="18">
        <v>103613</v>
      </c>
      <c r="D13656" s="19" t="s">
        <v>13648</v>
      </c>
      <c r="E13656" s="18" t="s">
        <v>66</v>
      </c>
      <c r="F13656" s="20">
        <v>0</v>
      </c>
      <c r="G13656" s="20">
        <v>0</v>
      </c>
      <c r="J13656" s="22"/>
      <c r="K13656" s="22"/>
    </row>
    <row r="13657" spans="1:11" x14ac:dyDescent="0.2">
      <c r="A13657" s="17" t="str">
        <f t="shared" si="213"/>
        <v>SINAPI 103635</v>
      </c>
      <c r="B13657" s="18" t="s">
        <v>5935</v>
      </c>
      <c r="C13657" s="18">
        <v>103635</v>
      </c>
      <c r="D13657" s="19" t="s">
        <v>13649</v>
      </c>
      <c r="E13657" s="18" t="s">
        <v>66</v>
      </c>
      <c r="F13657" s="20">
        <v>0</v>
      </c>
      <c r="G13657" s="20">
        <v>0</v>
      </c>
      <c r="J13657" s="22"/>
      <c r="K13657" s="22"/>
    </row>
    <row r="13658" spans="1:11" x14ac:dyDescent="0.2">
      <c r="A13658" s="17" t="str">
        <f t="shared" si="213"/>
        <v>SINAPI 103591</v>
      </c>
      <c r="B13658" s="18" t="s">
        <v>5935</v>
      </c>
      <c r="C13658" s="18">
        <v>103591</v>
      </c>
      <c r="D13658" s="19" t="s">
        <v>13650</v>
      </c>
      <c r="E13658" s="18" t="s">
        <v>66</v>
      </c>
      <c r="F13658" s="20">
        <v>0</v>
      </c>
      <c r="G13658" s="20">
        <v>0</v>
      </c>
      <c r="J13658" s="22"/>
      <c r="K13658" s="22"/>
    </row>
    <row r="13659" spans="1:11" x14ac:dyDescent="0.2">
      <c r="A13659" s="17" t="str">
        <f t="shared" si="213"/>
        <v>SINAPI 103630</v>
      </c>
      <c r="B13659" s="18" t="s">
        <v>5935</v>
      </c>
      <c r="C13659" s="18">
        <v>103630</v>
      </c>
      <c r="D13659" s="19" t="s">
        <v>13651</v>
      </c>
      <c r="E13659" s="18" t="s">
        <v>66</v>
      </c>
      <c r="F13659" s="20">
        <v>0</v>
      </c>
      <c r="G13659" s="20">
        <v>0</v>
      </c>
      <c r="J13659" s="22"/>
      <c r="K13659" s="22"/>
    </row>
    <row r="13660" spans="1:11" x14ac:dyDescent="0.2">
      <c r="A13660" s="17" t="str">
        <f t="shared" si="213"/>
        <v>SINAPI 103652</v>
      </c>
      <c r="B13660" s="18" t="s">
        <v>5935</v>
      </c>
      <c r="C13660" s="18">
        <v>103652</v>
      </c>
      <c r="D13660" s="19" t="s">
        <v>13652</v>
      </c>
      <c r="E13660" s="18" t="s">
        <v>66</v>
      </c>
      <c r="F13660" s="20">
        <v>0</v>
      </c>
      <c r="G13660" s="20">
        <v>0</v>
      </c>
      <c r="J13660" s="22"/>
      <c r="K13660" s="22"/>
    </row>
    <row r="13661" spans="1:11" x14ac:dyDescent="0.2">
      <c r="A13661" s="17" t="str">
        <f t="shared" si="213"/>
        <v>SINAPI 103608</v>
      </c>
      <c r="B13661" s="18" t="s">
        <v>5935</v>
      </c>
      <c r="C13661" s="18">
        <v>103608</v>
      </c>
      <c r="D13661" s="19" t="s">
        <v>13653</v>
      </c>
      <c r="E13661" s="18" t="s">
        <v>66</v>
      </c>
      <c r="F13661" s="20">
        <v>0</v>
      </c>
      <c r="G13661" s="20">
        <v>0</v>
      </c>
      <c r="J13661" s="22"/>
      <c r="K13661" s="22"/>
    </row>
    <row r="13662" spans="1:11" x14ac:dyDescent="0.2">
      <c r="A13662" s="17" t="str">
        <f t="shared" si="213"/>
        <v>SINAPI 103614</v>
      </c>
      <c r="B13662" s="18" t="s">
        <v>5935</v>
      </c>
      <c r="C13662" s="18">
        <v>103614</v>
      </c>
      <c r="D13662" s="19" t="s">
        <v>13654</v>
      </c>
      <c r="E13662" s="18" t="s">
        <v>66</v>
      </c>
      <c r="F13662" s="20">
        <v>0</v>
      </c>
      <c r="G13662" s="20">
        <v>0</v>
      </c>
      <c r="J13662" s="22"/>
      <c r="K13662" s="22"/>
    </row>
    <row r="13663" spans="1:11" x14ac:dyDescent="0.2">
      <c r="A13663" s="17" t="str">
        <f t="shared" si="213"/>
        <v>SINAPI 103636</v>
      </c>
      <c r="B13663" s="18" t="s">
        <v>5935</v>
      </c>
      <c r="C13663" s="18">
        <v>103636</v>
      </c>
      <c r="D13663" s="19" t="s">
        <v>13655</v>
      </c>
      <c r="E13663" s="18" t="s">
        <v>66</v>
      </c>
      <c r="F13663" s="20">
        <v>0</v>
      </c>
      <c r="G13663" s="20">
        <v>0</v>
      </c>
      <c r="J13663" s="22"/>
      <c r="K13663" s="22"/>
    </row>
    <row r="13664" spans="1:11" x14ac:dyDescent="0.2">
      <c r="A13664" s="17" t="str">
        <f t="shared" si="213"/>
        <v>SINAPI 103592</v>
      </c>
      <c r="B13664" s="18" t="s">
        <v>5935</v>
      </c>
      <c r="C13664" s="18">
        <v>103592</v>
      </c>
      <c r="D13664" s="19" t="s">
        <v>13656</v>
      </c>
      <c r="E13664" s="18" t="s">
        <v>66</v>
      </c>
      <c r="F13664" s="20">
        <v>0</v>
      </c>
      <c r="G13664" s="20">
        <v>0</v>
      </c>
      <c r="J13664" s="22"/>
      <c r="K13664" s="22"/>
    </row>
    <row r="13665" spans="1:11" ht="22.5" x14ac:dyDescent="0.2">
      <c r="A13665" s="17" t="str">
        <f t="shared" si="213"/>
        <v>SINAPI 88412</v>
      </c>
      <c r="B13665" s="18" t="s">
        <v>5935</v>
      </c>
      <c r="C13665" s="18">
        <v>88412</v>
      </c>
      <c r="D13665" s="19" t="s">
        <v>13657</v>
      </c>
      <c r="E13665" s="18" t="s">
        <v>425</v>
      </c>
      <c r="F13665" s="20">
        <v>4.33</v>
      </c>
      <c r="G13665" s="20">
        <v>4.42</v>
      </c>
      <c r="J13665" s="22">
        <v>0</v>
      </c>
      <c r="K13665" s="22">
        <v>0</v>
      </c>
    </row>
    <row r="13666" spans="1:11" x14ac:dyDescent="0.2">
      <c r="A13666" s="17" t="str">
        <f t="shared" si="213"/>
        <v>SINAPI 88411</v>
      </c>
      <c r="B13666" s="18" t="s">
        <v>5935</v>
      </c>
      <c r="C13666" s="18">
        <v>88411</v>
      </c>
      <c r="D13666" s="19" t="s">
        <v>13658</v>
      </c>
      <c r="E13666" s="18" t="s">
        <v>425</v>
      </c>
      <c r="F13666" s="20">
        <v>5.23</v>
      </c>
      <c r="G13666" s="20">
        <v>5.35</v>
      </c>
      <c r="J13666" s="22">
        <v>0</v>
      </c>
      <c r="K13666" s="22">
        <v>0</v>
      </c>
    </row>
    <row r="13667" spans="1:11" x14ac:dyDescent="0.2">
      <c r="A13667" s="17" t="str">
        <f t="shared" si="213"/>
        <v>SINAPI 88415</v>
      </c>
      <c r="B13667" s="18" t="s">
        <v>5935</v>
      </c>
      <c r="C13667" s="18">
        <v>88415</v>
      </c>
      <c r="D13667" s="19" t="s">
        <v>13659</v>
      </c>
      <c r="E13667" s="18" t="s">
        <v>425</v>
      </c>
      <c r="F13667" s="20">
        <v>5.28</v>
      </c>
      <c r="G13667" s="20">
        <v>5.42</v>
      </c>
      <c r="J13667" s="22">
        <v>0</v>
      </c>
      <c r="K13667" s="22">
        <v>0</v>
      </c>
    </row>
    <row r="13668" spans="1:11" x14ac:dyDescent="0.2">
      <c r="A13668" s="17" t="str">
        <f t="shared" si="213"/>
        <v>SINAPI 88413</v>
      </c>
      <c r="B13668" s="18" t="s">
        <v>5935</v>
      </c>
      <c r="C13668" s="18">
        <v>88413</v>
      </c>
      <c r="D13668" s="19" t="s">
        <v>13660</v>
      </c>
      <c r="E13668" s="18" t="s">
        <v>425</v>
      </c>
      <c r="F13668" s="20">
        <v>6.3</v>
      </c>
      <c r="G13668" s="20">
        <v>6.54</v>
      </c>
      <c r="J13668" s="22">
        <v>0</v>
      </c>
      <c r="K13668" s="22">
        <v>0</v>
      </c>
    </row>
    <row r="13669" spans="1:11" x14ac:dyDescent="0.2">
      <c r="A13669" s="17" t="str">
        <f t="shared" si="213"/>
        <v>SINAPI 88414</v>
      </c>
      <c r="B13669" s="18" t="s">
        <v>5935</v>
      </c>
      <c r="C13669" s="18">
        <v>88414</v>
      </c>
      <c r="D13669" s="19" t="s">
        <v>13661</v>
      </c>
      <c r="E13669" s="18" t="s">
        <v>425</v>
      </c>
      <c r="F13669" s="20">
        <v>7.51</v>
      </c>
      <c r="G13669" s="20">
        <v>7.78</v>
      </c>
      <c r="J13669" s="22">
        <v>0</v>
      </c>
      <c r="K13669" s="22">
        <v>0</v>
      </c>
    </row>
    <row r="13670" spans="1:11" ht="22.5" x14ac:dyDescent="0.2">
      <c r="A13670" s="17" t="str">
        <f t="shared" si="213"/>
        <v>SINAPI 96131</v>
      </c>
      <c r="B13670" s="18" t="s">
        <v>5935</v>
      </c>
      <c r="C13670" s="18">
        <v>96131</v>
      </c>
      <c r="D13670" s="19" t="s">
        <v>13662</v>
      </c>
      <c r="E13670" s="18" t="s">
        <v>425</v>
      </c>
      <c r="F13670" s="20">
        <v>25.49</v>
      </c>
      <c r="G13670" s="20">
        <v>26.92</v>
      </c>
      <c r="J13670" s="22">
        <v>0</v>
      </c>
      <c r="K13670" s="22">
        <v>0</v>
      </c>
    </row>
    <row r="13671" spans="1:11" ht="22.5" x14ac:dyDescent="0.2">
      <c r="A13671" s="17" t="str">
        <f t="shared" si="213"/>
        <v>SINAPI 96126</v>
      </c>
      <c r="B13671" s="18" t="s">
        <v>5935</v>
      </c>
      <c r="C13671" s="18">
        <v>96126</v>
      </c>
      <c r="D13671" s="19" t="s">
        <v>13663</v>
      </c>
      <c r="E13671" s="18" t="s">
        <v>425</v>
      </c>
      <c r="F13671" s="20">
        <v>16.41</v>
      </c>
      <c r="G13671" s="20">
        <v>17.39</v>
      </c>
      <c r="J13671" s="22">
        <v>0</v>
      </c>
      <c r="K13671" s="22">
        <v>0</v>
      </c>
    </row>
    <row r="13672" spans="1:11" ht="22.5" x14ac:dyDescent="0.2">
      <c r="A13672" s="17" t="str">
        <f t="shared" si="213"/>
        <v>SINAPI 96132</v>
      </c>
      <c r="B13672" s="18" t="s">
        <v>5935</v>
      </c>
      <c r="C13672" s="18">
        <v>96132</v>
      </c>
      <c r="D13672" s="19" t="s">
        <v>13664</v>
      </c>
      <c r="E13672" s="18" t="s">
        <v>425</v>
      </c>
      <c r="F13672" s="20">
        <v>16.23</v>
      </c>
      <c r="G13672" s="20">
        <v>17</v>
      </c>
      <c r="J13672" s="22">
        <v>0</v>
      </c>
      <c r="K13672" s="22">
        <v>0</v>
      </c>
    </row>
    <row r="13673" spans="1:11" ht="22.5" x14ac:dyDescent="0.2">
      <c r="A13673" s="17" t="str">
        <f t="shared" si="213"/>
        <v>SINAPI 96127</v>
      </c>
      <c r="B13673" s="18" t="s">
        <v>5935</v>
      </c>
      <c r="C13673" s="18">
        <v>96127</v>
      </c>
      <c r="D13673" s="19" t="s">
        <v>13665</v>
      </c>
      <c r="E13673" s="18" t="s">
        <v>425</v>
      </c>
      <c r="F13673" s="20">
        <v>10.18</v>
      </c>
      <c r="G13673" s="20">
        <v>10.7</v>
      </c>
      <c r="J13673" s="22">
        <v>0</v>
      </c>
      <c r="K13673" s="22">
        <v>0</v>
      </c>
    </row>
    <row r="13674" spans="1:11" x14ac:dyDescent="0.2">
      <c r="A13674" s="17" t="str">
        <f t="shared" si="213"/>
        <v>SINAPI 96135</v>
      </c>
      <c r="B13674" s="18" t="s">
        <v>5935</v>
      </c>
      <c r="C13674" s="18">
        <v>96135</v>
      </c>
      <c r="D13674" s="19" t="s">
        <v>13666</v>
      </c>
      <c r="E13674" s="18" t="s">
        <v>425</v>
      </c>
      <c r="F13674" s="20">
        <v>27.62</v>
      </c>
      <c r="G13674" s="20">
        <v>29.24</v>
      </c>
      <c r="J13674" s="22">
        <v>0</v>
      </c>
      <c r="K13674" s="22">
        <v>0</v>
      </c>
    </row>
    <row r="13675" spans="1:11" x14ac:dyDescent="0.2">
      <c r="A13675" s="17" t="str">
        <f t="shared" si="213"/>
        <v>SINAPI 96130</v>
      </c>
      <c r="B13675" s="18" t="s">
        <v>5935</v>
      </c>
      <c r="C13675" s="18">
        <v>96130</v>
      </c>
      <c r="D13675" s="19" t="s">
        <v>13667</v>
      </c>
      <c r="E13675" s="18" t="s">
        <v>425</v>
      </c>
      <c r="F13675" s="20">
        <v>17.91</v>
      </c>
      <c r="G13675" s="20">
        <v>19.010000000000002</v>
      </c>
      <c r="J13675" s="22">
        <v>0</v>
      </c>
      <c r="K13675" s="22">
        <v>0</v>
      </c>
    </row>
    <row r="13676" spans="1:11" x14ac:dyDescent="0.2">
      <c r="A13676" s="17" t="str">
        <f t="shared" si="213"/>
        <v>SINAPI 96133</v>
      </c>
      <c r="B13676" s="18" t="s">
        <v>5935</v>
      </c>
      <c r="C13676" s="18">
        <v>96133</v>
      </c>
      <c r="D13676" s="19" t="s">
        <v>13668</v>
      </c>
      <c r="E13676" s="18" t="s">
        <v>425</v>
      </c>
      <c r="F13676" s="20">
        <v>42.56</v>
      </c>
      <c r="G13676" s="20">
        <v>45.34</v>
      </c>
      <c r="J13676" s="22">
        <v>0</v>
      </c>
      <c r="K13676" s="22">
        <v>0</v>
      </c>
    </row>
    <row r="13677" spans="1:11" x14ac:dyDescent="0.2">
      <c r="A13677" s="17" t="str">
        <f t="shared" si="213"/>
        <v>SINAPI 96128</v>
      </c>
      <c r="B13677" s="18" t="s">
        <v>5935</v>
      </c>
      <c r="C13677" s="18">
        <v>96128</v>
      </c>
      <c r="D13677" s="19" t="s">
        <v>13669</v>
      </c>
      <c r="E13677" s="18" t="s">
        <v>425</v>
      </c>
      <c r="F13677" s="20">
        <v>28.11</v>
      </c>
      <c r="G13677" s="20">
        <v>30</v>
      </c>
      <c r="J13677" s="22">
        <v>0</v>
      </c>
      <c r="K13677" s="22">
        <v>0</v>
      </c>
    </row>
    <row r="13678" spans="1:11" x14ac:dyDescent="0.2">
      <c r="A13678" s="17" t="str">
        <f t="shared" si="213"/>
        <v>SINAPI 96134</v>
      </c>
      <c r="B13678" s="18" t="s">
        <v>5935</v>
      </c>
      <c r="C13678" s="18">
        <v>96134</v>
      </c>
      <c r="D13678" s="19" t="s">
        <v>13670</v>
      </c>
      <c r="E13678" s="18" t="s">
        <v>425</v>
      </c>
      <c r="F13678" s="20">
        <v>49.98</v>
      </c>
      <c r="G13678" s="20">
        <v>53.21</v>
      </c>
      <c r="J13678" s="22">
        <v>0</v>
      </c>
      <c r="K13678" s="22">
        <v>0</v>
      </c>
    </row>
    <row r="13679" spans="1:11" x14ac:dyDescent="0.2">
      <c r="A13679" s="17" t="str">
        <f t="shared" si="213"/>
        <v>SINAPI 96129</v>
      </c>
      <c r="B13679" s="18" t="s">
        <v>5935</v>
      </c>
      <c r="C13679" s="18">
        <v>96129</v>
      </c>
      <c r="D13679" s="19" t="s">
        <v>13671</v>
      </c>
      <c r="E13679" s="18" t="s">
        <v>425</v>
      </c>
      <c r="F13679" s="20">
        <v>32.979999999999997</v>
      </c>
      <c r="G13679" s="20">
        <v>35.18</v>
      </c>
      <c r="J13679" s="22">
        <v>0</v>
      </c>
      <c r="K13679" s="22">
        <v>0</v>
      </c>
    </row>
    <row r="13680" spans="1:11" x14ac:dyDescent="0.2">
      <c r="A13680" s="17" t="str">
        <f t="shared" si="213"/>
        <v>SINAPI 88432</v>
      </c>
      <c r="B13680" s="18" t="s">
        <v>5935</v>
      </c>
      <c r="C13680" s="18">
        <v>88432</v>
      </c>
      <c r="D13680" s="19" t="s">
        <v>13672</v>
      </c>
      <c r="E13680" s="18" t="s">
        <v>425</v>
      </c>
      <c r="F13680" s="20">
        <v>32.020000000000003</v>
      </c>
      <c r="G13680" s="20">
        <v>33.229999999999997</v>
      </c>
      <c r="J13680" s="22">
        <v>0</v>
      </c>
      <c r="K13680" s="22">
        <v>0</v>
      </c>
    </row>
    <row r="13681" spans="1:11" ht="22.5" x14ac:dyDescent="0.2">
      <c r="A13681" s="17" t="str">
        <f t="shared" si="213"/>
        <v>SINAPI 88426</v>
      </c>
      <c r="B13681" s="18" t="s">
        <v>5935</v>
      </c>
      <c r="C13681" s="18">
        <v>88426</v>
      </c>
      <c r="D13681" s="19" t="s">
        <v>13673</v>
      </c>
      <c r="E13681" s="18" t="s">
        <v>425</v>
      </c>
      <c r="F13681" s="20">
        <v>20.36</v>
      </c>
      <c r="G13681" s="20">
        <v>20.69</v>
      </c>
      <c r="J13681" s="22">
        <v>0</v>
      </c>
      <c r="K13681" s="22">
        <v>0</v>
      </c>
    </row>
    <row r="13682" spans="1:11" ht="22.5" x14ac:dyDescent="0.2">
      <c r="A13682" s="17" t="str">
        <f t="shared" si="213"/>
        <v>SINAPI 88417</v>
      </c>
      <c r="B13682" s="18" t="s">
        <v>5935</v>
      </c>
      <c r="C13682" s="18">
        <v>88417</v>
      </c>
      <c r="D13682" s="19" t="s">
        <v>13674</v>
      </c>
      <c r="E13682" s="18" t="s">
        <v>425</v>
      </c>
      <c r="F13682" s="20">
        <v>18.46</v>
      </c>
      <c r="G13682" s="20">
        <v>18.64</v>
      </c>
      <c r="J13682" s="22">
        <v>0</v>
      </c>
      <c r="K13682" s="22">
        <v>0</v>
      </c>
    </row>
    <row r="13683" spans="1:11" ht="22.5" x14ac:dyDescent="0.2">
      <c r="A13683" s="17" t="str">
        <f t="shared" si="213"/>
        <v>SINAPI 88424</v>
      </c>
      <c r="B13683" s="18" t="s">
        <v>5935</v>
      </c>
      <c r="C13683" s="18">
        <v>88424</v>
      </c>
      <c r="D13683" s="19" t="s">
        <v>13675</v>
      </c>
      <c r="E13683" s="18" t="s">
        <v>425</v>
      </c>
      <c r="F13683" s="20">
        <v>25.21</v>
      </c>
      <c r="G13683" s="20">
        <v>25.83</v>
      </c>
      <c r="J13683" s="22">
        <v>0</v>
      </c>
      <c r="K13683" s="22">
        <v>0</v>
      </c>
    </row>
    <row r="13684" spans="1:11" ht="22.5" x14ac:dyDescent="0.2">
      <c r="A13684" s="17" t="str">
        <f t="shared" si="213"/>
        <v>SINAPI 88416</v>
      </c>
      <c r="B13684" s="18" t="s">
        <v>5935</v>
      </c>
      <c r="C13684" s="18">
        <v>88416</v>
      </c>
      <c r="D13684" s="19" t="s">
        <v>13676</v>
      </c>
      <c r="E13684" s="18" t="s">
        <v>425</v>
      </c>
      <c r="F13684" s="20">
        <v>21.69</v>
      </c>
      <c r="G13684" s="20">
        <v>22.04</v>
      </c>
      <c r="J13684" s="22">
        <v>0</v>
      </c>
      <c r="K13684" s="22">
        <v>0</v>
      </c>
    </row>
    <row r="13685" spans="1:11" x14ac:dyDescent="0.2">
      <c r="A13685" s="17" t="str">
        <f t="shared" si="213"/>
        <v>SINAPI 88431</v>
      </c>
      <c r="B13685" s="18" t="s">
        <v>5935</v>
      </c>
      <c r="C13685" s="18">
        <v>88431</v>
      </c>
      <c r="D13685" s="19" t="s">
        <v>13677</v>
      </c>
      <c r="E13685" s="18" t="s">
        <v>425</v>
      </c>
      <c r="F13685" s="20">
        <v>25.63</v>
      </c>
      <c r="G13685" s="20">
        <v>26.32</v>
      </c>
      <c r="J13685" s="22">
        <v>0</v>
      </c>
      <c r="K13685" s="22">
        <v>0</v>
      </c>
    </row>
    <row r="13686" spans="1:11" x14ac:dyDescent="0.2">
      <c r="A13686" s="17" t="str">
        <f t="shared" si="213"/>
        <v>SINAPI 88423</v>
      </c>
      <c r="B13686" s="18" t="s">
        <v>5935</v>
      </c>
      <c r="C13686" s="18">
        <v>88423</v>
      </c>
      <c r="D13686" s="19" t="s">
        <v>13678</v>
      </c>
      <c r="E13686" s="18" t="s">
        <v>425</v>
      </c>
      <c r="F13686" s="20">
        <v>21.67</v>
      </c>
      <c r="G13686" s="20">
        <v>22.05</v>
      </c>
      <c r="J13686" s="22">
        <v>0</v>
      </c>
      <c r="K13686" s="22">
        <v>0</v>
      </c>
    </row>
    <row r="13687" spans="1:11" ht="22.5" x14ac:dyDescent="0.2">
      <c r="A13687" s="17" t="str">
        <f t="shared" si="213"/>
        <v>SINAPI 88428</v>
      </c>
      <c r="B13687" s="18" t="s">
        <v>5935</v>
      </c>
      <c r="C13687" s="18">
        <v>88428</v>
      </c>
      <c r="D13687" s="19" t="s">
        <v>13679</v>
      </c>
      <c r="E13687" s="18" t="s">
        <v>425</v>
      </c>
      <c r="F13687" s="20">
        <v>31.45</v>
      </c>
      <c r="G13687" s="20">
        <v>32.619999999999997</v>
      </c>
      <c r="J13687" s="22">
        <v>0</v>
      </c>
      <c r="K13687" s="22">
        <v>0</v>
      </c>
    </row>
    <row r="13688" spans="1:11" ht="22.5" x14ac:dyDescent="0.2">
      <c r="A13688" s="17" t="str">
        <f t="shared" si="213"/>
        <v>SINAPI 88420</v>
      </c>
      <c r="B13688" s="18" t="s">
        <v>5935</v>
      </c>
      <c r="C13688" s="18">
        <v>88420</v>
      </c>
      <c r="D13688" s="19" t="s">
        <v>13680</v>
      </c>
      <c r="E13688" s="18" t="s">
        <v>425</v>
      </c>
      <c r="F13688" s="20">
        <v>24.68</v>
      </c>
      <c r="G13688" s="20">
        <v>25.35</v>
      </c>
      <c r="J13688" s="22">
        <v>0</v>
      </c>
      <c r="K13688" s="22">
        <v>0</v>
      </c>
    </row>
    <row r="13689" spans="1:11" ht="22.5" x14ac:dyDescent="0.2">
      <c r="A13689" s="17" t="str">
        <f t="shared" si="213"/>
        <v>SINAPI 88429</v>
      </c>
      <c r="B13689" s="18" t="s">
        <v>5935</v>
      </c>
      <c r="C13689" s="18">
        <v>88429</v>
      </c>
      <c r="D13689" s="19" t="s">
        <v>13681</v>
      </c>
      <c r="E13689" s="18" t="s">
        <v>425</v>
      </c>
      <c r="F13689" s="20">
        <v>37.68</v>
      </c>
      <c r="G13689" s="20">
        <v>39.049999999999997</v>
      </c>
      <c r="J13689" s="22">
        <v>0</v>
      </c>
      <c r="K13689" s="22">
        <v>0</v>
      </c>
    </row>
    <row r="13690" spans="1:11" ht="22.5" x14ac:dyDescent="0.2">
      <c r="A13690" s="17" t="str">
        <f t="shared" si="213"/>
        <v>SINAPI 88421</v>
      </c>
      <c r="B13690" s="18" t="s">
        <v>5935</v>
      </c>
      <c r="C13690" s="18">
        <v>88421</v>
      </c>
      <c r="D13690" s="19" t="s">
        <v>13682</v>
      </c>
      <c r="E13690" s="18" t="s">
        <v>425</v>
      </c>
      <c r="F13690" s="20">
        <v>29.81</v>
      </c>
      <c r="G13690" s="20">
        <v>30.57</v>
      </c>
      <c r="J13690" s="22">
        <v>0</v>
      </c>
      <c r="K13690" s="22">
        <v>0</v>
      </c>
    </row>
    <row r="13691" spans="1:11" x14ac:dyDescent="0.2">
      <c r="A13691" s="17" t="str">
        <f t="shared" si="213"/>
        <v>SINAPI 95622</v>
      </c>
      <c r="B13691" s="18" t="s">
        <v>5935</v>
      </c>
      <c r="C13691" s="18">
        <v>95622</v>
      </c>
      <c r="D13691" s="19" t="s">
        <v>13683</v>
      </c>
      <c r="E13691" s="18" t="s">
        <v>425</v>
      </c>
      <c r="F13691" s="20">
        <v>15.02</v>
      </c>
      <c r="G13691" s="20">
        <v>15.66</v>
      </c>
      <c r="J13691" s="22">
        <v>0</v>
      </c>
      <c r="K13691" s="22">
        <v>0</v>
      </c>
    </row>
    <row r="13692" spans="1:11" x14ac:dyDescent="0.2">
      <c r="A13692" s="17" t="str">
        <f t="shared" si="213"/>
        <v>SINAPI 95623</v>
      </c>
      <c r="B13692" s="18" t="s">
        <v>5935</v>
      </c>
      <c r="C13692" s="18">
        <v>95623</v>
      </c>
      <c r="D13692" s="19" t="s">
        <v>13684</v>
      </c>
      <c r="E13692" s="18" t="s">
        <v>425</v>
      </c>
      <c r="F13692" s="20">
        <v>10.6</v>
      </c>
      <c r="G13692" s="20">
        <v>10.94</v>
      </c>
      <c r="J13692" s="22">
        <v>0</v>
      </c>
      <c r="K13692" s="22">
        <v>0</v>
      </c>
    </row>
    <row r="13693" spans="1:11" x14ac:dyDescent="0.2">
      <c r="A13693" s="17" t="str">
        <f t="shared" si="213"/>
        <v>SINAPI 95626</v>
      </c>
      <c r="B13693" s="18" t="s">
        <v>5935</v>
      </c>
      <c r="C13693" s="18">
        <v>95626</v>
      </c>
      <c r="D13693" s="19" t="s">
        <v>13685</v>
      </c>
      <c r="E13693" s="18" t="s">
        <v>425</v>
      </c>
      <c r="F13693" s="20">
        <v>15.85</v>
      </c>
      <c r="G13693" s="20">
        <v>16.579999999999998</v>
      </c>
      <c r="J13693" s="22">
        <v>0</v>
      </c>
      <c r="K13693" s="22">
        <v>0</v>
      </c>
    </row>
    <row r="13694" spans="1:11" ht="22.5" x14ac:dyDescent="0.2">
      <c r="A13694" s="17" t="str">
        <f t="shared" si="213"/>
        <v>SINAPI 95624</v>
      </c>
      <c r="B13694" s="18" t="s">
        <v>5935</v>
      </c>
      <c r="C13694" s="18">
        <v>95624</v>
      </c>
      <c r="D13694" s="19" t="s">
        <v>13686</v>
      </c>
      <c r="E13694" s="18" t="s">
        <v>425</v>
      </c>
      <c r="F13694" s="20">
        <v>22.49</v>
      </c>
      <c r="G13694" s="20">
        <v>23.75</v>
      </c>
      <c r="J13694" s="22">
        <v>0</v>
      </c>
      <c r="K13694" s="22">
        <v>0</v>
      </c>
    </row>
    <row r="13695" spans="1:11" ht="22.5" x14ac:dyDescent="0.2">
      <c r="A13695" s="17" t="str">
        <f t="shared" si="213"/>
        <v>SINAPI 95625</v>
      </c>
      <c r="B13695" s="18" t="s">
        <v>5935</v>
      </c>
      <c r="C13695" s="18">
        <v>95625</v>
      </c>
      <c r="D13695" s="19" t="s">
        <v>13687</v>
      </c>
      <c r="E13695" s="18" t="s">
        <v>425</v>
      </c>
      <c r="F13695" s="20">
        <v>26.61</v>
      </c>
      <c r="G13695" s="20">
        <v>28.07</v>
      </c>
      <c r="J13695" s="22">
        <v>0</v>
      </c>
      <c r="K13695" s="22">
        <v>0</v>
      </c>
    </row>
    <row r="13696" spans="1:11" x14ac:dyDescent="0.2">
      <c r="A13696" s="17" t="str">
        <f t="shared" si="213"/>
        <v>SINAPI 88497</v>
      </c>
      <c r="B13696" s="18" t="s">
        <v>5935</v>
      </c>
      <c r="C13696" s="18">
        <v>88497</v>
      </c>
      <c r="D13696" s="19" t="s">
        <v>13688</v>
      </c>
      <c r="E13696" s="18" t="s">
        <v>425</v>
      </c>
      <c r="F13696" s="20">
        <v>16.82</v>
      </c>
      <c r="G13696" s="20">
        <v>17.829999999999998</v>
      </c>
      <c r="J13696" s="22">
        <v>0</v>
      </c>
      <c r="K13696" s="22">
        <v>0</v>
      </c>
    </row>
    <row r="13697" spans="1:11" x14ac:dyDescent="0.2">
      <c r="A13697" s="17" t="str">
        <f t="shared" si="213"/>
        <v>SINAPI 104648</v>
      </c>
      <c r="B13697" s="18" t="s">
        <v>5935</v>
      </c>
      <c r="C13697" s="18">
        <v>104648</v>
      </c>
      <c r="D13697" s="19" t="s">
        <v>13689</v>
      </c>
      <c r="E13697" s="18" t="s">
        <v>425</v>
      </c>
      <c r="F13697" s="20">
        <v>0</v>
      </c>
      <c r="G13697" s="20">
        <v>0</v>
      </c>
      <c r="J13697" s="22"/>
      <c r="K13697" s="22"/>
    </row>
    <row r="13698" spans="1:11" x14ac:dyDescent="0.2">
      <c r="A13698" s="17" t="str">
        <f t="shared" si="213"/>
        <v>SINAPI 88495</v>
      </c>
      <c r="B13698" s="18" t="s">
        <v>5935</v>
      </c>
      <c r="C13698" s="18">
        <v>88495</v>
      </c>
      <c r="D13698" s="19" t="s">
        <v>13690</v>
      </c>
      <c r="E13698" s="18" t="s">
        <v>425</v>
      </c>
      <c r="F13698" s="20">
        <v>10.96</v>
      </c>
      <c r="G13698" s="20">
        <v>11.65</v>
      </c>
      <c r="J13698" s="22">
        <v>0</v>
      </c>
      <c r="K13698" s="22">
        <v>0</v>
      </c>
    </row>
    <row r="13699" spans="1:11" x14ac:dyDescent="0.2">
      <c r="A13699" s="17" t="str">
        <f t="shared" si="213"/>
        <v>SINAPI 104646</v>
      </c>
      <c r="B13699" s="18" t="s">
        <v>5935</v>
      </c>
      <c r="C13699" s="18">
        <v>104646</v>
      </c>
      <c r="D13699" s="19" t="s">
        <v>13691</v>
      </c>
      <c r="E13699" s="18" t="s">
        <v>425</v>
      </c>
      <c r="F13699" s="20">
        <v>0</v>
      </c>
      <c r="G13699" s="20">
        <v>0</v>
      </c>
      <c r="J13699" s="22"/>
      <c r="K13699" s="22"/>
    </row>
    <row r="13700" spans="1:11" x14ac:dyDescent="0.2">
      <c r="A13700" s="17" t="str">
        <f t="shared" si="213"/>
        <v>SINAPI 88496</v>
      </c>
      <c r="B13700" s="18" t="s">
        <v>5935</v>
      </c>
      <c r="C13700" s="18">
        <v>88496</v>
      </c>
      <c r="D13700" s="19" t="s">
        <v>13692</v>
      </c>
      <c r="E13700" s="18" t="s">
        <v>425</v>
      </c>
      <c r="F13700" s="20">
        <v>30.85</v>
      </c>
      <c r="G13700" s="20">
        <v>32.92</v>
      </c>
      <c r="J13700" s="22">
        <v>0</v>
      </c>
      <c r="K13700" s="22">
        <v>0</v>
      </c>
    </row>
    <row r="13701" spans="1:11" x14ac:dyDescent="0.2">
      <c r="A13701" s="17" t="str">
        <f t="shared" si="213"/>
        <v>SINAPI 104647</v>
      </c>
      <c r="B13701" s="18" t="s">
        <v>5935</v>
      </c>
      <c r="C13701" s="18">
        <v>104647</v>
      </c>
      <c r="D13701" s="19" t="s">
        <v>13693</v>
      </c>
      <c r="E13701" s="18" t="s">
        <v>425</v>
      </c>
      <c r="F13701" s="20">
        <v>0</v>
      </c>
      <c r="G13701" s="20">
        <v>0</v>
      </c>
      <c r="J13701" s="22"/>
      <c r="K13701" s="22"/>
    </row>
    <row r="13702" spans="1:11" x14ac:dyDescent="0.2">
      <c r="A13702" s="17" t="str">
        <f t="shared" si="213"/>
        <v>SINAPI 88494</v>
      </c>
      <c r="B13702" s="18" t="s">
        <v>5935</v>
      </c>
      <c r="C13702" s="18">
        <v>88494</v>
      </c>
      <c r="D13702" s="19" t="s">
        <v>13694</v>
      </c>
      <c r="E13702" s="18" t="s">
        <v>425</v>
      </c>
      <c r="F13702" s="20">
        <v>20.51</v>
      </c>
      <c r="G13702" s="20">
        <v>21.92</v>
      </c>
      <c r="J13702" s="22">
        <v>0</v>
      </c>
      <c r="K13702" s="22">
        <v>0</v>
      </c>
    </row>
    <row r="13703" spans="1:11" x14ac:dyDescent="0.2">
      <c r="A13703" s="17" t="str">
        <f t="shared" ref="A13703:A13766" si="214">CONCATENATE($B13703," ",$C13703)</f>
        <v>SINAPI 104645</v>
      </c>
      <c r="B13703" s="18" t="s">
        <v>5935</v>
      </c>
      <c r="C13703" s="18">
        <v>104645</v>
      </c>
      <c r="D13703" s="19" t="s">
        <v>13695</v>
      </c>
      <c r="E13703" s="18" t="s">
        <v>425</v>
      </c>
      <c r="F13703" s="20">
        <v>0</v>
      </c>
      <c r="G13703" s="20">
        <v>0</v>
      </c>
      <c r="J13703" s="22"/>
      <c r="K13703" s="22"/>
    </row>
    <row r="13704" spans="1:11" x14ac:dyDescent="0.2">
      <c r="A13704" s="17" t="str">
        <f t="shared" si="214"/>
        <v>SINAPI 88485</v>
      </c>
      <c r="B13704" s="18" t="s">
        <v>5935</v>
      </c>
      <c r="C13704" s="18">
        <v>88485</v>
      </c>
      <c r="D13704" s="19" t="s">
        <v>13696</v>
      </c>
      <c r="E13704" s="18" t="s">
        <v>425</v>
      </c>
      <c r="F13704" s="20">
        <v>4.37</v>
      </c>
      <c r="G13704" s="20">
        <v>4.55</v>
      </c>
      <c r="J13704" s="22">
        <v>0</v>
      </c>
      <c r="K13704" s="22">
        <v>0</v>
      </c>
    </row>
    <row r="13705" spans="1:11" x14ac:dyDescent="0.2">
      <c r="A13705" s="17" t="str">
        <f t="shared" si="214"/>
        <v>SINAPI 88484</v>
      </c>
      <c r="B13705" s="18" t="s">
        <v>5935</v>
      </c>
      <c r="C13705" s="18">
        <v>88484</v>
      </c>
      <c r="D13705" s="19" t="s">
        <v>13697</v>
      </c>
      <c r="E13705" s="18" t="s">
        <v>425</v>
      </c>
      <c r="F13705" s="20">
        <v>5.33</v>
      </c>
      <c r="G13705" s="20">
        <v>5.59</v>
      </c>
      <c r="J13705" s="22">
        <v>0</v>
      </c>
      <c r="K13705" s="22">
        <v>0</v>
      </c>
    </row>
    <row r="13706" spans="1:11" x14ac:dyDescent="0.2">
      <c r="A13706" s="17" t="str">
        <f t="shared" si="214"/>
        <v>SINAPI 104638</v>
      </c>
      <c r="B13706" s="18" t="s">
        <v>5935</v>
      </c>
      <c r="C13706" s="18">
        <v>104638</v>
      </c>
      <c r="D13706" s="19" t="s">
        <v>13698</v>
      </c>
      <c r="E13706" s="18" t="s">
        <v>425</v>
      </c>
      <c r="F13706" s="20">
        <v>0</v>
      </c>
      <c r="G13706" s="20">
        <v>0</v>
      </c>
      <c r="J13706" s="22"/>
      <c r="K13706" s="22"/>
    </row>
    <row r="13707" spans="1:11" x14ac:dyDescent="0.2">
      <c r="A13707" s="17" t="str">
        <f t="shared" si="214"/>
        <v>SINAPI 104637</v>
      </c>
      <c r="B13707" s="18" t="s">
        <v>5935</v>
      </c>
      <c r="C13707" s="18">
        <v>104637</v>
      </c>
      <c r="D13707" s="19" t="s">
        <v>13699</v>
      </c>
      <c r="E13707" s="18" t="s">
        <v>425</v>
      </c>
      <c r="F13707" s="20">
        <v>0</v>
      </c>
      <c r="G13707" s="20">
        <v>0</v>
      </c>
      <c r="J13707" s="22"/>
      <c r="K13707" s="22"/>
    </row>
    <row r="13708" spans="1:11" x14ac:dyDescent="0.2">
      <c r="A13708" s="17" t="str">
        <f t="shared" si="214"/>
        <v>SINAPI 104641</v>
      </c>
      <c r="B13708" s="18" t="s">
        <v>5935</v>
      </c>
      <c r="C13708" s="18">
        <v>104641</v>
      </c>
      <c r="D13708" s="19" t="s">
        <v>13700</v>
      </c>
      <c r="E13708" s="18" t="s">
        <v>425</v>
      </c>
      <c r="F13708" s="20">
        <v>9.43</v>
      </c>
      <c r="G13708" s="20">
        <v>9.89</v>
      </c>
      <c r="J13708" s="22">
        <v>0</v>
      </c>
      <c r="K13708" s="22">
        <v>0</v>
      </c>
    </row>
    <row r="13709" spans="1:11" x14ac:dyDescent="0.2">
      <c r="A13709" s="17" t="str">
        <f t="shared" si="214"/>
        <v>SINAPI 104639</v>
      </c>
      <c r="B13709" s="18" t="s">
        <v>5935</v>
      </c>
      <c r="C13709" s="18">
        <v>104639</v>
      </c>
      <c r="D13709" s="19" t="s">
        <v>13701</v>
      </c>
      <c r="E13709" s="18" t="s">
        <v>425</v>
      </c>
      <c r="F13709" s="20">
        <v>11.79</v>
      </c>
      <c r="G13709" s="20">
        <v>12.42</v>
      </c>
      <c r="J13709" s="22">
        <v>0</v>
      </c>
      <c r="K13709" s="22">
        <v>0</v>
      </c>
    </row>
    <row r="13710" spans="1:11" x14ac:dyDescent="0.2">
      <c r="A13710" s="17" t="str">
        <f t="shared" si="214"/>
        <v>SINAPI 104644</v>
      </c>
      <c r="B13710" s="18" t="s">
        <v>5935</v>
      </c>
      <c r="C13710" s="18">
        <v>104644</v>
      </c>
      <c r="D13710" s="19" t="s">
        <v>13702</v>
      </c>
      <c r="E13710" s="18" t="s">
        <v>425</v>
      </c>
      <c r="F13710" s="20">
        <v>0</v>
      </c>
      <c r="G13710" s="20">
        <v>0</v>
      </c>
      <c r="J13710" s="22"/>
      <c r="K13710" s="22"/>
    </row>
    <row r="13711" spans="1:11" x14ac:dyDescent="0.2">
      <c r="A13711" s="17" t="str">
        <f t="shared" si="214"/>
        <v>SINAPI 104643</v>
      </c>
      <c r="B13711" s="18" t="s">
        <v>5935</v>
      </c>
      <c r="C13711" s="18">
        <v>104643</v>
      </c>
      <c r="D13711" s="19" t="s">
        <v>13703</v>
      </c>
      <c r="E13711" s="18" t="s">
        <v>425</v>
      </c>
      <c r="F13711" s="20">
        <v>0</v>
      </c>
      <c r="G13711" s="20">
        <v>0</v>
      </c>
      <c r="J13711" s="22"/>
      <c r="K13711" s="22"/>
    </row>
    <row r="13712" spans="1:11" x14ac:dyDescent="0.2">
      <c r="A13712" s="17" t="str">
        <f t="shared" si="214"/>
        <v>SINAPI 88489</v>
      </c>
      <c r="B13712" s="18" t="s">
        <v>5935</v>
      </c>
      <c r="C13712" s="18">
        <v>88489</v>
      </c>
      <c r="D13712" s="19" t="s">
        <v>13704</v>
      </c>
      <c r="E13712" s="18" t="s">
        <v>425</v>
      </c>
      <c r="F13712" s="20">
        <v>13.02</v>
      </c>
      <c r="G13712" s="20">
        <v>13.48</v>
      </c>
      <c r="J13712" s="22">
        <v>0</v>
      </c>
      <c r="K13712" s="22">
        <v>0</v>
      </c>
    </row>
    <row r="13713" spans="1:11" x14ac:dyDescent="0.2">
      <c r="A13713" s="17" t="str">
        <f t="shared" si="214"/>
        <v>SINAPI 88488</v>
      </c>
      <c r="B13713" s="18" t="s">
        <v>5935</v>
      </c>
      <c r="C13713" s="18">
        <v>88488</v>
      </c>
      <c r="D13713" s="19" t="s">
        <v>13705</v>
      </c>
      <c r="E13713" s="18" t="s">
        <v>425</v>
      </c>
      <c r="F13713" s="20">
        <v>15.38</v>
      </c>
      <c r="G13713" s="20">
        <v>16.010000000000002</v>
      </c>
      <c r="J13713" s="22">
        <v>0</v>
      </c>
      <c r="K13713" s="22">
        <v>0</v>
      </c>
    </row>
    <row r="13714" spans="1:11" x14ac:dyDescent="0.2">
      <c r="A13714" s="17" t="str">
        <f t="shared" si="214"/>
        <v>SINAPI 104642</v>
      </c>
      <c r="B13714" s="18" t="s">
        <v>5935</v>
      </c>
      <c r="C13714" s="18">
        <v>104642</v>
      </c>
      <c r="D13714" s="19" t="s">
        <v>13706</v>
      </c>
      <c r="E13714" s="18" t="s">
        <v>425</v>
      </c>
      <c r="F13714" s="20">
        <v>10.76</v>
      </c>
      <c r="G13714" s="20">
        <v>11.22</v>
      </c>
      <c r="J13714" s="22">
        <v>0</v>
      </c>
      <c r="K13714" s="22">
        <v>0</v>
      </c>
    </row>
    <row r="13715" spans="1:11" x14ac:dyDescent="0.2">
      <c r="A13715" s="17" t="str">
        <f t="shared" si="214"/>
        <v>SINAPI 104640</v>
      </c>
      <c r="B13715" s="18" t="s">
        <v>5935</v>
      </c>
      <c r="C13715" s="18">
        <v>104640</v>
      </c>
      <c r="D13715" s="19" t="s">
        <v>13707</v>
      </c>
      <c r="E13715" s="18" t="s">
        <v>425</v>
      </c>
      <c r="F13715" s="20">
        <v>13.12</v>
      </c>
      <c r="G13715" s="20">
        <v>13.75</v>
      </c>
      <c r="J13715" s="22">
        <v>0</v>
      </c>
      <c r="K13715" s="22">
        <v>0</v>
      </c>
    </row>
    <row r="13716" spans="1:11" x14ac:dyDescent="0.2">
      <c r="A13716" s="17" t="str">
        <f t="shared" si="214"/>
        <v>SINAPI 95305</v>
      </c>
      <c r="B13716" s="18" t="s">
        <v>5935</v>
      </c>
      <c r="C13716" s="18">
        <v>95305</v>
      </c>
      <c r="D13716" s="19" t="s">
        <v>13708</v>
      </c>
      <c r="E13716" s="18" t="s">
        <v>425</v>
      </c>
      <c r="F13716" s="20">
        <v>13.79</v>
      </c>
      <c r="G13716" s="20">
        <v>14.23</v>
      </c>
      <c r="J13716" s="22">
        <v>0</v>
      </c>
      <c r="K13716" s="22">
        <v>0</v>
      </c>
    </row>
    <row r="13717" spans="1:11" x14ac:dyDescent="0.2">
      <c r="A13717" s="17" t="str">
        <f t="shared" si="214"/>
        <v>SINAPI 95306</v>
      </c>
      <c r="B13717" s="18" t="s">
        <v>5935</v>
      </c>
      <c r="C13717" s="18">
        <v>95306</v>
      </c>
      <c r="D13717" s="19" t="s">
        <v>13709</v>
      </c>
      <c r="E13717" s="18" t="s">
        <v>425</v>
      </c>
      <c r="F13717" s="20">
        <v>16.010000000000002</v>
      </c>
      <c r="G13717" s="20">
        <v>16.61</v>
      </c>
      <c r="J13717" s="22">
        <v>0</v>
      </c>
      <c r="K13717" s="22">
        <v>0</v>
      </c>
    </row>
    <row r="13718" spans="1:11" x14ac:dyDescent="0.2">
      <c r="A13718" s="17" t="str">
        <f t="shared" si="214"/>
        <v>SINAPI 102201</v>
      </c>
      <c r="B13718" s="18" t="s">
        <v>5935</v>
      </c>
      <c r="C13718" s="18">
        <v>102201</v>
      </c>
      <c r="D13718" s="19" t="s">
        <v>13710</v>
      </c>
      <c r="E13718" s="18" t="s">
        <v>425</v>
      </c>
      <c r="F13718" s="20">
        <v>17.850000000000001</v>
      </c>
      <c r="G13718" s="20">
        <v>18.88</v>
      </c>
      <c r="J13718" s="22">
        <v>0</v>
      </c>
      <c r="K13718" s="22">
        <v>0</v>
      </c>
    </row>
    <row r="13719" spans="1:11" x14ac:dyDescent="0.2">
      <c r="A13719" s="17" t="str">
        <f t="shared" si="214"/>
        <v>SINAPI 102200</v>
      </c>
      <c r="B13719" s="18" t="s">
        <v>5935</v>
      </c>
      <c r="C13719" s="18">
        <v>102200</v>
      </c>
      <c r="D13719" s="19" t="s">
        <v>13711</v>
      </c>
      <c r="E13719" s="18" t="s">
        <v>425</v>
      </c>
      <c r="F13719" s="20">
        <v>18.34</v>
      </c>
      <c r="G13719" s="20">
        <v>19.190000000000001</v>
      </c>
      <c r="J13719" s="22">
        <v>0</v>
      </c>
      <c r="K13719" s="22">
        <v>0</v>
      </c>
    </row>
    <row r="13720" spans="1:11" x14ac:dyDescent="0.2">
      <c r="A13720" s="17" t="str">
        <f t="shared" si="214"/>
        <v>SINAPI 102202</v>
      </c>
      <c r="B13720" s="18" t="s">
        <v>5935</v>
      </c>
      <c r="C13720" s="18">
        <v>102202</v>
      </c>
      <c r="D13720" s="19" t="s">
        <v>13712</v>
      </c>
      <c r="E13720" s="18" t="s">
        <v>425</v>
      </c>
      <c r="F13720" s="20">
        <v>40.15</v>
      </c>
      <c r="G13720" s="20">
        <v>41</v>
      </c>
      <c r="J13720" s="22">
        <v>0</v>
      </c>
      <c r="K13720" s="22">
        <v>0</v>
      </c>
    </row>
    <row r="13721" spans="1:11" x14ac:dyDescent="0.2">
      <c r="A13721" s="17" t="str">
        <f t="shared" si="214"/>
        <v>SINAPI 102193</v>
      </c>
      <c r="B13721" s="18" t="s">
        <v>5935</v>
      </c>
      <c r="C13721" s="18">
        <v>102193</v>
      </c>
      <c r="D13721" s="19" t="s">
        <v>13713</v>
      </c>
      <c r="E13721" s="18" t="s">
        <v>425</v>
      </c>
      <c r="F13721" s="20">
        <v>1.96</v>
      </c>
      <c r="G13721" s="20">
        <v>2.08</v>
      </c>
      <c r="J13721" s="22">
        <v>0</v>
      </c>
      <c r="K13721" s="22">
        <v>0</v>
      </c>
    </row>
    <row r="13722" spans="1:11" x14ac:dyDescent="0.2">
      <c r="A13722" s="17" t="str">
        <f t="shared" si="214"/>
        <v>SINAPI 102194</v>
      </c>
      <c r="B13722" s="18" t="s">
        <v>5935</v>
      </c>
      <c r="C13722" s="18">
        <v>102194</v>
      </c>
      <c r="D13722" s="19" t="s">
        <v>13714</v>
      </c>
      <c r="E13722" s="18" t="s">
        <v>425</v>
      </c>
      <c r="F13722" s="20">
        <v>8.2100000000000009</v>
      </c>
      <c r="G13722" s="20">
        <v>8.81</v>
      </c>
      <c r="J13722" s="22">
        <v>0</v>
      </c>
      <c r="K13722" s="22">
        <v>0</v>
      </c>
    </row>
    <row r="13723" spans="1:11" x14ac:dyDescent="0.2">
      <c r="A13723" s="17" t="str">
        <f t="shared" si="214"/>
        <v>SINAPI 102198</v>
      </c>
      <c r="B13723" s="18" t="s">
        <v>5935</v>
      </c>
      <c r="C13723" s="18">
        <v>102198</v>
      </c>
      <c r="D13723" s="19" t="s">
        <v>13715</v>
      </c>
      <c r="E13723" s="18" t="s">
        <v>425</v>
      </c>
      <c r="F13723" s="20">
        <v>0</v>
      </c>
      <c r="G13723" s="20">
        <v>0</v>
      </c>
      <c r="J13723" s="22"/>
      <c r="K13723" s="22"/>
    </row>
    <row r="13724" spans="1:11" x14ac:dyDescent="0.2">
      <c r="A13724" s="17" t="str">
        <f t="shared" si="214"/>
        <v>SINAPI 102197</v>
      </c>
      <c r="B13724" s="18" t="s">
        <v>5935</v>
      </c>
      <c r="C13724" s="18">
        <v>102197</v>
      </c>
      <c r="D13724" s="19" t="s">
        <v>13716</v>
      </c>
      <c r="E13724" s="18" t="s">
        <v>425</v>
      </c>
      <c r="F13724" s="20">
        <v>21.97</v>
      </c>
      <c r="G13724" s="20">
        <v>22.61</v>
      </c>
      <c r="J13724" s="22">
        <v>0</v>
      </c>
      <c r="K13724" s="22">
        <v>0</v>
      </c>
    </row>
    <row r="13725" spans="1:11" x14ac:dyDescent="0.2">
      <c r="A13725" s="17" t="str">
        <f t="shared" si="214"/>
        <v>SINAPI 102195</v>
      </c>
      <c r="B13725" s="18" t="s">
        <v>5935</v>
      </c>
      <c r="C13725" s="18">
        <v>102195</v>
      </c>
      <c r="D13725" s="19" t="s">
        <v>13717</v>
      </c>
      <c r="E13725" s="18" t="s">
        <v>425</v>
      </c>
      <c r="F13725" s="20">
        <v>0</v>
      </c>
      <c r="G13725" s="20">
        <v>0</v>
      </c>
      <c r="J13725" s="22"/>
      <c r="K13725" s="22"/>
    </row>
    <row r="13726" spans="1:11" x14ac:dyDescent="0.2">
      <c r="A13726" s="17" t="str">
        <f t="shared" si="214"/>
        <v>SINAPI 102199</v>
      </c>
      <c r="B13726" s="18" t="s">
        <v>5935</v>
      </c>
      <c r="C13726" s="18">
        <v>102199</v>
      </c>
      <c r="D13726" s="19" t="s">
        <v>13718</v>
      </c>
      <c r="E13726" s="18" t="s">
        <v>425</v>
      </c>
      <c r="F13726" s="20">
        <v>0</v>
      </c>
      <c r="G13726" s="20">
        <v>0</v>
      </c>
      <c r="J13726" s="22"/>
      <c r="K13726" s="22"/>
    </row>
    <row r="13727" spans="1:11" x14ac:dyDescent="0.2">
      <c r="A13727" s="17" t="str">
        <f t="shared" si="214"/>
        <v>SINAPI 102196</v>
      </c>
      <c r="B13727" s="18" t="s">
        <v>5935</v>
      </c>
      <c r="C13727" s="18">
        <v>102196</v>
      </c>
      <c r="D13727" s="19" t="s">
        <v>13719</v>
      </c>
      <c r="E13727" s="18" t="s">
        <v>425</v>
      </c>
      <c r="F13727" s="20">
        <v>0</v>
      </c>
      <c r="G13727" s="20">
        <v>0</v>
      </c>
      <c r="J13727" s="22"/>
      <c r="K13727" s="22"/>
    </row>
    <row r="13728" spans="1:11" x14ac:dyDescent="0.2">
      <c r="A13728" s="17" t="str">
        <f t="shared" si="214"/>
        <v>SINAPI 102233</v>
      </c>
      <c r="B13728" s="18" t="s">
        <v>5935</v>
      </c>
      <c r="C13728" s="18">
        <v>102233</v>
      </c>
      <c r="D13728" s="19" t="s">
        <v>13720</v>
      </c>
      <c r="E13728" s="18" t="s">
        <v>425</v>
      </c>
      <c r="F13728" s="20">
        <v>10.85</v>
      </c>
      <c r="G13728" s="20">
        <v>11.37</v>
      </c>
      <c r="J13728" s="22">
        <v>0</v>
      </c>
      <c r="K13728" s="22">
        <v>0</v>
      </c>
    </row>
    <row r="13729" spans="1:11" x14ac:dyDescent="0.2">
      <c r="A13729" s="17" t="str">
        <f t="shared" si="214"/>
        <v>SINAPI 102234</v>
      </c>
      <c r="B13729" s="18" t="s">
        <v>5935</v>
      </c>
      <c r="C13729" s="18">
        <v>102234</v>
      </c>
      <c r="D13729" s="19" t="s">
        <v>13721</v>
      </c>
      <c r="E13729" s="18" t="s">
        <v>425</v>
      </c>
      <c r="F13729" s="20">
        <v>21.71</v>
      </c>
      <c r="G13729" s="20">
        <v>22.75</v>
      </c>
      <c r="J13729" s="22">
        <v>0</v>
      </c>
      <c r="K13729" s="22">
        <v>0</v>
      </c>
    </row>
    <row r="13730" spans="1:11" x14ac:dyDescent="0.2">
      <c r="A13730" s="17" t="str">
        <f t="shared" si="214"/>
        <v>SINAPI 102207</v>
      </c>
      <c r="B13730" s="18" t="s">
        <v>5935</v>
      </c>
      <c r="C13730" s="18">
        <v>102207</v>
      </c>
      <c r="D13730" s="19" t="s">
        <v>13722</v>
      </c>
      <c r="E13730" s="18" t="s">
        <v>425</v>
      </c>
      <c r="F13730" s="20">
        <v>8.82</v>
      </c>
      <c r="G13730" s="20">
        <v>9.26</v>
      </c>
      <c r="J13730" s="22">
        <v>0</v>
      </c>
      <c r="K13730" s="22">
        <v>0</v>
      </c>
    </row>
    <row r="13731" spans="1:11" x14ac:dyDescent="0.2">
      <c r="A13731" s="17" t="str">
        <f t="shared" si="214"/>
        <v>SINAPI 102217</v>
      </c>
      <c r="B13731" s="18" t="s">
        <v>5935</v>
      </c>
      <c r="C13731" s="18">
        <v>102217</v>
      </c>
      <c r="D13731" s="19" t="s">
        <v>13723</v>
      </c>
      <c r="E13731" s="18" t="s">
        <v>425</v>
      </c>
      <c r="F13731" s="20">
        <v>17.66</v>
      </c>
      <c r="G13731" s="20">
        <v>18.53</v>
      </c>
      <c r="J13731" s="22">
        <v>0</v>
      </c>
      <c r="K13731" s="22">
        <v>0</v>
      </c>
    </row>
    <row r="13732" spans="1:11" x14ac:dyDescent="0.2">
      <c r="A13732" s="17" t="str">
        <f t="shared" si="214"/>
        <v>SINAPI 102227</v>
      </c>
      <c r="B13732" s="18" t="s">
        <v>5935</v>
      </c>
      <c r="C13732" s="18">
        <v>102227</v>
      </c>
      <c r="D13732" s="19" t="s">
        <v>13724</v>
      </c>
      <c r="E13732" s="18" t="s">
        <v>425</v>
      </c>
      <c r="F13732" s="20">
        <v>26.48</v>
      </c>
      <c r="G13732" s="20">
        <v>27.79</v>
      </c>
      <c r="J13732" s="22">
        <v>0</v>
      </c>
      <c r="K13732" s="22">
        <v>0</v>
      </c>
    </row>
    <row r="13733" spans="1:11" x14ac:dyDescent="0.2">
      <c r="A13733" s="17" t="str">
        <f t="shared" si="214"/>
        <v>SINAPI 102211</v>
      </c>
      <c r="B13733" s="18" t="s">
        <v>5935</v>
      </c>
      <c r="C13733" s="18">
        <v>102211</v>
      </c>
      <c r="D13733" s="19" t="s">
        <v>13725</v>
      </c>
      <c r="E13733" s="18" t="s">
        <v>425</v>
      </c>
      <c r="F13733" s="20">
        <v>0</v>
      </c>
      <c r="G13733" s="20">
        <v>0</v>
      </c>
      <c r="J13733" s="22"/>
      <c r="K13733" s="22"/>
    </row>
    <row r="13734" spans="1:11" x14ac:dyDescent="0.2">
      <c r="A13734" s="17" t="str">
        <f t="shared" si="214"/>
        <v>SINAPI 102221</v>
      </c>
      <c r="B13734" s="18" t="s">
        <v>5935</v>
      </c>
      <c r="C13734" s="18">
        <v>102221</v>
      </c>
      <c r="D13734" s="19" t="s">
        <v>13726</v>
      </c>
      <c r="E13734" s="18" t="s">
        <v>425</v>
      </c>
      <c r="F13734" s="20">
        <v>0</v>
      </c>
      <c r="G13734" s="20">
        <v>0</v>
      </c>
      <c r="J13734" s="22"/>
      <c r="K13734" s="22"/>
    </row>
    <row r="13735" spans="1:11" x14ac:dyDescent="0.2">
      <c r="A13735" s="17" t="str">
        <f t="shared" si="214"/>
        <v>SINAPI 102231</v>
      </c>
      <c r="B13735" s="18" t="s">
        <v>5935</v>
      </c>
      <c r="C13735" s="18">
        <v>102231</v>
      </c>
      <c r="D13735" s="19" t="s">
        <v>13727</v>
      </c>
      <c r="E13735" s="18" t="s">
        <v>425</v>
      </c>
      <c r="F13735" s="20">
        <v>0</v>
      </c>
      <c r="G13735" s="20">
        <v>0</v>
      </c>
      <c r="J13735" s="22"/>
      <c r="K13735" s="22"/>
    </row>
    <row r="13736" spans="1:11" x14ac:dyDescent="0.2">
      <c r="A13736" s="17" t="str">
        <f t="shared" si="214"/>
        <v>SINAPI 102209</v>
      </c>
      <c r="B13736" s="18" t="s">
        <v>5935</v>
      </c>
      <c r="C13736" s="18">
        <v>102209</v>
      </c>
      <c r="D13736" s="19" t="s">
        <v>13728</v>
      </c>
      <c r="E13736" s="18" t="s">
        <v>425</v>
      </c>
      <c r="F13736" s="20">
        <v>8.68</v>
      </c>
      <c r="G13736" s="20">
        <v>9.1199999999999992</v>
      </c>
      <c r="J13736" s="22">
        <v>0</v>
      </c>
      <c r="K13736" s="22">
        <v>0</v>
      </c>
    </row>
    <row r="13737" spans="1:11" x14ac:dyDescent="0.2">
      <c r="A13737" s="17" t="str">
        <f t="shared" si="214"/>
        <v>SINAPI 102219</v>
      </c>
      <c r="B13737" s="18" t="s">
        <v>5935</v>
      </c>
      <c r="C13737" s="18">
        <v>102219</v>
      </c>
      <c r="D13737" s="19" t="s">
        <v>13729</v>
      </c>
      <c r="E13737" s="18" t="s">
        <v>425</v>
      </c>
      <c r="F13737" s="20">
        <v>17.37</v>
      </c>
      <c r="G13737" s="20">
        <v>18.239999999999998</v>
      </c>
      <c r="J13737" s="22">
        <v>0</v>
      </c>
      <c r="K13737" s="22">
        <v>0</v>
      </c>
    </row>
    <row r="13738" spans="1:11" x14ac:dyDescent="0.2">
      <c r="A13738" s="17" t="str">
        <f t="shared" si="214"/>
        <v>SINAPI 102229</v>
      </c>
      <c r="B13738" s="18" t="s">
        <v>5935</v>
      </c>
      <c r="C13738" s="18">
        <v>102229</v>
      </c>
      <c r="D13738" s="19" t="s">
        <v>13730</v>
      </c>
      <c r="E13738" s="18" t="s">
        <v>425</v>
      </c>
      <c r="F13738" s="20">
        <v>26.06</v>
      </c>
      <c r="G13738" s="20">
        <v>27.37</v>
      </c>
      <c r="J13738" s="22">
        <v>0</v>
      </c>
      <c r="K13738" s="22">
        <v>0</v>
      </c>
    </row>
    <row r="13739" spans="1:11" x14ac:dyDescent="0.2">
      <c r="A13739" s="17" t="str">
        <f t="shared" si="214"/>
        <v>SINAPI 102210</v>
      </c>
      <c r="B13739" s="18" t="s">
        <v>5935</v>
      </c>
      <c r="C13739" s="18">
        <v>102210</v>
      </c>
      <c r="D13739" s="19" t="s">
        <v>13731</v>
      </c>
      <c r="E13739" s="18" t="s">
        <v>425</v>
      </c>
      <c r="F13739" s="20">
        <v>8.27</v>
      </c>
      <c r="G13739" s="20">
        <v>8.7100000000000009</v>
      </c>
      <c r="J13739" s="22">
        <v>0</v>
      </c>
      <c r="K13739" s="22">
        <v>0</v>
      </c>
    </row>
    <row r="13740" spans="1:11" x14ac:dyDescent="0.2">
      <c r="A13740" s="17" t="str">
        <f t="shared" si="214"/>
        <v>SINAPI 102220</v>
      </c>
      <c r="B13740" s="18" t="s">
        <v>5935</v>
      </c>
      <c r="C13740" s="18">
        <v>102220</v>
      </c>
      <c r="D13740" s="19" t="s">
        <v>13732</v>
      </c>
      <c r="E13740" s="18" t="s">
        <v>425</v>
      </c>
      <c r="F13740" s="20">
        <v>16.57</v>
      </c>
      <c r="G13740" s="20">
        <v>17.440000000000001</v>
      </c>
      <c r="J13740" s="22">
        <v>0</v>
      </c>
      <c r="K13740" s="22">
        <v>0</v>
      </c>
    </row>
    <row r="13741" spans="1:11" x14ac:dyDescent="0.2">
      <c r="A13741" s="17" t="str">
        <f t="shared" si="214"/>
        <v>SINAPI 102230</v>
      </c>
      <c r="B13741" s="18" t="s">
        <v>5935</v>
      </c>
      <c r="C13741" s="18">
        <v>102230</v>
      </c>
      <c r="D13741" s="19" t="s">
        <v>13733</v>
      </c>
      <c r="E13741" s="18" t="s">
        <v>425</v>
      </c>
      <c r="F13741" s="20">
        <v>24.84</v>
      </c>
      <c r="G13741" s="20">
        <v>26.15</v>
      </c>
      <c r="J13741" s="22">
        <v>0</v>
      </c>
      <c r="K13741" s="22">
        <v>0</v>
      </c>
    </row>
    <row r="13742" spans="1:11" x14ac:dyDescent="0.2">
      <c r="A13742" s="17" t="str">
        <f t="shared" si="214"/>
        <v>SINAPI 102208</v>
      </c>
      <c r="B13742" s="18" t="s">
        <v>5935</v>
      </c>
      <c r="C13742" s="18">
        <v>102208</v>
      </c>
      <c r="D13742" s="19" t="s">
        <v>13734</v>
      </c>
      <c r="E13742" s="18" t="s">
        <v>425</v>
      </c>
      <c r="F13742" s="20">
        <v>8.41</v>
      </c>
      <c r="G13742" s="20">
        <v>8.85</v>
      </c>
      <c r="J13742" s="22">
        <v>0</v>
      </c>
      <c r="K13742" s="22">
        <v>0</v>
      </c>
    </row>
    <row r="13743" spans="1:11" x14ac:dyDescent="0.2">
      <c r="A13743" s="17" t="str">
        <f t="shared" si="214"/>
        <v>SINAPI 102218</v>
      </c>
      <c r="B13743" s="18" t="s">
        <v>5935</v>
      </c>
      <c r="C13743" s="18">
        <v>102218</v>
      </c>
      <c r="D13743" s="19" t="s">
        <v>13735</v>
      </c>
      <c r="E13743" s="18" t="s">
        <v>425</v>
      </c>
      <c r="F13743" s="20">
        <v>16.829999999999998</v>
      </c>
      <c r="G13743" s="20">
        <v>17.7</v>
      </c>
      <c r="J13743" s="22">
        <v>0</v>
      </c>
      <c r="K13743" s="22">
        <v>0</v>
      </c>
    </row>
    <row r="13744" spans="1:11" x14ac:dyDescent="0.2">
      <c r="A13744" s="17" t="str">
        <f t="shared" si="214"/>
        <v>SINAPI 102228</v>
      </c>
      <c r="B13744" s="18" t="s">
        <v>5935</v>
      </c>
      <c r="C13744" s="18">
        <v>102228</v>
      </c>
      <c r="D13744" s="19" t="s">
        <v>13736</v>
      </c>
      <c r="E13744" s="18" t="s">
        <v>425</v>
      </c>
      <c r="F13744" s="20">
        <v>25.26</v>
      </c>
      <c r="G13744" s="20">
        <v>26.57</v>
      </c>
      <c r="J13744" s="22">
        <v>0</v>
      </c>
      <c r="K13744" s="22">
        <v>0</v>
      </c>
    </row>
    <row r="13745" spans="1:11" x14ac:dyDescent="0.2">
      <c r="A13745" s="17" t="str">
        <f t="shared" si="214"/>
        <v>SINAPI 102212</v>
      </c>
      <c r="B13745" s="18" t="s">
        <v>5935</v>
      </c>
      <c r="C13745" s="18">
        <v>102212</v>
      </c>
      <c r="D13745" s="19" t="s">
        <v>13737</v>
      </c>
      <c r="E13745" s="18" t="s">
        <v>425</v>
      </c>
      <c r="F13745" s="20">
        <v>0</v>
      </c>
      <c r="G13745" s="20">
        <v>0</v>
      </c>
      <c r="J13745" s="22"/>
      <c r="K13745" s="22"/>
    </row>
    <row r="13746" spans="1:11" x14ac:dyDescent="0.2">
      <c r="A13746" s="17" t="str">
        <f t="shared" si="214"/>
        <v>SINAPI 102222</v>
      </c>
      <c r="B13746" s="18" t="s">
        <v>5935</v>
      </c>
      <c r="C13746" s="18">
        <v>102222</v>
      </c>
      <c r="D13746" s="19" t="s">
        <v>13738</v>
      </c>
      <c r="E13746" s="18" t="s">
        <v>425</v>
      </c>
      <c r="F13746" s="20">
        <v>0</v>
      </c>
      <c r="G13746" s="20">
        <v>0</v>
      </c>
      <c r="J13746" s="22"/>
      <c r="K13746" s="22"/>
    </row>
    <row r="13747" spans="1:11" x14ac:dyDescent="0.2">
      <c r="A13747" s="17" t="str">
        <f t="shared" si="214"/>
        <v>SINAPI 102232</v>
      </c>
      <c r="B13747" s="18" t="s">
        <v>5935</v>
      </c>
      <c r="C13747" s="18">
        <v>102232</v>
      </c>
      <c r="D13747" s="19" t="s">
        <v>13739</v>
      </c>
      <c r="E13747" s="18" t="s">
        <v>425</v>
      </c>
      <c r="F13747" s="20">
        <v>0</v>
      </c>
      <c r="G13747" s="20">
        <v>0</v>
      </c>
      <c r="J13747" s="22"/>
      <c r="K13747" s="22"/>
    </row>
    <row r="13748" spans="1:11" x14ac:dyDescent="0.2">
      <c r="A13748" s="17" t="str">
        <f t="shared" si="214"/>
        <v>SINAPI 102203</v>
      </c>
      <c r="B13748" s="18" t="s">
        <v>5935</v>
      </c>
      <c r="C13748" s="18">
        <v>102203</v>
      </c>
      <c r="D13748" s="19" t="s">
        <v>13740</v>
      </c>
      <c r="E13748" s="18" t="s">
        <v>425</v>
      </c>
      <c r="F13748" s="20">
        <v>10.210000000000001</v>
      </c>
      <c r="G13748" s="20">
        <v>10.75</v>
      </c>
      <c r="J13748" s="22">
        <v>0</v>
      </c>
      <c r="K13748" s="22">
        <v>0</v>
      </c>
    </row>
    <row r="13749" spans="1:11" x14ac:dyDescent="0.2">
      <c r="A13749" s="17" t="str">
        <f t="shared" si="214"/>
        <v>SINAPI 102213</v>
      </c>
      <c r="B13749" s="18" t="s">
        <v>5935</v>
      </c>
      <c r="C13749" s="18">
        <v>102213</v>
      </c>
      <c r="D13749" s="19" t="s">
        <v>13741</v>
      </c>
      <c r="E13749" s="18" t="s">
        <v>425</v>
      </c>
      <c r="F13749" s="20">
        <v>20.440000000000001</v>
      </c>
      <c r="G13749" s="20">
        <v>21.52</v>
      </c>
      <c r="J13749" s="22">
        <v>0</v>
      </c>
      <c r="K13749" s="22">
        <v>0</v>
      </c>
    </row>
    <row r="13750" spans="1:11" x14ac:dyDescent="0.2">
      <c r="A13750" s="17" t="str">
        <f t="shared" si="214"/>
        <v>SINAPI 102223</v>
      </c>
      <c r="B13750" s="18" t="s">
        <v>5935</v>
      </c>
      <c r="C13750" s="18">
        <v>102223</v>
      </c>
      <c r="D13750" s="19" t="s">
        <v>13742</v>
      </c>
      <c r="E13750" s="18" t="s">
        <v>425</v>
      </c>
      <c r="F13750" s="20">
        <v>30.67</v>
      </c>
      <c r="G13750" s="20">
        <v>32.299999999999997</v>
      </c>
      <c r="J13750" s="22">
        <v>0</v>
      </c>
      <c r="K13750" s="22">
        <v>0</v>
      </c>
    </row>
    <row r="13751" spans="1:11" x14ac:dyDescent="0.2">
      <c r="A13751" s="17" t="str">
        <f t="shared" si="214"/>
        <v>SINAPI 102204</v>
      </c>
      <c r="B13751" s="18" t="s">
        <v>5935</v>
      </c>
      <c r="C13751" s="18">
        <v>102204</v>
      </c>
      <c r="D13751" s="19" t="s">
        <v>13743</v>
      </c>
      <c r="E13751" s="18" t="s">
        <v>425</v>
      </c>
      <c r="F13751" s="20">
        <v>10.5</v>
      </c>
      <c r="G13751" s="20">
        <v>11.04</v>
      </c>
      <c r="J13751" s="22">
        <v>0</v>
      </c>
      <c r="K13751" s="22">
        <v>0</v>
      </c>
    </row>
    <row r="13752" spans="1:11" x14ac:dyDescent="0.2">
      <c r="A13752" s="17" t="str">
        <f t="shared" si="214"/>
        <v>SINAPI 102214</v>
      </c>
      <c r="B13752" s="18" t="s">
        <v>5935</v>
      </c>
      <c r="C13752" s="18">
        <v>102214</v>
      </c>
      <c r="D13752" s="19" t="s">
        <v>13744</v>
      </c>
      <c r="E13752" s="18" t="s">
        <v>425</v>
      </c>
      <c r="F13752" s="20">
        <v>21.03</v>
      </c>
      <c r="G13752" s="20">
        <v>22.11</v>
      </c>
      <c r="J13752" s="22">
        <v>0</v>
      </c>
      <c r="K13752" s="22">
        <v>0</v>
      </c>
    </row>
    <row r="13753" spans="1:11" x14ac:dyDescent="0.2">
      <c r="A13753" s="17" t="str">
        <f t="shared" si="214"/>
        <v>SINAPI 102224</v>
      </c>
      <c r="B13753" s="18" t="s">
        <v>5935</v>
      </c>
      <c r="C13753" s="18">
        <v>102224</v>
      </c>
      <c r="D13753" s="19" t="s">
        <v>13745</v>
      </c>
      <c r="E13753" s="18" t="s">
        <v>425</v>
      </c>
      <c r="F13753" s="20">
        <v>31.54</v>
      </c>
      <c r="G13753" s="20">
        <v>33.17</v>
      </c>
      <c r="J13753" s="22">
        <v>0</v>
      </c>
      <c r="K13753" s="22">
        <v>0</v>
      </c>
    </row>
    <row r="13754" spans="1:11" x14ac:dyDescent="0.2">
      <c r="A13754" s="17" t="str">
        <f t="shared" si="214"/>
        <v>SINAPI 102205</v>
      </c>
      <c r="B13754" s="18" t="s">
        <v>5935</v>
      </c>
      <c r="C13754" s="18">
        <v>102205</v>
      </c>
      <c r="D13754" s="19" t="s">
        <v>13746</v>
      </c>
      <c r="E13754" s="18" t="s">
        <v>425</v>
      </c>
      <c r="F13754" s="20">
        <v>9.56</v>
      </c>
      <c r="G13754" s="20">
        <v>10.1</v>
      </c>
      <c r="J13754" s="22">
        <v>0</v>
      </c>
      <c r="K13754" s="22">
        <v>0</v>
      </c>
    </row>
    <row r="13755" spans="1:11" x14ac:dyDescent="0.2">
      <c r="A13755" s="17" t="str">
        <f t="shared" si="214"/>
        <v>SINAPI 102215</v>
      </c>
      <c r="B13755" s="18" t="s">
        <v>5935</v>
      </c>
      <c r="C13755" s="18">
        <v>102215</v>
      </c>
      <c r="D13755" s="19" t="s">
        <v>13747</v>
      </c>
      <c r="E13755" s="18" t="s">
        <v>425</v>
      </c>
      <c r="F13755" s="20">
        <v>19.149999999999999</v>
      </c>
      <c r="G13755" s="20">
        <v>20.23</v>
      </c>
      <c r="J13755" s="22">
        <v>0</v>
      </c>
      <c r="K13755" s="22">
        <v>0</v>
      </c>
    </row>
    <row r="13756" spans="1:11" x14ac:dyDescent="0.2">
      <c r="A13756" s="17" t="str">
        <f t="shared" si="214"/>
        <v>SINAPI 102225</v>
      </c>
      <c r="B13756" s="18" t="s">
        <v>5935</v>
      </c>
      <c r="C13756" s="18">
        <v>102225</v>
      </c>
      <c r="D13756" s="19" t="s">
        <v>13748</v>
      </c>
      <c r="E13756" s="18" t="s">
        <v>425</v>
      </c>
      <c r="F13756" s="20">
        <v>28.73</v>
      </c>
      <c r="G13756" s="20">
        <v>30.36</v>
      </c>
      <c r="J13756" s="22">
        <v>0</v>
      </c>
      <c r="K13756" s="22">
        <v>0</v>
      </c>
    </row>
    <row r="13757" spans="1:11" x14ac:dyDescent="0.2">
      <c r="A13757" s="17" t="str">
        <f t="shared" si="214"/>
        <v>SINAPI 102206</v>
      </c>
      <c r="B13757" s="18" t="s">
        <v>5935</v>
      </c>
      <c r="C13757" s="18">
        <v>102206</v>
      </c>
      <c r="D13757" s="19" t="s">
        <v>13749</v>
      </c>
      <c r="E13757" s="18" t="s">
        <v>425</v>
      </c>
      <c r="F13757" s="20">
        <v>0</v>
      </c>
      <c r="G13757" s="20">
        <v>0</v>
      </c>
      <c r="J13757" s="22"/>
      <c r="K13757" s="22"/>
    </row>
    <row r="13758" spans="1:11" x14ac:dyDescent="0.2">
      <c r="A13758" s="17" t="str">
        <f t="shared" si="214"/>
        <v>SINAPI 102216</v>
      </c>
      <c r="B13758" s="18" t="s">
        <v>5935</v>
      </c>
      <c r="C13758" s="18">
        <v>102216</v>
      </c>
      <c r="D13758" s="19" t="s">
        <v>13750</v>
      </c>
      <c r="E13758" s="18" t="s">
        <v>425</v>
      </c>
      <c r="F13758" s="20">
        <v>0</v>
      </c>
      <c r="G13758" s="20">
        <v>0</v>
      </c>
      <c r="J13758" s="22"/>
      <c r="K13758" s="22"/>
    </row>
    <row r="13759" spans="1:11" x14ac:dyDescent="0.2">
      <c r="A13759" s="17" t="str">
        <f t="shared" si="214"/>
        <v>SINAPI 102226</v>
      </c>
      <c r="B13759" s="18" t="s">
        <v>5935</v>
      </c>
      <c r="C13759" s="18">
        <v>102226</v>
      </c>
      <c r="D13759" s="19" t="s">
        <v>13751</v>
      </c>
      <c r="E13759" s="18" t="s">
        <v>425</v>
      </c>
      <c r="F13759" s="20">
        <v>0</v>
      </c>
      <c r="G13759" s="20">
        <v>0</v>
      </c>
      <c r="J13759" s="22"/>
      <c r="K13759" s="22"/>
    </row>
    <row r="13760" spans="1:11" x14ac:dyDescent="0.2">
      <c r="A13760" s="17" t="str">
        <f t="shared" si="214"/>
        <v>SINAPI 100718</v>
      </c>
      <c r="B13760" s="18" t="s">
        <v>5935</v>
      </c>
      <c r="C13760" s="18">
        <v>100718</v>
      </c>
      <c r="D13760" s="19" t="s">
        <v>13752</v>
      </c>
      <c r="E13760" s="18" t="s">
        <v>66</v>
      </c>
      <c r="F13760" s="20">
        <v>1.4</v>
      </c>
      <c r="G13760" s="20">
        <v>1.5</v>
      </c>
      <c r="J13760" s="22">
        <v>0</v>
      </c>
      <c r="K13760" s="22">
        <v>0</v>
      </c>
    </row>
    <row r="13761" spans="1:11" x14ac:dyDescent="0.2">
      <c r="A13761" s="17" t="str">
        <f t="shared" si="214"/>
        <v>SINAPI 100716</v>
      </c>
      <c r="B13761" s="18" t="s">
        <v>5935</v>
      </c>
      <c r="C13761" s="18">
        <v>100716</v>
      </c>
      <c r="D13761" s="19" t="s">
        <v>13753</v>
      </c>
      <c r="E13761" s="18" t="s">
        <v>425</v>
      </c>
      <c r="F13761" s="20">
        <v>24.36</v>
      </c>
      <c r="G13761" s="20">
        <v>24.66</v>
      </c>
      <c r="J13761" s="22">
        <v>0.81240000000000001</v>
      </c>
      <c r="K13761" s="22">
        <v>0.80249999999999999</v>
      </c>
    </row>
    <row r="13762" spans="1:11" x14ac:dyDescent="0.2">
      <c r="A13762" s="17" t="str">
        <f t="shared" si="214"/>
        <v>SINAPI 100717</v>
      </c>
      <c r="B13762" s="18" t="s">
        <v>5935</v>
      </c>
      <c r="C13762" s="18">
        <v>100717</v>
      </c>
      <c r="D13762" s="19" t="s">
        <v>13754</v>
      </c>
      <c r="E13762" s="18" t="s">
        <v>425</v>
      </c>
      <c r="F13762" s="20">
        <v>9.68</v>
      </c>
      <c r="G13762" s="20">
        <v>10.37</v>
      </c>
      <c r="J13762" s="22">
        <v>0</v>
      </c>
      <c r="K13762" s="22">
        <v>0</v>
      </c>
    </row>
    <row r="13763" spans="1:11" ht="22.5" x14ac:dyDescent="0.2">
      <c r="A13763" s="17" t="str">
        <f t="shared" si="214"/>
        <v>SINAPI 100754</v>
      </c>
      <c r="B13763" s="18" t="s">
        <v>5935</v>
      </c>
      <c r="C13763" s="18">
        <v>100754</v>
      </c>
      <c r="D13763" s="19" t="s">
        <v>13755</v>
      </c>
      <c r="E13763" s="18" t="s">
        <v>425</v>
      </c>
      <c r="F13763" s="20">
        <v>30.47</v>
      </c>
      <c r="G13763" s="20">
        <v>32.56</v>
      </c>
      <c r="J13763" s="22">
        <v>0</v>
      </c>
      <c r="K13763" s="22">
        <v>0</v>
      </c>
    </row>
    <row r="13764" spans="1:11" ht="22.5" x14ac:dyDescent="0.2">
      <c r="A13764" s="17" t="str">
        <f t="shared" si="214"/>
        <v>SINAPI 100736</v>
      </c>
      <c r="B13764" s="18" t="s">
        <v>5935</v>
      </c>
      <c r="C13764" s="18">
        <v>100736</v>
      </c>
      <c r="D13764" s="19" t="s">
        <v>13756</v>
      </c>
      <c r="E13764" s="18" t="s">
        <v>425</v>
      </c>
      <c r="F13764" s="20">
        <v>15.23</v>
      </c>
      <c r="G13764" s="20">
        <v>16.28</v>
      </c>
      <c r="J13764" s="22">
        <v>0</v>
      </c>
      <c r="K13764" s="22">
        <v>0</v>
      </c>
    </row>
    <row r="13765" spans="1:11" ht="22.5" x14ac:dyDescent="0.2">
      <c r="A13765" s="17" t="str">
        <f t="shared" si="214"/>
        <v>SINAPI 100753</v>
      </c>
      <c r="B13765" s="18" t="s">
        <v>5935</v>
      </c>
      <c r="C13765" s="18">
        <v>100753</v>
      </c>
      <c r="D13765" s="19" t="s">
        <v>13757</v>
      </c>
      <c r="E13765" s="18" t="s">
        <v>425</v>
      </c>
      <c r="F13765" s="20">
        <v>22.95</v>
      </c>
      <c r="G13765" s="20">
        <v>24.34</v>
      </c>
      <c r="J13765" s="22">
        <v>0</v>
      </c>
      <c r="K13765" s="22">
        <v>0</v>
      </c>
    </row>
    <row r="13766" spans="1:11" ht="22.5" x14ac:dyDescent="0.2">
      <c r="A13766" s="17" t="str">
        <f t="shared" si="214"/>
        <v>SINAPI 100735</v>
      </c>
      <c r="B13766" s="18" t="s">
        <v>5935</v>
      </c>
      <c r="C13766" s="18">
        <v>100735</v>
      </c>
      <c r="D13766" s="19" t="s">
        <v>13758</v>
      </c>
      <c r="E13766" s="18" t="s">
        <v>425</v>
      </c>
      <c r="F13766" s="20">
        <v>11.47</v>
      </c>
      <c r="G13766" s="20">
        <v>12.16</v>
      </c>
      <c r="J13766" s="22">
        <v>0</v>
      </c>
      <c r="K13766" s="22">
        <v>0</v>
      </c>
    </row>
    <row r="13767" spans="1:11" ht="22.5" x14ac:dyDescent="0.2">
      <c r="A13767" s="17" t="str">
        <f t="shared" ref="A13767:A13830" si="215">CONCATENATE($B13767," ",$C13767)</f>
        <v>SINAPI 100734</v>
      </c>
      <c r="B13767" s="18" t="s">
        <v>5935</v>
      </c>
      <c r="C13767" s="18">
        <v>100734</v>
      </c>
      <c r="D13767" s="19" t="s">
        <v>13759</v>
      </c>
      <c r="E13767" s="18" t="s">
        <v>425</v>
      </c>
      <c r="F13767" s="20">
        <v>16.77</v>
      </c>
      <c r="G13767" s="20">
        <v>17.82</v>
      </c>
      <c r="J13767" s="22">
        <v>0</v>
      </c>
      <c r="K13767" s="22">
        <v>0</v>
      </c>
    </row>
    <row r="13768" spans="1:11" ht="22.5" x14ac:dyDescent="0.2">
      <c r="A13768" s="17" t="str">
        <f t="shared" si="215"/>
        <v>SINAPI 100733</v>
      </c>
      <c r="B13768" s="18" t="s">
        <v>5935</v>
      </c>
      <c r="C13768" s="18">
        <v>100733</v>
      </c>
      <c r="D13768" s="19" t="s">
        <v>13760</v>
      </c>
      <c r="E13768" s="18" t="s">
        <v>425</v>
      </c>
      <c r="F13768" s="20">
        <v>13.35</v>
      </c>
      <c r="G13768" s="20">
        <v>14.04</v>
      </c>
      <c r="J13768" s="22">
        <v>0</v>
      </c>
      <c r="K13768" s="22">
        <v>0</v>
      </c>
    </row>
    <row r="13769" spans="1:11" ht="22.5" x14ac:dyDescent="0.2">
      <c r="A13769" s="17" t="str">
        <f t="shared" si="215"/>
        <v>SINAPI 100740</v>
      </c>
      <c r="B13769" s="18" t="s">
        <v>5935</v>
      </c>
      <c r="C13769" s="18">
        <v>100740</v>
      </c>
      <c r="D13769" s="19" t="s">
        <v>13761</v>
      </c>
      <c r="E13769" s="18" t="s">
        <v>425</v>
      </c>
      <c r="F13769" s="20">
        <v>11.73</v>
      </c>
      <c r="G13769" s="20">
        <v>12.22</v>
      </c>
      <c r="J13769" s="22">
        <v>0</v>
      </c>
      <c r="K13769" s="22">
        <v>0</v>
      </c>
    </row>
    <row r="13770" spans="1:11" ht="22.5" x14ac:dyDescent="0.2">
      <c r="A13770" s="17" t="str">
        <f t="shared" si="215"/>
        <v>SINAPI 100758</v>
      </c>
      <c r="B13770" s="18" t="s">
        <v>5935</v>
      </c>
      <c r="C13770" s="18">
        <v>100758</v>
      </c>
      <c r="D13770" s="19" t="s">
        <v>13762</v>
      </c>
      <c r="E13770" s="18" t="s">
        <v>425</v>
      </c>
      <c r="F13770" s="20">
        <v>51.39</v>
      </c>
      <c r="G13770" s="20">
        <v>54.51</v>
      </c>
      <c r="J13770" s="22">
        <v>0</v>
      </c>
      <c r="K13770" s="22">
        <v>0</v>
      </c>
    </row>
    <row r="13771" spans="1:11" ht="22.5" x14ac:dyDescent="0.2">
      <c r="A13771" s="17" t="str">
        <f t="shared" si="215"/>
        <v>SINAPI 100742</v>
      </c>
      <c r="B13771" s="18" t="s">
        <v>5935</v>
      </c>
      <c r="C13771" s="18">
        <v>100742</v>
      </c>
      <c r="D13771" s="19" t="s">
        <v>13763</v>
      </c>
      <c r="E13771" s="18" t="s">
        <v>425</v>
      </c>
      <c r="F13771" s="20">
        <v>25.68</v>
      </c>
      <c r="G13771" s="20">
        <v>27.24</v>
      </c>
      <c r="J13771" s="22">
        <v>0</v>
      </c>
      <c r="K13771" s="22">
        <v>0</v>
      </c>
    </row>
    <row r="13772" spans="1:11" ht="22.5" x14ac:dyDescent="0.2">
      <c r="A13772" s="17" t="str">
        <f t="shared" si="215"/>
        <v>SINAPI 100739</v>
      </c>
      <c r="B13772" s="18" t="s">
        <v>5935</v>
      </c>
      <c r="C13772" s="18">
        <v>100739</v>
      </c>
      <c r="D13772" s="19" t="s">
        <v>13764</v>
      </c>
      <c r="E13772" s="18" t="s">
        <v>425</v>
      </c>
      <c r="F13772" s="20">
        <v>11.06</v>
      </c>
      <c r="G13772" s="20">
        <v>11.21</v>
      </c>
      <c r="J13772" s="22">
        <v>0</v>
      </c>
      <c r="K13772" s="22">
        <v>0</v>
      </c>
    </row>
    <row r="13773" spans="1:11" ht="22.5" x14ac:dyDescent="0.2">
      <c r="A13773" s="17" t="str">
        <f t="shared" si="215"/>
        <v>SINAPI 100757</v>
      </c>
      <c r="B13773" s="18" t="s">
        <v>5935</v>
      </c>
      <c r="C13773" s="18">
        <v>100757</v>
      </c>
      <c r="D13773" s="19" t="s">
        <v>13765</v>
      </c>
      <c r="E13773" s="18" t="s">
        <v>425</v>
      </c>
      <c r="F13773" s="20">
        <v>50.9</v>
      </c>
      <c r="G13773" s="20">
        <v>53.32</v>
      </c>
      <c r="J13773" s="22">
        <v>0</v>
      </c>
      <c r="K13773" s="22">
        <v>0</v>
      </c>
    </row>
    <row r="13774" spans="1:11" ht="22.5" x14ac:dyDescent="0.2">
      <c r="A13774" s="17" t="str">
        <f t="shared" si="215"/>
        <v>SINAPI 100741</v>
      </c>
      <c r="B13774" s="18" t="s">
        <v>5935</v>
      </c>
      <c r="C13774" s="18">
        <v>100741</v>
      </c>
      <c r="D13774" s="19" t="s">
        <v>13766</v>
      </c>
      <c r="E13774" s="18" t="s">
        <v>425</v>
      </c>
      <c r="F13774" s="20">
        <v>25.44</v>
      </c>
      <c r="G13774" s="20">
        <v>26.65</v>
      </c>
      <c r="J13774" s="22">
        <v>0</v>
      </c>
      <c r="K13774" s="22">
        <v>0</v>
      </c>
    </row>
    <row r="13775" spans="1:11" ht="22.5" x14ac:dyDescent="0.2">
      <c r="A13775" s="17" t="str">
        <f t="shared" si="215"/>
        <v>SINAPI 100744</v>
      </c>
      <c r="B13775" s="18" t="s">
        <v>5935</v>
      </c>
      <c r="C13775" s="18">
        <v>100744</v>
      </c>
      <c r="D13775" s="19" t="s">
        <v>13767</v>
      </c>
      <c r="E13775" s="18" t="s">
        <v>425</v>
      </c>
      <c r="F13775" s="20">
        <v>11.57</v>
      </c>
      <c r="G13775" s="20">
        <v>12.06</v>
      </c>
      <c r="J13775" s="22">
        <v>0</v>
      </c>
      <c r="K13775" s="22">
        <v>0</v>
      </c>
    </row>
    <row r="13776" spans="1:11" ht="22.5" x14ac:dyDescent="0.2">
      <c r="A13776" s="17" t="str">
        <f t="shared" si="215"/>
        <v>SINAPI 100760</v>
      </c>
      <c r="B13776" s="18" t="s">
        <v>5935</v>
      </c>
      <c r="C13776" s="18">
        <v>100760</v>
      </c>
      <c r="D13776" s="19" t="s">
        <v>13768</v>
      </c>
      <c r="E13776" s="18" t="s">
        <v>425</v>
      </c>
      <c r="F13776" s="20">
        <v>51.06</v>
      </c>
      <c r="G13776" s="20">
        <v>54.18</v>
      </c>
      <c r="J13776" s="22">
        <v>0</v>
      </c>
      <c r="K13776" s="22">
        <v>0</v>
      </c>
    </row>
    <row r="13777" spans="1:11" ht="22.5" x14ac:dyDescent="0.2">
      <c r="A13777" s="17" t="str">
        <f t="shared" si="215"/>
        <v>SINAPI 100746</v>
      </c>
      <c r="B13777" s="18" t="s">
        <v>5935</v>
      </c>
      <c r="C13777" s="18">
        <v>100746</v>
      </c>
      <c r="D13777" s="19" t="s">
        <v>13769</v>
      </c>
      <c r="E13777" s="18" t="s">
        <v>425</v>
      </c>
      <c r="F13777" s="20">
        <v>25.52</v>
      </c>
      <c r="G13777" s="20">
        <v>27.08</v>
      </c>
      <c r="J13777" s="22">
        <v>0</v>
      </c>
      <c r="K13777" s="22">
        <v>0</v>
      </c>
    </row>
    <row r="13778" spans="1:11" ht="22.5" x14ac:dyDescent="0.2">
      <c r="A13778" s="17" t="str">
        <f t="shared" si="215"/>
        <v>SINAPI 100743</v>
      </c>
      <c r="B13778" s="18" t="s">
        <v>5935</v>
      </c>
      <c r="C13778" s="18">
        <v>100743</v>
      </c>
      <c r="D13778" s="19" t="s">
        <v>13770</v>
      </c>
      <c r="E13778" s="18" t="s">
        <v>425</v>
      </c>
      <c r="F13778" s="20">
        <v>10.81</v>
      </c>
      <c r="G13778" s="20">
        <v>10.96</v>
      </c>
      <c r="J13778" s="22">
        <v>0</v>
      </c>
      <c r="K13778" s="22">
        <v>0</v>
      </c>
    </row>
    <row r="13779" spans="1:11" ht="22.5" x14ac:dyDescent="0.2">
      <c r="A13779" s="17" t="str">
        <f t="shared" si="215"/>
        <v>SINAPI 100745</v>
      </c>
      <c r="B13779" s="18" t="s">
        <v>5935</v>
      </c>
      <c r="C13779" s="18">
        <v>100745</v>
      </c>
      <c r="D13779" s="19" t="s">
        <v>13771</v>
      </c>
      <c r="E13779" s="18" t="s">
        <v>425</v>
      </c>
      <c r="F13779" s="20">
        <v>25.17</v>
      </c>
      <c r="G13779" s="20">
        <v>26.38</v>
      </c>
      <c r="J13779" s="22">
        <v>0</v>
      </c>
      <c r="K13779" s="22">
        <v>0</v>
      </c>
    </row>
    <row r="13780" spans="1:11" ht="22.5" x14ac:dyDescent="0.2">
      <c r="A13780" s="17" t="str">
        <f t="shared" si="215"/>
        <v>SINAPI 100759</v>
      </c>
      <c r="B13780" s="18" t="s">
        <v>5935</v>
      </c>
      <c r="C13780" s="18">
        <v>100759</v>
      </c>
      <c r="D13780" s="19" t="s">
        <v>13772</v>
      </c>
      <c r="E13780" s="18" t="s">
        <v>425</v>
      </c>
      <c r="F13780" s="20">
        <v>50.36</v>
      </c>
      <c r="G13780" s="20">
        <v>52.78</v>
      </c>
      <c r="J13780" s="22">
        <v>0</v>
      </c>
      <c r="K13780" s="22">
        <v>0</v>
      </c>
    </row>
    <row r="13781" spans="1:11" ht="22.5" x14ac:dyDescent="0.2">
      <c r="A13781" s="17" t="str">
        <f t="shared" si="215"/>
        <v>SINAPI 100748</v>
      </c>
      <c r="B13781" s="18" t="s">
        <v>5935</v>
      </c>
      <c r="C13781" s="18">
        <v>100748</v>
      </c>
      <c r="D13781" s="19" t="s">
        <v>13773</v>
      </c>
      <c r="E13781" s="18" t="s">
        <v>425</v>
      </c>
      <c r="F13781" s="20">
        <v>11.64</v>
      </c>
      <c r="G13781" s="20">
        <v>12.13</v>
      </c>
      <c r="J13781" s="22">
        <v>0</v>
      </c>
      <c r="K13781" s="22">
        <v>0</v>
      </c>
    </row>
    <row r="13782" spans="1:11" ht="22.5" x14ac:dyDescent="0.2">
      <c r="A13782" s="17" t="str">
        <f t="shared" si="215"/>
        <v>SINAPI 100762</v>
      </c>
      <c r="B13782" s="18" t="s">
        <v>5935</v>
      </c>
      <c r="C13782" s="18">
        <v>100762</v>
      </c>
      <c r="D13782" s="19" t="s">
        <v>13774</v>
      </c>
      <c r="E13782" s="18" t="s">
        <v>425</v>
      </c>
      <c r="F13782" s="20">
        <v>51.19</v>
      </c>
      <c r="G13782" s="20">
        <v>54.31</v>
      </c>
      <c r="J13782" s="22">
        <v>0</v>
      </c>
      <c r="K13782" s="22">
        <v>0</v>
      </c>
    </row>
    <row r="13783" spans="1:11" ht="22.5" x14ac:dyDescent="0.2">
      <c r="A13783" s="17" t="str">
        <f t="shared" si="215"/>
        <v>SINAPI 100750</v>
      </c>
      <c r="B13783" s="18" t="s">
        <v>5935</v>
      </c>
      <c r="C13783" s="18">
        <v>100750</v>
      </c>
      <c r="D13783" s="19" t="s">
        <v>13775</v>
      </c>
      <c r="E13783" s="18" t="s">
        <v>425</v>
      </c>
      <c r="F13783" s="20">
        <v>25.59</v>
      </c>
      <c r="G13783" s="20">
        <v>27.15</v>
      </c>
      <c r="J13783" s="22">
        <v>0</v>
      </c>
      <c r="K13783" s="22">
        <v>0</v>
      </c>
    </row>
    <row r="13784" spans="1:11" ht="22.5" x14ac:dyDescent="0.2">
      <c r="A13784" s="17" t="str">
        <f t="shared" si="215"/>
        <v>SINAPI 100747</v>
      </c>
      <c r="B13784" s="18" t="s">
        <v>5935</v>
      </c>
      <c r="C13784" s="18">
        <v>100747</v>
      </c>
      <c r="D13784" s="19" t="s">
        <v>13776</v>
      </c>
      <c r="E13784" s="18" t="s">
        <v>425</v>
      </c>
      <c r="F13784" s="20">
        <v>10.91</v>
      </c>
      <c r="G13784" s="20">
        <v>11.06</v>
      </c>
      <c r="J13784" s="22">
        <v>0</v>
      </c>
      <c r="K13784" s="22">
        <v>0</v>
      </c>
    </row>
    <row r="13785" spans="1:11" ht="22.5" x14ac:dyDescent="0.2">
      <c r="A13785" s="17" t="str">
        <f t="shared" si="215"/>
        <v>SINAPI 100761</v>
      </c>
      <c r="B13785" s="18" t="s">
        <v>5935</v>
      </c>
      <c r="C13785" s="18">
        <v>100761</v>
      </c>
      <c r="D13785" s="19" t="s">
        <v>13777</v>
      </c>
      <c r="E13785" s="18" t="s">
        <v>425</v>
      </c>
      <c r="F13785" s="20">
        <v>50.58</v>
      </c>
      <c r="G13785" s="20">
        <v>53</v>
      </c>
      <c r="J13785" s="22">
        <v>0</v>
      </c>
      <c r="K13785" s="22">
        <v>0</v>
      </c>
    </row>
    <row r="13786" spans="1:11" ht="22.5" x14ac:dyDescent="0.2">
      <c r="A13786" s="17" t="str">
        <f t="shared" si="215"/>
        <v>SINAPI 100749</v>
      </c>
      <c r="B13786" s="18" t="s">
        <v>5935</v>
      </c>
      <c r="C13786" s="18">
        <v>100749</v>
      </c>
      <c r="D13786" s="19" t="s">
        <v>13778</v>
      </c>
      <c r="E13786" s="18" t="s">
        <v>425</v>
      </c>
      <c r="F13786" s="20">
        <v>25.28</v>
      </c>
      <c r="G13786" s="20">
        <v>26.49</v>
      </c>
      <c r="J13786" s="22">
        <v>0</v>
      </c>
      <c r="K13786" s="22">
        <v>0</v>
      </c>
    </row>
    <row r="13787" spans="1:11" ht="22.5" x14ac:dyDescent="0.2">
      <c r="A13787" s="17" t="str">
        <f t="shared" si="215"/>
        <v>SINAPI 100720</v>
      </c>
      <c r="B13787" s="18" t="s">
        <v>5935</v>
      </c>
      <c r="C13787" s="18">
        <v>100720</v>
      </c>
      <c r="D13787" s="19" t="s">
        <v>13779</v>
      </c>
      <c r="E13787" s="18" t="s">
        <v>425</v>
      </c>
      <c r="F13787" s="20">
        <v>11.16</v>
      </c>
      <c r="G13787" s="20">
        <v>11.65</v>
      </c>
      <c r="J13787" s="22">
        <v>0</v>
      </c>
      <c r="K13787" s="22">
        <v>0</v>
      </c>
    </row>
    <row r="13788" spans="1:11" ht="22.5" x14ac:dyDescent="0.2">
      <c r="A13788" s="17" t="str">
        <f t="shared" si="215"/>
        <v>SINAPI 100722</v>
      </c>
      <c r="B13788" s="18" t="s">
        <v>5935</v>
      </c>
      <c r="C13788" s="18">
        <v>100722</v>
      </c>
      <c r="D13788" s="19" t="s">
        <v>13780</v>
      </c>
      <c r="E13788" s="18" t="s">
        <v>425</v>
      </c>
      <c r="F13788" s="20">
        <v>25.13</v>
      </c>
      <c r="G13788" s="20">
        <v>26.69</v>
      </c>
      <c r="J13788" s="22">
        <v>0</v>
      </c>
      <c r="K13788" s="22">
        <v>0</v>
      </c>
    </row>
    <row r="13789" spans="1:11" x14ac:dyDescent="0.2">
      <c r="A13789" s="17" t="str">
        <f t="shared" si="215"/>
        <v>SINAPI 100719</v>
      </c>
      <c r="B13789" s="18" t="s">
        <v>5935</v>
      </c>
      <c r="C13789" s="18">
        <v>100719</v>
      </c>
      <c r="D13789" s="19" t="s">
        <v>13781</v>
      </c>
      <c r="E13789" s="18" t="s">
        <v>425</v>
      </c>
      <c r="F13789" s="20">
        <v>11.23</v>
      </c>
      <c r="G13789" s="20">
        <v>11.38</v>
      </c>
      <c r="J13789" s="22">
        <v>0</v>
      </c>
      <c r="K13789" s="22">
        <v>0</v>
      </c>
    </row>
    <row r="13790" spans="1:11" ht="22.5" x14ac:dyDescent="0.2">
      <c r="A13790" s="17" t="str">
        <f t="shared" si="215"/>
        <v>SINAPI 100721</v>
      </c>
      <c r="B13790" s="18" t="s">
        <v>5935</v>
      </c>
      <c r="C13790" s="18">
        <v>100721</v>
      </c>
      <c r="D13790" s="19" t="s">
        <v>13782</v>
      </c>
      <c r="E13790" s="18" t="s">
        <v>425</v>
      </c>
      <c r="F13790" s="20">
        <v>25.82</v>
      </c>
      <c r="G13790" s="20">
        <v>27.03</v>
      </c>
      <c r="J13790" s="22">
        <v>0</v>
      </c>
      <c r="K13790" s="22">
        <v>0</v>
      </c>
    </row>
    <row r="13791" spans="1:11" ht="22.5" x14ac:dyDescent="0.2">
      <c r="A13791" s="17" t="str">
        <f t="shared" si="215"/>
        <v>SINAPI 100724</v>
      </c>
      <c r="B13791" s="18" t="s">
        <v>5935</v>
      </c>
      <c r="C13791" s="18">
        <v>100724</v>
      </c>
      <c r="D13791" s="19" t="s">
        <v>13783</v>
      </c>
      <c r="E13791" s="18" t="s">
        <v>425</v>
      </c>
      <c r="F13791" s="20">
        <v>14.49</v>
      </c>
      <c r="G13791" s="20">
        <v>14.98</v>
      </c>
      <c r="J13791" s="22">
        <v>0</v>
      </c>
      <c r="K13791" s="22">
        <v>0</v>
      </c>
    </row>
    <row r="13792" spans="1:11" ht="22.5" x14ac:dyDescent="0.2">
      <c r="A13792" s="17" t="str">
        <f t="shared" si="215"/>
        <v>SINAPI 100726</v>
      </c>
      <c r="B13792" s="18" t="s">
        <v>5935</v>
      </c>
      <c r="C13792" s="18">
        <v>100726</v>
      </c>
      <c r="D13792" s="19" t="s">
        <v>13784</v>
      </c>
      <c r="E13792" s="18" t="s">
        <v>425</v>
      </c>
      <c r="F13792" s="20">
        <v>28.36</v>
      </c>
      <c r="G13792" s="20">
        <v>29.92</v>
      </c>
      <c r="J13792" s="22">
        <v>0</v>
      </c>
      <c r="K13792" s="22">
        <v>0</v>
      </c>
    </row>
    <row r="13793" spans="1:11" ht="22.5" x14ac:dyDescent="0.2">
      <c r="A13793" s="17" t="str">
        <f t="shared" si="215"/>
        <v>SINAPI 100723</v>
      </c>
      <c r="B13793" s="18" t="s">
        <v>5935</v>
      </c>
      <c r="C13793" s="18">
        <v>100723</v>
      </c>
      <c r="D13793" s="19" t="s">
        <v>13785</v>
      </c>
      <c r="E13793" s="18" t="s">
        <v>425</v>
      </c>
      <c r="F13793" s="20">
        <v>12.06</v>
      </c>
      <c r="G13793" s="20">
        <v>12.21</v>
      </c>
      <c r="J13793" s="22">
        <v>0</v>
      </c>
      <c r="K13793" s="22">
        <v>0</v>
      </c>
    </row>
    <row r="13794" spans="1:11" ht="22.5" x14ac:dyDescent="0.2">
      <c r="A13794" s="17" t="str">
        <f t="shared" si="215"/>
        <v>SINAPI 100725</v>
      </c>
      <c r="B13794" s="18" t="s">
        <v>5935</v>
      </c>
      <c r="C13794" s="18">
        <v>100725</v>
      </c>
      <c r="D13794" s="19" t="s">
        <v>13786</v>
      </c>
      <c r="E13794" s="18" t="s">
        <v>425</v>
      </c>
      <c r="F13794" s="20">
        <v>26.1</v>
      </c>
      <c r="G13794" s="20">
        <v>27.31</v>
      </c>
      <c r="J13794" s="22">
        <v>0</v>
      </c>
      <c r="K13794" s="22">
        <v>0</v>
      </c>
    </row>
    <row r="13795" spans="1:11" ht="22.5" x14ac:dyDescent="0.2">
      <c r="A13795" s="17" t="str">
        <f t="shared" si="215"/>
        <v>SINAPI 100752</v>
      </c>
      <c r="B13795" s="18" t="s">
        <v>5935</v>
      </c>
      <c r="C13795" s="18">
        <v>100752</v>
      </c>
      <c r="D13795" s="19" t="s">
        <v>13787</v>
      </c>
      <c r="E13795" s="18" t="s">
        <v>425</v>
      </c>
      <c r="F13795" s="20">
        <v>48.7</v>
      </c>
      <c r="G13795" s="20">
        <v>49.68</v>
      </c>
      <c r="J13795" s="22">
        <v>0</v>
      </c>
      <c r="K13795" s="22">
        <v>0</v>
      </c>
    </row>
    <row r="13796" spans="1:11" ht="22.5" x14ac:dyDescent="0.2">
      <c r="A13796" s="17" t="str">
        <f t="shared" si="215"/>
        <v>SINAPI 100730</v>
      </c>
      <c r="B13796" s="18" t="s">
        <v>5935</v>
      </c>
      <c r="C13796" s="18">
        <v>100730</v>
      </c>
      <c r="D13796" s="19" t="s">
        <v>13788</v>
      </c>
      <c r="E13796" s="18" t="s">
        <v>425</v>
      </c>
      <c r="F13796" s="20">
        <v>24.34</v>
      </c>
      <c r="G13796" s="20">
        <v>24.83</v>
      </c>
      <c r="J13796" s="22">
        <v>0</v>
      </c>
      <c r="K13796" s="22">
        <v>0</v>
      </c>
    </row>
    <row r="13797" spans="1:11" x14ac:dyDescent="0.2">
      <c r="A13797" s="17" t="str">
        <f t="shared" si="215"/>
        <v>SINAPI 100751</v>
      </c>
      <c r="B13797" s="18" t="s">
        <v>5935</v>
      </c>
      <c r="C13797" s="18">
        <v>100751</v>
      </c>
      <c r="D13797" s="19" t="s">
        <v>13789</v>
      </c>
      <c r="E13797" s="18" t="s">
        <v>425</v>
      </c>
      <c r="F13797" s="20">
        <v>41.62</v>
      </c>
      <c r="G13797" s="20">
        <v>41.92</v>
      </c>
      <c r="J13797" s="22">
        <v>0</v>
      </c>
      <c r="K13797" s="22">
        <v>0</v>
      </c>
    </row>
    <row r="13798" spans="1:11" x14ac:dyDescent="0.2">
      <c r="A13798" s="17" t="str">
        <f t="shared" si="215"/>
        <v>SINAPI 100729</v>
      </c>
      <c r="B13798" s="18" t="s">
        <v>5935</v>
      </c>
      <c r="C13798" s="18">
        <v>100729</v>
      </c>
      <c r="D13798" s="19" t="s">
        <v>13790</v>
      </c>
      <c r="E13798" s="18" t="s">
        <v>425</v>
      </c>
      <c r="F13798" s="20">
        <v>20.81</v>
      </c>
      <c r="G13798" s="20">
        <v>20.96</v>
      </c>
      <c r="J13798" s="22">
        <v>0</v>
      </c>
      <c r="K13798" s="22">
        <v>0</v>
      </c>
    </row>
    <row r="13799" spans="1:11" x14ac:dyDescent="0.2">
      <c r="A13799" s="17" t="str">
        <f t="shared" si="215"/>
        <v>SINAPI 100728</v>
      </c>
      <c r="B13799" s="18" t="s">
        <v>5935</v>
      </c>
      <c r="C13799" s="18">
        <v>100728</v>
      </c>
      <c r="D13799" s="19" t="s">
        <v>13791</v>
      </c>
      <c r="E13799" s="18" t="s">
        <v>425</v>
      </c>
      <c r="F13799" s="20">
        <v>24.77</v>
      </c>
      <c r="G13799" s="20">
        <v>25.26</v>
      </c>
      <c r="J13799" s="22">
        <v>0</v>
      </c>
      <c r="K13799" s="22">
        <v>0</v>
      </c>
    </row>
    <row r="13800" spans="1:11" ht="22.5" x14ac:dyDescent="0.2">
      <c r="A13800" s="17" t="str">
        <f t="shared" si="215"/>
        <v>SINAPI 100732</v>
      </c>
      <c r="B13800" s="18" t="s">
        <v>5935</v>
      </c>
      <c r="C13800" s="18">
        <v>100732</v>
      </c>
      <c r="D13800" s="19" t="s">
        <v>13792</v>
      </c>
      <c r="E13800" s="18" t="s">
        <v>425</v>
      </c>
      <c r="F13800" s="20">
        <v>0</v>
      </c>
      <c r="G13800" s="20">
        <v>0</v>
      </c>
      <c r="J13800" s="22"/>
      <c r="K13800" s="22"/>
    </row>
    <row r="13801" spans="1:11" x14ac:dyDescent="0.2">
      <c r="A13801" s="17" t="str">
        <f t="shared" si="215"/>
        <v>SINAPI 100731</v>
      </c>
      <c r="B13801" s="18" t="s">
        <v>5935</v>
      </c>
      <c r="C13801" s="18">
        <v>100731</v>
      </c>
      <c r="D13801" s="19" t="s">
        <v>13793</v>
      </c>
      <c r="E13801" s="18" t="s">
        <v>425</v>
      </c>
      <c r="F13801" s="20">
        <v>0</v>
      </c>
      <c r="G13801" s="20">
        <v>0</v>
      </c>
      <c r="J13801" s="22"/>
      <c r="K13801" s="22"/>
    </row>
    <row r="13802" spans="1:11" x14ac:dyDescent="0.2">
      <c r="A13802" s="17" t="str">
        <f t="shared" si="215"/>
        <v>SINAPI 100727</v>
      </c>
      <c r="B13802" s="18" t="s">
        <v>5935</v>
      </c>
      <c r="C13802" s="18">
        <v>100727</v>
      </c>
      <c r="D13802" s="19" t="s">
        <v>13794</v>
      </c>
      <c r="E13802" s="18" t="s">
        <v>425</v>
      </c>
      <c r="F13802" s="20">
        <v>27.56</v>
      </c>
      <c r="G13802" s="20">
        <v>27.71</v>
      </c>
      <c r="J13802" s="22">
        <v>0</v>
      </c>
      <c r="K13802" s="22">
        <v>0</v>
      </c>
    </row>
    <row r="13803" spans="1:11" ht="22.5" x14ac:dyDescent="0.2">
      <c r="A13803" s="17" t="str">
        <f t="shared" si="215"/>
        <v>SINAPI 100756</v>
      </c>
      <c r="B13803" s="18" t="s">
        <v>5935</v>
      </c>
      <c r="C13803" s="18">
        <v>100756</v>
      </c>
      <c r="D13803" s="19" t="s">
        <v>13795</v>
      </c>
      <c r="E13803" s="18" t="s">
        <v>425</v>
      </c>
      <c r="F13803" s="20">
        <v>0</v>
      </c>
      <c r="G13803" s="20">
        <v>0</v>
      </c>
      <c r="J13803" s="22"/>
      <c r="K13803" s="22"/>
    </row>
    <row r="13804" spans="1:11" ht="22.5" x14ac:dyDescent="0.2">
      <c r="A13804" s="17" t="str">
        <f t="shared" si="215"/>
        <v>SINAPI 100738</v>
      </c>
      <c r="B13804" s="18" t="s">
        <v>5935</v>
      </c>
      <c r="C13804" s="18">
        <v>100738</v>
      </c>
      <c r="D13804" s="19" t="s">
        <v>13796</v>
      </c>
      <c r="E13804" s="18" t="s">
        <v>425</v>
      </c>
      <c r="F13804" s="20">
        <v>0</v>
      </c>
      <c r="G13804" s="20">
        <v>0</v>
      </c>
      <c r="J13804" s="22"/>
      <c r="K13804" s="22"/>
    </row>
    <row r="13805" spans="1:11" x14ac:dyDescent="0.2">
      <c r="A13805" s="17" t="str">
        <f t="shared" si="215"/>
        <v>SINAPI 100755</v>
      </c>
      <c r="B13805" s="18" t="s">
        <v>5935</v>
      </c>
      <c r="C13805" s="18">
        <v>100755</v>
      </c>
      <c r="D13805" s="19" t="s">
        <v>13797</v>
      </c>
      <c r="E13805" s="18" t="s">
        <v>425</v>
      </c>
      <c r="F13805" s="20">
        <v>0</v>
      </c>
      <c r="G13805" s="20">
        <v>0</v>
      </c>
      <c r="J13805" s="22"/>
      <c r="K13805" s="22"/>
    </row>
    <row r="13806" spans="1:11" x14ac:dyDescent="0.2">
      <c r="A13806" s="17" t="str">
        <f t="shared" si="215"/>
        <v>SINAPI 100737</v>
      </c>
      <c r="B13806" s="18" t="s">
        <v>5935</v>
      </c>
      <c r="C13806" s="18">
        <v>100737</v>
      </c>
      <c r="D13806" s="19" t="s">
        <v>13798</v>
      </c>
      <c r="E13806" s="18" t="s">
        <v>425</v>
      </c>
      <c r="F13806" s="20">
        <v>0</v>
      </c>
      <c r="G13806" s="20">
        <v>0</v>
      </c>
      <c r="J13806" s="22"/>
      <c r="K13806" s="22"/>
    </row>
    <row r="13807" spans="1:11" x14ac:dyDescent="0.2">
      <c r="A13807" s="17" t="str">
        <f t="shared" si="215"/>
        <v>SINAPI 102499</v>
      </c>
      <c r="B13807" s="18" t="s">
        <v>5935</v>
      </c>
      <c r="C13807" s="18">
        <v>102499</v>
      </c>
      <c r="D13807" s="19" t="s">
        <v>13799</v>
      </c>
      <c r="E13807" s="18" t="s">
        <v>425</v>
      </c>
      <c r="F13807" s="20">
        <v>3.2</v>
      </c>
      <c r="G13807" s="20">
        <v>3.3</v>
      </c>
      <c r="J13807" s="22">
        <v>0</v>
      </c>
      <c r="K13807" s="22">
        <v>0</v>
      </c>
    </row>
    <row r="13808" spans="1:11" x14ac:dyDescent="0.2">
      <c r="A13808" s="17" t="str">
        <f t="shared" si="215"/>
        <v>SINAPI 102505</v>
      </c>
      <c r="B13808" s="18" t="s">
        <v>5935</v>
      </c>
      <c r="C13808" s="18">
        <v>102505</v>
      </c>
      <c r="D13808" s="19" t="s">
        <v>13800</v>
      </c>
      <c r="E13808" s="18" t="s">
        <v>66</v>
      </c>
      <c r="F13808" s="20">
        <v>10.58</v>
      </c>
      <c r="G13808" s="20">
        <v>11.28</v>
      </c>
      <c r="J13808" s="22">
        <v>0</v>
      </c>
      <c r="K13808" s="22">
        <v>0</v>
      </c>
    </row>
    <row r="13809" spans="1:11" x14ac:dyDescent="0.2">
      <c r="A13809" s="17" t="str">
        <f t="shared" si="215"/>
        <v>SINAPI 102504</v>
      </c>
      <c r="B13809" s="18" t="s">
        <v>5935</v>
      </c>
      <c r="C13809" s="18">
        <v>102504</v>
      </c>
      <c r="D13809" s="19" t="s">
        <v>13801</v>
      </c>
      <c r="E13809" s="18" t="s">
        <v>66</v>
      </c>
      <c r="F13809" s="20">
        <v>10</v>
      </c>
      <c r="G13809" s="20">
        <v>10.7</v>
      </c>
      <c r="J13809" s="22">
        <v>0</v>
      </c>
      <c r="K13809" s="22">
        <v>0</v>
      </c>
    </row>
    <row r="13810" spans="1:11" x14ac:dyDescent="0.2">
      <c r="A13810" s="17" t="str">
        <f t="shared" si="215"/>
        <v>SINAPI 102506</v>
      </c>
      <c r="B13810" s="18" t="s">
        <v>5935</v>
      </c>
      <c r="C13810" s="18">
        <v>102506</v>
      </c>
      <c r="D13810" s="19" t="s">
        <v>13802</v>
      </c>
      <c r="E13810" s="18" t="s">
        <v>66</v>
      </c>
      <c r="F13810" s="20">
        <v>11.01</v>
      </c>
      <c r="G13810" s="20">
        <v>11.71</v>
      </c>
      <c r="J13810" s="22">
        <v>0</v>
      </c>
      <c r="K13810" s="22">
        <v>0</v>
      </c>
    </row>
    <row r="13811" spans="1:11" x14ac:dyDescent="0.2">
      <c r="A13811" s="17" t="str">
        <f t="shared" si="215"/>
        <v>SINAPI 102500</v>
      </c>
      <c r="B13811" s="18" t="s">
        <v>5935</v>
      </c>
      <c r="C13811" s="18">
        <v>102500</v>
      </c>
      <c r="D13811" s="19" t="s">
        <v>13803</v>
      </c>
      <c r="E13811" s="18" t="s">
        <v>66</v>
      </c>
      <c r="F13811" s="20">
        <v>4.4400000000000004</v>
      </c>
      <c r="G13811" s="20">
        <v>4.68</v>
      </c>
      <c r="J13811" s="22">
        <v>0</v>
      </c>
      <c r="K13811" s="22">
        <v>0</v>
      </c>
    </row>
    <row r="13812" spans="1:11" x14ac:dyDescent="0.2">
      <c r="A13812" s="17" t="str">
        <f t="shared" si="215"/>
        <v>SINAPI 102502</v>
      </c>
      <c r="B13812" s="18" t="s">
        <v>5935</v>
      </c>
      <c r="C13812" s="18">
        <v>102502</v>
      </c>
      <c r="D13812" s="19" t="s">
        <v>13804</v>
      </c>
      <c r="E13812" s="18" t="s">
        <v>66</v>
      </c>
      <c r="F13812" s="20">
        <v>0</v>
      </c>
      <c r="G13812" s="20">
        <v>0</v>
      </c>
      <c r="J13812" s="22"/>
      <c r="K13812" s="22"/>
    </row>
    <row r="13813" spans="1:11" x14ac:dyDescent="0.2">
      <c r="A13813" s="17" t="str">
        <f t="shared" si="215"/>
        <v>SINAPI 102507</v>
      </c>
      <c r="B13813" s="18" t="s">
        <v>5935</v>
      </c>
      <c r="C13813" s="18">
        <v>102507</v>
      </c>
      <c r="D13813" s="19" t="s">
        <v>13805</v>
      </c>
      <c r="E13813" s="18" t="s">
        <v>66</v>
      </c>
      <c r="F13813" s="20">
        <v>6.45</v>
      </c>
      <c r="G13813" s="20">
        <v>6.69</v>
      </c>
      <c r="J13813" s="22">
        <v>0</v>
      </c>
      <c r="K13813" s="22">
        <v>0</v>
      </c>
    </row>
    <row r="13814" spans="1:11" ht="22.5" x14ac:dyDescent="0.2">
      <c r="A13814" s="17" t="str">
        <f t="shared" si="215"/>
        <v>SINAPI 102510</v>
      </c>
      <c r="B13814" s="18" t="s">
        <v>5935</v>
      </c>
      <c r="C13814" s="18">
        <v>102510</v>
      </c>
      <c r="D13814" s="19" t="s">
        <v>13806</v>
      </c>
      <c r="E13814" s="18" t="s">
        <v>66</v>
      </c>
      <c r="F13814" s="20">
        <v>0</v>
      </c>
      <c r="G13814" s="20">
        <v>0</v>
      </c>
      <c r="J13814" s="22"/>
      <c r="K13814" s="22"/>
    </row>
    <row r="13815" spans="1:11" ht="22.5" x14ac:dyDescent="0.2">
      <c r="A13815" s="17" t="str">
        <f t="shared" si="215"/>
        <v>SINAPI 102512</v>
      </c>
      <c r="B13815" s="18" t="s">
        <v>5935</v>
      </c>
      <c r="C13815" s="18">
        <v>102512</v>
      </c>
      <c r="D13815" s="19" t="s">
        <v>13807</v>
      </c>
      <c r="E13815" s="18" t="s">
        <v>66</v>
      </c>
      <c r="F13815" s="20">
        <v>6.1</v>
      </c>
      <c r="G13815" s="20">
        <v>6.25</v>
      </c>
      <c r="J13815" s="22">
        <v>0.36070000000000002</v>
      </c>
      <c r="K13815" s="22">
        <v>0.35199999999999998</v>
      </c>
    </row>
    <row r="13816" spans="1:11" x14ac:dyDescent="0.2">
      <c r="A13816" s="17" t="str">
        <f t="shared" si="215"/>
        <v>SINAPI 102501</v>
      </c>
      <c r="B13816" s="18" t="s">
        <v>5935</v>
      </c>
      <c r="C13816" s="18">
        <v>102501</v>
      </c>
      <c r="D13816" s="19" t="s">
        <v>13808</v>
      </c>
      <c r="E13816" s="18" t="s">
        <v>425</v>
      </c>
      <c r="F13816" s="20">
        <v>25.56</v>
      </c>
      <c r="G13816" s="20">
        <v>26.83</v>
      </c>
      <c r="J13816" s="22">
        <v>0</v>
      </c>
      <c r="K13816" s="22">
        <v>0</v>
      </c>
    </row>
    <row r="13817" spans="1:11" x14ac:dyDescent="0.2">
      <c r="A13817" s="17" t="str">
        <f t="shared" si="215"/>
        <v>SINAPI 102503</v>
      </c>
      <c r="B13817" s="18" t="s">
        <v>5935</v>
      </c>
      <c r="C13817" s="18">
        <v>102503</v>
      </c>
      <c r="D13817" s="19" t="s">
        <v>13809</v>
      </c>
      <c r="E13817" s="18" t="s">
        <v>425</v>
      </c>
      <c r="F13817" s="20">
        <v>0</v>
      </c>
      <c r="G13817" s="20">
        <v>0</v>
      </c>
      <c r="J13817" s="22"/>
      <c r="K13817" s="22"/>
    </row>
    <row r="13818" spans="1:11" x14ac:dyDescent="0.2">
      <c r="A13818" s="17" t="str">
        <f t="shared" si="215"/>
        <v>SINAPI 102508</v>
      </c>
      <c r="B13818" s="18" t="s">
        <v>5935</v>
      </c>
      <c r="C13818" s="18">
        <v>102508</v>
      </c>
      <c r="D13818" s="19" t="s">
        <v>13810</v>
      </c>
      <c r="E13818" s="18" t="s">
        <v>425</v>
      </c>
      <c r="F13818" s="20">
        <v>46.09</v>
      </c>
      <c r="G13818" s="20">
        <v>47.36</v>
      </c>
      <c r="J13818" s="22">
        <v>0</v>
      </c>
      <c r="K13818" s="22">
        <v>0</v>
      </c>
    </row>
    <row r="13819" spans="1:11" ht="22.5" x14ac:dyDescent="0.2">
      <c r="A13819" s="17" t="str">
        <f t="shared" si="215"/>
        <v>SINAPI 102511</v>
      </c>
      <c r="B13819" s="18" t="s">
        <v>5935</v>
      </c>
      <c r="C13819" s="18">
        <v>102511</v>
      </c>
      <c r="D13819" s="19" t="s">
        <v>13811</v>
      </c>
      <c r="E13819" s="18" t="s">
        <v>425</v>
      </c>
      <c r="F13819" s="20">
        <v>0</v>
      </c>
      <c r="G13819" s="20">
        <v>0</v>
      </c>
      <c r="J13819" s="22"/>
      <c r="K13819" s="22"/>
    </row>
    <row r="13820" spans="1:11" ht="22.5" x14ac:dyDescent="0.2">
      <c r="A13820" s="17" t="str">
        <f t="shared" si="215"/>
        <v>SINAPI 102509</v>
      </c>
      <c r="B13820" s="18" t="s">
        <v>5935</v>
      </c>
      <c r="C13820" s="18">
        <v>102509</v>
      </c>
      <c r="D13820" s="19" t="s">
        <v>13812</v>
      </c>
      <c r="E13820" s="18" t="s">
        <v>425</v>
      </c>
      <c r="F13820" s="20">
        <v>33.479999999999997</v>
      </c>
      <c r="G13820" s="20">
        <v>34.549999999999997</v>
      </c>
      <c r="J13820" s="22">
        <v>0</v>
      </c>
      <c r="K13820" s="22">
        <v>0</v>
      </c>
    </row>
    <row r="13821" spans="1:11" x14ac:dyDescent="0.2">
      <c r="A13821" s="17" t="str">
        <f t="shared" si="215"/>
        <v>SINAPI 102498</v>
      </c>
      <c r="B13821" s="18" t="s">
        <v>5935</v>
      </c>
      <c r="C13821" s="18">
        <v>102498</v>
      </c>
      <c r="D13821" s="19" t="s">
        <v>13813</v>
      </c>
      <c r="E13821" s="18" t="s">
        <v>66</v>
      </c>
      <c r="F13821" s="20">
        <v>1.67</v>
      </c>
      <c r="G13821" s="20">
        <v>1.77</v>
      </c>
      <c r="J13821" s="22">
        <v>0</v>
      </c>
      <c r="K13821" s="22">
        <v>0</v>
      </c>
    </row>
    <row r="13822" spans="1:11" x14ac:dyDescent="0.2">
      <c r="A13822" s="17" t="str">
        <f t="shared" si="215"/>
        <v>SINAPI 102519</v>
      </c>
      <c r="B13822" s="18" t="s">
        <v>5935</v>
      </c>
      <c r="C13822" s="18">
        <v>102519</v>
      </c>
      <c r="D13822" s="19" t="s">
        <v>13814</v>
      </c>
      <c r="E13822" s="18" t="s">
        <v>20</v>
      </c>
      <c r="F13822" s="20">
        <v>0</v>
      </c>
      <c r="G13822" s="20">
        <v>0</v>
      </c>
      <c r="J13822" s="22"/>
      <c r="K13822" s="22"/>
    </row>
    <row r="13823" spans="1:11" x14ac:dyDescent="0.2">
      <c r="A13823" s="17" t="str">
        <f t="shared" si="215"/>
        <v>SINAPI 102491</v>
      </c>
      <c r="B13823" s="18" t="s">
        <v>5935</v>
      </c>
      <c r="C13823" s="18">
        <v>102491</v>
      </c>
      <c r="D13823" s="19" t="s">
        <v>13815</v>
      </c>
      <c r="E13823" s="18" t="s">
        <v>425</v>
      </c>
      <c r="F13823" s="20">
        <v>21.36</v>
      </c>
      <c r="G13823" s="20">
        <v>22.16</v>
      </c>
      <c r="J13823" s="22">
        <v>0</v>
      </c>
      <c r="K13823" s="22">
        <v>0</v>
      </c>
    </row>
    <row r="13824" spans="1:11" x14ac:dyDescent="0.2">
      <c r="A13824" s="17" t="str">
        <f t="shared" si="215"/>
        <v>SINAPI 102492</v>
      </c>
      <c r="B13824" s="18" t="s">
        <v>5935</v>
      </c>
      <c r="C13824" s="18">
        <v>102492</v>
      </c>
      <c r="D13824" s="19" t="s">
        <v>13816</v>
      </c>
      <c r="E13824" s="18" t="s">
        <v>425</v>
      </c>
      <c r="F13824" s="20">
        <v>27.02</v>
      </c>
      <c r="G13824" s="20">
        <v>28.09</v>
      </c>
      <c r="J13824" s="22">
        <v>0</v>
      </c>
      <c r="K13824" s="22">
        <v>0</v>
      </c>
    </row>
    <row r="13825" spans="1:11" x14ac:dyDescent="0.2">
      <c r="A13825" s="17" t="str">
        <f t="shared" si="215"/>
        <v>SINAPI 102804</v>
      </c>
      <c r="B13825" s="18" t="s">
        <v>5935</v>
      </c>
      <c r="C13825" s="18">
        <v>102804</v>
      </c>
      <c r="D13825" s="19" t="s">
        <v>13817</v>
      </c>
      <c r="E13825" s="18" t="s">
        <v>425</v>
      </c>
      <c r="F13825" s="20">
        <v>0</v>
      </c>
      <c r="G13825" s="20">
        <v>0</v>
      </c>
      <c r="J13825" s="22"/>
      <c r="K13825" s="22"/>
    </row>
    <row r="13826" spans="1:11" x14ac:dyDescent="0.2">
      <c r="A13826" s="17" t="str">
        <f t="shared" si="215"/>
        <v>SINAPI 102494</v>
      </c>
      <c r="B13826" s="18" t="s">
        <v>5935</v>
      </c>
      <c r="C13826" s="18">
        <v>102494</v>
      </c>
      <c r="D13826" s="19" t="s">
        <v>13818</v>
      </c>
      <c r="E13826" s="18" t="s">
        <v>425</v>
      </c>
      <c r="F13826" s="20">
        <v>64.83</v>
      </c>
      <c r="G13826" s="20">
        <v>65.63</v>
      </c>
      <c r="J13826" s="22">
        <v>0</v>
      </c>
      <c r="K13826" s="22">
        <v>0</v>
      </c>
    </row>
    <row r="13827" spans="1:11" x14ac:dyDescent="0.2">
      <c r="A13827" s="17" t="str">
        <f t="shared" si="215"/>
        <v>SINAPI 102805</v>
      </c>
      <c r="B13827" s="18" t="s">
        <v>5935</v>
      </c>
      <c r="C13827" s="18">
        <v>102805</v>
      </c>
      <c r="D13827" s="19" t="s">
        <v>13819</v>
      </c>
      <c r="E13827" s="18" t="s">
        <v>425</v>
      </c>
      <c r="F13827" s="20">
        <v>0</v>
      </c>
      <c r="G13827" s="20">
        <v>0</v>
      </c>
      <c r="J13827" s="22"/>
      <c r="K13827" s="22"/>
    </row>
    <row r="13828" spans="1:11" x14ac:dyDescent="0.2">
      <c r="A13828" s="17" t="str">
        <f t="shared" si="215"/>
        <v>SINAPI 102490</v>
      </c>
      <c r="B13828" s="18" t="s">
        <v>5935</v>
      </c>
      <c r="C13828" s="18">
        <v>102490</v>
      </c>
      <c r="D13828" s="19" t="s">
        <v>13820</v>
      </c>
      <c r="E13828" s="18" t="s">
        <v>425</v>
      </c>
      <c r="F13828" s="20">
        <v>0</v>
      </c>
      <c r="G13828" s="20">
        <v>0</v>
      </c>
      <c r="J13828" s="22"/>
      <c r="K13828" s="22"/>
    </row>
    <row r="13829" spans="1:11" x14ac:dyDescent="0.2">
      <c r="A13829" s="17" t="str">
        <f t="shared" si="215"/>
        <v>SINAPI 102496</v>
      </c>
      <c r="B13829" s="18" t="s">
        <v>5935</v>
      </c>
      <c r="C13829" s="18">
        <v>102496</v>
      </c>
      <c r="D13829" s="19" t="s">
        <v>13821</v>
      </c>
      <c r="E13829" s="18" t="s">
        <v>66</v>
      </c>
      <c r="F13829" s="20">
        <v>13.55</v>
      </c>
      <c r="G13829" s="20">
        <v>13.94</v>
      </c>
      <c r="J13829" s="22">
        <v>0</v>
      </c>
      <c r="K13829" s="22">
        <v>0</v>
      </c>
    </row>
    <row r="13830" spans="1:11" x14ac:dyDescent="0.2">
      <c r="A13830" s="17" t="str">
        <f t="shared" si="215"/>
        <v>SINAPI 102497</v>
      </c>
      <c r="B13830" s="18" t="s">
        <v>5935</v>
      </c>
      <c r="C13830" s="18">
        <v>102497</v>
      </c>
      <c r="D13830" s="19" t="s">
        <v>13822</v>
      </c>
      <c r="E13830" s="18" t="s">
        <v>66</v>
      </c>
      <c r="F13830" s="20">
        <v>4.8600000000000003</v>
      </c>
      <c r="G13830" s="20">
        <v>5.1100000000000003</v>
      </c>
      <c r="J13830" s="22">
        <v>0</v>
      </c>
      <c r="K13830" s="22">
        <v>0</v>
      </c>
    </row>
    <row r="13831" spans="1:11" x14ac:dyDescent="0.2">
      <c r="A13831" s="17" t="str">
        <f t="shared" ref="A13831:A13894" si="216">CONCATENATE($B13831," ",$C13831)</f>
        <v>SINAPI 102520</v>
      </c>
      <c r="B13831" s="18" t="s">
        <v>5935</v>
      </c>
      <c r="C13831" s="18">
        <v>102520</v>
      </c>
      <c r="D13831" s="19" t="s">
        <v>13823</v>
      </c>
      <c r="E13831" s="18" t="s">
        <v>425</v>
      </c>
      <c r="F13831" s="20">
        <v>83.22</v>
      </c>
      <c r="G13831" s="20">
        <v>88.26</v>
      </c>
      <c r="J13831" s="22">
        <v>0</v>
      </c>
      <c r="K13831" s="22">
        <v>0</v>
      </c>
    </row>
    <row r="13832" spans="1:11" x14ac:dyDescent="0.2">
      <c r="A13832" s="17" t="str">
        <f t="shared" si="216"/>
        <v>SINAPI 102518</v>
      </c>
      <c r="B13832" s="18" t="s">
        <v>5935</v>
      </c>
      <c r="C13832" s="18">
        <v>102518</v>
      </c>
      <c r="D13832" s="19" t="s">
        <v>13824</v>
      </c>
      <c r="E13832" s="18" t="s">
        <v>20</v>
      </c>
      <c r="F13832" s="20">
        <v>0</v>
      </c>
      <c r="G13832" s="20">
        <v>0</v>
      </c>
      <c r="J13832" s="22"/>
      <c r="K13832" s="22"/>
    </row>
    <row r="13833" spans="1:11" x14ac:dyDescent="0.2">
      <c r="A13833" s="17" t="str">
        <f t="shared" si="216"/>
        <v>SINAPI 102514</v>
      </c>
      <c r="B13833" s="18" t="s">
        <v>5935</v>
      </c>
      <c r="C13833" s="18">
        <v>102514</v>
      </c>
      <c r="D13833" s="19" t="s">
        <v>13825</v>
      </c>
      <c r="E13833" s="18" t="s">
        <v>20</v>
      </c>
      <c r="F13833" s="20">
        <v>0</v>
      </c>
      <c r="G13833" s="20">
        <v>0</v>
      </c>
      <c r="J13833" s="22"/>
      <c r="K13833" s="22"/>
    </row>
    <row r="13834" spans="1:11" x14ac:dyDescent="0.2">
      <c r="A13834" s="17" t="str">
        <f t="shared" si="216"/>
        <v>SINAPI 102516</v>
      </c>
      <c r="B13834" s="18" t="s">
        <v>5935</v>
      </c>
      <c r="C13834" s="18">
        <v>102516</v>
      </c>
      <c r="D13834" s="19" t="s">
        <v>13826</v>
      </c>
      <c r="E13834" s="18" t="s">
        <v>20</v>
      </c>
      <c r="F13834" s="20">
        <v>0</v>
      </c>
      <c r="G13834" s="20">
        <v>0</v>
      </c>
      <c r="J13834" s="22"/>
      <c r="K13834" s="22"/>
    </row>
    <row r="13835" spans="1:11" x14ac:dyDescent="0.2">
      <c r="A13835" s="17" t="str">
        <f t="shared" si="216"/>
        <v>SINAPI 102515</v>
      </c>
      <c r="B13835" s="18" t="s">
        <v>5935</v>
      </c>
      <c r="C13835" s="18">
        <v>102515</v>
      </c>
      <c r="D13835" s="19" t="s">
        <v>13827</v>
      </c>
      <c r="E13835" s="18" t="s">
        <v>20</v>
      </c>
      <c r="F13835" s="20">
        <v>0</v>
      </c>
      <c r="G13835" s="20">
        <v>0</v>
      </c>
      <c r="J13835" s="22"/>
      <c r="K13835" s="22"/>
    </row>
    <row r="13836" spans="1:11" x14ac:dyDescent="0.2">
      <c r="A13836" s="17" t="str">
        <f t="shared" si="216"/>
        <v>SINAPI 102517</v>
      </c>
      <c r="B13836" s="18" t="s">
        <v>5935</v>
      </c>
      <c r="C13836" s="18">
        <v>102517</v>
      </c>
      <c r="D13836" s="19" t="s">
        <v>13828</v>
      </c>
      <c r="E13836" s="18" t="s">
        <v>20</v>
      </c>
      <c r="F13836" s="20">
        <v>0</v>
      </c>
      <c r="G13836" s="20">
        <v>0</v>
      </c>
      <c r="J13836" s="22"/>
      <c r="K13836" s="22"/>
    </row>
    <row r="13837" spans="1:11" x14ac:dyDescent="0.2">
      <c r="A13837" s="17" t="str">
        <f t="shared" si="216"/>
        <v>SINAPI 102513</v>
      </c>
      <c r="B13837" s="18" t="s">
        <v>5935</v>
      </c>
      <c r="C13837" s="18">
        <v>102513</v>
      </c>
      <c r="D13837" s="19" t="s">
        <v>13829</v>
      </c>
      <c r="E13837" s="18" t="s">
        <v>425</v>
      </c>
      <c r="F13837" s="20">
        <v>47.91</v>
      </c>
      <c r="G13837" s="20">
        <v>50.72</v>
      </c>
      <c r="J13837" s="22">
        <v>0</v>
      </c>
      <c r="K13837" s="22">
        <v>0</v>
      </c>
    </row>
    <row r="13838" spans="1:11" x14ac:dyDescent="0.2">
      <c r="A13838" s="17" t="str">
        <f t="shared" si="216"/>
        <v>SINAPI 102489</v>
      </c>
      <c r="B13838" s="18" t="s">
        <v>5935</v>
      </c>
      <c r="C13838" s="18">
        <v>102489</v>
      </c>
      <c r="D13838" s="19" t="s">
        <v>13830</v>
      </c>
      <c r="E13838" s="18" t="s">
        <v>425</v>
      </c>
      <c r="F13838" s="20">
        <v>28.1</v>
      </c>
      <c r="G13838" s="20">
        <v>29.16</v>
      </c>
      <c r="J13838" s="22">
        <v>0</v>
      </c>
      <c r="K13838" s="22">
        <v>0</v>
      </c>
    </row>
    <row r="13839" spans="1:11" x14ac:dyDescent="0.2">
      <c r="A13839" s="17" t="str">
        <f t="shared" si="216"/>
        <v>SINAPI 102488</v>
      </c>
      <c r="B13839" s="18" t="s">
        <v>5935</v>
      </c>
      <c r="C13839" s="18">
        <v>102488</v>
      </c>
      <c r="D13839" s="19" t="s">
        <v>13831</v>
      </c>
      <c r="E13839" s="18" t="s">
        <v>425</v>
      </c>
      <c r="F13839" s="20">
        <v>3.62</v>
      </c>
      <c r="G13839" s="20">
        <v>3.9</v>
      </c>
      <c r="J13839" s="22">
        <v>1.66E-2</v>
      </c>
      <c r="K13839" s="22">
        <v>1.54E-2</v>
      </c>
    </row>
    <row r="13840" spans="1:11" x14ac:dyDescent="0.2">
      <c r="A13840" s="17" t="str">
        <f t="shared" si="216"/>
        <v>SINAPI 101730</v>
      </c>
      <c r="B13840" s="18" t="s">
        <v>5935</v>
      </c>
      <c r="C13840" s="18">
        <v>101730</v>
      </c>
      <c r="D13840" s="19" t="s">
        <v>13832</v>
      </c>
      <c r="E13840" s="18" t="s">
        <v>425</v>
      </c>
      <c r="F13840" s="20">
        <v>0</v>
      </c>
      <c r="G13840" s="20">
        <v>0</v>
      </c>
      <c r="J13840" s="22"/>
      <c r="K13840" s="22"/>
    </row>
    <row r="13841" spans="1:11" x14ac:dyDescent="0.2">
      <c r="A13841" s="17" t="str">
        <f t="shared" si="216"/>
        <v>SINAPI 101746</v>
      </c>
      <c r="B13841" s="18" t="s">
        <v>5935</v>
      </c>
      <c r="C13841" s="18">
        <v>101746</v>
      </c>
      <c r="D13841" s="19" t="s">
        <v>13833</v>
      </c>
      <c r="E13841" s="18" t="s">
        <v>425</v>
      </c>
      <c r="F13841" s="20">
        <v>287.16000000000003</v>
      </c>
      <c r="G13841" s="20">
        <v>288.51</v>
      </c>
      <c r="J13841" s="22">
        <v>0</v>
      </c>
      <c r="K13841" s="22">
        <v>0</v>
      </c>
    </row>
    <row r="13842" spans="1:11" x14ac:dyDescent="0.2">
      <c r="A13842" s="17" t="str">
        <f t="shared" si="216"/>
        <v>SINAPI 98679</v>
      </c>
      <c r="B13842" s="18" t="s">
        <v>5935</v>
      </c>
      <c r="C13842" s="18">
        <v>98679</v>
      </c>
      <c r="D13842" s="19" t="s">
        <v>13834</v>
      </c>
      <c r="E13842" s="18" t="s">
        <v>425</v>
      </c>
      <c r="F13842" s="20">
        <v>37.549999999999997</v>
      </c>
      <c r="G13842" s="20">
        <v>38.81</v>
      </c>
      <c r="J13842" s="22">
        <v>5.91E-2</v>
      </c>
      <c r="K13842" s="22">
        <v>5.7200000000000001E-2</v>
      </c>
    </row>
    <row r="13843" spans="1:11" x14ac:dyDescent="0.2">
      <c r="A13843" s="17" t="str">
        <f t="shared" si="216"/>
        <v>SINAPI 98680</v>
      </c>
      <c r="B13843" s="18" t="s">
        <v>5935</v>
      </c>
      <c r="C13843" s="18">
        <v>98680</v>
      </c>
      <c r="D13843" s="19" t="s">
        <v>13835</v>
      </c>
      <c r="E13843" s="18" t="s">
        <v>425</v>
      </c>
      <c r="F13843" s="20">
        <v>47.23</v>
      </c>
      <c r="G13843" s="20">
        <v>48.67</v>
      </c>
      <c r="J13843" s="22">
        <v>4.7E-2</v>
      </c>
      <c r="K13843" s="22">
        <v>4.5600000000000002E-2</v>
      </c>
    </row>
    <row r="13844" spans="1:11" x14ac:dyDescent="0.2">
      <c r="A13844" s="17" t="str">
        <f t="shared" si="216"/>
        <v>SINAPI 101749</v>
      </c>
      <c r="B13844" s="18" t="s">
        <v>5935</v>
      </c>
      <c r="C13844" s="18">
        <v>101749</v>
      </c>
      <c r="D13844" s="19" t="s">
        <v>13836</v>
      </c>
      <c r="E13844" s="18" t="s">
        <v>425</v>
      </c>
      <c r="F13844" s="20">
        <v>55.14</v>
      </c>
      <c r="G13844" s="20">
        <v>56.73</v>
      </c>
      <c r="J13844" s="22">
        <v>4.0300000000000002E-2</v>
      </c>
      <c r="K13844" s="22">
        <v>3.9100000000000003E-2</v>
      </c>
    </row>
    <row r="13845" spans="1:11" x14ac:dyDescent="0.2">
      <c r="A13845" s="17" t="str">
        <f t="shared" si="216"/>
        <v>SINAPI 98681</v>
      </c>
      <c r="B13845" s="18" t="s">
        <v>5935</v>
      </c>
      <c r="C13845" s="18">
        <v>98681</v>
      </c>
      <c r="D13845" s="19" t="s">
        <v>13837</v>
      </c>
      <c r="E13845" s="18" t="s">
        <v>425</v>
      </c>
      <c r="F13845" s="20">
        <v>35.020000000000003</v>
      </c>
      <c r="G13845" s="20">
        <v>36.119999999999997</v>
      </c>
      <c r="J13845" s="22">
        <v>6.3399999999999998E-2</v>
      </c>
      <c r="K13845" s="22">
        <v>6.1499999999999999E-2</v>
      </c>
    </row>
    <row r="13846" spans="1:11" x14ac:dyDescent="0.2">
      <c r="A13846" s="17" t="str">
        <f t="shared" si="216"/>
        <v>SINAPI 98682</v>
      </c>
      <c r="B13846" s="18" t="s">
        <v>5935</v>
      </c>
      <c r="C13846" s="18">
        <v>98682</v>
      </c>
      <c r="D13846" s="19" t="s">
        <v>13838</v>
      </c>
      <c r="E13846" s="18" t="s">
        <v>425</v>
      </c>
      <c r="F13846" s="20">
        <v>44.71</v>
      </c>
      <c r="G13846" s="20">
        <v>45.98</v>
      </c>
      <c r="J13846" s="22">
        <v>4.9700000000000001E-2</v>
      </c>
      <c r="K13846" s="22">
        <v>4.8300000000000003E-2</v>
      </c>
    </row>
    <row r="13847" spans="1:11" x14ac:dyDescent="0.2">
      <c r="A13847" s="17" t="str">
        <f t="shared" si="216"/>
        <v>SINAPI 101750</v>
      </c>
      <c r="B13847" s="18" t="s">
        <v>5935</v>
      </c>
      <c r="C13847" s="18">
        <v>101750</v>
      </c>
      <c r="D13847" s="19" t="s">
        <v>13839</v>
      </c>
      <c r="E13847" s="18" t="s">
        <v>425</v>
      </c>
      <c r="F13847" s="20">
        <v>52.62</v>
      </c>
      <c r="G13847" s="20">
        <v>54.03</v>
      </c>
      <c r="J13847" s="22">
        <v>4.2200000000000001E-2</v>
      </c>
      <c r="K13847" s="22">
        <v>4.1099999999999998E-2</v>
      </c>
    </row>
    <row r="13848" spans="1:11" x14ac:dyDescent="0.2">
      <c r="A13848" s="17" t="str">
        <f t="shared" si="216"/>
        <v>SINAPI 101737</v>
      </c>
      <c r="B13848" s="18" t="s">
        <v>5935</v>
      </c>
      <c r="C13848" s="18">
        <v>101737</v>
      </c>
      <c r="D13848" s="19" t="s">
        <v>13840</v>
      </c>
      <c r="E13848" s="18" t="s">
        <v>425</v>
      </c>
      <c r="F13848" s="20">
        <v>125.88</v>
      </c>
      <c r="G13848" s="20">
        <v>127.3</v>
      </c>
      <c r="J13848" s="22">
        <v>0</v>
      </c>
      <c r="K13848" s="22">
        <v>0</v>
      </c>
    </row>
    <row r="13849" spans="1:11" x14ac:dyDescent="0.2">
      <c r="A13849" s="17" t="str">
        <f t="shared" si="216"/>
        <v>SINAPI 101735</v>
      </c>
      <c r="B13849" s="18" t="s">
        <v>5935</v>
      </c>
      <c r="C13849" s="18">
        <v>101735</v>
      </c>
      <c r="D13849" s="19" t="s">
        <v>13841</v>
      </c>
      <c r="E13849" s="18" t="s">
        <v>425</v>
      </c>
      <c r="F13849" s="20">
        <v>404.08</v>
      </c>
      <c r="G13849" s="20">
        <v>406.29</v>
      </c>
      <c r="J13849" s="22">
        <v>0</v>
      </c>
      <c r="K13849" s="22">
        <v>0</v>
      </c>
    </row>
    <row r="13850" spans="1:11" x14ac:dyDescent="0.2">
      <c r="A13850" s="17" t="str">
        <f t="shared" si="216"/>
        <v>SINAPI 101734</v>
      </c>
      <c r="B13850" s="18" t="s">
        <v>5935</v>
      </c>
      <c r="C13850" s="18">
        <v>101734</v>
      </c>
      <c r="D13850" s="19" t="s">
        <v>13842</v>
      </c>
      <c r="E13850" s="18" t="s">
        <v>425</v>
      </c>
      <c r="F13850" s="20">
        <v>394.42</v>
      </c>
      <c r="G13850" s="20">
        <v>396.63</v>
      </c>
      <c r="J13850" s="22">
        <v>0</v>
      </c>
      <c r="K13850" s="22">
        <v>0</v>
      </c>
    </row>
    <row r="13851" spans="1:11" x14ac:dyDescent="0.2">
      <c r="A13851" s="17" t="str">
        <f t="shared" si="216"/>
        <v>SINAPI 101736</v>
      </c>
      <c r="B13851" s="18" t="s">
        <v>5935</v>
      </c>
      <c r="C13851" s="18">
        <v>101736</v>
      </c>
      <c r="D13851" s="19" t="s">
        <v>13843</v>
      </c>
      <c r="E13851" s="18" t="s">
        <v>425</v>
      </c>
      <c r="F13851" s="20">
        <v>106.76</v>
      </c>
      <c r="G13851" s="20">
        <v>108.18</v>
      </c>
      <c r="J13851" s="22">
        <v>0</v>
      </c>
      <c r="K13851" s="22">
        <v>0</v>
      </c>
    </row>
    <row r="13852" spans="1:11" x14ac:dyDescent="0.2">
      <c r="A13852" s="17" t="str">
        <f t="shared" si="216"/>
        <v>SINAPI 101733</v>
      </c>
      <c r="B13852" s="18" t="s">
        <v>5935</v>
      </c>
      <c r="C13852" s="18">
        <v>101733</v>
      </c>
      <c r="D13852" s="19" t="s">
        <v>13844</v>
      </c>
      <c r="E13852" s="18" t="s">
        <v>425</v>
      </c>
      <c r="F13852" s="20">
        <v>261.20999999999998</v>
      </c>
      <c r="G13852" s="20">
        <v>263.42</v>
      </c>
      <c r="J13852" s="22">
        <v>0</v>
      </c>
      <c r="K13852" s="22">
        <v>0</v>
      </c>
    </row>
    <row r="13853" spans="1:11" x14ac:dyDescent="0.2">
      <c r="A13853" s="17" t="str">
        <f t="shared" si="216"/>
        <v>SINAPI 98678</v>
      </c>
      <c r="B13853" s="18" t="s">
        <v>5935</v>
      </c>
      <c r="C13853" s="18">
        <v>98678</v>
      </c>
      <c r="D13853" s="19" t="s">
        <v>13845</v>
      </c>
      <c r="E13853" s="18" t="s">
        <v>425</v>
      </c>
      <c r="F13853" s="20">
        <v>329.12</v>
      </c>
      <c r="G13853" s="20">
        <v>330.37</v>
      </c>
      <c r="J13853" s="22">
        <v>0</v>
      </c>
      <c r="K13853" s="22">
        <v>0</v>
      </c>
    </row>
    <row r="13854" spans="1:11" x14ac:dyDescent="0.2">
      <c r="A13854" s="17" t="str">
        <f t="shared" si="216"/>
        <v>SINAPI 98677</v>
      </c>
      <c r="B13854" s="18" t="s">
        <v>5935</v>
      </c>
      <c r="C13854" s="18">
        <v>98677</v>
      </c>
      <c r="D13854" s="19" t="s">
        <v>13846</v>
      </c>
      <c r="E13854" s="18" t="s">
        <v>425</v>
      </c>
      <c r="F13854" s="20">
        <v>0</v>
      </c>
      <c r="G13854" s="20">
        <v>0</v>
      </c>
      <c r="J13854" s="22"/>
      <c r="K13854" s="22"/>
    </row>
    <row r="13855" spans="1:11" x14ac:dyDescent="0.2">
      <c r="A13855" s="17" t="str">
        <f t="shared" si="216"/>
        <v>SINAPI 98676</v>
      </c>
      <c r="B13855" s="18" t="s">
        <v>5935</v>
      </c>
      <c r="C13855" s="18">
        <v>98676</v>
      </c>
      <c r="D13855" s="19" t="s">
        <v>13847</v>
      </c>
      <c r="E13855" s="18" t="s">
        <v>425</v>
      </c>
      <c r="F13855" s="20">
        <v>0</v>
      </c>
      <c r="G13855" s="20">
        <v>0</v>
      </c>
      <c r="J13855" s="22"/>
      <c r="K13855" s="22"/>
    </row>
    <row r="13856" spans="1:11" x14ac:dyDescent="0.2">
      <c r="A13856" s="17" t="str">
        <f t="shared" si="216"/>
        <v>SINAPI 98675</v>
      </c>
      <c r="B13856" s="18" t="s">
        <v>5935</v>
      </c>
      <c r="C13856" s="18">
        <v>98675</v>
      </c>
      <c r="D13856" s="19" t="s">
        <v>13848</v>
      </c>
      <c r="E13856" s="18" t="s">
        <v>425</v>
      </c>
      <c r="F13856" s="20">
        <v>0</v>
      </c>
      <c r="G13856" s="20">
        <v>0</v>
      </c>
      <c r="J13856" s="22"/>
      <c r="K13856" s="22"/>
    </row>
    <row r="13857" spans="1:11" x14ac:dyDescent="0.2">
      <c r="A13857" s="17" t="str">
        <f t="shared" si="216"/>
        <v>SINAPI 101747</v>
      </c>
      <c r="B13857" s="18" t="s">
        <v>5935</v>
      </c>
      <c r="C13857" s="18">
        <v>101747</v>
      </c>
      <c r="D13857" s="19" t="s">
        <v>13849</v>
      </c>
      <c r="E13857" s="18" t="s">
        <v>425</v>
      </c>
      <c r="F13857" s="20">
        <v>87.39</v>
      </c>
      <c r="G13857" s="20">
        <v>87.72</v>
      </c>
      <c r="J13857" s="22">
        <v>1E-4</v>
      </c>
      <c r="K13857" s="22">
        <v>1E-4</v>
      </c>
    </row>
    <row r="13858" spans="1:11" ht="22.5" x14ac:dyDescent="0.2">
      <c r="A13858" s="17" t="str">
        <f t="shared" si="216"/>
        <v>SINAPI 104162</v>
      </c>
      <c r="B13858" s="18" t="s">
        <v>5935</v>
      </c>
      <c r="C13858" s="18">
        <v>104162</v>
      </c>
      <c r="D13858" s="19" t="s">
        <v>13850</v>
      </c>
      <c r="E13858" s="18" t="s">
        <v>425</v>
      </c>
      <c r="F13858" s="20">
        <v>99.24</v>
      </c>
      <c r="G13858" s="20">
        <v>102.5</v>
      </c>
      <c r="J13858" s="22">
        <v>2.47E-2</v>
      </c>
      <c r="K13858" s="22">
        <v>2.3900000000000001E-2</v>
      </c>
    </row>
    <row r="13859" spans="1:11" x14ac:dyDescent="0.2">
      <c r="A13859" s="17" t="str">
        <f t="shared" si="216"/>
        <v>SINAPI 98671</v>
      </c>
      <c r="B13859" s="18" t="s">
        <v>5935</v>
      </c>
      <c r="C13859" s="18">
        <v>98671</v>
      </c>
      <c r="D13859" s="19" t="s">
        <v>13851</v>
      </c>
      <c r="E13859" s="18" t="s">
        <v>425</v>
      </c>
      <c r="F13859" s="20">
        <v>408.97</v>
      </c>
      <c r="G13859" s="20">
        <v>412.6</v>
      </c>
      <c r="J13859" s="22">
        <v>0</v>
      </c>
      <c r="K13859" s="22">
        <v>0</v>
      </c>
    </row>
    <row r="13860" spans="1:11" x14ac:dyDescent="0.2">
      <c r="A13860" s="17" t="str">
        <f t="shared" si="216"/>
        <v>SINAPI 101092</v>
      </c>
      <c r="B13860" s="18" t="s">
        <v>5935</v>
      </c>
      <c r="C13860" s="18">
        <v>101092</v>
      </c>
      <c r="D13860" s="19" t="s">
        <v>13852</v>
      </c>
      <c r="E13860" s="18" t="s">
        <v>425</v>
      </c>
      <c r="F13860" s="20">
        <v>420.02</v>
      </c>
      <c r="G13860" s="20">
        <v>424.53</v>
      </c>
      <c r="J13860" s="22">
        <v>0</v>
      </c>
      <c r="K13860" s="22">
        <v>0</v>
      </c>
    </row>
    <row r="13861" spans="1:11" x14ac:dyDescent="0.2">
      <c r="A13861" s="17" t="str">
        <f t="shared" si="216"/>
        <v>SINAPI 101091</v>
      </c>
      <c r="B13861" s="18" t="s">
        <v>5935</v>
      </c>
      <c r="C13861" s="18">
        <v>101091</v>
      </c>
      <c r="D13861" s="19" t="s">
        <v>13853</v>
      </c>
      <c r="E13861" s="18" t="s">
        <v>425</v>
      </c>
      <c r="F13861" s="20">
        <v>163.94</v>
      </c>
      <c r="G13861" s="20">
        <v>167.79</v>
      </c>
      <c r="J13861" s="22">
        <v>0.57530000000000003</v>
      </c>
      <c r="K13861" s="22">
        <v>0.56210000000000004</v>
      </c>
    </row>
    <row r="13862" spans="1:11" x14ac:dyDescent="0.2">
      <c r="A13862" s="17" t="str">
        <f t="shared" si="216"/>
        <v>SINAPI 101726</v>
      </c>
      <c r="B13862" s="18" t="s">
        <v>5935</v>
      </c>
      <c r="C13862" s="18">
        <v>101726</v>
      </c>
      <c r="D13862" s="19" t="s">
        <v>13854</v>
      </c>
      <c r="E13862" s="18" t="s">
        <v>425</v>
      </c>
      <c r="F13862" s="20">
        <v>206.62</v>
      </c>
      <c r="G13862" s="20">
        <v>213.46</v>
      </c>
      <c r="J13862" s="22">
        <v>0.45639999999999997</v>
      </c>
      <c r="K13862" s="22">
        <v>0.44180000000000003</v>
      </c>
    </row>
    <row r="13863" spans="1:11" x14ac:dyDescent="0.2">
      <c r="A13863" s="17" t="str">
        <f t="shared" si="216"/>
        <v>SINAPI 101725</v>
      </c>
      <c r="B13863" s="18" t="s">
        <v>5935</v>
      </c>
      <c r="C13863" s="18">
        <v>101725</v>
      </c>
      <c r="D13863" s="19" t="s">
        <v>13855</v>
      </c>
      <c r="E13863" s="18" t="s">
        <v>425</v>
      </c>
      <c r="F13863" s="20">
        <v>300.14999999999998</v>
      </c>
      <c r="G13863" s="20">
        <v>314.44</v>
      </c>
      <c r="J13863" s="22">
        <v>0.31419999999999998</v>
      </c>
      <c r="K13863" s="22">
        <v>0.2999</v>
      </c>
    </row>
    <row r="13864" spans="1:11" x14ac:dyDescent="0.2">
      <c r="A13864" s="17" t="str">
        <f t="shared" si="216"/>
        <v>SINAPI 98672</v>
      </c>
      <c r="B13864" s="18" t="s">
        <v>5935</v>
      </c>
      <c r="C13864" s="18">
        <v>98672</v>
      </c>
      <c r="D13864" s="19" t="s">
        <v>13856</v>
      </c>
      <c r="E13864" s="18" t="s">
        <v>425</v>
      </c>
      <c r="F13864" s="20">
        <v>734.55</v>
      </c>
      <c r="G13864" s="20">
        <v>738.18</v>
      </c>
      <c r="J13864" s="22">
        <v>0</v>
      </c>
      <c r="K13864" s="22">
        <v>0</v>
      </c>
    </row>
    <row r="13865" spans="1:11" x14ac:dyDescent="0.2">
      <c r="A13865" s="17" t="str">
        <f t="shared" si="216"/>
        <v>SINAPI 101093</v>
      </c>
      <c r="B13865" s="18" t="s">
        <v>5935</v>
      </c>
      <c r="C13865" s="18">
        <v>101093</v>
      </c>
      <c r="D13865" s="19" t="s">
        <v>13857</v>
      </c>
      <c r="E13865" s="18" t="s">
        <v>425</v>
      </c>
      <c r="F13865" s="20">
        <v>745.6</v>
      </c>
      <c r="G13865" s="20">
        <v>750.11</v>
      </c>
      <c r="J13865" s="22">
        <v>0</v>
      </c>
      <c r="K13865" s="22">
        <v>0</v>
      </c>
    </row>
    <row r="13866" spans="1:11" x14ac:dyDescent="0.2">
      <c r="A13866" s="17" t="str">
        <f t="shared" si="216"/>
        <v>SINAPI 101731</v>
      </c>
      <c r="B13866" s="18" t="s">
        <v>5935</v>
      </c>
      <c r="C13866" s="18">
        <v>101731</v>
      </c>
      <c r="D13866" s="19" t="s">
        <v>13858</v>
      </c>
      <c r="E13866" s="18" t="s">
        <v>425</v>
      </c>
      <c r="F13866" s="20">
        <v>345.17</v>
      </c>
      <c r="G13866" s="20">
        <v>349.16</v>
      </c>
      <c r="J13866" s="22">
        <v>0.79669999999999996</v>
      </c>
      <c r="K13866" s="22">
        <v>0.78759999999999997</v>
      </c>
    </row>
    <row r="13867" spans="1:11" x14ac:dyDescent="0.2">
      <c r="A13867" s="17" t="str">
        <f t="shared" si="216"/>
        <v>SINAPI 101732</v>
      </c>
      <c r="B13867" s="18" t="s">
        <v>5935</v>
      </c>
      <c r="C13867" s="18">
        <v>101732</v>
      </c>
      <c r="D13867" s="19" t="s">
        <v>13859</v>
      </c>
      <c r="E13867" s="18" t="s">
        <v>425</v>
      </c>
      <c r="F13867" s="20">
        <v>102.52</v>
      </c>
      <c r="G13867" s="20">
        <v>105.22</v>
      </c>
      <c r="J13867" s="22">
        <v>0.47839999999999999</v>
      </c>
      <c r="K13867" s="22">
        <v>0.4662</v>
      </c>
    </row>
    <row r="13868" spans="1:11" x14ac:dyDescent="0.2">
      <c r="A13868" s="17" t="str">
        <f t="shared" si="216"/>
        <v>SINAPI 101090</v>
      </c>
      <c r="B13868" s="18" t="s">
        <v>5935</v>
      </c>
      <c r="C13868" s="18">
        <v>101090</v>
      </c>
      <c r="D13868" s="19" t="s">
        <v>13860</v>
      </c>
      <c r="E13868" s="18" t="s">
        <v>425</v>
      </c>
      <c r="F13868" s="20">
        <v>234.23</v>
      </c>
      <c r="G13868" s="20">
        <v>236.6</v>
      </c>
      <c r="J13868" s="22">
        <v>0.6966</v>
      </c>
      <c r="K13868" s="22">
        <v>0.68959999999999999</v>
      </c>
    </row>
    <row r="13869" spans="1:11" x14ac:dyDescent="0.2">
      <c r="A13869" s="17" t="str">
        <f t="shared" si="216"/>
        <v>SINAPI 101751</v>
      </c>
      <c r="B13869" s="18" t="s">
        <v>5935</v>
      </c>
      <c r="C13869" s="18">
        <v>101751</v>
      </c>
      <c r="D13869" s="19" t="s">
        <v>13861</v>
      </c>
      <c r="E13869" s="18" t="s">
        <v>425</v>
      </c>
      <c r="F13869" s="20">
        <v>196.26</v>
      </c>
      <c r="G13869" s="20">
        <v>197.93</v>
      </c>
      <c r="J13869" s="22">
        <v>0</v>
      </c>
      <c r="K13869" s="22">
        <v>0</v>
      </c>
    </row>
    <row r="13870" spans="1:11" x14ac:dyDescent="0.2">
      <c r="A13870" s="17" t="str">
        <f t="shared" si="216"/>
        <v>SINAPI 101729</v>
      </c>
      <c r="B13870" s="18" t="s">
        <v>5935</v>
      </c>
      <c r="C13870" s="18">
        <v>101729</v>
      </c>
      <c r="D13870" s="19" t="s">
        <v>13862</v>
      </c>
      <c r="E13870" s="18" t="s">
        <v>425</v>
      </c>
      <c r="F13870" s="20">
        <v>189.73</v>
      </c>
      <c r="G13870" s="20">
        <v>190.89</v>
      </c>
      <c r="J13870" s="22">
        <v>0</v>
      </c>
      <c r="K13870" s="22">
        <v>0</v>
      </c>
    </row>
    <row r="13871" spans="1:11" x14ac:dyDescent="0.2">
      <c r="A13871" s="17" t="str">
        <f t="shared" si="216"/>
        <v>SINAPI 98683</v>
      </c>
      <c r="B13871" s="18" t="s">
        <v>5935</v>
      </c>
      <c r="C13871" s="18">
        <v>98683</v>
      </c>
      <c r="D13871" s="19" t="s">
        <v>13863</v>
      </c>
      <c r="E13871" s="18" t="s">
        <v>425</v>
      </c>
      <c r="F13871" s="20">
        <v>0</v>
      </c>
      <c r="G13871" s="20">
        <v>0</v>
      </c>
      <c r="J13871" s="22"/>
      <c r="K13871" s="22"/>
    </row>
    <row r="13872" spans="1:11" x14ac:dyDescent="0.2">
      <c r="A13872" s="17" t="str">
        <f t="shared" si="216"/>
        <v>SINAPI 101094</v>
      </c>
      <c r="B13872" s="18" t="s">
        <v>5935</v>
      </c>
      <c r="C13872" s="18">
        <v>101094</v>
      </c>
      <c r="D13872" s="19" t="s">
        <v>13864</v>
      </c>
      <c r="E13872" s="18" t="s">
        <v>66</v>
      </c>
      <c r="F13872" s="20">
        <v>161.88</v>
      </c>
      <c r="G13872" s="20">
        <v>163.21</v>
      </c>
      <c r="J13872" s="22">
        <v>0</v>
      </c>
      <c r="K13872" s="22">
        <v>0</v>
      </c>
    </row>
    <row r="13873" spans="1:11" x14ac:dyDescent="0.2">
      <c r="A13873" s="17" t="str">
        <f t="shared" si="216"/>
        <v>SINAPI 101095</v>
      </c>
      <c r="B13873" s="18" t="s">
        <v>5935</v>
      </c>
      <c r="C13873" s="18">
        <v>101095</v>
      </c>
      <c r="D13873" s="19" t="s">
        <v>13865</v>
      </c>
      <c r="E13873" s="18" t="s">
        <v>66</v>
      </c>
      <c r="F13873" s="20">
        <v>0</v>
      </c>
      <c r="G13873" s="20">
        <v>0</v>
      </c>
      <c r="J13873" s="22"/>
      <c r="K13873" s="22"/>
    </row>
    <row r="13874" spans="1:11" x14ac:dyDescent="0.2">
      <c r="A13874" s="17" t="str">
        <f t="shared" si="216"/>
        <v>SINAPI 101728</v>
      </c>
      <c r="B13874" s="18" t="s">
        <v>5935</v>
      </c>
      <c r="C13874" s="18">
        <v>101728</v>
      </c>
      <c r="D13874" s="19" t="s">
        <v>13866</v>
      </c>
      <c r="E13874" s="18" t="s">
        <v>425</v>
      </c>
      <c r="F13874" s="20">
        <v>0</v>
      </c>
      <c r="G13874" s="20">
        <v>0</v>
      </c>
      <c r="J13874" s="22"/>
      <c r="K13874" s="22"/>
    </row>
    <row r="13875" spans="1:11" x14ac:dyDescent="0.2">
      <c r="A13875" s="17" t="str">
        <f t="shared" si="216"/>
        <v>SINAPI 101727</v>
      </c>
      <c r="B13875" s="18" t="s">
        <v>5935</v>
      </c>
      <c r="C13875" s="18">
        <v>101727</v>
      </c>
      <c r="D13875" s="19" t="s">
        <v>13867</v>
      </c>
      <c r="E13875" s="18" t="s">
        <v>425</v>
      </c>
      <c r="F13875" s="20">
        <v>190.21</v>
      </c>
      <c r="G13875" s="20">
        <v>190.73</v>
      </c>
      <c r="J13875" s="22">
        <v>0</v>
      </c>
      <c r="K13875" s="22">
        <v>0</v>
      </c>
    </row>
    <row r="13876" spans="1:11" x14ac:dyDescent="0.2">
      <c r="A13876" s="17" t="str">
        <f t="shared" si="216"/>
        <v>SINAPI 101748</v>
      </c>
      <c r="B13876" s="18" t="s">
        <v>5935</v>
      </c>
      <c r="C13876" s="18">
        <v>101748</v>
      </c>
      <c r="D13876" s="19" t="s">
        <v>13868</v>
      </c>
      <c r="E13876" s="18" t="s">
        <v>425</v>
      </c>
      <c r="F13876" s="20">
        <v>3.63</v>
      </c>
      <c r="G13876" s="20">
        <v>3.9</v>
      </c>
      <c r="J13876" s="22">
        <v>1.38E-2</v>
      </c>
      <c r="K13876" s="22">
        <v>1.2800000000000001E-2</v>
      </c>
    </row>
    <row r="13877" spans="1:11" x14ac:dyDescent="0.2">
      <c r="A13877" s="17" t="str">
        <f t="shared" si="216"/>
        <v>SINAPI 101742</v>
      </c>
      <c r="B13877" s="18" t="s">
        <v>5935</v>
      </c>
      <c r="C13877" s="18">
        <v>101742</v>
      </c>
      <c r="D13877" s="19" t="s">
        <v>13869</v>
      </c>
      <c r="E13877" s="18" t="s">
        <v>66</v>
      </c>
      <c r="F13877" s="20">
        <v>58.62</v>
      </c>
      <c r="G13877" s="20">
        <v>60.65</v>
      </c>
      <c r="J13877" s="22">
        <v>0</v>
      </c>
      <c r="K13877" s="22">
        <v>0</v>
      </c>
    </row>
    <row r="13878" spans="1:11" x14ac:dyDescent="0.2">
      <c r="A13878" s="17" t="str">
        <f t="shared" si="216"/>
        <v>SINAPI 101740</v>
      </c>
      <c r="B13878" s="18" t="s">
        <v>5935</v>
      </c>
      <c r="C13878" s="18">
        <v>101740</v>
      </c>
      <c r="D13878" s="19" t="s">
        <v>13870</v>
      </c>
      <c r="E13878" s="18" t="s">
        <v>66</v>
      </c>
      <c r="F13878" s="20">
        <v>51.15</v>
      </c>
      <c r="G13878" s="20">
        <v>53.67</v>
      </c>
      <c r="J13878" s="22">
        <v>0.35639999999999999</v>
      </c>
      <c r="K13878" s="22">
        <v>0.3397</v>
      </c>
    </row>
    <row r="13879" spans="1:11" x14ac:dyDescent="0.2">
      <c r="A13879" s="17" t="str">
        <f t="shared" si="216"/>
        <v>SINAPI 98685</v>
      </c>
      <c r="B13879" s="18" t="s">
        <v>5935</v>
      </c>
      <c r="C13879" s="18">
        <v>98685</v>
      </c>
      <c r="D13879" s="19" t="s">
        <v>13871</v>
      </c>
      <c r="E13879" s="18" t="s">
        <v>66</v>
      </c>
      <c r="F13879" s="20">
        <v>74.540000000000006</v>
      </c>
      <c r="G13879" s="20">
        <v>75.459999999999994</v>
      </c>
      <c r="J13879" s="22">
        <v>0</v>
      </c>
      <c r="K13879" s="22">
        <v>0</v>
      </c>
    </row>
    <row r="13880" spans="1:11" x14ac:dyDescent="0.2">
      <c r="A13880" s="17" t="str">
        <f t="shared" si="216"/>
        <v>SINAPI 98686</v>
      </c>
      <c r="B13880" s="18" t="s">
        <v>5935</v>
      </c>
      <c r="C13880" s="18">
        <v>98686</v>
      </c>
      <c r="D13880" s="19" t="s">
        <v>13872</v>
      </c>
      <c r="E13880" s="18" t="s">
        <v>66</v>
      </c>
      <c r="F13880" s="20">
        <v>45.46</v>
      </c>
      <c r="G13880" s="20">
        <v>48.01</v>
      </c>
      <c r="J13880" s="22">
        <v>0.2477</v>
      </c>
      <c r="K13880" s="22">
        <v>0.23449999999999999</v>
      </c>
    </row>
    <row r="13881" spans="1:11" x14ac:dyDescent="0.2">
      <c r="A13881" s="17" t="str">
        <f t="shared" si="216"/>
        <v>SINAPI 101739</v>
      </c>
      <c r="B13881" s="18" t="s">
        <v>5935</v>
      </c>
      <c r="C13881" s="18">
        <v>101739</v>
      </c>
      <c r="D13881" s="19" t="s">
        <v>13873</v>
      </c>
      <c r="E13881" s="18" t="s">
        <v>66</v>
      </c>
      <c r="F13881" s="20">
        <v>32.24</v>
      </c>
      <c r="G13881" s="20">
        <v>33.47</v>
      </c>
      <c r="J13881" s="22">
        <v>0</v>
      </c>
      <c r="K13881" s="22">
        <v>0</v>
      </c>
    </row>
    <row r="13882" spans="1:11" x14ac:dyDescent="0.2">
      <c r="A13882" s="17" t="str">
        <f t="shared" si="216"/>
        <v>SINAPI 101738</v>
      </c>
      <c r="B13882" s="18" t="s">
        <v>5935</v>
      </c>
      <c r="C13882" s="18">
        <v>101738</v>
      </c>
      <c r="D13882" s="19" t="s">
        <v>13874</v>
      </c>
      <c r="E13882" s="18" t="s">
        <v>66</v>
      </c>
      <c r="F13882" s="20">
        <v>29.14</v>
      </c>
      <c r="G13882" s="20">
        <v>30.2</v>
      </c>
      <c r="J13882" s="22">
        <v>0</v>
      </c>
      <c r="K13882" s="22">
        <v>0</v>
      </c>
    </row>
    <row r="13883" spans="1:11" x14ac:dyDescent="0.2">
      <c r="A13883" s="17" t="str">
        <f t="shared" si="216"/>
        <v>SINAPI 101741</v>
      </c>
      <c r="B13883" s="18" t="s">
        <v>5935</v>
      </c>
      <c r="C13883" s="18">
        <v>101741</v>
      </c>
      <c r="D13883" s="19" t="s">
        <v>13875</v>
      </c>
      <c r="E13883" s="18" t="s">
        <v>66</v>
      </c>
      <c r="F13883" s="20">
        <v>24.53</v>
      </c>
      <c r="G13883" s="20">
        <v>26.25</v>
      </c>
      <c r="J13883" s="22">
        <v>0</v>
      </c>
      <c r="K13883" s="22">
        <v>0</v>
      </c>
    </row>
    <row r="13884" spans="1:11" x14ac:dyDescent="0.2">
      <c r="A13884" s="17" t="str">
        <f t="shared" si="216"/>
        <v>SINAPI 98697</v>
      </c>
      <c r="B13884" s="18" t="s">
        <v>5935</v>
      </c>
      <c r="C13884" s="18">
        <v>98697</v>
      </c>
      <c r="D13884" s="19" t="s">
        <v>13876</v>
      </c>
      <c r="E13884" s="18" t="s">
        <v>66</v>
      </c>
      <c r="F13884" s="20">
        <v>84.55</v>
      </c>
      <c r="G13884" s="20">
        <v>85.47</v>
      </c>
      <c r="J13884" s="22">
        <v>0</v>
      </c>
      <c r="K13884" s="22">
        <v>0</v>
      </c>
    </row>
    <row r="13885" spans="1:11" x14ac:dyDescent="0.2">
      <c r="A13885" s="17" t="str">
        <f t="shared" si="216"/>
        <v>SINAPI 98688</v>
      </c>
      <c r="B13885" s="18" t="s">
        <v>5935</v>
      </c>
      <c r="C13885" s="18">
        <v>98688</v>
      </c>
      <c r="D13885" s="19" t="s">
        <v>13877</v>
      </c>
      <c r="E13885" s="18" t="s">
        <v>66</v>
      </c>
      <c r="F13885" s="20">
        <v>70.709999999999994</v>
      </c>
      <c r="G13885" s="20">
        <v>71.03</v>
      </c>
      <c r="J13885" s="22">
        <v>0.71060000000000001</v>
      </c>
      <c r="K13885" s="22">
        <v>0.70740000000000003</v>
      </c>
    </row>
    <row r="13886" spans="1:11" x14ac:dyDescent="0.2">
      <c r="A13886" s="17" t="str">
        <f t="shared" si="216"/>
        <v>SINAPI 98687</v>
      </c>
      <c r="B13886" s="18" t="s">
        <v>5935</v>
      </c>
      <c r="C13886" s="18">
        <v>98687</v>
      </c>
      <c r="D13886" s="19" t="s">
        <v>13878</v>
      </c>
      <c r="E13886" s="18" t="s">
        <v>66</v>
      </c>
      <c r="F13886" s="20">
        <v>0</v>
      </c>
      <c r="G13886" s="20">
        <v>0</v>
      </c>
      <c r="J13886" s="22"/>
      <c r="K13886" s="22"/>
    </row>
    <row r="13887" spans="1:11" x14ac:dyDescent="0.2">
      <c r="A13887" s="17" t="str">
        <f t="shared" si="216"/>
        <v>SINAPI 98689</v>
      </c>
      <c r="B13887" s="18" t="s">
        <v>5935</v>
      </c>
      <c r="C13887" s="18">
        <v>98689</v>
      </c>
      <c r="D13887" s="19" t="s">
        <v>13879</v>
      </c>
      <c r="E13887" s="18" t="s">
        <v>66</v>
      </c>
      <c r="F13887" s="20">
        <v>106.36</v>
      </c>
      <c r="G13887" s="20">
        <v>108.03</v>
      </c>
      <c r="J13887" s="22">
        <v>0</v>
      </c>
      <c r="K13887" s="22">
        <v>0</v>
      </c>
    </row>
    <row r="13888" spans="1:11" x14ac:dyDescent="0.2">
      <c r="A13888" s="17" t="str">
        <f t="shared" si="216"/>
        <v>SINAPI 98695</v>
      </c>
      <c r="B13888" s="18" t="s">
        <v>5935</v>
      </c>
      <c r="C13888" s="18">
        <v>98695</v>
      </c>
      <c r="D13888" s="19" t="s">
        <v>13880</v>
      </c>
      <c r="E13888" s="18" t="s">
        <v>66</v>
      </c>
      <c r="F13888" s="20">
        <v>126.37</v>
      </c>
      <c r="G13888" s="20">
        <v>128.04</v>
      </c>
      <c r="J13888" s="22">
        <v>0</v>
      </c>
      <c r="K13888" s="22">
        <v>0</v>
      </c>
    </row>
    <row r="13889" spans="1:11" ht="22.5" x14ac:dyDescent="0.2">
      <c r="A13889" s="17" t="str">
        <f t="shared" si="216"/>
        <v>SINAPI 100606</v>
      </c>
      <c r="B13889" s="18" t="s">
        <v>5935</v>
      </c>
      <c r="C13889" s="18">
        <v>100606</v>
      </c>
      <c r="D13889" s="19" t="s">
        <v>13881</v>
      </c>
      <c r="E13889" s="18" t="s">
        <v>20</v>
      </c>
      <c r="F13889" s="20">
        <v>1628.08</v>
      </c>
      <c r="G13889" s="20">
        <v>1679.14</v>
      </c>
      <c r="J13889" s="22">
        <v>4.4000000000000003E-3</v>
      </c>
      <c r="K13889" s="22">
        <v>4.1999999999999997E-3</v>
      </c>
    </row>
    <row r="13890" spans="1:11" ht="22.5" x14ac:dyDescent="0.2">
      <c r="A13890" s="17" t="str">
        <f t="shared" si="216"/>
        <v>SINAPI 100604</v>
      </c>
      <c r="B13890" s="18" t="s">
        <v>5935</v>
      </c>
      <c r="C13890" s="18">
        <v>100604</v>
      </c>
      <c r="D13890" s="19" t="s">
        <v>13882</v>
      </c>
      <c r="E13890" s="18" t="s">
        <v>20</v>
      </c>
      <c r="F13890" s="20">
        <v>686.1</v>
      </c>
      <c r="G13890" s="20">
        <v>700.37</v>
      </c>
      <c r="J13890" s="22">
        <v>1.01E-2</v>
      </c>
      <c r="K13890" s="22">
        <v>9.9000000000000008E-3</v>
      </c>
    </row>
    <row r="13891" spans="1:11" ht="22.5" x14ac:dyDescent="0.2">
      <c r="A13891" s="17" t="str">
        <f t="shared" si="216"/>
        <v>SINAPI 100605</v>
      </c>
      <c r="B13891" s="18" t="s">
        <v>5935</v>
      </c>
      <c r="C13891" s="18">
        <v>100605</v>
      </c>
      <c r="D13891" s="19" t="s">
        <v>13883</v>
      </c>
      <c r="E13891" s="18" t="s">
        <v>20</v>
      </c>
      <c r="F13891" s="20">
        <v>1075</v>
      </c>
      <c r="G13891" s="20">
        <v>1104.33</v>
      </c>
      <c r="J13891" s="22">
        <v>6.4999999999999997E-3</v>
      </c>
      <c r="K13891" s="22">
        <v>6.3E-3</v>
      </c>
    </row>
    <row r="13892" spans="1:11" ht="22.5" x14ac:dyDescent="0.2">
      <c r="A13892" s="17" t="str">
        <f t="shared" si="216"/>
        <v>SINAPI 100580</v>
      </c>
      <c r="B13892" s="18" t="s">
        <v>5935</v>
      </c>
      <c r="C13892" s="18">
        <v>100580</v>
      </c>
      <c r="D13892" s="19" t="s">
        <v>13884</v>
      </c>
      <c r="E13892" s="18" t="s">
        <v>20</v>
      </c>
      <c r="F13892" s="20">
        <v>621.34</v>
      </c>
      <c r="G13892" s="20">
        <v>637.51</v>
      </c>
      <c r="J13892" s="22">
        <v>1.26E-2</v>
      </c>
      <c r="K13892" s="22">
        <v>1.23E-2</v>
      </c>
    </row>
    <row r="13893" spans="1:11" ht="22.5" x14ac:dyDescent="0.2">
      <c r="A13893" s="17" t="str">
        <f t="shared" si="216"/>
        <v>SINAPI 100579</v>
      </c>
      <c r="B13893" s="18" t="s">
        <v>5935</v>
      </c>
      <c r="C13893" s="18">
        <v>100579</v>
      </c>
      <c r="D13893" s="19" t="s">
        <v>13885</v>
      </c>
      <c r="E13893" s="18" t="s">
        <v>20</v>
      </c>
      <c r="F13893" s="20">
        <v>572.1</v>
      </c>
      <c r="G13893" s="20">
        <v>584.51</v>
      </c>
      <c r="J13893" s="22">
        <v>1.21E-2</v>
      </c>
      <c r="K13893" s="22">
        <v>1.1900000000000001E-2</v>
      </c>
    </row>
    <row r="13894" spans="1:11" ht="22.5" x14ac:dyDescent="0.2">
      <c r="A13894" s="17" t="str">
        <f t="shared" si="216"/>
        <v>SINAPI 100609</v>
      </c>
      <c r="B13894" s="18" t="s">
        <v>5935</v>
      </c>
      <c r="C13894" s="18">
        <v>100609</v>
      </c>
      <c r="D13894" s="19" t="s">
        <v>13886</v>
      </c>
      <c r="E13894" s="18" t="s">
        <v>20</v>
      </c>
      <c r="F13894" s="20">
        <v>1660.51</v>
      </c>
      <c r="G13894" s="20">
        <v>1712.79</v>
      </c>
      <c r="J13894" s="22">
        <v>4.4000000000000003E-3</v>
      </c>
      <c r="K13894" s="22">
        <v>4.3E-3</v>
      </c>
    </row>
    <row r="13895" spans="1:11" ht="22.5" x14ac:dyDescent="0.2">
      <c r="A13895" s="17" t="str">
        <f t="shared" ref="A13895:A13958" si="217">CONCATENATE($B13895," ",$C13895)</f>
        <v>SINAPI 100607</v>
      </c>
      <c r="B13895" s="18" t="s">
        <v>5935</v>
      </c>
      <c r="C13895" s="18">
        <v>100607</v>
      </c>
      <c r="D13895" s="19" t="s">
        <v>13887</v>
      </c>
      <c r="E13895" s="18" t="s">
        <v>20</v>
      </c>
      <c r="F13895" s="20">
        <v>705.43</v>
      </c>
      <c r="G13895" s="20">
        <v>719.9</v>
      </c>
      <c r="J13895" s="22">
        <v>9.9000000000000008E-3</v>
      </c>
      <c r="K13895" s="22">
        <v>9.7000000000000003E-3</v>
      </c>
    </row>
    <row r="13896" spans="1:11" ht="22.5" x14ac:dyDescent="0.2">
      <c r="A13896" s="17" t="str">
        <f t="shared" si="217"/>
        <v>SINAPI 100608</v>
      </c>
      <c r="B13896" s="18" t="s">
        <v>5935</v>
      </c>
      <c r="C13896" s="18">
        <v>100608</v>
      </c>
      <c r="D13896" s="19" t="s">
        <v>13888</v>
      </c>
      <c r="E13896" s="18" t="s">
        <v>20</v>
      </c>
      <c r="F13896" s="20">
        <v>1099.4100000000001</v>
      </c>
      <c r="G13896" s="20">
        <v>1129.32</v>
      </c>
      <c r="J13896" s="22">
        <v>6.3E-3</v>
      </c>
      <c r="K13896" s="22">
        <v>6.1999999999999998E-3</v>
      </c>
    </row>
    <row r="13897" spans="1:11" ht="22.5" x14ac:dyDescent="0.2">
      <c r="A13897" s="17" t="str">
        <f t="shared" si="217"/>
        <v>SINAPI 100582</v>
      </c>
      <c r="B13897" s="18" t="s">
        <v>5935</v>
      </c>
      <c r="C13897" s="18">
        <v>100582</v>
      </c>
      <c r="D13897" s="19" t="s">
        <v>13889</v>
      </c>
      <c r="E13897" s="18" t="s">
        <v>20</v>
      </c>
      <c r="F13897" s="20">
        <v>685.96</v>
      </c>
      <c r="G13897" s="20">
        <v>705.6</v>
      </c>
      <c r="J13897" s="22">
        <v>1.2200000000000001E-2</v>
      </c>
      <c r="K13897" s="22">
        <v>1.1900000000000001E-2</v>
      </c>
    </row>
    <row r="13898" spans="1:11" ht="22.5" x14ac:dyDescent="0.2">
      <c r="A13898" s="17" t="str">
        <f t="shared" si="217"/>
        <v>SINAPI 100581</v>
      </c>
      <c r="B13898" s="18" t="s">
        <v>5935</v>
      </c>
      <c r="C13898" s="18">
        <v>100581</v>
      </c>
      <c r="D13898" s="19" t="s">
        <v>13890</v>
      </c>
      <c r="E13898" s="18" t="s">
        <v>20</v>
      </c>
      <c r="F13898" s="20">
        <v>597.27</v>
      </c>
      <c r="G13898" s="20">
        <v>610.1</v>
      </c>
      <c r="J13898" s="22">
        <v>1.1599999999999999E-2</v>
      </c>
      <c r="K13898" s="22">
        <v>1.14E-2</v>
      </c>
    </row>
    <row r="13899" spans="1:11" ht="22.5" x14ac:dyDescent="0.2">
      <c r="A13899" s="17" t="str">
        <f t="shared" si="217"/>
        <v>SINAPI 100613</v>
      </c>
      <c r="B13899" s="18" t="s">
        <v>5935</v>
      </c>
      <c r="C13899" s="18">
        <v>100613</v>
      </c>
      <c r="D13899" s="19" t="s">
        <v>13891</v>
      </c>
      <c r="E13899" s="18" t="s">
        <v>20</v>
      </c>
      <c r="F13899" s="20">
        <v>1692.14</v>
      </c>
      <c r="G13899" s="20">
        <v>1745.64</v>
      </c>
      <c r="J13899" s="22">
        <v>4.4000000000000003E-3</v>
      </c>
      <c r="K13899" s="22">
        <v>4.1999999999999997E-3</v>
      </c>
    </row>
    <row r="13900" spans="1:11" ht="22.5" x14ac:dyDescent="0.2">
      <c r="A13900" s="17" t="str">
        <f t="shared" si="217"/>
        <v>SINAPI 100610</v>
      </c>
      <c r="B13900" s="18" t="s">
        <v>5935</v>
      </c>
      <c r="C13900" s="18">
        <v>100610</v>
      </c>
      <c r="D13900" s="19" t="s">
        <v>13892</v>
      </c>
      <c r="E13900" s="18" t="s">
        <v>20</v>
      </c>
      <c r="F13900" s="20">
        <v>724.73</v>
      </c>
      <c r="G13900" s="20">
        <v>739.39</v>
      </c>
      <c r="J13900" s="22">
        <v>9.7000000000000003E-3</v>
      </c>
      <c r="K13900" s="22">
        <v>9.4999999999999998E-3</v>
      </c>
    </row>
    <row r="13901" spans="1:11" ht="22.5" x14ac:dyDescent="0.2">
      <c r="A13901" s="17" t="str">
        <f t="shared" si="217"/>
        <v>SINAPI 100611</v>
      </c>
      <c r="B13901" s="18" t="s">
        <v>5935</v>
      </c>
      <c r="C13901" s="18">
        <v>100611</v>
      </c>
      <c r="D13901" s="19" t="s">
        <v>13893</v>
      </c>
      <c r="E13901" s="18" t="s">
        <v>20</v>
      </c>
      <c r="F13901" s="20">
        <v>901.67</v>
      </c>
      <c r="G13901" s="20">
        <v>923.35</v>
      </c>
      <c r="J13901" s="22">
        <v>7.7999999999999996E-3</v>
      </c>
      <c r="K13901" s="22">
        <v>7.6E-3</v>
      </c>
    </row>
    <row r="13902" spans="1:11" ht="22.5" x14ac:dyDescent="0.2">
      <c r="A13902" s="17" t="str">
        <f t="shared" si="217"/>
        <v>SINAPI 100612</v>
      </c>
      <c r="B13902" s="18" t="s">
        <v>5935</v>
      </c>
      <c r="C13902" s="18">
        <v>100612</v>
      </c>
      <c r="D13902" s="19" t="s">
        <v>13894</v>
      </c>
      <c r="E13902" s="18" t="s">
        <v>20</v>
      </c>
      <c r="F13902" s="20">
        <v>1123.3800000000001</v>
      </c>
      <c r="G13902" s="20">
        <v>1153.8499999999999</v>
      </c>
      <c r="J13902" s="22">
        <v>6.3E-3</v>
      </c>
      <c r="K13902" s="22">
        <v>6.1000000000000004E-3</v>
      </c>
    </row>
    <row r="13903" spans="1:11" ht="22.5" x14ac:dyDescent="0.2">
      <c r="A13903" s="17" t="str">
        <f t="shared" si="217"/>
        <v>SINAPI 100584</v>
      </c>
      <c r="B13903" s="18" t="s">
        <v>5935</v>
      </c>
      <c r="C13903" s="18">
        <v>100584</v>
      </c>
      <c r="D13903" s="19" t="s">
        <v>13895</v>
      </c>
      <c r="E13903" s="18" t="s">
        <v>20</v>
      </c>
      <c r="F13903" s="20">
        <v>677.45</v>
      </c>
      <c r="G13903" s="20">
        <v>694.89</v>
      </c>
      <c r="J13903" s="22">
        <v>1.18E-2</v>
      </c>
      <c r="K13903" s="22">
        <v>1.15E-2</v>
      </c>
    </row>
    <row r="13904" spans="1:11" ht="22.5" x14ac:dyDescent="0.2">
      <c r="A13904" s="17" t="str">
        <f t="shared" si="217"/>
        <v>SINAPI 100583</v>
      </c>
      <c r="B13904" s="18" t="s">
        <v>5935</v>
      </c>
      <c r="C13904" s="18">
        <v>100583</v>
      </c>
      <c r="D13904" s="19" t="s">
        <v>13896</v>
      </c>
      <c r="E13904" s="18" t="s">
        <v>20</v>
      </c>
      <c r="F13904" s="20">
        <v>624.07000000000005</v>
      </c>
      <c r="G13904" s="20">
        <v>637.42999999999995</v>
      </c>
      <c r="J13904" s="22">
        <v>1.1299999999999999E-2</v>
      </c>
      <c r="K13904" s="22">
        <v>1.0999999999999999E-2</v>
      </c>
    </row>
    <row r="13905" spans="1:11" ht="22.5" x14ac:dyDescent="0.2">
      <c r="A13905" s="17" t="str">
        <f t="shared" si="217"/>
        <v>SINAPI 100616</v>
      </c>
      <c r="B13905" s="18" t="s">
        <v>5935</v>
      </c>
      <c r="C13905" s="18">
        <v>100616</v>
      </c>
      <c r="D13905" s="19" t="s">
        <v>13897</v>
      </c>
      <c r="E13905" s="18" t="s">
        <v>20</v>
      </c>
      <c r="F13905" s="20">
        <v>1758.46</v>
      </c>
      <c r="G13905" s="20">
        <v>1814.58</v>
      </c>
      <c r="J13905" s="22">
        <v>4.4999999999999997E-3</v>
      </c>
      <c r="K13905" s="22">
        <v>4.3E-3</v>
      </c>
    </row>
    <row r="13906" spans="1:11" ht="22.5" x14ac:dyDescent="0.2">
      <c r="A13906" s="17" t="str">
        <f t="shared" si="217"/>
        <v>SINAPI 100614</v>
      </c>
      <c r="B13906" s="18" t="s">
        <v>5935</v>
      </c>
      <c r="C13906" s="18">
        <v>100614</v>
      </c>
      <c r="D13906" s="19" t="s">
        <v>13898</v>
      </c>
      <c r="E13906" s="18" t="s">
        <v>20</v>
      </c>
      <c r="F13906" s="20">
        <v>944.47</v>
      </c>
      <c r="G13906" s="20">
        <v>966.87</v>
      </c>
      <c r="J13906" s="22">
        <v>7.6E-3</v>
      </c>
      <c r="K13906" s="22">
        <v>7.4999999999999997E-3</v>
      </c>
    </row>
    <row r="13907" spans="1:11" ht="22.5" x14ac:dyDescent="0.2">
      <c r="A13907" s="17" t="str">
        <f t="shared" si="217"/>
        <v>SINAPI 100615</v>
      </c>
      <c r="B13907" s="18" t="s">
        <v>5935</v>
      </c>
      <c r="C13907" s="18">
        <v>100615</v>
      </c>
      <c r="D13907" s="19" t="s">
        <v>13899</v>
      </c>
      <c r="E13907" s="18" t="s">
        <v>20</v>
      </c>
      <c r="F13907" s="20">
        <v>1170.92</v>
      </c>
      <c r="G13907" s="20">
        <v>1202.52</v>
      </c>
      <c r="J13907" s="22">
        <v>6.1999999999999998E-3</v>
      </c>
      <c r="K13907" s="22">
        <v>6.0000000000000001E-3</v>
      </c>
    </row>
    <row r="13908" spans="1:11" ht="22.5" x14ac:dyDescent="0.2">
      <c r="A13908" s="17" t="str">
        <f t="shared" si="217"/>
        <v>SINAPI 100586</v>
      </c>
      <c r="B13908" s="18" t="s">
        <v>5935</v>
      </c>
      <c r="C13908" s="18">
        <v>100586</v>
      </c>
      <c r="D13908" s="19" t="s">
        <v>13900</v>
      </c>
      <c r="E13908" s="18" t="s">
        <v>20</v>
      </c>
      <c r="F13908" s="20">
        <v>761.4</v>
      </c>
      <c r="G13908" s="20">
        <v>782.21</v>
      </c>
      <c r="J13908" s="22">
        <v>1.1599999999999999E-2</v>
      </c>
      <c r="K13908" s="22">
        <v>1.1299999999999999E-2</v>
      </c>
    </row>
    <row r="13909" spans="1:11" ht="22.5" x14ac:dyDescent="0.2">
      <c r="A13909" s="17" t="str">
        <f t="shared" si="217"/>
        <v>SINAPI 100585</v>
      </c>
      <c r="B13909" s="18" t="s">
        <v>5935</v>
      </c>
      <c r="C13909" s="18">
        <v>100585</v>
      </c>
      <c r="D13909" s="19" t="s">
        <v>13901</v>
      </c>
      <c r="E13909" s="18" t="s">
        <v>20</v>
      </c>
      <c r="F13909" s="20">
        <v>676.27</v>
      </c>
      <c r="G13909" s="20">
        <v>690.63</v>
      </c>
      <c r="J13909" s="22">
        <v>1.0500000000000001E-2</v>
      </c>
      <c r="K13909" s="22">
        <v>1.03E-2</v>
      </c>
    </row>
    <row r="13910" spans="1:11" ht="22.5" x14ac:dyDescent="0.2">
      <c r="A13910" s="17" t="str">
        <f t="shared" si="217"/>
        <v>SINAPI 100618</v>
      </c>
      <c r="B13910" s="18" t="s">
        <v>5935</v>
      </c>
      <c r="C13910" s="18">
        <v>100618</v>
      </c>
      <c r="D13910" s="19" t="s">
        <v>13902</v>
      </c>
      <c r="E13910" s="18" t="s">
        <v>20</v>
      </c>
      <c r="F13910" s="20">
        <v>1831.27</v>
      </c>
      <c r="G13910" s="20">
        <v>1889.79</v>
      </c>
      <c r="J13910" s="22">
        <v>4.3E-3</v>
      </c>
      <c r="K13910" s="22">
        <v>4.1000000000000003E-3</v>
      </c>
    </row>
    <row r="13911" spans="1:11" ht="22.5" x14ac:dyDescent="0.2">
      <c r="A13911" s="17" t="str">
        <f t="shared" si="217"/>
        <v>SINAPI 100617</v>
      </c>
      <c r="B13911" s="18" t="s">
        <v>5935</v>
      </c>
      <c r="C13911" s="18">
        <v>100617</v>
      </c>
      <c r="D13911" s="19" t="s">
        <v>13903</v>
      </c>
      <c r="E13911" s="18" t="s">
        <v>20</v>
      </c>
      <c r="F13911" s="20">
        <v>1218.21</v>
      </c>
      <c r="G13911" s="20">
        <v>1250.95</v>
      </c>
      <c r="J13911" s="22">
        <v>6.1000000000000004E-3</v>
      </c>
      <c r="K13911" s="22">
        <v>5.8999999999999999E-3</v>
      </c>
    </row>
    <row r="13912" spans="1:11" ht="22.5" x14ac:dyDescent="0.2">
      <c r="A13912" s="17" t="str">
        <f t="shared" si="217"/>
        <v>SINAPI 100588</v>
      </c>
      <c r="B13912" s="18" t="s">
        <v>5935</v>
      </c>
      <c r="C13912" s="18">
        <v>100588</v>
      </c>
      <c r="D13912" s="19" t="s">
        <v>13904</v>
      </c>
      <c r="E13912" s="18" t="s">
        <v>20</v>
      </c>
      <c r="F13912" s="20">
        <v>796.33</v>
      </c>
      <c r="G13912" s="20">
        <v>816.8</v>
      </c>
      <c r="J13912" s="22">
        <v>1.0699999999999999E-2</v>
      </c>
      <c r="K13912" s="22">
        <v>1.0500000000000001E-2</v>
      </c>
    </row>
    <row r="13913" spans="1:11" ht="22.5" x14ac:dyDescent="0.2">
      <c r="A13913" s="17" t="str">
        <f t="shared" si="217"/>
        <v>SINAPI 100587</v>
      </c>
      <c r="B13913" s="18" t="s">
        <v>5935</v>
      </c>
      <c r="C13913" s="18">
        <v>100587</v>
      </c>
      <c r="D13913" s="19" t="s">
        <v>13905</v>
      </c>
      <c r="E13913" s="18" t="s">
        <v>20</v>
      </c>
      <c r="F13913" s="20">
        <v>730.15</v>
      </c>
      <c r="G13913" s="20">
        <v>745.6</v>
      </c>
      <c r="J13913" s="22">
        <v>9.9000000000000008E-3</v>
      </c>
      <c r="K13913" s="22">
        <v>9.7000000000000003E-3</v>
      </c>
    </row>
    <row r="13914" spans="1:11" ht="22.5" x14ac:dyDescent="0.2">
      <c r="A13914" s="17" t="str">
        <f t="shared" si="217"/>
        <v>SINAPI 100590</v>
      </c>
      <c r="B13914" s="18" t="s">
        <v>5935</v>
      </c>
      <c r="C13914" s="18">
        <v>100590</v>
      </c>
      <c r="D13914" s="19" t="s">
        <v>13906</v>
      </c>
      <c r="E13914" s="18" t="s">
        <v>20</v>
      </c>
      <c r="F13914" s="20">
        <v>868.05</v>
      </c>
      <c r="G13914" s="20">
        <v>892.65</v>
      </c>
      <c r="J13914" s="22">
        <v>1.01E-2</v>
      </c>
      <c r="K13914" s="22">
        <v>9.7999999999999997E-3</v>
      </c>
    </row>
    <row r="13915" spans="1:11" ht="22.5" x14ac:dyDescent="0.2">
      <c r="A13915" s="17" t="str">
        <f t="shared" si="217"/>
        <v>SINAPI 100589</v>
      </c>
      <c r="B13915" s="18" t="s">
        <v>5935</v>
      </c>
      <c r="C13915" s="18">
        <v>100589</v>
      </c>
      <c r="D13915" s="19" t="s">
        <v>13907</v>
      </c>
      <c r="E13915" s="18" t="s">
        <v>20</v>
      </c>
      <c r="F13915" s="20">
        <v>802.79</v>
      </c>
      <c r="G13915" s="20">
        <v>822.37</v>
      </c>
      <c r="J13915" s="22">
        <v>9.7000000000000003E-3</v>
      </c>
      <c r="K13915" s="22">
        <v>9.4000000000000004E-3</v>
      </c>
    </row>
    <row r="13916" spans="1:11" ht="22.5" x14ac:dyDescent="0.2">
      <c r="A13916" s="17" t="str">
        <f t="shared" si="217"/>
        <v>SINAPI 100592</v>
      </c>
      <c r="B13916" s="18" t="s">
        <v>5935</v>
      </c>
      <c r="C13916" s="18">
        <v>100592</v>
      </c>
      <c r="D13916" s="19" t="s">
        <v>13908</v>
      </c>
      <c r="E13916" s="18" t="s">
        <v>20</v>
      </c>
      <c r="F13916" s="20">
        <v>855.57</v>
      </c>
      <c r="G13916" s="20">
        <v>877.57</v>
      </c>
      <c r="J13916" s="22">
        <v>1.0200000000000001E-2</v>
      </c>
      <c r="K13916" s="22">
        <v>9.9000000000000008E-3</v>
      </c>
    </row>
    <row r="13917" spans="1:11" ht="22.5" x14ac:dyDescent="0.2">
      <c r="A13917" s="17" t="str">
        <f t="shared" si="217"/>
        <v>SINAPI 100591</v>
      </c>
      <c r="B13917" s="18" t="s">
        <v>5935</v>
      </c>
      <c r="C13917" s="18">
        <v>100591</v>
      </c>
      <c r="D13917" s="19" t="s">
        <v>13909</v>
      </c>
      <c r="E13917" s="18" t="s">
        <v>20</v>
      </c>
      <c r="F13917" s="20">
        <v>801.45</v>
      </c>
      <c r="G13917" s="20">
        <v>819.3</v>
      </c>
      <c r="J13917" s="22">
        <v>9.7999999999999997E-3</v>
      </c>
      <c r="K13917" s="22">
        <v>9.5999999999999992E-3</v>
      </c>
    </row>
    <row r="13918" spans="1:11" ht="22.5" x14ac:dyDescent="0.2">
      <c r="A13918" s="17" t="str">
        <f t="shared" si="217"/>
        <v>SINAPI 100594</v>
      </c>
      <c r="B13918" s="18" t="s">
        <v>5935</v>
      </c>
      <c r="C13918" s="18">
        <v>100594</v>
      </c>
      <c r="D13918" s="19" t="s">
        <v>13910</v>
      </c>
      <c r="E13918" s="18" t="s">
        <v>20</v>
      </c>
      <c r="F13918" s="20">
        <v>950.16</v>
      </c>
      <c r="G13918" s="20">
        <v>976.33</v>
      </c>
      <c r="J13918" s="22">
        <v>1.03E-2</v>
      </c>
      <c r="K13918" s="22">
        <v>0.01</v>
      </c>
    </row>
    <row r="13919" spans="1:11" ht="22.5" x14ac:dyDescent="0.2">
      <c r="A13919" s="17" t="str">
        <f t="shared" si="217"/>
        <v>SINAPI 100593</v>
      </c>
      <c r="B13919" s="18" t="s">
        <v>5935</v>
      </c>
      <c r="C13919" s="18">
        <v>100593</v>
      </c>
      <c r="D13919" s="19" t="s">
        <v>13911</v>
      </c>
      <c r="E13919" s="18" t="s">
        <v>20</v>
      </c>
      <c r="F13919" s="20">
        <v>858.31</v>
      </c>
      <c r="G13919" s="20">
        <v>877.49</v>
      </c>
      <c r="J13919" s="22">
        <v>9.2999999999999992E-3</v>
      </c>
      <c r="K13919" s="22">
        <v>9.1000000000000004E-3</v>
      </c>
    </row>
    <row r="13920" spans="1:11" ht="22.5" x14ac:dyDescent="0.2">
      <c r="A13920" s="17" t="str">
        <f t="shared" si="217"/>
        <v>SINAPI 100596</v>
      </c>
      <c r="B13920" s="18" t="s">
        <v>5935</v>
      </c>
      <c r="C13920" s="18">
        <v>100596</v>
      </c>
      <c r="D13920" s="19" t="s">
        <v>13912</v>
      </c>
      <c r="E13920" s="18" t="s">
        <v>20</v>
      </c>
      <c r="F13920" s="20">
        <v>1152.8499999999999</v>
      </c>
      <c r="G13920" s="20">
        <v>1185.4100000000001</v>
      </c>
      <c r="J13920" s="22">
        <v>9.5999999999999992E-3</v>
      </c>
      <c r="K13920" s="22">
        <v>9.2999999999999992E-3</v>
      </c>
    </row>
    <row r="13921" spans="1:11" ht="22.5" x14ac:dyDescent="0.2">
      <c r="A13921" s="17" t="str">
        <f t="shared" si="217"/>
        <v>SINAPI 100595</v>
      </c>
      <c r="B13921" s="18" t="s">
        <v>5935</v>
      </c>
      <c r="C13921" s="18">
        <v>100595</v>
      </c>
      <c r="D13921" s="19" t="s">
        <v>13913</v>
      </c>
      <c r="E13921" s="18" t="s">
        <v>20</v>
      </c>
      <c r="F13921" s="20">
        <v>1028.8</v>
      </c>
      <c r="G13921" s="20">
        <v>1052</v>
      </c>
      <c r="J13921" s="22">
        <v>8.0999999999999996E-3</v>
      </c>
      <c r="K13921" s="22">
        <v>8.0000000000000002E-3</v>
      </c>
    </row>
    <row r="13922" spans="1:11" ht="22.5" x14ac:dyDescent="0.2">
      <c r="A13922" s="17" t="str">
        <f t="shared" si="217"/>
        <v>SINAPI 100598</v>
      </c>
      <c r="B13922" s="18" t="s">
        <v>5935</v>
      </c>
      <c r="C13922" s="18">
        <v>100598</v>
      </c>
      <c r="D13922" s="19" t="s">
        <v>13914</v>
      </c>
      <c r="E13922" s="18" t="s">
        <v>20</v>
      </c>
      <c r="F13922" s="20">
        <v>1286.9100000000001</v>
      </c>
      <c r="G13922" s="20">
        <v>1323.71</v>
      </c>
      <c r="J13922" s="22">
        <v>9.1000000000000004E-3</v>
      </c>
      <c r="K13922" s="22">
        <v>8.8000000000000005E-3</v>
      </c>
    </row>
    <row r="13923" spans="1:11" ht="22.5" x14ac:dyDescent="0.2">
      <c r="A13923" s="17" t="str">
        <f t="shared" si="217"/>
        <v>SINAPI 100597</v>
      </c>
      <c r="B13923" s="18" t="s">
        <v>5935</v>
      </c>
      <c r="C13923" s="18">
        <v>100597</v>
      </c>
      <c r="D13923" s="19" t="s">
        <v>13915</v>
      </c>
      <c r="E13923" s="18" t="s">
        <v>20</v>
      </c>
      <c r="F13923" s="20">
        <v>1184.6199999999999</v>
      </c>
      <c r="G13923" s="20">
        <v>1213.7</v>
      </c>
      <c r="J13923" s="22">
        <v>8.0000000000000002E-3</v>
      </c>
      <c r="K13923" s="22">
        <v>7.7999999999999996E-3</v>
      </c>
    </row>
    <row r="13924" spans="1:11" ht="22.5" x14ac:dyDescent="0.2">
      <c r="A13924" s="17" t="str">
        <f t="shared" si="217"/>
        <v>SINAPI 100603</v>
      </c>
      <c r="B13924" s="18" t="s">
        <v>5935</v>
      </c>
      <c r="C13924" s="18">
        <v>100603</v>
      </c>
      <c r="D13924" s="19" t="s">
        <v>13916</v>
      </c>
      <c r="E13924" s="18" t="s">
        <v>20</v>
      </c>
      <c r="F13924" s="20">
        <v>1567.24</v>
      </c>
      <c r="G13924" s="20">
        <v>1616.1</v>
      </c>
      <c r="J13924" s="22">
        <v>4.4999999999999997E-3</v>
      </c>
      <c r="K13924" s="22">
        <v>4.4000000000000003E-3</v>
      </c>
    </row>
    <row r="13925" spans="1:11" ht="22.5" x14ac:dyDescent="0.2">
      <c r="A13925" s="17" t="str">
        <f t="shared" si="217"/>
        <v>SINAPI 100599</v>
      </c>
      <c r="B13925" s="18" t="s">
        <v>5935</v>
      </c>
      <c r="C13925" s="18">
        <v>100599</v>
      </c>
      <c r="D13925" s="19" t="s">
        <v>13917</v>
      </c>
      <c r="E13925" s="18" t="s">
        <v>20</v>
      </c>
      <c r="F13925" s="20">
        <v>546.88</v>
      </c>
      <c r="G13925" s="20">
        <v>556.39</v>
      </c>
      <c r="J13925" s="22">
        <v>1.1900000000000001E-2</v>
      </c>
      <c r="K13925" s="22">
        <v>1.17E-2</v>
      </c>
    </row>
    <row r="13926" spans="1:11" ht="22.5" x14ac:dyDescent="0.2">
      <c r="A13926" s="17" t="str">
        <f t="shared" si="217"/>
        <v>SINAPI 100600</v>
      </c>
      <c r="B13926" s="18" t="s">
        <v>5935</v>
      </c>
      <c r="C13926" s="18">
        <v>100600</v>
      </c>
      <c r="D13926" s="19" t="s">
        <v>13918</v>
      </c>
      <c r="E13926" s="18" t="s">
        <v>20</v>
      </c>
      <c r="F13926" s="20">
        <v>645.45000000000005</v>
      </c>
      <c r="G13926" s="20">
        <v>659.27</v>
      </c>
      <c r="J13926" s="22">
        <v>1.0500000000000001E-2</v>
      </c>
      <c r="K13926" s="22">
        <v>1.03E-2</v>
      </c>
    </row>
    <row r="13927" spans="1:11" ht="22.5" x14ac:dyDescent="0.2">
      <c r="A13927" s="17" t="str">
        <f t="shared" si="217"/>
        <v>SINAPI 100601</v>
      </c>
      <c r="B13927" s="18" t="s">
        <v>5935</v>
      </c>
      <c r="C13927" s="18">
        <v>100601</v>
      </c>
      <c r="D13927" s="19" t="s">
        <v>13919</v>
      </c>
      <c r="E13927" s="18" t="s">
        <v>20</v>
      </c>
      <c r="F13927" s="20">
        <v>814.57</v>
      </c>
      <c r="G13927" s="20">
        <v>834.75</v>
      </c>
      <c r="J13927" s="22">
        <v>8.3000000000000001E-3</v>
      </c>
      <c r="K13927" s="22">
        <v>8.0999999999999996E-3</v>
      </c>
    </row>
    <row r="13928" spans="1:11" ht="22.5" x14ac:dyDescent="0.2">
      <c r="A13928" s="17" t="str">
        <f t="shared" si="217"/>
        <v>SINAPI 100602</v>
      </c>
      <c r="B13928" s="18" t="s">
        <v>5935</v>
      </c>
      <c r="C13928" s="18">
        <v>100602</v>
      </c>
      <c r="D13928" s="19" t="s">
        <v>13920</v>
      </c>
      <c r="E13928" s="18" t="s">
        <v>20</v>
      </c>
      <c r="F13928" s="20">
        <v>1025.52</v>
      </c>
      <c r="G13928" s="20">
        <v>1053.6400000000001</v>
      </c>
      <c r="J13928" s="22">
        <v>6.6E-3</v>
      </c>
      <c r="K13928" s="22">
        <v>6.4000000000000003E-3</v>
      </c>
    </row>
    <row r="13929" spans="1:11" ht="22.5" x14ac:dyDescent="0.2">
      <c r="A13929" s="17" t="str">
        <f t="shared" si="217"/>
        <v>SINAPI 100578</v>
      </c>
      <c r="B13929" s="18" t="s">
        <v>5935</v>
      </c>
      <c r="C13929" s="18">
        <v>100578</v>
      </c>
      <c r="D13929" s="19" t="s">
        <v>13921</v>
      </c>
      <c r="E13929" s="18" t="s">
        <v>20</v>
      </c>
      <c r="F13929" s="20">
        <v>521.30999999999995</v>
      </c>
      <c r="G13929" s="20">
        <v>532.86</v>
      </c>
      <c r="J13929" s="22">
        <v>1.32E-2</v>
      </c>
      <c r="K13929" s="22">
        <v>1.29E-2</v>
      </c>
    </row>
    <row r="13930" spans="1:11" ht="22.5" x14ac:dyDescent="0.2">
      <c r="A13930" s="17" t="str">
        <f t="shared" si="217"/>
        <v>SINAPI 100623</v>
      </c>
      <c r="B13930" s="18" t="s">
        <v>5935</v>
      </c>
      <c r="C13930" s="18">
        <v>100623</v>
      </c>
      <c r="D13930" s="19" t="s">
        <v>13922</v>
      </c>
      <c r="E13930" s="18" t="s">
        <v>20</v>
      </c>
      <c r="F13930" s="20">
        <v>2435.41</v>
      </c>
      <c r="G13930" s="20">
        <v>2448.73</v>
      </c>
      <c r="J13930" s="22">
        <v>0.77749999999999997</v>
      </c>
      <c r="K13930" s="22">
        <v>0.77329999999999999</v>
      </c>
    </row>
    <row r="13931" spans="1:11" ht="22.5" x14ac:dyDescent="0.2">
      <c r="A13931" s="17" t="str">
        <f t="shared" si="217"/>
        <v>SINAPI 100621</v>
      </c>
      <c r="B13931" s="18" t="s">
        <v>5935</v>
      </c>
      <c r="C13931" s="18">
        <v>100621</v>
      </c>
      <c r="D13931" s="19" t="s">
        <v>13923</v>
      </c>
      <c r="E13931" s="18" t="s">
        <v>20</v>
      </c>
      <c r="F13931" s="20">
        <v>2967.1</v>
      </c>
      <c r="G13931" s="20">
        <v>2976.2</v>
      </c>
      <c r="J13931" s="22">
        <v>0.83130000000000004</v>
      </c>
      <c r="K13931" s="22">
        <v>0.82879999999999998</v>
      </c>
    </row>
    <row r="13932" spans="1:11" ht="22.5" x14ac:dyDescent="0.2">
      <c r="A13932" s="17" t="str">
        <f t="shared" si="217"/>
        <v>SINAPI 100622</v>
      </c>
      <c r="B13932" s="18" t="s">
        <v>5935</v>
      </c>
      <c r="C13932" s="18">
        <v>100622</v>
      </c>
      <c r="D13932" s="19" t="s">
        <v>13924</v>
      </c>
      <c r="E13932" s="18" t="s">
        <v>20</v>
      </c>
      <c r="F13932" s="20">
        <v>2261.5300000000002</v>
      </c>
      <c r="G13932" s="20">
        <v>2272.19</v>
      </c>
      <c r="J13932" s="22">
        <v>0.77500000000000002</v>
      </c>
      <c r="K13932" s="22">
        <v>0.77139999999999997</v>
      </c>
    </row>
    <row r="13933" spans="1:11" ht="22.5" x14ac:dyDescent="0.2">
      <c r="A13933" s="17" t="str">
        <f t="shared" si="217"/>
        <v>SINAPI 100620</v>
      </c>
      <c r="B13933" s="18" t="s">
        <v>5935</v>
      </c>
      <c r="C13933" s="18">
        <v>100620</v>
      </c>
      <c r="D13933" s="19" t="s">
        <v>13925</v>
      </c>
      <c r="E13933" s="18" t="s">
        <v>20</v>
      </c>
      <c r="F13933" s="20">
        <v>2556.33</v>
      </c>
      <c r="G13933" s="20">
        <v>2562.7800000000002</v>
      </c>
      <c r="J13933" s="22">
        <v>0.81710000000000005</v>
      </c>
      <c r="K13933" s="22">
        <v>0.81510000000000005</v>
      </c>
    </row>
    <row r="13934" spans="1:11" x14ac:dyDescent="0.2">
      <c r="A13934" s="17" t="str">
        <f t="shared" si="217"/>
        <v>SINAPI 100619</v>
      </c>
      <c r="B13934" s="18" t="s">
        <v>5935</v>
      </c>
      <c r="C13934" s="18">
        <v>100619</v>
      </c>
      <c r="D13934" s="19" t="s">
        <v>13926</v>
      </c>
      <c r="E13934" s="18" t="s">
        <v>20</v>
      </c>
      <c r="F13934" s="20">
        <v>548.63</v>
      </c>
      <c r="G13934" s="20">
        <v>558.34</v>
      </c>
      <c r="J13934" s="22">
        <v>0.63470000000000004</v>
      </c>
      <c r="K13934" s="22">
        <v>0.62370000000000003</v>
      </c>
    </row>
    <row r="13935" spans="1:11" x14ac:dyDescent="0.2">
      <c r="A13935" s="17" t="str">
        <f t="shared" si="217"/>
        <v>SINAPI 97985</v>
      </c>
      <c r="B13935" s="18" t="s">
        <v>5935</v>
      </c>
      <c r="C13935" s="18">
        <v>97985</v>
      </c>
      <c r="D13935" s="19" t="s">
        <v>13927</v>
      </c>
      <c r="E13935" s="18" t="s">
        <v>66</v>
      </c>
      <c r="F13935" s="20">
        <v>1490.35</v>
      </c>
      <c r="G13935" s="20">
        <v>1547.97</v>
      </c>
      <c r="J13935" s="22">
        <v>0</v>
      </c>
      <c r="K13935" s="22">
        <v>0</v>
      </c>
    </row>
    <row r="13936" spans="1:11" x14ac:dyDescent="0.2">
      <c r="A13936" s="17" t="str">
        <f t="shared" si="217"/>
        <v>SINAPI 97993</v>
      </c>
      <c r="B13936" s="18" t="s">
        <v>5935</v>
      </c>
      <c r="C13936" s="18">
        <v>97993</v>
      </c>
      <c r="D13936" s="19" t="s">
        <v>13928</v>
      </c>
      <c r="E13936" s="18" t="s">
        <v>66</v>
      </c>
      <c r="F13936" s="20">
        <v>2126.06</v>
      </c>
      <c r="G13936" s="20">
        <v>2210</v>
      </c>
      <c r="J13936" s="22">
        <v>0</v>
      </c>
      <c r="K13936" s="22">
        <v>0</v>
      </c>
    </row>
    <row r="13937" spans="1:11" x14ac:dyDescent="0.2">
      <c r="A13937" s="17" t="str">
        <f t="shared" si="217"/>
        <v>SINAPI 97991</v>
      </c>
      <c r="B13937" s="18" t="s">
        <v>5935</v>
      </c>
      <c r="C13937" s="18">
        <v>97991</v>
      </c>
      <c r="D13937" s="19" t="s">
        <v>13929</v>
      </c>
      <c r="E13937" s="18" t="s">
        <v>66</v>
      </c>
      <c r="F13937" s="20">
        <v>1000.35</v>
      </c>
      <c r="G13937" s="20">
        <v>1004.98</v>
      </c>
      <c r="J13937" s="22">
        <v>0.91</v>
      </c>
      <c r="K13937" s="22">
        <v>0.90580000000000005</v>
      </c>
    </row>
    <row r="13938" spans="1:11" ht="22.5" x14ac:dyDescent="0.2">
      <c r="A13938" s="17" t="str">
        <f t="shared" si="217"/>
        <v>SINAPI 99283</v>
      </c>
      <c r="B13938" s="18" t="s">
        <v>5935</v>
      </c>
      <c r="C13938" s="18">
        <v>99283</v>
      </c>
      <c r="D13938" s="19" t="s">
        <v>13930</v>
      </c>
      <c r="E13938" s="18" t="s">
        <v>66</v>
      </c>
      <c r="F13938" s="20">
        <v>1162.6400000000001</v>
      </c>
      <c r="G13938" s="20">
        <v>1209.51</v>
      </c>
      <c r="J13938" s="22">
        <v>0</v>
      </c>
      <c r="K13938" s="22">
        <v>0</v>
      </c>
    </row>
    <row r="13939" spans="1:11" x14ac:dyDescent="0.2">
      <c r="A13939" s="17" t="str">
        <f t="shared" si="217"/>
        <v>SINAPI 99293</v>
      </c>
      <c r="B13939" s="18" t="s">
        <v>5935</v>
      </c>
      <c r="C13939" s="18">
        <v>99293</v>
      </c>
      <c r="D13939" s="19" t="s">
        <v>13931</v>
      </c>
      <c r="E13939" s="18" t="s">
        <v>66</v>
      </c>
      <c r="F13939" s="20">
        <v>1407.34</v>
      </c>
      <c r="G13939" s="20">
        <v>1464.72</v>
      </c>
      <c r="J13939" s="22">
        <v>0</v>
      </c>
      <c r="K13939" s="22">
        <v>0</v>
      </c>
    </row>
    <row r="13940" spans="1:11" ht="22.5" x14ac:dyDescent="0.2">
      <c r="A13940" s="17" t="str">
        <f t="shared" si="217"/>
        <v>SINAPI 99243</v>
      </c>
      <c r="B13940" s="18" t="s">
        <v>5935</v>
      </c>
      <c r="C13940" s="18">
        <v>99243</v>
      </c>
      <c r="D13940" s="19" t="s">
        <v>13932</v>
      </c>
      <c r="E13940" s="18" t="s">
        <v>66</v>
      </c>
      <c r="F13940" s="20">
        <v>1651.97</v>
      </c>
      <c r="G13940" s="20">
        <v>1719.84</v>
      </c>
      <c r="J13940" s="22">
        <v>0</v>
      </c>
      <c r="K13940" s="22">
        <v>0</v>
      </c>
    </row>
    <row r="13941" spans="1:11" ht="22.5" x14ac:dyDescent="0.2">
      <c r="A13941" s="17" t="str">
        <f t="shared" si="217"/>
        <v>SINAPI 99249</v>
      </c>
      <c r="B13941" s="18" t="s">
        <v>5935</v>
      </c>
      <c r="C13941" s="18">
        <v>99249</v>
      </c>
      <c r="D13941" s="19" t="s">
        <v>13933</v>
      </c>
      <c r="E13941" s="18" t="s">
        <v>66</v>
      </c>
      <c r="F13941" s="20">
        <v>2019.03</v>
      </c>
      <c r="G13941" s="20">
        <v>2102.66</v>
      </c>
      <c r="J13941" s="22">
        <v>0</v>
      </c>
      <c r="K13941" s="22">
        <v>0</v>
      </c>
    </row>
    <row r="13942" spans="1:11" x14ac:dyDescent="0.2">
      <c r="A13942" s="17" t="str">
        <f t="shared" si="217"/>
        <v>SINAPI 99278</v>
      </c>
      <c r="B13942" s="18" t="s">
        <v>5935</v>
      </c>
      <c r="C13942" s="18">
        <v>99278</v>
      </c>
      <c r="D13942" s="19" t="s">
        <v>13934</v>
      </c>
      <c r="E13942" s="18" t="s">
        <v>66</v>
      </c>
      <c r="F13942" s="20">
        <v>412.15</v>
      </c>
      <c r="G13942" s="20">
        <v>414.74</v>
      </c>
      <c r="J13942" s="22">
        <v>0.88790000000000002</v>
      </c>
      <c r="K13942" s="22">
        <v>0.88239999999999996</v>
      </c>
    </row>
    <row r="13943" spans="1:11" x14ac:dyDescent="0.2">
      <c r="A13943" s="17" t="str">
        <f t="shared" si="217"/>
        <v>SINAPI 99288</v>
      </c>
      <c r="B13943" s="18" t="s">
        <v>5935</v>
      </c>
      <c r="C13943" s="18">
        <v>99288</v>
      </c>
      <c r="D13943" s="19" t="s">
        <v>13935</v>
      </c>
      <c r="E13943" s="18" t="s">
        <v>66</v>
      </c>
      <c r="F13943" s="20">
        <v>544.75</v>
      </c>
      <c r="G13943" s="20">
        <v>547.83000000000004</v>
      </c>
      <c r="J13943" s="22">
        <v>0.89770000000000005</v>
      </c>
      <c r="K13943" s="22">
        <v>0.89270000000000005</v>
      </c>
    </row>
    <row r="13944" spans="1:11" x14ac:dyDescent="0.2">
      <c r="A13944" s="17" t="str">
        <f t="shared" si="217"/>
        <v>SINAPI 99240</v>
      </c>
      <c r="B13944" s="18" t="s">
        <v>5935</v>
      </c>
      <c r="C13944" s="18">
        <v>99240</v>
      </c>
      <c r="D13944" s="19" t="s">
        <v>13936</v>
      </c>
      <c r="E13944" s="18" t="s">
        <v>66</v>
      </c>
      <c r="F13944" s="20">
        <v>725.99</v>
      </c>
      <c r="G13944" s="20">
        <v>729.6</v>
      </c>
      <c r="J13944" s="22">
        <v>0.90890000000000004</v>
      </c>
      <c r="K13944" s="22">
        <v>0.90439999999999998</v>
      </c>
    </row>
    <row r="13945" spans="1:11" x14ac:dyDescent="0.2">
      <c r="A13945" s="17" t="str">
        <f t="shared" si="217"/>
        <v>SINAPI 99246</v>
      </c>
      <c r="B13945" s="18" t="s">
        <v>5935</v>
      </c>
      <c r="C13945" s="18">
        <v>99246</v>
      </c>
      <c r="D13945" s="19" t="s">
        <v>13937</v>
      </c>
      <c r="E13945" s="18" t="s">
        <v>66</v>
      </c>
      <c r="F13945" s="20">
        <v>995.67</v>
      </c>
      <c r="G13945" s="20">
        <v>1000.28</v>
      </c>
      <c r="J13945" s="22">
        <v>0.9143</v>
      </c>
      <c r="K13945" s="22">
        <v>0.91010000000000002</v>
      </c>
    </row>
    <row r="13946" spans="1:11" x14ac:dyDescent="0.2">
      <c r="A13946" s="17" t="str">
        <f t="shared" si="217"/>
        <v>SINAPI 97981</v>
      </c>
      <c r="B13946" s="18" t="s">
        <v>5935</v>
      </c>
      <c r="C13946" s="18">
        <v>97981</v>
      </c>
      <c r="D13946" s="19" t="s">
        <v>13938</v>
      </c>
      <c r="E13946" s="18" t="s">
        <v>66</v>
      </c>
      <c r="F13946" s="20">
        <v>1236.05</v>
      </c>
      <c r="G13946" s="20">
        <v>1283.1300000000001</v>
      </c>
      <c r="J13946" s="22">
        <v>0</v>
      </c>
      <c r="K13946" s="22">
        <v>0</v>
      </c>
    </row>
    <row r="13947" spans="1:11" x14ac:dyDescent="0.2">
      <c r="A13947" s="17" t="str">
        <f t="shared" si="217"/>
        <v>SINAPI 97989</v>
      </c>
      <c r="B13947" s="18" t="s">
        <v>5935</v>
      </c>
      <c r="C13947" s="18">
        <v>97989</v>
      </c>
      <c r="D13947" s="19" t="s">
        <v>13939</v>
      </c>
      <c r="E13947" s="18" t="s">
        <v>66</v>
      </c>
      <c r="F13947" s="20">
        <v>1744.58</v>
      </c>
      <c r="G13947" s="20">
        <v>1812.72</v>
      </c>
      <c r="J13947" s="22">
        <v>0</v>
      </c>
      <c r="K13947" s="22">
        <v>0</v>
      </c>
    </row>
    <row r="13948" spans="1:11" x14ac:dyDescent="0.2">
      <c r="A13948" s="17" t="str">
        <f t="shared" si="217"/>
        <v>SINAPI 98409</v>
      </c>
      <c r="B13948" s="18" t="s">
        <v>5935</v>
      </c>
      <c r="C13948" s="18">
        <v>98409</v>
      </c>
      <c r="D13948" s="19" t="s">
        <v>13940</v>
      </c>
      <c r="E13948" s="18" t="s">
        <v>66</v>
      </c>
      <c r="F13948" s="20">
        <v>414.24</v>
      </c>
      <c r="G13948" s="20">
        <v>416.82</v>
      </c>
      <c r="J13948" s="22">
        <v>0.88339999999999996</v>
      </c>
      <c r="K13948" s="22">
        <v>0.878</v>
      </c>
    </row>
    <row r="13949" spans="1:11" x14ac:dyDescent="0.2">
      <c r="A13949" s="17" t="str">
        <f t="shared" si="217"/>
        <v>SINAPI 97983</v>
      </c>
      <c r="B13949" s="18" t="s">
        <v>5935</v>
      </c>
      <c r="C13949" s="18">
        <v>97983</v>
      </c>
      <c r="D13949" s="19" t="s">
        <v>13941</v>
      </c>
      <c r="E13949" s="18" t="s">
        <v>66</v>
      </c>
      <c r="F13949" s="20">
        <v>547.48</v>
      </c>
      <c r="G13949" s="20">
        <v>550.57000000000005</v>
      </c>
      <c r="J13949" s="22">
        <v>0.89329999999999998</v>
      </c>
      <c r="K13949" s="22">
        <v>0.88819999999999999</v>
      </c>
    </row>
    <row r="13950" spans="1:11" x14ac:dyDescent="0.2">
      <c r="A13950" s="17" t="str">
        <f t="shared" si="217"/>
        <v>SINAPI 97987</v>
      </c>
      <c r="B13950" s="18" t="s">
        <v>5935</v>
      </c>
      <c r="C13950" s="18">
        <v>97987</v>
      </c>
      <c r="D13950" s="19" t="s">
        <v>13942</v>
      </c>
      <c r="E13950" s="18" t="s">
        <v>66</v>
      </c>
      <c r="F13950" s="20">
        <v>729.42</v>
      </c>
      <c r="G13950" s="20">
        <v>733.04</v>
      </c>
      <c r="J13950" s="22">
        <v>0.90469999999999995</v>
      </c>
      <c r="K13950" s="22">
        <v>0.9002</v>
      </c>
    </row>
    <row r="13951" spans="1:11" ht="22.5" x14ac:dyDescent="0.2">
      <c r="A13951" s="17" t="str">
        <f t="shared" si="217"/>
        <v>SINAPI 99241</v>
      </c>
      <c r="B13951" s="18" t="s">
        <v>5935</v>
      </c>
      <c r="C13951" s="18">
        <v>99241</v>
      </c>
      <c r="D13951" s="19" t="s">
        <v>13943</v>
      </c>
      <c r="E13951" s="18" t="s">
        <v>66</v>
      </c>
      <c r="F13951" s="20">
        <v>1813.46</v>
      </c>
      <c r="G13951" s="20">
        <v>1885.63</v>
      </c>
      <c r="J13951" s="22">
        <v>0</v>
      </c>
      <c r="K13951" s="22">
        <v>0</v>
      </c>
    </row>
    <row r="13952" spans="1:11" ht="22.5" x14ac:dyDescent="0.2">
      <c r="A13952" s="17" t="str">
        <f t="shared" si="217"/>
        <v>SINAPI 99247</v>
      </c>
      <c r="B13952" s="18" t="s">
        <v>5935</v>
      </c>
      <c r="C13952" s="18">
        <v>99247</v>
      </c>
      <c r="D13952" s="19" t="s">
        <v>13944</v>
      </c>
      <c r="E13952" s="18" t="s">
        <v>66</v>
      </c>
      <c r="F13952" s="20">
        <v>2067.85</v>
      </c>
      <c r="G13952" s="20">
        <v>2150.27</v>
      </c>
      <c r="J13952" s="22">
        <v>0</v>
      </c>
      <c r="K13952" s="22">
        <v>0</v>
      </c>
    </row>
    <row r="13953" spans="1:11" ht="22.5" x14ac:dyDescent="0.2">
      <c r="A13953" s="17" t="str">
        <f t="shared" si="217"/>
        <v>SINAPI 99263</v>
      </c>
      <c r="B13953" s="18" t="s">
        <v>5935</v>
      </c>
      <c r="C13953" s="18">
        <v>99263</v>
      </c>
      <c r="D13953" s="19" t="s">
        <v>13945</v>
      </c>
      <c r="E13953" s="18" t="s">
        <v>66</v>
      </c>
      <c r="F13953" s="20">
        <v>2322.3000000000002</v>
      </c>
      <c r="G13953" s="20">
        <v>2414.9699999999998</v>
      </c>
      <c r="J13953" s="22">
        <v>0</v>
      </c>
      <c r="K13953" s="22">
        <v>0</v>
      </c>
    </row>
    <row r="13954" spans="1:11" ht="22.5" x14ac:dyDescent="0.2">
      <c r="A13954" s="17" t="str">
        <f t="shared" si="217"/>
        <v>SINAPI 99276</v>
      </c>
      <c r="B13954" s="18" t="s">
        <v>5935</v>
      </c>
      <c r="C13954" s="18">
        <v>99276</v>
      </c>
      <c r="D13954" s="19" t="s">
        <v>13946</v>
      </c>
      <c r="E13954" s="18" t="s">
        <v>66</v>
      </c>
      <c r="F13954" s="20">
        <v>2576.73</v>
      </c>
      <c r="G13954" s="20">
        <v>2679.65</v>
      </c>
      <c r="J13954" s="22">
        <v>0</v>
      </c>
      <c r="K13954" s="22">
        <v>0</v>
      </c>
    </row>
    <row r="13955" spans="1:11" ht="22.5" x14ac:dyDescent="0.2">
      <c r="A13955" s="17" t="str">
        <f t="shared" si="217"/>
        <v>SINAPI 99291</v>
      </c>
      <c r="B13955" s="18" t="s">
        <v>5935</v>
      </c>
      <c r="C13955" s="18">
        <v>99291</v>
      </c>
      <c r="D13955" s="19" t="s">
        <v>13947</v>
      </c>
      <c r="E13955" s="18" t="s">
        <v>66</v>
      </c>
      <c r="F13955" s="20">
        <v>2831.12</v>
      </c>
      <c r="G13955" s="20">
        <v>2944.29</v>
      </c>
      <c r="J13955" s="22">
        <v>0</v>
      </c>
      <c r="K13955" s="22">
        <v>0</v>
      </c>
    </row>
    <row r="13956" spans="1:11" ht="22.5" x14ac:dyDescent="0.2">
      <c r="A13956" s="17" t="str">
        <f t="shared" si="217"/>
        <v>SINAPI 99297</v>
      </c>
      <c r="B13956" s="18" t="s">
        <v>5935</v>
      </c>
      <c r="C13956" s="18">
        <v>99297</v>
      </c>
      <c r="D13956" s="19" t="s">
        <v>13948</v>
      </c>
      <c r="E13956" s="18" t="s">
        <v>66</v>
      </c>
      <c r="F13956" s="20">
        <v>3106.34</v>
      </c>
      <c r="G13956" s="20">
        <v>3230.54</v>
      </c>
      <c r="J13956" s="22">
        <v>0</v>
      </c>
      <c r="K13956" s="22">
        <v>0</v>
      </c>
    </row>
    <row r="13957" spans="1:11" x14ac:dyDescent="0.2">
      <c r="A13957" s="17" t="str">
        <f t="shared" si="217"/>
        <v>SINAPI 99254</v>
      </c>
      <c r="B13957" s="18" t="s">
        <v>5935</v>
      </c>
      <c r="C13957" s="18">
        <v>99254</v>
      </c>
      <c r="D13957" s="19" t="s">
        <v>13949</v>
      </c>
      <c r="E13957" s="18" t="s">
        <v>66</v>
      </c>
      <c r="F13957" s="20">
        <v>1304.6400000000001</v>
      </c>
      <c r="G13957" s="20">
        <v>1356.32</v>
      </c>
      <c r="J13957" s="22">
        <v>0</v>
      </c>
      <c r="K13957" s="22">
        <v>0</v>
      </c>
    </row>
    <row r="13958" spans="1:11" ht="22.5" x14ac:dyDescent="0.2">
      <c r="A13958" s="17" t="str">
        <f t="shared" si="217"/>
        <v>SINAPI 99261</v>
      </c>
      <c r="B13958" s="18" t="s">
        <v>5935</v>
      </c>
      <c r="C13958" s="18">
        <v>99261</v>
      </c>
      <c r="D13958" s="19" t="s">
        <v>13950</v>
      </c>
      <c r="E13958" s="18" t="s">
        <v>66</v>
      </c>
      <c r="F13958" s="20">
        <v>1559.03</v>
      </c>
      <c r="G13958" s="20">
        <v>1620.94</v>
      </c>
      <c r="J13958" s="22">
        <v>0</v>
      </c>
      <c r="K13958" s="22">
        <v>0</v>
      </c>
    </row>
    <row r="13959" spans="1:11" x14ac:dyDescent="0.2">
      <c r="A13959" s="17" t="str">
        <f t="shared" ref="A13959:A14022" si="218">CONCATENATE($B13959," ",$C13959)</f>
        <v>SINAPI 99266</v>
      </c>
      <c r="B13959" s="18" t="s">
        <v>5935</v>
      </c>
      <c r="C13959" s="18">
        <v>99266</v>
      </c>
      <c r="D13959" s="19" t="s">
        <v>13951</v>
      </c>
      <c r="E13959" s="18" t="s">
        <v>66</v>
      </c>
      <c r="F13959" s="20">
        <v>1813.46</v>
      </c>
      <c r="G13959" s="20">
        <v>1885.63</v>
      </c>
      <c r="J13959" s="22">
        <v>0</v>
      </c>
      <c r="K13959" s="22">
        <v>0</v>
      </c>
    </row>
    <row r="13960" spans="1:11" ht="22.5" x14ac:dyDescent="0.2">
      <c r="A13960" s="17" t="str">
        <f t="shared" si="218"/>
        <v>SINAPI 99269</v>
      </c>
      <c r="B13960" s="18" t="s">
        <v>5935</v>
      </c>
      <c r="C13960" s="18">
        <v>99269</v>
      </c>
      <c r="D13960" s="19" t="s">
        <v>13952</v>
      </c>
      <c r="E13960" s="18" t="s">
        <v>66</v>
      </c>
      <c r="F13960" s="20">
        <v>2067.85</v>
      </c>
      <c r="G13960" s="20">
        <v>2150.27</v>
      </c>
      <c r="J13960" s="22">
        <v>0</v>
      </c>
      <c r="K13960" s="22">
        <v>0</v>
      </c>
    </row>
    <row r="13961" spans="1:11" x14ac:dyDescent="0.2">
      <c r="A13961" s="17" t="str">
        <f t="shared" si="218"/>
        <v>SINAPI 99277</v>
      </c>
      <c r="B13961" s="18" t="s">
        <v>5935</v>
      </c>
      <c r="C13961" s="18">
        <v>99277</v>
      </c>
      <c r="D13961" s="19" t="s">
        <v>13953</v>
      </c>
      <c r="E13961" s="18" t="s">
        <v>66</v>
      </c>
      <c r="F13961" s="20">
        <v>2322.3000000000002</v>
      </c>
      <c r="G13961" s="20">
        <v>2414.9699999999998</v>
      </c>
      <c r="J13961" s="22">
        <v>0</v>
      </c>
      <c r="K13961" s="22">
        <v>0</v>
      </c>
    </row>
    <row r="13962" spans="1:11" ht="22.5" x14ac:dyDescent="0.2">
      <c r="A13962" s="17" t="str">
        <f t="shared" si="218"/>
        <v>SINAPI 99281</v>
      </c>
      <c r="B13962" s="18" t="s">
        <v>5935</v>
      </c>
      <c r="C13962" s="18">
        <v>99281</v>
      </c>
      <c r="D13962" s="19" t="s">
        <v>13954</v>
      </c>
      <c r="E13962" s="18" t="s">
        <v>66</v>
      </c>
      <c r="F13962" s="20">
        <v>2576.73</v>
      </c>
      <c r="G13962" s="20">
        <v>2679.65</v>
      </c>
      <c r="J13962" s="22">
        <v>0</v>
      </c>
      <c r="K13962" s="22">
        <v>0</v>
      </c>
    </row>
    <row r="13963" spans="1:11" x14ac:dyDescent="0.2">
      <c r="A13963" s="17" t="str">
        <f t="shared" si="218"/>
        <v>SINAPI 99289</v>
      </c>
      <c r="B13963" s="18" t="s">
        <v>5935</v>
      </c>
      <c r="C13963" s="18">
        <v>99289</v>
      </c>
      <c r="D13963" s="19" t="s">
        <v>13955</v>
      </c>
      <c r="E13963" s="18" t="s">
        <v>66</v>
      </c>
      <c r="F13963" s="20">
        <v>2831.12</v>
      </c>
      <c r="G13963" s="20">
        <v>2944.29</v>
      </c>
      <c r="J13963" s="22">
        <v>0</v>
      </c>
      <c r="K13963" s="22">
        <v>0</v>
      </c>
    </row>
    <row r="13964" spans="1:11" ht="22.5" x14ac:dyDescent="0.2">
      <c r="A13964" s="17" t="str">
        <f t="shared" si="218"/>
        <v>SINAPI 99282</v>
      </c>
      <c r="B13964" s="18" t="s">
        <v>5935</v>
      </c>
      <c r="C13964" s="18">
        <v>99282</v>
      </c>
      <c r="D13964" s="19" t="s">
        <v>13956</v>
      </c>
      <c r="E13964" s="18" t="s">
        <v>66</v>
      </c>
      <c r="F13964" s="20">
        <v>2856.29</v>
      </c>
      <c r="G13964" s="20">
        <v>2970.39</v>
      </c>
      <c r="J13964" s="22">
        <v>0</v>
      </c>
      <c r="K13964" s="22">
        <v>0</v>
      </c>
    </row>
    <row r="13965" spans="1:11" ht="22.5" x14ac:dyDescent="0.2">
      <c r="A13965" s="17" t="str">
        <f t="shared" si="218"/>
        <v>SINAPI 99296</v>
      </c>
      <c r="B13965" s="18" t="s">
        <v>5935</v>
      </c>
      <c r="C13965" s="18">
        <v>99296</v>
      </c>
      <c r="D13965" s="19" t="s">
        <v>13957</v>
      </c>
      <c r="E13965" s="18" t="s">
        <v>66</v>
      </c>
      <c r="F13965" s="20">
        <v>3110.69</v>
      </c>
      <c r="G13965" s="20">
        <v>3235.03</v>
      </c>
      <c r="J13965" s="22">
        <v>0</v>
      </c>
      <c r="K13965" s="22">
        <v>0</v>
      </c>
    </row>
    <row r="13966" spans="1:11" ht="22.5" x14ac:dyDescent="0.2">
      <c r="A13966" s="17" t="str">
        <f t="shared" si="218"/>
        <v>SINAPI 99299</v>
      </c>
      <c r="B13966" s="18" t="s">
        <v>5935</v>
      </c>
      <c r="C13966" s="18">
        <v>99299</v>
      </c>
      <c r="D13966" s="19" t="s">
        <v>13958</v>
      </c>
      <c r="E13966" s="18" t="s">
        <v>66</v>
      </c>
      <c r="F13966" s="20">
        <v>3365.03</v>
      </c>
      <c r="G13966" s="20">
        <v>3499.62</v>
      </c>
      <c r="J13966" s="22">
        <v>0</v>
      </c>
      <c r="K13966" s="22">
        <v>0</v>
      </c>
    </row>
    <row r="13967" spans="1:11" ht="22.5" x14ac:dyDescent="0.2">
      <c r="A13967" s="17" t="str">
        <f t="shared" si="218"/>
        <v>SINAPI 99302</v>
      </c>
      <c r="B13967" s="18" t="s">
        <v>5935</v>
      </c>
      <c r="C13967" s="18">
        <v>99302</v>
      </c>
      <c r="D13967" s="19" t="s">
        <v>13959</v>
      </c>
      <c r="E13967" s="18" t="s">
        <v>66</v>
      </c>
      <c r="F13967" s="20">
        <v>3623.74</v>
      </c>
      <c r="G13967" s="20">
        <v>3768.76</v>
      </c>
      <c r="J13967" s="22">
        <v>0</v>
      </c>
      <c r="K13967" s="22">
        <v>0</v>
      </c>
    </row>
    <row r="13968" spans="1:11" x14ac:dyDescent="0.2">
      <c r="A13968" s="17" t="str">
        <f t="shared" si="218"/>
        <v>SINAPI 99307</v>
      </c>
      <c r="B13968" s="18" t="s">
        <v>5935</v>
      </c>
      <c r="C13968" s="18">
        <v>99307</v>
      </c>
      <c r="D13968" s="19" t="s">
        <v>13960</v>
      </c>
      <c r="E13968" s="18" t="s">
        <v>66</v>
      </c>
      <c r="F13968" s="20">
        <v>2343.13</v>
      </c>
      <c r="G13968" s="20">
        <v>2436.58</v>
      </c>
      <c r="J13968" s="22">
        <v>0</v>
      </c>
      <c r="K13968" s="22">
        <v>0</v>
      </c>
    </row>
    <row r="13969" spans="1:11" ht="22.5" x14ac:dyDescent="0.2">
      <c r="A13969" s="17" t="str">
        <f t="shared" si="218"/>
        <v>SINAPI 99317</v>
      </c>
      <c r="B13969" s="18" t="s">
        <v>5935</v>
      </c>
      <c r="C13969" s="18">
        <v>99317</v>
      </c>
      <c r="D13969" s="19" t="s">
        <v>13961</v>
      </c>
      <c r="E13969" s="18" t="s">
        <v>66</v>
      </c>
      <c r="F13969" s="20">
        <v>2597.5100000000002</v>
      </c>
      <c r="G13969" s="20">
        <v>2701.2</v>
      </c>
      <c r="J13969" s="22">
        <v>0</v>
      </c>
      <c r="K13969" s="22">
        <v>0</v>
      </c>
    </row>
    <row r="13970" spans="1:11" x14ac:dyDescent="0.2">
      <c r="A13970" s="17" t="str">
        <f t="shared" si="218"/>
        <v>SINAPI 99321</v>
      </c>
      <c r="B13970" s="18" t="s">
        <v>5935</v>
      </c>
      <c r="C13970" s="18">
        <v>99321</v>
      </c>
      <c r="D13970" s="19" t="s">
        <v>13962</v>
      </c>
      <c r="E13970" s="18" t="s">
        <v>66</v>
      </c>
      <c r="F13970" s="20">
        <v>2851.96</v>
      </c>
      <c r="G13970" s="20">
        <v>2965.89</v>
      </c>
      <c r="J13970" s="22">
        <v>0</v>
      </c>
      <c r="K13970" s="22">
        <v>0</v>
      </c>
    </row>
    <row r="13971" spans="1:11" ht="22.5" x14ac:dyDescent="0.2">
      <c r="A13971" s="17" t="str">
        <f t="shared" si="218"/>
        <v>SINAPI 99323</v>
      </c>
      <c r="B13971" s="18" t="s">
        <v>5935</v>
      </c>
      <c r="C13971" s="18">
        <v>99323</v>
      </c>
      <c r="D13971" s="19" t="s">
        <v>13963</v>
      </c>
      <c r="E13971" s="18" t="s">
        <v>66</v>
      </c>
      <c r="F13971" s="20">
        <v>3106.34</v>
      </c>
      <c r="G13971" s="20">
        <v>3230.54</v>
      </c>
      <c r="J13971" s="22">
        <v>0</v>
      </c>
      <c r="K13971" s="22">
        <v>0</v>
      </c>
    </row>
    <row r="13972" spans="1:11" x14ac:dyDescent="0.2">
      <c r="A13972" s="17" t="str">
        <f t="shared" si="218"/>
        <v>SINAPI 99325</v>
      </c>
      <c r="B13972" s="18" t="s">
        <v>5935</v>
      </c>
      <c r="C13972" s="18">
        <v>99325</v>
      </c>
      <c r="D13972" s="19" t="s">
        <v>13964</v>
      </c>
      <c r="E13972" s="18" t="s">
        <v>66</v>
      </c>
      <c r="F13972" s="20">
        <v>3365.03</v>
      </c>
      <c r="G13972" s="20">
        <v>3499.62</v>
      </c>
      <c r="J13972" s="22">
        <v>0</v>
      </c>
      <c r="K13972" s="22">
        <v>0</v>
      </c>
    </row>
    <row r="13973" spans="1:11" ht="22.5" x14ac:dyDescent="0.2">
      <c r="A13973" s="17" t="str">
        <f t="shared" si="218"/>
        <v>SINAPI 99311</v>
      </c>
      <c r="B13973" s="18" t="s">
        <v>5935</v>
      </c>
      <c r="C13973" s="18">
        <v>99311</v>
      </c>
      <c r="D13973" s="19" t="s">
        <v>13965</v>
      </c>
      <c r="E13973" s="18" t="s">
        <v>66</v>
      </c>
      <c r="F13973" s="20">
        <v>3882.54</v>
      </c>
      <c r="G13973" s="20">
        <v>4037.94</v>
      </c>
      <c r="J13973" s="22">
        <v>0</v>
      </c>
      <c r="K13973" s="22">
        <v>0</v>
      </c>
    </row>
    <row r="13974" spans="1:11" ht="22.5" x14ac:dyDescent="0.2">
      <c r="A13974" s="17" t="str">
        <f t="shared" si="218"/>
        <v>SINAPI 99314</v>
      </c>
      <c r="B13974" s="18" t="s">
        <v>5935</v>
      </c>
      <c r="C13974" s="18">
        <v>99314</v>
      </c>
      <c r="D13974" s="19" t="s">
        <v>13966</v>
      </c>
      <c r="E13974" s="18" t="s">
        <v>66</v>
      </c>
      <c r="F13974" s="20">
        <v>4141.2700000000004</v>
      </c>
      <c r="G13974" s="20">
        <v>4307.09</v>
      </c>
      <c r="J13974" s="22">
        <v>0</v>
      </c>
      <c r="K13974" s="22">
        <v>0</v>
      </c>
    </row>
    <row r="13975" spans="1:11" x14ac:dyDescent="0.2">
      <c r="A13975" s="17" t="str">
        <f t="shared" si="218"/>
        <v>SINAPI 99304</v>
      </c>
      <c r="B13975" s="18" t="s">
        <v>5935</v>
      </c>
      <c r="C13975" s="18">
        <v>99304</v>
      </c>
      <c r="D13975" s="19" t="s">
        <v>13967</v>
      </c>
      <c r="E13975" s="18" t="s">
        <v>66</v>
      </c>
      <c r="F13975" s="20">
        <v>3369.36</v>
      </c>
      <c r="G13975" s="20">
        <v>3504.13</v>
      </c>
      <c r="J13975" s="22">
        <v>0</v>
      </c>
      <c r="K13975" s="22">
        <v>0</v>
      </c>
    </row>
    <row r="13976" spans="1:11" ht="22.5" x14ac:dyDescent="0.2">
      <c r="A13976" s="17" t="str">
        <f t="shared" si="218"/>
        <v>SINAPI 99306</v>
      </c>
      <c r="B13976" s="18" t="s">
        <v>5935</v>
      </c>
      <c r="C13976" s="18">
        <v>99306</v>
      </c>
      <c r="D13976" s="19" t="s">
        <v>13968</v>
      </c>
      <c r="E13976" s="18" t="s">
        <v>66</v>
      </c>
      <c r="F13976" s="20">
        <v>3623.74</v>
      </c>
      <c r="G13976" s="20">
        <v>3768.76</v>
      </c>
      <c r="J13976" s="22">
        <v>0</v>
      </c>
      <c r="K13976" s="22">
        <v>0</v>
      </c>
    </row>
    <row r="13977" spans="1:11" x14ac:dyDescent="0.2">
      <c r="A13977" s="17" t="str">
        <f t="shared" si="218"/>
        <v>SINAPI 99309</v>
      </c>
      <c r="B13977" s="18" t="s">
        <v>5935</v>
      </c>
      <c r="C13977" s="18">
        <v>99309</v>
      </c>
      <c r="D13977" s="19" t="s">
        <v>13969</v>
      </c>
      <c r="E13977" s="18" t="s">
        <v>66</v>
      </c>
      <c r="F13977" s="20">
        <v>3882.54</v>
      </c>
      <c r="G13977" s="20">
        <v>4037.94</v>
      </c>
      <c r="J13977" s="22">
        <v>0</v>
      </c>
      <c r="K13977" s="22">
        <v>0</v>
      </c>
    </row>
    <row r="13978" spans="1:11" x14ac:dyDescent="0.2">
      <c r="A13978" s="17" t="str">
        <f t="shared" si="218"/>
        <v>SINAPI 99327</v>
      </c>
      <c r="B13978" s="18" t="s">
        <v>5935</v>
      </c>
      <c r="C13978" s="18">
        <v>99327</v>
      </c>
      <c r="D13978" s="19" t="s">
        <v>13970</v>
      </c>
      <c r="E13978" s="18" t="s">
        <v>66</v>
      </c>
      <c r="F13978" s="20">
        <v>4357.55</v>
      </c>
      <c r="G13978" s="20">
        <v>4532.2</v>
      </c>
      <c r="J13978" s="22">
        <v>0</v>
      </c>
      <c r="K13978" s="22">
        <v>0</v>
      </c>
    </row>
    <row r="13979" spans="1:11" x14ac:dyDescent="0.2">
      <c r="A13979" s="17" t="str">
        <f t="shared" si="218"/>
        <v>SINAPI 98009</v>
      </c>
      <c r="B13979" s="18" t="s">
        <v>5935</v>
      </c>
      <c r="C13979" s="18">
        <v>98009</v>
      </c>
      <c r="D13979" s="19" t="s">
        <v>13971</v>
      </c>
      <c r="E13979" s="18" t="s">
        <v>66</v>
      </c>
      <c r="F13979" s="20">
        <v>1885.38</v>
      </c>
      <c r="G13979" s="20">
        <v>1957.75</v>
      </c>
      <c r="J13979" s="22">
        <v>0</v>
      </c>
      <c r="K13979" s="22">
        <v>0</v>
      </c>
    </row>
    <row r="13980" spans="1:11" x14ac:dyDescent="0.2">
      <c r="A13980" s="17" t="str">
        <f t="shared" si="218"/>
        <v>SINAPI 98011</v>
      </c>
      <c r="B13980" s="18" t="s">
        <v>5935</v>
      </c>
      <c r="C13980" s="18">
        <v>98011</v>
      </c>
      <c r="D13980" s="19" t="s">
        <v>13972</v>
      </c>
      <c r="E13980" s="18" t="s">
        <v>66</v>
      </c>
      <c r="F13980" s="20">
        <v>2150.34</v>
      </c>
      <c r="G13980" s="20">
        <v>2232.9899999999998</v>
      </c>
      <c r="J13980" s="22">
        <v>0</v>
      </c>
      <c r="K13980" s="22">
        <v>0</v>
      </c>
    </row>
    <row r="13981" spans="1:11" x14ac:dyDescent="0.2">
      <c r="A13981" s="17" t="str">
        <f t="shared" si="218"/>
        <v>SINAPI 98013</v>
      </c>
      <c r="B13981" s="18" t="s">
        <v>5935</v>
      </c>
      <c r="C13981" s="18">
        <v>98013</v>
      </c>
      <c r="D13981" s="19" t="s">
        <v>13973</v>
      </c>
      <c r="E13981" s="18" t="s">
        <v>66</v>
      </c>
      <c r="F13981" s="20">
        <v>2415.37</v>
      </c>
      <c r="G13981" s="20">
        <v>2508.3000000000002</v>
      </c>
      <c r="J13981" s="22">
        <v>0</v>
      </c>
      <c r="K13981" s="22">
        <v>0</v>
      </c>
    </row>
    <row r="13982" spans="1:11" x14ac:dyDescent="0.2">
      <c r="A13982" s="17" t="str">
        <f t="shared" si="218"/>
        <v>SINAPI 98015</v>
      </c>
      <c r="B13982" s="18" t="s">
        <v>5935</v>
      </c>
      <c r="C13982" s="18">
        <v>98015</v>
      </c>
      <c r="D13982" s="19" t="s">
        <v>13974</v>
      </c>
      <c r="E13982" s="18" t="s">
        <v>66</v>
      </c>
      <c r="F13982" s="20">
        <v>2680.38</v>
      </c>
      <c r="G13982" s="20">
        <v>2783.59</v>
      </c>
      <c r="J13982" s="22">
        <v>0</v>
      </c>
      <c r="K13982" s="22">
        <v>0</v>
      </c>
    </row>
    <row r="13983" spans="1:11" x14ac:dyDescent="0.2">
      <c r="A13983" s="17" t="str">
        <f t="shared" si="218"/>
        <v>SINAPI 98017</v>
      </c>
      <c r="B13983" s="18" t="s">
        <v>5935</v>
      </c>
      <c r="C13983" s="18">
        <v>98017</v>
      </c>
      <c r="D13983" s="19" t="s">
        <v>13975</v>
      </c>
      <c r="E13983" s="18" t="s">
        <v>66</v>
      </c>
      <c r="F13983" s="20">
        <v>2945.34</v>
      </c>
      <c r="G13983" s="20">
        <v>3058.83</v>
      </c>
      <c r="J13983" s="22">
        <v>0</v>
      </c>
      <c r="K13983" s="22">
        <v>0</v>
      </c>
    </row>
    <row r="13984" spans="1:11" x14ac:dyDescent="0.2">
      <c r="A13984" s="17" t="str">
        <f t="shared" si="218"/>
        <v>SINAPI 98019</v>
      </c>
      <c r="B13984" s="18" t="s">
        <v>5935</v>
      </c>
      <c r="C13984" s="18">
        <v>98019</v>
      </c>
      <c r="D13984" s="19" t="s">
        <v>13976</v>
      </c>
      <c r="E13984" s="18" t="s">
        <v>66</v>
      </c>
      <c r="F13984" s="20">
        <v>3234.31</v>
      </c>
      <c r="G13984" s="20">
        <v>3358.87</v>
      </c>
      <c r="J13984" s="22">
        <v>0</v>
      </c>
      <c r="K13984" s="22">
        <v>0</v>
      </c>
    </row>
    <row r="13985" spans="1:11" x14ac:dyDescent="0.2">
      <c r="A13985" s="17" t="str">
        <f t="shared" si="218"/>
        <v>SINAPI 97995</v>
      </c>
      <c r="B13985" s="18" t="s">
        <v>5935</v>
      </c>
      <c r="C13985" s="18">
        <v>97995</v>
      </c>
      <c r="D13985" s="19" t="s">
        <v>13977</v>
      </c>
      <c r="E13985" s="18" t="s">
        <v>66</v>
      </c>
      <c r="F13985" s="20">
        <v>1355.4</v>
      </c>
      <c r="G13985" s="20">
        <v>1407.23</v>
      </c>
      <c r="J13985" s="22">
        <v>0</v>
      </c>
      <c r="K13985" s="22">
        <v>0</v>
      </c>
    </row>
    <row r="13986" spans="1:11" x14ac:dyDescent="0.2">
      <c r="A13986" s="17" t="str">
        <f t="shared" si="218"/>
        <v>SINAPI 97997</v>
      </c>
      <c r="B13986" s="18" t="s">
        <v>5935</v>
      </c>
      <c r="C13986" s="18">
        <v>97997</v>
      </c>
      <c r="D13986" s="19" t="s">
        <v>13978</v>
      </c>
      <c r="E13986" s="18" t="s">
        <v>66</v>
      </c>
      <c r="F13986" s="20">
        <v>1620.36</v>
      </c>
      <c r="G13986" s="20">
        <v>1682.45</v>
      </c>
      <c r="J13986" s="22">
        <v>0</v>
      </c>
      <c r="K13986" s="22">
        <v>0</v>
      </c>
    </row>
    <row r="13987" spans="1:11" x14ac:dyDescent="0.2">
      <c r="A13987" s="17" t="str">
        <f t="shared" si="218"/>
        <v>SINAPI 97999</v>
      </c>
      <c r="B13987" s="18" t="s">
        <v>5935</v>
      </c>
      <c r="C13987" s="18">
        <v>97999</v>
      </c>
      <c r="D13987" s="19" t="s">
        <v>13979</v>
      </c>
      <c r="E13987" s="18" t="s">
        <v>66</v>
      </c>
      <c r="F13987" s="20">
        <v>1885.38</v>
      </c>
      <c r="G13987" s="20">
        <v>1957.75</v>
      </c>
      <c r="J13987" s="22">
        <v>0</v>
      </c>
      <c r="K13987" s="22">
        <v>0</v>
      </c>
    </row>
    <row r="13988" spans="1:11" x14ac:dyDescent="0.2">
      <c r="A13988" s="17" t="str">
        <f t="shared" si="218"/>
        <v>SINAPI 98001</v>
      </c>
      <c r="B13988" s="18" t="s">
        <v>5935</v>
      </c>
      <c r="C13988" s="18">
        <v>98001</v>
      </c>
      <c r="D13988" s="19" t="s">
        <v>13980</v>
      </c>
      <c r="E13988" s="18" t="s">
        <v>66</v>
      </c>
      <c r="F13988" s="20">
        <v>2150.34</v>
      </c>
      <c r="G13988" s="20">
        <v>2232.9899999999998</v>
      </c>
      <c r="J13988" s="22">
        <v>0</v>
      </c>
      <c r="K13988" s="22">
        <v>0</v>
      </c>
    </row>
    <row r="13989" spans="1:11" x14ac:dyDescent="0.2">
      <c r="A13989" s="17" t="str">
        <f t="shared" si="218"/>
        <v>SINAPI 98003</v>
      </c>
      <c r="B13989" s="18" t="s">
        <v>5935</v>
      </c>
      <c r="C13989" s="18">
        <v>98003</v>
      </c>
      <c r="D13989" s="19" t="s">
        <v>13981</v>
      </c>
      <c r="E13989" s="18" t="s">
        <v>66</v>
      </c>
      <c r="F13989" s="20">
        <v>2415.37</v>
      </c>
      <c r="G13989" s="20">
        <v>2508.3000000000002</v>
      </c>
      <c r="J13989" s="22">
        <v>0</v>
      </c>
      <c r="K13989" s="22">
        <v>0</v>
      </c>
    </row>
    <row r="13990" spans="1:11" x14ac:dyDescent="0.2">
      <c r="A13990" s="17" t="str">
        <f t="shared" si="218"/>
        <v>SINAPI 98005</v>
      </c>
      <c r="B13990" s="18" t="s">
        <v>5935</v>
      </c>
      <c r="C13990" s="18">
        <v>98005</v>
      </c>
      <c r="D13990" s="19" t="s">
        <v>13982</v>
      </c>
      <c r="E13990" s="18" t="s">
        <v>66</v>
      </c>
      <c r="F13990" s="20">
        <v>2680.38</v>
      </c>
      <c r="G13990" s="20">
        <v>2783.59</v>
      </c>
      <c r="J13990" s="22">
        <v>0</v>
      </c>
      <c r="K13990" s="22">
        <v>0</v>
      </c>
    </row>
    <row r="13991" spans="1:11" x14ac:dyDescent="0.2">
      <c r="A13991" s="17" t="str">
        <f t="shared" si="218"/>
        <v>SINAPI 98007</v>
      </c>
      <c r="B13991" s="18" t="s">
        <v>5935</v>
      </c>
      <c r="C13991" s="18">
        <v>98007</v>
      </c>
      <c r="D13991" s="19" t="s">
        <v>13983</v>
      </c>
      <c r="E13991" s="18" t="s">
        <v>66</v>
      </c>
      <c r="F13991" s="20">
        <v>2945.34</v>
      </c>
      <c r="G13991" s="20">
        <v>3058.83</v>
      </c>
      <c r="J13991" s="22">
        <v>0</v>
      </c>
      <c r="K13991" s="22">
        <v>0</v>
      </c>
    </row>
    <row r="13992" spans="1:11" x14ac:dyDescent="0.2">
      <c r="A13992" s="17" t="str">
        <f t="shared" si="218"/>
        <v>SINAPI 98031</v>
      </c>
      <c r="B13992" s="18" t="s">
        <v>5935</v>
      </c>
      <c r="C13992" s="18">
        <v>98031</v>
      </c>
      <c r="D13992" s="19" t="s">
        <v>13984</v>
      </c>
      <c r="E13992" s="18" t="s">
        <v>66</v>
      </c>
      <c r="F13992" s="20">
        <v>2974.36</v>
      </c>
      <c r="G13992" s="20">
        <v>3088.8</v>
      </c>
      <c r="J13992" s="22">
        <v>0</v>
      </c>
      <c r="K13992" s="22">
        <v>0</v>
      </c>
    </row>
    <row r="13993" spans="1:11" x14ac:dyDescent="0.2">
      <c r="A13993" s="17" t="str">
        <f t="shared" si="218"/>
        <v>SINAPI 98033</v>
      </c>
      <c r="B13993" s="18" t="s">
        <v>5935</v>
      </c>
      <c r="C13993" s="18">
        <v>98033</v>
      </c>
      <c r="D13993" s="19" t="s">
        <v>13985</v>
      </c>
      <c r="E13993" s="18" t="s">
        <v>66</v>
      </c>
      <c r="F13993" s="20">
        <v>3239.32</v>
      </c>
      <c r="G13993" s="20">
        <v>3364.03</v>
      </c>
      <c r="J13993" s="22">
        <v>0</v>
      </c>
      <c r="K13993" s="22">
        <v>0</v>
      </c>
    </row>
    <row r="13994" spans="1:11" x14ac:dyDescent="0.2">
      <c r="A13994" s="17" t="str">
        <f t="shared" si="218"/>
        <v>SINAPI 98035</v>
      </c>
      <c r="B13994" s="18" t="s">
        <v>5935</v>
      </c>
      <c r="C13994" s="18">
        <v>98035</v>
      </c>
      <c r="D13994" s="19" t="s">
        <v>13986</v>
      </c>
      <c r="E13994" s="18" t="s">
        <v>66</v>
      </c>
      <c r="F13994" s="20">
        <v>3504.24</v>
      </c>
      <c r="G13994" s="20">
        <v>3639.24</v>
      </c>
      <c r="J13994" s="22">
        <v>0</v>
      </c>
      <c r="K13994" s="22">
        <v>0</v>
      </c>
    </row>
    <row r="13995" spans="1:11" x14ac:dyDescent="0.2">
      <c r="A13995" s="17" t="str">
        <f t="shared" si="218"/>
        <v>SINAPI 98037</v>
      </c>
      <c r="B13995" s="18" t="s">
        <v>5935</v>
      </c>
      <c r="C13995" s="18">
        <v>98037</v>
      </c>
      <c r="D13995" s="19" t="s">
        <v>13987</v>
      </c>
      <c r="E13995" s="18" t="s">
        <v>66</v>
      </c>
      <c r="F13995" s="20">
        <v>3774.19</v>
      </c>
      <c r="G13995" s="20">
        <v>3919.63</v>
      </c>
      <c r="J13995" s="22">
        <v>0</v>
      </c>
      <c r="K13995" s="22">
        <v>0</v>
      </c>
    </row>
    <row r="13996" spans="1:11" x14ac:dyDescent="0.2">
      <c r="A13996" s="17" t="str">
        <f t="shared" si="218"/>
        <v>SINAPI 98021</v>
      </c>
      <c r="B13996" s="18" t="s">
        <v>5935</v>
      </c>
      <c r="C13996" s="18">
        <v>98021</v>
      </c>
      <c r="D13996" s="19" t="s">
        <v>13988</v>
      </c>
      <c r="E13996" s="18" t="s">
        <v>66</v>
      </c>
      <c r="F13996" s="20">
        <v>2439.38</v>
      </c>
      <c r="G13996" s="20">
        <v>2533.11</v>
      </c>
      <c r="J13996" s="22">
        <v>0</v>
      </c>
      <c r="K13996" s="22">
        <v>0</v>
      </c>
    </row>
    <row r="13997" spans="1:11" x14ac:dyDescent="0.2">
      <c r="A13997" s="17" t="str">
        <f t="shared" si="218"/>
        <v>SINAPI 98023</v>
      </c>
      <c r="B13997" s="18" t="s">
        <v>5935</v>
      </c>
      <c r="C13997" s="18">
        <v>98023</v>
      </c>
      <c r="D13997" s="19" t="s">
        <v>13989</v>
      </c>
      <c r="E13997" s="18" t="s">
        <v>66</v>
      </c>
      <c r="F13997" s="20">
        <v>2704.33</v>
      </c>
      <c r="G13997" s="20">
        <v>2808.32</v>
      </c>
      <c r="J13997" s="22">
        <v>0</v>
      </c>
      <c r="K13997" s="22">
        <v>0</v>
      </c>
    </row>
    <row r="13998" spans="1:11" x14ac:dyDescent="0.2">
      <c r="A13998" s="17" t="str">
        <f t="shared" si="218"/>
        <v>SINAPI 98025</v>
      </c>
      <c r="B13998" s="18" t="s">
        <v>5935</v>
      </c>
      <c r="C13998" s="18">
        <v>98025</v>
      </c>
      <c r="D13998" s="19" t="s">
        <v>13990</v>
      </c>
      <c r="E13998" s="18" t="s">
        <v>66</v>
      </c>
      <c r="F13998" s="20">
        <v>2969.36</v>
      </c>
      <c r="G13998" s="20">
        <v>3083.62</v>
      </c>
      <c r="J13998" s="22">
        <v>0</v>
      </c>
      <c r="K13998" s="22">
        <v>0</v>
      </c>
    </row>
    <row r="13999" spans="1:11" x14ac:dyDescent="0.2">
      <c r="A13999" s="17" t="str">
        <f t="shared" si="218"/>
        <v>SINAPI 98027</v>
      </c>
      <c r="B13999" s="18" t="s">
        <v>5935</v>
      </c>
      <c r="C13999" s="18">
        <v>98027</v>
      </c>
      <c r="D13999" s="19" t="s">
        <v>13991</v>
      </c>
      <c r="E13999" s="18" t="s">
        <v>66</v>
      </c>
      <c r="F13999" s="20">
        <v>3234.31</v>
      </c>
      <c r="G13999" s="20">
        <v>3358.87</v>
      </c>
      <c r="J13999" s="22">
        <v>0</v>
      </c>
      <c r="K13999" s="22">
        <v>0</v>
      </c>
    </row>
    <row r="14000" spans="1:11" x14ac:dyDescent="0.2">
      <c r="A14000" s="17" t="str">
        <f t="shared" si="218"/>
        <v>SINAPI 98029</v>
      </c>
      <c r="B14000" s="18" t="s">
        <v>5935</v>
      </c>
      <c r="C14000" s="18">
        <v>98029</v>
      </c>
      <c r="D14000" s="19" t="s">
        <v>13992</v>
      </c>
      <c r="E14000" s="18" t="s">
        <v>66</v>
      </c>
      <c r="F14000" s="20">
        <v>3504.24</v>
      </c>
      <c r="G14000" s="20">
        <v>3639.24</v>
      </c>
      <c r="J14000" s="22">
        <v>0</v>
      </c>
      <c r="K14000" s="22">
        <v>0</v>
      </c>
    </row>
    <row r="14001" spans="1:11" x14ac:dyDescent="0.2">
      <c r="A14001" s="17" t="str">
        <f t="shared" si="218"/>
        <v>SINAPI 98045</v>
      </c>
      <c r="B14001" s="18" t="s">
        <v>5935</v>
      </c>
      <c r="C14001" s="18">
        <v>98045</v>
      </c>
      <c r="D14001" s="19" t="s">
        <v>13993</v>
      </c>
      <c r="E14001" s="18" t="s">
        <v>66</v>
      </c>
      <c r="F14001" s="20">
        <v>4044.23</v>
      </c>
      <c r="G14001" s="20">
        <v>4200.1000000000004</v>
      </c>
      <c r="J14001" s="22">
        <v>0</v>
      </c>
      <c r="K14001" s="22">
        <v>0</v>
      </c>
    </row>
    <row r="14002" spans="1:11" x14ac:dyDescent="0.2">
      <c r="A14002" s="17" t="str">
        <f t="shared" si="218"/>
        <v>SINAPI 98047</v>
      </c>
      <c r="B14002" s="18" t="s">
        <v>5935</v>
      </c>
      <c r="C14002" s="18">
        <v>98047</v>
      </c>
      <c r="D14002" s="19" t="s">
        <v>13994</v>
      </c>
      <c r="E14002" s="18" t="s">
        <v>66</v>
      </c>
      <c r="F14002" s="20">
        <v>4314.1899999999996</v>
      </c>
      <c r="G14002" s="20">
        <v>4480.5</v>
      </c>
      <c r="J14002" s="22">
        <v>0</v>
      </c>
      <c r="K14002" s="22">
        <v>0</v>
      </c>
    </row>
    <row r="14003" spans="1:11" x14ac:dyDescent="0.2">
      <c r="A14003" s="17" t="str">
        <f t="shared" si="218"/>
        <v>SINAPI 98039</v>
      </c>
      <c r="B14003" s="18" t="s">
        <v>5935</v>
      </c>
      <c r="C14003" s="18">
        <v>98039</v>
      </c>
      <c r="D14003" s="19" t="s">
        <v>13995</v>
      </c>
      <c r="E14003" s="18" t="s">
        <v>66</v>
      </c>
      <c r="F14003" s="20">
        <v>3509.24</v>
      </c>
      <c r="G14003" s="20">
        <v>3644.41</v>
      </c>
      <c r="J14003" s="22">
        <v>0</v>
      </c>
      <c r="K14003" s="22">
        <v>0</v>
      </c>
    </row>
    <row r="14004" spans="1:11" x14ac:dyDescent="0.2">
      <c r="A14004" s="17" t="str">
        <f t="shared" si="218"/>
        <v>SINAPI 98041</v>
      </c>
      <c r="B14004" s="18" t="s">
        <v>5935</v>
      </c>
      <c r="C14004" s="18">
        <v>98041</v>
      </c>
      <c r="D14004" s="19" t="s">
        <v>13996</v>
      </c>
      <c r="E14004" s="18" t="s">
        <v>66</v>
      </c>
      <c r="F14004" s="20">
        <v>3774.19</v>
      </c>
      <c r="G14004" s="20">
        <v>3919.63</v>
      </c>
      <c r="J14004" s="22">
        <v>0</v>
      </c>
      <c r="K14004" s="22">
        <v>0</v>
      </c>
    </row>
    <row r="14005" spans="1:11" x14ac:dyDescent="0.2">
      <c r="A14005" s="17" t="str">
        <f t="shared" si="218"/>
        <v>SINAPI 98043</v>
      </c>
      <c r="B14005" s="18" t="s">
        <v>5935</v>
      </c>
      <c r="C14005" s="18">
        <v>98043</v>
      </c>
      <c r="D14005" s="19" t="s">
        <v>13997</v>
      </c>
      <c r="E14005" s="18" t="s">
        <v>66</v>
      </c>
      <c r="F14005" s="20">
        <v>4044.23</v>
      </c>
      <c r="G14005" s="20">
        <v>4200.1000000000004</v>
      </c>
      <c r="J14005" s="22">
        <v>0</v>
      </c>
      <c r="K14005" s="22">
        <v>0</v>
      </c>
    </row>
    <row r="14006" spans="1:11" x14ac:dyDescent="0.2">
      <c r="A14006" s="17" t="str">
        <f t="shared" si="218"/>
        <v>SINAPI 98049</v>
      </c>
      <c r="B14006" s="18" t="s">
        <v>5935</v>
      </c>
      <c r="C14006" s="18">
        <v>98049</v>
      </c>
      <c r="D14006" s="19" t="s">
        <v>13998</v>
      </c>
      <c r="E14006" s="18" t="s">
        <v>66</v>
      </c>
      <c r="F14006" s="20">
        <v>4535.2299999999996</v>
      </c>
      <c r="G14006" s="20">
        <v>4710.3900000000003</v>
      </c>
      <c r="J14006" s="22">
        <v>0</v>
      </c>
      <c r="K14006" s="22">
        <v>0</v>
      </c>
    </row>
    <row r="14007" spans="1:11" ht="22.5" x14ac:dyDescent="0.2">
      <c r="A14007" s="17" t="str">
        <f t="shared" si="218"/>
        <v>SINAPI 101809</v>
      </c>
      <c r="B14007" s="18" t="s">
        <v>5935</v>
      </c>
      <c r="C14007" s="18">
        <v>101809</v>
      </c>
      <c r="D14007" s="19" t="s">
        <v>13999</v>
      </c>
      <c r="E14007" s="18" t="s">
        <v>20</v>
      </c>
      <c r="F14007" s="20">
        <v>2916.61</v>
      </c>
      <c r="G14007" s="20">
        <v>3005.21</v>
      </c>
      <c r="J14007" s="22">
        <v>2.41E-2</v>
      </c>
      <c r="K14007" s="22">
        <v>2.3400000000000001E-2</v>
      </c>
    </row>
    <row r="14008" spans="1:11" ht="22.5" x14ac:dyDescent="0.2">
      <c r="A14008" s="17" t="str">
        <f t="shared" si="218"/>
        <v>SINAPI 97980</v>
      </c>
      <c r="B14008" s="18" t="s">
        <v>5935</v>
      </c>
      <c r="C14008" s="18">
        <v>97980</v>
      </c>
      <c r="D14008" s="19" t="s">
        <v>14000</v>
      </c>
      <c r="E14008" s="18" t="s">
        <v>20</v>
      </c>
      <c r="F14008" s="20">
        <v>2117.39</v>
      </c>
      <c r="G14008" s="20">
        <v>2189.67</v>
      </c>
      <c r="J14008" s="22">
        <v>2.01E-2</v>
      </c>
      <c r="K14008" s="22">
        <v>1.9400000000000001E-2</v>
      </c>
    </row>
    <row r="14009" spans="1:11" ht="22.5" x14ac:dyDescent="0.2">
      <c r="A14009" s="17" t="str">
        <f t="shared" si="218"/>
        <v>SINAPI 98405</v>
      </c>
      <c r="B14009" s="18" t="s">
        <v>5935</v>
      </c>
      <c r="C14009" s="18">
        <v>98405</v>
      </c>
      <c r="D14009" s="19" t="s">
        <v>14001</v>
      </c>
      <c r="E14009" s="18" t="s">
        <v>20</v>
      </c>
      <c r="F14009" s="20">
        <v>2614.4699999999998</v>
      </c>
      <c r="G14009" s="20">
        <v>2701.98</v>
      </c>
      <c r="J14009" s="22">
        <v>2.1499999999999998E-2</v>
      </c>
      <c r="K14009" s="22">
        <v>2.0799999999999999E-2</v>
      </c>
    </row>
    <row r="14010" spans="1:11" ht="22.5" x14ac:dyDescent="0.2">
      <c r="A14010" s="17" t="str">
        <f t="shared" si="218"/>
        <v>SINAPI 97988</v>
      </c>
      <c r="B14010" s="18" t="s">
        <v>5935</v>
      </c>
      <c r="C14010" s="18">
        <v>97988</v>
      </c>
      <c r="D14010" s="19" t="s">
        <v>14002</v>
      </c>
      <c r="E14010" s="18" t="s">
        <v>20</v>
      </c>
      <c r="F14010" s="20">
        <v>3111.67</v>
      </c>
      <c r="G14010" s="20">
        <v>3213.44</v>
      </c>
      <c r="J14010" s="22">
        <v>2.3E-2</v>
      </c>
      <c r="K14010" s="22">
        <v>2.23E-2</v>
      </c>
    </row>
    <row r="14011" spans="1:11" ht="22.5" x14ac:dyDescent="0.2">
      <c r="A14011" s="17" t="str">
        <f t="shared" si="218"/>
        <v>SINAPI 102139</v>
      </c>
      <c r="B14011" s="18" t="s">
        <v>5935</v>
      </c>
      <c r="C14011" s="18">
        <v>102139</v>
      </c>
      <c r="D14011" s="19" t="s">
        <v>14003</v>
      </c>
      <c r="E14011" s="18" t="s">
        <v>20</v>
      </c>
      <c r="F14011" s="20">
        <v>1773.64</v>
      </c>
      <c r="G14011" s="20">
        <v>1801.39</v>
      </c>
      <c r="J14011" s="22">
        <v>0.4778</v>
      </c>
      <c r="K14011" s="22">
        <v>0.47049999999999997</v>
      </c>
    </row>
    <row r="14012" spans="1:11" ht="22.5" x14ac:dyDescent="0.2">
      <c r="A14012" s="17" t="str">
        <f t="shared" si="218"/>
        <v>SINAPI 102141</v>
      </c>
      <c r="B14012" s="18" t="s">
        <v>5935</v>
      </c>
      <c r="C14012" s="18">
        <v>102141</v>
      </c>
      <c r="D14012" s="19" t="s">
        <v>14004</v>
      </c>
      <c r="E14012" s="18" t="s">
        <v>20</v>
      </c>
      <c r="F14012" s="20">
        <v>2749.78</v>
      </c>
      <c r="G14012" s="20">
        <v>2789.58</v>
      </c>
      <c r="J14012" s="22">
        <v>0.47660000000000002</v>
      </c>
      <c r="K14012" s="22">
        <v>0.4698</v>
      </c>
    </row>
    <row r="14013" spans="1:11" ht="22.5" x14ac:dyDescent="0.2">
      <c r="A14013" s="17" t="str">
        <f t="shared" si="218"/>
        <v>SINAPI 99280</v>
      </c>
      <c r="B14013" s="18" t="s">
        <v>5935</v>
      </c>
      <c r="C14013" s="18">
        <v>99280</v>
      </c>
      <c r="D14013" s="19" t="s">
        <v>14005</v>
      </c>
      <c r="E14013" s="18" t="s">
        <v>20</v>
      </c>
      <c r="F14013" s="20">
        <v>2040.26</v>
      </c>
      <c r="G14013" s="20">
        <v>2112.33</v>
      </c>
      <c r="J14013" s="22">
        <v>2.0899999999999998E-2</v>
      </c>
      <c r="K14013" s="22">
        <v>2.01E-2</v>
      </c>
    </row>
    <row r="14014" spans="1:11" ht="22.5" x14ac:dyDescent="0.2">
      <c r="A14014" s="17" t="str">
        <f t="shared" si="218"/>
        <v>SINAPI 99292</v>
      </c>
      <c r="B14014" s="18" t="s">
        <v>5935</v>
      </c>
      <c r="C14014" s="18">
        <v>99292</v>
      </c>
      <c r="D14014" s="19" t="s">
        <v>14006</v>
      </c>
      <c r="E14014" s="18" t="s">
        <v>20</v>
      </c>
      <c r="F14014" s="20">
        <v>2526.5300000000002</v>
      </c>
      <c r="G14014" s="20">
        <v>2613.79</v>
      </c>
      <c r="J14014" s="22">
        <v>2.2200000000000001E-2</v>
      </c>
      <c r="K14014" s="22">
        <v>2.1499999999999998E-2</v>
      </c>
    </row>
    <row r="14015" spans="1:11" ht="22.5" x14ac:dyDescent="0.2">
      <c r="A14015" s="17" t="str">
        <f t="shared" si="218"/>
        <v>SINAPI 99242</v>
      </c>
      <c r="B14015" s="18" t="s">
        <v>5935</v>
      </c>
      <c r="C14015" s="18">
        <v>99242</v>
      </c>
      <c r="D14015" s="19" t="s">
        <v>14007</v>
      </c>
      <c r="E14015" s="18" t="s">
        <v>20</v>
      </c>
      <c r="F14015" s="20">
        <v>3013.88</v>
      </c>
      <c r="G14015" s="20">
        <v>3115.37</v>
      </c>
      <c r="J14015" s="22">
        <v>2.3699999999999999E-2</v>
      </c>
      <c r="K14015" s="22">
        <v>2.3E-2</v>
      </c>
    </row>
    <row r="14016" spans="1:11" ht="22.5" x14ac:dyDescent="0.2">
      <c r="A14016" s="17" t="str">
        <f t="shared" si="218"/>
        <v>SINAPI 99248</v>
      </c>
      <c r="B14016" s="18" t="s">
        <v>5935</v>
      </c>
      <c r="C14016" s="18">
        <v>99248</v>
      </c>
      <c r="D14016" s="19" t="s">
        <v>14008</v>
      </c>
      <c r="E14016" s="18" t="s">
        <v>20</v>
      </c>
      <c r="F14016" s="20">
        <v>3876.18</v>
      </c>
      <c r="G14016" s="20">
        <v>4001.77</v>
      </c>
      <c r="J14016" s="22">
        <v>2.53E-2</v>
      </c>
      <c r="K14016" s="22">
        <v>2.4500000000000001E-2</v>
      </c>
    </row>
    <row r="14017" spans="1:11" ht="22.5" x14ac:dyDescent="0.2">
      <c r="A14017" s="17" t="str">
        <f t="shared" si="218"/>
        <v>SINAPI 99275</v>
      </c>
      <c r="B14017" s="18" t="s">
        <v>5935</v>
      </c>
      <c r="C14017" s="18">
        <v>99275</v>
      </c>
      <c r="D14017" s="19" t="s">
        <v>14009</v>
      </c>
      <c r="E14017" s="18" t="s">
        <v>20</v>
      </c>
      <c r="F14017" s="20">
        <v>984.06</v>
      </c>
      <c r="G14017" s="20">
        <v>1004.81</v>
      </c>
      <c r="J14017" s="22">
        <v>0.47370000000000001</v>
      </c>
      <c r="K14017" s="22">
        <v>0.46389999999999998</v>
      </c>
    </row>
    <row r="14018" spans="1:11" ht="22.5" x14ac:dyDescent="0.2">
      <c r="A14018" s="17" t="str">
        <f t="shared" si="218"/>
        <v>SINAPI 99285</v>
      </c>
      <c r="B14018" s="18" t="s">
        <v>5935</v>
      </c>
      <c r="C14018" s="18">
        <v>99285</v>
      </c>
      <c r="D14018" s="19" t="s">
        <v>14010</v>
      </c>
      <c r="E14018" s="18" t="s">
        <v>20</v>
      </c>
      <c r="F14018" s="20">
        <v>1355.95</v>
      </c>
      <c r="G14018" s="20">
        <v>1380.46</v>
      </c>
      <c r="J14018" s="22">
        <v>0.46360000000000001</v>
      </c>
      <c r="K14018" s="22">
        <v>0.45540000000000003</v>
      </c>
    </row>
    <row r="14019" spans="1:11" ht="22.5" x14ac:dyDescent="0.2">
      <c r="A14019" s="17" t="str">
        <f t="shared" si="218"/>
        <v>SINAPI 102457</v>
      </c>
      <c r="B14019" s="18" t="s">
        <v>5935</v>
      </c>
      <c r="C14019" s="18">
        <v>102457</v>
      </c>
      <c r="D14019" s="19" t="s">
        <v>14011</v>
      </c>
      <c r="E14019" s="18" t="s">
        <v>20</v>
      </c>
      <c r="F14019" s="20">
        <v>1725.86</v>
      </c>
      <c r="G14019" s="20">
        <v>1751.95</v>
      </c>
      <c r="J14019" s="22">
        <v>0.48659999999999998</v>
      </c>
      <c r="K14019" s="22">
        <v>0.4793</v>
      </c>
    </row>
    <row r="14020" spans="1:11" ht="22.5" x14ac:dyDescent="0.2">
      <c r="A14020" s="17" t="str">
        <f t="shared" si="218"/>
        <v>SINAPI 102142</v>
      </c>
      <c r="B14020" s="18" t="s">
        <v>5935</v>
      </c>
      <c r="C14020" s="18">
        <v>102142</v>
      </c>
      <c r="D14020" s="19" t="s">
        <v>14012</v>
      </c>
      <c r="E14020" s="18" t="s">
        <v>20</v>
      </c>
      <c r="F14020" s="20">
        <v>2710.98</v>
      </c>
      <c r="G14020" s="20">
        <v>2750.67</v>
      </c>
      <c r="J14020" s="22">
        <v>0.48349999999999999</v>
      </c>
      <c r="K14020" s="22">
        <v>0.47649999999999998</v>
      </c>
    </row>
    <row r="14021" spans="1:11" ht="22.5" x14ac:dyDescent="0.2">
      <c r="A14021" s="17" t="str">
        <f t="shared" si="218"/>
        <v>SINAPI 97992</v>
      </c>
      <c r="B14021" s="18" t="s">
        <v>5935</v>
      </c>
      <c r="C14021" s="18">
        <v>97992</v>
      </c>
      <c r="D14021" s="19" t="s">
        <v>14013</v>
      </c>
      <c r="E14021" s="18" t="s">
        <v>20</v>
      </c>
      <c r="F14021" s="20">
        <v>3994.2</v>
      </c>
      <c r="G14021" s="20">
        <v>4120.13</v>
      </c>
      <c r="J14021" s="22">
        <v>2.46E-2</v>
      </c>
      <c r="K14021" s="22">
        <v>2.3800000000000002E-2</v>
      </c>
    </row>
    <row r="14022" spans="1:11" ht="22.5" x14ac:dyDescent="0.2">
      <c r="A14022" s="17" t="str">
        <f t="shared" si="218"/>
        <v>SINAPI 97978</v>
      </c>
      <c r="B14022" s="18" t="s">
        <v>5935</v>
      </c>
      <c r="C14022" s="18">
        <v>97978</v>
      </c>
      <c r="D14022" s="19" t="s">
        <v>14014</v>
      </c>
      <c r="E14022" s="18" t="s">
        <v>20</v>
      </c>
      <c r="F14022" s="20">
        <v>992.65</v>
      </c>
      <c r="G14022" s="20">
        <v>1013.42</v>
      </c>
      <c r="J14022" s="22">
        <v>0.46960000000000002</v>
      </c>
      <c r="K14022" s="22">
        <v>0.46</v>
      </c>
    </row>
    <row r="14023" spans="1:11" ht="22.5" x14ac:dyDescent="0.2">
      <c r="A14023" s="17" t="str">
        <f t="shared" ref="A14023:A14086" si="219">CONCATENATE($B14023," ",$C14023)</f>
        <v>SINAPI 98410</v>
      </c>
      <c r="B14023" s="18" t="s">
        <v>5935</v>
      </c>
      <c r="C14023" s="18">
        <v>98410</v>
      </c>
      <c r="D14023" s="19" t="s">
        <v>14015</v>
      </c>
      <c r="E14023" s="18" t="s">
        <v>20</v>
      </c>
      <c r="F14023" s="20">
        <v>1284.6500000000001</v>
      </c>
      <c r="G14023" s="20">
        <v>1305.92</v>
      </c>
      <c r="J14023" s="22">
        <v>0.48459999999999998</v>
      </c>
      <c r="K14023" s="22">
        <v>0.4768</v>
      </c>
    </row>
    <row r="14024" spans="1:11" ht="22.5" x14ac:dyDescent="0.2">
      <c r="A14024" s="17" t="str">
        <f t="shared" si="219"/>
        <v>SINAPI 97994</v>
      </c>
      <c r="B14024" s="18" t="s">
        <v>5935</v>
      </c>
      <c r="C14024" s="18">
        <v>97994</v>
      </c>
      <c r="D14024" s="19" t="s">
        <v>14016</v>
      </c>
      <c r="E14024" s="18" t="s">
        <v>20</v>
      </c>
      <c r="F14024" s="20">
        <v>2649.81</v>
      </c>
      <c r="G14024" s="20">
        <v>2736.3</v>
      </c>
      <c r="J14024" s="22">
        <v>2.1700000000000001E-2</v>
      </c>
      <c r="K14024" s="22">
        <v>2.1000000000000001E-2</v>
      </c>
    </row>
    <row r="14025" spans="1:11" ht="22.5" x14ac:dyDescent="0.2">
      <c r="A14025" s="17" t="str">
        <f t="shared" si="219"/>
        <v>SINAPI 99290</v>
      </c>
      <c r="B14025" s="18" t="s">
        <v>5935</v>
      </c>
      <c r="C14025" s="18">
        <v>99290</v>
      </c>
      <c r="D14025" s="19" t="s">
        <v>14017</v>
      </c>
      <c r="E14025" s="18" t="s">
        <v>20</v>
      </c>
      <c r="F14025" s="20">
        <v>4065.53</v>
      </c>
      <c r="G14025" s="20">
        <v>4194.8100000000004</v>
      </c>
      <c r="J14025" s="22">
        <v>2.4799999999999999E-2</v>
      </c>
      <c r="K14025" s="22">
        <v>2.4E-2</v>
      </c>
    </row>
    <row r="14026" spans="1:11" ht="22.5" x14ac:dyDescent="0.2">
      <c r="A14026" s="17" t="str">
        <f t="shared" si="219"/>
        <v>SINAPI 99244</v>
      </c>
      <c r="B14026" s="18" t="s">
        <v>5935</v>
      </c>
      <c r="C14026" s="18">
        <v>99244</v>
      </c>
      <c r="D14026" s="19" t="s">
        <v>14018</v>
      </c>
      <c r="E14026" s="18" t="s">
        <v>20</v>
      </c>
      <c r="F14026" s="20">
        <v>4968.25</v>
      </c>
      <c r="G14026" s="20">
        <v>5123.2700000000004</v>
      </c>
      <c r="J14026" s="22">
        <v>3.0800000000000001E-2</v>
      </c>
      <c r="K14026" s="22">
        <v>2.98E-2</v>
      </c>
    </row>
    <row r="14027" spans="1:11" ht="22.5" x14ac:dyDescent="0.2">
      <c r="A14027" s="17" t="str">
        <f t="shared" si="219"/>
        <v>SINAPI 99256</v>
      </c>
      <c r="B14027" s="18" t="s">
        <v>5935</v>
      </c>
      <c r="C14027" s="18">
        <v>99256</v>
      </c>
      <c r="D14027" s="19" t="s">
        <v>14019</v>
      </c>
      <c r="E14027" s="18" t="s">
        <v>20</v>
      </c>
      <c r="F14027" s="20">
        <v>5841.82</v>
      </c>
      <c r="G14027" s="20">
        <v>6022.57</v>
      </c>
      <c r="J14027" s="22">
        <v>3.1199999999999999E-2</v>
      </c>
      <c r="K14027" s="22">
        <v>3.0300000000000001E-2</v>
      </c>
    </row>
    <row r="14028" spans="1:11" ht="22.5" x14ac:dyDescent="0.2">
      <c r="A14028" s="17" t="str">
        <f t="shared" si="219"/>
        <v>SINAPI 99271</v>
      </c>
      <c r="B14028" s="18" t="s">
        <v>5935</v>
      </c>
      <c r="C14028" s="18">
        <v>99271</v>
      </c>
      <c r="D14028" s="19" t="s">
        <v>14020</v>
      </c>
      <c r="E14028" s="18" t="s">
        <v>20</v>
      </c>
      <c r="F14028" s="20">
        <v>6715.28</v>
      </c>
      <c r="G14028" s="20">
        <v>6921.8</v>
      </c>
      <c r="J14028" s="22">
        <v>3.1600000000000003E-2</v>
      </c>
      <c r="K14028" s="22">
        <v>3.0599999999999999E-2</v>
      </c>
    </row>
    <row r="14029" spans="1:11" ht="22.5" x14ac:dyDescent="0.2">
      <c r="A14029" s="17" t="str">
        <f t="shared" si="219"/>
        <v>SINAPI 99284</v>
      </c>
      <c r="B14029" s="18" t="s">
        <v>5935</v>
      </c>
      <c r="C14029" s="18">
        <v>99284</v>
      </c>
      <c r="D14029" s="19" t="s">
        <v>14021</v>
      </c>
      <c r="E14029" s="18" t="s">
        <v>20</v>
      </c>
      <c r="F14029" s="20">
        <v>7588.91</v>
      </c>
      <c r="G14029" s="20">
        <v>7821.15</v>
      </c>
      <c r="J14029" s="22">
        <v>3.1800000000000002E-2</v>
      </c>
      <c r="K14029" s="22">
        <v>3.09E-2</v>
      </c>
    </row>
    <row r="14030" spans="1:11" ht="22.5" x14ac:dyDescent="0.2">
      <c r="A14030" s="17" t="str">
        <f t="shared" si="219"/>
        <v>SINAPI 99294</v>
      </c>
      <c r="B14030" s="18" t="s">
        <v>5935</v>
      </c>
      <c r="C14030" s="18">
        <v>99294</v>
      </c>
      <c r="D14030" s="19" t="s">
        <v>14022</v>
      </c>
      <c r="E14030" s="18" t="s">
        <v>20</v>
      </c>
      <c r="F14030" s="20">
        <v>8462.41</v>
      </c>
      <c r="G14030" s="20">
        <v>8720.41</v>
      </c>
      <c r="J14030" s="22">
        <v>3.2000000000000001E-2</v>
      </c>
      <c r="K14030" s="22">
        <v>3.1099999999999999E-2</v>
      </c>
    </row>
    <row r="14031" spans="1:11" ht="22.5" x14ac:dyDescent="0.2">
      <c r="A14031" s="17" t="str">
        <f t="shared" si="219"/>
        <v>SINAPI 99252</v>
      </c>
      <c r="B14031" s="18" t="s">
        <v>5935</v>
      </c>
      <c r="C14031" s="18">
        <v>99252</v>
      </c>
      <c r="D14031" s="19" t="s">
        <v>14023</v>
      </c>
      <c r="E14031" s="18" t="s">
        <v>20</v>
      </c>
      <c r="F14031" s="20">
        <v>2588.5700000000002</v>
      </c>
      <c r="G14031" s="20">
        <v>2674.88</v>
      </c>
      <c r="J14031" s="22">
        <v>2.2200000000000001E-2</v>
      </c>
      <c r="K14031" s="22">
        <v>2.1499999999999998E-2</v>
      </c>
    </row>
    <row r="14032" spans="1:11" ht="22.5" x14ac:dyDescent="0.2">
      <c r="A14032" s="17" t="str">
        <f t="shared" si="219"/>
        <v>SINAPI 99259</v>
      </c>
      <c r="B14032" s="18" t="s">
        <v>5935</v>
      </c>
      <c r="C14032" s="18">
        <v>99259</v>
      </c>
      <c r="D14032" s="19" t="s">
        <v>14024</v>
      </c>
      <c r="E14032" s="18" t="s">
        <v>20</v>
      </c>
      <c r="F14032" s="20">
        <v>3278.14</v>
      </c>
      <c r="G14032" s="20">
        <v>3386.31</v>
      </c>
      <c r="J14032" s="22">
        <v>2.3199999999999998E-2</v>
      </c>
      <c r="K14032" s="22">
        <v>2.2499999999999999E-2</v>
      </c>
    </row>
    <row r="14033" spans="1:11" ht="22.5" x14ac:dyDescent="0.2">
      <c r="A14033" s="17" t="str">
        <f t="shared" si="219"/>
        <v>SINAPI 99265</v>
      </c>
      <c r="B14033" s="18" t="s">
        <v>5935</v>
      </c>
      <c r="C14033" s="18">
        <v>99265</v>
      </c>
      <c r="D14033" s="19" t="s">
        <v>14025</v>
      </c>
      <c r="E14033" s="18" t="s">
        <v>20</v>
      </c>
      <c r="F14033" s="20">
        <v>3967.66</v>
      </c>
      <c r="G14033" s="20">
        <v>4097.6499999999996</v>
      </c>
      <c r="J14033" s="22">
        <v>2.3800000000000002E-2</v>
      </c>
      <c r="K14033" s="22">
        <v>2.3099999999999999E-2</v>
      </c>
    </row>
    <row r="14034" spans="1:11" ht="22.5" x14ac:dyDescent="0.2">
      <c r="A14034" s="17" t="str">
        <f t="shared" si="219"/>
        <v>SINAPI 99267</v>
      </c>
      <c r="B14034" s="18" t="s">
        <v>5935</v>
      </c>
      <c r="C14034" s="18">
        <v>99267</v>
      </c>
      <c r="D14034" s="19" t="s">
        <v>14026</v>
      </c>
      <c r="E14034" s="18" t="s">
        <v>20</v>
      </c>
      <c r="F14034" s="20">
        <v>4657.2299999999996</v>
      </c>
      <c r="G14034" s="20">
        <v>4809.07</v>
      </c>
      <c r="J14034" s="22">
        <v>2.4299999999999999E-2</v>
      </c>
      <c r="K14034" s="22">
        <v>2.35E-2</v>
      </c>
    </row>
    <row r="14035" spans="1:11" ht="22.5" x14ac:dyDescent="0.2">
      <c r="A14035" s="17" t="str">
        <f t="shared" si="219"/>
        <v>SINAPI 99274</v>
      </c>
      <c r="B14035" s="18" t="s">
        <v>5935</v>
      </c>
      <c r="C14035" s="18">
        <v>99274</v>
      </c>
      <c r="D14035" s="19" t="s">
        <v>14027</v>
      </c>
      <c r="E14035" s="18" t="s">
        <v>20</v>
      </c>
      <c r="F14035" s="20">
        <v>5383.59</v>
      </c>
      <c r="G14035" s="20">
        <v>5557.26</v>
      </c>
      <c r="J14035" s="22">
        <v>2.9700000000000001E-2</v>
      </c>
      <c r="K14035" s="22">
        <v>2.8799999999999999E-2</v>
      </c>
    </row>
    <row r="14036" spans="1:11" ht="22.5" x14ac:dyDescent="0.2">
      <c r="A14036" s="17" t="str">
        <f t="shared" si="219"/>
        <v>SINAPI 99279</v>
      </c>
      <c r="B14036" s="18" t="s">
        <v>5935</v>
      </c>
      <c r="C14036" s="18">
        <v>99279</v>
      </c>
      <c r="D14036" s="19" t="s">
        <v>14028</v>
      </c>
      <c r="E14036" s="18" t="s">
        <v>20</v>
      </c>
      <c r="F14036" s="20">
        <v>6077.73</v>
      </c>
      <c r="G14036" s="20">
        <v>6273.24</v>
      </c>
      <c r="J14036" s="22">
        <v>0.03</v>
      </c>
      <c r="K14036" s="22">
        <v>2.9100000000000001E-2</v>
      </c>
    </row>
    <row r="14037" spans="1:11" ht="22.5" x14ac:dyDescent="0.2">
      <c r="A14037" s="17" t="str">
        <f t="shared" si="219"/>
        <v>SINAPI 99286</v>
      </c>
      <c r="B14037" s="18" t="s">
        <v>5935</v>
      </c>
      <c r="C14037" s="18">
        <v>99286</v>
      </c>
      <c r="D14037" s="19" t="s">
        <v>14029</v>
      </c>
      <c r="E14037" s="18" t="s">
        <v>20</v>
      </c>
      <c r="F14037" s="20">
        <v>6772</v>
      </c>
      <c r="G14037" s="20">
        <v>6989.34</v>
      </c>
      <c r="J14037" s="22">
        <v>3.0200000000000001E-2</v>
      </c>
      <c r="K14037" s="22">
        <v>2.93E-2</v>
      </c>
    </row>
    <row r="14038" spans="1:11" ht="22.5" x14ac:dyDescent="0.2">
      <c r="A14038" s="17" t="str">
        <f t="shared" si="219"/>
        <v>SINAPI 99326</v>
      </c>
      <c r="B14038" s="18" t="s">
        <v>5935</v>
      </c>
      <c r="C14038" s="18">
        <v>99326</v>
      </c>
      <c r="D14038" s="19" t="s">
        <v>14030</v>
      </c>
      <c r="E14038" s="18" t="s">
        <v>20</v>
      </c>
      <c r="F14038" s="20">
        <v>8353.9599999999991</v>
      </c>
      <c r="G14038" s="20">
        <v>8595.84</v>
      </c>
      <c r="J14038" s="22">
        <v>3.3300000000000003E-2</v>
      </c>
      <c r="K14038" s="22">
        <v>3.2399999999999998E-2</v>
      </c>
    </row>
    <row r="14039" spans="1:11" ht="22.5" x14ac:dyDescent="0.2">
      <c r="A14039" s="17" t="str">
        <f t="shared" si="219"/>
        <v>SINAPI 99287</v>
      </c>
      <c r="B14039" s="18" t="s">
        <v>5935</v>
      </c>
      <c r="C14039" s="18">
        <v>99287</v>
      </c>
      <c r="D14039" s="19" t="s">
        <v>14031</v>
      </c>
      <c r="E14039" s="18" t="s">
        <v>20</v>
      </c>
      <c r="F14039" s="20">
        <v>9620.0400000000009</v>
      </c>
      <c r="G14039" s="20">
        <v>9895.5499999999993</v>
      </c>
      <c r="J14039" s="22">
        <v>3.3500000000000002E-2</v>
      </c>
      <c r="K14039" s="22">
        <v>3.2599999999999997E-2</v>
      </c>
    </row>
    <row r="14040" spans="1:11" ht="22.5" x14ac:dyDescent="0.2">
      <c r="A14040" s="17" t="str">
        <f t="shared" si="219"/>
        <v>SINAPI 99298</v>
      </c>
      <c r="B14040" s="18" t="s">
        <v>5935</v>
      </c>
      <c r="C14040" s="18">
        <v>99298</v>
      </c>
      <c r="D14040" s="19" t="s">
        <v>14032</v>
      </c>
      <c r="E14040" s="18" t="s">
        <v>20</v>
      </c>
      <c r="F14040" s="20">
        <v>10886.14</v>
      </c>
      <c r="G14040" s="20">
        <v>11195.2</v>
      </c>
      <c r="J14040" s="22">
        <v>3.3700000000000001E-2</v>
      </c>
      <c r="K14040" s="22">
        <v>3.2800000000000003E-2</v>
      </c>
    </row>
    <row r="14041" spans="1:11" ht="22.5" x14ac:dyDescent="0.2">
      <c r="A14041" s="17" t="str">
        <f t="shared" si="219"/>
        <v>SINAPI 99300</v>
      </c>
      <c r="B14041" s="18" t="s">
        <v>5935</v>
      </c>
      <c r="C14041" s="18">
        <v>99300</v>
      </c>
      <c r="D14041" s="19" t="s">
        <v>14033</v>
      </c>
      <c r="E14041" s="18" t="s">
        <v>20</v>
      </c>
      <c r="F14041" s="20">
        <v>12152.24</v>
      </c>
      <c r="G14041" s="20">
        <v>12494.93</v>
      </c>
      <c r="J14041" s="22">
        <v>3.39E-2</v>
      </c>
      <c r="K14041" s="22">
        <v>3.2899999999999999E-2</v>
      </c>
    </row>
    <row r="14042" spans="1:11" ht="22.5" x14ac:dyDescent="0.2">
      <c r="A14042" s="17" t="str">
        <f t="shared" si="219"/>
        <v>SINAPI 99301</v>
      </c>
      <c r="B14042" s="18" t="s">
        <v>5935</v>
      </c>
      <c r="C14042" s="18">
        <v>99301</v>
      </c>
      <c r="D14042" s="19" t="s">
        <v>14034</v>
      </c>
      <c r="E14042" s="18" t="s">
        <v>20</v>
      </c>
      <c r="F14042" s="20">
        <v>6007.05</v>
      </c>
      <c r="G14042" s="20">
        <v>6192.04</v>
      </c>
      <c r="J14042" s="22">
        <v>2.6499999999999999E-2</v>
      </c>
      <c r="K14042" s="22">
        <v>2.5700000000000001E-2</v>
      </c>
    </row>
    <row r="14043" spans="1:11" ht="22.5" x14ac:dyDescent="0.2">
      <c r="A14043" s="17" t="str">
        <f t="shared" si="219"/>
        <v>SINAPI 99312</v>
      </c>
      <c r="B14043" s="18" t="s">
        <v>5935</v>
      </c>
      <c r="C14043" s="18">
        <v>99312</v>
      </c>
      <c r="D14043" s="19" t="s">
        <v>14035</v>
      </c>
      <c r="E14043" s="18" t="s">
        <v>20</v>
      </c>
      <c r="F14043" s="20">
        <v>7046.56</v>
      </c>
      <c r="G14043" s="20">
        <v>7261.2</v>
      </c>
      <c r="J14043" s="22">
        <v>2.7E-2</v>
      </c>
      <c r="K14043" s="22">
        <v>2.6200000000000001E-2</v>
      </c>
    </row>
    <row r="14044" spans="1:11" ht="22.5" x14ac:dyDescent="0.2">
      <c r="A14044" s="17" t="str">
        <f t="shared" si="219"/>
        <v>SINAPI 99320</v>
      </c>
      <c r="B14044" s="18" t="s">
        <v>5935</v>
      </c>
      <c r="C14044" s="18">
        <v>99320</v>
      </c>
      <c r="D14044" s="19" t="s">
        <v>14036</v>
      </c>
      <c r="E14044" s="18" t="s">
        <v>20</v>
      </c>
      <c r="F14044" s="20">
        <v>8150.63</v>
      </c>
      <c r="G14044" s="20">
        <v>8394.92</v>
      </c>
      <c r="J14044" s="22">
        <v>3.32E-2</v>
      </c>
      <c r="K14044" s="22">
        <v>3.2300000000000002E-2</v>
      </c>
    </row>
    <row r="14045" spans="1:11" ht="22.5" x14ac:dyDescent="0.2">
      <c r="A14045" s="17" t="str">
        <f t="shared" si="219"/>
        <v>SINAPI 99322</v>
      </c>
      <c r="B14045" s="18" t="s">
        <v>5935</v>
      </c>
      <c r="C14045" s="18">
        <v>99322</v>
      </c>
      <c r="D14045" s="19" t="s">
        <v>14037</v>
      </c>
      <c r="E14045" s="18" t="s">
        <v>20</v>
      </c>
      <c r="F14045" s="20">
        <v>9198.33</v>
      </c>
      <c r="G14045" s="20">
        <v>9472.25</v>
      </c>
      <c r="J14045" s="22">
        <v>3.3500000000000002E-2</v>
      </c>
      <c r="K14045" s="22">
        <v>3.2500000000000001E-2</v>
      </c>
    </row>
    <row r="14046" spans="1:11" ht="22.5" x14ac:dyDescent="0.2">
      <c r="A14046" s="17" t="str">
        <f t="shared" si="219"/>
        <v>SINAPI 99324</v>
      </c>
      <c r="B14046" s="18" t="s">
        <v>5935</v>
      </c>
      <c r="C14046" s="18">
        <v>99324</v>
      </c>
      <c r="D14046" s="19" t="s">
        <v>14038</v>
      </c>
      <c r="E14046" s="18" t="s">
        <v>20</v>
      </c>
      <c r="F14046" s="20">
        <v>10246.06</v>
      </c>
      <c r="G14046" s="20">
        <v>10549.58</v>
      </c>
      <c r="J14046" s="22">
        <v>3.3599999999999998E-2</v>
      </c>
      <c r="K14046" s="22">
        <v>3.27E-2</v>
      </c>
    </row>
    <row r="14047" spans="1:11" ht="22.5" x14ac:dyDescent="0.2">
      <c r="A14047" s="17" t="str">
        <f t="shared" si="219"/>
        <v>SINAPI 99310</v>
      </c>
      <c r="B14047" s="18" t="s">
        <v>5935</v>
      </c>
      <c r="C14047" s="18">
        <v>99310</v>
      </c>
      <c r="D14047" s="19" t="s">
        <v>14039</v>
      </c>
      <c r="E14047" s="18" t="s">
        <v>20</v>
      </c>
      <c r="F14047" s="20">
        <v>14273.44</v>
      </c>
      <c r="G14047" s="20">
        <v>14665.42</v>
      </c>
      <c r="J14047" s="22">
        <v>3.4000000000000002E-2</v>
      </c>
      <c r="K14047" s="22">
        <v>3.3099999999999997E-2</v>
      </c>
    </row>
    <row r="14048" spans="1:11" ht="22.5" x14ac:dyDescent="0.2">
      <c r="A14048" s="17" t="str">
        <f t="shared" si="219"/>
        <v>SINAPI 99313</v>
      </c>
      <c r="B14048" s="18" t="s">
        <v>5935</v>
      </c>
      <c r="C14048" s="18">
        <v>99313</v>
      </c>
      <c r="D14048" s="19" t="s">
        <v>14040</v>
      </c>
      <c r="E14048" s="18" t="s">
        <v>20</v>
      </c>
      <c r="F14048" s="20">
        <v>15921.4</v>
      </c>
      <c r="G14048" s="20">
        <v>16354.79</v>
      </c>
      <c r="J14048" s="22">
        <v>3.4200000000000001E-2</v>
      </c>
      <c r="K14048" s="22">
        <v>3.3300000000000003E-2</v>
      </c>
    </row>
    <row r="14049" spans="1:11" ht="22.5" x14ac:dyDescent="0.2">
      <c r="A14049" s="17" t="str">
        <f t="shared" si="219"/>
        <v>SINAPI 99303</v>
      </c>
      <c r="B14049" s="18" t="s">
        <v>5935</v>
      </c>
      <c r="C14049" s="18">
        <v>99303</v>
      </c>
      <c r="D14049" s="19" t="s">
        <v>14041</v>
      </c>
      <c r="E14049" s="18" t="s">
        <v>20</v>
      </c>
      <c r="F14049" s="20">
        <v>11122.64</v>
      </c>
      <c r="G14049" s="20">
        <v>11435.69</v>
      </c>
      <c r="J14049" s="22">
        <v>3.3700000000000001E-2</v>
      </c>
      <c r="K14049" s="22">
        <v>3.27E-2</v>
      </c>
    </row>
    <row r="14050" spans="1:11" ht="22.5" x14ac:dyDescent="0.2">
      <c r="A14050" s="17" t="str">
        <f t="shared" si="219"/>
        <v>SINAPI 99305</v>
      </c>
      <c r="B14050" s="18" t="s">
        <v>5935</v>
      </c>
      <c r="C14050" s="18">
        <v>99305</v>
      </c>
      <c r="D14050" s="19" t="s">
        <v>14042</v>
      </c>
      <c r="E14050" s="18" t="s">
        <v>20</v>
      </c>
      <c r="F14050" s="20">
        <v>12579.74</v>
      </c>
      <c r="G14050" s="20">
        <v>12930.27</v>
      </c>
      <c r="J14050" s="22">
        <v>3.39E-2</v>
      </c>
      <c r="K14050" s="22">
        <v>3.3000000000000002E-2</v>
      </c>
    </row>
    <row r="14051" spans="1:11" ht="22.5" x14ac:dyDescent="0.2">
      <c r="A14051" s="17" t="str">
        <f t="shared" si="219"/>
        <v>SINAPI 99308</v>
      </c>
      <c r="B14051" s="18" t="s">
        <v>5935</v>
      </c>
      <c r="C14051" s="18">
        <v>99308</v>
      </c>
      <c r="D14051" s="19" t="s">
        <v>14043</v>
      </c>
      <c r="E14051" s="18" t="s">
        <v>20</v>
      </c>
      <c r="F14051" s="20">
        <v>14036.88</v>
      </c>
      <c r="G14051" s="20">
        <v>14424.89</v>
      </c>
      <c r="J14051" s="22">
        <v>3.4099999999999998E-2</v>
      </c>
      <c r="K14051" s="22">
        <v>3.3099999999999997E-2</v>
      </c>
    </row>
    <row r="14052" spans="1:11" ht="22.5" x14ac:dyDescent="0.2">
      <c r="A14052" s="17" t="str">
        <f t="shared" si="219"/>
        <v>SINAPI 99315</v>
      </c>
      <c r="B14052" s="18" t="s">
        <v>5935</v>
      </c>
      <c r="C14052" s="18">
        <v>99315</v>
      </c>
      <c r="D14052" s="19" t="s">
        <v>14044</v>
      </c>
      <c r="E14052" s="18" t="s">
        <v>20</v>
      </c>
      <c r="F14052" s="20">
        <v>17806.03</v>
      </c>
      <c r="G14052" s="20">
        <v>18284.79</v>
      </c>
      <c r="J14052" s="22">
        <v>3.4299999999999997E-2</v>
      </c>
      <c r="K14052" s="22">
        <v>3.3399999999999999E-2</v>
      </c>
    </row>
    <row r="14053" spans="1:11" ht="22.5" x14ac:dyDescent="0.2">
      <c r="A14053" s="17" t="str">
        <f t="shared" si="219"/>
        <v>SINAPI 98008</v>
      </c>
      <c r="B14053" s="18" t="s">
        <v>5935</v>
      </c>
      <c r="C14053" s="18">
        <v>98008</v>
      </c>
      <c r="D14053" s="19" t="s">
        <v>14045</v>
      </c>
      <c r="E14053" s="18" t="s">
        <v>20</v>
      </c>
      <c r="F14053" s="20">
        <v>4161.83</v>
      </c>
      <c r="G14053" s="20">
        <v>4291.38</v>
      </c>
      <c r="J14053" s="22">
        <v>2.4199999999999999E-2</v>
      </c>
      <c r="K14053" s="22">
        <v>2.35E-2</v>
      </c>
    </row>
    <row r="14054" spans="1:11" ht="22.5" x14ac:dyDescent="0.2">
      <c r="A14054" s="17" t="str">
        <f t="shared" si="219"/>
        <v>SINAPI 98010</v>
      </c>
      <c r="B14054" s="18" t="s">
        <v>5935</v>
      </c>
      <c r="C14054" s="18">
        <v>98010</v>
      </c>
      <c r="D14054" s="19" t="s">
        <v>14046</v>
      </c>
      <c r="E14054" s="18" t="s">
        <v>20</v>
      </c>
      <c r="F14054" s="20">
        <v>5085.75</v>
      </c>
      <c r="G14054" s="20">
        <v>5241.09</v>
      </c>
      <c r="J14054" s="22">
        <v>0.03</v>
      </c>
      <c r="K14054" s="22">
        <v>2.92E-2</v>
      </c>
    </row>
    <row r="14055" spans="1:11" ht="22.5" x14ac:dyDescent="0.2">
      <c r="A14055" s="17" t="str">
        <f t="shared" si="219"/>
        <v>SINAPI 98012</v>
      </c>
      <c r="B14055" s="18" t="s">
        <v>5935</v>
      </c>
      <c r="C14055" s="18">
        <v>98012</v>
      </c>
      <c r="D14055" s="19" t="s">
        <v>14047</v>
      </c>
      <c r="E14055" s="18" t="s">
        <v>20</v>
      </c>
      <c r="F14055" s="20">
        <v>5980.49</v>
      </c>
      <c r="G14055" s="20">
        <v>6161.64</v>
      </c>
      <c r="J14055" s="22">
        <v>3.0499999999999999E-2</v>
      </c>
      <c r="K14055" s="22">
        <v>2.9600000000000001E-2</v>
      </c>
    </row>
    <row r="14056" spans="1:11" ht="22.5" x14ac:dyDescent="0.2">
      <c r="A14056" s="17" t="str">
        <f t="shared" si="219"/>
        <v>SINAPI 98014</v>
      </c>
      <c r="B14056" s="18" t="s">
        <v>5935</v>
      </c>
      <c r="C14056" s="18">
        <v>98014</v>
      </c>
      <c r="D14056" s="19" t="s">
        <v>14048</v>
      </c>
      <c r="E14056" s="18" t="s">
        <v>20</v>
      </c>
      <c r="F14056" s="20">
        <v>6875.14</v>
      </c>
      <c r="G14056" s="20">
        <v>7082.13</v>
      </c>
      <c r="J14056" s="22">
        <v>3.0800000000000001E-2</v>
      </c>
      <c r="K14056" s="22">
        <v>2.9899999999999999E-2</v>
      </c>
    </row>
    <row r="14057" spans="1:11" ht="22.5" x14ac:dyDescent="0.2">
      <c r="A14057" s="17" t="str">
        <f t="shared" si="219"/>
        <v>SINAPI 98016</v>
      </c>
      <c r="B14057" s="18" t="s">
        <v>5935</v>
      </c>
      <c r="C14057" s="18">
        <v>98016</v>
      </c>
      <c r="D14057" s="19" t="s">
        <v>14049</v>
      </c>
      <c r="E14057" s="18" t="s">
        <v>20</v>
      </c>
      <c r="F14057" s="20">
        <v>7769.97</v>
      </c>
      <c r="G14057" s="20">
        <v>8002.73</v>
      </c>
      <c r="J14057" s="22">
        <v>3.1099999999999999E-2</v>
      </c>
      <c r="K14057" s="22">
        <v>3.0200000000000001E-2</v>
      </c>
    </row>
    <row r="14058" spans="1:11" ht="22.5" x14ac:dyDescent="0.2">
      <c r="A14058" s="17" t="str">
        <f t="shared" si="219"/>
        <v>SINAPI 98018</v>
      </c>
      <c r="B14058" s="18" t="s">
        <v>5935</v>
      </c>
      <c r="C14058" s="18">
        <v>98018</v>
      </c>
      <c r="D14058" s="19" t="s">
        <v>14050</v>
      </c>
      <c r="E14058" s="18" t="s">
        <v>20</v>
      </c>
      <c r="F14058" s="20">
        <v>8664.65</v>
      </c>
      <c r="G14058" s="20">
        <v>8923.23</v>
      </c>
      <c r="J14058" s="22">
        <v>3.1300000000000001E-2</v>
      </c>
      <c r="K14058" s="22">
        <v>3.04E-2</v>
      </c>
    </row>
    <row r="14059" spans="1:11" ht="22.5" x14ac:dyDescent="0.2">
      <c r="A14059" s="17" t="str">
        <f t="shared" si="219"/>
        <v>SINAPI 97996</v>
      </c>
      <c r="B14059" s="18" t="s">
        <v>5935</v>
      </c>
      <c r="C14059" s="18">
        <v>97996</v>
      </c>
      <c r="D14059" s="19" t="s">
        <v>14051</v>
      </c>
      <c r="E14059" s="18" t="s">
        <v>20</v>
      </c>
      <c r="F14059" s="20">
        <v>3356.29</v>
      </c>
      <c r="G14059" s="20">
        <v>3464.69</v>
      </c>
      <c r="J14059" s="22">
        <v>2.2700000000000001E-2</v>
      </c>
      <c r="K14059" s="22">
        <v>2.1899999999999999E-2</v>
      </c>
    </row>
    <row r="14060" spans="1:11" ht="22.5" x14ac:dyDescent="0.2">
      <c r="A14060" s="17" t="str">
        <f t="shared" si="219"/>
        <v>SINAPI 98407</v>
      </c>
      <c r="B14060" s="18" t="s">
        <v>5935</v>
      </c>
      <c r="C14060" s="18">
        <v>98407</v>
      </c>
      <c r="D14060" s="19" t="s">
        <v>14052</v>
      </c>
      <c r="E14060" s="18" t="s">
        <v>20</v>
      </c>
      <c r="F14060" s="20">
        <v>4062.7</v>
      </c>
      <c r="G14060" s="20">
        <v>4192.97</v>
      </c>
      <c r="J14060" s="22">
        <v>2.3300000000000001E-2</v>
      </c>
      <c r="K14060" s="22">
        <v>2.2499999999999999E-2</v>
      </c>
    </row>
    <row r="14061" spans="1:11" ht="22.5" x14ac:dyDescent="0.2">
      <c r="A14061" s="17" t="str">
        <f t="shared" si="219"/>
        <v>SINAPI 98408</v>
      </c>
      <c r="B14061" s="18" t="s">
        <v>5935</v>
      </c>
      <c r="C14061" s="18">
        <v>98408</v>
      </c>
      <c r="D14061" s="19" t="s">
        <v>14053</v>
      </c>
      <c r="E14061" s="18" t="s">
        <v>20</v>
      </c>
      <c r="F14061" s="20">
        <v>4769.18</v>
      </c>
      <c r="G14061" s="20">
        <v>4921.34</v>
      </c>
      <c r="J14061" s="22">
        <v>2.3699999999999999E-2</v>
      </c>
      <c r="K14061" s="22">
        <v>2.3E-2</v>
      </c>
    </row>
    <row r="14062" spans="1:11" ht="22.5" x14ac:dyDescent="0.2">
      <c r="A14062" s="17" t="str">
        <f t="shared" si="219"/>
        <v>SINAPI 98002</v>
      </c>
      <c r="B14062" s="18" t="s">
        <v>5935</v>
      </c>
      <c r="C14062" s="18">
        <v>98002</v>
      </c>
      <c r="D14062" s="19" t="s">
        <v>14054</v>
      </c>
      <c r="E14062" s="18" t="s">
        <v>20</v>
      </c>
      <c r="F14062" s="20">
        <v>5512.43</v>
      </c>
      <c r="G14062" s="20">
        <v>5686.48</v>
      </c>
      <c r="J14062" s="22">
        <v>2.9000000000000001E-2</v>
      </c>
      <c r="K14062" s="22">
        <v>2.8199999999999999E-2</v>
      </c>
    </row>
    <row r="14063" spans="1:11" ht="22.5" x14ac:dyDescent="0.2">
      <c r="A14063" s="17" t="str">
        <f t="shared" si="219"/>
        <v>SINAPI 98406</v>
      </c>
      <c r="B14063" s="18" t="s">
        <v>5935</v>
      </c>
      <c r="C14063" s="18">
        <v>98406</v>
      </c>
      <c r="D14063" s="19" t="s">
        <v>14055</v>
      </c>
      <c r="E14063" s="18" t="s">
        <v>20</v>
      </c>
      <c r="F14063" s="20">
        <v>6223.48</v>
      </c>
      <c r="G14063" s="20">
        <v>6419.41</v>
      </c>
      <c r="J14063" s="22">
        <v>2.93E-2</v>
      </c>
      <c r="K14063" s="22">
        <v>2.8400000000000002E-2</v>
      </c>
    </row>
    <row r="14064" spans="1:11" ht="22.5" x14ac:dyDescent="0.2">
      <c r="A14064" s="17" t="str">
        <f t="shared" si="219"/>
        <v>SINAPI 98006</v>
      </c>
      <c r="B14064" s="18" t="s">
        <v>5935</v>
      </c>
      <c r="C14064" s="18">
        <v>98006</v>
      </c>
      <c r="D14064" s="19" t="s">
        <v>14056</v>
      </c>
      <c r="E14064" s="18" t="s">
        <v>20</v>
      </c>
      <c r="F14064" s="20">
        <v>6934.65</v>
      </c>
      <c r="G14064" s="20">
        <v>7152.44</v>
      </c>
      <c r="J14064" s="22">
        <v>2.9499999999999998E-2</v>
      </c>
      <c r="K14064" s="22">
        <v>2.86E-2</v>
      </c>
    </row>
    <row r="14065" spans="1:11" ht="22.5" x14ac:dyDescent="0.2">
      <c r="A14065" s="17" t="str">
        <f t="shared" si="219"/>
        <v>SINAPI 98030</v>
      </c>
      <c r="B14065" s="18" t="s">
        <v>5935</v>
      </c>
      <c r="C14065" s="18">
        <v>98030</v>
      </c>
      <c r="D14065" s="19" t="s">
        <v>14057</v>
      </c>
      <c r="E14065" s="18" t="s">
        <v>20</v>
      </c>
      <c r="F14065" s="20">
        <v>8553.44</v>
      </c>
      <c r="G14065" s="20">
        <v>8795.89</v>
      </c>
      <c r="J14065" s="22">
        <v>3.2500000000000001E-2</v>
      </c>
      <c r="K14065" s="22">
        <v>3.1600000000000003E-2</v>
      </c>
    </row>
    <row r="14066" spans="1:11" ht="22.5" x14ac:dyDescent="0.2">
      <c r="A14066" s="17" t="str">
        <f t="shared" si="219"/>
        <v>SINAPI 98032</v>
      </c>
      <c r="B14066" s="18" t="s">
        <v>5935</v>
      </c>
      <c r="C14066" s="18">
        <v>98032</v>
      </c>
      <c r="D14066" s="19" t="s">
        <v>14058</v>
      </c>
      <c r="E14066" s="18" t="s">
        <v>20</v>
      </c>
      <c r="F14066" s="20">
        <v>9850.48</v>
      </c>
      <c r="G14066" s="20">
        <v>10126.65</v>
      </c>
      <c r="J14066" s="22">
        <v>3.27E-2</v>
      </c>
      <c r="K14066" s="22">
        <v>3.1899999999999998E-2</v>
      </c>
    </row>
    <row r="14067" spans="1:11" ht="22.5" x14ac:dyDescent="0.2">
      <c r="A14067" s="17" t="str">
        <f t="shared" si="219"/>
        <v>SINAPI 98034</v>
      </c>
      <c r="B14067" s="18" t="s">
        <v>5935</v>
      </c>
      <c r="C14067" s="18">
        <v>98034</v>
      </c>
      <c r="D14067" s="19" t="s">
        <v>14059</v>
      </c>
      <c r="E14067" s="18" t="s">
        <v>20</v>
      </c>
      <c r="F14067" s="20">
        <v>11147.54</v>
      </c>
      <c r="G14067" s="20">
        <v>11457.35</v>
      </c>
      <c r="J14067" s="22">
        <v>3.2899999999999999E-2</v>
      </c>
      <c r="K14067" s="22">
        <v>3.2000000000000001E-2</v>
      </c>
    </row>
    <row r="14068" spans="1:11" ht="22.5" x14ac:dyDescent="0.2">
      <c r="A14068" s="17" t="str">
        <f t="shared" si="219"/>
        <v>SINAPI 98036</v>
      </c>
      <c r="B14068" s="18" t="s">
        <v>5935</v>
      </c>
      <c r="C14068" s="18">
        <v>98036</v>
      </c>
      <c r="D14068" s="19" t="s">
        <v>14060</v>
      </c>
      <c r="E14068" s="18" t="s">
        <v>20</v>
      </c>
      <c r="F14068" s="20">
        <v>12444.6</v>
      </c>
      <c r="G14068" s="20">
        <v>12788.13</v>
      </c>
      <c r="J14068" s="22">
        <v>3.3099999999999997E-2</v>
      </c>
      <c r="K14068" s="22">
        <v>3.2199999999999999E-2</v>
      </c>
    </row>
    <row r="14069" spans="1:11" ht="22.5" x14ac:dyDescent="0.2">
      <c r="A14069" s="17" t="str">
        <f t="shared" si="219"/>
        <v>SINAPI 98020</v>
      </c>
      <c r="B14069" s="18" t="s">
        <v>5935</v>
      </c>
      <c r="C14069" s="18">
        <v>98020</v>
      </c>
      <c r="D14069" s="19" t="s">
        <v>14061</v>
      </c>
      <c r="E14069" s="18" t="s">
        <v>20</v>
      </c>
      <c r="F14069" s="20">
        <v>6150.17</v>
      </c>
      <c r="G14069" s="20">
        <v>6335.57</v>
      </c>
      <c r="J14069" s="22">
        <v>2.5899999999999999E-2</v>
      </c>
      <c r="K14069" s="22">
        <v>2.52E-2</v>
      </c>
    </row>
    <row r="14070" spans="1:11" ht="22.5" x14ac:dyDescent="0.2">
      <c r="A14070" s="17" t="str">
        <f t="shared" si="219"/>
        <v>SINAPI 98022</v>
      </c>
      <c r="B14070" s="18" t="s">
        <v>5935</v>
      </c>
      <c r="C14070" s="18">
        <v>98022</v>
      </c>
      <c r="D14070" s="19" t="s">
        <v>14062</v>
      </c>
      <c r="E14070" s="18" t="s">
        <v>20</v>
      </c>
      <c r="F14070" s="20">
        <v>7214.64</v>
      </c>
      <c r="G14070" s="20">
        <v>7429.76</v>
      </c>
      <c r="J14070" s="22">
        <v>2.64E-2</v>
      </c>
      <c r="K14070" s="22">
        <v>2.5600000000000001E-2</v>
      </c>
    </row>
    <row r="14071" spans="1:11" ht="22.5" x14ac:dyDescent="0.2">
      <c r="A14071" s="17" t="str">
        <f t="shared" si="219"/>
        <v>SINAPI 98024</v>
      </c>
      <c r="B14071" s="18" t="s">
        <v>5935</v>
      </c>
      <c r="C14071" s="18">
        <v>98024</v>
      </c>
      <c r="D14071" s="19" t="s">
        <v>14063</v>
      </c>
      <c r="E14071" s="18" t="s">
        <v>20</v>
      </c>
      <c r="F14071" s="20">
        <v>8343.67</v>
      </c>
      <c r="G14071" s="20">
        <v>8588.51</v>
      </c>
      <c r="J14071" s="22">
        <v>3.2500000000000001E-2</v>
      </c>
      <c r="K14071" s="22">
        <v>3.15E-2</v>
      </c>
    </row>
    <row r="14072" spans="1:11" ht="22.5" x14ac:dyDescent="0.2">
      <c r="A14072" s="17" t="str">
        <f t="shared" si="219"/>
        <v>SINAPI 98026</v>
      </c>
      <c r="B14072" s="18" t="s">
        <v>5935</v>
      </c>
      <c r="C14072" s="18">
        <v>98026</v>
      </c>
      <c r="D14072" s="19" t="s">
        <v>14064</v>
      </c>
      <c r="E14072" s="18" t="s">
        <v>20</v>
      </c>
      <c r="F14072" s="20">
        <v>9416.33</v>
      </c>
      <c r="G14072" s="20">
        <v>9690.8700000000008</v>
      </c>
      <c r="J14072" s="22">
        <v>3.27E-2</v>
      </c>
      <c r="K14072" s="22">
        <v>3.1800000000000002E-2</v>
      </c>
    </row>
    <row r="14073" spans="1:11" ht="22.5" x14ac:dyDescent="0.2">
      <c r="A14073" s="17" t="str">
        <f t="shared" si="219"/>
        <v>SINAPI 98028</v>
      </c>
      <c r="B14073" s="18" t="s">
        <v>5935</v>
      </c>
      <c r="C14073" s="18">
        <v>98028</v>
      </c>
      <c r="D14073" s="19" t="s">
        <v>14065</v>
      </c>
      <c r="E14073" s="18" t="s">
        <v>20</v>
      </c>
      <c r="F14073" s="20">
        <v>10489.03</v>
      </c>
      <c r="G14073" s="20">
        <v>10793.24</v>
      </c>
      <c r="J14073" s="22">
        <v>3.2899999999999999E-2</v>
      </c>
      <c r="K14073" s="22">
        <v>3.1899999999999998E-2</v>
      </c>
    </row>
    <row r="14074" spans="1:11" ht="22.5" x14ac:dyDescent="0.2">
      <c r="A14074" s="17" t="str">
        <f t="shared" si="219"/>
        <v>SINAPI 98044</v>
      </c>
      <c r="B14074" s="18" t="s">
        <v>5935</v>
      </c>
      <c r="C14074" s="18">
        <v>98044</v>
      </c>
      <c r="D14074" s="19" t="s">
        <v>14066</v>
      </c>
      <c r="E14074" s="18" t="s">
        <v>20</v>
      </c>
      <c r="F14074" s="20">
        <v>14617.65</v>
      </c>
      <c r="G14074" s="20">
        <v>15010.6</v>
      </c>
      <c r="J14074" s="22">
        <v>3.32E-2</v>
      </c>
      <c r="K14074" s="22">
        <v>3.2300000000000002E-2</v>
      </c>
    </row>
    <row r="14075" spans="1:11" ht="22.5" x14ac:dyDescent="0.2">
      <c r="A14075" s="17" t="str">
        <f t="shared" si="219"/>
        <v>SINAPI 98046</v>
      </c>
      <c r="B14075" s="18" t="s">
        <v>5935</v>
      </c>
      <c r="C14075" s="18">
        <v>98046</v>
      </c>
      <c r="D14075" s="19" t="s">
        <v>14067</v>
      </c>
      <c r="E14075" s="18" t="s">
        <v>20</v>
      </c>
      <c r="F14075" s="20">
        <v>16305.58</v>
      </c>
      <c r="G14075" s="20">
        <v>16740.060000000001</v>
      </c>
      <c r="J14075" s="22">
        <v>3.3399999999999999E-2</v>
      </c>
      <c r="K14075" s="22">
        <v>3.2500000000000001E-2</v>
      </c>
    </row>
    <row r="14076" spans="1:11" ht="22.5" x14ac:dyDescent="0.2">
      <c r="A14076" s="17" t="str">
        <f t="shared" si="219"/>
        <v>SINAPI 98038</v>
      </c>
      <c r="B14076" s="18" t="s">
        <v>5935</v>
      </c>
      <c r="C14076" s="18">
        <v>98038</v>
      </c>
      <c r="D14076" s="19" t="s">
        <v>14068</v>
      </c>
      <c r="E14076" s="18" t="s">
        <v>20</v>
      </c>
      <c r="F14076" s="20">
        <v>11389.96</v>
      </c>
      <c r="G14076" s="20">
        <v>11703.77</v>
      </c>
      <c r="J14076" s="22">
        <v>3.2899999999999999E-2</v>
      </c>
      <c r="K14076" s="22">
        <v>3.2000000000000001E-2</v>
      </c>
    </row>
    <row r="14077" spans="1:11" ht="22.5" x14ac:dyDescent="0.2">
      <c r="A14077" s="17" t="str">
        <f t="shared" si="219"/>
        <v>SINAPI 98040</v>
      </c>
      <c r="B14077" s="18" t="s">
        <v>5935</v>
      </c>
      <c r="C14077" s="18">
        <v>98040</v>
      </c>
      <c r="D14077" s="19" t="s">
        <v>14069</v>
      </c>
      <c r="E14077" s="18" t="s">
        <v>20</v>
      </c>
      <c r="F14077" s="20">
        <v>12882.54</v>
      </c>
      <c r="G14077" s="20">
        <v>13233.93</v>
      </c>
      <c r="J14077" s="22">
        <v>3.3099999999999997E-2</v>
      </c>
      <c r="K14077" s="22">
        <v>3.2199999999999999E-2</v>
      </c>
    </row>
    <row r="14078" spans="1:11" ht="22.5" x14ac:dyDescent="0.2">
      <c r="A14078" s="17" t="str">
        <f t="shared" si="219"/>
        <v>SINAPI 98042</v>
      </c>
      <c r="B14078" s="18" t="s">
        <v>5935</v>
      </c>
      <c r="C14078" s="18">
        <v>98042</v>
      </c>
      <c r="D14078" s="19" t="s">
        <v>14070</v>
      </c>
      <c r="E14078" s="18" t="s">
        <v>20</v>
      </c>
      <c r="F14078" s="20">
        <v>14375.16</v>
      </c>
      <c r="G14078" s="20">
        <v>14764.12</v>
      </c>
      <c r="J14078" s="22">
        <v>3.3300000000000003E-2</v>
      </c>
      <c r="K14078" s="22">
        <v>3.2399999999999998E-2</v>
      </c>
    </row>
    <row r="14079" spans="1:11" ht="22.5" x14ac:dyDescent="0.2">
      <c r="A14079" s="17" t="str">
        <f t="shared" si="219"/>
        <v>SINAPI 98048</v>
      </c>
      <c r="B14079" s="18" t="s">
        <v>5935</v>
      </c>
      <c r="C14079" s="18">
        <v>98048</v>
      </c>
      <c r="D14079" s="19" t="s">
        <v>14071</v>
      </c>
      <c r="E14079" s="18" t="s">
        <v>20</v>
      </c>
      <c r="F14079" s="20">
        <v>18236.11</v>
      </c>
      <c r="G14079" s="20">
        <v>18716.099999999999</v>
      </c>
      <c r="J14079" s="22">
        <v>3.3500000000000002E-2</v>
      </c>
      <c r="K14079" s="22">
        <v>3.27E-2</v>
      </c>
    </row>
    <row r="14080" spans="1:11" x14ac:dyDescent="0.2">
      <c r="A14080" s="17" t="str">
        <f t="shared" si="219"/>
        <v>SINAPI 97955</v>
      </c>
      <c r="B14080" s="18" t="s">
        <v>5935</v>
      </c>
      <c r="C14080" s="18">
        <v>97955</v>
      </c>
      <c r="D14080" s="19" t="s">
        <v>14072</v>
      </c>
      <c r="E14080" s="18" t="s">
        <v>20</v>
      </c>
      <c r="F14080" s="20">
        <v>3085.86</v>
      </c>
      <c r="G14080" s="20">
        <v>3150.95</v>
      </c>
      <c r="J14080" s="22">
        <v>0.32379999999999998</v>
      </c>
      <c r="K14080" s="22">
        <v>0.31719999999999998</v>
      </c>
    </row>
    <row r="14081" spans="1:11" x14ac:dyDescent="0.2">
      <c r="A14081" s="17" t="str">
        <f t="shared" si="219"/>
        <v>SINAPI 97948</v>
      </c>
      <c r="B14081" s="18" t="s">
        <v>5935</v>
      </c>
      <c r="C14081" s="18">
        <v>97948</v>
      </c>
      <c r="D14081" s="19" t="s">
        <v>14073</v>
      </c>
      <c r="E14081" s="18" t="s">
        <v>20</v>
      </c>
      <c r="F14081" s="20">
        <v>3441.58</v>
      </c>
      <c r="G14081" s="20">
        <v>3526.38</v>
      </c>
      <c r="J14081" s="22">
        <v>0.29039999999999999</v>
      </c>
      <c r="K14081" s="22">
        <v>0.28339999999999999</v>
      </c>
    </row>
    <row r="14082" spans="1:11" x14ac:dyDescent="0.2">
      <c r="A14082" s="17" t="str">
        <f t="shared" si="219"/>
        <v>SINAPI 97934</v>
      </c>
      <c r="B14082" s="18" t="s">
        <v>5935</v>
      </c>
      <c r="C14082" s="18">
        <v>97934</v>
      </c>
      <c r="D14082" s="19" t="s">
        <v>14074</v>
      </c>
      <c r="E14082" s="18" t="s">
        <v>20</v>
      </c>
      <c r="F14082" s="20">
        <v>2426.14</v>
      </c>
      <c r="G14082" s="20">
        <v>2468.92</v>
      </c>
      <c r="J14082" s="22">
        <v>0.47110000000000002</v>
      </c>
      <c r="K14082" s="22">
        <v>0.46289999999999998</v>
      </c>
    </row>
    <row r="14083" spans="1:11" x14ac:dyDescent="0.2">
      <c r="A14083" s="17" t="str">
        <f t="shared" si="219"/>
        <v>SINAPI 97953</v>
      </c>
      <c r="B14083" s="18" t="s">
        <v>5935</v>
      </c>
      <c r="C14083" s="18">
        <v>97953</v>
      </c>
      <c r="D14083" s="19" t="s">
        <v>14075</v>
      </c>
      <c r="E14083" s="18" t="s">
        <v>20</v>
      </c>
      <c r="F14083" s="20">
        <v>1431.02</v>
      </c>
      <c r="G14083" s="20">
        <v>1462.85</v>
      </c>
      <c r="J14083" s="22">
        <v>0.34799999999999998</v>
      </c>
      <c r="K14083" s="22">
        <v>0.34039999999999998</v>
      </c>
    </row>
    <row r="14084" spans="1:11" x14ac:dyDescent="0.2">
      <c r="A14084" s="17" t="str">
        <f t="shared" si="219"/>
        <v>SINAPI 97947</v>
      </c>
      <c r="B14084" s="18" t="s">
        <v>5935</v>
      </c>
      <c r="C14084" s="18">
        <v>97947</v>
      </c>
      <c r="D14084" s="19" t="s">
        <v>14076</v>
      </c>
      <c r="E14084" s="18" t="s">
        <v>20</v>
      </c>
      <c r="F14084" s="20">
        <v>1871.24</v>
      </c>
      <c r="G14084" s="20">
        <v>1917.91</v>
      </c>
      <c r="J14084" s="22">
        <v>0.2661</v>
      </c>
      <c r="K14084" s="22">
        <v>0.25969999999999999</v>
      </c>
    </row>
    <row r="14085" spans="1:11" x14ac:dyDescent="0.2">
      <c r="A14085" s="17" t="str">
        <f t="shared" si="219"/>
        <v>SINAPI 97933</v>
      </c>
      <c r="B14085" s="18" t="s">
        <v>5935</v>
      </c>
      <c r="C14085" s="18">
        <v>97933</v>
      </c>
      <c r="D14085" s="19" t="s">
        <v>14077</v>
      </c>
      <c r="E14085" s="18" t="s">
        <v>20</v>
      </c>
      <c r="F14085" s="20">
        <v>1147.31</v>
      </c>
      <c r="G14085" s="20">
        <v>1150.1199999999999</v>
      </c>
      <c r="J14085" s="22">
        <v>0.9506</v>
      </c>
      <c r="K14085" s="22">
        <v>0.94830000000000003</v>
      </c>
    </row>
    <row r="14086" spans="1:11" ht="22.5" x14ac:dyDescent="0.2">
      <c r="A14086" s="17" t="str">
        <f t="shared" si="219"/>
        <v>SINAPI 97961</v>
      </c>
      <c r="B14086" s="18" t="s">
        <v>5935</v>
      </c>
      <c r="C14086" s="18">
        <v>97961</v>
      </c>
      <c r="D14086" s="19" t="s">
        <v>14078</v>
      </c>
      <c r="E14086" s="18" t="s">
        <v>20</v>
      </c>
      <c r="F14086" s="20">
        <v>2471.3200000000002</v>
      </c>
      <c r="G14086" s="20">
        <v>2536.54</v>
      </c>
      <c r="J14086" s="22">
        <v>0.2039</v>
      </c>
      <c r="K14086" s="22">
        <v>0.19869999999999999</v>
      </c>
    </row>
    <row r="14087" spans="1:11" ht="22.5" x14ac:dyDescent="0.2">
      <c r="A14087" s="17" t="str">
        <f t="shared" ref="A14087:A14150" si="220">CONCATENATE($B14087," ",$C14087)</f>
        <v>SINAPI 97951</v>
      </c>
      <c r="B14087" s="18" t="s">
        <v>5935</v>
      </c>
      <c r="C14087" s="18">
        <v>97951</v>
      </c>
      <c r="D14087" s="19" t="s">
        <v>14079</v>
      </c>
      <c r="E14087" s="18" t="s">
        <v>20</v>
      </c>
      <c r="F14087" s="20">
        <v>2991.09</v>
      </c>
      <c r="G14087" s="20">
        <v>3077.3</v>
      </c>
      <c r="J14087" s="22">
        <v>0.16850000000000001</v>
      </c>
      <c r="K14087" s="22">
        <v>0.1638</v>
      </c>
    </row>
    <row r="14088" spans="1:11" ht="22.5" x14ac:dyDescent="0.2">
      <c r="A14088" s="17" t="str">
        <f t="shared" si="220"/>
        <v>SINAPI 97973</v>
      </c>
      <c r="B14088" s="18" t="s">
        <v>5935</v>
      </c>
      <c r="C14088" s="18">
        <v>97973</v>
      </c>
      <c r="D14088" s="19" t="s">
        <v>14080</v>
      </c>
      <c r="E14088" s="18" t="s">
        <v>20</v>
      </c>
      <c r="F14088" s="20">
        <v>4613.83</v>
      </c>
      <c r="G14088" s="20">
        <v>4732.3100000000004</v>
      </c>
      <c r="J14088" s="22">
        <v>0.21959999999999999</v>
      </c>
      <c r="K14088" s="22">
        <v>0.21410000000000001</v>
      </c>
    </row>
    <row r="14089" spans="1:11" ht="22.5" x14ac:dyDescent="0.2">
      <c r="A14089" s="17" t="str">
        <f t="shared" si="220"/>
        <v>SINAPI 97952</v>
      </c>
      <c r="B14089" s="18" t="s">
        <v>5935</v>
      </c>
      <c r="C14089" s="18">
        <v>97952</v>
      </c>
      <c r="D14089" s="19" t="s">
        <v>14081</v>
      </c>
      <c r="E14089" s="18" t="s">
        <v>20</v>
      </c>
      <c r="F14089" s="20">
        <v>5158.46</v>
      </c>
      <c r="G14089" s="20">
        <v>5305.49</v>
      </c>
      <c r="J14089" s="22">
        <v>0.19639999999999999</v>
      </c>
      <c r="K14089" s="22">
        <v>0.191</v>
      </c>
    </row>
    <row r="14090" spans="1:11" x14ac:dyDescent="0.2">
      <c r="A14090" s="17" t="str">
        <f t="shared" si="220"/>
        <v>SINAPI 97957</v>
      </c>
      <c r="B14090" s="18" t="s">
        <v>5935</v>
      </c>
      <c r="C14090" s="18">
        <v>97957</v>
      </c>
      <c r="D14090" s="19" t="s">
        <v>14082</v>
      </c>
      <c r="E14090" s="18" t="s">
        <v>20</v>
      </c>
      <c r="F14090" s="20">
        <v>2676.65</v>
      </c>
      <c r="G14090" s="20">
        <v>2765.47</v>
      </c>
      <c r="J14090" s="22">
        <v>5.4999999999999997E-3</v>
      </c>
      <c r="K14090" s="22">
        <v>5.3E-3</v>
      </c>
    </row>
    <row r="14091" spans="1:11" x14ac:dyDescent="0.2">
      <c r="A14091" s="17" t="str">
        <f t="shared" si="220"/>
        <v>SINAPI 97950</v>
      </c>
      <c r="B14091" s="18" t="s">
        <v>5935</v>
      </c>
      <c r="C14091" s="18">
        <v>97950</v>
      </c>
      <c r="D14091" s="19" t="s">
        <v>14083</v>
      </c>
      <c r="E14091" s="18" t="s">
        <v>20</v>
      </c>
      <c r="F14091" s="20">
        <v>3247.63</v>
      </c>
      <c r="G14091" s="20">
        <v>3360.62</v>
      </c>
      <c r="J14091" s="22">
        <v>4.4999999999999997E-3</v>
      </c>
      <c r="K14091" s="22">
        <v>4.4000000000000003E-3</v>
      </c>
    </row>
    <row r="14092" spans="1:11" x14ac:dyDescent="0.2">
      <c r="A14092" s="17" t="str">
        <f t="shared" si="220"/>
        <v>SINAPI 97936</v>
      </c>
      <c r="B14092" s="18" t="s">
        <v>5935</v>
      </c>
      <c r="C14092" s="18">
        <v>97936</v>
      </c>
      <c r="D14092" s="19" t="s">
        <v>14084</v>
      </c>
      <c r="E14092" s="18" t="s">
        <v>20</v>
      </c>
      <c r="F14092" s="20">
        <v>2003.02</v>
      </c>
      <c r="G14092" s="20">
        <v>2067.5500000000002</v>
      </c>
      <c r="J14092" s="22">
        <v>8.0399999999999999E-2</v>
      </c>
      <c r="K14092" s="22">
        <v>7.7899999999999997E-2</v>
      </c>
    </row>
    <row r="14093" spans="1:11" x14ac:dyDescent="0.2">
      <c r="A14093" s="17" t="str">
        <f t="shared" si="220"/>
        <v>SINAPI 97956</v>
      </c>
      <c r="B14093" s="18" t="s">
        <v>5935</v>
      </c>
      <c r="C14093" s="18">
        <v>97956</v>
      </c>
      <c r="D14093" s="19" t="s">
        <v>14085</v>
      </c>
      <c r="E14093" s="18" t="s">
        <v>20</v>
      </c>
      <c r="F14093" s="20">
        <v>1501.08</v>
      </c>
      <c r="G14093" s="20">
        <v>1549.19</v>
      </c>
      <c r="J14093" s="22">
        <v>3.8999999999999998E-3</v>
      </c>
      <c r="K14093" s="22">
        <v>3.8E-3</v>
      </c>
    </row>
    <row r="14094" spans="1:11" x14ac:dyDescent="0.2">
      <c r="A14094" s="17" t="str">
        <f t="shared" si="220"/>
        <v>SINAPI 97949</v>
      </c>
      <c r="B14094" s="18" t="s">
        <v>5935</v>
      </c>
      <c r="C14094" s="18">
        <v>97949</v>
      </c>
      <c r="D14094" s="19" t="s">
        <v>14086</v>
      </c>
      <c r="E14094" s="18" t="s">
        <v>20</v>
      </c>
      <c r="F14094" s="20">
        <v>1852.63</v>
      </c>
      <c r="G14094" s="20">
        <v>1916.1</v>
      </c>
      <c r="J14094" s="22">
        <v>3.2000000000000002E-3</v>
      </c>
      <c r="K14094" s="22">
        <v>3.0999999999999999E-3</v>
      </c>
    </row>
    <row r="14095" spans="1:11" x14ac:dyDescent="0.2">
      <c r="A14095" s="17" t="str">
        <f t="shared" si="220"/>
        <v>SINAPI 97935</v>
      </c>
      <c r="B14095" s="18" t="s">
        <v>5935</v>
      </c>
      <c r="C14095" s="18">
        <v>97935</v>
      </c>
      <c r="D14095" s="19" t="s">
        <v>14087</v>
      </c>
      <c r="E14095" s="18" t="s">
        <v>20</v>
      </c>
      <c r="F14095" s="20">
        <v>922</v>
      </c>
      <c r="G14095" s="20">
        <v>935.09</v>
      </c>
      <c r="J14095" s="22">
        <v>0.64829999999999999</v>
      </c>
      <c r="K14095" s="22">
        <v>0.63919999999999999</v>
      </c>
    </row>
    <row r="14096" spans="1:11" x14ac:dyDescent="0.2">
      <c r="A14096" s="17" t="str">
        <f t="shared" si="220"/>
        <v>SINAPI 99319</v>
      </c>
      <c r="B14096" s="18" t="s">
        <v>5935</v>
      </c>
      <c r="C14096" s="18">
        <v>99319</v>
      </c>
      <c r="D14096" s="19" t="s">
        <v>14088</v>
      </c>
      <c r="E14096" s="18" t="s">
        <v>66</v>
      </c>
      <c r="F14096" s="20">
        <v>924.37</v>
      </c>
      <c r="G14096" s="20">
        <v>961.05</v>
      </c>
      <c r="J14096" s="22">
        <v>0</v>
      </c>
      <c r="K14096" s="22">
        <v>0</v>
      </c>
    </row>
    <row r="14097" spans="1:11" x14ac:dyDescent="0.2">
      <c r="A14097" s="17" t="str">
        <f t="shared" si="220"/>
        <v>SINAPI 99318</v>
      </c>
      <c r="B14097" s="18" t="s">
        <v>5935</v>
      </c>
      <c r="C14097" s="18">
        <v>99318</v>
      </c>
      <c r="D14097" s="19" t="s">
        <v>14089</v>
      </c>
      <c r="E14097" s="18" t="s">
        <v>66</v>
      </c>
      <c r="F14097" s="20">
        <v>302.39999999999998</v>
      </c>
      <c r="G14097" s="20">
        <v>303.99</v>
      </c>
      <c r="J14097" s="22">
        <v>0.91100000000000003</v>
      </c>
      <c r="K14097" s="22">
        <v>0.90620000000000001</v>
      </c>
    </row>
    <row r="14098" spans="1:11" x14ac:dyDescent="0.2">
      <c r="A14098" s="17" t="str">
        <f t="shared" si="220"/>
        <v>SINAPI 98051</v>
      </c>
      <c r="B14098" s="18" t="s">
        <v>5935</v>
      </c>
      <c r="C14098" s="18">
        <v>98051</v>
      </c>
      <c r="D14098" s="19" t="s">
        <v>14090</v>
      </c>
      <c r="E14098" s="18" t="s">
        <v>66</v>
      </c>
      <c r="F14098" s="20">
        <v>985.78</v>
      </c>
      <c r="G14098" s="20">
        <v>1022.63</v>
      </c>
      <c r="J14098" s="22">
        <v>0</v>
      </c>
      <c r="K14098" s="22">
        <v>0</v>
      </c>
    </row>
    <row r="14099" spans="1:11" x14ac:dyDescent="0.2">
      <c r="A14099" s="17" t="str">
        <f t="shared" si="220"/>
        <v>SINAPI 98050</v>
      </c>
      <c r="B14099" s="18" t="s">
        <v>5935</v>
      </c>
      <c r="C14099" s="18">
        <v>98050</v>
      </c>
      <c r="D14099" s="19" t="s">
        <v>14091</v>
      </c>
      <c r="E14099" s="18" t="s">
        <v>66</v>
      </c>
      <c r="F14099" s="20">
        <v>303.33999999999997</v>
      </c>
      <c r="G14099" s="20">
        <v>304.93</v>
      </c>
      <c r="J14099" s="22">
        <v>0.90820000000000001</v>
      </c>
      <c r="K14099" s="22">
        <v>0.90339999999999998</v>
      </c>
    </row>
    <row r="14100" spans="1:11" ht="22.5" x14ac:dyDescent="0.2">
      <c r="A14100" s="17" t="str">
        <f t="shared" si="220"/>
        <v>SINAPI 99272</v>
      </c>
      <c r="B14100" s="18" t="s">
        <v>5935</v>
      </c>
      <c r="C14100" s="18">
        <v>99272</v>
      </c>
      <c r="D14100" s="19" t="s">
        <v>14092</v>
      </c>
      <c r="E14100" s="18" t="s">
        <v>20</v>
      </c>
      <c r="F14100" s="20">
        <v>1100.3399999999999</v>
      </c>
      <c r="G14100" s="20">
        <v>1139.7</v>
      </c>
      <c r="J14100" s="22">
        <v>1.41E-2</v>
      </c>
      <c r="K14100" s="22">
        <v>1.3599999999999999E-2</v>
      </c>
    </row>
    <row r="14101" spans="1:11" ht="22.5" x14ac:dyDescent="0.2">
      <c r="A14101" s="17" t="str">
        <f t="shared" si="220"/>
        <v>SINAPI 99273</v>
      </c>
      <c r="B14101" s="18" t="s">
        <v>5935</v>
      </c>
      <c r="C14101" s="18">
        <v>99273</v>
      </c>
      <c r="D14101" s="19" t="s">
        <v>14093</v>
      </c>
      <c r="E14101" s="18" t="s">
        <v>20</v>
      </c>
      <c r="F14101" s="20">
        <v>1568.15</v>
      </c>
      <c r="G14101" s="20">
        <v>1625.9</v>
      </c>
      <c r="J14101" s="22">
        <v>9.9000000000000008E-3</v>
      </c>
      <c r="K14101" s="22">
        <v>9.5999999999999992E-3</v>
      </c>
    </row>
    <row r="14102" spans="1:11" ht="22.5" x14ac:dyDescent="0.2">
      <c r="A14102" s="17" t="str">
        <f t="shared" si="220"/>
        <v>SINAPI 99268</v>
      </c>
      <c r="B14102" s="18" t="s">
        <v>5935</v>
      </c>
      <c r="C14102" s="18">
        <v>99268</v>
      </c>
      <c r="D14102" s="19" t="s">
        <v>14094</v>
      </c>
      <c r="E14102" s="18" t="s">
        <v>20</v>
      </c>
      <c r="F14102" s="20">
        <v>495.76</v>
      </c>
      <c r="G14102" s="20">
        <v>503.93</v>
      </c>
      <c r="J14102" s="22">
        <v>0.58160000000000001</v>
      </c>
      <c r="K14102" s="22">
        <v>0.57210000000000005</v>
      </c>
    </row>
    <row r="14103" spans="1:11" ht="22.5" x14ac:dyDescent="0.2">
      <c r="A14103" s="17" t="str">
        <f t="shared" si="220"/>
        <v>SINAPI 99270</v>
      </c>
      <c r="B14103" s="18" t="s">
        <v>5935</v>
      </c>
      <c r="C14103" s="18">
        <v>99270</v>
      </c>
      <c r="D14103" s="19" t="s">
        <v>14095</v>
      </c>
      <c r="E14103" s="18" t="s">
        <v>20</v>
      </c>
      <c r="F14103" s="20">
        <v>650.4</v>
      </c>
      <c r="G14103" s="20">
        <v>659.46</v>
      </c>
      <c r="J14103" s="22">
        <v>0.65639999999999998</v>
      </c>
      <c r="K14103" s="22">
        <v>0.64739999999999998</v>
      </c>
    </row>
    <row r="14104" spans="1:11" ht="22.5" x14ac:dyDescent="0.2">
      <c r="A14104" s="17" t="str">
        <f t="shared" si="220"/>
        <v>SINAPI 97976</v>
      </c>
      <c r="B14104" s="18" t="s">
        <v>5935</v>
      </c>
      <c r="C14104" s="18">
        <v>97976</v>
      </c>
      <c r="D14104" s="19" t="s">
        <v>14096</v>
      </c>
      <c r="E14104" s="18" t="s">
        <v>20</v>
      </c>
      <c r="F14104" s="20">
        <v>1144.3599999999999</v>
      </c>
      <c r="G14104" s="20">
        <v>1183.8399999999999</v>
      </c>
      <c r="J14104" s="22">
        <v>1.3599999999999999E-2</v>
      </c>
      <c r="K14104" s="22">
        <v>1.3100000000000001E-2</v>
      </c>
    </row>
    <row r="14105" spans="1:11" ht="22.5" x14ac:dyDescent="0.2">
      <c r="A14105" s="17" t="str">
        <f t="shared" si="220"/>
        <v>SINAPI 97977</v>
      </c>
      <c r="B14105" s="18" t="s">
        <v>5935</v>
      </c>
      <c r="C14105" s="18">
        <v>97977</v>
      </c>
      <c r="D14105" s="19" t="s">
        <v>14097</v>
      </c>
      <c r="E14105" s="18" t="s">
        <v>20</v>
      </c>
      <c r="F14105" s="20">
        <v>1646.18</v>
      </c>
      <c r="G14105" s="20">
        <v>1704.15</v>
      </c>
      <c r="J14105" s="22">
        <v>9.4000000000000004E-3</v>
      </c>
      <c r="K14105" s="22">
        <v>9.1000000000000004E-3</v>
      </c>
    </row>
    <row r="14106" spans="1:11" ht="22.5" x14ac:dyDescent="0.2">
      <c r="A14106" s="17" t="str">
        <f t="shared" si="220"/>
        <v>SINAPI 97974</v>
      </c>
      <c r="B14106" s="18" t="s">
        <v>5935</v>
      </c>
      <c r="C14106" s="18">
        <v>97974</v>
      </c>
      <c r="D14106" s="19" t="s">
        <v>14098</v>
      </c>
      <c r="E14106" s="18" t="s">
        <v>20</v>
      </c>
      <c r="F14106" s="20">
        <v>500.14</v>
      </c>
      <c r="G14106" s="20">
        <v>508.32</v>
      </c>
      <c r="J14106" s="22">
        <v>0.57650000000000001</v>
      </c>
      <c r="K14106" s="22">
        <v>0.56720000000000004</v>
      </c>
    </row>
    <row r="14107" spans="1:11" ht="22.5" x14ac:dyDescent="0.2">
      <c r="A14107" s="17" t="str">
        <f t="shared" si="220"/>
        <v>SINAPI 97975</v>
      </c>
      <c r="B14107" s="18" t="s">
        <v>5935</v>
      </c>
      <c r="C14107" s="18">
        <v>97975</v>
      </c>
      <c r="D14107" s="19" t="s">
        <v>14099</v>
      </c>
      <c r="E14107" s="18" t="s">
        <v>20</v>
      </c>
      <c r="F14107" s="20">
        <v>655.51</v>
      </c>
      <c r="G14107" s="20">
        <v>664.59</v>
      </c>
      <c r="J14107" s="22">
        <v>0.65129999999999999</v>
      </c>
      <c r="K14107" s="22">
        <v>0.64239999999999997</v>
      </c>
    </row>
    <row r="14108" spans="1:11" x14ac:dyDescent="0.2">
      <c r="A14108" s="17" t="str">
        <f t="shared" si="220"/>
        <v>SINAPI 101798</v>
      </c>
      <c r="B14108" s="18" t="s">
        <v>5935</v>
      </c>
      <c r="C14108" s="18">
        <v>101798</v>
      </c>
      <c r="D14108" s="19" t="s">
        <v>14100</v>
      </c>
      <c r="E14108" s="18" t="s">
        <v>20</v>
      </c>
      <c r="F14108" s="20">
        <v>289.49</v>
      </c>
      <c r="G14108" s="20">
        <v>293.02999999999997</v>
      </c>
      <c r="J14108" s="22">
        <v>0.83589999999999998</v>
      </c>
      <c r="K14108" s="22">
        <v>0.82579999999999998</v>
      </c>
    </row>
    <row r="14109" spans="1:11" x14ac:dyDescent="0.2">
      <c r="A14109" s="17" t="str">
        <f t="shared" si="220"/>
        <v>SINAPI 101799</v>
      </c>
      <c r="B14109" s="18" t="s">
        <v>5935</v>
      </c>
      <c r="C14109" s="18">
        <v>101799</v>
      </c>
      <c r="D14109" s="19" t="s">
        <v>14101</v>
      </c>
      <c r="E14109" s="18" t="s">
        <v>20</v>
      </c>
      <c r="F14109" s="20">
        <v>692.34</v>
      </c>
      <c r="G14109" s="20">
        <v>698.17</v>
      </c>
      <c r="J14109" s="22">
        <v>0.88680000000000003</v>
      </c>
      <c r="K14109" s="22">
        <v>0.87939999999999996</v>
      </c>
    </row>
    <row r="14110" spans="1:11" x14ac:dyDescent="0.2">
      <c r="A14110" s="17" t="str">
        <f t="shared" si="220"/>
        <v>SINAPI 102487</v>
      </c>
      <c r="B14110" s="18" t="s">
        <v>5935</v>
      </c>
      <c r="C14110" s="18">
        <v>102487</v>
      </c>
      <c r="D14110" s="19" t="s">
        <v>14102</v>
      </c>
      <c r="E14110" s="18" t="s">
        <v>168</v>
      </c>
      <c r="F14110" s="20">
        <v>609.41</v>
      </c>
      <c r="G14110" s="20">
        <v>627.36</v>
      </c>
      <c r="J14110" s="22">
        <v>8.0000000000000004E-4</v>
      </c>
      <c r="K14110" s="22">
        <v>8.0000000000000004E-4</v>
      </c>
    </row>
    <row r="14111" spans="1:11" x14ac:dyDescent="0.2">
      <c r="A14111" s="17" t="str">
        <f t="shared" si="220"/>
        <v>SINAPI 102486</v>
      </c>
      <c r="B14111" s="18" t="s">
        <v>5935</v>
      </c>
      <c r="C14111" s="18">
        <v>102486</v>
      </c>
      <c r="D14111" s="19" t="s">
        <v>14103</v>
      </c>
      <c r="E14111" s="18" t="s">
        <v>168</v>
      </c>
      <c r="F14111" s="20">
        <v>697.96</v>
      </c>
      <c r="G14111" s="20">
        <v>707.32</v>
      </c>
      <c r="J14111" s="22">
        <v>0</v>
      </c>
      <c r="K14111" s="22">
        <v>0</v>
      </c>
    </row>
    <row r="14112" spans="1:11" ht="22.5" x14ac:dyDescent="0.2">
      <c r="A14112" s="17" t="str">
        <f t="shared" si="220"/>
        <v>SINAPI 102474</v>
      </c>
      <c r="B14112" s="18" t="s">
        <v>5935</v>
      </c>
      <c r="C14112" s="18">
        <v>102474</v>
      </c>
      <c r="D14112" s="19" t="s">
        <v>14104</v>
      </c>
      <c r="E14112" s="18" t="s">
        <v>168</v>
      </c>
      <c r="F14112" s="20">
        <v>636.84</v>
      </c>
      <c r="G14112" s="20">
        <v>642.4</v>
      </c>
      <c r="J14112" s="22">
        <v>0</v>
      </c>
      <c r="K14112" s="22">
        <v>0</v>
      </c>
    </row>
    <row r="14113" spans="1:11" ht="22.5" x14ac:dyDescent="0.2">
      <c r="A14113" s="17" t="str">
        <f t="shared" si="220"/>
        <v>SINAPI 102480</v>
      </c>
      <c r="B14113" s="18" t="s">
        <v>5935</v>
      </c>
      <c r="C14113" s="18">
        <v>102480</v>
      </c>
      <c r="D14113" s="19" t="s">
        <v>14105</v>
      </c>
      <c r="E14113" s="18" t="s">
        <v>168</v>
      </c>
      <c r="F14113" s="20">
        <v>631.91999999999996</v>
      </c>
      <c r="G14113" s="20">
        <v>636.77</v>
      </c>
      <c r="J14113" s="22">
        <v>0</v>
      </c>
      <c r="K14113" s="22">
        <v>0</v>
      </c>
    </row>
    <row r="14114" spans="1:11" x14ac:dyDescent="0.2">
      <c r="A14114" s="17" t="str">
        <f t="shared" si="220"/>
        <v>SINAPI 94975</v>
      </c>
      <c r="B14114" s="18" t="s">
        <v>5935</v>
      </c>
      <c r="C14114" s="18">
        <v>94975</v>
      </c>
      <c r="D14114" s="19" t="s">
        <v>14106</v>
      </c>
      <c r="E14114" s="18" t="s">
        <v>168</v>
      </c>
      <c r="F14114" s="20">
        <v>524.52</v>
      </c>
      <c r="G14114" s="20">
        <v>533.83000000000004</v>
      </c>
      <c r="J14114" s="22">
        <v>0</v>
      </c>
      <c r="K14114" s="22">
        <v>0</v>
      </c>
    </row>
    <row r="14115" spans="1:11" x14ac:dyDescent="0.2">
      <c r="A14115" s="17" t="str">
        <f t="shared" si="220"/>
        <v>SINAPI 94963</v>
      </c>
      <c r="B14115" s="18" t="s">
        <v>5935</v>
      </c>
      <c r="C14115" s="18">
        <v>94963</v>
      </c>
      <c r="D14115" s="19" t="s">
        <v>14107</v>
      </c>
      <c r="E14115" s="18" t="s">
        <v>168</v>
      </c>
      <c r="F14115" s="20">
        <v>465.14</v>
      </c>
      <c r="G14115" s="20">
        <v>470.58</v>
      </c>
      <c r="J14115" s="22">
        <v>0</v>
      </c>
      <c r="K14115" s="22">
        <v>0</v>
      </c>
    </row>
    <row r="14116" spans="1:11" x14ac:dyDescent="0.2">
      <c r="A14116" s="17" t="str">
        <f t="shared" si="220"/>
        <v>SINAPI 94969</v>
      </c>
      <c r="B14116" s="18" t="s">
        <v>5935</v>
      </c>
      <c r="C14116" s="18">
        <v>94969</v>
      </c>
      <c r="D14116" s="19" t="s">
        <v>14108</v>
      </c>
      <c r="E14116" s="18" t="s">
        <v>168</v>
      </c>
      <c r="F14116" s="20">
        <v>459.57</v>
      </c>
      <c r="G14116" s="20">
        <v>464.32</v>
      </c>
      <c r="J14116" s="22">
        <v>0</v>
      </c>
      <c r="K14116" s="22">
        <v>0</v>
      </c>
    </row>
    <row r="14117" spans="1:11" ht="22.5" x14ac:dyDescent="0.2">
      <c r="A14117" s="17" t="str">
        <f t="shared" si="220"/>
        <v>SINAPI 102475</v>
      </c>
      <c r="B14117" s="18" t="s">
        <v>5935</v>
      </c>
      <c r="C14117" s="18">
        <v>102475</v>
      </c>
      <c r="D14117" s="19" t="s">
        <v>14109</v>
      </c>
      <c r="E14117" s="18" t="s">
        <v>168</v>
      </c>
      <c r="F14117" s="20">
        <v>677.88</v>
      </c>
      <c r="G14117" s="20">
        <v>684</v>
      </c>
      <c r="J14117" s="22">
        <v>0</v>
      </c>
      <c r="K14117" s="22">
        <v>0</v>
      </c>
    </row>
    <row r="14118" spans="1:11" ht="22.5" x14ac:dyDescent="0.2">
      <c r="A14118" s="17" t="str">
        <f t="shared" si="220"/>
        <v>SINAPI 102481</v>
      </c>
      <c r="B14118" s="18" t="s">
        <v>5935</v>
      </c>
      <c r="C14118" s="18">
        <v>102481</v>
      </c>
      <c r="D14118" s="19" t="s">
        <v>14110</v>
      </c>
      <c r="E14118" s="18" t="s">
        <v>168</v>
      </c>
      <c r="F14118" s="20">
        <v>667.44</v>
      </c>
      <c r="G14118" s="20">
        <v>672.32</v>
      </c>
      <c r="J14118" s="22">
        <v>0</v>
      </c>
      <c r="K14118" s="22">
        <v>0</v>
      </c>
    </row>
    <row r="14119" spans="1:11" x14ac:dyDescent="0.2">
      <c r="A14119" s="17" t="str">
        <f t="shared" si="220"/>
        <v>SINAPI 94964</v>
      </c>
      <c r="B14119" s="18" t="s">
        <v>5935</v>
      </c>
      <c r="C14119" s="18">
        <v>94964</v>
      </c>
      <c r="D14119" s="19" t="s">
        <v>14111</v>
      </c>
      <c r="E14119" s="18" t="s">
        <v>168</v>
      </c>
      <c r="F14119" s="20">
        <v>501.65</v>
      </c>
      <c r="G14119" s="20">
        <v>507.58</v>
      </c>
      <c r="J14119" s="22">
        <v>0</v>
      </c>
      <c r="K14119" s="22">
        <v>0</v>
      </c>
    </row>
    <row r="14120" spans="1:11" x14ac:dyDescent="0.2">
      <c r="A14120" s="17" t="str">
        <f t="shared" si="220"/>
        <v>SINAPI 94970</v>
      </c>
      <c r="B14120" s="18" t="s">
        <v>5935</v>
      </c>
      <c r="C14120" s="18">
        <v>94970</v>
      </c>
      <c r="D14120" s="19" t="s">
        <v>14112</v>
      </c>
      <c r="E14120" s="18" t="s">
        <v>168</v>
      </c>
      <c r="F14120" s="20">
        <v>490.44</v>
      </c>
      <c r="G14120" s="20">
        <v>495.18</v>
      </c>
      <c r="J14120" s="22">
        <v>0</v>
      </c>
      <c r="K14120" s="22">
        <v>0</v>
      </c>
    </row>
    <row r="14121" spans="1:11" ht="22.5" x14ac:dyDescent="0.2">
      <c r="A14121" s="17" t="str">
        <f t="shared" si="220"/>
        <v>SINAPI 102476</v>
      </c>
      <c r="B14121" s="18" t="s">
        <v>5935</v>
      </c>
      <c r="C14121" s="18">
        <v>102476</v>
      </c>
      <c r="D14121" s="19" t="s">
        <v>14113</v>
      </c>
      <c r="E14121" s="18" t="s">
        <v>168</v>
      </c>
      <c r="F14121" s="20">
        <v>694.63</v>
      </c>
      <c r="G14121" s="20">
        <v>699.89</v>
      </c>
      <c r="J14121" s="22">
        <v>0</v>
      </c>
      <c r="K14121" s="22">
        <v>0</v>
      </c>
    </row>
    <row r="14122" spans="1:11" ht="22.5" x14ac:dyDescent="0.2">
      <c r="A14122" s="17" t="str">
        <f t="shared" si="220"/>
        <v>SINAPI 102482</v>
      </c>
      <c r="B14122" s="18" t="s">
        <v>5935</v>
      </c>
      <c r="C14122" s="18">
        <v>102482</v>
      </c>
      <c r="D14122" s="19" t="s">
        <v>14114</v>
      </c>
      <c r="E14122" s="18" t="s">
        <v>168</v>
      </c>
      <c r="F14122" s="20">
        <v>693.24</v>
      </c>
      <c r="G14122" s="20">
        <v>697.9</v>
      </c>
      <c r="J14122" s="22">
        <v>0</v>
      </c>
      <c r="K14122" s="22">
        <v>0</v>
      </c>
    </row>
    <row r="14123" spans="1:11" x14ac:dyDescent="0.2">
      <c r="A14123" s="17" t="str">
        <f t="shared" si="220"/>
        <v>SINAPI 94965</v>
      </c>
      <c r="B14123" s="18" t="s">
        <v>5935</v>
      </c>
      <c r="C14123" s="18">
        <v>94965</v>
      </c>
      <c r="D14123" s="19" t="s">
        <v>14115</v>
      </c>
      <c r="E14123" s="18" t="s">
        <v>168</v>
      </c>
      <c r="F14123" s="20">
        <v>518.66999999999996</v>
      </c>
      <c r="G14123" s="20">
        <v>524.08000000000004</v>
      </c>
      <c r="J14123" s="22">
        <v>0</v>
      </c>
      <c r="K14123" s="22">
        <v>0</v>
      </c>
    </row>
    <row r="14124" spans="1:11" x14ac:dyDescent="0.2">
      <c r="A14124" s="17" t="str">
        <f t="shared" si="220"/>
        <v>SINAPI 94971</v>
      </c>
      <c r="B14124" s="18" t="s">
        <v>5935</v>
      </c>
      <c r="C14124" s="18">
        <v>94971</v>
      </c>
      <c r="D14124" s="19" t="s">
        <v>14116</v>
      </c>
      <c r="E14124" s="18" t="s">
        <v>168</v>
      </c>
      <c r="F14124" s="20">
        <v>513.24</v>
      </c>
      <c r="G14124" s="20">
        <v>517.87</v>
      </c>
      <c r="J14124" s="22">
        <v>0</v>
      </c>
      <c r="K14124" s="22">
        <v>0</v>
      </c>
    </row>
    <row r="14125" spans="1:11" ht="22.5" x14ac:dyDescent="0.2">
      <c r="A14125" s="17" t="str">
        <f t="shared" si="220"/>
        <v>SINAPI 102477</v>
      </c>
      <c r="B14125" s="18" t="s">
        <v>5935</v>
      </c>
      <c r="C14125" s="18">
        <v>102477</v>
      </c>
      <c r="D14125" s="19" t="s">
        <v>14117</v>
      </c>
      <c r="E14125" s="18" t="s">
        <v>168</v>
      </c>
      <c r="F14125" s="20">
        <v>727.59</v>
      </c>
      <c r="G14125" s="20">
        <v>733.4</v>
      </c>
      <c r="J14125" s="22">
        <v>0</v>
      </c>
      <c r="K14125" s="22">
        <v>0</v>
      </c>
    </row>
    <row r="14126" spans="1:11" ht="22.5" x14ac:dyDescent="0.2">
      <c r="A14126" s="17" t="str">
        <f t="shared" si="220"/>
        <v>SINAPI 102483</v>
      </c>
      <c r="B14126" s="18" t="s">
        <v>5935</v>
      </c>
      <c r="C14126" s="18">
        <v>102483</v>
      </c>
      <c r="D14126" s="19" t="s">
        <v>14118</v>
      </c>
      <c r="E14126" s="18" t="s">
        <v>168</v>
      </c>
      <c r="F14126" s="20">
        <v>722.54</v>
      </c>
      <c r="G14126" s="20">
        <v>727.36</v>
      </c>
      <c r="J14126" s="22">
        <v>0</v>
      </c>
      <c r="K14126" s="22">
        <v>0</v>
      </c>
    </row>
    <row r="14127" spans="1:11" x14ac:dyDescent="0.2">
      <c r="A14127" s="17" t="str">
        <f t="shared" si="220"/>
        <v>SINAPI 94966</v>
      </c>
      <c r="B14127" s="18" t="s">
        <v>5935</v>
      </c>
      <c r="C14127" s="18">
        <v>94966</v>
      </c>
      <c r="D14127" s="19" t="s">
        <v>14119</v>
      </c>
      <c r="E14127" s="18" t="s">
        <v>168</v>
      </c>
      <c r="F14127" s="20">
        <v>534.16</v>
      </c>
      <c r="G14127" s="20">
        <v>539.54</v>
      </c>
      <c r="J14127" s="22">
        <v>0</v>
      </c>
      <c r="K14127" s="22">
        <v>0</v>
      </c>
    </row>
    <row r="14128" spans="1:11" x14ac:dyDescent="0.2">
      <c r="A14128" s="17" t="str">
        <f t="shared" si="220"/>
        <v>SINAPI 94972</v>
      </c>
      <c r="B14128" s="18" t="s">
        <v>5935</v>
      </c>
      <c r="C14128" s="18">
        <v>94972</v>
      </c>
      <c r="D14128" s="19" t="s">
        <v>14120</v>
      </c>
      <c r="E14128" s="18" t="s">
        <v>168</v>
      </c>
      <c r="F14128" s="20">
        <v>528.67999999999995</v>
      </c>
      <c r="G14128" s="20">
        <v>533.27</v>
      </c>
      <c r="J14128" s="22">
        <v>0</v>
      </c>
      <c r="K14128" s="22">
        <v>0</v>
      </c>
    </row>
    <row r="14129" spans="1:11" ht="22.5" x14ac:dyDescent="0.2">
      <c r="A14129" s="17" t="str">
        <f t="shared" si="220"/>
        <v>SINAPI 102478</v>
      </c>
      <c r="B14129" s="18" t="s">
        <v>5935</v>
      </c>
      <c r="C14129" s="18">
        <v>102478</v>
      </c>
      <c r="D14129" s="19" t="s">
        <v>14121</v>
      </c>
      <c r="E14129" s="18" t="s">
        <v>168</v>
      </c>
      <c r="F14129" s="20">
        <v>773.76</v>
      </c>
      <c r="G14129" s="20">
        <v>779.02</v>
      </c>
      <c r="J14129" s="22">
        <v>0</v>
      </c>
      <c r="K14129" s="22">
        <v>0</v>
      </c>
    </row>
    <row r="14130" spans="1:11" ht="22.5" x14ac:dyDescent="0.2">
      <c r="A14130" s="17" t="str">
        <f t="shared" si="220"/>
        <v>SINAPI 102484</v>
      </c>
      <c r="B14130" s="18" t="s">
        <v>5935</v>
      </c>
      <c r="C14130" s="18">
        <v>102484</v>
      </c>
      <c r="D14130" s="19" t="s">
        <v>14122</v>
      </c>
      <c r="E14130" s="18" t="s">
        <v>168</v>
      </c>
      <c r="F14130" s="20">
        <v>773.83</v>
      </c>
      <c r="G14130" s="20">
        <v>778.64</v>
      </c>
      <c r="J14130" s="22">
        <v>0</v>
      </c>
      <c r="K14130" s="22">
        <v>0</v>
      </c>
    </row>
    <row r="14131" spans="1:11" x14ac:dyDescent="0.2">
      <c r="A14131" s="17" t="str">
        <f t="shared" si="220"/>
        <v>SINAPI 94967</v>
      </c>
      <c r="B14131" s="18" t="s">
        <v>5935</v>
      </c>
      <c r="C14131" s="18">
        <v>94967</v>
      </c>
      <c r="D14131" s="19" t="s">
        <v>14123</v>
      </c>
      <c r="E14131" s="18" t="s">
        <v>168</v>
      </c>
      <c r="F14131" s="20">
        <v>601.08000000000004</v>
      </c>
      <c r="G14131" s="20">
        <v>606.79</v>
      </c>
      <c r="J14131" s="22">
        <v>0</v>
      </c>
      <c r="K14131" s="22">
        <v>0</v>
      </c>
    </row>
    <row r="14132" spans="1:11" x14ac:dyDescent="0.2">
      <c r="A14132" s="17" t="str">
        <f t="shared" si="220"/>
        <v>SINAPI 94973</v>
      </c>
      <c r="B14132" s="18" t="s">
        <v>5935</v>
      </c>
      <c r="C14132" s="18">
        <v>94973</v>
      </c>
      <c r="D14132" s="19" t="s">
        <v>14124</v>
      </c>
      <c r="E14132" s="18" t="s">
        <v>168</v>
      </c>
      <c r="F14132" s="20">
        <v>594.01</v>
      </c>
      <c r="G14132" s="20">
        <v>598.75</v>
      </c>
      <c r="J14132" s="22">
        <v>0</v>
      </c>
      <c r="K14132" s="22">
        <v>0</v>
      </c>
    </row>
    <row r="14133" spans="1:11" x14ac:dyDescent="0.2">
      <c r="A14133" s="17" t="str">
        <f t="shared" si="220"/>
        <v>SINAPI 94974</v>
      </c>
      <c r="B14133" s="18" t="s">
        <v>5935</v>
      </c>
      <c r="C14133" s="18">
        <v>94974</v>
      </c>
      <c r="D14133" s="19" t="s">
        <v>14125</v>
      </c>
      <c r="E14133" s="18" t="s">
        <v>168</v>
      </c>
      <c r="F14133" s="20">
        <v>489.96</v>
      </c>
      <c r="G14133" s="20">
        <v>499.39</v>
      </c>
      <c r="J14133" s="22">
        <v>0</v>
      </c>
      <c r="K14133" s="22">
        <v>0</v>
      </c>
    </row>
    <row r="14134" spans="1:11" ht="22.5" x14ac:dyDescent="0.2">
      <c r="A14134" s="17" t="str">
        <f t="shared" si="220"/>
        <v>SINAPI 94962</v>
      </c>
      <c r="B14134" s="18" t="s">
        <v>5935</v>
      </c>
      <c r="C14134" s="18">
        <v>94962</v>
      </c>
      <c r="D14134" s="19" t="s">
        <v>14126</v>
      </c>
      <c r="E14134" s="18" t="s">
        <v>168</v>
      </c>
      <c r="F14134" s="20">
        <v>424.96</v>
      </c>
      <c r="G14134" s="20">
        <v>430.44</v>
      </c>
      <c r="J14134" s="22">
        <v>0</v>
      </c>
      <c r="K14134" s="22">
        <v>0</v>
      </c>
    </row>
    <row r="14135" spans="1:11" ht="22.5" x14ac:dyDescent="0.2">
      <c r="A14135" s="17" t="str">
        <f t="shared" si="220"/>
        <v>SINAPI 94968</v>
      </c>
      <c r="B14135" s="18" t="s">
        <v>5935</v>
      </c>
      <c r="C14135" s="18">
        <v>94968</v>
      </c>
      <c r="D14135" s="19" t="s">
        <v>14127</v>
      </c>
      <c r="E14135" s="18" t="s">
        <v>168</v>
      </c>
      <c r="F14135" s="20">
        <v>422.49</v>
      </c>
      <c r="G14135" s="20">
        <v>427.43</v>
      </c>
      <c r="J14135" s="22">
        <v>0</v>
      </c>
      <c r="K14135" s="22">
        <v>0</v>
      </c>
    </row>
    <row r="14136" spans="1:11" x14ac:dyDescent="0.2">
      <c r="A14136" s="17" t="str">
        <f t="shared" si="220"/>
        <v>SINAPI 102485</v>
      </c>
      <c r="B14136" s="18" t="s">
        <v>5935</v>
      </c>
      <c r="C14136" s="18">
        <v>102485</v>
      </c>
      <c r="D14136" s="19" t="s">
        <v>14128</v>
      </c>
      <c r="E14136" s="18" t="s">
        <v>168</v>
      </c>
      <c r="F14136" s="20">
        <v>670.05</v>
      </c>
      <c r="G14136" s="20">
        <v>679.5</v>
      </c>
      <c r="J14136" s="22">
        <v>0</v>
      </c>
      <c r="K14136" s="22">
        <v>0</v>
      </c>
    </row>
    <row r="14137" spans="1:11" ht="22.5" x14ac:dyDescent="0.2">
      <c r="A14137" s="17" t="str">
        <f t="shared" si="220"/>
        <v>SINAPI 102473</v>
      </c>
      <c r="B14137" s="18" t="s">
        <v>5935</v>
      </c>
      <c r="C14137" s="18">
        <v>102473</v>
      </c>
      <c r="D14137" s="19" t="s">
        <v>14129</v>
      </c>
      <c r="E14137" s="18" t="s">
        <v>168</v>
      </c>
      <c r="F14137" s="20">
        <v>600.89</v>
      </c>
      <c r="G14137" s="20">
        <v>606.49</v>
      </c>
      <c r="J14137" s="22">
        <v>0</v>
      </c>
      <c r="K14137" s="22">
        <v>0</v>
      </c>
    </row>
    <row r="14138" spans="1:11" ht="22.5" x14ac:dyDescent="0.2">
      <c r="A14138" s="17" t="str">
        <f t="shared" si="220"/>
        <v>SINAPI 102479</v>
      </c>
      <c r="B14138" s="18" t="s">
        <v>5935</v>
      </c>
      <c r="C14138" s="18">
        <v>102479</v>
      </c>
      <c r="D14138" s="19" t="s">
        <v>14130</v>
      </c>
      <c r="E14138" s="18" t="s">
        <v>168</v>
      </c>
      <c r="F14138" s="20">
        <v>599.23</v>
      </c>
      <c r="G14138" s="20">
        <v>604.24</v>
      </c>
      <c r="J14138" s="22">
        <v>0</v>
      </c>
      <c r="K14138" s="22">
        <v>0</v>
      </c>
    </row>
    <row r="14139" spans="1:11" ht="22.5" x14ac:dyDescent="0.2">
      <c r="A14139" s="17" t="str">
        <f t="shared" si="220"/>
        <v>SINAPI 104835</v>
      </c>
      <c r="B14139" s="18" t="s">
        <v>5935</v>
      </c>
      <c r="C14139" s="18">
        <v>104835</v>
      </c>
      <c r="D14139" s="19" t="s">
        <v>14131</v>
      </c>
      <c r="E14139" s="18" t="s">
        <v>168</v>
      </c>
      <c r="F14139" s="20">
        <v>0</v>
      </c>
      <c r="G14139" s="20">
        <v>0</v>
      </c>
      <c r="J14139" s="22"/>
      <c r="K14139" s="22"/>
    </row>
    <row r="14140" spans="1:11" ht="22.5" x14ac:dyDescent="0.2">
      <c r="A14140" s="17" t="str">
        <f t="shared" si="220"/>
        <v>SINAPI 104833</v>
      </c>
      <c r="B14140" s="18" t="s">
        <v>5935</v>
      </c>
      <c r="C14140" s="18">
        <v>104833</v>
      </c>
      <c r="D14140" s="19" t="s">
        <v>14132</v>
      </c>
      <c r="E14140" s="18" t="s">
        <v>168</v>
      </c>
      <c r="F14140" s="20">
        <v>0</v>
      </c>
      <c r="G14140" s="20">
        <v>0</v>
      </c>
      <c r="J14140" s="22"/>
      <c r="K14140" s="22"/>
    </row>
    <row r="14141" spans="1:11" ht="22.5" x14ac:dyDescent="0.2">
      <c r="A14141" s="17" t="str">
        <f t="shared" si="220"/>
        <v>SINAPI 104834</v>
      </c>
      <c r="B14141" s="18" t="s">
        <v>5935</v>
      </c>
      <c r="C14141" s="18">
        <v>104834</v>
      </c>
      <c r="D14141" s="19" t="s">
        <v>14133</v>
      </c>
      <c r="E14141" s="18" t="s">
        <v>168</v>
      </c>
      <c r="F14141" s="20">
        <v>0</v>
      </c>
      <c r="G14141" s="20">
        <v>0</v>
      </c>
      <c r="J14141" s="22"/>
      <c r="K14141" s="22"/>
    </row>
    <row r="14142" spans="1:11" ht="22.5" x14ac:dyDescent="0.2">
      <c r="A14142" s="17" t="str">
        <f t="shared" si="220"/>
        <v>SINAPI 104836</v>
      </c>
      <c r="B14142" s="18" t="s">
        <v>5935</v>
      </c>
      <c r="C14142" s="18">
        <v>104836</v>
      </c>
      <c r="D14142" s="19" t="s">
        <v>14134</v>
      </c>
      <c r="E14142" s="18" t="s">
        <v>168</v>
      </c>
      <c r="F14142" s="20">
        <v>0</v>
      </c>
      <c r="G14142" s="20">
        <v>0</v>
      </c>
      <c r="J14142" s="22"/>
      <c r="K14142" s="22"/>
    </row>
    <row r="14143" spans="1:11" ht="22.5" x14ac:dyDescent="0.2">
      <c r="A14143" s="17" t="str">
        <f t="shared" si="220"/>
        <v>SINAPI 104837</v>
      </c>
      <c r="B14143" s="18" t="s">
        <v>5935</v>
      </c>
      <c r="C14143" s="18">
        <v>104837</v>
      </c>
      <c r="D14143" s="19" t="s">
        <v>14135</v>
      </c>
      <c r="E14143" s="18" t="s">
        <v>168</v>
      </c>
      <c r="F14143" s="20">
        <v>0</v>
      </c>
      <c r="G14143" s="20">
        <v>0</v>
      </c>
      <c r="J14143" s="22"/>
      <c r="K14143" s="22"/>
    </row>
    <row r="14144" spans="1:11" ht="22.5" x14ac:dyDescent="0.2">
      <c r="A14144" s="17" t="str">
        <f t="shared" si="220"/>
        <v>SINAPI 104838</v>
      </c>
      <c r="B14144" s="18" t="s">
        <v>5935</v>
      </c>
      <c r="C14144" s="18">
        <v>104838</v>
      </c>
      <c r="D14144" s="19" t="s">
        <v>14136</v>
      </c>
      <c r="E14144" s="18" t="s">
        <v>168</v>
      </c>
      <c r="F14144" s="20">
        <v>0</v>
      </c>
      <c r="G14144" s="20">
        <v>0</v>
      </c>
      <c r="J14144" s="22"/>
      <c r="K14144" s="22"/>
    </row>
    <row r="14145" spans="1:11" ht="22.5" x14ac:dyDescent="0.2">
      <c r="A14145" s="17" t="str">
        <f t="shared" si="220"/>
        <v>SINAPI 104839</v>
      </c>
      <c r="B14145" s="18" t="s">
        <v>5935</v>
      </c>
      <c r="C14145" s="18">
        <v>104839</v>
      </c>
      <c r="D14145" s="19" t="s">
        <v>14137</v>
      </c>
      <c r="E14145" s="18" t="s">
        <v>168</v>
      </c>
      <c r="F14145" s="20">
        <v>0</v>
      </c>
      <c r="G14145" s="20">
        <v>0</v>
      </c>
      <c r="J14145" s="22"/>
      <c r="K14145" s="22"/>
    </row>
    <row r="14146" spans="1:11" ht="22.5" x14ac:dyDescent="0.2">
      <c r="A14146" s="17" t="str">
        <f t="shared" si="220"/>
        <v>SINAPI 104840</v>
      </c>
      <c r="B14146" s="18" t="s">
        <v>5935</v>
      </c>
      <c r="C14146" s="18">
        <v>104840</v>
      </c>
      <c r="D14146" s="19" t="s">
        <v>14138</v>
      </c>
      <c r="E14146" s="18" t="s">
        <v>168</v>
      </c>
      <c r="F14146" s="20">
        <v>0</v>
      </c>
      <c r="G14146" s="20">
        <v>0</v>
      </c>
      <c r="J14146" s="22"/>
      <c r="K14146" s="22"/>
    </row>
    <row r="14147" spans="1:11" ht="22.5" x14ac:dyDescent="0.2">
      <c r="A14147" s="17" t="str">
        <f t="shared" si="220"/>
        <v>SINAPI 104830</v>
      </c>
      <c r="B14147" s="18" t="s">
        <v>5935</v>
      </c>
      <c r="C14147" s="18">
        <v>104830</v>
      </c>
      <c r="D14147" s="19" t="s">
        <v>14139</v>
      </c>
      <c r="E14147" s="18" t="s">
        <v>168</v>
      </c>
      <c r="F14147" s="20">
        <v>0</v>
      </c>
      <c r="G14147" s="20">
        <v>0</v>
      </c>
      <c r="J14147" s="22"/>
      <c r="K14147" s="22"/>
    </row>
    <row r="14148" spans="1:11" ht="22.5" x14ac:dyDescent="0.2">
      <c r="A14148" s="17" t="str">
        <f t="shared" si="220"/>
        <v>SINAPI 104829</v>
      </c>
      <c r="B14148" s="18" t="s">
        <v>5935</v>
      </c>
      <c r="C14148" s="18">
        <v>104829</v>
      </c>
      <c r="D14148" s="19" t="s">
        <v>14140</v>
      </c>
      <c r="E14148" s="18" t="s">
        <v>168</v>
      </c>
      <c r="F14148" s="20">
        <v>0</v>
      </c>
      <c r="G14148" s="20">
        <v>0</v>
      </c>
      <c r="J14148" s="22"/>
      <c r="K14148" s="22"/>
    </row>
    <row r="14149" spans="1:11" ht="22.5" x14ac:dyDescent="0.2">
      <c r="A14149" s="17" t="str">
        <f t="shared" si="220"/>
        <v>SINAPI 104832</v>
      </c>
      <c r="B14149" s="18" t="s">
        <v>5935</v>
      </c>
      <c r="C14149" s="18">
        <v>104832</v>
      </c>
      <c r="D14149" s="19" t="s">
        <v>14141</v>
      </c>
      <c r="E14149" s="18" t="s">
        <v>168</v>
      </c>
      <c r="F14149" s="20">
        <v>0</v>
      </c>
      <c r="G14149" s="20">
        <v>0</v>
      </c>
      <c r="J14149" s="22"/>
      <c r="K14149" s="22"/>
    </row>
    <row r="14150" spans="1:11" ht="22.5" x14ac:dyDescent="0.2">
      <c r="A14150" s="17" t="str">
        <f t="shared" si="220"/>
        <v>SINAPI 104831</v>
      </c>
      <c r="B14150" s="18" t="s">
        <v>5935</v>
      </c>
      <c r="C14150" s="18">
        <v>104831</v>
      </c>
      <c r="D14150" s="19" t="s">
        <v>14142</v>
      </c>
      <c r="E14150" s="18" t="s">
        <v>168</v>
      </c>
      <c r="F14150" s="20">
        <v>0</v>
      </c>
      <c r="G14150" s="20">
        <v>0</v>
      </c>
      <c r="J14150" s="22"/>
      <c r="K14150" s="22"/>
    </row>
    <row r="14151" spans="1:11" x14ac:dyDescent="0.2">
      <c r="A14151" s="17" t="str">
        <f t="shared" ref="A14151:A14214" si="221">CONCATENATE($B14151," ",$C14151)</f>
        <v>SINAPI 103773</v>
      </c>
      <c r="B14151" s="18" t="s">
        <v>5935</v>
      </c>
      <c r="C14151" s="18">
        <v>103773</v>
      </c>
      <c r="D14151" s="19" t="s">
        <v>14143</v>
      </c>
      <c r="E14151" s="18" t="s">
        <v>20</v>
      </c>
      <c r="F14151" s="20">
        <v>0</v>
      </c>
      <c r="G14151" s="20">
        <v>0</v>
      </c>
      <c r="J14151" s="22"/>
      <c r="K14151" s="22"/>
    </row>
    <row r="14152" spans="1:11" x14ac:dyDescent="0.2">
      <c r="A14152" s="17" t="str">
        <f t="shared" si="221"/>
        <v>SINAPI 103772</v>
      </c>
      <c r="B14152" s="18" t="s">
        <v>5935</v>
      </c>
      <c r="C14152" s="18">
        <v>103772</v>
      </c>
      <c r="D14152" s="19" t="s">
        <v>14144</v>
      </c>
      <c r="E14152" s="18" t="s">
        <v>20</v>
      </c>
      <c r="F14152" s="20">
        <v>0</v>
      </c>
      <c r="G14152" s="20">
        <v>0</v>
      </c>
      <c r="J14152" s="22"/>
      <c r="K14152" s="22"/>
    </row>
    <row r="14153" spans="1:11" x14ac:dyDescent="0.2">
      <c r="A14153" s="17" t="str">
        <f t="shared" si="221"/>
        <v>SINAPI 103768</v>
      </c>
      <c r="B14153" s="18" t="s">
        <v>5935</v>
      </c>
      <c r="C14153" s="18">
        <v>103768</v>
      </c>
      <c r="D14153" s="19" t="s">
        <v>14145</v>
      </c>
      <c r="E14153" s="18" t="s">
        <v>20</v>
      </c>
      <c r="F14153" s="20">
        <v>0</v>
      </c>
      <c r="G14153" s="20">
        <v>0</v>
      </c>
      <c r="J14153" s="22"/>
      <c r="K14153" s="22"/>
    </row>
    <row r="14154" spans="1:11" ht="22.5" x14ac:dyDescent="0.2">
      <c r="A14154" s="17" t="str">
        <f t="shared" si="221"/>
        <v>SINAPI 103767</v>
      </c>
      <c r="B14154" s="18" t="s">
        <v>5935</v>
      </c>
      <c r="C14154" s="18">
        <v>103767</v>
      </c>
      <c r="D14154" s="19" t="s">
        <v>14146</v>
      </c>
      <c r="E14154" s="18" t="s">
        <v>20</v>
      </c>
      <c r="F14154" s="20">
        <v>0</v>
      </c>
      <c r="G14154" s="20">
        <v>0</v>
      </c>
      <c r="J14154" s="22"/>
      <c r="K14154" s="22"/>
    </row>
    <row r="14155" spans="1:11" ht="22.5" x14ac:dyDescent="0.2">
      <c r="A14155" s="17" t="str">
        <f t="shared" si="221"/>
        <v>SINAPI 103766</v>
      </c>
      <c r="B14155" s="18" t="s">
        <v>5935</v>
      </c>
      <c r="C14155" s="18">
        <v>103766</v>
      </c>
      <c r="D14155" s="19" t="s">
        <v>14147</v>
      </c>
      <c r="E14155" s="18" t="s">
        <v>20</v>
      </c>
      <c r="F14155" s="20">
        <v>0</v>
      </c>
      <c r="G14155" s="20">
        <v>0</v>
      </c>
      <c r="J14155" s="22"/>
      <c r="K14155" s="22"/>
    </row>
    <row r="14156" spans="1:11" x14ac:dyDescent="0.2">
      <c r="A14156" s="17" t="str">
        <f t="shared" si="221"/>
        <v>SINAPI 103765</v>
      </c>
      <c r="B14156" s="18" t="s">
        <v>5935</v>
      </c>
      <c r="C14156" s="18">
        <v>103765</v>
      </c>
      <c r="D14156" s="19" t="s">
        <v>14148</v>
      </c>
      <c r="E14156" s="18" t="s">
        <v>20</v>
      </c>
      <c r="F14156" s="20">
        <v>0</v>
      </c>
      <c r="G14156" s="20">
        <v>0</v>
      </c>
      <c r="J14156" s="22"/>
      <c r="K14156" s="22"/>
    </row>
    <row r="14157" spans="1:11" x14ac:dyDescent="0.2">
      <c r="A14157" s="17" t="str">
        <f t="shared" si="221"/>
        <v>SINAPI 103771</v>
      </c>
      <c r="B14157" s="18" t="s">
        <v>5935</v>
      </c>
      <c r="C14157" s="18">
        <v>103771</v>
      </c>
      <c r="D14157" s="19" t="s">
        <v>14149</v>
      </c>
      <c r="E14157" s="18" t="s">
        <v>20</v>
      </c>
      <c r="F14157" s="20">
        <v>0</v>
      </c>
      <c r="G14157" s="20">
        <v>0</v>
      </c>
      <c r="J14157" s="22"/>
      <c r="K14157" s="22"/>
    </row>
    <row r="14158" spans="1:11" x14ac:dyDescent="0.2">
      <c r="A14158" s="17" t="str">
        <f t="shared" si="221"/>
        <v>SINAPI 103769</v>
      </c>
      <c r="B14158" s="18" t="s">
        <v>5935</v>
      </c>
      <c r="C14158" s="18">
        <v>103769</v>
      </c>
      <c r="D14158" s="19" t="s">
        <v>14150</v>
      </c>
      <c r="E14158" s="18" t="s">
        <v>20</v>
      </c>
      <c r="F14158" s="20">
        <v>3994.26</v>
      </c>
      <c r="G14158" s="20">
        <v>4029.11</v>
      </c>
      <c r="J14158" s="22">
        <v>0</v>
      </c>
      <c r="K14158" s="22">
        <v>0</v>
      </c>
    </row>
    <row r="14159" spans="1:11" x14ac:dyDescent="0.2">
      <c r="A14159" s="17" t="str">
        <f t="shared" si="221"/>
        <v>SINAPI 103770</v>
      </c>
      <c r="B14159" s="18" t="s">
        <v>5935</v>
      </c>
      <c r="C14159" s="18">
        <v>103770</v>
      </c>
      <c r="D14159" s="19" t="s">
        <v>14151</v>
      </c>
      <c r="E14159" s="18" t="s">
        <v>20</v>
      </c>
      <c r="F14159" s="20">
        <v>0</v>
      </c>
      <c r="G14159" s="20">
        <v>0</v>
      </c>
      <c r="J14159" s="22"/>
      <c r="K14159" s="22"/>
    </row>
    <row r="14160" spans="1:11" x14ac:dyDescent="0.2">
      <c r="A14160" s="17" t="str">
        <f t="shared" si="221"/>
        <v>SINAPI 103764</v>
      </c>
      <c r="B14160" s="18" t="s">
        <v>5935</v>
      </c>
      <c r="C14160" s="18">
        <v>103764</v>
      </c>
      <c r="D14160" s="19" t="s">
        <v>14152</v>
      </c>
      <c r="E14160" s="18" t="s">
        <v>20</v>
      </c>
      <c r="F14160" s="20">
        <v>0</v>
      </c>
      <c r="G14160" s="20">
        <v>0</v>
      </c>
      <c r="J14160" s="22"/>
      <c r="K14160" s="22"/>
    </row>
    <row r="14161" spans="1:11" x14ac:dyDescent="0.2">
      <c r="A14161" s="17" t="str">
        <f t="shared" si="221"/>
        <v>SINAPI 103780</v>
      </c>
      <c r="B14161" s="18" t="s">
        <v>5935</v>
      </c>
      <c r="C14161" s="18">
        <v>103780</v>
      </c>
      <c r="D14161" s="19" t="s">
        <v>14153</v>
      </c>
      <c r="E14161" s="18" t="s">
        <v>425</v>
      </c>
      <c r="F14161" s="20">
        <v>0</v>
      </c>
      <c r="G14161" s="20">
        <v>0</v>
      </c>
      <c r="J14161" s="22"/>
      <c r="K14161" s="22"/>
    </row>
    <row r="14162" spans="1:11" x14ac:dyDescent="0.2">
      <c r="A14162" s="17" t="str">
        <f t="shared" si="221"/>
        <v>SINAPI 103781</v>
      </c>
      <c r="B14162" s="18" t="s">
        <v>5935</v>
      </c>
      <c r="C14162" s="18">
        <v>103781</v>
      </c>
      <c r="D14162" s="19" t="s">
        <v>14154</v>
      </c>
      <c r="E14162" s="18" t="s">
        <v>425</v>
      </c>
      <c r="F14162" s="20">
        <v>0</v>
      </c>
      <c r="G14162" s="20">
        <v>0</v>
      </c>
      <c r="J14162" s="22"/>
      <c r="K14162" s="22"/>
    </row>
    <row r="14163" spans="1:11" x14ac:dyDescent="0.2">
      <c r="A14163" s="17" t="str">
        <f t="shared" si="221"/>
        <v>SINAPI 103779</v>
      </c>
      <c r="B14163" s="18" t="s">
        <v>5935</v>
      </c>
      <c r="C14163" s="18">
        <v>103779</v>
      </c>
      <c r="D14163" s="19" t="s">
        <v>14155</v>
      </c>
      <c r="E14163" s="18" t="s">
        <v>425</v>
      </c>
      <c r="F14163" s="20">
        <v>0</v>
      </c>
      <c r="G14163" s="20">
        <v>0</v>
      </c>
      <c r="J14163" s="22"/>
      <c r="K14163" s="22"/>
    </row>
    <row r="14164" spans="1:11" x14ac:dyDescent="0.2">
      <c r="A14164" s="17" t="str">
        <f t="shared" si="221"/>
        <v>SINAPI 103778</v>
      </c>
      <c r="B14164" s="18" t="s">
        <v>5935</v>
      </c>
      <c r="C14164" s="18">
        <v>103778</v>
      </c>
      <c r="D14164" s="19" t="s">
        <v>14156</v>
      </c>
      <c r="E14164" s="18" t="s">
        <v>425</v>
      </c>
      <c r="F14164" s="20">
        <v>0</v>
      </c>
      <c r="G14164" s="20">
        <v>0</v>
      </c>
      <c r="J14164" s="22"/>
      <c r="K14164" s="22"/>
    </row>
    <row r="14165" spans="1:11" x14ac:dyDescent="0.2">
      <c r="A14165" s="17" t="str">
        <f t="shared" si="221"/>
        <v>SINAPI 103924</v>
      </c>
      <c r="B14165" s="18" t="s">
        <v>5935</v>
      </c>
      <c r="C14165" s="18">
        <v>103924</v>
      </c>
      <c r="D14165" s="19" t="s">
        <v>14157</v>
      </c>
      <c r="E14165" s="18" t="s">
        <v>425</v>
      </c>
      <c r="F14165" s="20">
        <v>0</v>
      </c>
      <c r="G14165" s="20">
        <v>0</v>
      </c>
      <c r="J14165" s="22"/>
      <c r="K14165" s="22"/>
    </row>
    <row r="14166" spans="1:11" x14ac:dyDescent="0.2">
      <c r="A14166" s="17" t="str">
        <f t="shared" si="221"/>
        <v>SINAPI 103776</v>
      </c>
      <c r="B14166" s="18" t="s">
        <v>5935</v>
      </c>
      <c r="C14166" s="18">
        <v>103776</v>
      </c>
      <c r="D14166" s="19" t="s">
        <v>14158</v>
      </c>
      <c r="E14166" s="18" t="s">
        <v>425</v>
      </c>
      <c r="F14166" s="20">
        <v>0</v>
      </c>
      <c r="G14166" s="20">
        <v>0</v>
      </c>
      <c r="J14166" s="22"/>
      <c r="K14166" s="22"/>
    </row>
    <row r="14167" spans="1:11" x14ac:dyDescent="0.2">
      <c r="A14167" s="17" t="str">
        <f t="shared" si="221"/>
        <v>SINAPI 103774</v>
      </c>
      <c r="B14167" s="18" t="s">
        <v>5935</v>
      </c>
      <c r="C14167" s="18">
        <v>103774</v>
      </c>
      <c r="D14167" s="19" t="s">
        <v>14159</v>
      </c>
      <c r="E14167" s="18" t="s">
        <v>425</v>
      </c>
      <c r="F14167" s="20">
        <v>0</v>
      </c>
      <c r="G14167" s="20">
        <v>0</v>
      </c>
      <c r="J14167" s="22"/>
      <c r="K14167" s="22"/>
    </row>
    <row r="14168" spans="1:11" x14ac:dyDescent="0.2">
      <c r="A14168" s="17" t="str">
        <f t="shared" si="221"/>
        <v>SINAPI 103775</v>
      </c>
      <c r="B14168" s="18" t="s">
        <v>5935</v>
      </c>
      <c r="C14168" s="18">
        <v>103775</v>
      </c>
      <c r="D14168" s="19" t="s">
        <v>14160</v>
      </c>
      <c r="E14168" s="18" t="s">
        <v>425</v>
      </c>
      <c r="F14168" s="20">
        <v>0</v>
      </c>
      <c r="G14168" s="20">
        <v>0</v>
      </c>
      <c r="J14168" s="22"/>
      <c r="K14168" s="22"/>
    </row>
    <row r="14169" spans="1:11" x14ac:dyDescent="0.2">
      <c r="A14169" s="17" t="str">
        <f t="shared" si="221"/>
        <v>SINAPI 97097</v>
      </c>
      <c r="B14169" s="18" t="s">
        <v>5935</v>
      </c>
      <c r="C14169" s="18">
        <v>97097</v>
      </c>
      <c r="D14169" s="19" t="s">
        <v>14161</v>
      </c>
      <c r="E14169" s="18" t="s">
        <v>425</v>
      </c>
      <c r="F14169" s="20">
        <v>38.380000000000003</v>
      </c>
      <c r="G14169" s="20">
        <v>38.590000000000003</v>
      </c>
      <c r="J14169" s="22">
        <v>2.9999999999999997E-4</v>
      </c>
      <c r="K14169" s="22">
        <v>2.9999999999999997E-4</v>
      </c>
    </row>
    <row r="14170" spans="1:11" x14ac:dyDescent="0.2">
      <c r="A14170" s="17" t="str">
        <f t="shared" si="221"/>
        <v>SINAPI 97089</v>
      </c>
      <c r="B14170" s="18" t="s">
        <v>5935</v>
      </c>
      <c r="C14170" s="18">
        <v>97089</v>
      </c>
      <c r="D14170" s="19" t="s">
        <v>14162</v>
      </c>
      <c r="E14170" s="18" t="s">
        <v>70</v>
      </c>
      <c r="F14170" s="20">
        <v>13.83</v>
      </c>
      <c r="G14170" s="20">
        <v>13.93</v>
      </c>
      <c r="J14170" s="22">
        <v>0</v>
      </c>
      <c r="K14170" s="22">
        <v>0</v>
      </c>
    </row>
    <row r="14171" spans="1:11" x14ac:dyDescent="0.2">
      <c r="A14171" s="17" t="str">
        <f t="shared" si="221"/>
        <v>SINAPI 97090</v>
      </c>
      <c r="B14171" s="18" t="s">
        <v>5935</v>
      </c>
      <c r="C14171" s="18">
        <v>97090</v>
      </c>
      <c r="D14171" s="19" t="s">
        <v>14163</v>
      </c>
      <c r="E14171" s="18" t="s">
        <v>70</v>
      </c>
      <c r="F14171" s="20">
        <v>13.54</v>
      </c>
      <c r="G14171" s="20">
        <v>13.62</v>
      </c>
      <c r="J14171" s="22">
        <v>0</v>
      </c>
      <c r="K14171" s="22">
        <v>0</v>
      </c>
    </row>
    <row r="14172" spans="1:11" x14ac:dyDescent="0.2">
      <c r="A14172" s="17" t="str">
        <f t="shared" si="221"/>
        <v>SINAPI 97091</v>
      </c>
      <c r="B14172" s="18" t="s">
        <v>5935</v>
      </c>
      <c r="C14172" s="18">
        <v>97091</v>
      </c>
      <c r="D14172" s="19" t="s">
        <v>14164</v>
      </c>
      <c r="E14172" s="18" t="s">
        <v>70</v>
      </c>
      <c r="F14172" s="20">
        <v>13.11</v>
      </c>
      <c r="G14172" s="20">
        <v>13.18</v>
      </c>
      <c r="J14172" s="22">
        <v>0</v>
      </c>
      <c r="K14172" s="22">
        <v>0</v>
      </c>
    </row>
    <row r="14173" spans="1:11" x14ac:dyDescent="0.2">
      <c r="A14173" s="17" t="str">
        <f t="shared" si="221"/>
        <v>SINAPI 97092</v>
      </c>
      <c r="B14173" s="18" t="s">
        <v>5935</v>
      </c>
      <c r="C14173" s="18">
        <v>97092</v>
      </c>
      <c r="D14173" s="19" t="s">
        <v>14165</v>
      </c>
      <c r="E14173" s="18" t="s">
        <v>70</v>
      </c>
      <c r="F14173" s="20">
        <v>12.65</v>
      </c>
      <c r="G14173" s="20">
        <v>12.72</v>
      </c>
      <c r="J14173" s="22">
        <v>0</v>
      </c>
      <c r="K14173" s="22">
        <v>0</v>
      </c>
    </row>
    <row r="14174" spans="1:11" x14ac:dyDescent="0.2">
      <c r="A14174" s="17" t="str">
        <f t="shared" si="221"/>
        <v>SINAPI 103053</v>
      </c>
      <c r="B14174" s="18" t="s">
        <v>5935</v>
      </c>
      <c r="C14174" s="18">
        <v>103053</v>
      </c>
      <c r="D14174" s="19" t="s">
        <v>14166</v>
      </c>
      <c r="E14174" s="18" t="s">
        <v>70</v>
      </c>
      <c r="F14174" s="20">
        <v>0</v>
      </c>
      <c r="G14174" s="20">
        <v>0</v>
      </c>
      <c r="J14174" s="22"/>
      <c r="K14174" s="22"/>
    </row>
    <row r="14175" spans="1:11" x14ac:dyDescent="0.2">
      <c r="A14175" s="17" t="str">
        <f t="shared" si="221"/>
        <v>SINAPI 97093</v>
      </c>
      <c r="B14175" s="18" t="s">
        <v>5935</v>
      </c>
      <c r="C14175" s="18">
        <v>97093</v>
      </c>
      <c r="D14175" s="19" t="s">
        <v>14167</v>
      </c>
      <c r="E14175" s="18" t="s">
        <v>70</v>
      </c>
      <c r="F14175" s="20">
        <v>11.83</v>
      </c>
      <c r="G14175" s="20">
        <v>11.88</v>
      </c>
      <c r="J14175" s="22">
        <v>0</v>
      </c>
      <c r="K14175" s="22">
        <v>0</v>
      </c>
    </row>
    <row r="14176" spans="1:11" x14ac:dyDescent="0.2">
      <c r="A14176" s="17" t="str">
        <f t="shared" si="221"/>
        <v>SINAPI 103054</v>
      </c>
      <c r="B14176" s="18" t="s">
        <v>5935</v>
      </c>
      <c r="C14176" s="18">
        <v>103054</v>
      </c>
      <c r="D14176" s="19" t="s">
        <v>14168</v>
      </c>
      <c r="E14176" s="18" t="s">
        <v>70</v>
      </c>
      <c r="F14176" s="20">
        <v>0</v>
      </c>
      <c r="G14176" s="20">
        <v>0</v>
      </c>
      <c r="J14176" s="22"/>
      <c r="K14176" s="22"/>
    </row>
    <row r="14177" spans="1:11" x14ac:dyDescent="0.2">
      <c r="A14177" s="17" t="str">
        <f t="shared" si="221"/>
        <v>SINAPI 97088</v>
      </c>
      <c r="B14177" s="18" t="s">
        <v>5935</v>
      </c>
      <c r="C14177" s="18">
        <v>97088</v>
      </c>
      <c r="D14177" s="19" t="s">
        <v>14169</v>
      </c>
      <c r="E14177" s="18" t="s">
        <v>70</v>
      </c>
      <c r="F14177" s="20">
        <v>15.14</v>
      </c>
      <c r="G14177" s="20">
        <v>15.27</v>
      </c>
      <c r="J14177" s="22">
        <v>0</v>
      </c>
      <c r="K14177" s="22">
        <v>0</v>
      </c>
    </row>
    <row r="14178" spans="1:11" x14ac:dyDescent="0.2">
      <c r="A14178" s="17" t="str">
        <f t="shared" si="221"/>
        <v>SINAPI 97087</v>
      </c>
      <c r="B14178" s="18" t="s">
        <v>5935</v>
      </c>
      <c r="C14178" s="18">
        <v>97087</v>
      </c>
      <c r="D14178" s="19" t="s">
        <v>14170</v>
      </c>
      <c r="E14178" s="18" t="s">
        <v>425</v>
      </c>
      <c r="F14178" s="20">
        <v>2.2000000000000002</v>
      </c>
      <c r="G14178" s="20">
        <v>2.2400000000000002</v>
      </c>
      <c r="J14178" s="22">
        <v>0</v>
      </c>
      <c r="K14178" s="22">
        <v>0</v>
      </c>
    </row>
    <row r="14179" spans="1:11" ht="22.5" x14ac:dyDescent="0.2">
      <c r="A14179" s="17" t="str">
        <f t="shared" si="221"/>
        <v>SINAPI 97083</v>
      </c>
      <c r="B14179" s="18" t="s">
        <v>5935</v>
      </c>
      <c r="C14179" s="18">
        <v>97083</v>
      </c>
      <c r="D14179" s="19" t="s">
        <v>14171</v>
      </c>
      <c r="E14179" s="18" t="s">
        <v>425</v>
      </c>
      <c r="F14179" s="20">
        <v>3.31</v>
      </c>
      <c r="G14179" s="20">
        <v>3.55</v>
      </c>
      <c r="J14179" s="22">
        <v>2.1100000000000001E-2</v>
      </c>
      <c r="K14179" s="22">
        <v>1.9699999999999999E-2</v>
      </c>
    </row>
    <row r="14180" spans="1:11" ht="22.5" x14ac:dyDescent="0.2">
      <c r="A14180" s="17" t="str">
        <f t="shared" si="221"/>
        <v>SINAPI 97084</v>
      </c>
      <c r="B14180" s="18" t="s">
        <v>5935</v>
      </c>
      <c r="C14180" s="18">
        <v>97084</v>
      </c>
      <c r="D14180" s="19" t="s">
        <v>14172</v>
      </c>
      <c r="E14180" s="18" t="s">
        <v>425</v>
      </c>
      <c r="F14180" s="20">
        <v>0.69</v>
      </c>
      <c r="G14180" s="20">
        <v>0.74</v>
      </c>
      <c r="J14180" s="22">
        <v>0</v>
      </c>
      <c r="K14180" s="22">
        <v>0</v>
      </c>
    </row>
    <row r="14181" spans="1:11" x14ac:dyDescent="0.2">
      <c r="A14181" s="17" t="str">
        <f t="shared" si="221"/>
        <v>SINAPI 97096</v>
      </c>
      <c r="B14181" s="18" t="s">
        <v>5935</v>
      </c>
      <c r="C14181" s="18">
        <v>97096</v>
      </c>
      <c r="D14181" s="19" t="s">
        <v>14173</v>
      </c>
      <c r="E14181" s="18" t="s">
        <v>168</v>
      </c>
      <c r="F14181" s="20">
        <v>728.54</v>
      </c>
      <c r="G14181" s="20">
        <v>730.11</v>
      </c>
      <c r="J14181" s="22">
        <v>1E-4</v>
      </c>
      <c r="K14181" s="22">
        <v>1E-4</v>
      </c>
    </row>
    <row r="14182" spans="1:11" x14ac:dyDescent="0.2">
      <c r="A14182" s="17" t="str">
        <f t="shared" si="221"/>
        <v>SINAPI 97082</v>
      </c>
      <c r="B14182" s="18" t="s">
        <v>5935</v>
      </c>
      <c r="C14182" s="18">
        <v>97082</v>
      </c>
      <c r="D14182" s="19" t="s">
        <v>14174</v>
      </c>
      <c r="E14182" s="18" t="s">
        <v>168</v>
      </c>
      <c r="F14182" s="20">
        <v>60.75</v>
      </c>
      <c r="G14182" s="20">
        <v>65.099999999999994</v>
      </c>
      <c r="J14182" s="22">
        <v>0</v>
      </c>
      <c r="K14182" s="22">
        <v>0</v>
      </c>
    </row>
    <row r="14183" spans="1:11" x14ac:dyDescent="0.2">
      <c r="A14183" s="17" t="str">
        <f t="shared" si="221"/>
        <v>SINAPI 103076</v>
      </c>
      <c r="B14183" s="18" t="s">
        <v>5935</v>
      </c>
      <c r="C14183" s="18">
        <v>103076</v>
      </c>
      <c r="D14183" s="19" t="s">
        <v>14175</v>
      </c>
      <c r="E14183" s="18" t="s">
        <v>425</v>
      </c>
      <c r="F14183" s="20">
        <v>158.47999999999999</v>
      </c>
      <c r="G14183" s="20">
        <v>160.35</v>
      </c>
      <c r="J14183" s="22">
        <v>4.0000000000000002E-4</v>
      </c>
      <c r="K14183" s="22">
        <v>4.0000000000000002E-4</v>
      </c>
    </row>
    <row r="14184" spans="1:11" x14ac:dyDescent="0.2">
      <c r="A14184" s="17" t="str">
        <f t="shared" si="221"/>
        <v>SINAPI 103067</v>
      </c>
      <c r="B14184" s="18" t="s">
        <v>5935</v>
      </c>
      <c r="C14184" s="18">
        <v>103067</v>
      </c>
      <c r="D14184" s="19" t="s">
        <v>14176</v>
      </c>
      <c r="E14184" s="18" t="s">
        <v>425</v>
      </c>
      <c r="F14184" s="20">
        <v>0</v>
      </c>
      <c r="G14184" s="20">
        <v>0</v>
      </c>
      <c r="J14184" s="22"/>
      <c r="K14184" s="22"/>
    </row>
    <row r="14185" spans="1:11" x14ac:dyDescent="0.2">
      <c r="A14185" s="17" t="str">
        <f t="shared" si="221"/>
        <v>SINAPI 103077</v>
      </c>
      <c r="B14185" s="18" t="s">
        <v>5935</v>
      </c>
      <c r="C14185" s="18">
        <v>103077</v>
      </c>
      <c r="D14185" s="19" t="s">
        <v>14177</v>
      </c>
      <c r="E14185" s="18" t="s">
        <v>425</v>
      </c>
      <c r="F14185" s="20">
        <v>207.19</v>
      </c>
      <c r="G14185" s="20">
        <v>209.27</v>
      </c>
      <c r="J14185" s="22">
        <v>2.9999999999999997E-4</v>
      </c>
      <c r="K14185" s="22">
        <v>2.9999999999999997E-4</v>
      </c>
    </row>
    <row r="14186" spans="1:11" x14ac:dyDescent="0.2">
      <c r="A14186" s="17" t="str">
        <f t="shared" si="221"/>
        <v>SINAPI 103068</v>
      </c>
      <c r="B14186" s="18" t="s">
        <v>5935</v>
      </c>
      <c r="C14186" s="18">
        <v>103068</v>
      </c>
      <c r="D14186" s="19" t="s">
        <v>14178</v>
      </c>
      <c r="E14186" s="18" t="s">
        <v>425</v>
      </c>
      <c r="F14186" s="20">
        <v>0</v>
      </c>
      <c r="G14186" s="20">
        <v>0</v>
      </c>
      <c r="J14186" s="22"/>
      <c r="K14186" s="22"/>
    </row>
    <row r="14187" spans="1:11" x14ac:dyDescent="0.2">
      <c r="A14187" s="17" t="str">
        <f t="shared" si="221"/>
        <v>SINAPI 103078</v>
      </c>
      <c r="B14187" s="18" t="s">
        <v>5935</v>
      </c>
      <c r="C14187" s="18">
        <v>103078</v>
      </c>
      <c r="D14187" s="19" t="s">
        <v>14179</v>
      </c>
      <c r="E14187" s="18" t="s">
        <v>425</v>
      </c>
      <c r="F14187" s="20">
        <v>252.6</v>
      </c>
      <c r="G14187" s="20">
        <v>254.92</v>
      </c>
      <c r="J14187" s="22">
        <v>2.9999999999999997E-4</v>
      </c>
      <c r="K14187" s="22">
        <v>2.9999999999999997E-4</v>
      </c>
    </row>
    <row r="14188" spans="1:11" x14ac:dyDescent="0.2">
      <c r="A14188" s="17" t="str">
        <f t="shared" si="221"/>
        <v>SINAPI 103069</v>
      </c>
      <c r="B14188" s="18" t="s">
        <v>5935</v>
      </c>
      <c r="C14188" s="18">
        <v>103069</v>
      </c>
      <c r="D14188" s="19" t="s">
        <v>14180</v>
      </c>
      <c r="E14188" s="18" t="s">
        <v>425</v>
      </c>
      <c r="F14188" s="20">
        <v>0</v>
      </c>
      <c r="G14188" s="20">
        <v>0</v>
      </c>
      <c r="J14188" s="22"/>
      <c r="K14188" s="22"/>
    </row>
    <row r="14189" spans="1:11" x14ac:dyDescent="0.2">
      <c r="A14189" s="17" t="str">
        <f t="shared" si="221"/>
        <v>SINAPI 103079</v>
      </c>
      <c r="B14189" s="18" t="s">
        <v>5935</v>
      </c>
      <c r="C14189" s="18">
        <v>103079</v>
      </c>
      <c r="D14189" s="19" t="s">
        <v>14181</v>
      </c>
      <c r="E14189" s="18" t="s">
        <v>425</v>
      </c>
      <c r="F14189" s="20">
        <v>304.13</v>
      </c>
      <c r="G14189" s="20">
        <v>306.75</v>
      </c>
      <c r="J14189" s="22">
        <v>2.9999999999999997E-4</v>
      </c>
      <c r="K14189" s="22">
        <v>2.9999999999999997E-4</v>
      </c>
    </row>
    <row r="14190" spans="1:11" x14ac:dyDescent="0.2">
      <c r="A14190" s="17" t="str">
        <f t="shared" si="221"/>
        <v>SINAPI 103070</v>
      </c>
      <c r="B14190" s="18" t="s">
        <v>5935</v>
      </c>
      <c r="C14190" s="18">
        <v>103070</v>
      </c>
      <c r="D14190" s="19" t="s">
        <v>14182</v>
      </c>
      <c r="E14190" s="18" t="s">
        <v>425</v>
      </c>
      <c r="F14190" s="20">
        <v>0</v>
      </c>
      <c r="G14190" s="20">
        <v>0</v>
      </c>
      <c r="J14190" s="22"/>
      <c r="K14190" s="22"/>
    </row>
    <row r="14191" spans="1:11" x14ac:dyDescent="0.2">
      <c r="A14191" s="17" t="str">
        <f t="shared" si="221"/>
        <v>SINAPI 103080</v>
      </c>
      <c r="B14191" s="18" t="s">
        <v>5935</v>
      </c>
      <c r="C14191" s="18">
        <v>103080</v>
      </c>
      <c r="D14191" s="19" t="s">
        <v>14183</v>
      </c>
      <c r="E14191" s="18" t="s">
        <v>425</v>
      </c>
      <c r="F14191" s="20">
        <v>370.36</v>
      </c>
      <c r="G14191" s="20">
        <v>373.24</v>
      </c>
      <c r="J14191" s="22">
        <v>2.0000000000000001E-4</v>
      </c>
      <c r="K14191" s="22">
        <v>2.0000000000000001E-4</v>
      </c>
    </row>
    <row r="14192" spans="1:11" x14ac:dyDescent="0.2">
      <c r="A14192" s="17" t="str">
        <f t="shared" si="221"/>
        <v>SINAPI 103071</v>
      </c>
      <c r="B14192" s="18" t="s">
        <v>5935</v>
      </c>
      <c r="C14192" s="18">
        <v>103071</v>
      </c>
      <c r="D14192" s="19" t="s">
        <v>14184</v>
      </c>
      <c r="E14192" s="18" t="s">
        <v>425</v>
      </c>
      <c r="F14192" s="20">
        <v>0</v>
      </c>
      <c r="G14192" s="20">
        <v>0</v>
      </c>
      <c r="J14192" s="22"/>
      <c r="K14192" s="22"/>
    </row>
    <row r="14193" spans="1:11" ht="22.5" x14ac:dyDescent="0.2">
      <c r="A14193" s="17" t="str">
        <f t="shared" si="221"/>
        <v>SINAPI 103075</v>
      </c>
      <c r="B14193" s="18" t="s">
        <v>5935</v>
      </c>
      <c r="C14193" s="18">
        <v>103075</v>
      </c>
      <c r="D14193" s="19" t="s">
        <v>14185</v>
      </c>
      <c r="E14193" s="18" t="s">
        <v>425</v>
      </c>
      <c r="F14193" s="20">
        <v>225.34</v>
      </c>
      <c r="G14193" s="20">
        <v>227.49</v>
      </c>
      <c r="J14193" s="22">
        <v>4.0000000000000002E-4</v>
      </c>
      <c r="K14193" s="22">
        <v>4.0000000000000002E-4</v>
      </c>
    </row>
    <row r="14194" spans="1:11" x14ac:dyDescent="0.2">
      <c r="A14194" s="17" t="str">
        <f t="shared" si="221"/>
        <v>SINAPI 103062</v>
      </c>
      <c r="B14194" s="18" t="s">
        <v>5935</v>
      </c>
      <c r="C14194" s="18">
        <v>103062</v>
      </c>
      <c r="D14194" s="19" t="s">
        <v>14186</v>
      </c>
      <c r="E14194" s="18" t="s">
        <v>425</v>
      </c>
      <c r="F14194" s="20">
        <v>0</v>
      </c>
      <c r="G14194" s="20">
        <v>0</v>
      </c>
      <c r="J14194" s="22"/>
      <c r="K14194" s="22"/>
    </row>
    <row r="14195" spans="1:11" ht="22.5" x14ac:dyDescent="0.2">
      <c r="A14195" s="17" t="str">
        <f t="shared" si="221"/>
        <v>SINAPI 103065</v>
      </c>
      <c r="B14195" s="18" t="s">
        <v>5935</v>
      </c>
      <c r="C14195" s="18">
        <v>103065</v>
      </c>
      <c r="D14195" s="19" t="s">
        <v>14187</v>
      </c>
      <c r="E14195" s="18" t="s">
        <v>425</v>
      </c>
      <c r="F14195" s="20">
        <v>0</v>
      </c>
      <c r="G14195" s="20">
        <v>0</v>
      </c>
      <c r="J14195" s="22"/>
      <c r="K14195" s="22"/>
    </row>
    <row r="14196" spans="1:11" x14ac:dyDescent="0.2">
      <c r="A14196" s="17" t="str">
        <f t="shared" si="221"/>
        <v>SINAPI 103063</v>
      </c>
      <c r="B14196" s="18" t="s">
        <v>5935</v>
      </c>
      <c r="C14196" s="18">
        <v>103063</v>
      </c>
      <c r="D14196" s="19" t="s">
        <v>14188</v>
      </c>
      <c r="E14196" s="18" t="s">
        <v>425</v>
      </c>
      <c r="F14196" s="20">
        <v>0</v>
      </c>
      <c r="G14196" s="20">
        <v>0</v>
      </c>
      <c r="J14196" s="22"/>
      <c r="K14196" s="22"/>
    </row>
    <row r="14197" spans="1:11" ht="22.5" x14ac:dyDescent="0.2">
      <c r="A14197" s="17" t="str">
        <f t="shared" si="221"/>
        <v>SINAPI 103066</v>
      </c>
      <c r="B14197" s="18" t="s">
        <v>5935</v>
      </c>
      <c r="C14197" s="18">
        <v>103066</v>
      </c>
      <c r="D14197" s="19" t="s">
        <v>14189</v>
      </c>
      <c r="E14197" s="18" t="s">
        <v>425</v>
      </c>
      <c r="F14197" s="20">
        <v>0</v>
      </c>
      <c r="G14197" s="20">
        <v>0</v>
      </c>
      <c r="J14197" s="22"/>
      <c r="K14197" s="22"/>
    </row>
    <row r="14198" spans="1:11" x14ac:dyDescent="0.2">
      <c r="A14198" s="17" t="str">
        <f t="shared" si="221"/>
        <v>SINAPI 103064</v>
      </c>
      <c r="B14198" s="18" t="s">
        <v>5935</v>
      </c>
      <c r="C14198" s="18">
        <v>103064</v>
      </c>
      <c r="D14198" s="19" t="s">
        <v>14190</v>
      </c>
      <c r="E14198" s="18" t="s">
        <v>425</v>
      </c>
      <c r="F14198" s="20">
        <v>0</v>
      </c>
      <c r="G14198" s="20">
        <v>0</v>
      </c>
      <c r="J14198" s="22"/>
      <c r="K14198" s="22"/>
    </row>
    <row r="14199" spans="1:11" ht="22.5" x14ac:dyDescent="0.2">
      <c r="A14199" s="17" t="str">
        <f t="shared" si="221"/>
        <v>SINAPI 103074</v>
      </c>
      <c r="B14199" s="18" t="s">
        <v>5935</v>
      </c>
      <c r="C14199" s="18">
        <v>103074</v>
      </c>
      <c r="D14199" s="19" t="s">
        <v>14191</v>
      </c>
      <c r="E14199" s="18" t="s">
        <v>425</v>
      </c>
      <c r="F14199" s="20">
        <v>186.96</v>
      </c>
      <c r="G14199" s="20">
        <v>188.9</v>
      </c>
      <c r="J14199" s="22">
        <v>4.0000000000000002E-4</v>
      </c>
      <c r="K14199" s="22">
        <v>4.0000000000000002E-4</v>
      </c>
    </row>
    <row r="14200" spans="1:11" x14ac:dyDescent="0.2">
      <c r="A14200" s="17" t="str">
        <f t="shared" si="221"/>
        <v>SINAPI 103057</v>
      </c>
      <c r="B14200" s="18" t="s">
        <v>5935</v>
      </c>
      <c r="C14200" s="18">
        <v>103057</v>
      </c>
      <c r="D14200" s="19" t="s">
        <v>14192</v>
      </c>
      <c r="E14200" s="18" t="s">
        <v>425</v>
      </c>
      <c r="F14200" s="20">
        <v>0</v>
      </c>
      <c r="G14200" s="20">
        <v>0</v>
      </c>
      <c r="J14200" s="22"/>
      <c r="K14200" s="22"/>
    </row>
    <row r="14201" spans="1:11" ht="22.5" x14ac:dyDescent="0.2">
      <c r="A14201" s="17" t="str">
        <f t="shared" si="221"/>
        <v>SINAPI 103060</v>
      </c>
      <c r="B14201" s="18" t="s">
        <v>5935</v>
      </c>
      <c r="C14201" s="18">
        <v>103060</v>
      </c>
      <c r="D14201" s="19" t="s">
        <v>14193</v>
      </c>
      <c r="E14201" s="18" t="s">
        <v>425</v>
      </c>
      <c r="F14201" s="20">
        <v>0</v>
      </c>
      <c r="G14201" s="20">
        <v>0</v>
      </c>
      <c r="J14201" s="22"/>
      <c r="K14201" s="22"/>
    </row>
    <row r="14202" spans="1:11" x14ac:dyDescent="0.2">
      <c r="A14202" s="17" t="str">
        <f t="shared" si="221"/>
        <v>SINAPI 103058</v>
      </c>
      <c r="B14202" s="18" t="s">
        <v>5935</v>
      </c>
      <c r="C14202" s="18">
        <v>103058</v>
      </c>
      <c r="D14202" s="19" t="s">
        <v>14194</v>
      </c>
      <c r="E14202" s="18" t="s">
        <v>425</v>
      </c>
      <c r="F14202" s="20">
        <v>0</v>
      </c>
      <c r="G14202" s="20">
        <v>0</v>
      </c>
      <c r="J14202" s="22"/>
      <c r="K14202" s="22"/>
    </row>
    <row r="14203" spans="1:11" ht="22.5" x14ac:dyDescent="0.2">
      <c r="A14203" s="17" t="str">
        <f t="shared" si="221"/>
        <v>SINAPI 103061</v>
      </c>
      <c r="B14203" s="18" t="s">
        <v>5935</v>
      </c>
      <c r="C14203" s="18">
        <v>103061</v>
      </c>
      <c r="D14203" s="19" t="s">
        <v>14195</v>
      </c>
      <c r="E14203" s="18" t="s">
        <v>425</v>
      </c>
      <c r="F14203" s="20">
        <v>0</v>
      </c>
      <c r="G14203" s="20">
        <v>0</v>
      </c>
      <c r="J14203" s="22"/>
      <c r="K14203" s="22"/>
    </row>
    <row r="14204" spans="1:11" x14ac:dyDescent="0.2">
      <c r="A14204" s="17" t="str">
        <f t="shared" si="221"/>
        <v>SINAPI 103059</v>
      </c>
      <c r="B14204" s="18" t="s">
        <v>5935</v>
      </c>
      <c r="C14204" s="18">
        <v>103059</v>
      </c>
      <c r="D14204" s="19" t="s">
        <v>14196</v>
      </c>
      <c r="E14204" s="18" t="s">
        <v>425</v>
      </c>
      <c r="F14204" s="20">
        <v>0</v>
      </c>
      <c r="G14204" s="20">
        <v>0</v>
      </c>
      <c r="J14204" s="22"/>
      <c r="K14204" s="22"/>
    </row>
    <row r="14205" spans="1:11" x14ac:dyDescent="0.2">
      <c r="A14205" s="17" t="str">
        <f t="shared" si="221"/>
        <v>SINAPI 97101</v>
      </c>
      <c r="B14205" s="18" t="s">
        <v>5935</v>
      </c>
      <c r="C14205" s="18">
        <v>97101</v>
      </c>
      <c r="D14205" s="19" t="s">
        <v>14197</v>
      </c>
      <c r="E14205" s="18" t="s">
        <v>425</v>
      </c>
      <c r="F14205" s="20">
        <v>186.62</v>
      </c>
      <c r="G14205" s="20">
        <v>188.7</v>
      </c>
      <c r="J14205" s="22">
        <v>4.0000000000000002E-4</v>
      </c>
      <c r="K14205" s="22">
        <v>4.0000000000000002E-4</v>
      </c>
    </row>
    <row r="14206" spans="1:11" x14ac:dyDescent="0.2">
      <c r="A14206" s="17" t="str">
        <f t="shared" si="221"/>
        <v>SINAPI 97098</v>
      </c>
      <c r="B14206" s="18" t="s">
        <v>5935</v>
      </c>
      <c r="C14206" s="18">
        <v>97098</v>
      </c>
      <c r="D14206" s="19" t="s">
        <v>14198</v>
      </c>
      <c r="E14206" s="18" t="s">
        <v>425</v>
      </c>
      <c r="F14206" s="20">
        <v>0</v>
      </c>
      <c r="G14206" s="20">
        <v>0</v>
      </c>
      <c r="J14206" s="22"/>
      <c r="K14206" s="22"/>
    </row>
    <row r="14207" spans="1:11" x14ac:dyDescent="0.2">
      <c r="A14207" s="17" t="str">
        <f t="shared" si="221"/>
        <v>SINAPI 97102</v>
      </c>
      <c r="B14207" s="18" t="s">
        <v>5935</v>
      </c>
      <c r="C14207" s="18">
        <v>97102</v>
      </c>
      <c r="D14207" s="19" t="s">
        <v>14199</v>
      </c>
      <c r="E14207" s="18" t="s">
        <v>425</v>
      </c>
      <c r="F14207" s="20">
        <v>235.32</v>
      </c>
      <c r="G14207" s="20">
        <v>237.63</v>
      </c>
      <c r="J14207" s="22">
        <v>2.9999999999999997E-4</v>
      </c>
      <c r="K14207" s="22">
        <v>2.9999999999999997E-4</v>
      </c>
    </row>
    <row r="14208" spans="1:11" x14ac:dyDescent="0.2">
      <c r="A14208" s="17" t="str">
        <f t="shared" si="221"/>
        <v>SINAPI 97099</v>
      </c>
      <c r="B14208" s="18" t="s">
        <v>5935</v>
      </c>
      <c r="C14208" s="18">
        <v>97099</v>
      </c>
      <c r="D14208" s="19" t="s">
        <v>14200</v>
      </c>
      <c r="E14208" s="18" t="s">
        <v>425</v>
      </c>
      <c r="F14208" s="20">
        <v>0</v>
      </c>
      <c r="G14208" s="20">
        <v>0</v>
      </c>
      <c r="J14208" s="22"/>
      <c r="K14208" s="22"/>
    </row>
    <row r="14209" spans="1:11" x14ac:dyDescent="0.2">
      <c r="A14209" s="17" t="str">
        <f t="shared" si="221"/>
        <v>SINAPI 97103</v>
      </c>
      <c r="B14209" s="18" t="s">
        <v>5935</v>
      </c>
      <c r="C14209" s="18">
        <v>97103</v>
      </c>
      <c r="D14209" s="19" t="s">
        <v>14201</v>
      </c>
      <c r="E14209" s="18" t="s">
        <v>425</v>
      </c>
      <c r="F14209" s="20">
        <v>280.74</v>
      </c>
      <c r="G14209" s="20">
        <v>283.27</v>
      </c>
      <c r="J14209" s="22">
        <v>2.9999999999999997E-4</v>
      </c>
      <c r="K14209" s="22">
        <v>2.9999999999999997E-4</v>
      </c>
    </row>
    <row r="14210" spans="1:11" x14ac:dyDescent="0.2">
      <c r="A14210" s="17" t="str">
        <f t="shared" si="221"/>
        <v>SINAPI 97100</v>
      </c>
      <c r="B14210" s="18" t="s">
        <v>5935</v>
      </c>
      <c r="C14210" s="18">
        <v>97100</v>
      </c>
      <c r="D14210" s="19" t="s">
        <v>14202</v>
      </c>
      <c r="E14210" s="18" t="s">
        <v>425</v>
      </c>
      <c r="F14210" s="20">
        <v>0</v>
      </c>
      <c r="G14210" s="20">
        <v>0</v>
      </c>
      <c r="J14210" s="22"/>
      <c r="K14210" s="22"/>
    </row>
    <row r="14211" spans="1:11" x14ac:dyDescent="0.2">
      <c r="A14211" s="17" t="str">
        <f t="shared" si="221"/>
        <v>SINAPI 103072</v>
      </c>
      <c r="B14211" s="18" t="s">
        <v>5935</v>
      </c>
      <c r="C14211" s="18">
        <v>103072</v>
      </c>
      <c r="D14211" s="19" t="s">
        <v>14203</v>
      </c>
      <c r="E14211" s="18" t="s">
        <v>425</v>
      </c>
      <c r="F14211" s="20">
        <v>332.27</v>
      </c>
      <c r="G14211" s="20">
        <v>335.11</v>
      </c>
      <c r="J14211" s="22">
        <v>2.0000000000000001E-4</v>
      </c>
      <c r="K14211" s="22">
        <v>2.0000000000000001E-4</v>
      </c>
    </row>
    <row r="14212" spans="1:11" x14ac:dyDescent="0.2">
      <c r="A14212" s="17" t="str">
        <f t="shared" si="221"/>
        <v>SINAPI 103055</v>
      </c>
      <c r="B14212" s="18" t="s">
        <v>5935</v>
      </c>
      <c r="C14212" s="18">
        <v>103055</v>
      </c>
      <c r="D14212" s="19" t="s">
        <v>14204</v>
      </c>
      <c r="E14212" s="18" t="s">
        <v>425</v>
      </c>
      <c r="F14212" s="20">
        <v>0</v>
      </c>
      <c r="G14212" s="20">
        <v>0</v>
      </c>
      <c r="J14212" s="22"/>
      <c r="K14212" s="22"/>
    </row>
    <row r="14213" spans="1:11" x14ac:dyDescent="0.2">
      <c r="A14213" s="17" t="str">
        <f t="shared" si="221"/>
        <v>SINAPI 103073</v>
      </c>
      <c r="B14213" s="18" t="s">
        <v>5935</v>
      </c>
      <c r="C14213" s="18">
        <v>103073</v>
      </c>
      <c r="D14213" s="19" t="s">
        <v>14205</v>
      </c>
      <c r="E14213" s="18" t="s">
        <v>425</v>
      </c>
      <c r="F14213" s="20">
        <v>398.5</v>
      </c>
      <c r="G14213" s="20">
        <v>401.59</v>
      </c>
      <c r="J14213" s="22">
        <v>2.0000000000000001E-4</v>
      </c>
      <c r="K14213" s="22">
        <v>2.0000000000000001E-4</v>
      </c>
    </row>
    <row r="14214" spans="1:11" x14ac:dyDescent="0.2">
      <c r="A14214" s="17" t="str">
        <f t="shared" si="221"/>
        <v>SINAPI 103056</v>
      </c>
      <c r="B14214" s="18" t="s">
        <v>5935</v>
      </c>
      <c r="C14214" s="18">
        <v>103056</v>
      </c>
      <c r="D14214" s="19" t="s">
        <v>14206</v>
      </c>
      <c r="E14214" s="18" t="s">
        <v>425</v>
      </c>
      <c r="F14214" s="20">
        <v>0</v>
      </c>
      <c r="G14214" s="20">
        <v>0</v>
      </c>
      <c r="J14214" s="22"/>
      <c r="K14214" s="22"/>
    </row>
    <row r="14215" spans="1:11" ht="22.5" x14ac:dyDescent="0.2">
      <c r="A14215" s="17" t="str">
        <f t="shared" ref="A14215:A14278" si="222">CONCATENATE($B14215," ",$C14215)</f>
        <v>SINAPI 97086</v>
      </c>
      <c r="B14215" s="18" t="s">
        <v>5935</v>
      </c>
      <c r="C14215" s="18">
        <v>97086</v>
      </c>
      <c r="D14215" s="19" t="s">
        <v>14207</v>
      </c>
      <c r="E14215" s="18" t="s">
        <v>425</v>
      </c>
      <c r="F14215" s="20">
        <v>124.54</v>
      </c>
      <c r="G14215" s="20">
        <v>132.13</v>
      </c>
      <c r="J14215" s="22">
        <v>0</v>
      </c>
      <c r="K14215" s="22">
        <v>0</v>
      </c>
    </row>
    <row r="14216" spans="1:11" ht="22.5" x14ac:dyDescent="0.2">
      <c r="A14216" s="17" t="str">
        <f t="shared" si="222"/>
        <v>SINAPI 97085</v>
      </c>
      <c r="B14216" s="18" t="s">
        <v>5935</v>
      </c>
      <c r="C14216" s="18">
        <v>97085</v>
      </c>
      <c r="D14216" s="19" t="s">
        <v>14208</v>
      </c>
      <c r="E14216" s="18" t="s">
        <v>425</v>
      </c>
      <c r="F14216" s="20">
        <v>0</v>
      </c>
      <c r="G14216" s="20">
        <v>0</v>
      </c>
      <c r="J14216" s="22"/>
      <c r="K14216" s="22"/>
    </row>
    <row r="14217" spans="1:11" x14ac:dyDescent="0.2">
      <c r="A14217" s="17" t="str">
        <f t="shared" si="222"/>
        <v>SINAPI 104766</v>
      </c>
      <c r="B14217" s="18" t="s">
        <v>5935</v>
      </c>
      <c r="C14217" s="18">
        <v>104766</v>
      </c>
      <c r="D14217" s="19" t="s">
        <v>14209</v>
      </c>
      <c r="E14217" s="18" t="s">
        <v>66</v>
      </c>
      <c r="F14217" s="20">
        <v>15.68</v>
      </c>
      <c r="G14217" s="20">
        <v>16.739999999999998</v>
      </c>
      <c r="J14217" s="22">
        <v>0</v>
      </c>
      <c r="K14217" s="22">
        <v>0</v>
      </c>
    </row>
    <row r="14218" spans="1:11" ht="22.5" x14ac:dyDescent="0.2">
      <c r="A14218" s="17" t="str">
        <f t="shared" si="222"/>
        <v>SINAPI 90467</v>
      </c>
      <c r="B14218" s="18" t="s">
        <v>5935</v>
      </c>
      <c r="C14218" s="18">
        <v>90467</v>
      </c>
      <c r="D14218" s="19" t="s">
        <v>14210</v>
      </c>
      <c r="E14218" s="18" t="s">
        <v>66</v>
      </c>
      <c r="F14218" s="20">
        <v>22.89</v>
      </c>
      <c r="G14218" s="20">
        <v>24.43</v>
      </c>
      <c r="J14218" s="22">
        <v>0</v>
      </c>
      <c r="K14218" s="22">
        <v>0</v>
      </c>
    </row>
    <row r="14219" spans="1:11" ht="22.5" x14ac:dyDescent="0.2">
      <c r="A14219" s="17" t="str">
        <f t="shared" si="222"/>
        <v>SINAPI 90466</v>
      </c>
      <c r="B14219" s="18" t="s">
        <v>5935</v>
      </c>
      <c r="C14219" s="18">
        <v>90466</v>
      </c>
      <c r="D14219" s="19" t="s">
        <v>14211</v>
      </c>
      <c r="E14219" s="18" t="s">
        <v>66</v>
      </c>
      <c r="F14219" s="20">
        <v>15.22</v>
      </c>
      <c r="G14219" s="20">
        <v>16.25</v>
      </c>
      <c r="J14219" s="22">
        <v>0</v>
      </c>
      <c r="K14219" s="22">
        <v>0</v>
      </c>
    </row>
    <row r="14220" spans="1:11" ht="22.5" x14ac:dyDescent="0.2">
      <c r="A14220" s="17" t="str">
        <f t="shared" si="222"/>
        <v>SINAPI 90469</v>
      </c>
      <c r="B14220" s="18" t="s">
        <v>5935</v>
      </c>
      <c r="C14220" s="18">
        <v>90469</v>
      </c>
      <c r="D14220" s="19" t="s">
        <v>14212</v>
      </c>
      <c r="E14220" s="18" t="s">
        <v>66</v>
      </c>
      <c r="F14220" s="20">
        <v>11.54</v>
      </c>
      <c r="G14220" s="20">
        <v>12.14</v>
      </c>
      <c r="J14220" s="22">
        <v>0</v>
      </c>
      <c r="K14220" s="22">
        <v>0</v>
      </c>
    </row>
    <row r="14221" spans="1:11" ht="22.5" x14ac:dyDescent="0.2">
      <c r="A14221" s="17" t="str">
        <f t="shared" si="222"/>
        <v>SINAPI 90470</v>
      </c>
      <c r="B14221" s="18" t="s">
        <v>5935</v>
      </c>
      <c r="C14221" s="18">
        <v>90470</v>
      </c>
      <c r="D14221" s="19" t="s">
        <v>14213</v>
      </c>
      <c r="E14221" s="18" t="s">
        <v>66</v>
      </c>
      <c r="F14221" s="20">
        <v>15.34</v>
      </c>
      <c r="G14221" s="20">
        <v>16.13</v>
      </c>
      <c r="J14221" s="22">
        <v>0</v>
      </c>
      <c r="K14221" s="22">
        <v>0</v>
      </c>
    </row>
    <row r="14222" spans="1:11" ht="22.5" x14ac:dyDescent="0.2">
      <c r="A14222" s="17" t="str">
        <f t="shared" si="222"/>
        <v>SINAPI 90468</v>
      </c>
      <c r="B14222" s="18" t="s">
        <v>5935</v>
      </c>
      <c r="C14222" s="18">
        <v>90468</v>
      </c>
      <c r="D14222" s="19" t="s">
        <v>14214</v>
      </c>
      <c r="E14222" s="18" t="s">
        <v>66</v>
      </c>
      <c r="F14222" s="20">
        <v>7.59</v>
      </c>
      <c r="G14222" s="20">
        <v>8</v>
      </c>
      <c r="J14222" s="22">
        <v>0</v>
      </c>
      <c r="K14222" s="22">
        <v>0</v>
      </c>
    </row>
    <row r="14223" spans="1:11" x14ac:dyDescent="0.2">
      <c r="A14223" s="17" t="str">
        <f t="shared" si="222"/>
        <v>SINAPI 91188</v>
      </c>
      <c r="B14223" s="18" t="s">
        <v>5935</v>
      </c>
      <c r="C14223" s="18">
        <v>91188</v>
      </c>
      <c r="D14223" s="19" t="s">
        <v>14215</v>
      </c>
      <c r="E14223" s="18" t="s">
        <v>20</v>
      </c>
      <c r="F14223" s="20">
        <v>13.15</v>
      </c>
      <c r="G14223" s="20">
        <v>13.94</v>
      </c>
      <c r="J14223" s="22">
        <v>1.29E-2</v>
      </c>
      <c r="K14223" s="22">
        <v>1.2200000000000001E-2</v>
      </c>
    </row>
    <row r="14224" spans="1:11" x14ac:dyDescent="0.2">
      <c r="A14224" s="17" t="str">
        <f t="shared" si="222"/>
        <v>SINAPI 91189</v>
      </c>
      <c r="B14224" s="18" t="s">
        <v>5935</v>
      </c>
      <c r="C14224" s="18">
        <v>91189</v>
      </c>
      <c r="D14224" s="19" t="s">
        <v>14216</v>
      </c>
      <c r="E14224" s="18" t="s">
        <v>20</v>
      </c>
      <c r="F14224" s="20">
        <v>73.59</v>
      </c>
      <c r="G14224" s="20">
        <v>76.87</v>
      </c>
      <c r="J14224" s="22">
        <v>1.7000000000000001E-2</v>
      </c>
      <c r="K14224" s="22">
        <v>1.6299999999999999E-2</v>
      </c>
    </row>
    <row r="14225" spans="1:11" x14ac:dyDescent="0.2">
      <c r="A14225" s="17" t="str">
        <f t="shared" si="222"/>
        <v>SINAPI 91192</v>
      </c>
      <c r="B14225" s="18" t="s">
        <v>5935</v>
      </c>
      <c r="C14225" s="18">
        <v>91192</v>
      </c>
      <c r="D14225" s="19" t="s">
        <v>14217</v>
      </c>
      <c r="E14225" s="18" t="s">
        <v>20</v>
      </c>
      <c r="F14225" s="20">
        <v>22.15</v>
      </c>
      <c r="G14225" s="20">
        <v>23.03</v>
      </c>
      <c r="J14225" s="22">
        <v>0</v>
      </c>
      <c r="K14225" s="22">
        <v>0</v>
      </c>
    </row>
    <row r="14226" spans="1:11" x14ac:dyDescent="0.2">
      <c r="A14226" s="17" t="str">
        <f t="shared" si="222"/>
        <v>SINAPI 91190</v>
      </c>
      <c r="B14226" s="18" t="s">
        <v>5935</v>
      </c>
      <c r="C14226" s="18">
        <v>91190</v>
      </c>
      <c r="D14226" s="19" t="s">
        <v>14218</v>
      </c>
      <c r="E14226" s="18" t="s">
        <v>20</v>
      </c>
      <c r="F14226" s="20">
        <v>10.54</v>
      </c>
      <c r="G14226" s="20">
        <v>11.15</v>
      </c>
      <c r="J14226" s="22">
        <v>0</v>
      </c>
      <c r="K14226" s="22">
        <v>0</v>
      </c>
    </row>
    <row r="14227" spans="1:11" x14ac:dyDescent="0.2">
      <c r="A14227" s="17" t="str">
        <f t="shared" si="222"/>
        <v>SINAPI 91191</v>
      </c>
      <c r="B14227" s="18" t="s">
        <v>5935</v>
      </c>
      <c r="C14227" s="18">
        <v>91191</v>
      </c>
      <c r="D14227" s="19" t="s">
        <v>14219</v>
      </c>
      <c r="E14227" s="18" t="s">
        <v>20</v>
      </c>
      <c r="F14227" s="20">
        <v>14.71</v>
      </c>
      <c r="G14227" s="20">
        <v>15.41</v>
      </c>
      <c r="J14227" s="22">
        <v>0</v>
      </c>
      <c r="K14227" s="22">
        <v>0</v>
      </c>
    </row>
    <row r="14228" spans="1:11" ht="22.5" x14ac:dyDescent="0.2">
      <c r="A14228" s="17" t="str">
        <f t="shared" si="222"/>
        <v>SINAPI 95541</v>
      </c>
      <c r="B14228" s="18" t="s">
        <v>5935</v>
      </c>
      <c r="C14228" s="18">
        <v>95541</v>
      </c>
      <c r="D14228" s="19" t="s">
        <v>14220</v>
      </c>
      <c r="E14228" s="18" t="s">
        <v>20</v>
      </c>
      <c r="F14228" s="20">
        <v>22.85</v>
      </c>
      <c r="G14228" s="20">
        <v>24.7</v>
      </c>
      <c r="J14228" s="22">
        <v>0</v>
      </c>
      <c r="K14228" s="22">
        <v>0</v>
      </c>
    </row>
    <row r="14229" spans="1:11" x14ac:dyDescent="0.2">
      <c r="A14229" s="17" t="str">
        <f t="shared" si="222"/>
        <v>SINAPI 96564</v>
      </c>
      <c r="B14229" s="18" t="s">
        <v>5935</v>
      </c>
      <c r="C14229" s="18">
        <v>96564</v>
      </c>
      <c r="D14229" s="19" t="s">
        <v>14221</v>
      </c>
      <c r="E14229" s="18" t="s">
        <v>66</v>
      </c>
      <c r="F14229" s="20">
        <v>0</v>
      </c>
      <c r="G14229" s="20">
        <v>0</v>
      </c>
      <c r="J14229" s="22"/>
      <c r="K14229" s="22"/>
    </row>
    <row r="14230" spans="1:11" ht="22.5" x14ac:dyDescent="0.2">
      <c r="A14230" s="17" t="str">
        <f t="shared" si="222"/>
        <v>SINAPI 104785</v>
      </c>
      <c r="B14230" s="18" t="s">
        <v>5935</v>
      </c>
      <c r="C14230" s="18">
        <v>104785</v>
      </c>
      <c r="D14230" s="19" t="s">
        <v>14222</v>
      </c>
      <c r="E14230" s="18" t="s">
        <v>66</v>
      </c>
      <c r="F14230" s="20">
        <v>10.81</v>
      </c>
      <c r="G14230" s="20">
        <v>11.34</v>
      </c>
      <c r="J14230" s="22">
        <v>7.8600000000000003E-2</v>
      </c>
      <c r="K14230" s="22">
        <v>7.4999999999999997E-2</v>
      </c>
    </row>
    <row r="14231" spans="1:11" ht="22.5" x14ac:dyDescent="0.2">
      <c r="A14231" s="17" t="str">
        <f t="shared" si="222"/>
        <v>SINAPI 91181</v>
      </c>
      <c r="B14231" s="18" t="s">
        <v>5935</v>
      </c>
      <c r="C14231" s="18">
        <v>91181</v>
      </c>
      <c r="D14231" s="19" t="s">
        <v>14223</v>
      </c>
      <c r="E14231" s="18" t="s">
        <v>66</v>
      </c>
      <c r="F14231" s="20">
        <v>21.1</v>
      </c>
      <c r="G14231" s="20">
        <v>22.16</v>
      </c>
      <c r="J14231" s="22">
        <v>3.9800000000000002E-2</v>
      </c>
      <c r="K14231" s="22">
        <v>3.7900000000000003E-2</v>
      </c>
    </row>
    <row r="14232" spans="1:11" ht="22.5" x14ac:dyDescent="0.2">
      <c r="A14232" s="17" t="str">
        <f t="shared" si="222"/>
        <v>SINAPI 91166</v>
      </c>
      <c r="B14232" s="18" t="s">
        <v>5935</v>
      </c>
      <c r="C14232" s="18">
        <v>91166</v>
      </c>
      <c r="D14232" s="19" t="s">
        <v>14224</v>
      </c>
      <c r="E14232" s="18" t="s">
        <v>66</v>
      </c>
      <c r="F14232" s="20">
        <v>3.78</v>
      </c>
      <c r="G14232" s="20">
        <v>3.93</v>
      </c>
      <c r="J14232" s="22">
        <v>0.2407</v>
      </c>
      <c r="K14232" s="22">
        <v>0.2316</v>
      </c>
    </row>
    <row r="14233" spans="1:11" ht="22.5" x14ac:dyDescent="0.2">
      <c r="A14233" s="17" t="str">
        <f t="shared" si="222"/>
        <v>SINAPI 91167</v>
      </c>
      <c r="B14233" s="18" t="s">
        <v>5935</v>
      </c>
      <c r="C14233" s="18">
        <v>91167</v>
      </c>
      <c r="D14233" s="19" t="s">
        <v>14225</v>
      </c>
      <c r="E14233" s="18" t="s">
        <v>66</v>
      </c>
      <c r="F14233" s="20">
        <v>9.2899999999999991</v>
      </c>
      <c r="G14233" s="20">
        <v>9.85</v>
      </c>
      <c r="J14233" s="22">
        <v>0</v>
      </c>
      <c r="K14233" s="22">
        <v>0</v>
      </c>
    </row>
    <row r="14234" spans="1:11" ht="22.5" x14ac:dyDescent="0.2">
      <c r="A14234" s="17" t="str">
        <f t="shared" si="222"/>
        <v>SINAPI 91176</v>
      </c>
      <c r="B14234" s="18" t="s">
        <v>5935</v>
      </c>
      <c r="C14234" s="18">
        <v>91176</v>
      </c>
      <c r="D14234" s="19" t="s">
        <v>14226</v>
      </c>
      <c r="E14234" s="18" t="s">
        <v>66</v>
      </c>
      <c r="F14234" s="20">
        <v>15.09</v>
      </c>
      <c r="G14234" s="20">
        <v>15.83</v>
      </c>
      <c r="J14234" s="22">
        <v>8.0199999999999994E-2</v>
      </c>
      <c r="K14234" s="22">
        <v>7.6399999999999996E-2</v>
      </c>
    </row>
    <row r="14235" spans="1:11" ht="22.5" x14ac:dyDescent="0.2">
      <c r="A14235" s="17" t="str">
        <f t="shared" si="222"/>
        <v>SINAPI 91182</v>
      </c>
      <c r="B14235" s="18" t="s">
        <v>5935</v>
      </c>
      <c r="C14235" s="18">
        <v>91182</v>
      </c>
      <c r="D14235" s="19" t="s">
        <v>14227</v>
      </c>
      <c r="E14235" s="18" t="s">
        <v>66</v>
      </c>
      <c r="F14235" s="20">
        <v>24.34</v>
      </c>
      <c r="G14235" s="20">
        <v>26.08</v>
      </c>
      <c r="J14235" s="22">
        <v>0.1376</v>
      </c>
      <c r="K14235" s="22">
        <v>0.1285</v>
      </c>
    </row>
    <row r="14236" spans="1:11" ht="22.5" x14ac:dyDescent="0.2">
      <c r="A14236" s="17" t="str">
        <f t="shared" si="222"/>
        <v>SINAPI 91186</v>
      </c>
      <c r="B14236" s="18" t="s">
        <v>5935</v>
      </c>
      <c r="C14236" s="18">
        <v>91186</v>
      </c>
      <c r="D14236" s="19" t="s">
        <v>14228</v>
      </c>
      <c r="E14236" s="18" t="s">
        <v>66</v>
      </c>
      <c r="F14236" s="20">
        <v>26.81</v>
      </c>
      <c r="G14236" s="20">
        <v>28.75</v>
      </c>
      <c r="J14236" s="22">
        <v>0.12939999999999999</v>
      </c>
      <c r="K14236" s="22">
        <v>0.1207</v>
      </c>
    </row>
    <row r="14237" spans="1:11" ht="22.5" x14ac:dyDescent="0.2">
      <c r="A14237" s="17" t="str">
        <f t="shared" si="222"/>
        <v>SINAPI 91171</v>
      </c>
      <c r="B14237" s="18" t="s">
        <v>5935</v>
      </c>
      <c r="C14237" s="18">
        <v>91171</v>
      </c>
      <c r="D14237" s="19" t="s">
        <v>14229</v>
      </c>
      <c r="E14237" s="18" t="s">
        <v>66</v>
      </c>
      <c r="F14237" s="20">
        <v>14.89</v>
      </c>
      <c r="G14237" s="20">
        <v>15.73</v>
      </c>
      <c r="J14237" s="22">
        <v>0</v>
      </c>
      <c r="K14237" s="22">
        <v>0</v>
      </c>
    </row>
    <row r="14238" spans="1:11" ht="22.5" x14ac:dyDescent="0.2">
      <c r="A14238" s="17" t="str">
        <f t="shared" si="222"/>
        <v>SINAPI 91187</v>
      </c>
      <c r="B14238" s="18" t="s">
        <v>5935</v>
      </c>
      <c r="C14238" s="18">
        <v>91187</v>
      </c>
      <c r="D14238" s="19" t="s">
        <v>14230</v>
      </c>
      <c r="E14238" s="18" t="s">
        <v>66</v>
      </c>
      <c r="F14238" s="20">
        <v>24.1</v>
      </c>
      <c r="G14238" s="20">
        <v>25.85</v>
      </c>
      <c r="J14238" s="22">
        <v>0.1174</v>
      </c>
      <c r="K14238" s="22">
        <v>0.1095</v>
      </c>
    </row>
    <row r="14239" spans="1:11" ht="22.5" x14ac:dyDescent="0.2">
      <c r="A14239" s="17" t="str">
        <f t="shared" si="222"/>
        <v>SINAPI 91172</v>
      </c>
      <c r="B14239" s="18" t="s">
        <v>5935</v>
      </c>
      <c r="C14239" s="18">
        <v>91172</v>
      </c>
      <c r="D14239" s="19" t="s">
        <v>14231</v>
      </c>
      <c r="E14239" s="18" t="s">
        <v>66</v>
      </c>
      <c r="F14239" s="20">
        <v>17.13</v>
      </c>
      <c r="G14239" s="20">
        <v>18.07</v>
      </c>
      <c r="J14239" s="22">
        <v>0</v>
      </c>
      <c r="K14239" s="22">
        <v>0</v>
      </c>
    </row>
    <row r="14240" spans="1:11" ht="22.5" x14ac:dyDescent="0.2">
      <c r="A14240" s="17" t="str">
        <f t="shared" si="222"/>
        <v>SINAPI 91185</v>
      </c>
      <c r="B14240" s="18" t="s">
        <v>5935</v>
      </c>
      <c r="C14240" s="18">
        <v>91185</v>
      </c>
      <c r="D14240" s="19" t="s">
        <v>14232</v>
      </c>
      <c r="E14240" s="18" t="s">
        <v>66</v>
      </c>
      <c r="F14240" s="20">
        <v>24.34</v>
      </c>
      <c r="G14240" s="20">
        <v>26.08</v>
      </c>
      <c r="J14240" s="22">
        <v>0.1376</v>
      </c>
      <c r="K14240" s="22">
        <v>0.1285</v>
      </c>
    </row>
    <row r="14241" spans="1:11" ht="22.5" x14ac:dyDescent="0.2">
      <c r="A14241" s="17" t="str">
        <f t="shared" si="222"/>
        <v>SINAPI 91170</v>
      </c>
      <c r="B14241" s="18" t="s">
        <v>5935</v>
      </c>
      <c r="C14241" s="18">
        <v>91170</v>
      </c>
      <c r="D14241" s="19" t="s">
        <v>14233</v>
      </c>
      <c r="E14241" s="18" t="s">
        <v>66</v>
      </c>
      <c r="F14241" s="20">
        <v>9.2899999999999991</v>
      </c>
      <c r="G14241" s="20">
        <v>9.85</v>
      </c>
      <c r="J14241" s="22">
        <v>0</v>
      </c>
      <c r="K14241" s="22">
        <v>0</v>
      </c>
    </row>
    <row r="14242" spans="1:11" ht="22.5" x14ac:dyDescent="0.2">
      <c r="A14242" s="17" t="str">
        <f t="shared" si="222"/>
        <v>SINAPI 91180</v>
      </c>
      <c r="B14242" s="18" t="s">
        <v>5935</v>
      </c>
      <c r="C14242" s="18">
        <v>91180</v>
      </c>
      <c r="D14242" s="19" t="s">
        <v>14234</v>
      </c>
      <c r="E14242" s="18" t="s">
        <v>66</v>
      </c>
      <c r="F14242" s="20">
        <v>20.11</v>
      </c>
      <c r="G14242" s="20">
        <v>21.11</v>
      </c>
      <c r="J14242" s="22">
        <v>5.62E-2</v>
      </c>
      <c r="K14242" s="22">
        <v>5.3499999999999999E-2</v>
      </c>
    </row>
    <row r="14243" spans="1:11" ht="22.5" x14ac:dyDescent="0.2">
      <c r="A14243" s="17" t="str">
        <f t="shared" si="222"/>
        <v>SINAPI 91179</v>
      </c>
      <c r="B14243" s="18" t="s">
        <v>5935</v>
      </c>
      <c r="C14243" s="18">
        <v>91179</v>
      </c>
      <c r="D14243" s="19" t="s">
        <v>14235</v>
      </c>
      <c r="E14243" s="18" t="s">
        <v>66</v>
      </c>
      <c r="F14243" s="20">
        <v>15.09</v>
      </c>
      <c r="G14243" s="20">
        <v>15.83</v>
      </c>
      <c r="J14243" s="22">
        <v>8.0199999999999994E-2</v>
      </c>
      <c r="K14243" s="22">
        <v>7.6399999999999996E-2</v>
      </c>
    </row>
    <row r="14244" spans="1:11" ht="22.5" x14ac:dyDescent="0.2">
      <c r="A14244" s="17" t="str">
        <f t="shared" si="222"/>
        <v>SINAPI 91174</v>
      </c>
      <c r="B14244" s="18" t="s">
        <v>5935</v>
      </c>
      <c r="C14244" s="18">
        <v>91174</v>
      </c>
      <c r="D14244" s="19" t="s">
        <v>14236</v>
      </c>
      <c r="E14244" s="18" t="s">
        <v>66</v>
      </c>
      <c r="F14244" s="20">
        <v>5.94</v>
      </c>
      <c r="G14244" s="20">
        <v>6.28</v>
      </c>
      <c r="J14244" s="22">
        <v>0</v>
      </c>
      <c r="K14244" s="22">
        <v>0</v>
      </c>
    </row>
    <row r="14245" spans="1:11" ht="22.5" x14ac:dyDescent="0.2">
      <c r="A14245" s="17" t="str">
        <f t="shared" si="222"/>
        <v>SINAPI 91175</v>
      </c>
      <c r="B14245" s="18" t="s">
        <v>5935</v>
      </c>
      <c r="C14245" s="18">
        <v>91175</v>
      </c>
      <c r="D14245" s="19" t="s">
        <v>14237</v>
      </c>
      <c r="E14245" s="18" t="s">
        <v>66</v>
      </c>
      <c r="F14245" s="20">
        <v>9.24</v>
      </c>
      <c r="G14245" s="20">
        <v>9.75</v>
      </c>
      <c r="J14245" s="22">
        <v>0</v>
      </c>
      <c r="K14245" s="22">
        <v>0</v>
      </c>
    </row>
    <row r="14246" spans="1:11" ht="22.5" x14ac:dyDescent="0.2">
      <c r="A14246" s="17" t="str">
        <f t="shared" si="222"/>
        <v>SINAPI 91173</v>
      </c>
      <c r="B14246" s="18" t="s">
        <v>5935</v>
      </c>
      <c r="C14246" s="18">
        <v>91173</v>
      </c>
      <c r="D14246" s="19" t="s">
        <v>14238</v>
      </c>
      <c r="E14246" s="18" t="s">
        <v>66</v>
      </c>
      <c r="F14246" s="20">
        <v>3.46</v>
      </c>
      <c r="G14246" s="20">
        <v>3.67</v>
      </c>
      <c r="J14246" s="22">
        <v>0</v>
      </c>
      <c r="K14246" s="22">
        <v>0</v>
      </c>
    </row>
    <row r="14247" spans="1:11" x14ac:dyDescent="0.2">
      <c r="A14247" s="17" t="str">
        <f t="shared" si="222"/>
        <v>SINAPI 104759</v>
      </c>
      <c r="B14247" s="18" t="s">
        <v>5935</v>
      </c>
      <c r="C14247" s="18">
        <v>104759</v>
      </c>
      <c r="D14247" s="19" t="s">
        <v>14239</v>
      </c>
      <c r="E14247" s="18" t="s">
        <v>20</v>
      </c>
      <c r="F14247" s="20">
        <v>40.25</v>
      </c>
      <c r="G14247" s="20">
        <v>43.49</v>
      </c>
      <c r="J14247" s="22">
        <v>0</v>
      </c>
      <c r="K14247" s="22">
        <v>0</v>
      </c>
    </row>
    <row r="14248" spans="1:11" x14ac:dyDescent="0.2">
      <c r="A14248" s="17" t="str">
        <f t="shared" si="222"/>
        <v>SINAPI 104760</v>
      </c>
      <c r="B14248" s="18" t="s">
        <v>5935</v>
      </c>
      <c r="C14248" s="18">
        <v>104760</v>
      </c>
      <c r="D14248" s="19" t="s">
        <v>14240</v>
      </c>
      <c r="E14248" s="18" t="s">
        <v>20</v>
      </c>
      <c r="F14248" s="20">
        <v>58.79</v>
      </c>
      <c r="G14248" s="20">
        <v>63.52</v>
      </c>
      <c r="J14248" s="22">
        <v>0</v>
      </c>
      <c r="K14248" s="22">
        <v>0</v>
      </c>
    </row>
    <row r="14249" spans="1:11" x14ac:dyDescent="0.2">
      <c r="A14249" s="17" t="str">
        <f t="shared" si="222"/>
        <v>SINAPI 104758</v>
      </c>
      <c r="B14249" s="18" t="s">
        <v>5935</v>
      </c>
      <c r="C14249" s="18">
        <v>104758</v>
      </c>
      <c r="D14249" s="19" t="s">
        <v>14241</v>
      </c>
      <c r="E14249" s="18" t="s">
        <v>20</v>
      </c>
      <c r="F14249" s="20">
        <v>15.09</v>
      </c>
      <c r="G14249" s="20">
        <v>16.32</v>
      </c>
      <c r="J14249" s="22">
        <v>0</v>
      </c>
      <c r="K14249" s="22">
        <v>0</v>
      </c>
    </row>
    <row r="14250" spans="1:11" x14ac:dyDescent="0.2">
      <c r="A14250" s="17" t="str">
        <f t="shared" si="222"/>
        <v>SINAPI 90437</v>
      </c>
      <c r="B14250" s="18" t="s">
        <v>5935</v>
      </c>
      <c r="C14250" s="18">
        <v>90437</v>
      </c>
      <c r="D14250" s="19" t="s">
        <v>14242</v>
      </c>
      <c r="E14250" s="18" t="s">
        <v>20</v>
      </c>
      <c r="F14250" s="20">
        <v>38.700000000000003</v>
      </c>
      <c r="G14250" s="20">
        <v>41.88</v>
      </c>
      <c r="J14250" s="22">
        <v>0</v>
      </c>
      <c r="K14250" s="22">
        <v>0</v>
      </c>
    </row>
    <row r="14251" spans="1:11" x14ac:dyDescent="0.2">
      <c r="A14251" s="17" t="str">
        <f t="shared" si="222"/>
        <v>SINAPI 90438</v>
      </c>
      <c r="B14251" s="18" t="s">
        <v>5935</v>
      </c>
      <c r="C14251" s="18">
        <v>90438</v>
      </c>
      <c r="D14251" s="19" t="s">
        <v>14243</v>
      </c>
      <c r="E14251" s="18" t="s">
        <v>20</v>
      </c>
      <c r="F14251" s="20">
        <v>56.52</v>
      </c>
      <c r="G14251" s="20">
        <v>61.16</v>
      </c>
      <c r="J14251" s="22">
        <v>0</v>
      </c>
      <c r="K14251" s="22">
        <v>0</v>
      </c>
    </row>
    <row r="14252" spans="1:11" x14ac:dyDescent="0.2">
      <c r="A14252" s="17" t="str">
        <f t="shared" si="222"/>
        <v>SINAPI 90436</v>
      </c>
      <c r="B14252" s="18" t="s">
        <v>5935</v>
      </c>
      <c r="C14252" s="18">
        <v>90436</v>
      </c>
      <c r="D14252" s="19" t="s">
        <v>14244</v>
      </c>
      <c r="E14252" s="18" t="s">
        <v>20</v>
      </c>
      <c r="F14252" s="20">
        <v>14.52</v>
      </c>
      <c r="G14252" s="20">
        <v>15.71</v>
      </c>
      <c r="J14252" s="22">
        <v>0</v>
      </c>
      <c r="K14252" s="22">
        <v>0</v>
      </c>
    </row>
    <row r="14253" spans="1:11" x14ac:dyDescent="0.2">
      <c r="A14253" s="17" t="str">
        <f t="shared" si="222"/>
        <v>SINAPI 104770</v>
      </c>
      <c r="B14253" s="18" t="s">
        <v>5935</v>
      </c>
      <c r="C14253" s="18">
        <v>104770</v>
      </c>
      <c r="D14253" s="19" t="s">
        <v>14245</v>
      </c>
      <c r="E14253" s="18" t="s">
        <v>20</v>
      </c>
      <c r="F14253" s="20">
        <v>1.7</v>
      </c>
      <c r="G14253" s="20">
        <v>1.84</v>
      </c>
      <c r="J14253" s="22">
        <v>0</v>
      </c>
      <c r="K14253" s="22">
        <v>0</v>
      </c>
    </row>
    <row r="14254" spans="1:11" x14ac:dyDescent="0.2">
      <c r="A14254" s="17" t="str">
        <f t="shared" si="222"/>
        <v>SINAPI 104772</v>
      </c>
      <c r="B14254" s="18" t="s">
        <v>5935</v>
      </c>
      <c r="C14254" s="18">
        <v>104772</v>
      </c>
      <c r="D14254" s="19" t="s">
        <v>14246</v>
      </c>
      <c r="E14254" s="18" t="s">
        <v>20</v>
      </c>
      <c r="F14254" s="20">
        <v>2.4900000000000002</v>
      </c>
      <c r="G14254" s="20">
        <v>2.69</v>
      </c>
      <c r="J14254" s="22">
        <v>0</v>
      </c>
      <c r="K14254" s="22">
        <v>0</v>
      </c>
    </row>
    <row r="14255" spans="1:11" x14ac:dyDescent="0.2">
      <c r="A14255" s="17" t="str">
        <f t="shared" si="222"/>
        <v>SINAPI 104768</v>
      </c>
      <c r="B14255" s="18" t="s">
        <v>5935</v>
      </c>
      <c r="C14255" s="18">
        <v>104768</v>
      </c>
      <c r="D14255" s="19" t="s">
        <v>14247</v>
      </c>
      <c r="E14255" s="18" t="s">
        <v>20</v>
      </c>
      <c r="F14255" s="20">
        <v>0.64</v>
      </c>
      <c r="G14255" s="20">
        <v>0.69</v>
      </c>
      <c r="J14255" s="22">
        <v>0</v>
      </c>
      <c r="K14255" s="22">
        <v>0</v>
      </c>
    </row>
    <row r="14256" spans="1:11" x14ac:dyDescent="0.2">
      <c r="A14256" s="17" t="str">
        <f t="shared" si="222"/>
        <v>SINAPI 104769</v>
      </c>
      <c r="B14256" s="18" t="s">
        <v>5935</v>
      </c>
      <c r="C14256" s="18">
        <v>104769</v>
      </c>
      <c r="D14256" s="19" t="s">
        <v>14248</v>
      </c>
      <c r="E14256" s="18" t="s">
        <v>20</v>
      </c>
      <c r="F14256" s="20">
        <v>1.63</v>
      </c>
      <c r="G14256" s="20">
        <v>1.77</v>
      </c>
      <c r="J14256" s="22">
        <v>0</v>
      </c>
      <c r="K14256" s="22">
        <v>0</v>
      </c>
    </row>
    <row r="14257" spans="1:11" x14ac:dyDescent="0.2">
      <c r="A14257" s="17" t="str">
        <f t="shared" si="222"/>
        <v>SINAPI 104771</v>
      </c>
      <c r="B14257" s="18" t="s">
        <v>5935</v>
      </c>
      <c r="C14257" s="18">
        <v>104771</v>
      </c>
      <c r="D14257" s="19" t="s">
        <v>14249</v>
      </c>
      <c r="E14257" s="18" t="s">
        <v>20</v>
      </c>
      <c r="F14257" s="20">
        <v>2.39</v>
      </c>
      <c r="G14257" s="20">
        <v>2.59</v>
      </c>
      <c r="J14257" s="22">
        <v>0</v>
      </c>
      <c r="K14257" s="22">
        <v>0</v>
      </c>
    </row>
    <row r="14258" spans="1:11" x14ac:dyDescent="0.2">
      <c r="A14258" s="17" t="str">
        <f t="shared" si="222"/>
        <v>SINAPI 104767</v>
      </c>
      <c r="B14258" s="18" t="s">
        <v>5935</v>
      </c>
      <c r="C14258" s="18">
        <v>104767</v>
      </c>
      <c r="D14258" s="19" t="s">
        <v>14250</v>
      </c>
      <c r="E14258" s="18" t="s">
        <v>20</v>
      </c>
      <c r="F14258" s="20">
        <v>0.61</v>
      </c>
      <c r="G14258" s="20">
        <v>0.66</v>
      </c>
      <c r="J14258" s="22">
        <v>0</v>
      </c>
      <c r="K14258" s="22">
        <v>0</v>
      </c>
    </row>
    <row r="14259" spans="1:11" ht="22.5" x14ac:dyDescent="0.2">
      <c r="A14259" s="17" t="str">
        <f t="shared" si="222"/>
        <v>SINAPI 104762</v>
      </c>
      <c r="B14259" s="18" t="s">
        <v>5935</v>
      </c>
      <c r="C14259" s="18">
        <v>104762</v>
      </c>
      <c r="D14259" s="19" t="s">
        <v>14251</v>
      </c>
      <c r="E14259" s="18" t="s">
        <v>20</v>
      </c>
      <c r="F14259" s="20">
        <v>22.82</v>
      </c>
      <c r="G14259" s="20">
        <v>24.5</v>
      </c>
      <c r="J14259" s="22">
        <v>3.6799999999999999E-2</v>
      </c>
      <c r="K14259" s="22">
        <v>3.4299999999999997E-2</v>
      </c>
    </row>
    <row r="14260" spans="1:11" ht="22.5" x14ac:dyDescent="0.2">
      <c r="A14260" s="17" t="str">
        <f t="shared" si="222"/>
        <v>SINAPI 104763</v>
      </c>
      <c r="B14260" s="18" t="s">
        <v>5935</v>
      </c>
      <c r="C14260" s="18">
        <v>104763</v>
      </c>
      <c r="D14260" s="19" t="s">
        <v>14252</v>
      </c>
      <c r="E14260" s="18" t="s">
        <v>20</v>
      </c>
      <c r="F14260" s="20">
        <v>33.33</v>
      </c>
      <c r="G14260" s="20">
        <v>35.78</v>
      </c>
      <c r="J14260" s="22">
        <v>3.7199999999999997E-2</v>
      </c>
      <c r="K14260" s="22">
        <v>3.4700000000000002E-2</v>
      </c>
    </row>
    <row r="14261" spans="1:11" x14ac:dyDescent="0.2">
      <c r="A14261" s="17" t="str">
        <f t="shared" si="222"/>
        <v>SINAPI 104761</v>
      </c>
      <c r="B14261" s="18" t="s">
        <v>5935</v>
      </c>
      <c r="C14261" s="18">
        <v>104761</v>
      </c>
      <c r="D14261" s="19" t="s">
        <v>14253</v>
      </c>
      <c r="E14261" s="18" t="s">
        <v>20</v>
      </c>
      <c r="F14261" s="20">
        <v>8.56</v>
      </c>
      <c r="G14261" s="20">
        <v>9.19</v>
      </c>
      <c r="J14261" s="22">
        <v>3.6200000000000003E-2</v>
      </c>
      <c r="K14261" s="22">
        <v>3.3700000000000001E-2</v>
      </c>
    </row>
    <row r="14262" spans="1:11" ht="22.5" x14ac:dyDescent="0.2">
      <c r="A14262" s="17" t="str">
        <f t="shared" si="222"/>
        <v>SINAPI 90440</v>
      </c>
      <c r="B14262" s="18" t="s">
        <v>5935</v>
      </c>
      <c r="C14262" s="18">
        <v>90440</v>
      </c>
      <c r="D14262" s="19" t="s">
        <v>14254</v>
      </c>
      <c r="E14262" s="18" t="s">
        <v>20</v>
      </c>
      <c r="F14262" s="20">
        <v>22.61</v>
      </c>
      <c r="G14262" s="20">
        <v>24.28</v>
      </c>
      <c r="J14262" s="22">
        <v>3.7199999999999997E-2</v>
      </c>
      <c r="K14262" s="22">
        <v>3.4599999999999999E-2</v>
      </c>
    </row>
    <row r="14263" spans="1:11" ht="22.5" x14ac:dyDescent="0.2">
      <c r="A14263" s="17" t="str">
        <f t="shared" si="222"/>
        <v>SINAPI 90441</v>
      </c>
      <c r="B14263" s="18" t="s">
        <v>5935</v>
      </c>
      <c r="C14263" s="18">
        <v>90441</v>
      </c>
      <c r="D14263" s="19" t="s">
        <v>14255</v>
      </c>
      <c r="E14263" s="18" t="s">
        <v>20</v>
      </c>
      <c r="F14263" s="20">
        <v>33.03</v>
      </c>
      <c r="G14263" s="20">
        <v>35.47</v>
      </c>
      <c r="J14263" s="22">
        <v>3.7499999999999999E-2</v>
      </c>
      <c r="K14263" s="22">
        <v>3.5000000000000003E-2</v>
      </c>
    </row>
    <row r="14264" spans="1:11" x14ac:dyDescent="0.2">
      <c r="A14264" s="17" t="str">
        <f t="shared" si="222"/>
        <v>SINAPI 90439</v>
      </c>
      <c r="B14264" s="18" t="s">
        <v>5935</v>
      </c>
      <c r="C14264" s="18">
        <v>90439</v>
      </c>
      <c r="D14264" s="19" t="s">
        <v>14256</v>
      </c>
      <c r="E14264" s="18" t="s">
        <v>20</v>
      </c>
      <c r="F14264" s="20">
        <v>8.48</v>
      </c>
      <c r="G14264" s="20">
        <v>9.11</v>
      </c>
      <c r="J14264" s="22">
        <v>3.6600000000000001E-2</v>
      </c>
      <c r="K14264" s="22">
        <v>3.4000000000000002E-2</v>
      </c>
    </row>
    <row r="14265" spans="1:11" ht="22.5" x14ac:dyDescent="0.2">
      <c r="A14265" s="17" t="str">
        <f t="shared" si="222"/>
        <v>SINAPI 104776</v>
      </c>
      <c r="B14265" s="18" t="s">
        <v>5935</v>
      </c>
      <c r="C14265" s="18">
        <v>104776</v>
      </c>
      <c r="D14265" s="19" t="s">
        <v>14257</v>
      </c>
      <c r="E14265" s="18" t="s">
        <v>20</v>
      </c>
      <c r="F14265" s="20">
        <v>5.92</v>
      </c>
      <c r="G14265" s="20">
        <v>6.35</v>
      </c>
      <c r="J14265" s="22">
        <v>8.6099999999999996E-2</v>
      </c>
      <c r="K14265" s="22">
        <v>8.0299999999999996E-2</v>
      </c>
    </row>
    <row r="14266" spans="1:11" ht="22.5" x14ac:dyDescent="0.2">
      <c r="A14266" s="17" t="str">
        <f t="shared" si="222"/>
        <v>SINAPI 104778</v>
      </c>
      <c r="B14266" s="18" t="s">
        <v>5935</v>
      </c>
      <c r="C14266" s="18">
        <v>104778</v>
      </c>
      <c r="D14266" s="19" t="s">
        <v>14258</v>
      </c>
      <c r="E14266" s="18" t="s">
        <v>20</v>
      </c>
      <c r="F14266" s="20">
        <v>8.66</v>
      </c>
      <c r="G14266" s="20">
        <v>9.2799999999999994</v>
      </c>
      <c r="J14266" s="22">
        <v>8.43E-2</v>
      </c>
      <c r="K14266" s="22">
        <v>7.8700000000000006E-2</v>
      </c>
    </row>
    <row r="14267" spans="1:11" x14ac:dyDescent="0.2">
      <c r="A14267" s="17" t="str">
        <f t="shared" si="222"/>
        <v>SINAPI 104774</v>
      </c>
      <c r="B14267" s="18" t="s">
        <v>5935</v>
      </c>
      <c r="C14267" s="18">
        <v>104774</v>
      </c>
      <c r="D14267" s="19" t="s">
        <v>14259</v>
      </c>
      <c r="E14267" s="18" t="s">
        <v>20</v>
      </c>
      <c r="F14267" s="20">
        <v>2.2000000000000002</v>
      </c>
      <c r="G14267" s="20">
        <v>2.37</v>
      </c>
      <c r="J14267" s="22">
        <v>8.1799999999999998E-2</v>
      </c>
      <c r="K14267" s="22">
        <v>7.5899999999999995E-2</v>
      </c>
    </row>
    <row r="14268" spans="1:11" ht="22.5" x14ac:dyDescent="0.2">
      <c r="A14268" s="17" t="str">
        <f t="shared" si="222"/>
        <v>SINAPI 104775</v>
      </c>
      <c r="B14268" s="18" t="s">
        <v>5935</v>
      </c>
      <c r="C14268" s="18">
        <v>104775</v>
      </c>
      <c r="D14268" s="19" t="s">
        <v>14260</v>
      </c>
      <c r="E14268" s="18" t="s">
        <v>20</v>
      </c>
      <c r="F14268" s="20">
        <v>5.72</v>
      </c>
      <c r="G14268" s="20">
        <v>6.14</v>
      </c>
      <c r="J14268" s="22">
        <v>8.9200000000000002E-2</v>
      </c>
      <c r="K14268" s="22">
        <v>8.3099999999999993E-2</v>
      </c>
    </row>
    <row r="14269" spans="1:11" ht="22.5" x14ac:dyDescent="0.2">
      <c r="A14269" s="17" t="str">
        <f t="shared" si="222"/>
        <v>SINAPI 104777</v>
      </c>
      <c r="B14269" s="18" t="s">
        <v>5935</v>
      </c>
      <c r="C14269" s="18">
        <v>104777</v>
      </c>
      <c r="D14269" s="19" t="s">
        <v>14261</v>
      </c>
      <c r="E14269" s="18" t="s">
        <v>20</v>
      </c>
      <c r="F14269" s="20">
        <v>8.36</v>
      </c>
      <c r="G14269" s="20">
        <v>8.9700000000000006</v>
      </c>
      <c r="J14269" s="22">
        <v>8.7300000000000003E-2</v>
      </c>
      <c r="K14269" s="22">
        <v>8.14E-2</v>
      </c>
    </row>
    <row r="14270" spans="1:11" x14ac:dyDescent="0.2">
      <c r="A14270" s="17" t="str">
        <f t="shared" si="222"/>
        <v>SINAPI 104773</v>
      </c>
      <c r="B14270" s="18" t="s">
        <v>5935</v>
      </c>
      <c r="C14270" s="18">
        <v>104773</v>
      </c>
      <c r="D14270" s="19" t="s">
        <v>14262</v>
      </c>
      <c r="E14270" s="18" t="s">
        <v>20</v>
      </c>
      <c r="F14270" s="20">
        <v>2.13</v>
      </c>
      <c r="G14270" s="20">
        <v>2.29</v>
      </c>
      <c r="J14270" s="22">
        <v>8.4500000000000006E-2</v>
      </c>
      <c r="K14270" s="22">
        <v>7.8600000000000003E-2</v>
      </c>
    </row>
    <row r="14271" spans="1:11" x14ac:dyDescent="0.2">
      <c r="A14271" s="17" t="str">
        <f t="shared" si="222"/>
        <v>SINAPI 104782</v>
      </c>
      <c r="B14271" s="18" t="s">
        <v>5935</v>
      </c>
      <c r="C14271" s="18">
        <v>104782</v>
      </c>
      <c r="D14271" s="19" t="s">
        <v>14263</v>
      </c>
      <c r="E14271" s="18" t="s">
        <v>20</v>
      </c>
      <c r="F14271" s="20">
        <v>72.22</v>
      </c>
      <c r="G14271" s="20">
        <v>72.8</v>
      </c>
      <c r="J14271" s="22">
        <v>0</v>
      </c>
      <c r="K14271" s="22">
        <v>0</v>
      </c>
    </row>
    <row r="14272" spans="1:11" x14ac:dyDescent="0.2">
      <c r="A14272" s="17" t="str">
        <f t="shared" si="222"/>
        <v>SINAPI 90451</v>
      </c>
      <c r="B14272" s="18" t="s">
        <v>5935</v>
      </c>
      <c r="C14272" s="18">
        <v>90451</v>
      </c>
      <c r="D14272" s="19" t="s">
        <v>14264</v>
      </c>
      <c r="E14272" s="18" t="s">
        <v>20</v>
      </c>
      <c r="F14272" s="20">
        <v>6.38</v>
      </c>
      <c r="G14272" s="20">
        <v>6.71</v>
      </c>
      <c r="J14272" s="22">
        <v>0.23350000000000001</v>
      </c>
      <c r="K14272" s="22">
        <v>0.22209999999999999</v>
      </c>
    </row>
    <row r="14273" spans="1:11" x14ac:dyDescent="0.2">
      <c r="A14273" s="17" t="str">
        <f t="shared" si="222"/>
        <v>SINAPI 90452</v>
      </c>
      <c r="B14273" s="18" t="s">
        <v>5935</v>
      </c>
      <c r="C14273" s="18">
        <v>90452</v>
      </c>
      <c r="D14273" s="19" t="s">
        <v>14265</v>
      </c>
      <c r="E14273" s="18" t="s">
        <v>20</v>
      </c>
      <c r="F14273" s="20">
        <v>23.34</v>
      </c>
      <c r="G14273" s="20">
        <v>23.93</v>
      </c>
      <c r="J14273" s="22">
        <v>0.63670000000000004</v>
      </c>
      <c r="K14273" s="22">
        <v>0.621</v>
      </c>
    </row>
    <row r="14274" spans="1:11" x14ac:dyDescent="0.2">
      <c r="A14274" s="17" t="str">
        <f t="shared" si="222"/>
        <v>SINAPI 90455</v>
      </c>
      <c r="B14274" s="18" t="s">
        <v>5935</v>
      </c>
      <c r="C14274" s="18">
        <v>90455</v>
      </c>
      <c r="D14274" s="19" t="s">
        <v>14266</v>
      </c>
      <c r="E14274" s="18" t="s">
        <v>20</v>
      </c>
      <c r="F14274" s="20">
        <v>8.16</v>
      </c>
      <c r="G14274" s="20">
        <v>8.58</v>
      </c>
      <c r="J14274" s="22">
        <v>0</v>
      </c>
      <c r="K14274" s="22">
        <v>0</v>
      </c>
    </row>
    <row r="14275" spans="1:11" ht="22.5" x14ac:dyDescent="0.2">
      <c r="A14275" s="17" t="str">
        <f t="shared" si="222"/>
        <v>SINAPI 104784</v>
      </c>
      <c r="B14275" s="18" t="s">
        <v>5935</v>
      </c>
      <c r="C14275" s="18">
        <v>104784</v>
      </c>
      <c r="D14275" s="19" t="s">
        <v>14267</v>
      </c>
      <c r="E14275" s="18" t="s">
        <v>20</v>
      </c>
      <c r="F14275" s="20">
        <v>13.89</v>
      </c>
      <c r="G14275" s="20">
        <v>14.48</v>
      </c>
      <c r="J14275" s="22">
        <v>0</v>
      </c>
      <c r="K14275" s="22">
        <v>0</v>
      </c>
    </row>
    <row r="14276" spans="1:11" x14ac:dyDescent="0.2">
      <c r="A14276" s="17" t="str">
        <f t="shared" si="222"/>
        <v>SINAPI 90453</v>
      </c>
      <c r="B14276" s="18" t="s">
        <v>5935</v>
      </c>
      <c r="C14276" s="18">
        <v>90453</v>
      </c>
      <c r="D14276" s="19" t="s">
        <v>14268</v>
      </c>
      <c r="E14276" s="18" t="s">
        <v>20</v>
      </c>
      <c r="F14276" s="20">
        <v>4.05</v>
      </c>
      <c r="G14276" s="20">
        <v>4.24</v>
      </c>
      <c r="J14276" s="22">
        <v>0</v>
      </c>
      <c r="K14276" s="22">
        <v>0</v>
      </c>
    </row>
    <row r="14277" spans="1:11" x14ac:dyDescent="0.2">
      <c r="A14277" s="17" t="str">
        <f t="shared" si="222"/>
        <v>SINAPI 104783</v>
      </c>
      <c r="B14277" s="18" t="s">
        <v>5935</v>
      </c>
      <c r="C14277" s="18">
        <v>104783</v>
      </c>
      <c r="D14277" s="19" t="s">
        <v>14269</v>
      </c>
      <c r="E14277" s="18" t="s">
        <v>20</v>
      </c>
      <c r="F14277" s="20">
        <v>5.1100000000000003</v>
      </c>
      <c r="G14277" s="20">
        <v>5.33</v>
      </c>
      <c r="J14277" s="22">
        <v>0</v>
      </c>
      <c r="K14277" s="22">
        <v>0</v>
      </c>
    </row>
    <row r="14278" spans="1:11" x14ac:dyDescent="0.2">
      <c r="A14278" s="17" t="str">
        <f t="shared" si="222"/>
        <v>SINAPI 90454</v>
      </c>
      <c r="B14278" s="18" t="s">
        <v>5935</v>
      </c>
      <c r="C14278" s="18">
        <v>90454</v>
      </c>
      <c r="D14278" s="19" t="s">
        <v>14270</v>
      </c>
      <c r="E14278" s="18" t="s">
        <v>20</v>
      </c>
      <c r="F14278" s="20">
        <v>6.44</v>
      </c>
      <c r="G14278" s="20">
        <v>6.72</v>
      </c>
      <c r="J14278" s="22">
        <v>0</v>
      </c>
      <c r="K14278" s="22">
        <v>0</v>
      </c>
    </row>
    <row r="14279" spans="1:11" x14ac:dyDescent="0.2">
      <c r="A14279" s="17" t="str">
        <f t="shared" ref="A14279:A14342" si="223">CONCATENATE($B14279," ",$C14279)</f>
        <v>SINAPI 90459</v>
      </c>
      <c r="B14279" s="18" t="s">
        <v>5935</v>
      </c>
      <c r="C14279" s="18">
        <v>90459</v>
      </c>
      <c r="D14279" s="19" t="s">
        <v>14271</v>
      </c>
      <c r="E14279" s="18" t="s">
        <v>20</v>
      </c>
      <c r="F14279" s="20">
        <v>47.6</v>
      </c>
      <c r="G14279" s="20">
        <v>51.52</v>
      </c>
      <c r="J14279" s="22">
        <v>0</v>
      </c>
      <c r="K14279" s="22">
        <v>0</v>
      </c>
    </row>
    <row r="14280" spans="1:11" x14ac:dyDescent="0.2">
      <c r="A14280" s="17" t="str">
        <f t="shared" si="223"/>
        <v>SINAPI 90456</v>
      </c>
      <c r="B14280" s="18" t="s">
        <v>5935</v>
      </c>
      <c r="C14280" s="18">
        <v>90456</v>
      </c>
      <c r="D14280" s="19" t="s">
        <v>14272</v>
      </c>
      <c r="E14280" s="18" t="s">
        <v>20</v>
      </c>
      <c r="F14280" s="20">
        <v>5.37</v>
      </c>
      <c r="G14280" s="20">
        <v>5.81</v>
      </c>
      <c r="J14280" s="22">
        <v>0</v>
      </c>
      <c r="K14280" s="22">
        <v>0</v>
      </c>
    </row>
    <row r="14281" spans="1:11" x14ac:dyDescent="0.2">
      <c r="A14281" s="17" t="str">
        <f t="shared" si="223"/>
        <v>SINAPI 90458</v>
      </c>
      <c r="B14281" s="18" t="s">
        <v>5935</v>
      </c>
      <c r="C14281" s="18">
        <v>90458</v>
      </c>
      <c r="D14281" s="19" t="s">
        <v>14273</v>
      </c>
      <c r="E14281" s="18" t="s">
        <v>20</v>
      </c>
      <c r="F14281" s="20">
        <v>34.979999999999997</v>
      </c>
      <c r="G14281" s="20">
        <v>37.799999999999997</v>
      </c>
      <c r="J14281" s="22">
        <v>0</v>
      </c>
      <c r="K14281" s="22">
        <v>0</v>
      </c>
    </row>
    <row r="14282" spans="1:11" x14ac:dyDescent="0.2">
      <c r="A14282" s="17" t="str">
        <f t="shared" si="223"/>
        <v>SINAPI 90457</v>
      </c>
      <c r="B14282" s="18" t="s">
        <v>5935</v>
      </c>
      <c r="C14282" s="18">
        <v>90457</v>
      </c>
      <c r="D14282" s="19" t="s">
        <v>14274</v>
      </c>
      <c r="E14282" s="18" t="s">
        <v>20</v>
      </c>
      <c r="F14282" s="20">
        <v>12.27</v>
      </c>
      <c r="G14282" s="20">
        <v>13.25</v>
      </c>
      <c r="J14282" s="22">
        <v>0</v>
      </c>
      <c r="K14282" s="22">
        <v>0</v>
      </c>
    </row>
    <row r="14283" spans="1:11" x14ac:dyDescent="0.2">
      <c r="A14283" s="17" t="str">
        <f t="shared" si="223"/>
        <v>SINAPI 90447</v>
      </c>
      <c r="B14283" s="18" t="s">
        <v>5935</v>
      </c>
      <c r="C14283" s="18">
        <v>90447</v>
      </c>
      <c r="D14283" s="19" t="s">
        <v>14275</v>
      </c>
      <c r="E14283" s="18" t="s">
        <v>66</v>
      </c>
      <c r="F14283" s="20">
        <v>8.11</v>
      </c>
      <c r="G14283" s="20">
        <v>8.76</v>
      </c>
      <c r="J14283" s="22">
        <v>0</v>
      </c>
      <c r="K14283" s="22">
        <v>0</v>
      </c>
    </row>
    <row r="14284" spans="1:11" ht="22.5" x14ac:dyDescent="0.2">
      <c r="A14284" s="17" t="str">
        <f t="shared" si="223"/>
        <v>SINAPI 91222</v>
      </c>
      <c r="B14284" s="18" t="s">
        <v>5935</v>
      </c>
      <c r="C14284" s="18">
        <v>91222</v>
      </c>
      <c r="D14284" s="19" t="s">
        <v>14276</v>
      </c>
      <c r="E14284" s="18" t="s">
        <v>66</v>
      </c>
      <c r="F14284" s="20">
        <v>8.66</v>
      </c>
      <c r="G14284" s="20">
        <v>9.3699999999999992</v>
      </c>
      <c r="J14284" s="22">
        <v>0</v>
      </c>
      <c r="K14284" s="22">
        <v>0</v>
      </c>
    </row>
    <row r="14285" spans="1:11" ht="22.5" x14ac:dyDescent="0.2">
      <c r="A14285" s="17" t="str">
        <f t="shared" si="223"/>
        <v>SINAPI 90443</v>
      </c>
      <c r="B14285" s="18" t="s">
        <v>5935</v>
      </c>
      <c r="C14285" s="18">
        <v>90443</v>
      </c>
      <c r="D14285" s="19" t="s">
        <v>14277</v>
      </c>
      <c r="E14285" s="18" t="s">
        <v>66</v>
      </c>
      <c r="F14285" s="20">
        <v>7.8</v>
      </c>
      <c r="G14285" s="20">
        <v>8.44</v>
      </c>
      <c r="J14285" s="22">
        <v>0</v>
      </c>
      <c r="K14285" s="22">
        <v>0</v>
      </c>
    </row>
    <row r="14286" spans="1:11" x14ac:dyDescent="0.2">
      <c r="A14286" s="17" t="str">
        <f t="shared" si="223"/>
        <v>SINAPI 104780</v>
      </c>
      <c r="B14286" s="18" t="s">
        <v>5935</v>
      </c>
      <c r="C14286" s="18">
        <v>104780</v>
      </c>
      <c r="D14286" s="19" t="s">
        <v>14278</v>
      </c>
      <c r="E14286" s="18" t="s">
        <v>66</v>
      </c>
      <c r="F14286" s="20">
        <v>4.6500000000000004</v>
      </c>
      <c r="G14286" s="20">
        <v>4.99</v>
      </c>
      <c r="J14286" s="22">
        <v>0</v>
      </c>
      <c r="K14286" s="22">
        <v>0</v>
      </c>
    </row>
    <row r="14287" spans="1:11" ht="22.5" x14ac:dyDescent="0.2">
      <c r="A14287" s="17" t="str">
        <f t="shared" si="223"/>
        <v>SINAPI 104781</v>
      </c>
      <c r="B14287" s="18" t="s">
        <v>5935</v>
      </c>
      <c r="C14287" s="18">
        <v>104781</v>
      </c>
      <c r="D14287" s="19" t="s">
        <v>14279</v>
      </c>
      <c r="E14287" s="18" t="s">
        <v>66</v>
      </c>
      <c r="F14287" s="20">
        <v>5.32</v>
      </c>
      <c r="G14287" s="20">
        <v>5.72</v>
      </c>
      <c r="J14287" s="22">
        <v>0</v>
      </c>
      <c r="K14287" s="22">
        <v>0</v>
      </c>
    </row>
    <row r="14288" spans="1:11" ht="22.5" x14ac:dyDescent="0.2">
      <c r="A14288" s="17" t="str">
        <f t="shared" si="223"/>
        <v>SINAPI 104779</v>
      </c>
      <c r="B14288" s="18" t="s">
        <v>5935</v>
      </c>
      <c r="C14288" s="18">
        <v>104779</v>
      </c>
      <c r="D14288" s="19" t="s">
        <v>14280</v>
      </c>
      <c r="E14288" s="18" t="s">
        <v>66</v>
      </c>
      <c r="F14288" s="20">
        <v>4.5999999999999996</v>
      </c>
      <c r="G14288" s="20">
        <v>4.95</v>
      </c>
      <c r="J14288" s="22">
        <v>0</v>
      </c>
      <c r="K14288" s="22">
        <v>0</v>
      </c>
    </row>
    <row r="14289" spans="1:11" ht="22.5" x14ac:dyDescent="0.2">
      <c r="A14289" s="17" t="str">
        <f t="shared" si="223"/>
        <v>SINAPI 104787</v>
      </c>
      <c r="B14289" s="18" t="s">
        <v>5935</v>
      </c>
      <c r="C14289" s="18">
        <v>104787</v>
      </c>
      <c r="D14289" s="19" t="s">
        <v>14281</v>
      </c>
      <c r="E14289" s="18" t="s">
        <v>66</v>
      </c>
      <c r="F14289" s="20">
        <v>7.48</v>
      </c>
      <c r="G14289" s="20">
        <v>8.0399999999999991</v>
      </c>
      <c r="J14289" s="22">
        <v>3.61E-2</v>
      </c>
      <c r="K14289" s="22">
        <v>3.3599999999999998E-2</v>
      </c>
    </row>
    <row r="14290" spans="1:11" ht="22.5" x14ac:dyDescent="0.2">
      <c r="A14290" s="17" t="str">
        <f t="shared" si="223"/>
        <v>SINAPI 104788</v>
      </c>
      <c r="B14290" s="18" t="s">
        <v>5935</v>
      </c>
      <c r="C14290" s="18">
        <v>104788</v>
      </c>
      <c r="D14290" s="19" t="s">
        <v>14282</v>
      </c>
      <c r="E14290" s="18" t="s">
        <v>66</v>
      </c>
      <c r="F14290" s="20">
        <v>9.93</v>
      </c>
      <c r="G14290" s="20">
        <v>10.67</v>
      </c>
      <c r="J14290" s="22">
        <v>3.73E-2</v>
      </c>
      <c r="K14290" s="22">
        <v>3.4700000000000002E-2</v>
      </c>
    </row>
    <row r="14291" spans="1:11" ht="22.5" x14ac:dyDescent="0.2">
      <c r="A14291" s="17" t="str">
        <f t="shared" si="223"/>
        <v>SINAPI 104786</v>
      </c>
      <c r="B14291" s="18" t="s">
        <v>5935</v>
      </c>
      <c r="C14291" s="18">
        <v>104786</v>
      </c>
      <c r="D14291" s="19" t="s">
        <v>14283</v>
      </c>
      <c r="E14291" s="18" t="s">
        <v>66</v>
      </c>
      <c r="F14291" s="20">
        <v>5.64</v>
      </c>
      <c r="G14291" s="20">
        <v>6.06</v>
      </c>
      <c r="J14291" s="22">
        <v>3.5499999999999997E-2</v>
      </c>
      <c r="K14291" s="22">
        <v>3.3000000000000002E-2</v>
      </c>
    </row>
    <row r="14292" spans="1:11" ht="22.5" x14ac:dyDescent="0.2">
      <c r="A14292" s="17" t="str">
        <f t="shared" si="223"/>
        <v>SINAPI 90445</v>
      </c>
      <c r="B14292" s="18" t="s">
        <v>5935</v>
      </c>
      <c r="C14292" s="18">
        <v>90445</v>
      </c>
      <c r="D14292" s="19" t="s">
        <v>14284</v>
      </c>
      <c r="E14292" s="18" t="s">
        <v>66</v>
      </c>
      <c r="F14292" s="20">
        <v>15.36</v>
      </c>
      <c r="G14292" s="20">
        <v>16.52</v>
      </c>
      <c r="J14292" s="22">
        <v>2.1499999999999998E-2</v>
      </c>
      <c r="K14292" s="22">
        <v>0.02</v>
      </c>
    </row>
    <row r="14293" spans="1:11" ht="22.5" x14ac:dyDescent="0.2">
      <c r="A14293" s="17" t="str">
        <f t="shared" si="223"/>
        <v>SINAPI 90446</v>
      </c>
      <c r="B14293" s="18" t="s">
        <v>5935</v>
      </c>
      <c r="C14293" s="18">
        <v>90446</v>
      </c>
      <c r="D14293" s="19" t="s">
        <v>14285</v>
      </c>
      <c r="E14293" s="18" t="s">
        <v>66</v>
      </c>
      <c r="F14293" s="20">
        <v>20.399999999999999</v>
      </c>
      <c r="G14293" s="20">
        <v>21.95</v>
      </c>
      <c r="J14293" s="22">
        <v>2.1100000000000001E-2</v>
      </c>
      <c r="K14293" s="22">
        <v>1.9599999999999999E-2</v>
      </c>
    </row>
    <row r="14294" spans="1:11" ht="22.5" x14ac:dyDescent="0.2">
      <c r="A14294" s="17" t="str">
        <f t="shared" si="223"/>
        <v>SINAPI 90444</v>
      </c>
      <c r="B14294" s="18" t="s">
        <v>5935</v>
      </c>
      <c r="C14294" s="18">
        <v>90444</v>
      </c>
      <c r="D14294" s="19" t="s">
        <v>14286</v>
      </c>
      <c r="E14294" s="18" t="s">
        <v>66</v>
      </c>
      <c r="F14294" s="20">
        <v>11.59</v>
      </c>
      <c r="G14294" s="20">
        <v>12.47</v>
      </c>
      <c r="J14294" s="22">
        <v>2.07E-2</v>
      </c>
      <c r="K14294" s="22">
        <v>1.9199999999999998E-2</v>
      </c>
    </row>
    <row r="14295" spans="1:11" ht="22.5" x14ac:dyDescent="0.2">
      <c r="A14295" s="17" t="str">
        <f t="shared" si="223"/>
        <v>SINAPI 104764</v>
      </c>
      <c r="B14295" s="18" t="s">
        <v>5935</v>
      </c>
      <c r="C14295" s="18">
        <v>104764</v>
      </c>
      <c r="D14295" s="19" t="s">
        <v>14287</v>
      </c>
      <c r="E14295" s="18" t="s">
        <v>66</v>
      </c>
      <c r="F14295" s="20">
        <v>20.27</v>
      </c>
      <c r="G14295" s="20">
        <v>20.98</v>
      </c>
      <c r="J14295" s="22">
        <v>0.41289999999999999</v>
      </c>
      <c r="K14295" s="22">
        <v>0.39900000000000002</v>
      </c>
    </row>
    <row r="14296" spans="1:11" ht="22.5" x14ac:dyDescent="0.2">
      <c r="A14296" s="17" t="str">
        <f t="shared" si="223"/>
        <v>SINAPI 90460</v>
      </c>
      <c r="B14296" s="18" t="s">
        <v>5935</v>
      </c>
      <c r="C14296" s="18">
        <v>90460</v>
      </c>
      <c r="D14296" s="19" t="s">
        <v>14288</v>
      </c>
      <c r="E14296" s="18" t="s">
        <v>66</v>
      </c>
      <c r="F14296" s="20">
        <v>24.88</v>
      </c>
      <c r="G14296" s="20">
        <v>25.57</v>
      </c>
      <c r="J14296" s="22">
        <v>0.4803</v>
      </c>
      <c r="K14296" s="22">
        <v>0.46729999999999999</v>
      </c>
    </row>
    <row r="14297" spans="1:11" ht="22.5" x14ac:dyDescent="0.2">
      <c r="A14297" s="17" t="str">
        <f t="shared" si="223"/>
        <v>SINAPI 90462</v>
      </c>
      <c r="B14297" s="18" t="s">
        <v>5935</v>
      </c>
      <c r="C14297" s="18">
        <v>90462</v>
      </c>
      <c r="D14297" s="19" t="s">
        <v>14289</v>
      </c>
      <c r="E14297" s="18" t="s">
        <v>66</v>
      </c>
      <c r="F14297" s="20">
        <v>4.4400000000000004</v>
      </c>
      <c r="G14297" s="20">
        <v>4.5599999999999996</v>
      </c>
      <c r="J14297" s="22">
        <v>0.51349999999999996</v>
      </c>
      <c r="K14297" s="22">
        <v>0.5</v>
      </c>
    </row>
    <row r="14298" spans="1:11" ht="22.5" x14ac:dyDescent="0.2">
      <c r="A14298" s="17" t="str">
        <f t="shared" si="223"/>
        <v>SINAPI 104765</v>
      </c>
      <c r="B14298" s="18" t="s">
        <v>5935</v>
      </c>
      <c r="C14298" s="18">
        <v>104765</v>
      </c>
      <c r="D14298" s="19" t="s">
        <v>14290</v>
      </c>
      <c r="E14298" s="18" t="s">
        <v>66</v>
      </c>
      <c r="F14298" s="20">
        <v>16.29</v>
      </c>
      <c r="G14298" s="20">
        <v>17.11</v>
      </c>
      <c r="J14298" s="22">
        <v>0.25659999999999999</v>
      </c>
      <c r="K14298" s="22">
        <v>0.24429999999999999</v>
      </c>
    </row>
    <row r="14299" spans="1:11" ht="22.5" x14ac:dyDescent="0.2">
      <c r="A14299" s="17" t="str">
        <f t="shared" si="223"/>
        <v>SINAPI 90461</v>
      </c>
      <c r="B14299" s="18" t="s">
        <v>5935</v>
      </c>
      <c r="C14299" s="18">
        <v>90461</v>
      </c>
      <c r="D14299" s="19" t="s">
        <v>14291</v>
      </c>
      <c r="E14299" s="18" t="s">
        <v>66</v>
      </c>
      <c r="F14299" s="20">
        <v>18.55</v>
      </c>
      <c r="G14299" s="20">
        <v>19.350000000000001</v>
      </c>
      <c r="J14299" s="22">
        <v>0.32179999999999997</v>
      </c>
      <c r="K14299" s="22">
        <v>0.3085</v>
      </c>
    </row>
    <row r="14300" spans="1:11" ht="22.5" x14ac:dyDescent="0.2">
      <c r="A14300" s="17" t="str">
        <f t="shared" si="223"/>
        <v>SINAPI 90463</v>
      </c>
      <c r="B14300" s="18" t="s">
        <v>5935</v>
      </c>
      <c r="C14300" s="18">
        <v>90463</v>
      </c>
      <c r="D14300" s="19" t="s">
        <v>14292</v>
      </c>
      <c r="E14300" s="18" t="s">
        <v>66</v>
      </c>
      <c r="F14300" s="20">
        <v>3.74</v>
      </c>
      <c r="G14300" s="20">
        <v>3.89</v>
      </c>
      <c r="J14300" s="22">
        <v>0.38769999999999999</v>
      </c>
      <c r="K14300" s="22">
        <v>0.37280000000000002</v>
      </c>
    </row>
    <row r="14301" spans="1:11" ht="22.5" x14ac:dyDescent="0.2">
      <c r="A14301" s="17" t="str">
        <f t="shared" si="223"/>
        <v>SINAPI 96560</v>
      </c>
      <c r="B14301" s="18" t="s">
        <v>5935</v>
      </c>
      <c r="C14301" s="18">
        <v>96560</v>
      </c>
      <c r="D14301" s="19" t="s">
        <v>14293</v>
      </c>
      <c r="E14301" s="18" t="s">
        <v>425</v>
      </c>
      <c r="F14301" s="20">
        <v>32.28</v>
      </c>
      <c r="G14301" s="20">
        <v>33.54</v>
      </c>
      <c r="J14301" s="22">
        <v>0.2878</v>
      </c>
      <c r="K14301" s="22">
        <v>0.27700000000000002</v>
      </c>
    </row>
    <row r="14302" spans="1:11" ht="22.5" x14ac:dyDescent="0.2">
      <c r="A14302" s="17" t="str">
        <f t="shared" si="223"/>
        <v>SINAPI 96559</v>
      </c>
      <c r="B14302" s="18" t="s">
        <v>5935</v>
      </c>
      <c r="C14302" s="18">
        <v>96559</v>
      </c>
      <c r="D14302" s="19" t="s">
        <v>14294</v>
      </c>
      <c r="E14302" s="18" t="s">
        <v>425</v>
      </c>
      <c r="F14302" s="20">
        <v>34.46</v>
      </c>
      <c r="G14302" s="20">
        <v>35.33</v>
      </c>
      <c r="J14302" s="22">
        <v>0.43209999999999998</v>
      </c>
      <c r="K14302" s="22">
        <v>0.42149999999999999</v>
      </c>
    </row>
    <row r="14303" spans="1:11" ht="22.5" x14ac:dyDescent="0.2">
      <c r="A14303" s="17" t="str">
        <f t="shared" si="223"/>
        <v>SINAPI 96562</v>
      </c>
      <c r="B14303" s="18" t="s">
        <v>5935</v>
      </c>
      <c r="C14303" s="18">
        <v>96562</v>
      </c>
      <c r="D14303" s="19" t="s">
        <v>14295</v>
      </c>
      <c r="E14303" s="18" t="s">
        <v>66</v>
      </c>
      <c r="F14303" s="20">
        <v>50.37</v>
      </c>
      <c r="G14303" s="20">
        <v>52.4</v>
      </c>
      <c r="J14303" s="22">
        <v>0.29559999999999997</v>
      </c>
      <c r="K14303" s="22">
        <v>0.28420000000000001</v>
      </c>
    </row>
    <row r="14304" spans="1:11" ht="22.5" x14ac:dyDescent="0.2">
      <c r="A14304" s="17" t="str">
        <f t="shared" si="223"/>
        <v>SINAPI 96563</v>
      </c>
      <c r="B14304" s="18" t="s">
        <v>5935</v>
      </c>
      <c r="C14304" s="18">
        <v>96563</v>
      </c>
      <c r="D14304" s="19" t="s">
        <v>14296</v>
      </c>
      <c r="E14304" s="18" t="s">
        <v>66</v>
      </c>
      <c r="F14304" s="20">
        <v>56.51</v>
      </c>
      <c r="G14304" s="20">
        <v>58.54</v>
      </c>
      <c r="J14304" s="22">
        <v>0.26350000000000001</v>
      </c>
      <c r="K14304" s="22">
        <v>0.25440000000000002</v>
      </c>
    </row>
    <row r="14305" spans="1:11" x14ac:dyDescent="0.2">
      <c r="A14305" s="17" t="str">
        <f t="shared" si="223"/>
        <v>SINAPI 102469</v>
      </c>
      <c r="B14305" s="18" t="s">
        <v>5935</v>
      </c>
      <c r="C14305" s="18">
        <v>102469</v>
      </c>
      <c r="D14305" s="19" t="s">
        <v>14297</v>
      </c>
      <c r="E14305" s="18" t="s">
        <v>425</v>
      </c>
      <c r="F14305" s="20">
        <v>0</v>
      </c>
      <c r="G14305" s="20">
        <v>0</v>
      </c>
      <c r="J14305" s="22"/>
      <c r="K14305" s="22"/>
    </row>
    <row r="14306" spans="1:11" x14ac:dyDescent="0.2">
      <c r="A14306" s="17" t="str">
        <f t="shared" si="223"/>
        <v>SINAPI 104388</v>
      </c>
      <c r="B14306" s="18" t="s">
        <v>5935</v>
      </c>
      <c r="C14306" s="18">
        <v>104388</v>
      </c>
      <c r="D14306" s="19" t="s">
        <v>14298</v>
      </c>
      <c r="E14306" s="18" t="s">
        <v>425</v>
      </c>
      <c r="F14306" s="20">
        <v>0</v>
      </c>
      <c r="G14306" s="20">
        <v>0</v>
      </c>
      <c r="J14306" s="22"/>
      <c r="K14306" s="22"/>
    </row>
    <row r="14307" spans="1:11" x14ac:dyDescent="0.2">
      <c r="A14307" s="17" t="str">
        <f t="shared" si="223"/>
        <v>SINAPI 104387</v>
      </c>
      <c r="B14307" s="18" t="s">
        <v>5935</v>
      </c>
      <c r="C14307" s="18">
        <v>104387</v>
      </c>
      <c r="D14307" s="19" t="s">
        <v>14299</v>
      </c>
      <c r="E14307" s="18" t="s">
        <v>168</v>
      </c>
      <c r="F14307" s="20">
        <v>0</v>
      </c>
      <c r="G14307" s="20">
        <v>0</v>
      </c>
      <c r="J14307" s="22"/>
      <c r="K14307" s="22"/>
    </row>
    <row r="14308" spans="1:11" x14ac:dyDescent="0.2">
      <c r="A14308" s="17" t="str">
        <f t="shared" si="223"/>
        <v>SINAPI 104364</v>
      </c>
      <c r="B14308" s="18" t="s">
        <v>5935</v>
      </c>
      <c r="C14308" s="18">
        <v>104364</v>
      </c>
      <c r="D14308" s="19" t="s">
        <v>14300</v>
      </c>
      <c r="E14308" s="18" t="s">
        <v>168</v>
      </c>
      <c r="F14308" s="20">
        <v>0</v>
      </c>
      <c r="G14308" s="20">
        <v>0</v>
      </c>
      <c r="J14308" s="22"/>
      <c r="K14308" s="22"/>
    </row>
    <row r="14309" spans="1:11" x14ac:dyDescent="0.2">
      <c r="A14309" s="17" t="str">
        <f t="shared" si="223"/>
        <v>SINAPI 102097</v>
      </c>
      <c r="B14309" s="18" t="s">
        <v>5935</v>
      </c>
      <c r="C14309" s="18">
        <v>102097</v>
      </c>
      <c r="D14309" s="19" t="s">
        <v>14301</v>
      </c>
      <c r="E14309" s="18" t="s">
        <v>168</v>
      </c>
      <c r="F14309" s="20">
        <v>0</v>
      </c>
      <c r="G14309" s="20">
        <v>0</v>
      </c>
      <c r="J14309" s="22"/>
      <c r="K14309" s="22"/>
    </row>
    <row r="14310" spans="1:11" x14ac:dyDescent="0.2">
      <c r="A14310" s="17" t="str">
        <f t="shared" si="223"/>
        <v>SINAPI 104365</v>
      </c>
      <c r="B14310" s="18" t="s">
        <v>5935</v>
      </c>
      <c r="C14310" s="18">
        <v>104365</v>
      </c>
      <c r="D14310" s="19" t="s">
        <v>14302</v>
      </c>
      <c r="E14310" s="18" t="s">
        <v>168</v>
      </c>
      <c r="F14310" s="20">
        <v>0</v>
      </c>
      <c r="G14310" s="20">
        <v>0</v>
      </c>
      <c r="J14310" s="22"/>
      <c r="K14310" s="22"/>
    </row>
    <row r="14311" spans="1:11" ht="22.5" x14ac:dyDescent="0.2">
      <c r="A14311" s="17" t="str">
        <f t="shared" si="223"/>
        <v>SINAPI 101870</v>
      </c>
      <c r="B14311" s="18" t="s">
        <v>5935</v>
      </c>
      <c r="C14311" s="18">
        <v>101870</v>
      </c>
      <c r="D14311" s="19" t="s">
        <v>14303</v>
      </c>
      <c r="E14311" s="18" t="s">
        <v>425</v>
      </c>
      <c r="F14311" s="20">
        <v>42.11</v>
      </c>
      <c r="G14311" s="20">
        <v>44.6</v>
      </c>
      <c r="J14311" s="22">
        <v>2.5999999999999999E-3</v>
      </c>
      <c r="K14311" s="22">
        <v>2.5000000000000001E-3</v>
      </c>
    </row>
    <row r="14312" spans="1:11" ht="22.5" x14ac:dyDescent="0.2">
      <c r="A14312" s="17" t="str">
        <f t="shared" si="223"/>
        <v>SINAPI 101866</v>
      </c>
      <c r="B14312" s="18" t="s">
        <v>5935</v>
      </c>
      <c r="C14312" s="18">
        <v>101866</v>
      </c>
      <c r="D14312" s="19" t="s">
        <v>14304</v>
      </c>
      <c r="E14312" s="18" t="s">
        <v>425</v>
      </c>
      <c r="F14312" s="20">
        <v>36.33</v>
      </c>
      <c r="G14312" s="20">
        <v>38.39</v>
      </c>
      <c r="J14312" s="22">
        <v>1.9E-3</v>
      </c>
      <c r="K14312" s="22">
        <v>1.8E-3</v>
      </c>
    </row>
    <row r="14313" spans="1:11" ht="22.5" x14ac:dyDescent="0.2">
      <c r="A14313" s="17" t="str">
        <f t="shared" si="223"/>
        <v>SINAPI 101867</v>
      </c>
      <c r="B14313" s="18" t="s">
        <v>5935</v>
      </c>
      <c r="C14313" s="18">
        <v>101867</v>
      </c>
      <c r="D14313" s="19" t="s">
        <v>14305</v>
      </c>
      <c r="E14313" s="18" t="s">
        <v>425</v>
      </c>
      <c r="F14313" s="20">
        <v>40.770000000000003</v>
      </c>
      <c r="G14313" s="20">
        <v>43.17</v>
      </c>
      <c r="J14313" s="22">
        <v>2.5000000000000001E-3</v>
      </c>
      <c r="K14313" s="22">
        <v>2.3E-3</v>
      </c>
    </row>
    <row r="14314" spans="1:11" ht="22.5" x14ac:dyDescent="0.2">
      <c r="A14314" s="17" t="str">
        <f t="shared" si="223"/>
        <v>SINAPI 101868</v>
      </c>
      <c r="B14314" s="18" t="s">
        <v>5935</v>
      </c>
      <c r="C14314" s="18">
        <v>101868</v>
      </c>
      <c r="D14314" s="19" t="s">
        <v>14306</v>
      </c>
      <c r="E14314" s="18" t="s">
        <v>425</v>
      </c>
      <c r="F14314" s="20">
        <v>33.24</v>
      </c>
      <c r="G14314" s="20">
        <v>35.07</v>
      </c>
      <c r="J14314" s="22">
        <v>1.5E-3</v>
      </c>
      <c r="K14314" s="22">
        <v>1.4E-3</v>
      </c>
    </row>
    <row r="14315" spans="1:11" ht="22.5" x14ac:dyDescent="0.2">
      <c r="A14315" s="17" t="str">
        <f t="shared" si="223"/>
        <v>SINAPI 101869</v>
      </c>
      <c r="B14315" s="18" t="s">
        <v>5935</v>
      </c>
      <c r="C14315" s="18">
        <v>101869</v>
      </c>
      <c r="D14315" s="19" t="s">
        <v>14307</v>
      </c>
      <c r="E14315" s="18" t="s">
        <v>425</v>
      </c>
      <c r="F14315" s="20">
        <v>37.67</v>
      </c>
      <c r="G14315" s="20">
        <v>39.840000000000003</v>
      </c>
      <c r="J14315" s="22">
        <v>2.0999999999999999E-3</v>
      </c>
      <c r="K14315" s="22">
        <v>2E-3</v>
      </c>
    </row>
    <row r="14316" spans="1:11" ht="22.5" x14ac:dyDescent="0.2">
      <c r="A14316" s="17" t="str">
        <f t="shared" si="223"/>
        <v>SINAPI 101856</v>
      </c>
      <c r="B14316" s="18" t="s">
        <v>5935</v>
      </c>
      <c r="C14316" s="18">
        <v>101856</v>
      </c>
      <c r="D14316" s="19" t="s">
        <v>14308</v>
      </c>
      <c r="E14316" s="18" t="s">
        <v>425</v>
      </c>
      <c r="F14316" s="20">
        <v>30.5</v>
      </c>
      <c r="G14316" s="20">
        <v>32.11</v>
      </c>
      <c r="J14316" s="22">
        <v>6.9999999999999999E-4</v>
      </c>
      <c r="K14316" s="22">
        <v>5.9999999999999995E-4</v>
      </c>
    </row>
    <row r="14317" spans="1:11" ht="22.5" x14ac:dyDescent="0.2">
      <c r="A14317" s="17" t="str">
        <f t="shared" si="223"/>
        <v>SINAPI 101865</v>
      </c>
      <c r="B14317" s="18" t="s">
        <v>5935</v>
      </c>
      <c r="C14317" s="18">
        <v>101865</v>
      </c>
      <c r="D14317" s="19" t="s">
        <v>14309</v>
      </c>
      <c r="E14317" s="18" t="s">
        <v>425</v>
      </c>
      <c r="F14317" s="20">
        <v>40.33</v>
      </c>
      <c r="G14317" s="20">
        <v>42.69</v>
      </c>
      <c r="J14317" s="22">
        <v>2.5000000000000001E-3</v>
      </c>
      <c r="K14317" s="22">
        <v>2.3E-3</v>
      </c>
    </row>
    <row r="14318" spans="1:11" ht="22.5" x14ac:dyDescent="0.2">
      <c r="A14318" s="17" t="str">
        <f t="shared" si="223"/>
        <v>SINAPI 101861</v>
      </c>
      <c r="B14318" s="18" t="s">
        <v>5935</v>
      </c>
      <c r="C14318" s="18">
        <v>101861</v>
      </c>
      <c r="D14318" s="19" t="s">
        <v>14310</v>
      </c>
      <c r="E14318" s="18" t="s">
        <v>425</v>
      </c>
      <c r="F14318" s="20">
        <v>36.119999999999997</v>
      </c>
      <c r="G14318" s="20">
        <v>38.159999999999997</v>
      </c>
      <c r="J14318" s="22">
        <v>1.9E-3</v>
      </c>
      <c r="K14318" s="22">
        <v>1.8E-3</v>
      </c>
    </row>
    <row r="14319" spans="1:11" ht="22.5" x14ac:dyDescent="0.2">
      <c r="A14319" s="17" t="str">
        <f t="shared" si="223"/>
        <v>SINAPI 101862</v>
      </c>
      <c r="B14319" s="18" t="s">
        <v>5935</v>
      </c>
      <c r="C14319" s="18">
        <v>101862</v>
      </c>
      <c r="D14319" s="19" t="s">
        <v>14311</v>
      </c>
      <c r="E14319" s="18" t="s">
        <v>425</v>
      </c>
      <c r="F14319" s="20">
        <v>38.99</v>
      </c>
      <c r="G14319" s="20">
        <v>41.26</v>
      </c>
      <c r="J14319" s="22">
        <v>2.3E-3</v>
      </c>
      <c r="K14319" s="22">
        <v>2.2000000000000001E-3</v>
      </c>
    </row>
    <row r="14320" spans="1:11" ht="22.5" x14ac:dyDescent="0.2">
      <c r="A14320" s="17" t="str">
        <f t="shared" si="223"/>
        <v>SINAPI 101863</v>
      </c>
      <c r="B14320" s="18" t="s">
        <v>5935</v>
      </c>
      <c r="C14320" s="18">
        <v>101863</v>
      </c>
      <c r="D14320" s="19" t="s">
        <v>14312</v>
      </c>
      <c r="E14320" s="18" t="s">
        <v>425</v>
      </c>
      <c r="F14320" s="20">
        <v>31.45</v>
      </c>
      <c r="G14320" s="20">
        <v>33.14</v>
      </c>
      <c r="J14320" s="22">
        <v>1E-3</v>
      </c>
      <c r="K14320" s="22">
        <v>8.9999999999999998E-4</v>
      </c>
    </row>
    <row r="14321" spans="1:11" ht="22.5" x14ac:dyDescent="0.2">
      <c r="A14321" s="17" t="str">
        <f t="shared" si="223"/>
        <v>SINAPI 101864</v>
      </c>
      <c r="B14321" s="18" t="s">
        <v>5935</v>
      </c>
      <c r="C14321" s="18">
        <v>101864</v>
      </c>
      <c r="D14321" s="19" t="s">
        <v>14313</v>
      </c>
      <c r="E14321" s="18" t="s">
        <v>425</v>
      </c>
      <c r="F14321" s="20">
        <v>35.880000000000003</v>
      </c>
      <c r="G14321" s="20">
        <v>37.909999999999997</v>
      </c>
      <c r="J14321" s="22">
        <v>1.6999999999999999E-3</v>
      </c>
      <c r="K14321" s="22">
        <v>1.6000000000000001E-3</v>
      </c>
    </row>
    <row r="14322" spans="1:11" ht="22.5" x14ac:dyDescent="0.2">
      <c r="A14322" s="17" t="str">
        <f t="shared" si="223"/>
        <v>SINAPI 101860</v>
      </c>
      <c r="B14322" s="18" t="s">
        <v>5935</v>
      </c>
      <c r="C14322" s="18">
        <v>101860</v>
      </c>
      <c r="D14322" s="19" t="s">
        <v>14314</v>
      </c>
      <c r="E14322" s="18" t="s">
        <v>425</v>
      </c>
      <c r="F14322" s="20">
        <v>38.32</v>
      </c>
      <c r="G14322" s="20">
        <v>40.53</v>
      </c>
      <c r="J14322" s="22">
        <v>2.0999999999999999E-3</v>
      </c>
      <c r="K14322" s="22">
        <v>2E-3</v>
      </c>
    </row>
    <row r="14323" spans="1:11" ht="22.5" x14ac:dyDescent="0.2">
      <c r="A14323" s="17" t="str">
        <f t="shared" si="223"/>
        <v>SINAPI 101857</v>
      </c>
      <c r="B14323" s="18" t="s">
        <v>5935</v>
      </c>
      <c r="C14323" s="18">
        <v>101857</v>
      </c>
      <c r="D14323" s="19" t="s">
        <v>14315</v>
      </c>
      <c r="E14323" s="18" t="s">
        <v>425</v>
      </c>
      <c r="F14323" s="20">
        <v>37.07</v>
      </c>
      <c r="G14323" s="20">
        <v>39.19</v>
      </c>
      <c r="J14323" s="22">
        <v>1.9E-3</v>
      </c>
      <c r="K14323" s="22">
        <v>1.8E-3</v>
      </c>
    </row>
    <row r="14324" spans="1:11" ht="22.5" x14ac:dyDescent="0.2">
      <c r="A14324" s="17" t="str">
        <f t="shared" si="223"/>
        <v>SINAPI 101858</v>
      </c>
      <c r="B14324" s="18" t="s">
        <v>5935</v>
      </c>
      <c r="C14324" s="18">
        <v>101858</v>
      </c>
      <c r="D14324" s="19" t="s">
        <v>14316</v>
      </c>
      <c r="E14324" s="18" t="s">
        <v>425</v>
      </c>
      <c r="F14324" s="20">
        <v>31.06</v>
      </c>
      <c r="G14324" s="20">
        <v>32.729999999999997</v>
      </c>
      <c r="J14324" s="22">
        <v>1E-3</v>
      </c>
      <c r="K14324" s="22">
        <v>8.9999999999999998E-4</v>
      </c>
    </row>
    <row r="14325" spans="1:11" ht="22.5" x14ac:dyDescent="0.2">
      <c r="A14325" s="17" t="str">
        <f t="shared" si="223"/>
        <v>SINAPI 101859</v>
      </c>
      <c r="B14325" s="18" t="s">
        <v>5935</v>
      </c>
      <c r="C14325" s="18">
        <v>101859</v>
      </c>
      <c r="D14325" s="19" t="s">
        <v>14317</v>
      </c>
      <c r="E14325" s="18" t="s">
        <v>425</v>
      </c>
      <c r="F14325" s="20">
        <v>33.880000000000003</v>
      </c>
      <c r="G14325" s="20">
        <v>35.75</v>
      </c>
      <c r="J14325" s="22">
        <v>1.5E-3</v>
      </c>
      <c r="K14325" s="22">
        <v>1.4E-3</v>
      </c>
    </row>
    <row r="14326" spans="1:11" ht="22.5" x14ac:dyDescent="0.2">
      <c r="A14326" s="17" t="str">
        <f t="shared" si="223"/>
        <v>SINAPI 101852</v>
      </c>
      <c r="B14326" s="18" t="s">
        <v>5935</v>
      </c>
      <c r="C14326" s="18">
        <v>101852</v>
      </c>
      <c r="D14326" s="19" t="s">
        <v>14318</v>
      </c>
      <c r="E14326" s="18" t="s">
        <v>425</v>
      </c>
      <c r="F14326" s="20">
        <v>79.430000000000007</v>
      </c>
      <c r="G14326" s="20">
        <v>82.57</v>
      </c>
      <c r="J14326" s="22">
        <v>0.12870000000000001</v>
      </c>
      <c r="K14326" s="22">
        <v>0.12379999999999999</v>
      </c>
    </row>
    <row r="14327" spans="1:11" ht="22.5" x14ac:dyDescent="0.2">
      <c r="A14327" s="17" t="str">
        <f t="shared" si="223"/>
        <v>SINAPI 104385</v>
      </c>
      <c r="B14327" s="18" t="s">
        <v>5935</v>
      </c>
      <c r="C14327" s="18">
        <v>104385</v>
      </c>
      <c r="D14327" s="19" t="s">
        <v>14319</v>
      </c>
      <c r="E14327" s="18" t="s">
        <v>425</v>
      </c>
      <c r="F14327" s="20">
        <v>0</v>
      </c>
      <c r="G14327" s="20">
        <v>0</v>
      </c>
      <c r="J14327" s="22"/>
      <c r="K14327" s="22"/>
    </row>
    <row r="14328" spans="1:11" ht="22.5" x14ac:dyDescent="0.2">
      <c r="A14328" s="17" t="str">
        <f t="shared" si="223"/>
        <v>SINAPI 101850</v>
      </c>
      <c r="B14328" s="18" t="s">
        <v>5935</v>
      </c>
      <c r="C14328" s="18">
        <v>101850</v>
      </c>
      <c r="D14328" s="19" t="s">
        <v>14320</v>
      </c>
      <c r="E14328" s="18" t="s">
        <v>425</v>
      </c>
      <c r="F14328" s="20">
        <v>65.290000000000006</v>
      </c>
      <c r="G14328" s="20">
        <v>68.05</v>
      </c>
      <c r="J14328" s="22">
        <v>0.14169999999999999</v>
      </c>
      <c r="K14328" s="22">
        <v>0.13589999999999999</v>
      </c>
    </row>
    <row r="14329" spans="1:11" ht="22.5" x14ac:dyDescent="0.2">
      <c r="A14329" s="17" t="str">
        <f t="shared" si="223"/>
        <v>SINAPI 101855</v>
      </c>
      <c r="B14329" s="18" t="s">
        <v>5935</v>
      </c>
      <c r="C14329" s="18">
        <v>101855</v>
      </c>
      <c r="D14329" s="19" t="s">
        <v>14321</v>
      </c>
      <c r="E14329" s="18" t="s">
        <v>425</v>
      </c>
      <c r="F14329" s="20">
        <v>84.51</v>
      </c>
      <c r="G14329" s="20">
        <v>87.25</v>
      </c>
      <c r="J14329" s="22">
        <v>0.1011</v>
      </c>
      <c r="K14329" s="22">
        <v>9.7900000000000001E-2</v>
      </c>
    </row>
    <row r="14330" spans="1:11" ht="22.5" x14ac:dyDescent="0.2">
      <c r="A14330" s="17" t="str">
        <f t="shared" si="223"/>
        <v>SINAPI 104386</v>
      </c>
      <c r="B14330" s="18" t="s">
        <v>5935</v>
      </c>
      <c r="C14330" s="18">
        <v>104386</v>
      </c>
      <c r="D14330" s="19" t="s">
        <v>14322</v>
      </c>
      <c r="E14330" s="18" t="s">
        <v>425</v>
      </c>
      <c r="F14330" s="20">
        <v>0</v>
      </c>
      <c r="G14330" s="20">
        <v>0</v>
      </c>
      <c r="J14330" s="22"/>
      <c r="K14330" s="22"/>
    </row>
    <row r="14331" spans="1:11" ht="22.5" x14ac:dyDescent="0.2">
      <c r="A14331" s="17" t="str">
        <f t="shared" si="223"/>
        <v>SINAPI 101853</v>
      </c>
      <c r="B14331" s="18" t="s">
        <v>5935</v>
      </c>
      <c r="C14331" s="18">
        <v>101853</v>
      </c>
      <c r="D14331" s="19" t="s">
        <v>14323</v>
      </c>
      <c r="E14331" s="18" t="s">
        <v>425</v>
      </c>
      <c r="F14331" s="20">
        <v>59.65</v>
      </c>
      <c r="G14331" s="20">
        <v>61.91</v>
      </c>
      <c r="J14331" s="22">
        <v>0.12690000000000001</v>
      </c>
      <c r="K14331" s="22">
        <v>0.12230000000000001</v>
      </c>
    </row>
    <row r="14332" spans="1:11" ht="22.5" x14ac:dyDescent="0.2">
      <c r="A14332" s="17" t="str">
        <f t="shared" si="223"/>
        <v>SINAPI 101849</v>
      </c>
      <c r="B14332" s="18" t="s">
        <v>5935</v>
      </c>
      <c r="C14332" s="18">
        <v>101849</v>
      </c>
      <c r="D14332" s="19" t="s">
        <v>14324</v>
      </c>
      <c r="E14332" s="18" t="s">
        <v>168</v>
      </c>
      <c r="F14332" s="20">
        <v>217.55</v>
      </c>
      <c r="G14332" s="20">
        <v>218.41</v>
      </c>
      <c r="J14332" s="22">
        <v>7.3800000000000004E-2</v>
      </c>
      <c r="K14332" s="22">
        <v>7.3499999999999996E-2</v>
      </c>
    </row>
    <row r="14333" spans="1:11" ht="22.5" x14ac:dyDescent="0.2">
      <c r="A14333" s="17" t="str">
        <f t="shared" si="223"/>
        <v>SINAPI 101841</v>
      </c>
      <c r="B14333" s="18" t="s">
        <v>5935</v>
      </c>
      <c r="C14333" s="18">
        <v>101841</v>
      </c>
      <c r="D14333" s="19" t="s">
        <v>14325</v>
      </c>
      <c r="E14333" s="18" t="s">
        <v>168</v>
      </c>
      <c r="F14333" s="20">
        <v>126.25</v>
      </c>
      <c r="G14333" s="20">
        <v>126.96</v>
      </c>
      <c r="J14333" s="22">
        <v>0.10580000000000001</v>
      </c>
      <c r="K14333" s="22">
        <v>0.1052</v>
      </c>
    </row>
    <row r="14334" spans="1:11" ht="22.5" x14ac:dyDescent="0.2">
      <c r="A14334" s="17" t="str">
        <f t="shared" si="223"/>
        <v>SINAPI 101843</v>
      </c>
      <c r="B14334" s="18" t="s">
        <v>5935</v>
      </c>
      <c r="C14334" s="18">
        <v>101843</v>
      </c>
      <c r="D14334" s="19" t="s">
        <v>14326</v>
      </c>
      <c r="E14334" s="18" t="s">
        <v>168</v>
      </c>
      <c r="F14334" s="20">
        <v>189.19</v>
      </c>
      <c r="G14334" s="20">
        <v>189.9</v>
      </c>
      <c r="J14334" s="22">
        <v>7.0599999999999996E-2</v>
      </c>
      <c r="K14334" s="22">
        <v>7.0400000000000004E-2</v>
      </c>
    </row>
    <row r="14335" spans="1:11" ht="22.5" x14ac:dyDescent="0.2">
      <c r="A14335" s="17" t="str">
        <f t="shared" si="223"/>
        <v>SINAPI 101844</v>
      </c>
      <c r="B14335" s="18" t="s">
        <v>5935</v>
      </c>
      <c r="C14335" s="18">
        <v>101844</v>
      </c>
      <c r="D14335" s="19" t="s">
        <v>14327</v>
      </c>
      <c r="E14335" s="18" t="s">
        <v>168</v>
      </c>
      <c r="F14335" s="20">
        <v>218.6</v>
      </c>
      <c r="G14335" s="20">
        <v>219.31</v>
      </c>
      <c r="J14335" s="22">
        <v>6.1100000000000002E-2</v>
      </c>
      <c r="K14335" s="22">
        <v>6.0900000000000003E-2</v>
      </c>
    </row>
    <row r="14336" spans="1:11" ht="22.5" x14ac:dyDescent="0.2">
      <c r="A14336" s="17" t="str">
        <f t="shared" si="223"/>
        <v>SINAPI 101845</v>
      </c>
      <c r="B14336" s="18" t="s">
        <v>5935</v>
      </c>
      <c r="C14336" s="18">
        <v>101845</v>
      </c>
      <c r="D14336" s="19" t="s">
        <v>14328</v>
      </c>
      <c r="E14336" s="18" t="s">
        <v>168</v>
      </c>
      <c r="F14336" s="20">
        <v>247.6</v>
      </c>
      <c r="G14336" s="20">
        <v>248.31</v>
      </c>
      <c r="J14336" s="22">
        <v>5.3999999999999999E-2</v>
      </c>
      <c r="K14336" s="22">
        <v>5.3800000000000001E-2</v>
      </c>
    </row>
    <row r="14337" spans="1:11" ht="22.5" x14ac:dyDescent="0.2">
      <c r="A14337" s="17" t="str">
        <f t="shared" si="223"/>
        <v>SINAPI 101842</v>
      </c>
      <c r="B14337" s="18" t="s">
        <v>5935</v>
      </c>
      <c r="C14337" s="18">
        <v>101842</v>
      </c>
      <c r="D14337" s="19" t="s">
        <v>14329</v>
      </c>
      <c r="E14337" s="18" t="s">
        <v>168</v>
      </c>
      <c r="F14337" s="20">
        <v>109.49</v>
      </c>
      <c r="G14337" s="20">
        <v>110.2</v>
      </c>
      <c r="J14337" s="22">
        <v>0.122</v>
      </c>
      <c r="K14337" s="22">
        <v>0.1212</v>
      </c>
    </row>
    <row r="14338" spans="1:11" ht="22.5" x14ac:dyDescent="0.2">
      <c r="A14338" s="17" t="str">
        <f t="shared" si="223"/>
        <v>SINAPI 101846</v>
      </c>
      <c r="B14338" s="18" t="s">
        <v>5935</v>
      </c>
      <c r="C14338" s="18">
        <v>101846</v>
      </c>
      <c r="D14338" s="19" t="s">
        <v>14330</v>
      </c>
      <c r="E14338" s="18" t="s">
        <v>168</v>
      </c>
      <c r="F14338" s="20">
        <v>173.1</v>
      </c>
      <c r="G14338" s="20">
        <v>173.81</v>
      </c>
      <c r="J14338" s="22">
        <v>7.7200000000000005E-2</v>
      </c>
      <c r="K14338" s="22">
        <v>7.6899999999999996E-2</v>
      </c>
    </row>
    <row r="14339" spans="1:11" ht="22.5" x14ac:dyDescent="0.2">
      <c r="A14339" s="17" t="str">
        <f t="shared" si="223"/>
        <v>SINAPI 101847</v>
      </c>
      <c r="B14339" s="18" t="s">
        <v>5935</v>
      </c>
      <c r="C14339" s="18">
        <v>101847</v>
      </c>
      <c r="D14339" s="19" t="s">
        <v>14331</v>
      </c>
      <c r="E14339" s="18" t="s">
        <v>168</v>
      </c>
      <c r="F14339" s="20">
        <v>202.84</v>
      </c>
      <c r="G14339" s="20">
        <v>203.55</v>
      </c>
      <c r="J14339" s="22">
        <v>6.59E-2</v>
      </c>
      <c r="K14339" s="22">
        <v>6.5600000000000006E-2</v>
      </c>
    </row>
    <row r="14340" spans="1:11" ht="22.5" x14ac:dyDescent="0.2">
      <c r="A14340" s="17" t="str">
        <f t="shared" si="223"/>
        <v>SINAPI 101848</v>
      </c>
      <c r="B14340" s="18" t="s">
        <v>5935</v>
      </c>
      <c r="C14340" s="18">
        <v>101848</v>
      </c>
      <c r="D14340" s="19" t="s">
        <v>14332</v>
      </c>
      <c r="E14340" s="18" t="s">
        <v>168</v>
      </c>
      <c r="F14340" s="20">
        <v>232.18</v>
      </c>
      <c r="G14340" s="20">
        <v>232.89</v>
      </c>
      <c r="J14340" s="22">
        <v>5.7500000000000002E-2</v>
      </c>
      <c r="K14340" s="22">
        <v>5.74E-2</v>
      </c>
    </row>
    <row r="14341" spans="1:11" ht="22.5" x14ac:dyDescent="0.2">
      <c r="A14341" s="17" t="str">
        <f t="shared" si="223"/>
        <v>SINAPI 101839</v>
      </c>
      <c r="B14341" s="18" t="s">
        <v>5935</v>
      </c>
      <c r="C14341" s="18">
        <v>101839</v>
      </c>
      <c r="D14341" s="19" t="s">
        <v>14333</v>
      </c>
      <c r="E14341" s="18" t="s">
        <v>168</v>
      </c>
      <c r="F14341" s="20">
        <v>124.05</v>
      </c>
      <c r="G14341" s="20">
        <v>124.76</v>
      </c>
      <c r="J14341" s="22">
        <v>0.1077</v>
      </c>
      <c r="K14341" s="22">
        <v>0.1071</v>
      </c>
    </row>
    <row r="14342" spans="1:11" ht="22.5" x14ac:dyDescent="0.2">
      <c r="A14342" s="17" t="str">
        <f t="shared" si="223"/>
        <v>SINAPI 101840</v>
      </c>
      <c r="B14342" s="18" t="s">
        <v>5935</v>
      </c>
      <c r="C14342" s="18">
        <v>101840</v>
      </c>
      <c r="D14342" s="19" t="s">
        <v>14334</v>
      </c>
      <c r="E14342" s="18" t="s">
        <v>168</v>
      </c>
      <c r="F14342" s="20">
        <v>200.96</v>
      </c>
      <c r="G14342" s="20">
        <v>203.42</v>
      </c>
      <c r="J14342" s="22">
        <v>0.19259999999999999</v>
      </c>
      <c r="K14342" s="22">
        <v>0.1903</v>
      </c>
    </row>
    <row r="14343" spans="1:11" ht="22.5" x14ac:dyDescent="0.2">
      <c r="A14343" s="17" t="str">
        <f t="shared" ref="A14343:A14406" si="224">CONCATENATE($B14343," ",$C14343)</f>
        <v>SINAPI 101837</v>
      </c>
      <c r="B14343" s="18" t="s">
        <v>5935</v>
      </c>
      <c r="C14343" s="18">
        <v>101837</v>
      </c>
      <c r="D14343" s="19" t="s">
        <v>14335</v>
      </c>
      <c r="E14343" s="18" t="s">
        <v>168</v>
      </c>
      <c r="F14343" s="20">
        <v>60.34</v>
      </c>
      <c r="G14343" s="20">
        <v>61.05</v>
      </c>
      <c r="J14343" s="22">
        <v>0.22140000000000001</v>
      </c>
      <c r="K14343" s="22">
        <v>0.21879999999999999</v>
      </c>
    </row>
    <row r="14344" spans="1:11" ht="22.5" x14ac:dyDescent="0.2">
      <c r="A14344" s="17" t="str">
        <f t="shared" si="224"/>
        <v>SINAPI 101838</v>
      </c>
      <c r="B14344" s="18" t="s">
        <v>5935</v>
      </c>
      <c r="C14344" s="18">
        <v>101838</v>
      </c>
      <c r="D14344" s="19" t="s">
        <v>14336</v>
      </c>
      <c r="E14344" s="18" t="s">
        <v>168</v>
      </c>
      <c r="F14344" s="20">
        <v>92.63</v>
      </c>
      <c r="G14344" s="20">
        <v>93.34</v>
      </c>
      <c r="J14344" s="22">
        <v>0.14419999999999999</v>
      </c>
      <c r="K14344" s="22">
        <v>0.1431</v>
      </c>
    </row>
    <row r="14345" spans="1:11" ht="22.5" x14ac:dyDescent="0.2">
      <c r="A14345" s="17" t="str">
        <f t="shared" si="224"/>
        <v>SINAPI 101836</v>
      </c>
      <c r="B14345" s="18" t="s">
        <v>5935</v>
      </c>
      <c r="C14345" s="18">
        <v>101836</v>
      </c>
      <c r="D14345" s="19" t="s">
        <v>14337</v>
      </c>
      <c r="E14345" s="18" t="s">
        <v>168</v>
      </c>
      <c r="F14345" s="20">
        <v>25.66</v>
      </c>
      <c r="G14345" s="20">
        <v>26.37</v>
      </c>
      <c r="J14345" s="22">
        <v>0.52070000000000005</v>
      </c>
      <c r="K14345" s="22">
        <v>0.50660000000000005</v>
      </c>
    </row>
    <row r="14346" spans="1:11" ht="22.5" x14ac:dyDescent="0.2">
      <c r="A14346" s="17" t="str">
        <f t="shared" si="224"/>
        <v>SINAPI 101835</v>
      </c>
      <c r="B14346" s="18" t="s">
        <v>5935</v>
      </c>
      <c r="C14346" s="18">
        <v>101835</v>
      </c>
      <c r="D14346" s="19" t="s">
        <v>14338</v>
      </c>
      <c r="E14346" s="18" t="s">
        <v>168</v>
      </c>
      <c r="F14346" s="20">
        <v>304.45999999999998</v>
      </c>
      <c r="G14346" s="20">
        <v>312.64</v>
      </c>
      <c r="J14346" s="22">
        <v>1.32E-2</v>
      </c>
      <c r="K14346" s="22">
        <v>1.2800000000000001E-2</v>
      </c>
    </row>
    <row r="14347" spans="1:11" x14ac:dyDescent="0.2">
      <c r="A14347" s="17" t="str">
        <f t="shared" si="224"/>
        <v>SINAPI 101827</v>
      </c>
      <c r="B14347" s="18" t="s">
        <v>5935</v>
      </c>
      <c r="C14347" s="18">
        <v>101827</v>
      </c>
      <c r="D14347" s="19" t="s">
        <v>14339</v>
      </c>
      <c r="E14347" s="18" t="s">
        <v>168</v>
      </c>
      <c r="F14347" s="20">
        <v>213.16</v>
      </c>
      <c r="G14347" s="20">
        <v>221.19</v>
      </c>
      <c r="J14347" s="22">
        <v>6.1999999999999998E-3</v>
      </c>
      <c r="K14347" s="22">
        <v>6.0000000000000001E-3</v>
      </c>
    </row>
    <row r="14348" spans="1:11" ht="22.5" x14ac:dyDescent="0.2">
      <c r="A14348" s="17" t="str">
        <f t="shared" si="224"/>
        <v>SINAPI 101829</v>
      </c>
      <c r="B14348" s="18" t="s">
        <v>5935</v>
      </c>
      <c r="C14348" s="18">
        <v>101829</v>
      </c>
      <c r="D14348" s="19" t="s">
        <v>14340</v>
      </c>
      <c r="E14348" s="18" t="s">
        <v>168</v>
      </c>
      <c r="F14348" s="20">
        <v>276.10000000000002</v>
      </c>
      <c r="G14348" s="20">
        <v>284.13</v>
      </c>
      <c r="J14348" s="22">
        <v>4.7999999999999996E-3</v>
      </c>
      <c r="K14348" s="22">
        <v>4.5999999999999999E-3</v>
      </c>
    </row>
    <row r="14349" spans="1:11" ht="22.5" x14ac:dyDescent="0.2">
      <c r="A14349" s="17" t="str">
        <f t="shared" si="224"/>
        <v>SINAPI 101830</v>
      </c>
      <c r="B14349" s="18" t="s">
        <v>5935</v>
      </c>
      <c r="C14349" s="18">
        <v>101830</v>
      </c>
      <c r="D14349" s="19" t="s">
        <v>14341</v>
      </c>
      <c r="E14349" s="18" t="s">
        <v>168</v>
      </c>
      <c r="F14349" s="20">
        <v>305.51</v>
      </c>
      <c r="G14349" s="20">
        <v>313.54000000000002</v>
      </c>
      <c r="J14349" s="22">
        <v>4.3E-3</v>
      </c>
      <c r="K14349" s="22">
        <v>4.1999999999999997E-3</v>
      </c>
    </row>
    <row r="14350" spans="1:11" ht="22.5" x14ac:dyDescent="0.2">
      <c r="A14350" s="17" t="str">
        <f t="shared" si="224"/>
        <v>SINAPI 101831</v>
      </c>
      <c r="B14350" s="18" t="s">
        <v>5935</v>
      </c>
      <c r="C14350" s="18">
        <v>101831</v>
      </c>
      <c r="D14350" s="19" t="s">
        <v>14342</v>
      </c>
      <c r="E14350" s="18" t="s">
        <v>168</v>
      </c>
      <c r="F14350" s="20">
        <v>334.51</v>
      </c>
      <c r="G14350" s="20">
        <v>342.54</v>
      </c>
      <c r="J14350" s="22">
        <v>3.8999999999999998E-3</v>
      </c>
      <c r="K14350" s="22">
        <v>3.8999999999999998E-3</v>
      </c>
    </row>
    <row r="14351" spans="1:11" x14ac:dyDescent="0.2">
      <c r="A14351" s="17" t="str">
        <f t="shared" si="224"/>
        <v>SINAPI 101828</v>
      </c>
      <c r="B14351" s="18" t="s">
        <v>5935</v>
      </c>
      <c r="C14351" s="18">
        <v>101828</v>
      </c>
      <c r="D14351" s="19" t="s">
        <v>14343</v>
      </c>
      <c r="E14351" s="18" t="s">
        <v>168</v>
      </c>
      <c r="F14351" s="20">
        <v>196.4</v>
      </c>
      <c r="G14351" s="20">
        <v>204.43</v>
      </c>
      <c r="J14351" s="22">
        <v>6.7000000000000002E-3</v>
      </c>
      <c r="K14351" s="22">
        <v>6.4999999999999997E-3</v>
      </c>
    </row>
    <row r="14352" spans="1:11" ht="22.5" x14ac:dyDescent="0.2">
      <c r="A14352" s="17" t="str">
        <f t="shared" si="224"/>
        <v>SINAPI 101832</v>
      </c>
      <c r="B14352" s="18" t="s">
        <v>5935</v>
      </c>
      <c r="C14352" s="18">
        <v>101832</v>
      </c>
      <c r="D14352" s="19" t="s">
        <v>14344</v>
      </c>
      <c r="E14352" s="18" t="s">
        <v>168</v>
      </c>
      <c r="F14352" s="20">
        <v>260.01</v>
      </c>
      <c r="G14352" s="20">
        <v>268.04000000000002</v>
      </c>
      <c r="J14352" s="22">
        <v>5.1000000000000004E-3</v>
      </c>
      <c r="K14352" s="22">
        <v>4.8999999999999998E-3</v>
      </c>
    </row>
    <row r="14353" spans="1:11" ht="22.5" x14ac:dyDescent="0.2">
      <c r="A14353" s="17" t="str">
        <f t="shared" si="224"/>
        <v>SINAPI 101833</v>
      </c>
      <c r="B14353" s="18" t="s">
        <v>5935</v>
      </c>
      <c r="C14353" s="18">
        <v>101833</v>
      </c>
      <c r="D14353" s="19" t="s">
        <v>14345</v>
      </c>
      <c r="E14353" s="18" t="s">
        <v>168</v>
      </c>
      <c r="F14353" s="20">
        <v>289.75</v>
      </c>
      <c r="G14353" s="20">
        <v>297.77999999999997</v>
      </c>
      <c r="J14353" s="22">
        <v>4.5999999999999999E-3</v>
      </c>
      <c r="K14353" s="22">
        <v>4.4000000000000003E-3</v>
      </c>
    </row>
    <row r="14354" spans="1:11" ht="22.5" x14ac:dyDescent="0.2">
      <c r="A14354" s="17" t="str">
        <f t="shared" si="224"/>
        <v>SINAPI 101834</v>
      </c>
      <c r="B14354" s="18" t="s">
        <v>5935</v>
      </c>
      <c r="C14354" s="18">
        <v>101834</v>
      </c>
      <c r="D14354" s="19" t="s">
        <v>14346</v>
      </c>
      <c r="E14354" s="18" t="s">
        <v>168</v>
      </c>
      <c r="F14354" s="20">
        <v>319.08999999999997</v>
      </c>
      <c r="G14354" s="20">
        <v>327.12</v>
      </c>
      <c r="J14354" s="22">
        <v>4.1000000000000003E-3</v>
      </c>
      <c r="K14354" s="22">
        <v>4.0000000000000001E-3</v>
      </c>
    </row>
    <row r="14355" spans="1:11" ht="22.5" x14ac:dyDescent="0.2">
      <c r="A14355" s="17" t="str">
        <f t="shared" si="224"/>
        <v>SINAPI 101825</v>
      </c>
      <c r="B14355" s="18" t="s">
        <v>5935</v>
      </c>
      <c r="C14355" s="18">
        <v>101825</v>
      </c>
      <c r="D14355" s="19" t="s">
        <v>14347</v>
      </c>
      <c r="E14355" s="18" t="s">
        <v>168</v>
      </c>
      <c r="F14355" s="20">
        <v>210.96</v>
      </c>
      <c r="G14355" s="20">
        <v>218.99</v>
      </c>
      <c r="J14355" s="22">
        <v>6.3E-3</v>
      </c>
      <c r="K14355" s="22">
        <v>6.0000000000000001E-3</v>
      </c>
    </row>
    <row r="14356" spans="1:11" ht="22.5" x14ac:dyDescent="0.2">
      <c r="A14356" s="17" t="str">
        <f t="shared" si="224"/>
        <v>SINAPI 101826</v>
      </c>
      <c r="B14356" s="18" t="s">
        <v>5935</v>
      </c>
      <c r="C14356" s="18">
        <v>101826</v>
      </c>
      <c r="D14356" s="19" t="s">
        <v>14348</v>
      </c>
      <c r="E14356" s="18" t="s">
        <v>168</v>
      </c>
      <c r="F14356" s="20">
        <v>241.97</v>
      </c>
      <c r="G14356" s="20">
        <v>250</v>
      </c>
      <c r="J14356" s="22">
        <v>5.4999999999999997E-3</v>
      </c>
      <c r="K14356" s="22">
        <v>5.3E-3</v>
      </c>
    </row>
    <row r="14357" spans="1:11" ht="22.5" x14ac:dyDescent="0.2">
      <c r="A14357" s="17" t="str">
        <f t="shared" si="224"/>
        <v>SINAPI 101823</v>
      </c>
      <c r="B14357" s="18" t="s">
        <v>5935</v>
      </c>
      <c r="C14357" s="18">
        <v>101823</v>
      </c>
      <c r="D14357" s="19" t="s">
        <v>14349</v>
      </c>
      <c r="E14357" s="18" t="s">
        <v>168</v>
      </c>
      <c r="F14357" s="20">
        <v>147.25</v>
      </c>
      <c r="G14357" s="20">
        <v>155.28</v>
      </c>
      <c r="J14357" s="22">
        <v>8.9999999999999993E-3</v>
      </c>
      <c r="K14357" s="22">
        <v>8.5000000000000006E-3</v>
      </c>
    </row>
    <row r="14358" spans="1:11" ht="22.5" x14ac:dyDescent="0.2">
      <c r="A14358" s="17" t="str">
        <f t="shared" si="224"/>
        <v>SINAPI 101824</v>
      </c>
      <c r="B14358" s="18" t="s">
        <v>5935</v>
      </c>
      <c r="C14358" s="18">
        <v>101824</v>
      </c>
      <c r="D14358" s="19" t="s">
        <v>14350</v>
      </c>
      <c r="E14358" s="18" t="s">
        <v>168</v>
      </c>
      <c r="F14358" s="20">
        <v>179.54</v>
      </c>
      <c r="G14358" s="20">
        <v>187.57</v>
      </c>
      <c r="J14358" s="22">
        <v>7.4000000000000003E-3</v>
      </c>
      <c r="K14358" s="22">
        <v>7.0000000000000001E-3</v>
      </c>
    </row>
    <row r="14359" spans="1:11" ht="22.5" x14ac:dyDescent="0.2">
      <c r="A14359" s="17" t="str">
        <f t="shared" si="224"/>
        <v>SINAPI 101822</v>
      </c>
      <c r="B14359" s="18" t="s">
        <v>5935</v>
      </c>
      <c r="C14359" s="18">
        <v>101822</v>
      </c>
      <c r="D14359" s="19" t="s">
        <v>14351</v>
      </c>
      <c r="E14359" s="18" t="s">
        <v>168</v>
      </c>
      <c r="F14359" s="20">
        <v>112.57</v>
      </c>
      <c r="G14359" s="20">
        <v>120.6</v>
      </c>
      <c r="J14359" s="22">
        <v>1.17E-2</v>
      </c>
      <c r="K14359" s="22">
        <v>1.09E-2</v>
      </c>
    </row>
    <row r="14360" spans="1:11" ht="22.5" x14ac:dyDescent="0.2">
      <c r="A14360" s="17" t="str">
        <f t="shared" si="224"/>
        <v>SINAPI 101819</v>
      </c>
      <c r="B14360" s="18" t="s">
        <v>5935</v>
      </c>
      <c r="C14360" s="18">
        <v>101819</v>
      </c>
      <c r="D14360" s="19" t="s">
        <v>14352</v>
      </c>
      <c r="E14360" s="18" t="s">
        <v>425</v>
      </c>
      <c r="F14360" s="20">
        <v>69.23</v>
      </c>
      <c r="G14360" s="20">
        <v>72.17</v>
      </c>
      <c r="J14360" s="22">
        <v>4.8999999999999998E-3</v>
      </c>
      <c r="K14360" s="22">
        <v>4.7000000000000002E-3</v>
      </c>
    </row>
    <row r="14361" spans="1:11" ht="22.5" x14ac:dyDescent="0.2">
      <c r="A14361" s="17" t="str">
        <f t="shared" si="224"/>
        <v>SINAPI 104370</v>
      </c>
      <c r="B14361" s="18" t="s">
        <v>5935</v>
      </c>
      <c r="C14361" s="18">
        <v>104370</v>
      </c>
      <c r="D14361" s="19" t="s">
        <v>14353</v>
      </c>
      <c r="E14361" s="18" t="s">
        <v>425</v>
      </c>
      <c r="F14361" s="20">
        <v>0</v>
      </c>
      <c r="G14361" s="20">
        <v>0</v>
      </c>
      <c r="J14361" s="22"/>
      <c r="K14361" s="22"/>
    </row>
    <row r="14362" spans="1:11" ht="22.5" x14ac:dyDescent="0.2">
      <c r="A14362" s="17" t="str">
        <f t="shared" si="224"/>
        <v>SINAPI 101817</v>
      </c>
      <c r="B14362" s="18" t="s">
        <v>5935</v>
      </c>
      <c r="C14362" s="18">
        <v>101817</v>
      </c>
      <c r="D14362" s="19" t="s">
        <v>14354</v>
      </c>
      <c r="E14362" s="18" t="s">
        <v>425</v>
      </c>
      <c r="F14362" s="20">
        <v>55.57</v>
      </c>
      <c r="G14362" s="20">
        <v>58.12</v>
      </c>
      <c r="J14362" s="22">
        <v>5.4000000000000003E-3</v>
      </c>
      <c r="K14362" s="22">
        <v>5.1999999999999998E-3</v>
      </c>
    </row>
    <row r="14363" spans="1:11" ht="22.5" x14ac:dyDescent="0.2">
      <c r="A14363" s="17" t="str">
        <f t="shared" si="224"/>
        <v>SINAPI 101816</v>
      </c>
      <c r="B14363" s="18" t="s">
        <v>5935</v>
      </c>
      <c r="C14363" s="18">
        <v>101816</v>
      </c>
      <c r="D14363" s="19" t="s">
        <v>14355</v>
      </c>
      <c r="E14363" s="18" t="s">
        <v>425</v>
      </c>
      <c r="F14363" s="20">
        <v>76.38</v>
      </c>
      <c r="G14363" s="20">
        <v>78.98</v>
      </c>
      <c r="J14363" s="22">
        <v>3.7000000000000002E-3</v>
      </c>
      <c r="K14363" s="22">
        <v>3.5000000000000001E-3</v>
      </c>
    </row>
    <row r="14364" spans="1:11" ht="22.5" x14ac:dyDescent="0.2">
      <c r="A14364" s="17" t="str">
        <f t="shared" si="224"/>
        <v>SINAPI 104369</v>
      </c>
      <c r="B14364" s="18" t="s">
        <v>5935</v>
      </c>
      <c r="C14364" s="18">
        <v>104369</v>
      </c>
      <c r="D14364" s="19" t="s">
        <v>14356</v>
      </c>
      <c r="E14364" s="18" t="s">
        <v>425</v>
      </c>
      <c r="F14364" s="20">
        <v>0</v>
      </c>
      <c r="G14364" s="20">
        <v>0</v>
      </c>
      <c r="J14364" s="22"/>
      <c r="K14364" s="22"/>
    </row>
    <row r="14365" spans="1:11" ht="22.5" x14ac:dyDescent="0.2">
      <c r="A14365" s="17" t="str">
        <f t="shared" si="224"/>
        <v>SINAPI 101820</v>
      </c>
      <c r="B14365" s="18" t="s">
        <v>5935</v>
      </c>
      <c r="C14365" s="18">
        <v>101820</v>
      </c>
      <c r="D14365" s="19" t="s">
        <v>14357</v>
      </c>
      <c r="E14365" s="18" t="s">
        <v>425</v>
      </c>
      <c r="F14365" s="20">
        <v>45.38</v>
      </c>
      <c r="G14365" s="20">
        <v>48.03</v>
      </c>
      <c r="J14365" s="22">
        <v>3.5000000000000001E-3</v>
      </c>
      <c r="K14365" s="22">
        <v>3.3E-3</v>
      </c>
    </row>
    <row r="14366" spans="1:11" ht="22.5" x14ac:dyDescent="0.2">
      <c r="A14366" s="17" t="str">
        <f t="shared" si="224"/>
        <v>SINAPI 102988</v>
      </c>
      <c r="B14366" s="18" t="s">
        <v>5935</v>
      </c>
      <c r="C14366" s="18">
        <v>102988</v>
      </c>
      <c r="D14366" s="19" t="s">
        <v>14358</v>
      </c>
      <c r="E14366" s="18" t="s">
        <v>425</v>
      </c>
      <c r="F14366" s="20">
        <v>58.86</v>
      </c>
      <c r="G14366" s="20">
        <v>62.47</v>
      </c>
      <c r="J14366" s="22">
        <v>4.5999999999999999E-3</v>
      </c>
      <c r="K14366" s="22">
        <v>4.3E-3</v>
      </c>
    </row>
    <row r="14367" spans="1:11" ht="22.5" x14ac:dyDescent="0.2">
      <c r="A14367" s="17" t="str">
        <f t="shared" si="224"/>
        <v>SINAPI 101814</v>
      </c>
      <c r="B14367" s="18" t="s">
        <v>5935</v>
      </c>
      <c r="C14367" s="18">
        <v>101814</v>
      </c>
      <c r="D14367" s="19" t="s">
        <v>14359</v>
      </c>
      <c r="E14367" s="18" t="s">
        <v>425</v>
      </c>
      <c r="F14367" s="20">
        <v>51.91</v>
      </c>
      <c r="G14367" s="20">
        <v>54</v>
      </c>
      <c r="J14367" s="22">
        <v>4.7999999999999996E-3</v>
      </c>
      <c r="K14367" s="22">
        <v>4.5999999999999999E-3</v>
      </c>
    </row>
    <row r="14368" spans="1:11" ht="22.5" x14ac:dyDescent="0.2">
      <c r="A14368" s="17" t="str">
        <f t="shared" si="224"/>
        <v>SINAPI 102098</v>
      </c>
      <c r="B14368" s="18" t="s">
        <v>5935</v>
      </c>
      <c r="C14368" s="18">
        <v>102098</v>
      </c>
      <c r="D14368" s="19" t="s">
        <v>14360</v>
      </c>
      <c r="E14368" s="18" t="s">
        <v>168</v>
      </c>
      <c r="F14368" s="20">
        <v>1982.09</v>
      </c>
      <c r="G14368" s="20">
        <v>2005.06</v>
      </c>
      <c r="J14368" s="22">
        <v>0.1164</v>
      </c>
      <c r="K14368" s="22">
        <v>0.115</v>
      </c>
    </row>
    <row r="14369" spans="1:11" ht="22.5" x14ac:dyDescent="0.2">
      <c r="A14369" s="17" t="str">
        <f t="shared" si="224"/>
        <v>SINAPI 104366</v>
      </c>
      <c r="B14369" s="18" t="s">
        <v>5935</v>
      </c>
      <c r="C14369" s="18">
        <v>104366</v>
      </c>
      <c r="D14369" s="19" t="s">
        <v>14361</v>
      </c>
      <c r="E14369" s="18" t="s">
        <v>168</v>
      </c>
      <c r="F14369" s="20">
        <v>0</v>
      </c>
      <c r="G14369" s="20">
        <v>0</v>
      </c>
      <c r="J14369" s="22"/>
      <c r="K14369" s="22"/>
    </row>
    <row r="14370" spans="1:11" ht="22.5" x14ac:dyDescent="0.2">
      <c r="A14370" s="17" t="str">
        <f t="shared" si="224"/>
        <v>SINAPI 102099</v>
      </c>
      <c r="B14370" s="18" t="s">
        <v>5935</v>
      </c>
      <c r="C14370" s="18">
        <v>102099</v>
      </c>
      <c r="D14370" s="19" t="s">
        <v>14362</v>
      </c>
      <c r="E14370" s="18" t="s">
        <v>168</v>
      </c>
      <c r="F14370" s="20">
        <v>0</v>
      </c>
      <c r="G14370" s="20">
        <v>0</v>
      </c>
      <c r="J14370" s="22"/>
      <c r="K14370" s="22"/>
    </row>
    <row r="14371" spans="1:11" ht="22.5" x14ac:dyDescent="0.2">
      <c r="A14371" s="17" t="str">
        <f t="shared" si="224"/>
        <v>SINAPI 104367</v>
      </c>
      <c r="B14371" s="18" t="s">
        <v>5935</v>
      </c>
      <c r="C14371" s="18">
        <v>104367</v>
      </c>
      <c r="D14371" s="19" t="s">
        <v>14363</v>
      </c>
      <c r="E14371" s="18" t="s">
        <v>168</v>
      </c>
      <c r="F14371" s="20">
        <v>0</v>
      </c>
      <c r="G14371" s="20">
        <v>0</v>
      </c>
      <c r="J14371" s="22"/>
      <c r="K14371" s="22"/>
    </row>
    <row r="14372" spans="1:11" ht="22.5" x14ac:dyDescent="0.2">
      <c r="A14372" s="17" t="str">
        <f t="shared" si="224"/>
        <v>SINAPI 92994</v>
      </c>
      <c r="B14372" s="18" t="s">
        <v>5935</v>
      </c>
      <c r="C14372" s="18">
        <v>92994</v>
      </c>
      <c r="D14372" s="19" t="s">
        <v>14364</v>
      </c>
      <c r="E14372" s="18" t="s">
        <v>66</v>
      </c>
      <c r="F14372" s="20">
        <v>137.29</v>
      </c>
      <c r="G14372" s="20">
        <v>137.86000000000001</v>
      </c>
      <c r="J14372" s="22">
        <v>0</v>
      </c>
      <c r="K14372" s="22">
        <v>0</v>
      </c>
    </row>
    <row r="14373" spans="1:11" ht="22.5" x14ac:dyDescent="0.2">
      <c r="A14373" s="17" t="str">
        <f t="shared" si="224"/>
        <v>SINAPI 92996</v>
      </c>
      <c r="B14373" s="18" t="s">
        <v>5935</v>
      </c>
      <c r="C14373" s="18">
        <v>92996</v>
      </c>
      <c r="D14373" s="19" t="s">
        <v>14365</v>
      </c>
      <c r="E14373" s="18" t="s">
        <v>66</v>
      </c>
      <c r="F14373" s="20">
        <v>166.11</v>
      </c>
      <c r="G14373" s="20">
        <v>166.79</v>
      </c>
      <c r="J14373" s="22">
        <v>0</v>
      </c>
      <c r="K14373" s="22">
        <v>0</v>
      </c>
    </row>
    <row r="14374" spans="1:11" ht="22.5" x14ac:dyDescent="0.2">
      <c r="A14374" s="17" t="str">
        <f t="shared" si="224"/>
        <v>SINAPI 92998</v>
      </c>
      <c r="B14374" s="18" t="s">
        <v>5935</v>
      </c>
      <c r="C14374" s="18">
        <v>92998</v>
      </c>
      <c r="D14374" s="19" t="s">
        <v>14366</v>
      </c>
      <c r="E14374" s="18" t="s">
        <v>66</v>
      </c>
      <c r="F14374" s="20">
        <v>203.63</v>
      </c>
      <c r="G14374" s="20">
        <v>204.42</v>
      </c>
      <c r="J14374" s="22">
        <v>0</v>
      </c>
      <c r="K14374" s="22">
        <v>0</v>
      </c>
    </row>
    <row r="14375" spans="1:11" ht="22.5" x14ac:dyDescent="0.2">
      <c r="A14375" s="17" t="str">
        <f t="shared" si="224"/>
        <v>SINAPI 93000</v>
      </c>
      <c r="B14375" s="18" t="s">
        <v>5935</v>
      </c>
      <c r="C14375" s="18">
        <v>93000</v>
      </c>
      <c r="D14375" s="19" t="s">
        <v>14367</v>
      </c>
      <c r="E14375" s="18" t="s">
        <v>66</v>
      </c>
      <c r="F14375" s="20">
        <v>269.69</v>
      </c>
      <c r="G14375" s="20">
        <v>270.67</v>
      </c>
      <c r="J14375" s="22">
        <v>0</v>
      </c>
      <c r="K14375" s="22">
        <v>0</v>
      </c>
    </row>
    <row r="14376" spans="1:11" ht="22.5" x14ac:dyDescent="0.2">
      <c r="A14376" s="17" t="str">
        <f t="shared" si="224"/>
        <v>SINAPI 92984</v>
      </c>
      <c r="B14376" s="18" t="s">
        <v>5935</v>
      </c>
      <c r="C14376" s="18">
        <v>92984</v>
      </c>
      <c r="D14376" s="19" t="s">
        <v>14368</v>
      </c>
      <c r="E14376" s="18" t="s">
        <v>66</v>
      </c>
      <c r="F14376" s="20">
        <v>29.26</v>
      </c>
      <c r="G14376" s="20">
        <v>29.49</v>
      </c>
      <c r="J14376" s="22">
        <v>0</v>
      </c>
      <c r="K14376" s="22">
        <v>0</v>
      </c>
    </row>
    <row r="14377" spans="1:11" ht="22.5" x14ac:dyDescent="0.2">
      <c r="A14377" s="17" t="str">
        <f t="shared" si="224"/>
        <v>SINAPI 93002</v>
      </c>
      <c r="B14377" s="18" t="s">
        <v>5935</v>
      </c>
      <c r="C14377" s="18">
        <v>93002</v>
      </c>
      <c r="D14377" s="19" t="s">
        <v>14369</v>
      </c>
      <c r="E14377" s="18" t="s">
        <v>66</v>
      </c>
      <c r="F14377" s="20">
        <v>348.83</v>
      </c>
      <c r="G14377" s="20">
        <v>350.03</v>
      </c>
      <c r="J14377" s="22">
        <v>0</v>
      </c>
      <c r="K14377" s="22">
        <v>0</v>
      </c>
    </row>
    <row r="14378" spans="1:11" ht="22.5" x14ac:dyDescent="0.2">
      <c r="A14378" s="17" t="str">
        <f t="shared" si="224"/>
        <v>SINAPI 92986</v>
      </c>
      <c r="B14378" s="18" t="s">
        <v>5935</v>
      </c>
      <c r="C14378" s="18">
        <v>92986</v>
      </c>
      <c r="D14378" s="19" t="s">
        <v>14370</v>
      </c>
      <c r="E14378" s="18" t="s">
        <v>66</v>
      </c>
      <c r="F14378" s="20">
        <v>40.520000000000003</v>
      </c>
      <c r="G14378" s="20">
        <v>40.799999999999997</v>
      </c>
      <c r="J14378" s="22">
        <v>0</v>
      </c>
      <c r="K14378" s="22">
        <v>0</v>
      </c>
    </row>
    <row r="14379" spans="1:11" ht="22.5" x14ac:dyDescent="0.2">
      <c r="A14379" s="17" t="str">
        <f t="shared" si="224"/>
        <v>SINAPI 92988</v>
      </c>
      <c r="B14379" s="18" t="s">
        <v>5935</v>
      </c>
      <c r="C14379" s="18">
        <v>92988</v>
      </c>
      <c r="D14379" s="19" t="s">
        <v>14371</v>
      </c>
      <c r="E14379" s="18" t="s">
        <v>66</v>
      </c>
      <c r="F14379" s="20">
        <v>58.9</v>
      </c>
      <c r="G14379" s="20">
        <v>59.23</v>
      </c>
      <c r="J14379" s="22">
        <v>0</v>
      </c>
      <c r="K14379" s="22">
        <v>0</v>
      </c>
    </row>
    <row r="14380" spans="1:11" ht="22.5" x14ac:dyDescent="0.2">
      <c r="A14380" s="17" t="str">
        <f t="shared" si="224"/>
        <v>SINAPI 92990</v>
      </c>
      <c r="B14380" s="18" t="s">
        <v>5935</v>
      </c>
      <c r="C14380" s="18">
        <v>92990</v>
      </c>
      <c r="D14380" s="19" t="s">
        <v>14372</v>
      </c>
      <c r="E14380" s="18" t="s">
        <v>66</v>
      </c>
      <c r="F14380" s="20">
        <v>81.64</v>
      </c>
      <c r="G14380" s="20">
        <v>82.02</v>
      </c>
      <c r="J14380" s="22">
        <v>0</v>
      </c>
      <c r="K14380" s="22">
        <v>0</v>
      </c>
    </row>
    <row r="14381" spans="1:11" ht="22.5" x14ac:dyDescent="0.2">
      <c r="A14381" s="17" t="str">
        <f t="shared" si="224"/>
        <v>SINAPI 92992</v>
      </c>
      <c r="B14381" s="18" t="s">
        <v>5935</v>
      </c>
      <c r="C14381" s="18">
        <v>92992</v>
      </c>
      <c r="D14381" s="19" t="s">
        <v>14373</v>
      </c>
      <c r="E14381" s="18" t="s">
        <v>66</v>
      </c>
      <c r="F14381" s="20">
        <v>105.58</v>
      </c>
      <c r="G14381" s="20">
        <v>106.06</v>
      </c>
      <c r="J14381" s="22">
        <v>0</v>
      </c>
      <c r="K14381" s="22">
        <v>0</v>
      </c>
    </row>
    <row r="14382" spans="1:11" ht="22.5" x14ac:dyDescent="0.2">
      <c r="A14382" s="17" t="str">
        <f t="shared" si="224"/>
        <v>SINAPI 103491</v>
      </c>
      <c r="B14382" s="18" t="s">
        <v>5935</v>
      </c>
      <c r="C14382" s="18">
        <v>103491</v>
      </c>
      <c r="D14382" s="19" t="s">
        <v>14374</v>
      </c>
      <c r="E14382" s="18" t="s">
        <v>168</v>
      </c>
      <c r="F14382" s="20">
        <v>609.72</v>
      </c>
      <c r="G14382" s="20">
        <v>629.28</v>
      </c>
      <c r="J14382" s="22">
        <v>0</v>
      </c>
      <c r="K14382" s="22">
        <v>0</v>
      </c>
    </row>
    <row r="14383" spans="1:11" ht="22.5" x14ac:dyDescent="0.2">
      <c r="A14383" s="17" t="str">
        <f t="shared" si="224"/>
        <v>SINAPI 93026</v>
      </c>
      <c r="B14383" s="18" t="s">
        <v>5935</v>
      </c>
      <c r="C14383" s="18">
        <v>93026</v>
      </c>
      <c r="D14383" s="19" t="s">
        <v>14375</v>
      </c>
      <c r="E14383" s="18" t="s">
        <v>20</v>
      </c>
      <c r="F14383" s="20">
        <v>60.31</v>
      </c>
      <c r="G14383" s="20">
        <v>62.82</v>
      </c>
      <c r="J14383" s="22">
        <v>0</v>
      </c>
      <c r="K14383" s="22">
        <v>0</v>
      </c>
    </row>
    <row r="14384" spans="1:11" ht="22.5" x14ac:dyDescent="0.2">
      <c r="A14384" s="17" t="str">
        <f t="shared" si="224"/>
        <v>SINAPI 93018</v>
      </c>
      <c r="B14384" s="18" t="s">
        <v>5935</v>
      </c>
      <c r="C14384" s="18">
        <v>93018</v>
      </c>
      <c r="D14384" s="19" t="s">
        <v>14376</v>
      </c>
      <c r="E14384" s="18" t="s">
        <v>20</v>
      </c>
      <c r="F14384" s="20">
        <v>20.23</v>
      </c>
      <c r="G14384" s="20">
        <v>21.55</v>
      </c>
      <c r="J14384" s="22">
        <v>0</v>
      </c>
      <c r="K14384" s="22">
        <v>0</v>
      </c>
    </row>
    <row r="14385" spans="1:11" ht="22.5" x14ac:dyDescent="0.2">
      <c r="A14385" s="17" t="str">
        <f t="shared" si="224"/>
        <v>SINAPI 93020</v>
      </c>
      <c r="B14385" s="18" t="s">
        <v>5935</v>
      </c>
      <c r="C14385" s="18">
        <v>93020</v>
      </c>
      <c r="D14385" s="19" t="s">
        <v>14377</v>
      </c>
      <c r="E14385" s="18" t="s">
        <v>20</v>
      </c>
      <c r="F14385" s="20">
        <v>24.89</v>
      </c>
      <c r="G14385" s="20">
        <v>26.39</v>
      </c>
      <c r="J14385" s="22">
        <v>0</v>
      </c>
      <c r="K14385" s="22">
        <v>0</v>
      </c>
    </row>
    <row r="14386" spans="1:11" ht="22.5" x14ac:dyDescent="0.2">
      <c r="A14386" s="17" t="str">
        <f t="shared" si="224"/>
        <v>SINAPI 93022</v>
      </c>
      <c r="B14386" s="18" t="s">
        <v>5935</v>
      </c>
      <c r="C14386" s="18">
        <v>93022</v>
      </c>
      <c r="D14386" s="19" t="s">
        <v>14378</v>
      </c>
      <c r="E14386" s="18" t="s">
        <v>20</v>
      </c>
      <c r="F14386" s="20">
        <v>37.229999999999997</v>
      </c>
      <c r="G14386" s="20">
        <v>39.03</v>
      </c>
      <c r="J14386" s="22">
        <v>0</v>
      </c>
      <c r="K14386" s="22">
        <v>0</v>
      </c>
    </row>
    <row r="14387" spans="1:11" ht="22.5" x14ac:dyDescent="0.2">
      <c r="A14387" s="17" t="str">
        <f t="shared" si="224"/>
        <v>SINAPI 93024</v>
      </c>
      <c r="B14387" s="18" t="s">
        <v>5935</v>
      </c>
      <c r="C14387" s="18">
        <v>93024</v>
      </c>
      <c r="D14387" s="19" t="s">
        <v>14379</v>
      </c>
      <c r="E14387" s="18" t="s">
        <v>20</v>
      </c>
      <c r="F14387" s="20">
        <v>39.78</v>
      </c>
      <c r="G14387" s="20">
        <v>41.78</v>
      </c>
      <c r="J14387" s="22">
        <v>0</v>
      </c>
      <c r="K14387" s="22">
        <v>0</v>
      </c>
    </row>
    <row r="14388" spans="1:11" ht="22.5" x14ac:dyDescent="0.2">
      <c r="A14388" s="17" t="str">
        <f t="shared" si="224"/>
        <v>SINAPI 97670</v>
      </c>
      <c r="B14388" s="18" t="s">
        <v>5935</v>
      </c>
      <c r="C14388" s="18">
        <v>97670</v>
      </c>
      <c r="D14388" s="19" t="s">
        <v>14380</v>
      </c>
      <c r="E14388" s="18" t="s">
        <v>66</v>
      </c>
      <c r="F14388" s="20">
        <v>19.920000000000002</v>
      </c>
      <c r="G14388" s="20">
        <v>20.59</v>
      </c>
      <c r="J14388" s="22">
        <v>0</v>
      </c>
      <c r="K14388" s="22">
        <v>0</v>
      </c>
    </row>
    <row r="14389" spans="1:11" ht="22.5" x14ac:dyDescent="0.2">
      <c r="A14389" s="17" t="str">
        <f t="shared" si="224"/>
        <v>SINAPI 103486</v>
      </c>
      <c r="B14389" s="18" t="s">
        <v>5935</v>
      </c>
      <c r="C14389" s="18">
        <v>103486</v>
      </c>
      <c r="D14389" s="19" t="s">
        <v>14381</v>
      </c>
      <c r="E14389" s="18" t="s">
        <v>66</v>
      </c>
      <c r="F14389" s="20">
        <v>0</v>
      </c>
      <c r="G14389" s="20">
        <v>0</v>
      </c>
      <c r="J14389" s="22"/>
      <c r="K14389" s="22"/>
    </row>
    <row r="14390" spans="1:11" ht="22.5" x14ac:dyDescent="0.2">
      <c r="A14390" s="17" t="str">
        <f t="shared" si="224"/>
        <v>SINAPI 103487</v>
      </c>
      <c r="B14390" s="18" t="s">
        <v>5935</v>
      </c>
      <c r="C14390" s="18">
        <v>103487</v>
      </c>
      <c r="D14390" s="19" t="s">
        <v>14382</v>
      </c>
      <c r="E14390" s="18" t="s">
        <v>66</v>
      </c>
      <c r="F14390" s="20">
        <v>0</v>
      </c>
      <c r="G14390" s="20">
        <v>0</v>
      </c>
      <c r="J14390" s="22"/>
      <c r="K14390" s="22"/>
    </row>
    <row r="14391" spans="1:11" ht="22.5" x14ac:dyDescent="0.2">
      <c r="A14391" s="17" t="str">
        <f t="shared" si="224"/>
        <v>SINAPI 103488</v>
      </c>
      <c r="B14391" s="18" t="s">
        <v>5935</v>
      </c>
      <c r="C14391" s="18">
        <v>103488</v>
      </c>
      <c r="D14391" s="19" t="s">
        <v>14383</v>
      </c>
      <c r="E14391" s="18" t="s">
        <v>66</v>
      </c>
      <c r="F14391" s="20">
        <v>0</v>
      </c>
      <c r="G14391" s="20">
        <v>0</v>
      </c>
      <c r="J14391" s="22"/>
      <c r="K14391" s="22"/>
    </row>
    <row r="14392" spans="1:11" ht="22.5" x14ac:dyDescent="0.2">
      <c r="A14392" s="17" t="str">
        <f t="shared" si="224"/>
        <v>SINAPI 103489</v>
      </c>
      <c r="B14392" s="18" t="s">
        <v>5935</v>
      </c>
      <c r="C14392" s="18">
        <v>103489</v>
      </c>
      <c r="D14392" s="19" t="s">
        <v>14384</v>
      </c>
      <c r="E14392" s="18" t="s">
        <v>66</v>
      </c>
      <c r="F14392" s="20">
        <v>0</v>
      </c>
      <c r="G14392" s="20">
        <v>0</v>
      </c>
      <c r="J14392" s="22"/>
      <c r="K14392" s="22"/>
    </row>
    <row r="14393" spans="1:11" ht="22.5" x14ac:dyDescent="0.2">
      <c r="A14393" s="17" t="str">
        <f t="shared" si="224"/>
        <v>SINAPI 97667</v>
      </c>
      <c r="B14393" s="18" t="s">
        <v>5935</v>
      </c>
      <c r="C14393" s="18">
        <v>97667</v>
      </c>
      <c r="D14393" s="19" t="s">
        <v>14385</v>
      </c>
      <c r="E14393" s="18" t="s">
        <v>66</v>
      </c>
      <c r="F14393" s="20">
        <v>7.38</v>
      </c>
      <c r="G14393" s="20">
        <v>7.65</v>
      </c>
      <c r="J14393" s="22">
        <v>0</v>
      </c>
      <c r="K14393" s="22">
        <v>0</v>
      </c>
    </row>
    <row r="14394" spans="1:11" ht="22.5" x14ac:dyDescent="0.2">
      <c r="A14394" s="17" t="str">
        <f t="shared" si="224"/>
        <v>SINAPI 97668</v>
      </c>
      <c r="B14394" s="18" t="s">
        <v>5935</v>
      </c>
      <c r="C14394" s="18">
        <v>97668</v>
      </c>
      <c r="D14394" s="19" t="s">
        <v>14386</v>
      </c>
      <c r="E14394" s="18" t="s">
        <v>66</v>
      </c>
      <c r="F14394" s="20">
        <v>10.51</v>
      </c>
      <c r="G14394" s="20">
        <v>10.88</v>
      </c>
      <c r="J14394" s="22">
        <v>0</v>
      </c>
      <c r="K14394" s="22">
        <v>0</v>
      </c>
    </row>
    <row r="14395" spans="1:11" ht="22.5" x14ac:dyDescent="0.2">
      <c r="A14395" s="17" t="str">
        <f t="shared" si="224"/>
        <v>SINAPI 97669</v>
      </c>
      <c r="B14395" s="18" t="s">
        <v>5935</v>
      </c>
      <c r="C14395" s="18">
        <v>97669</v>
      </c>
      <c r="D14395" s="19" t="s">
        <v>14387</v>
      </c>
      <c r="E14395" s="18" t="s">
        <v>66</v>
      </c>
      <c r="F14395" s="20">
        <v>15.66</v>
      </c>
      <c r="G14395" s="20">
        <v>16.260000000000002</v>
      </c>
      <c r="J14395" s="22">
        <v>0</v>
      </c>
      <c r="K14395" s="22">
        <v>0</v>
      </c>
    </row>
    <row r="14396" spans="1:11" ht="22.5" x14ac:dyDescent="0.2">
      <c r="A14396" s="17" t="str">
        <f t="shared" si="224"/>
        <v>SINAPI 93012</v>
      </c>
      <c r="B14396" s="18" t="s">
        <v>5935</v>
      </c>
      <c r="C14396" s="18">
        <v>93012</v>
      </c>
      <c r="D14396" s="19" t="s">
        <v>14388</v>
      </c>
      <c r="E14396" s="18" t="s">
        <v>66</v>
      </c>
      <c r="F14396" s="20">
        <v>55.22</v>
      </c>
      <c r="G14396" s="20">
        <v>56.05</v>
      </c>
      <c r="J14396" s="22">
        <v>0</v>
      </c>
      <c r="K14396" s="22">
        <v>0</v>
      </c>
    </row>
    <row r="14397" spans="1:11" ht="22.5" x14ac:dyDescent="0.2">
      <c r="A14397" s="17" t="str">
        <f t="shared" si="224"/>
        <v>SINAPI 93008</v>
      </c>
      <c r="B14397" s="18" t="s">
        <v>5935</v>
      </c>
      <c r="C14397" s="18">
        <v>93008</v>
      </c>
      <c r="D14397" s="19" t="s">
        <v>14389</v>
      </c>
      <c r="E14397" s="18" t="s">
        <v>66</v>
      </c>
      <c r="F14397" s="20">
        <v>15.06</v>
      </c>
      <c r="G14397" s="20">
        <v>15.51</v>
      </c>
      <c r="J14397" s="22">
        <v>0</v>
      </c>
      <c r="K14397" s="22">
        <v>0</v>
      </c>
    </row>
    <row r="14398" spans="1:11" ht="22.5" x14ac:dyDescent="0.2">
      <c r="A14398" s="17" t="str">
        <f t="shared" si="224"/>
        <v>SINAPI 93009</v>
      </c>
      <c r="B14398" s="18" t="s">
        <v>5935</v>
      </c>
      <c r="C14398" s="18">
        <v>93009</v>
      </c>
      <c r="D14398" s="19" t="s">
        <v>14390</v>
      </c>
      <c r="E14398" s="18" t="s">
        <v>66</v>
      </c>
      <c r="F14398" s="20">
        <v>21.9</v>
      </c>
      <c r="G14398" s="20">
        <v>22.4</v>
      </c>
      <c r="J14398" s="22">
        <v>0</v>
      </c>
      <c r="K14398" s="22">
        <v>0</v>
      </c>
    </row>
    <row r="14399" spans="1:11" ht="22.5" x14ac:dyDescent="0.2">
      <c r="A14399" s="17" t="str">
        <f t="shared" si="224"/>
        <v>SINAPI 93010</v>
      </c>
      <c r="B14399" s="18" t="s">
        <v>5935</v>
      </c>
      <c r="C14399" s="18">
        <v>93010</v>
      </c>
      <c r="D14399" s="19" t="s">
        <v>14391</v>
      </c>
      <c r="E14399" s="18" t="s">
        <v>66</v>
      </c>
      <c r="F14399" s="20">
        <v>30.26</v>
      </c>
      <c r="G14399" s="20">
        <v>30.86</v>
      </c>
      <c r="J14399" s="22">
        <v>0</v>
      </c>
      <c r="K14399" s="22">
        <v>0</v>
      </c>
    </row>
    <row r="14400" spans="1:11" ht="22.5" x14ac:dyDescent="0.2">
      <c r="A14400" s="17" t="str">
        <f t="shared" si="224"/>
        <v>SINAPI 93011</v>
      </c>
      <c r="B14400" s="18" t="s">
        <v>5935</v>
      </c>
      <c r="C14400" s="18">
        <v>93011</v>
      </c>
      <c r="D14400" s="19" t="s">
        <v>14392</v>
      </c>
      <c r="E14400" s="18" t="s">
        <v>66</v>
      </c>
      <c r="F14400" s="20">
        <v>36.83</v>
      </c>
      <c r="G14400" s="20">
        <v>37.5</v>
      </c>
      <c r="J14400" s="22">
        <v>0</v>
      </c>
      <c r="K14400" s="22">
        <v>0</v>
      </c>
    </row>
    <row r="14401" spans="1:11" x14ac:dyDescent="0.2">
      <c r="A14401" s="17" t="str">
        <f t="shared" si="224"/>
        <v>SINAPI 103492</v>
      </c>
      <c r="B14401" s="18" t="s">
        <v>5935</v>
      </c>
      <c r="C14401" s="18">
        <v>103492</v>
      </c>
      <c r="D14401" s="19" t="s">
        <v>14393</v>
      </c>
      <c r="E14401" s="18" t="s">
        <v>66</v>
      </c>
      <c r="F14401" s="20">
        <v>0</v>
      </c>
      <c r="G14401" s="20">
        <v>0</v>
      </c>
      <c r="J14401" s="22"/>
      <c r="K14401" s="22"/>
    </row>
    <row r="14402" spans="1:11" ht="22.5" x14ac:dyDescent="0.2">
      <c r="A14402" s="17" t="str">
        <f t="shared" si="224"/>
        <v>SINAPI 93017</v>
      </c>
      <c r="B14402" s="18" t="s">
        <v>5935</v>
      </c>
      <c r="C14402" s="18">
        <v>93017</v>
      </c>
      <c r="D14402" s="19" t="s">
        <v>14394</v>
      </c>
      <c r="E14402" s="18" t="s">
        <v>20</v>
      </c>
      <c r="F14402" s="20">
        <v>37.42</v>
      </c>
      <c r="G14402" s="20">
        <v>39.090000000000003</v>
      </c>
      <c r="J14402" s="22">
        <v>0</v>
      </c>
      <c r="K14402" s="22">
        <v>0</v>
      </c>
    </row>
    <row r="14403" spans="1:11" ht="22.5" x14ac:dyDescent="0.2">
      <c r="A14403" s="17" t="str">
        <f t="shared" si="224"/>
        <v>SINAPI 93013</v>
      </c>
      <c r="B14403" s="18" t="s">
        <v>5935</v>
      </c>
      <c r="C14403" s="18">
        <v>93013</v>
      </c>
      <c r="D14403" s="19" t="s">
        <v>14395</v>
      </c>
      <c r="E14403" s="18" t="s">
        <v>20</v>
      </c>
      <c r="F14403" s="20">
        <v>13.34</v>
      </c>
      <c r="G14403" s="20">
        <v>14.21</v>
      </c>
      <c r="J14403" s="22">
        <v>0</v>
      </c>
      <c r="K14403" s="22">
        <v>0</v>
      </c>
    </row>
    <row r="14404" spans="1:11" ht="22.5" x14ac:dyDescent="0.2">
      <c r="A14404" s="17" t="str">
        <f t="shared" si="224"/>
        <v>SINAPI 93014</v>
      </c>
      <c r="B14404" s="18" t="s">
        <v>5935</v>
      </c>
      <c r="C14404" s="18">
        <v>93014</v>
      </c>
      <c r="D14404" s="19" t="s">
        <v>14396</v>
      </c>
      <c r="E14404" s="18" t="s">
        <v>20</v>
      </c>
      <c r="F14404" s="20">
        <v>15.98</v>
      </c>
      <c r="G14404" s="20">
        <v>16.98</v>
      </c>
      <c r="J14404" s="22">
        <v>0</v>
      </c>
      <c r="K14404" s="22">
        <v>0</v>
      </c>
    </row>
    <row r="14405" spans="1:11" ht="22.5" x14ac:dyDescent="0.2">
      <c r="A14405" s="17" t="str">
        <f t="shared" si="224"/>
        <v>SINAPI 93015</v>
      </c>
      <c r="B14405" s="18" t="s">
        <v>5935</v>
      </c>
      <c r="C14405" s="18">
        <v>93015</v>
      </c>
      <c r="D14405" s="19" t="s">
        <v>14397</v>
      </c>
      <c r="E14405" s="18" t="s">
        <v>20</v>
      </c>
      <c r="F14405" s="20">
        <v>22.25</v>
      </c>
      <c r="G14405" s="20">
        <v>23.46</v>
      </c>
      <c r="J14405" s="22">
        <v>0</v>
      </c>
      <c r="K14405" s="22">
        <v>0</v>
      </c>
    </row>
    <row r="14406" spans="1:11" ht="22.5" x14ac:dyDescent="0.2">
      <c r="A14406" s="17" t="str">
        <f t="shared" si="224"/>
        <v>SINAPI 93016</v>
      </c>
      <c r="B14406" s="18" t="s">
        <v>5935</v>
      </c>
      <c r="C14406" s="18">
        <v>93016</v>
      </c>
      <c r="D14406" s="19" t="s">
        <v>14398</v>
      </c>
      <c r="E14406" s="18" t="s">
        <v>20</v>
      </c>
      <c r="F14406" s="20">
        <v>26.28</v>
      </c>
      <c r="G14406" s="20">
        <v>27.62</v>
      </c>
      <c r="J14406" s="22">
        <v>0</v>
      </c>
      <c r="K14406" s="22">
        <v>0</v>
      </c>
    </row>
    <row r="14407" spans="1:11" ht="22.5" x14ac:dyDescent="0.2">
      <c r="A14407" s="17" t="str">
        <f t="shared" ref="A14407:A14470" si="225">CONCATENATE($B14407," ",$C14407)</f>
        <v>SINAPI 103490</v>
      </c>
      <c r="B14407" s="18" t="s">
        <v>5935</v>
      </c>
      <c r="C14407" s="18">
        <v>103490</v>
      </c>
      <c r="D14407" s="19" t="s">
        <v>14399</v>
      </c>
      <c r="E14407" s="18" t="s">
        <v>168</v>
      </c>
      <c r="F14407" s="20">
        <v>3107.66</v>
      </c>
      <c r="G14407" s="20">
        <v>3275.77</v>
      </c>
      <c r="J14407" s="22">
        <v>1.04E-2</v>
      </c>
      <c r="K14407" s="22">
        <v>9.9000000000000008E-3</v>
      </c>
    </row>
    <row r="14408" spans="1:11" x14ac:dyDescent="0.2">
      <c r="A14408" s="17" t="str">
        <f t="shared" si="225"/>
        <v>SINAPI 98306</v>
      </c>
      <c r="B14408" s="18" t="s">
        <v>5935</v>
      </c>
      <c r="C14408" s="18">
        <v>98306</v>
      </c>
      <c r="D14408" s="19" t="s">
        <v>14400</v>
      </c>
      <c r="E14408" s="18" t="s">
        <v>20</v>
      </c>
      <c r="F14408" s="20">
        <v>65.239999999999995</v>
      </c>
      <c r="G14408" s="20">
        <v>67.91</v>
      </c>
      <c r="J14408" s="22">
        <v>0</v>
      </c>
      <c r="K14408" s="22">
        <v>0</v>
      </c>
    </row>
    <row r="14409" spans="1:11" x14ac:dyDescent="0.2">
      <c r="A14409" s="17" t="str">
        <f t="shared" si="225"/>
        <v>SINAPI 100553</v>
      </c>
      <c r="B14409" s="18" t="s">
        <v>5935</v>
      </c>
      <c r="C14409" s="18">
        <v>100553</v>
      </c>
      <c r="D14409" s="19" t="s">
        <v>14401</v>
      </c>
      <c r="E14409" s="18" t="s">
        <v>66</v>
      </c>
      <c r="F14409" s="20">
        <v>25.38</v>
      </c>
      <c r="G14409" s="20">
        <v>25.68</v>
      </c>
      <c r="J14409" s="22">
        <v>0</v>
      </c>
      <c r="K14409" s="22">
        <v>0</v>
      </c>
    </row>
    <row r="14410" spans="1:11" x14ac:dyDescent="0.2">
      <c r="A14410" s="17" t="str">
        <f t="shared" si="225"/>
        <v>SINAPI 100554</v>
      </c>
      <c r="B14410" s="18" t="s">
        <v>5935</v>
      </c>
      <c r="C14410" s="18">
        <v>100554</v>
      </c>
      <c r="D14410" s="19" t="s">
        <v>14402</v>
      </c>
      <c r="E14410" s="18" t="s">
        <v>66</v>
      </c>
      <c r="F14410" s="20">
        <v>5.48</v>
      </c>
      <c r="G14410" s="20">
        <v>5.76</v>
      </c>
      <c r="J14410" s="22">
        <v>0</v>
      </c>
      <c r="K14410" s="22">
        <v>0</v>
      </c>
    </row>
    <row r="14411" spans="1:11" x14ac:dyDescent="0.2">
      <c r="A14411" s="17" t="str">
        <f t="shared" si="225"/>
        <v>SINAPI 98300</v>
      </c>
      <c r="B14411" s="18" t="s">
        <v>5935</v>
      </c>
      <c r="C14411" s="18">
        <v>98300</v>
      </c>
      <c r="D14411" s="19" t="s">
        <v>14403</v>
      </c>
      <c r="E14411" s="18" t="s">
        <v>66</v>
      </c>
      <c r="F14411" s="20">
        <v>5.74</v>
      </c>
      <c r="G14411" s="20">
        <v>6.03</v>
      </c>
      <c r="J14411" s="22">
        <v>0</v>
      </c>
      <c r="K14411" s="22">
        <v>0</v>
      </c>
    </row>
    <row r="14412" spans="1:11" x14ac:dyDescent="0.2">
      <c r="A14412" s="17" t="str">
        <f t="shared" si="225"/>
        <v>SINAPI 98295</v>
      </c>
      <c r="B14412" s="18" t="s">
        <v>5935</v>
      </c>
      <c r="C14412" s="18">
        <v>98295</v>
      </c>
      <c r="D14412" s="19" t="s">
        <v>14404</v>
      </c>
      <c r="E14412" s="18" t="s">
        <v>66</v>
      </c>
      <c r="F14412" s="20">
        <v>5.96</v>
      </c>
      <c r="G14412" s="20">
        <v>5.97</v>
      </c>
      <c r="J14412" s="22">
        <v>0</v>
      </c>
      <c r="K14412" s="22">
        <v>0</v>
      </c>
    </row>
    <row r="14413" spans="1:11" x14ac:dyDescent="0.2">
      <c r="A14413" s="17" t="str">
        <f t="shared" si="225"/>
        <v>SINAPI 98294</v>
      </c>
      <c r="B14413" s="18" t="s">
        <v>5935</v>
      </c>
      <c r="C14413" s="18">
        <v>98294</v>
      </c>
      <c r="D14413" s="19" t="s">
        <v>14405</v>
      </c>
      <c r="E14413" s="18" t="s">
        <v>66</v>
      </c>
      <c r="F14413" s="20">
        <v>6.67</v>
      </c>
      <c r="G14413" s="20">
        <v>6.74</v>
      </c>
      <c r="J14413" s="22">
        <v>0</v>
      </c>
      <c r="K14413" s="22">
        <v>0</v>
      </c>
    </row>
    <row r="14414" spans="1:11" x14ac:dyDescent="0.2">
      <c r="A14414" s="17" t="str">
        <f t="shared" si="225"/>
        <v>SINAPI 98297</v>
      </c>
      <c r="B14414" s="18" t="s">
        <v>5935</v>
      </c>
      <c r="C14414" s="18">
        <v>98297</v>
      </c>
      <c r="D14414" s="19" t="s">
        <v>14406</v>
      </c>
      <c r="E14414" s="18" t="s">
        <v>66</v>
      </c>
      <c r="F14414" s="20">
        <v>8.61</v>
      </c>
      <c r="G14414" s="20">
        <v>8.6300000000000008</v>
      </c>
      <c r="J14414" s="22">
        <v>0</v>
      </c>
      <c r="K14414" s="22">
        <v>0</v>
      </c>
    </row>
    <row r="14415" spans="1:11" x14ac:dyDescent="0.2">
      <c r="A14415" s="17" t="str">
        <f t="shared" si="225"/>
        <v>SINAPI 98296</v>
      </c>
      <c r="B14415" s="18" t="s">
        <v>5935</v>
      </c>
      <c r="C14415" s="18">
        <v>98296</v>
      </c>
      <c r="D14415" s="19" t="s">
        <v>14407</v>
      </c>
      <c r="E14415" s="18" t="s">
        <v>66</v>
      </c>
      <c r="F14415" s="20">
        <v>9.73</v>
      </c>
      <c r="G14415" s="20">
        <v>9.84</v>
      </c>
      <c r="J14415" s="22">
        <v>0</v>
      </c>
      <c r="K14415" s="22">
        <v>0</v>
      </c>
    </row>
    <row r="14416" spans="1:11" x14ac:dyDescent="0.2">
      <c r="A14416" s="17" t="str">
        <f t="shared" si="225"/>
        <v>SINAPI 98299</v>
      </c>
      <c r="B14416" s="18" t="s">
        <v>5935</v>
      </c>
      <c r="C14416" s="18">
        <v>98299</v>
      </c>
      <c r="D14416" s="19" t="s">
        <v>14408</v>
      </c>
      <c r="E14416" s="18" t="s">
        <v>66</v>
      </c>
      <c r="F14416" s="20">
        <v>22.39</v>
      </c>
      <c r="G14416" s="20">
        <v>22.41</v>
      </c>
      <c r="J14416" s="22">
        <v>0</v>
      </c>
      <c r="K14416" s="22">
        <v>0</v>
      </c>
    </row>
    <row r="14417" spans="1:11" x14ac:dyDescent="0.2">
      <c r="A14417" s="17" t="str">
        <f t="shared" si="225"/>
        <v>SINAPI 98298</v>
      </c>
      <c r="B14417" s="18" t="s">
        <v>5935</v>
      </c>
      <c r="C14417" s="18">
        <v>98298</v>
      </c>
      <c r="D14417" s="19" t="s">
        <v>14409</v>
      </c>
      <c r="E14417" s="18" t="s">
        <v>66</v>
      </c>
      <c r="F14417" s="20">
        <v>23.78</v>
      </c>
      <c r="G14417" s="20">
        <v>23.91</v>
      </c>
      <c r="J14417" s="22">
        <v>0</v>
      </c>
      <c r="K14417" s="22">
        <v>0</v>
      </c>
    </row>
    <row r="14418" spans="1:11" x14ac:dyDescent="0.2">
      <c r="A14418" s="17" t="str">
        <f t="shared" si="225"/>
        <v>SINAPI 98261</v>
      </c>
      <c r="B14418" s="18" t="s">
        <v>5935</v>
      </c>
      <c r="C14418" s="18">
        <v>98261</v>
      </c>
      <c r="D14418" s="19" t="s">
        <v>14410</v>
      </c>
      <c r="E14418" s="18" t="s">
        <v>66</v>
      </c>
      <c r="F14418" s="20">
        <v>3.81</v>
      </c>
      <c r="G14418" s="20">
        <v>4.05</v>
      </c>
      <c r="J14418" s="22">
        <v>0</v>
      </c>
      <c r="K14418" s="22">
        <v>0</v>
      </c>
    </row>
    <row r="14419" spans="1:11" ht="22.5" x14ac:dyDescent="0.2">
      <c r="A14419" s="17" t="str">
        <f t="shared" si="225"/>
        <v>SINAPI 98287</v>
      </c>
      <c r="B14419" s="18" t="s">
        <v>5935</v>
      </c>
      <c r="C14419" s="18">
        <v>98287</v>
      </c>
      <c r="D14419" s="19" t="s">
        <v>14411</v>
      </c>
      <c r="E14419" s="18" t="s">
        <v>66</v>
      </c>
      <c r="F14419" s="20">
        <v>1.48</v>
      </c>
      <c r="G14419" s="20">
        <v>1.54</v>
      </c>
      <c r="J14419" s="22">
        <v>0</v>
      </c>
      <c r="K14419" s="22">
        <v>0</v>
      </c>
    </row>
    <row r="14420" spans="1:11" x14ac:dyDescent="0.2">
      <c r="A14420" s="17" t="str">
        <f t="shared" si="225"/>
        <v>SINAPI 98280</v>
      </c>
      <c r="B14420" s="18" t="s">
        <v>5935</v>
      </c>
      <c r="C14420" s="18">
        <v>98280</v>
      </c>
      <c r="D14420" s="19" t="s">
        <v>14412</v>
      </c>
      <c r="E14420" s="18" t="s">
        <v>66</v>
      </c>
      <c r="F14420" s="20">
        <v>7.69</v>
      </c>
      <c r="G14420" s="20">
        <v>8.24</v>
      </c>
      <c r="J14420" s="22">
        <v>0</v>
      </c>
      <c r="K14420" s="22">
        <v>0</v>
      </c>
    </row>
    <row r="14421" spans="1:11" ht="22.5" x14ac:dyDescent="0.2">
      <c r="A14421" s="17" t="str">
        <f t="shared" si="225"/>
        <v>SINAPI 98288</v>
      </c>
      <c r="B14421" s="18" t="s">
        <v>5935</v>
      </c>
      <c r="C14421" s="18">
        <v>98288</v>
      </c>
      <c r="D14421" s="19" t="s">
        <v>14413</v>
      </c>
      <c r="E14421" s="18" t="s">
        <v>66</v>
      </c>
      <c r="F14421" s="20">
        <v>2.31</v>
      </c>
      <c r="G14421" s="20">
        <v>2.38</v>
      </c>
      <c r="J14421" s="22">
        <v>0</v>
      </c>
      <c r="K14421" s="22">
        <v>0</v>
      </c>
    </row>
    <row r="14422" spans="1:11" ht="22.5" x14ac:dyDescent="0.2">
      <c r="A14422" s="17" t="str">
        <f t="shared" si="225"/>
        <v>SINAPI 98281</v>
      </c>
      <c r="B14422" s="18" t="s">
        <v>5935</v>
      </c>
      <c r="C14422" s="18">
        <v>98281</v>
      </c>
      <c r="D14422" s="19" t="s">
        <v>14414</v>
      </c>
      <c r="E14422" s="18" t="s">
        <v>66</v>
      </c>
      <c r="F14422" s="20">
        <v>8.52</v>
      </c>
      <c r="G14422" s="20">
        <v>9.07</v>
      </c>
      <c r="J14422" s="22">
        <v>0</v>
      </c>
      <c r="K14422" s="22">
        <v>0</v>
      </c>
    </row>
    <row r="14423" spans="1:11" x14ac:dyDescent="0.2">
      <c r="A14423" s="17" t="str">
        <f t="shared" si="225"/>
        <v>SINAPI 98262</v>
      </c>
      <c r="B14423" s="18" t="s">
        <v>5935</v>
      </c>
      <c r="C14423" s="18">
        <v>98262</v>
      </c>
      <c r="D14423" s="19" t="s">
        <v>14415</v>
      </c>
      <c r="E14423" s="18" t="s">
        <v>66</v>
      </c>
      <c r="F14423" s="20">
        <v>4.6399999999999997</v>
      </c>
      <c r="G14423" s="20">
        <v>4.8899999999999997</v>
      </c>
      <c r="J14423" s="22">
        <v>0</v>
      </c>
      <c r="K14423" s="22">
        <v>0</v>
      </c>
    </row>
    <row r="14424" spans="1:11" ht="22.5" x14ac:dyDescent="0.2">
      <c r="A14424" s="17" t="str">
        <f t="shared" si="225"/>
        <v>SINAPI 98289</v>
      </c>
      <c r="B14424" s="18" t="s">
        <v>5935</v>
      </c>
      <c r="C14424" s="18">
        <v>98289</v>
      </c>
      <c r="D14424" s="19" t="s">
        <v>14416</v>
      </c>
      <c r="E14424" s="18" t="s">
        <v>66</v>
      </c>
      <c r="F14424" s="20">
        <v>2.5299999999999998</v>
      </c>
      <c r="G14424" s="20">
        <v>2.61</v>
      </c>
      <c r="J14424" s="22">
        <v>0</v>
      </c>
      <c r="K14424" s="22">
        <v>0</v>
      </c>
    </row>
    <row r="14425" spans="1:11" ht="22.5" x14ac:dyDescent="0.2">
      <c r="A14425" s="17" t="str">
        <f t="shared" si="225"/>
        <v>SINAPI 98282</v>
      </c>
      <c r="B14425" s="18" t="s">
        <v>5935</v>
      </c>
      <c r="C14425" s="18">
        <v>98282</v>
      </c>
      <c r="D14425" s="19" t="s">
        <v>14417</v>
      </c>
      <c r="E14425" s="18" t="s">
        <v>66</v>
      </c>
      <c r="F14425" s="20">
        <v>8.73</v>
      </c>
      <c r="G14425" s="20">
        <v>9.3000000000000007</v>
      </c>
      <c r="J14425" s="22">
        <v>0</v>
      </c>
      <c r="K14425" s="22">
        <v>0</v>
      </c>
    </row>
    <row r="14426" spans="1:11" x14ac:dyDescent="0.2">
      <c r="A14426" s="17" t="str">
        <f t="shared" si="225"/>
        <v>SINAPI 98263</v>
      </c>
      <c r="B14426" s="18" t="s">
        <v>5935</v>
      </c>
      <c r="C14426" s="18">
        <v>98263</v>
      </c>
      <c r="D14426" s="19" t="s">
        <v>14418</v>
      </c>
      <c r="E14426" s="18" t="s">
        <v>66</v>
      </c>
      <c r="F14426" s="20">
        <v>4.8499999999999996</v>
      </c>
      <c r="G14426" s="20">
        <v>5.12</v>
      </c>
      <c r="J14426" s="22">
        <v>0</v>
      </c>
      <c r="K14426" s="22">
        <v>0</v>
      </c>
    </row>
    <row r="14427" spans="1:11" ht="22.5" x14ac:dyDescent="0.2">
      <c r="A14427" s="17" t="str">
        <f t="shared" si="225"/>
        <v>SINAPI 98290</v>
      </c>
      <c r="B14427" s="18" t="s">
        <v>5935</v>
      </c>
      <c r="C14427" s="18">
        <v>98290</v>
      </c>
      <c r="D14427" s="19" t="s">
        <v>14419</v>
      </c>
      <c r="E14427" s="18" t="s">
        <v>66</v>
      </c>
      <c r="F14427" s="20">
        <v>3.42</v>
      </c>
      <c r="G14427" s="20">
        <v>3.51</v>
      </c>
      <c r="J14427" s="22">
        <v>0</v>
      </c>
      <c r="K14427" s="22">
        <v>0</v>
      </c>
    </row>
    <row r="14428" spans="1:11" ht="22.5" x14ac:dyDescent="0.2">
      <c r="A14428" s="17" t="str">
        <f t="shared" si="225"/>
        <v>SINAPI 98283</v>
      </c>
      <c r="B14428" s="18" t="s">
        <v>5935</v>
      </c>
      <c r="C14428" s="18">
        <v>98283</v>
      </c>
      <c r="D14428" s="19" t="s">
        <v>14420</v>
      </c>
      <c r="E14428" s="18" t="s">
        <v>66</v>
      </c>
      <c r="F14428" s="20">
        <v>9.6199999999999992</v>
      </c>
      <c r="G14428" s="20">
        <v>10.19</v>
      </c>
      <c r="J14428" s="22">
        <v>0</v>
      </c>
      <c r="K14428" s="22">
        <v>0</v>
      </c>
    </row>
    <row r="14429" spans="1:11" x14ac:dyDescent="0.2">
      <c r="A14429" s="17" t="str">
        <f t="shared" si="225"/>
        <v>SINAPI 98264</v>
      </c>
      <c r="B14429" s="18" t="s">
        <v>5935</v>
      </c>
      <c r="C14429" s="18">
        <v>98264</v>
      </c>
      <c r="D14429" s="19" t="s">
        <v>14421</v>
      </c>
      <c r="E14429" s="18" t="s">
        <v>66</v>
      </c>
      <c r="F14429" s="20">
        <v>5.74</v>
      </c>
      <c r="G14429" s="20">
        <v>6.01</v>
      </c>
      <c r="J14429" s="22">
        <v>0</v>
      </c>
      <c r="K14429" s="22">
        <v>0</v>
      </c>
    </row>
    <row r="14430" spans="1:11" x14ac:dyDescent="0.2">
      <c r="A14430" s="17" t="str">
        <f t="shared" si="225"/>
        <v>SINAPI 98273</v>
      </c>
      <c r="B14430" s="18" t="s">
        <v>5935</v>
      </c>
      <c r="C14430" s="18">
        <v>98273</v>
      </c>
      <c r="D14430" s="19" t="s">
        <v>14422</v>
      </c>
      <c r="E14430" s="18" t="s">
        <v>66</v>
      </c>
      <c r="F14430" s="20">
        <v>2.73</v>
      </c>
      <c r="G14430" s="20">
        <v>2.76</v>
      </c>
      <c r="J14430" s="22">
        <v>0</v>
      </c>
      <c r="K14430" s="22">
        <v>0</v>
      </c>
    </row>
    <row r="14431" spans="1:11" ht="22.5" x14ac:dyDescent="0.2">
      <c r="A14431" s="17" t="str">
        <f t="shared" si="225"/>
        <v>SINAPI 98291</v>
      </c>
      <c r="B14431" s="18" t="s">
        <v>5935</v>
      </c>
      <c r="C14431" s="18">
        <v>98291</v>
      </c>
      <c r="D14431" s="19" t="s">
        <v>14423</v>
      </c>
      <c r="E14431" s="18" t="s">
        <v>66</v>
      </c>
      <c r="F14431" s="20">
        <v>4.01</v>
      </c>
      <c r="G14431" s="20">
        <v>4.1100000000000003</v>
      </c>
      <c r="J14431" s="22">
        <v>0</v>
      </c>
      <c r="K14431" s="22">
        <v>0</v>
      </c>
    </row>
    <row r="14432" spans="1:11" ht="22.5" x14ac:dyDescent="0.2">
      <c r="A14432" s="17" t="str">
        <f t="shared" si="225"/>
        <v>SINAPI 98284</v>
      </c>
      <c r="B14432" s="18" t="s">
        <v>5935</v>
      </c>
      <c r="C14432" s="18">
        <v>98284</v>
      </c>
      <c r="D14432" s="19" t="s">
        <v>14424</v>
      </c>
      <c r="E14432" s="18" t="s">
        <v>66</v>
      </c>
      <c r="F14432" s="20">
        <v>10.220000000000001</v>
      </c>
      <c r="G14432" s="20">
        <v>10.79</v>
      </c>
      <c r="J14432" s="22">
        <v>0</v>
      </c>
      <c r="K14432" s="22">
        <v>0</v>
      </c>
    </row>
    <row r="14433" spans="1:11" x14ac:dyDescent="0.2">
      <c r="A14433" s="17" t="str">
        <f t="shared" si="225"/>
        <v>SINAPI 98265</v>
      </c>
      <c r="B14433" s="18" t="s">
        <v>5935</v>
      </c>
      <c r="C14433" s="18">
        <v>98265</v>
      </c>
      <c r="D14433" s="19" t="s">
        <v>14425</v>
      </c>
      <c r="E14433" s="18" t="s">
        <v>66</v>
      </c>
      <c r="F14433" s="20">
        <v>6.34</v>
      </c>
      <c r="G14433" s="20">
        <v>6.61</v>
      </c>
      <c r="J14433" s="22">
        <v>0</v>
      </c>
      <c r="K14433" s="22">
        <v>0</v>
      </c>
    </row>
    <row r="14434" spans="1:11" x14ac:dyDescent="0.2">
      <c r="A14434" s="17" t="str">
        <f t="shared" si="225"/>
        <v>SINAPI 98274</v>
      </c>
      <c r="B14434" s="18" t="s">
        <v>5935</v>
      </c>
      <c r="C14434" s="18">
        <v>98274</v>
      </c>
      <c r="D14434" s="19" t="s">
        <v>14426</v>
      </c>
      <c r="E14434" s="18" t="s">
        <v>66</v>
      </c>
      <c r="F14434" s="20">
        <v>3.32</v>
      </c>
      <c r="G14434" s="20">
        <v>3.36</v>
      </c>
      <c r="J14434" s="22">
        <v>0</v>
      </c>
      <c r="K14434" s="22">
        <v>0</v>
      </c>
    </row>
    <row r="14435" spans="1:11" ht="22.5" x14ac:dyDescent="0.2">
      <c r="A14435" s="17" t="str">
        <f t="shared" si="225"/>
        <v>SINAPI 98292</v>
      </c>
      <c r="B14435" s="18" t="s">
        <v>5935</v>
      </c>
      <c r="C14435" s="18">
        <v>98292</v>
      </c>
      <c r="D14435" s="19" t="s">
        <v>14427</v>
      </c>
      <c r="E14435" s="18" t="s">
        <v>66</v>
      </c>
      <c r="F14435" s="20">
        <v>4.83</v>
      </c>
      <c r="G14435" s="20">
        <v>4.91</v>
      </c>
      <c r="J14435" s="22">
        <v>0</v>
      </c>
      <c r="K14435" s="22">
        <v>0</v>
      </c>
    </row>
    <row r="14436" spans="1:11" ht="22.5" x14ac:dyDescent="0.2">
      <c r="A14436" s="17" t="str">
        <f t="shared" si="225"/>
        <v>SINAPI 98285</v>
      </c>
      <c r="B14436" s="18" t="s">
        <v>5935</v>
      </c>
      <c r="C14436" s="18">
        <v>98285</v>
      </c>
      <c r="D14436" s="19" t="s">
        <v>14428</v>
      </c>
      <c r="E14436" s="18" t="s">
        <v>66</v>
      </c>
      <c r="F14436" s="20">
        <v>11.03</v>
      </c>
      <c r="G14436" s="20">
        <v>11.61</v>
      </c>
      <c r="J14436" s="22">
        <v>0</v>
      </c>
      <c r="K14436" s="22">
        <v>0</v>
      </c>
    </row>
    <row r="14437" spans="1:11" x14ac:dyDescent="0.2">
      <c r="A14437" s="17" t="str">
        <f t="shared" si="225"/>
        <v>SINAPI 98266</v>
      </c>
      <c r="B14437" s="18" t="s">
        <v>5935</v>
      </c>
      <c r="C14437" s="18">
        <v>98266</v>
      </c>
      <c r="D14437" s="19" t="s">
        <v>14429</v>
      </c>
      <c r="E14437" s="18" t="s">
        <v>66</v>
      </c>
      <c r="F14437" s="20">
        <v>7.15</v>
      </c>
      <c r="G14437" s="20">
        <v>7.43</v>
      </c>
      <c r="J14437" s="22">
        <v>0</v>
      </c>
      <c r="K14437" s="22">
        <v>0</v>
      </c>
    </row>
    <row r="14438" spans="1:11" x14ac:dyDescent="0.2">
      <c r="A14438" s="17" t="str">
        <f t="shared" si="225"/>
        <v>SINAPI 98275</v>
      </c>
      <c r="B14438" s="18" t="s">
        <v>5935</v>
      </c>
      <c r="C14438" s="18">
        <v>98275</v>
      </c>
      <c r="D14438" s="19" t="s">
        <v>14430</v>
      </c>
      <c r="E14438" s="18" t="s">
        <v>66</v>
      </c>
      <c r="F14438" s="20">
        <v>4.13</v>
      </c>
      <c r="G14438" s="20">
        <v>4.17</v>
      </c>
      <c r="J14438" s="22">
        <v>0</v>
      </c>
      <c r="K14438" s="22">
        <v>0</v>
      </c>
    </row>
    <row r="14439" spans="1:11" x14ac:dyDescent="0.2">
      <c r="A14439" s="17" t="str">
        <f t="shared" si="225"/>
        <v>SINAPI 98293</v>
      </c>
      <c r="B14439" s="18" t="s">
        <v>5935</v>
      </c>
      <c r="C14439" s="18">
        <v>98293</v>
      </c>
      <c r="D14439" s="19" t="s">
        <v>14431</v>
      </c>
      <c r="E14439" s="18" t="s">
        <v>66</v>
      </c>
      <c r="F14439" s="20">
        <v>8.86</v>
      </c>
      <c r="G14439" s="20">
        <v>9.0500000000000007</v>
      </c>
      <c r="J14439" s="22">
        <v>0</v>
      </c>
      <c r="K14439" s="22">
        <v>0</v>
      </c>
    </row>
    <row r="14440" spans="1:11" x14ac:dyDescent="0.2">
      <c r="A14440" s="17" t="str">
        <f t="shared" si="225"/>
        <v>SINAPI 98286</v>
      </c>
      <c r="B14440" s="18" t="s">
        <v>5935</v>
      </c>
      <c r="C14440" s="18">
        <v>98286</v>
      </c>
      <c r="D14440" s="19" t="s">
        <v>14432</v>
      </c>
      <c r="E14440" s="18" t="s">
        <v>66</v>
      </c>
      <c r="F14440" s="20">
        <v>15.07</v>
      </c>
      <c r="G14440" s="20">
        <v>15.73</v>
      </c>
      <c r="J14440" s="22">
        <v>0</v>
      </c>
      <c r="K14440" s="22">
        <v>0</v>
      </c>
    </row>
    <row r="14441" spans="1:11" x14ac:dyDescent="0.2">
      <c r="A14441" s="17" t="str">
        <f t="shared" si="225"/>
        <v>SINAPI 98267</v>
      </c>
      <c r="B14441" s="18" t="s">
        <v>5935</v>
      </c>
      <c r="C14441" s="18">
        <v>98267</v>
      </c>
      <c r="D14441" s="19" t="s">
        <v>14433</v>
      </c>
      <c r="E14441" s="18" t="s">
        <v>66</v>
      </c>
      <c r="F14441" s="20">
        <v>11.2</v>
      </c>
      <c r="G14441" s="20">
        <v>11.55</v>
      </c>
      <c r="J14441" s="22">
        <v>0</v>
      </c>
      <c r="K14441" s="22">
        <v>0</v>
      </c>
    </row>
    <row r="14442" spans="1:11" x14ac:dyDescent="0.2">
      <c r="A14442" s="17" t="str">
        <f t="shared" si="225"/>
        <v>SINAPI 98276</v>
      </c>
      <c r="B14442" s="18" t="s">
        <v>5935</v>
      </c>
      <c r="C14442" s="18">
        <v>98276</v>
      </c>
      <c r="D14442" s="19" t="s">
        <v>14434</v>
      </c>
      <c r="E14442" s="18" t="s">
        <v>66</v>
      </c>
      <c r="F14442" s="20">
        <v>8.18</v>
      </c>
      <c r="G14442" s="20">
        <v>8.3000000000000007</v>
      </c>
      <c r="J14442" s="22">
        <v>0</v>
      </c>
      <c r="K14442" s="22">
        <v>0</v>
      </c>
    </row>
    <row r="14443" spans="1:11" x14ac:dyDescent="0.2">
      <c r="A14443" s="17" t="str">
        <f t="shared" si="225"/>
        <v>SINAPI 98268</v>
      </c>
      <c r="B14443" s="18" t="s">
        <v>5935</v>
      </c>
      <c r="C14443" s="18">
        <v>98268</v>
      </c>
      <c r="D14443" s="19" t="s">
        <v>14435</v>
      </c>
      <c r="E14443" s="18" t="s">
        <v>66</v>
      </c>
      <c r="F14443" s="20">
        <v>17.739999999999998</v>
      </c>
      <c r="G14443" s="20">
        <v>18.149999999999999</v>
      </c>
      <c r="J14443" s="22">
        <v>0</v>
      </c>
      <c r="K14443" s="22">
        <v>0</v>
      </c>
    </row>
    <row r="14444" spans="1:11" x14ac:dyDescent="0.2">
      <c r="A14444" s="17" t="str">
        <f t="shared" si="225"/>
        <v>SINAPI 98277</v>
      </c>
      <c r="B14444" s="18" t="s">
        <v>5935</v>
      </c>
      <c r="C14444" s="18">
        <v>98277</v>
      </c>
      <c r="D14444" s="19" t="s">
        <v>14436</v>
      </c>
      <c r="E14444" s="18" t="s">
        <v>66</v>
      </c>
      <c r="F14444" s="20">
        <v>14.73</v>
      </c>
      <c r="G14444" s="20">
        <v>14.9</v>
      </c>
      <c r="J14444" s="22">
        <v>0</v>
      </c>
      <c r="K14444" s="22">
        <v>0</v>
      </c>
    </row>
    <row r="14445" spans="1:11" x14ac:dyDescent="0.2">
      <c r="A14445" s="17" t="str">
        <f t="shared" si="225"/>
        <v>SINAPI 98272</v>
      </c>
      <c r="B14445" s="18" t="s">
        <v>5935</v>
      </c>
      <c r="C14445" s="18">
        <v>98272</v>
      </c>
      <c r="D14445" s="19" t="s">
        <v>14437</v>
      </c>
      <c r="E14445" s="18" t="s">
        <v>66</v>
      </c>
      <c r="F14445" s="20">
        <v>114.87</v>
      </c>
      <c r="G14445" s="20">
        <v>115.61</v>
      </c>
      <c r="J14445" s="22">
        <v>0</v>
      </c>
      <c r="K14445" s="22">
        <v>0</v>
      </c>
    </row>
    <row r="14446" spans="1:11" x14ac:dyDescent="0.2">
      <c r="A14446" s="17" t="str">
        <f t="shared" si="225"/>
        <v>SINAPI 98269</v>
      </c>
      <c r="B14446" s="18" t="s">
        <v>5935</v>
      </c>
      <c r="C14446" s="18">
        <v>98269</v>
      </c>
      <c r="D14446" s="19" t="s">
        <v>14438</v>
      </c>
      <c r="E14446" s="18" t="s">
        <v>66</v>
      </c>
      <c r="F14446" s="20">
        <v>24.07</v>
      </c>
      <c r="G14446" s="20">
        <v>24.52</v>
      </c>
      <c r="J14446" s="22">
        <v>0</v>
      </c>
      <c r="K14446" s="22">
        <v>0</v>
      </c>
    </row>
    <row r="14447" spans="1:11" x14ac:dyDescent="0.2">
      <c r="A14447" s="17" t="str">
        <f t="shared" si="225"/>
        <v>SINAPI 98278</v>
      </c>
      <c r="B14447" s="18" t="s">
        <v>5935</v>
      </c>
      <c r="C14447" s="18">
        <v>98278</v>
      </c>
      <c r="D14447" s="19" t="s">
        <v>14439</v>
      </c>
      <c r="E14447" s="18" t="s">
        <v>66</v>
      </c>
      <c r="F14447" s="20">
        <v>21.06</v>
      </c>
      <c r="G14447" s="20">
        <v>21.27</v>
      </c>
      <c r="J14447" s="22">
        <v>0</v>
      </c>
      <c r="K14447" s="22">
        <v>0</v>
      </c>
    </row>
    <row r="14448" spans="1:11" x14ac:dyDescent="0.2">
      <c r="A14448" s="17" t="str">
        <f t="shared" si="225"/>
        <v>SINAPI 98270</v>
      </c>
      <c r="B14448" s="18" t="s">
        <v>5935</v>
      </c>
      <c r="C14448" s="18">
        <v>98270</v>
      </c>
      <c r="D14448" s="19" t="s">
        <v>14440</v>
      </c>
      <c r="E14448" s="18" t="s">
        <v>66</v>
      </c>
      <c r="F14448" s="20">
        <v>36.020000000000003</v>
      </c>
      <c r="G14448" s="20">
        <v>36.520000000000003</v>
      </c>
      <c r="J14448" s="22">
        <v>0</v>
      </c>
      <c r="K14448" s="22">
        <v>0</v>
      </c>
    </row>
    <row r="14449" spans="1:11" x14ac:dyDescent="0.2">
      <c r="A14449" s="17" t="str">
        <f t="shared" si="225"/>
        <v>SINAPI 98279</v>
      </c>
      <c r="B14449" s="18" t="s">
        <v>5935</v>
      </c>
      <c r="C14449" s="18">
        <v>98279</v>
      </c>
      <c r="D14449" s="19" t="s">
        <v>14441</v>
      </c>
      <c r="E14449" s="18" t="s">
        <v>66</v>
      </c>
      <c r="F14449" s="20">
        <v>33.01</v>
      </c>
      <c r="G14449" s="20">
        <v>33.270000000000003</v>
      </c>
      <c r="J14449" s="22">
        <v>0</v>
      </c>
      <c r="K14449" s="22">
        <v>0</v>
      </c>
    </row>
    <row r="14450" spans="1:11" x14ac:dyDescent="0.2">
      <c r="A14450" s="17" t="str">
        <f t="shared" si="225"/>
        <v>SINAPI 98271</v>
      </c>
      <c r="B14450" s="18" t="s">
        <v>5935</v>
      </c>
      <c r="C14450" s="18">
        <v>98271</v>
      </c>
      <c r="D14450" s="19" t="s">
        <v>14442</v>
      </c>
      <c r="E14450" s="18" t="s">
        <v>66</v>
      </c>
      <c r="F14450" s="20">
        <v>50.42</v>
      </c>
      <c r="G14450" s="20">
        <v>50.97</v>
      </c>
      <c r="J14450" s="22">
        <v>0</v>
      </c>
      <c r="K14450" s="22">
        <v>0</v>
      </c>
    </row>
    <row r="14451" spans="1:11" x14ac:dyDescent="0.2">
      <c r="A14451" s="17" t="str">
        <f t="shared" si="225"/>
        <v>SINAPI 98400</v>
      </c>
      <c r="B14451" s="18" t="s">
        <v>5935</v>
      </c>
      <c r="C14451" s="18">
        <v>98400</v>
      </c>
      <c r="D14451" s="19" t="s">
        <v>14443</v>
      </c>
      <c r="E14451" s="18" t="s">
        <v>66</v>
      </c>
      <c r="F14451" s="20">
        <v>13.64</v>
      </c>
      <c r="G14451" s="20">
        <v>13.99</v>
      </c>
      <c r="J14451" s="22">
        <v>0</v>
      </c>
      <c r="K14451" s="22">
        <v>0</v>
      </c>
    </row>
    <row r="14452" spans="1:11" x14ac:dyDescent="0.2">
      <c r="A14452" s="17" t="str">
        <f t="shared" si="225"/>
        <v>SINAPI 98401</v>
      </c>
      <c r="B14452" s="18" t="s">
        <v>5935</v>
      </c>
      <c r="C14452" s="18">
        <v>98401</v>
      </c>
      <c r="D14452" s="19" t="s">
        <v>14444</v>
      </c>
      <c r="E14452" s="18" t="s">
        <v>66</v>
      </c>
      <c r="F14452" s="20">
        <v>21.11</v>
      </c>
      <c r="G14452" s="20">
        <v>21.52</v>
      </c>
      <c r="J14452" s="22">
        <v>0</v>
      </c>
      <c r="K14452" s="22">
        <v>0</v>
      </c>
    </row>
    <row r="14453" spans="1:11" x14ac:dyDescent="0.2">
      <c r="A14453" s="17" t="str">
        <f t="shared" si="225"/>
        <v>SINAPI 98402</v>
      </c>
      <c r="B14453" s="18" t="s">
        <v>5935</v>
      </c>
      <c r="C14453" s="18">
        <v>98402</v>
      </c>
      <c r="D14453" s="19" t="s">
        <v>14445</v>
      </c>
      <c r="E14453" s="18" t="s">
        <v>66</v>
      </c>
      <c r="F14453" s="20">
        <v>24.59</v>
      </c>
      <c r="G14453" s="20">
        <v>25.04</v>
      </c>
      <c r="J14453" s="22">
        <v>0</v>
      </c>
      <c r="K14453" s="22">
        <v>0</v>
      </c>
    </row>
    <row r="14454" spans="1:11" x14ac:dyDescent="0.2">
      <c r="A14454" s="17" t="str">
        <f t="shared" si="225"/>
        <v>SINAPI 100556</v>
      </c>
      <c r="B14454" s="18" t="s">
        <v>5935</v>
      </c>
      <c r="C14454" s="18">
        <v>100556</v>
      </c>
      <c r="D14454" s="19" t="s">
        <v>14446</v>
      </c>
      <c r="E14454" s="18" t="s">
        <v>20</v>
      </c>
      <c r="F14454" s="20">
        <v>37.06</v>
      </c>
      <c r="G14454" s="20">
        <v>38.42</v>
      </c>
      <c r="J14454" s="22">
        <v>0.53290000000000004</v>
      </c>
      <c r="K14454" s="22">
        <v>0.5141</v>
      </c>
    </row>
    <row r="14455" spans="1:11" x14ac:dyDescent="0.2">
      <c r="A14455" s="17" t="str">
        <f t="shared" si="225"/>
        <v>SINAPI 100557</v>
      </c>
      <c r="B14455" s="18" t="s">
        <v>5935</v>
      </c>
      <c r="C14455" s="18">
        <v>100557</v>
      </c>
      <c r="D14455" s="19" t="s">
        <v>14447</v>
      </c>
      <c r="E14455" s="18" t="s">
        <v>20</v>
      </c>
      <c r="F14455" s="20">
        <v>420.75</v>
      </c>
      <c r="G14455" s="20">
        <v>424.79</v>
      </c>
      <c r="J14455" s="22">
        <v>0.877</v>
      </c>
      <c r="K14455" s="22">
        <v>0.86860000000000004</v>
      </c>
    </row>
    <row r="14456" spans="1:11" x14ac:dyDescent="0.2">
      <c r="A14456" s="17" t="str">
        <f t="shared" si="225"/>
        <v>SINAPI 98301</v>
      </c>
      <c r="B14456" s="18" t="s">
        <v>5935</v>
      </c>
      <c r="C14456" s="18">
        <v>98301</v>
      </c>
      <c r="D14456" s="19" t="s">
        <v>14448</v>
      </c>
      <c r="E14456" s="18" t="s">
        <v>20</v>
      </c>
      <c r="F14456" s="20">
        <v>661.91</v>
      </c>
      <c r="G14456" s="20">
        <v>686.16</v>
      </c>
      <c r="J14456" s="22">
        <v>0</v>
      </c>
      <c r="K14456" s="22">
        <v>0</v>
      </c>
    </row>
    <row r="14457" spans="1:11" x14ac:dyDescent="0.2">
      <c r="A14457" s="17" t="str">
        <f t="shared" si="225"/>
        <v>SINAPI 98302</v>
      </c>
      <c r="B14457" s="18" t="s">
        <v>5935</v>
      </c>
      <c r="C14457" s="18">
        <v>98302</v>
      </c>
      <c r="D14457" s="19" t="s">
        <v>14449</v>
      </c>
      <c r="E14457" s="18" t="s">
        <v>20</v>
      </c>
      <c r="F14457" s="20">
        <v>1251.67</v>
      </c>
      <c r="G14457" s="20">
        <v>1275.92</v>
      </c>
      <c r="J14457" s="22">
        <v>0</v>
      </c>
      <c r="K14457" s="22">
        <v>0</v>
      </c>
    </row>
    <row r="14458" spans="1:11" x14ac:dyDescent="0.2">
      <c r="A14458" s="17" t="str">
        <f t="shared" si="225"/>
        <v>SINAPI 98593</v>
      </c>
      <c r="B14458" s="18" t="s">
        <v>5935</v>
      </c>
      <c r="C14458" s="18">
        <v>98593</v>
      </c>
      <c r="D14458" s="19" t="s">
        <v>14450</v>
      </c>
      <c r="E14458" s="18" t="s">
        <v>20</v>
      </c>
      <c r="F14458" s="20">
        <v>2731.8</v>
      </c>
      <c r="G14458" s="20">
        <v>2779.99</v>
      </c>
      <c r="J14458" s="22">
        <v>0</v>
      </c>
      <c r="K14458" s="22">
        <v>0</v>
      </c>
    </row>
    <row r="14459" spans="1:11" x14ac:dyDescent="0.2">
      <c r="A14459" s="17" t="str">
        <f t="shared" si="225"/>
        <v>SINAPI 98304</v>
      </c>
      <c r="B14459" s="18" t="s">
        <v>5935</v>
      </c>
      <c r="C14459" s="18">
        <v>98304</v>
      </c>
      <c r="D14459" s="19" t="s">
        <v>14451</v>
      </c>
      <c r="E14459" s="18" t="s">
        <v>20</v>
      </c>
      <c r="F14459" s="20">
        <v>3934.33</v>
      </c>
      <c r="G14459" s="20">
        <v>3982.52</v>
      </c>
      <c r="J14459" s="22">
        <v>0</v>
      </c>
      <c r="K14459" s="22">
        <v>0</v>
      </c>
    </row>
    <row r="14460" spans="1:11" ht="22.5" x14ac:dyDescent="0.2">
      <c r="A14460" s="17" t="str">
        <f t="shared" si="225"/>
        <v>SINAPI 100561</v>
      </c>
      <c r="B14460" s="18" t="s">
        <v>5935</v>
      </c>
      <c r="C14460" s="18">
        <v>100561</v>
      </c>
      <c r="D14460" s="19" t="s">
        <v>14452</v>
      </c>
      <c r="E14460" s="18" t="s">
        <v>20</v>
      </c>
      <c r="F14460" s="20">
        <v>177.81</v>
      </c>
      <c r="G14460" s="20">
        <v>181.83</v>
      </c>
      <c r="J14460" s="22">
        <v>0.66869999999999996</v>
      </c>
      <c r="K14460" s="22">
        <v>0.65400000000000003</v>
      </c>
    </row>
    <row r="14461" spans="1:11" ht="22.5" x14ac:dyDescent="0.2">
      <c r="A14461" s="17" t="str">
        <f t="shared" si="225"/>
        <v>SINAPI 100562</v>
      </c>
      <c r="B14461" s="18" t="s">
        <v>5935</v>
      </c>
      <c r="C14461" s="18">
        <v>100562</v>
      </c>
      <c r="D14461" s="19" t="s">
        <v>14453</v>
      </c>
      <c r="E14461" s="18" t="s">
        <v>20</v>
      </c>
      <c r="F14461" s="20">
        <v>271.27999999999997</v>
      </c>
      <c r="G14461" s="20">
        <v>275.85000000000002</v>
      </c>
      <c r="J14461" s="22">
        <v>0.72640000000000005</v>
      </c>
      <c r="K14461" s="22">
        <v>0.71430000000000005</v>
      </c>
    </row>
    <row r="14462" spans="1:11" ht="22.5" x14ac:dyDescent="0.2">
      <c r="A14462" s="17" t="str">
        <f t="shared" si="225"/>
        <v>SINAPI 100560</v>
      </c>
      <c r="B14462" s="18" t="s">
        <v>5935</v>
      </c>
      <c r="C14462" s="18">
        <v>100560</v>
      </c>
      <c r="D14462" s="19" t="s">
        <v>14454</v>
      </c>
      <c r="E14462" s="18" t="s">
        <v>20</v>
      </c>
      <c r="F14462" s="20">
        <v>100.98</v>
      </c>
      <c r="G14462" s="20">
        <v>104.49</v>
      </c>
      <c r="J14462" s="22">
        <v>0.53159999999999996</v>
      </c>
      <c r="K14462" s="22">
        <v>0.51370000000000005</v>
      </c>
    </row>
    <row r="14463" spans="1:11" ht="22.5" x14ac:dyDescent="0.2">
      <c r="A14463" s="17" t="str">
        <f t="shared" si="225"/>
        <v>SINAPI 100563</v>
      </c>
      <c r="B14463" s="18" t="s">
        <v>5935</v>
      </c>
      <c r="C14463" s="18">
        <v>100563</v>
      </c>
      <c r="D14463" s="19" t="s">
        <v>14455</v>
      </c>
      <c r="E14463" s="18" t="s">
        <v>20</v>
      </c>
      <c r="F14463" s="20">
        <v>387.91</v>
      </c>
      <c r="G14463" s="20">
        <v>393.11</v>
      </c>
      <c r="J14463" s="22">
        <v>0.75939999999999996</v>
      </c>
      <c r="K14463" s="22">
        <v>0.74939999999999996</v>
      </c>
    </row>
    <row r="14464" spans="1:11" x14ac:dyDescent="0.2">
      <c r="A14464" s="17" t="str">
        <f t="shared" si="225"/>
        <v>SINAPI 100555</v>
      </c>
      <c r="B14464" s="18" t="s">
        <v>5935</v>
      </c>
      <c r="C14464" s="18">
        <v>100555</v>
      </c>
      <c r="D14464" s="19" t="s">
        <v>14456</v>
      </c>
      <c r="E14464" s="18" t="s">
        <v>20</v>
      </c>
      <c r="F14464" s="20">
        <v>1456.91</v>
      </c>
      <c r="G14464" s="20">
        <v>1460.92</v>
      </c>
      <c r="J14464" s="22">
        <v>0</v>
      </c>
      <c r="K14464" s="22">
        <v>0</v>
      </c>
    </row>
    <row r="14465" spans="1:11" x14ac:dyDescent="0.2">
      <c r="A14465" s="17" t="str">
        <f t="shared" si="225"/>
        <v>SINAPI 98305</v>
      </c>
      <c r="B14465" s="18" t="s">
        <v>5935</v>
      </c>
      <c r="C14465" s="18">
        <v>98305</v>
      </c>
      <c r="D14465" s="19" t="s">
        <v>14457</v>
      </c>
      <c r="E14465" s="18" t="s">
        <v>20</v>
      </c>
      <c r="F14465" s="20">
        <v>2911.39</v>
      </c>
      <c r="G14465" s="20">
        <v>2915.4</v>
      </c>
      <c r="J14465" s="22">
        <v>0</v>
      </c>
      <c r="K14465" s="22">
        <v>0</v>
      </c>
    </row>
    <row r="14466" spans="1:11" x14ac:dyDescent="0.2">
      <c r="A14466" s="17" t="str">
        <f t="shared" si="225"/>
        <v>SINAPI 98307</v>
      </c>
      <c r="B14466" s="18" t="s">
        <v>5935</v>
      </c>
      <c r="C14466" s="18">
        <v>98307</v>
      </c>
      <c r="D14466" s="19" t="s">
        <v>14458</v>
      </c>
      <c r="E14466" s="18" t="s">
        <v>20</v>
      </c>
      <c r="F14466" s="20">
        <v>43.18</v>
      </c>
      <c r="G14466" s="20">
        <v>43.99</v>
      </c>
      <c r="J14466" s="22">
        <v>0</v>
      </c>
      <c r="K14466" s="22">
        <v>0</v>
      </c>
    </row>
    <row r="14467" spans="1:11" x14ac:dyDescent="0.2">
      <c r="A14467" s="17" t="str">
        <f t="shared" si="225"/>
        <v>SINAPI 98308</v>
      </c>
      <c r="B14467" s="18" t="s">
        <v>5935</v>
      </c>
      <c r="C14467" s="18">
        <v>98308</v>
      </c>
      <c r="D14467" s="19" t="s">
        <v>14459</v>
      </c>
      <c r="E14467" s="18" t="s">
        <v>20</v>
      </c>
      <c r="F14467" s="20">
        <v>28.93</v>
      </c>
      <c r="G14467" s="20">
        <v>29.74</v>
      </c>
      <c r="J14467" s="22">
        <v>0</v>
      </c>
      <c r="K14467" s="22">
        <v>0</v>
      </c>
    </row>
    <row r="14468" spans="1:11" ht="22.5" x14ac:dyDescent="0.2">
      <c r="A14468" s="17" t="str">
        <f t="shared" si="225"/>
        <v>SINAPI 103401</v>
      </c>
      <c r="B14468" s="18" t="s">
        <v>5935</v>
      </c>
      <c r="C14468" s="18">
        <v>103401</v>
      </c>
      <c r="D14468" s="19" t="s">
        <v>14460</v>
      </c>
      <c r="E14468" s="18" t="s">
        <v>20</v>
      </c>
      <c r="F14468" s="20">
        <v>18.57</v>
      </c>
      <c r="G14468" s="20">
        <v>19.89</v>
      </c>
      <c r="J14468" s="22">
        <v>0</v>
      </c>
      <c r="K14468" s="22">
        <v>0</v>
      </c>
    </row>
    <row r="14469" spans="1:11" ht="22.5" x14ac:dyDescent="0.2">
      <c r="A14469" s="17" t="str">
        <f t="shared" si="225"/>
        <v>SINAPI 103402</v>
      </c>
      <c r="B14469" s="18" t="s">
        <v>5935</v>
      </c>
      <c r="C14469" s="18">
        <v>103402</v>
      </c>
      <c r="D14469" s="19" t="s">
        <v>14461</v>
      </c>
      <c r="E14469" s="18" t="s">
        <v>20</v>
      </c>
      <c r="F14469" s="20">
        <v>27.02</v>
      </c>
      <c r="G14469" s="20">
        <v>28.94</v>
      </c>
      <c r="J14469" s="22">
        <v>0</v>
      </c>
      <c r="K14469" s="22">
        <v>0</v>
      </c>
    </row>
    <row r="14470" spans="1:11" ht="22.5" x14ac:dyDescent="0.2">
      <c r="A14470" s="17" t="str">
        <f t="shared" si="225"/>
        <v>SINAPI 103403</v>
      </c>
      <c r="B14470" s="18" t="s">
        <v>5935</v>
      </c>
      <c r="C14470" s="18">
        <v>103403</v>
      </c>
      <c r="D14470" s="19" t="s">
        <v>14462</v>
      </c>
      <c r="E14470" s="18" t="s">
        <v>20</v>
      </c>
      <c r="F14470" s="20">
        <v>30.4</v>
      </c>
      <c r="G14470" s="20">
        <v>32.56</v>
      </c>
      <c r="J14470" s="22">
        <v>0</v>
      </c>
      <c r="K14470" s="22">
        <v>0</v>
      </c>
    </row>
    <row r="14471" spans="1:11" ht="22.5" x14ac:dyDescent="0.2">
      <c r="A14471" s="17" t="str">
        <f t="shared" ref="A14471:A14534" si="226">CONCATENATE($B14471," ",$C14471)</f>
        <v>SINAPI 103397</v>
      </c>
      <c r="B14471" s="18" t="s">
        <v>5935</v>
      </c>
      <c r="C14471" s="18">
        <v>103397</v>
      </c>
      <c r="D14471" s="19" t="s">
        <v>14463</v>
      </c>
      <c r="E14471" s="18" t="s">
        <v>20</v>
      </c>
      <c r="F14471" s="20">
        <v>3.37</v>
      </c>
      <c r="G14471" s="20">
        <v>3.6</v>
      </c>
      <c r="J14471" s="22">
        <v>0</v>
      </c>
      <c r="K14471" s="22">
        <v>0</v>
      </c>
    </row>
    <row r="14472" spans="1:11" ht="22.5" x14ac:dyDescent="0.2">
      <c r="A14472" s="17" t="str">
        <f t="shared" si="226"/>
        <v>SINAPI 103404</v>
      </c>
      <c r="B14472" s="18" t="s">
        <v>5935</v>
      </c>
      <c r="C14472" s="18">
        <v>103404</v>
      </c>
      <c r="D14472" s="19" t="s">
        <v>14464</v>
      </c>
      <c r="E14472" s="18" t="s">
        <v>20</v>
      </c>
      <c r="F14472" s="20">
        <v>33.78</v>
      </c>
      <c r="G14472" s="20">
        <v>36.17</v>
      </c>
      <c r="J14472" s="22">
        <v>0</v>
      </c>
      <c r="K14472" s="22">
        <v>0</v>
      </c>
    </row>
    <row r="14473" spans="1:11" ht="22.5" x14ac:dyDescent="0.2">
      <c r="A14473" s="17" t="str">
        <f t="shared" si="226"/>
        <v>SINAPI 103405</v>
      </c>
      <c r="B14473" s="18" t="s">
        <v>5935</v>
      </c>
      <c r="C14473" s="18">
        <v>103405</v>
      </c>
      <c r="D14473" s="19" t="s">
        <v>14465</v>
      </c>
      <c r="E14473" s="18" t="s">
        <v>20</v>
      </c>
      <c r="F14473" s="20">
        <v>38</v>
      </c>
      <c r="G14473" s="20">
        <v>40.700000000000003</v>
      </c>
      <c r="J14473" s="22">
        <v>0</v>
      </c>
      <c r="K14473" s="22">
        <v>0</v>
      </c>
    </row>
    <row r="14474" spans="1:11" ht="22.5" x14ac:dyDescent="0.2">
      <c r="A14474" s="17" t="str">
        <f t="shared" si="226"/>
        <v>SINAPI 103406</v>
      </c>
      <c r="B14474" s="18" t="s">
        <v>5935</v>
      </c>
      <c r="C14474" s="18">
        <v>103406</v>
      </c>
      <c r="D14474" s="19" t="s">
        <v>14466</v>
      </c>
      <c r="E14474" s="18" t="s">
        <v>20</v>
      </c>
      <c r="F14474" s="20">
        <v>42.22</v>
      </c>
      <c r="G14474" s="20">
        <v>45.22</v>
      </c>
      <c r="J14474" s="22">
        <v>0</v>
      </c>
      <c r="K14474" s="22">
        <v>0</v>
      </c>
    </row>
    <row r="14475" spans="1:11" ht="22.5" x14ac:dyDescent="0.2">
      <c r="A14475" s="17" t="str">
        <f t="shared" si="226"/>
        <v>SINAPI 103407</v>
      </c>
      <c r="B14475" s="18" t="s">
        <v>5935</v>
      </c>
      <c r="C14475" s="18">
        <v>103407</v>
      </c>
      <c r="D14475" s="19" t="s">
        <v>14467</v>
      </c>
      <c r="E14475" s="18" t="s">
        <v>20</v>
      </c>
      <c r="F14475" s="20">
        <v>47.29</v>
      </c>
      <c r="G14475" s="20">
        <v>50.65</v>
      </c>
      <c r="J14475" s="22">
        <v>0</v>
      </c>
      <c r="K14475" s="22">
        <v>0</v>
      </c>
    </row>
    <row r="14476" spans="1:11" ht="22.5" x14ac:dyDescent="0.2">
      <c r="A14476" s="17" t="str">
        <f t="shared" si="226"/>
        <v>SINAPI 103408</v>
      </c>
      <c r="B14476" s="18" t="s">
        <v>5935</v>
      </c>
      <c r="C14476" s="18">
        <v>103408</v>
      </c>
      <c r="D14476" s="19" t="s">
        <v>14468</v>
      </c>
      <c r="E14476" s="18" t="s">
        <v>20</v>
      </c>
      <c r="F14476" s="20">
        <v>53.2</v>
      </c>
      <c r="G14476" s="20">
        <v>56.98</v>
      </c>
      <c r="J14476" s="22">
        <v>0</v>
      </c>
      <c r="K14476" s="22">
        <v>0</v>
      </c>
    </row>
    <row r="14477" spans="1:11" ht="22.5" x14ac:dyDescent="0.2">
      <c r="A14477" s="17" t="str">
        <f t="shared" si="226"/>
        <v>SINAPI 103398</v>
      </c>
      <c r="B14477" s="18" t="s">
        <v>5935</v>
      </c>
      <c r="C14477" s="18">
        <v>103398</v>
      </c>
      <c r="D14477" s="19" t="s">
        <v>14469</v>
      </c>
      <c r="E14477" s="18" t="s">
        <v>20</v>
      </c>
      <c r="F14477" s="20">
        <v>5.4</v>
      </c>
      <c r="G14477" s="20">
        <v>5.78</v>
      </c>
      <c r="J14477" s="22">
        <v>0</v>
      </c>
      <c r="K14477" s="22">
        <v>0</v>
      </c>
    </row>
    <row r="14478" spans="1:11" ht="22.5" x14ac:dyDescent="0.2">
      <c r="A14478" s="17" t="str">
        <f t="shared" si="226"/>
        <v>SINAPI 103409</v>
      </c>
      <c r="B14478" s="18" t="s">
        <v>5935</v>
      </c>
      <c r="C14478" s="18">
        <v>103409</v>
      </c>
      <c r="D14478" s="19" t="s">
        <v>14470</v>
      </c>
      <c r="E14478" s="18" t="s">
        <v>20</v>
      </c>
      <c r="F14478" s="20">
        <v>59.96</v>
      </c>
      <c r="G14478" s="20">
        <v>64.22</v>
      </c>
      <c r="J14478" s="22">
        <v>0</v>
      </c>
      <c r="K14478" s="22">
        <v>0</v>
      </c>
    </row>
    <row r="14479" spans="1:11" ht="22.5" x14ac:dyDescent="0.2">
      <c r="A14479" s="17" t="str">
        <f t="shared" si="226"/>
        <v>SINAPI 103410</v>
      </c>
      <c r="B14479" s="18" t="s">
        <v>5935</v>
      </c>
      <c r="C14479" s="18">
        <v>103410</v>
      </c>
      <c r="D14479" s="19" t="s">
        <v>14471</v>
      </c>
      <c r="E14479" s="18" t="s">
        <v>20</v>
      </c>
      <c r="F14479" s="20">
        <v>67.569999999999993</v>
      </c>
      <c r="G14479" s="20">
        <v>72.349999999999994</v>
      </c>
      <c r="J14479" s="22">
        <v>0</v>
      </c>
      <c r="K14479" s="22">
        <v>0</v>
      </c>
    </row>
    <row r="14480" spans="1:11" ht="22.5" x14ac:dyDescent="0.2">
      <c r="A14480" s="17" t="str">
        <f t="shared" si="226"/>
        <v>SINAPI 103399</v>
      </c>
      <c r="B14480" s="18" t="s">
        <v>5935</v>
      </c>
      <c r="C14480" s="18">
        <v>103399</v>
      </c>
      <c r="D14480" s="19" t="s">
        <v>14472</v>
      </c>
      <c r="E14480" s="18" t="s">
        <v>20</v>
      </c>
      <c r="F14480" s="20">
        <v>10.63</v>
      </c>
      <c r="G14480" s="20">
        <v>11.39</v>
      </c>
      <c r="J14480" s="22">
        <v>0</v>
      </c>
      <c r="K14480" s="22">
        <v>0</v>
      </c>
    </row>
    <row r="14481" spans="1:11" ht="22.5" x14ac:dyDescent="0.2">
      <c r="A14481" s="17" t="str">
        <f t="shared" si="226"/>
        <v>SINAPI 103400</v>
      </c>
      <c r="B14481" s="18" t="s">
        <v>5935</v>
      </c>
      <c r="C14481" s="18">
        <v>103400</v>
      </c>
      <c r="D14481" s="19" t="s">
        <v>14473</v>
      </c>
      <c r="E14481" s="18" t="s">
        <v>20</v>
      </c>
      <c r="F14481" s="20">
        <v>15.2</v>
      </c>
      <c r="G14481" s="20">
        <v>16.27</v>
      </c>
      <c r="J14481" s="22">
        <v>0</v>
      </c>
      <c r="K14481" s="22">
        <v>0</v>
      </c>
    </row>
    <row r="14482" spans="1:11" ht="22.5" x14ac:dyDescent="0.2">
      <c r="A14482" s="17" t="str">
        <f t="shared" si="226"/>
        <v>SINAPI 103415</v>
      </c>
      <c r="B14482" s="18" t="s">
        <v>5935</v>
      </c>
      <c r="C14482" s="18">
        <v>103415</v>
      </c>
      <c r="D14482" s="19" t="s">
        <v>14474</v>
      </c>
      <c r="E14482" s="18" t="s">
        <v>20</v>
      </c>
      <c r="F14482" s="20">
        <v>37.159999999999997</v>
      </c>
      <c r="G14482" s="20">
        <v>39.79</v>
      </c>
      <c r="J14482" s="22">
        <v>0</v>
      </c>
      <c r="K14482" s="22">
        <v>0</v>
      </c>
    </row>
    <row r="14483" spans="1:11" ht="22.5" x14ac:dyDescent="0.2">
      <c r="A14483" s="17" t="str">
        <f t="shared" si="226"/>
        <v>SINAPI 103416</v>
      </c>
      <c r="B14483" s="18" t="s">
        <v>5935</v>
      </c>
      <c r="C14483" s="18">
        <v>103416</v>
      </c>
      <c r="D14483" s="19" t="s">
        <v>14475</v>
      </c>
      <c r="E14483" s="18" t="s">
        <v>20</v>
      </c>
      <c r="F14483" s="20">
        <v>54.05</v>
      </c>
      <c r="G14483" s="20">
        <v>57.89</v>
      </c>
      <c r="J14483" s="22">
        <v>0</v>
      </c>
      <c r="K14483" s="22">
        <v>0</v>
      </c>
    </row>
    <row r="14484" spans="1:11" ht="22.5" x14ac:dyDescent="0.2">
      <c r="A14484" s="17" t="str">
        <f t="shared" si="226"/>
        <v>SINAPI 103417</v>
      </c>
      <c r="B14484" s="18" t="s">
        <v>5935</v>
      </c>
      <c r="C14484" s="18">
        <v>103417</v>
      </c>
      <c r="D14484" s="19" t="s">
        <v>14476</v>
      </c>
      <c r="E14484" s="18" t="s">
        <v>20</v>
      </c>
      <c r="F14484" s="20">
        <v>60.81</v>
      </c>
      <c r="G14484" s="20">
        <v>65.12</v>
      </c>
      <c r="J14484" s="22">
        <v>0</v>
      </c>
      <c r="K14484" s="22">
        <v>0</v>
      </c>
    </row>
    <row r="14485" spans="1:11" ht="22.5" x14ac:dyDescent="0.2">
      <c r="A14485" s="17" t="str">
        <f t="shared" si="226"/>
        <v>SINAPI 103411</v>
      </c>
      <c r="B14485" s="18" t="s">
        <v>5935</v>
      </c>
      <c r="C14485" s="18">
        <v>103411</v>
      </c>
      <c r="D14485" s="19" t="s">
        <v>14477</v>
      </c>
      <c r="E14485" s="18" t="s">
        <v>20</v>
      </c>
      <c r="F14485" s="20">
        <v>6.75</v>
      </c>
      <c r="G14485" s="20">
        <v>7.22</v>
      </c>
      <c r="J14485" s="22">
        <v>0</v>
      </c>
      <c r="K14485" s="22">
        <v>0</v>
      </c>
    </row>
    <row r="14486" spans="1:11" ht="22.5" x14ac:dyDescent="0.2">
      <c r="A14486" s="17" t="str">
        <f t="shared" si="226"/>
        <v>SINAPI 103418</v>
      </c>
      <c r="B14486" s="18" t="s">
        <v>5935</v>
      </c>
      <c r="C14486" s="18">
        <v>103418</v>
      </c>
      <c r="D14486" s="19" t="s">
        <v>14478</v>
      </c>
      <c r="E14486" s="18" t="s">
        <v>20</v>
      </c>
      <c r="F14486" s="20">
        <v>67.569999999999993</v>
      </c>
      <c r="G14486" s="20">
        <v>72.349999999999994</v>
      </c>
      <c r="J14486" s="22">
        <v>0</v>
      </c>
      <c r="K14486" s="22">
        <v>0</v>
      </c>
    </row>
    <row r="14487" spans="1:11" ht="22.5" x14ac:dyDescent="0.2">
      <c r="A14487" s="17" t="str">
        <f t="shared" si="226"/>
        <v>SINAPI 103419</v>
      </c>
      <c r="B14487" s="18" t="s">
        <v>5935</v>
      </c>
      <c r="C14487" s="18">
        <v>103419</v>
      </c>
      <c r="D14487" s="19" t="s">
        <v>14479</v>
      </c>
      <c r="E14487" s="18" t="s">
        <v>20</v>
      </c>
      <c r="F14487" s="20">
        <v>76.010000000000005</v>
      </c>
      <c r="G14487" s="20">
        <v>81.41</v>
      </c>
      <c r="J14487" s="22">
        <v>0</v>
      </c>
      <c r="K14487" s="22">
        <v>0</v>
      </c>
    </row>
    <row r="14488" spans="1:11" ht="22.5" x14ac:dyDescent="0.2">
      <c r="A14488" s="17" t="str">
        <f t="shared" si="226"/>
        <v>SINAPI 103420</v>
      </c>
      <c r="B14488" s="18" t="s">
        <v>5935</v>
      </c>
      <c r="C14488" s="18">
        <v>103420</v>
      </c>
      <c r="D14488" s="19" t="s">
        <v>14480</v>
      </c>
      <c r="E14488" s="18" t="s">
        <v>20</v>
      </c>
      <c r="F14488" s="20">
        <v>84.46</v>
      </c>
      <c r="G14488" s="20">
        <v>90.45</v>
      </c>
      <c r="J14488" s="22">
        <v>0</v>
      </c>
      <c r="K14488" s="22">
        <v>0</v>
      </c>
    </row>
    <row r="14489" spans="1:11" ht="22.5" x14ac:dyDescent="0.2">
      <c r="A14489" s="17" t="str">
        <f t="shared" si="226"/>
        <v>SINAPI 103421</v>
      </c>
      <c r="B14489" s="18" t="s">
        <v>5935</v>
      </c>
      <c r="C14489" s="18">
        <v>103421</v>
      </c>
      <c r="D14489" s="19" t="s">
        <v>14481</v>
      </c>
      <c r="E14489" s="18" t="s">
        <v>20</v>
      </c>
      <c r="F14489" s="20">
        <v>94.6</v>
      </c>
      <c r="G14489" s="20">
        <v>101.31</v>
      </c>
      <c r="J14489" s="22">
        <v>0</v>
      </c>
      <c r="K14489" s="22">
        <v>0</v>
      </c>
    </row>
    <row r="14490" spans="1:11" ht="22.5" x14ac:dyDescent="0.2">
      <c r="A14490" s="17" t="str">
        <f t="shared" si="226"/>
        <v>SINAPI 103422</v>
      </c>
      <c r="B14490" s="18" t="s">
        <v>5935</v>
      </c>
      <c r="C14490" s="18">
        <v>103422</v>
      </c>
      <c r="D14490" s="19" t="s">
        <v>14482</v>
      </c>
      <c r="E14490" s="18" t="s">
        <v>20</v>
      </c>
      <c r="F14490" s="20">
        <v>106.42</v>
      </c>
      <c r="G14490" s="20">
        <v>113.97</v>
      </c>
      <c r="J14490" s="22">
        <v>0</v>
      </c>
      <c r="K14490" s="22">
        <v>0</v>
      </c>
    </row>
    <row r="14491" spans="1:11" ht="22.5" x14ac:dyDescent="0.2">
      <c r="A14491" s="17" t="str">
        <f t="shared" si="226"/>
        <v>SINAPI 103412</v>
      </c>
      <c r="B14491" s="18" t="s">
        <v>5935</v>
      </c>
      <c r="C14491" s="18">
        <v>103412</v>
      </c>
      <c r="D14491" s="19" t="s">
        <v>14483</v>
      </c>
      <c r="E14491" s="18" t="s">
        <v>20</v>
      </c>
      <c r="F14491" s="20">
        <v>10.8</v>
      </c>
      <c r="G14491" s="20">
        <v>11.57</v>
      </c>
      <c r="J14491" s="22">
        <v>0</v>
      </c>
      <c r="K14491" s="22">
        <v>0</v>
      </c>
    </row>
    <row r="14492" spans="1:11" ht="22.5" x14ac:dyDescent="0.2">
      <c r="A14492" s="17" t="str">
        <f t="shared" si="226"/>
        <v>SINAPI 103423</v>
      </c>
      <c r="B14492" s="18" t="s">
        <v>5935</v>
      </c>
      <c r="C14492" s="18">
        <v>103423</v>
      </c>
      <c r="D14492" s="19" t="s">
        <v>14484</v>
      </c>
      <c r="E14492" s="18" t="s">
        <v>20</v>
      </c>
      <c r="F14492" s="20">
        <v>119.93</v>
      </c>
      <c r="G14492" s="20">
        <v>128.44</v>
      </c>
      <c r="J14492" s="22">
        <v>0</v>
      </c>
      <c r="K14492" s="22">
        <v>0</v>
      </c>
    </row>
    <row r="14493" spans="1:11" ht="22.5" x14ac:dyDescent="0.2">
      <c r="A14493" s="17" t="str">
        <f t="shared" si="226"/>
        <v>SINAPI 103424</v>
      </c>
      <c r="B14493" s="18" t="s">
        <v>5935</v>
      </c>
      <c r="C14493" s="18">
        <v>103424</v>
      </c>
      <c r="D14493" s="19" t="s">
        <v>14485</v>
      </c>
      <c r="E14493" s="18" t="s">
        <v>20</v>
      </c>
      <c r="F14493" s="20">
        <v>135.13999999999999</v>
      </c>
      <c r="G14493" s="20">
        <v>144.72</v>
      </c>
      <c r="J14493" s="22">
        <v>0</v>
      </c>
      <c r="K14493" s="22">
        <v>0</v>
      </c>
    </row>
    <row r="14494" spans="1:11" ht="22.5" x14ac:dyDescent="0.2">
      <c r="A14494" s="17" t="str">
        <f t="shared" si="226"/>
        <v>SINAPI 103413</v>
      </c>
      <c r="B14494" s="18" t="s">
        <v>5935</v>
      </c>
      <c r="C14494" s="18">
        <v>103413</v>
      </c>
      <c r="D14494" s="19" t="s">
        <v>14486</v>
      </c>
      <c r="E14494" s="18" t="s">
        <v>20</v>
      </c>
      <c r="F14494" s="20">
        <v>21.27</v>
      </c>
      <c r="G14494" s="20">
        <v>22.79</v>
      </c>
      <c r="J14494" s="22">
        <v>0</v>
      </c>
      <c r="K14494" s="22">
        <v>0</v>
      </c>
    </row>
    <row r="14495" spans="1:11" ht="22.5" x14ac:dyDescent="0.2">
      <c r="A14495" s="17" t="str">
        <f t="shared" si="226"/>
        <v>SINAPI 103414</v>
      </c>
      <c r="B14495" s="18" t="s">
        <v>5935</v>
      </c>
      <c r="C14495" s="18">
        <v>103414</v>
      </c>
      <c r="D14495" s="19" t="s">
        <v>14487</v>
      </c>
      <c r="E14495" s="18" t="s">
        <v>20</v>
      </c>
      <c r="F14495" s="20">
        <v>30.4</v>
      </c>
      <c r="G14495" s="20">
        <v>32.56</v>
      </c>
      <c r="J14495" s="22">
        <v>0</v>
      </c>
      <c r="K14495" s="22">
        <v>0</v>
      </c>
    </row>
    <row r="14496" spans="1:11" ht="22.5" x14ac:dyDescent="0.2">
      <c r="A14496" s="17" t="str">
        <f t="shared" si="226"/>
        <v>SINAPI 103432</v>
      </c>
      <c r="B14496" s="18" t="s">
        <v>5935</v>
      </c>
      <c r="C14496" s="18">
        <v>103432</v>
      </c>
      <c r="D14496" s="19" t="s">
        <v>14488</v>
      </c>
      <c r="E14496" s="18" t="s">
        <v>20</v>
      </c>
      <c r="F14496" s="20">
        <v>1642.62</v>
      </c>
      <c r="G14496" s="20">
        <v>1645.01</v>
      </c>
      <c r="J14496" s="22">
        <v>0.97940000000000005</v>
      </c>
      <c r="K14496" s="22">
        <v>0.97799999999999998</v>
      </c>
    </row>
    <row r="14497" spans="1:11" ht="22.5" x14ac:dyDescent="0.2">
      <c r="A14497" s="17" t="str">
        <f t="shared" si="226"/>
        <v>SINAPI 103430</v>
      </c>
      <c r="B14497" s="18" t="s">
        <v>5935</v>
      </c>
      <c r="C14497" s="18">
        <v>103430</v>
      </c>
      <c r="D14497" s="19" t="s">
        <v>14489</v>
      </c>
      <c r="E14497" s="18" t="s">
        <v>20</v>
      </c>
      <c r="F14497" s="20">
        <v>34.32</v>
      </c>
      <c r="G14497" s="20">
        <v>34.700000000000003</v>
      </c>
      <c r="J14497" s="22">
        <v>0.8427</v>
      </c>
      <c r="K14497" s="22">
        <v>0.83340000000000003</v>
      </c>
    </row>
    <row r="14498" spans="1:11" ht="22.5" x14ac:dyDescent="0.2">
      <c r="A14498" s="17" t="str">
        <f t="shared" si="226"/>
        <v>SINAPI 103431</v>
      </c>
      <c r="B14498" s="18" t="s">
        <v>5935</v>
      </c>
      <c r="C14498" s="18">
        <v>103431</v>
      </c>
      <c r="D14498" s="19" t="s">
        <v>14490</v>
      </c>
      <c r="E14498" s="18" t="s">
        <v>20</v>
      </c>
      <c r="F14498" s="20">
        <v>59.99</v>
      </c>
      <c r="G14498" s="20">
        <v>60.75</v>
      </c>
      <c r="J14498" s="22">
        <v>0.82279999999999998</v>
      </c>
      <c r="K14498" s="22">
        <v>0.8125</v>
      </c>
    </row>
    <row r="14499" spans="1:11" ht="22.5" x14ac:dyDescent="0.2">
      <c r="A14499" s="17" t="str">
        <f t="shared" si="226"/>
        <v>SINAPI 103433</v>
      </c>
      <c r="B14499" s="18" t="s">
        <v>5935</v>
      </c>
      <c r="C14499" s="18">
        <v>103433</v>
      </c>
      <c r="D14499" s="19" t="s">
        <v>14491</v>
      </c>
      <c r="E14499" s="18" t="s">
        <v>20</v>
      </c>
      <c r="F14499" s="20">
        <v>34.21</v>
      </c>
      <c r="G14499" s="20">
        <v>34.44</v>
      </c>
      <c r="J14499" s="22">
        <v>0.90149999999999997</v>
      </c>
      <c r="K14499" s="22">
        <v>0.89549999999999996</v>
      </c>
    </row>
    <row r="14500" spans="1:11" ht="22.5" x14ac:dyDescent="0.2">
      <c r="A14500" s="17" t="str">
        <f t="shared" si="226"/>
        <v>SINAPI 103434</v>
      </c>
      <c r="B14500" s="18" t="s">
        <v>5935</v>
      </c>
      <c r="C14500" s="18">
        <v>103434</v>
      </c>
      <c r="D14500" s="19" t="s">
        <v>14492</v>
      </c>
      <c r="E14500" s="18" t="s">
        <v>20</v>
      </c>
      <c r="F14500" s="20">
        <v>47.23</v>
      </c>
      <c r="G14500" s="20">
        <v>47.61</v>
      </c>
      <c r="J14500" s="22">
        <v>0.88570000000000004</v>
      </c>
      <c r="K14500" s="22">
        <v>0.87860000000000005</v>
      </c>
    </row>
    <row r="14501" spans="1:11" ht="22.5" x14ac:dyDescent="0.2">
      <c r="A14501" s="17" t="str">
        <f t="shared" si="226"/>
        <v>SINAPI 103435</v>
      </c>
      <c r="B14501" s="18" t="s">
        <v>5935</v>
      </c>
      <c r="C14501" s="18">
        <v>103435</v>
      </c>
      <c r="D14501" s="19" t="s">
        <v>14493</v>
      </c>
      <c r="E14501" s="18" t="s">
        <v>20</v>
      </c>
      <c r="F14501" s="20">
        <v>87.79</v>
      </c>
      <c r="G14501" s="20">
        <v>88.55</v>
      </c>
      <c r="J14501" s="22">
        <v>0.87890000000000001</v>
      </c>
      <c r="K14501" s="22">
        <v>0.87139999999999995</v>
      </c>
    </row>
    <row r="14502" spans="1:11" ht="22.5" x14ac:dyDescent="0.2">
      <c r="A14502" s="17" t="str">
        <f t="shared" si="226"/>
        <v>SINAPI 103436</v>
      </c>
      <c r="B14502" s="18" t="s">
        <v>5935</v>
      </c>
      <c r="C14502" s="18">
        <v>103436</v>
      </c>
      <c r="D14502" s="19" t="s">
        <v>14494</v>
      </c>
      <c r="E14502" s="18" t="s">
        <v>20</v>
      </c>
      <c r="F14502" s="20">
        <v>2328.1999999999998</v>
      </c>
      <c r="G14502" s="20">
        <v>2330.59</v>
      </c>
      <c r="J14502" s="22">
        <v>0.98550000000000004</v>
      </c>
      <c r="K14502" s="22">
        <v>0.98450000000000004</v>
      </c>
    </row>
    <row r="14503" spans="1:11" ht="22.5" x14ac:dyDescent="0.2">
      <c r="A14503" s="17" t="str">
        <f t="shared" si="226"/>
        <v>SINAPI 103482</v>
      </c>
      <c r="B14503" s="18" t="s">
        <v>5935</v>
      </c>
      <c r="C14503" s="18">
        <v>103482</v>
      </c>
      <c r="D14503" s="19" t="s">
        <v>14495</v>
      </c>
      <c r="E14503" s="18" t="s">
        <v>20</v>
      </c>
      <c r="F14503" s="20">
        <v>0</v>
      </c>
      <c r="G14503" s="20">
        <v>0</v>
      </c>
      <c r="J14503" s="22"/>
      <c r="K14503" s="22"/>
    </row>
    <row r="14504" spans="1:11" ht="22.5" x14ac:dyDescent="0.2">
      <c r="A14504" s="17" t="str">
        <f t="shared" si="226"/>
        <v>SINAPI 103465</v>
      </c>
      <c r="B14504" s="18" t="s">
        <v>5935</v>
      </c>
      <c r="C14504" s="18">
        <v>103465</v>
      </c>
      <c r="D14504" s="19" t="s">
        <v>14496</v>
      </c>
      <c r="E14504" s="18" t="s">
        <v>20</v>
      </c>
      <c r="F14504" s="20">
        <v>0</v>
      </c>
      <c r="G14504" s="20">
        <v>0</v>
      </c>
      <c r="J14504" s="22"/>
      <c r="K14504" s="22"/>
    </row>
    <row r="14505" spans="1:11" ht="22.5" x14ac:dyDescent="0.2">
      <c r="A14505" s="17" t="str">
        <f t="shared" si="226"/>
        <v>SINAPI 103483</v>
      </c>
      <c r="B14505" s="18" t="s">
        <v>5935</v>
      </c>
      <c r="C14505" s="18">
        <v>103483</v>
      </c>
      <c r="D14505" s="19" t="s">
        <v>14497</v>
      </c>
      <c r="E14505" s="18" t="s">
        <v>20</v>
      </c>
      <c r="F14505" s="20">
        <v>0</v>
      </c>
      <c r="G14505" s="20">
        <v>0</v>
      </c>
      <c r="J14505" s="22"/>
      <c r="K14505" s="22"/>
    </row>
    <row r="14506" spans="1:11" ht="22.5" x14ac:dyDescent="0.2">
      <c r="A14506" s="17" t="str">
        <f t="shared" si="226"/>
        <v>SINAPI 103484</v>
      </c>
      <c r="B14506" s="18" t="s">
        <v>5935</v>
      </c>
      <c r="C14506" s="18">
        <v>103484</v>
      </c>
      <c r="D14506" s="19" t="s">
        <v>14498</v>
      </c>
      <c r="E14506" s="18" t="s">
        <v>20</v>
      </c>
      <c r="F14506" s="20">
        <v>0</v>
      </c>
      <c r="G14506" s="20">
        <v>0</v>
      </c>
      <c r="J14506" s="22"/>
      <c r="K14506" s="22"/>
    </row>
    <row r="14507" spans="1:11" ht="22.5" x14ac:dyDescent="0.2">
      <c r="A14507" s="17" t="str">
        <f t="shared" si="226"/>
        <v>SINAPI 103466</v>
      </c>
      <c r="B14507" s="18" t="s">
        <v>5935</v>
      </c>
      <c r="C14507" s="18">
        <v>103466</v>
      </c>
      <c r="D14507" s="19" t="s">
        <v>14499</v>
      </c>
      <c r="E14507" s="18" t="s">
        <v>20</v>
      </c>
      <c r="F14507" s="20">
        <v>0</v>
      </c>
      <c r="G14507" s="20">
        <v>0</v>
      </c>
      <c r="J14507" s="22"/>
      <c r="K14507" s="22"/>
    </row>
    <row r="14508" spans="1:11" ht="22.5" x14ac:dyDescent="0.2">
      <c r="A14508" s="17" t="str">
        <f t="shared" si="226"/>
        <v>SINAPI 103485</v>
      </c>
      <c r="B14508" s="18" t="s">
        <v>5935</v>
      </c>
      <c r="C14508" s="18">
        <v>103485</v>
      </c>
      <c r="D14508" s="19" t="s">
        <v>14500</v>
      </c>
      <c r="E14508" s="18" t="s">
        <v>20</v>
      </c>
      <c r="F14508" s="20">
        <v>0</v>
      </c>
      <c r="G14508" s="20">
        <v>0</v>
      </c>
      <c r="J14508" s="22"/>
      <c r="K14508" s="22"/>
    </row>
    <row r="14509" spans="1:11" ht="22.5" x14ac:dyDescent="0.2">
      <c r="A14509" s="17" t="str">
        <f t="shared" si="226"/>
        <v>SINAPI 103467</v>
      </c>
      <c r="B14509" s="18" t="s">
        <v>5935</v>
      </c>
      <c r="C14509" s="18">
        <v>103467</v>
      </c>
      <c r="D14509" s="19" t="s">
        <v>14501</v>
      </c>
      <c r="E14509" s="18" t="s">
        <v>20</v>
      </c>
      <c r="F14509" s="20">
        <v>0</v>
      </c>
      <c r="G14509" s="20">
        <v>0</v>
      </c>
      <c r="J14509" s="22"/>
      <c r="K14509" s="22"/>
    </row>
    <row r="14510" spans="1:11" ht="22.5" x14ac:dyDescent="0.2">
      <c r="A14510" s="17" t="str">
        <f t="shared" si="226"/>
        <v>SINAPI 103461</v>
      </c>
      <c r="B14510" s="18" t="s">
        <v>5935</v>
      </c>
      <c r="C14510" s="18">
        <v>103461</v>
      </c>
      <c r="D14510" s="19" t="s">
        <v>14502</v>
      </c>
      <c r="E14510" s="18" t="s">
        <v>20</v>
      </c>
      <c r="F14510" s="20">
        <v>0</v>
      </c>
      <c r="G14510" s="20">
        <v>0</v>
      </c>
      <c r="J14510" s="22"/>
      <c r="K14510" s="22"/>
    </row>
    <row r="14511" spans="1:11" ht="22.5" x14ac:dyDescent="0.2">
      <c r="A14511" s="17" t="str">
        <f t="shared" si="226"/>
        <v>SINAPI 103468</v>
      </c>
      <c r="B14511" s="18" t="s">
        <v>5935</v>
      </c>
      <c r="C14511" s="18">
        <v>103468</v>
      </c>
      <c r="D14511" s="19" t="s">
        <v>14503</v>
      </c>
      <c r="E14511" s="18" t="s">
        <v>20</v>
      </c>
      <c r="F14511" s="20">
        <v>0</v>
      </c>
      <c r="G14511" s="20">
        <v>0</v>
      </c>
      <c r="J14511" s="22"/>
      <c r="K14511" s="22"/>
    </row>
    <row r="14512" spans="1:11" ht="22.5" x14ac:dyDescent="0.2">
      <c r="A14512" s="17" t="str">
        <f t="shared" si="226"/>
        <v>SINAPI 103469</v>
      </c>
      <c r="B14512" s="18" t="s">
        <v>5935</v>
      </c>
      <c r="C14512" s="18">
        <v>103469</v>
      </c>
      <c r="D14512" s="19" t="s">
        <v>14504</v>
      </c>
      <c r="E14512" s="18" t="s">
        <v>20</v>
      </c>
      <c r="F14512" s="20">
        <v>0</v>
      </c>
      <c r="G14512" s="20">
        <v>0</v>
      </c>
      <c r="J14512" s="22"/>
      <c r="K14512" s="22"/>
    </row>
    <row r="14513" spans="1:11" ht="22.5" x14ac:dyDescent="0.2">
      <c r="A14513" s="17" t="str">
        <f t="shared" si="226"/>
        <v>SINAPI 103470</v>
      </c>
      <c r="B14513" s="18" t="s">
        <v>5935</v>
      </c>
      <c r="C14513" s="18">
        <v>103470</v>
      </c>
      <c r="D14513" s="19" t="s">
        <v>14505</v>
      </c>
      <c r="E14513" s="18" t="s">
        <v>20</v>
      </c>
      <c r="F14513" s="20">
        <v>0</v>
      </c>
      <c r="G14513" s="20">
        <v>0</v>
      </c>
      <c r="J14513" s="22"/>
      <c r="K14513" s="22"/>
    </row>
    <row r="14514" spans="1:11" ht="22.5" x14ac:dyDescent="0.2">
      <c r="A14514" s="17" t="str">
        <f t="shared" si="226"/>
        <v>SINAPI 103471</v>
      </c>
      <c r="B14514" s="18" t="s">
        <v>5935</v>
      </c>
      <c r="C14514" s="18">
        <v>103471</v>
      </c>
      <c r="D14514" s="19" t="s">
        <v>14506</v>
      </c>
      <c r="E14514" s="18" t="s">
        <v>20</v>
      </c>
      <c r="F14514" s="20">
        <v>0</v>
      </c>
      <c r="G14514" s="20">
        <v>0</v>
      </c>
      <c r="J14514" s="22"/>
      <c r="K14514" s="22"/>
    </row>
    <row r="14515" spans="1:11" ht="22.5" x14ac:dyDescent="0.2">
      <c r="A14515" s="17" t="str">
        <f t="shared" si="226"/>
        <v>SINAPI 103472</v>
      </c>
      <c r="B14515" s="18" t="s">
        <v>5935</v>
      </c>
      <c r="C14515" s="18">
        <v>103472</v>
      </c>
      <c r="D14515" s="19" t="s">
        <v>14507</v>
      </c>
      <c r="E14515" s="18" t="s">
        <v>20</v>
      </c>
      <c r="F14515" s="20">
        <v>0</v>
      </c>
      <c r="G14515" s="20">
        <v>0</v>
      </c>
      <c r="J14515" s="22"/>
      <c r="K14515" s="22"/>
    </row>
    <row r="14516" spans="1:11" ht="22.5" x14ac:dyDescent="0.2">
      <c r="A14516" s="17" t="str">
        <f t="shared" si="226"/>
        <v>SINAPI 103462</v>
      </c>
      <c r="B14516" s="18" t="s">
        <v>5935</v>
      </c>
      <c r="C14516" s="18">
        <v>103462</v>
      </c>
      <c r="D14516" s="19" t="s">
        <v>14508</v>
      </c>
      <c r="E14516" s="18" t="s">
        <v>20</v>
      </c>
      <c r="F14516" s="20">
        <v>0</v>
      </c>
      <c r="G14516" s="20">
        <v>0</v>
      </c>
      <c r="J14516" s="22"/>
      <c r="K14516" s="22"/>
    </row>
    <row r="14517" spans="1:11" ht="22.5" x14ac:dyDescent="0.2">
      <c r="A14517" s="17" t="str">
        <f t="shared" si="226"/>
        <v>SINAPI 103473</v>
      </c>
      <c r="B14517" s="18" t="s">
        <v>5935</v>
      </c>
      <c r="C14517" s="18">
        <v>103473</v>
      </c>
      <c r="D14517" s="19" t="s">
        <v>14509</v>
      </c>
      <c r="E14517" s="18" t="s">
        <v>20</v>
      </c>
      <c r="F14517" s="20">
        <v>0</v>
      </c>
      <c r="G14517" s="20">
        <v>0</v>
      </c>
      <c r="J14517" s="22"/>
      <c r="K14517" s="22"/>
    </row>
    <row r="14518" spans="1:11" ht="22.5" x14ac:dyDescent="0.2">
      <c r="A14518" s="17" t="str">
        <f t="shared" si="226"/>
        <v>SINAPI 103474</v>
      </c>
      <c r="B14518" s="18" t="s">
        <v>5935</v>
      </c>
      <c r="C14518" s="18">
        <v>103474</v>
      </c>
      <c r="D14518" s="19" t="s">
        <v>14510</v>
      </c>
      <c r="E14518" s="18" t="s">
        <v>20</v>
      </c>
      <c r="F14518" s="20">
        <v>0</v>
      </c>
      <c r="G14518" s="20">
        <v>0</v>
      </c>
      <c r="J14518" s="22"/>
      <c r="K14518" s="22"/>
    </row>
    <row r="14519" spans="1:11" ht="22.5" x14ac:dyDescent="0.2">
      <c r="A14519" s="17" t="str">
        <f t="shared" si="226"/>
        <v>SINAPI 103475</v>
      </c>
      <c r="B14519" s="18" t="s">
        <v>5935</v>
      </c>
      <c r="C14519" s="18">
        <v>103475</v>
      </c>
      <c r="D14519" s="19" t="s">
        <v>14511</v>
      </c>
      <c r="E14519" s="18" t="s">
        <v>20</v>
      </c>
      <c r="F14519" s="20">
        <v>0</v>
      </c>
      <c r="G14519" s="20">
        <v>0</v>
      </c>
      <c r="J14519" s="22"/>
      <c r="K14519" s="22"/>
    </row>
    <row r="14520" spans="1:11" ht="22.5" x14ac:dyDescent="0.2">
      <c r="A14520" s="17" t="str">
        <f t="shared" si="226"/>
        <v>SINAPI 103476</v>
      </c>
      <c r="B14520" s="18" t="s">
        <v>5935</v>
      </c>
      <c r="C14520" s="18">
        <v>103476</v>
      </c>
      <c r="D14520" s="19" t="s">
        <v>14512</v>
      </c>
      <c r="E14520" s="18" t="s">
        <v>20</v>
      </c>
      <c r="F14520" s="20">
        <v>0</v>
      </c>
      <c r="G14520" s="20">
        <v>0</v>
      </c>
      <c r="J14520" s="22"/>
      <c r="K14520" s="22"/>
    </row>
    <row r="14521" spans="1:11" ht="22.5" x14ac:dyDescent="0.2">
      <c r="A14521" s="17" t="str">
        <f t="shared" si="226"/>
        <v>SINAPI 103477</v>
      </c>
      <c r="B14521" s="18" t="s">
        <v>5935</v>
      </c>
      <c r="C14521" s="18">
        <v>103477</v>
      </c>
      <c r="D14521" s="19" t="s">
        <v>14513</v>
      </c>
      <c r="E14521" s="18" t="s">
        <v>20</v>
      </c>
      <c r="F14521" s="20">
        <v>0</v>
      </c>
      <c r="G14521" s="20">
        <v>0</v>
      </c>
      <c r="J14521" s="22"/>
      <c r="K14521" s="22"/>
    </row>
    <row r="14522" spans="1:11" ht="22.5" x14ac:dyDescent="0.2">
      <c r="A14522" s="17" t="str">
        <f t="shared" si="226"/>
        <v>SINAPI 103463</v>
      </c>
      <c r="B14522" s="18" t="s">
        <v>5935</v>
      </c>
      <c r="C14522" s="18">
        <v>103463</v>
      </c>
      <c r="D14522" s="19" t="s">
        <v>14514</v>
      </c>
      <c r="E14522" s="18" t="s">
        <v>20</v>
      </c>
      <c r="F14522" s="20">
        <v>0</v>
      </c>
      <c r="G14522" s="20">
        <v>0</v>
      </c>
      <c r="J14522" s="22"/>
      <c r="K14522" s="22"/>
    </row>
    <row r="14523" spans="1:11" ht="22.5" x14ac:dyDescent="0.2">
      <c r="A14523" s="17" t="str">
        <f t="shared" si="226"/>
        <v>SINAPI 103478</v>
      </c>
      <c r="B14523" s="18" t="s">
        <v>5935</v>
      </c>
      <c r="C14523" s="18">
        <v>103478</v>
      </c>
      <c r="D14523" s="19" t="s">
        <v>14515</v>
      </c>
      <c r="E14523" s="18" t="s">
        <v>20</v>
      </c>
      <c r="F14523" s="20">
        <v>0</v>
      </c>
      <c r="G14523" s="20">
        <v>0</v>
      </c>
      <c r="J14523" s="22"/>
      <c r="K14523" s="22"/>
    </row>
    <row r="14524" spans="1:11" ht="22.5" x14ac:dyDescent="0.2">
      <c r="A14524" s="17" t="str">
        <f t="shared" si="226"/>
        <v>SINAPI 103479</v>
      </c>
      <c r="B14524" s="18" t="s">
        <v>5935</v>
      </c>
      <c r="C14524" s="18">
        <v>103479</v>
      </c>
      <c r="D14524" s="19" t="s">
        <v>14516</v>
      </c>
      <c r="E14524" s="18" t="s">
        <v>20</v>
      </c>
      <c r="F14524" s="20">
        <v>0</v>
      </c>
      <c r="G14524" s="20">
        <v>0</v>
      </c>
      <c r="J14524" s="22"/>
      <c r="K14524" s="22"/>
    </row>
    <row r="14525" spans="1:11" ht="22.5" x14ac:dyDescent="0.2">
      <c r="A14525" s="17" t="str">
        <f t="shared" si="226"/>
        <v>SINAPI 103480</v>
      </c>
      <c r="B14525" s="18" t="s">
        <v>5935</v>
      </c>
      <c r="C14525" s="18">
        <v>103480</v>
      </c>
      <c r="D14525" s="19" t="s">
        <v>14517</v>
      </c>
      <c r="E14525" s="18" t="s">
        <v>20</v>
      </c>
      <c r="F14525" s="20">
        <v>0</v>
      </c>
      <c r="G14525" s="20">
        <v>0</v>
      </c>
      <c r="J14525" s="22"/>
      <c r="K14525" s="22"/>
    </row>
    <row r="14526" spans="1:11" ht="22.5" x14ac:dyDescent="0.2">
      <c r="A14526" s="17" t="str">
        <f t="shared" si="226"/>
        <v>SINAPI 103464</v>
      </c>
      <c r="B14526" s="18" t="s">
        <v>5935</v>
      </c>
      <c r="C14526" s="18">
        <v>103464</v>
      </c>
      <c r="D14526" s="19" t="s">
        <v>14518</v>
      </c>
      <c r="E14526" s="18" t="s">
        <v>20</v>
      </c>
      <c r="F14526" s="20">
        <v>0</v>
      </c>
      <c r="G14526" s="20">
        <v>0</v>
      </c>
      <c r="J14526" s="22"/>
      <c r="K14526" s="22"/>
    </row>
    <row r="14527" spans="1:11" ht="22.5" x14ac:dyDescent="0.2">
      <c r="A14527" s="17" t="str">
        <f t="shared" si="226"/>
        <v>SINAPI 103481</v>
      </c>
      <c r="B14527" s="18" t="s">
        <v>5935</v>
      </c>
      <c r="C14527" s="18">
        <v>103481</v>
      </c>
      <c r="D14527" s="19" t="s">
        <v>14519</v>
      </c>
      <c r="E14527" s="18" t="s">
        <v>20</v>
      </c>
      <c r="F14527" s="20">
        <v>0</v>
      </c>
      <c r="G14527" s="20">
        <v>0</v>
      </c>
      <c r="J14527" s="22"/>
      <c r="K14527" s="22"/>
    </row>
    <row r="14528" spans="1:11" ht="22.5" x14ac:dyDescent="0.2">
      <c r="A14528" s="17" t="str">
        <f t="shared" si="226"/>
        <v>SINAPI 103459</v>
      </c>
      <c r="B14528" s="18" t="s">
        <v>5935</v>
      </c>
      <c r="C14528" s="18">
        <v>103459</v>
      </c>
      <c r="D14528" s="19" t="s">
        <v>14520</v>
      </c>
      <c r="E14528" s="18" t="s">
        <v>20</v>
      </c>
      <c r="F14528" s="20">
        <v>0</v>
      </c>
      <c r="G14528" s="20">
        <v>0</v>
      </c>
      <c r="J14528" s="22"/>
      <c r="K14528" s="22"/>
    </row>
    <row r="14529" spans="1:11" ht="22.5" x14ac:dyDescent="0.2">
      <c r="A14529" s="17" t="str">
        <f t="shared" si="226"/>
        <v>SINAPI 103460</v>
      </c>
      <c r="B14529" s="18" t="s">
        <v>5935</v>
      </c>
      <c r="C14529" s="18">
        <v>103460</v>
      </c>
      <c r="D14529" s="19" t="s">
        <v>14521</v>
      </c>
      <c r="E14529" s="18" t="s">
        <v>20</v>
      </c>
      <c r="F14529" s="20">
        <v>0</v>
      </c>
      <c r="G14529" s="20">
        <v>0</v>
      </c>
      <c r="J14529" s="22"/>
      <c r="K14529" s="22"/>
    </row>
    <row r="14530" spans="1:11" ht="22.5" x14ac:dyDescent="0.2">
      <c r="A14530" s="17" t="str">
        <f t="shared" si="226"/>
        <v>SINAPI 103443</v>
      </c>
      <c r="B14530" s="18" t="s">
        <v>5935</v>
      </c>
      <c r="C14530" s="18">
        <v>103443</v>
      </c>
      <c r="D14530" s="19" t="s">
        <v>14522</v>
      </c>
      <c r="E14530" s="18" t="s">
        <v>20</v>
      </c>
      <c r="F14530" s="20">
        <v>0</v>
      </c>
      <c r="G14530" s="20">
        <v>0</v>
      </c>
      <c r="J14530" s="22"/>
      <c r="K14530" s="22"/>
    </row>
    <row r="14531" spans="1:11" ht="22.5" x14ac:dyDescent="0.2">
      <c r="A14531" s="17" t="str">
        <f t="shared" si="226"/>
        <v>SINAPI 103444</v>
      </c>
      <c r="B14531" s="18" t="s">
        <v>5935</v>
      </c>
      <c r="C14531" s="18">
        <v>103444</v>
      </c>
      <c r="D14531" s="19" t="s">
        <v>14523</v>
      </c>
      <c r="E14531" s="18" t="s">
        <v>20</v>
      </c>
      <c r="F14531" s="20">
        <v>0</v>
      </c>
      <c r="G14531" s="20">
        <v>0</v>
      </c>
      <c r="J14531" s="22"/>
      <c r="K14531" s="22"/>
    </row>
    <row r="14532" spans="1:11" ht="22.5" x14ac:dyDescent="0.2">
      <c r="A14532" s="17" t="str">
        <f t="shared" si="226"/>
        <v>SINAPI 103445</v>
      </c>
      <c r="B14532" s="18" t="s">
        <v>5935</v>
      </c>
      <c r="C14532" s="18">
        <v>103445</v>
      </c>
      <c r="D14532" s="19" t="s">
        <v>14524</v>
      </c>
      <c r="E14532" s="18" t="s">
        <v>20</v>
      </c>
      <c r="F14532" s="20">
        <v>0</v>
      </c>
      <c r="G14532" s="20">
        <v>0</v>
      </c>
      <c r="J14532" s="22"/>
      <c r="K14532" s="22"/>
    </row>
    <row r="14533" spans="1:11" ht="22.5" x14ac:dyDescent="0.2">
      <c r="A14533" s="17" t="str">
        <f t="shared" si="226"/>
        <v>SINAPI 103446</v>
      </c>
      <c r="B14533" s="18" t="s">
        <v>5935</v>
      </c>
      <c r="C14533" s="18">
        <v>103446</v>
      </c>
      <c r="D14533" s="19" t="s">
        <v>14525</v>
      </c>
      <c r="E14533" s="18" t="s">
        <v>20</v>
      </c>
      <c r="F14533" s="20">
        <v>0</v>
      </c>
      <c r="G14533" s="20">
        <v>0</v>
      </c>
      <c r="J14533" s="22"/>
      <c r="K14533" s="22"/>
    </row>
    <row r="14534" spans="1:11" ht="22.5" x14ac:dyDescent="0.2">
      <c r="A14534" s="17" t="str">
        <f t="shared" si="226"/>
        <v>SINAPI 103447</v>
      </c>
      <c r="B14534" s="18" t="s">
        <v>5935</v>
      </c>
      <c r="C14534" s="18">
        <v>103447</v>
      </c>
      <c r="D14534" s="19" t="s">
        <v>14526</v>
      </c>
      <c r="E14534" s="18" t="s">
        <v>20</v>
      </c>
      <c r="F14534" s="20">
        <v>0</v>
      </c>
      <c r="G14534" s="20">
        <v>0</v>
      </c>
      <c r="J14534" s="22"/>
      <c r="K14534" s="22"/>
    </row>
    <row r="14535" spans="1:11" ht="22.5" x14ac:dyDescent="0.2">
      <c r="A14535" s="17" t="str">
        <f t="shared" ref="A14535:A14598" si="227">CONCATENATE($B14535," ",$C14535)</f>
        <v>SINAPI 103448</v>
      </c>
      <c r="B14535" s="18" t="s">
        <v>5935</v>
      </c>
      <c r="C14535" s="18">
        <v>103448</v>
      </c>
      <c r="D14535" s="19" t="s">
        <v>14527</v>
      </c>
      <c r="E14535" s="18" t="s">
        <v>20</v>
      </c>
      <c r="F14535" s="20">
        <v>0</v>
      </c>
      <c r="G14535" s="20">
        <v>0</v>
      </c>
      <c r="J14535" s="22"/>
      <c r="K14535" s="22"/>
    </row>
    <row r="14536" spans="1:11" ht="22.5" x14ac:dyDescent="0.2">
      <c r="A14536" s="17" t="str">
        <f t="shared" si="227"/>
        <v>SINAPI 103449</v>
      </c>
      <c r="B14536" s="18" t="s">
        <v>5935</v>
      </c>
      <c r="C14536" s="18">
        <v>103449</v>
      </c>
      <c r="D14536" s="19" t="s">
        <v>14528</v>
      </c>
      <c r="E14536" s="18" t="s">
        <v>20</v>
      </c>
      <c r="F14536" s="20">
        <v>0</v>
      </c>
      <c r="G14536" s="20">
        <v>0</v>
      </c>
      <c r="J14536" s="22"/>
      <c r="K14536" s="22"/>
    </row>
    <row r="14537" spans="1:11" ht="22.5" x14ac:dyDescent="0.2">
      <c r="A14537" s="17" t="str">
        <f t="shared" si="227"/>
        <v>SINAPI 103450</v>
      </c>
      <c r="B14537" s="18" t="s">
        <v>5935</v>
      </c>
      <c r="C14537" s="18">
        <v>103450</v>
      </c>
      <c r="D14537" s="19" t="s">
        <v>14529</v>
      </c>
      <c r="E14537" s="18" t="s">
        <v>20</v>
      </c>
      <c r="F14537" s="20">
        <v>0</v>
      </c>
      <c r="G14537" s="20">
        <v>0</v>
      </c>
      <c r="J14537" s="22"/>
      <c r="K14537" s="22"/>
    </row>
    <row r="14538" spans="1:11" ht="22.5" x14ac:dyDescent="0.2">
      <c r="A14538" s="17" t="str">
        <f t="shared" si="227"/>
        <v>SINAPI 103451</v>
      </c>
      <c r="B14538" s="18" t="s">
        <v>5935</v>
      </c>
      <c r="C14538" s="18">
        <v>103451</v>
      </c>
      <c r="D14538" s="19" t="s">
        <v>14530</v>
      </c>
      <c r="E14538" s="18" t="s">
        <v>20</v>
      </c>
      <c r="F14538" s="20">
        <v>0</v>
      </c>
      <c r="G14538" s="20">
        <v>0</v>
      </c>
      <c r="J14538" s="22"/>
      <c r="K14538" s="22"/>
    </row>
    <row r="14539" spans="1:11" ht="22.5" x14ac:dyDescent="0.2">
      <c r="A14539" s="17" t="str">
        <f t="shared" si="227"/>
        <v>SINAPI 103452</v>
      </c>
      <c r="B14539" s="18" t="s">
        <v>5935</v>
      </c>
      <c r="C14539" s="18">
        <v>103452</v>
      </c>
      <c r="D14539" s="19" t="s">
        <v>14531</v>
      </c>
      <c r="E14539" s="18" t="s">
        <v>20</v>
      </c>
      <c r="F14539" s="20">
        <v>0</v>
      </c>
      <c r="G14539" s="20">
        <v>0</v>
      </c>
      <c r="J14539" s="22"/>
      <c r="K14539" s="22"/>
    </row>
    <row r="14540" spans="1:11" ht="22.5" x14ac:dyDescent="0.2">
      <c r="A14540" s="17" t="str">
        <f t="shared" si="227"/>
        <v>SINAPI 103453</v>
      </c>
      <c r="B14540" s="18" t="s">
        <v>5935</v>
      </c>
      <c r="C14540" s="18">
        <v>103453</v>
      </c>
      <c r="D14540" s="19" t="s">
        <v>14532</v>
      </c>
      <c r="E14540" s="18" t="s">
        <v>20</v>
      </c>
      <c r="F14540" s="20">
        <v>0</v>
      </c>
      <c r="G14540" s="20">
        <v>0</v>
      </c>
      <c r="J14540" s="22"/>
      <c r="K14540" s="22"/>
    </row>
    <row r="14541" spans="1:11" ht="22.5" x14ac:dyDescent="0.2">
      <c r="A14541" s="17" t="str">
        <f t="shared" si="227"/>
        <v>SINAPI 103454</v>
      </c>
      <c r="B14541" s="18" t="s">
        <v>5935</v>
      </c>
      <c r="C14541" s="18">
        <v>103454</v>
      </c>
      <c r="D14541" s="19" t="s">
        <v>14533</v>
      </c>
      <c r="E14541" s="18" t="s">
        <v>20</v>
      </c>
      <c r="F14541" s="20">
        <v>0</v>
      </c>
      <c r="G14541" s="20">
        <v>0</v>
      </c>
      <c r="J14541" s="22"/>
      <c r="K14541" s="22"/>
    </row>
    <row r="14542" spans="1:11" ht="22.5" x14ac:dyDescent="0.2">
      <c r="A14542" s="17" t="str">
        <f t="shared" si="227"/>
        <v>SINAPI 103455</v>
      </c>
      <c r="B14542" s="18" t="s">
        <v>5935</v>
      </c>
      <c r="C14542" s="18">
        <v>103455</v>
      </c>
      <c r="D14542" s="19" t="s">
        <v>14534</v>
      </c>
      <c r="E14542" s="18" t="s">
        <v>20</v>
      </c>
      <c r="F14542" s="20">
        <v>0</v>
      </c>
      <c r="G14542" s="20">
        <v>0</v>
      </c>
      <c r="J14542" s="22"/>
      <c r="K14542" s="22"/>
    </row>
    <row r="14543" spans="1:11" ht="22.5" x14ac:dyDescent="0.2">
      <c r="A14543" s="17" t="str">
        <f t="shared" si="227"/>
        <v>SINAPI 103456</v>
      </c>
      <c r="B14543" s="18" t="s">
        <v>5935</v>
      </c>
      <c r="C14543" s="18">
        <v>103456</v>
      </c>
      <c r="D14543" s="19" t="s">
        <v>14535</v>
      </c>
      <c r="E14543" s="18" t="s">
        <v>20</v>
      </c>
      <c r="F14543" s="20">
        <v>0</v>
      </c>
      <c r="G14543" s="20">
        <v>0</v>
      </c>
      <c r="J14543" s="22"/>
      <c r="K14543" s="22"/>
    </row>
    <row r="14544" spans="1:11" ht="22.5" x14ac:dyDescent="0.2">
      <c r="A14544" s="17" t="str">
        <f t="shared" si="227"/>
        <v>SINAPI 103457</v>
      </c>
      <c r="B14544" s="18" t="s">
        <v>5935</v>
      </c>
      <c r="C14544" s="18">
        <v>103457</v>
      </c>
      <c r="D14544" s="19" t="s">
        <v>14536</v>
      </c>
      <c r="E14544" s="18" t="s">
        <v>20</v>
      </c>
      <c r="F14544" s="20">
        <v>0</v>
      </c>
      <c r="G14544" s="20">
        <v>0</v>
      </c>
      <c r="J14544" s="22"/>
      <c r="K14544" s="22"/>
    </row>
    <row r="14545" spans="1:11" ht="22.5" x14ac:dyDescent="0.2">
      <c r="A14545" s="17" t="str">
        <f t="shared" si="227"/>
        <v>SINAPI 103458</v>
      </c>
      <c r="B14545" s="18" t="s">
        <v>5935</v>
      </c>
      <c r="C14545" s="18">
        <v>103458</v>
      </c>
      <c r="D14545" s="19" t="s">
        <v>14537</v>
      </c>
      <c r="E14545" s="18" t="s">
        <v>20</v>
      </c>
      <c r="F14545" s="20">
        <v>0</v>
      </c>
      <c r="G14545" s="20">
        <v>0</v>
      </c>
      <c r="J14545" s="22"/>
      <c r="K14545" s="22"/>
    </row>
    <row r="14546" spans="1:11" ht="22.5" x14ac:dyDescent="0.2">
      <c r="A14546" s="17" t="str">
        <f t="shared" si="227"/>
        <v>SINAPI 103425</v>
      </c>
      <c r="B14546" s="18" t="s">
        <v>5935</v>
      </c>
      <c r="C14546" s="18">
        <v>103425</v>
      </c>
      <c r="D14546" s="19" t="s">
        <v>14538</v>
      </c>
      <c r="E14546" s="18" t="s">
        <v>20</v>
      </c>
      <c r="F14546" s="20">
        <v>15.86</v>
      </c>
      <c r="G14546" s="20">
        <v>16.09</v>
      </c>
      <c r="J14546" s="22">
        <v>0.78749999999999998</v>
      </c>
      <c r="K14546" s="22">
        <v>0.77629999999999999</v>
      </c>
    </row>
    <row r="14547" spans="1:11" ht="22.5" x14ac:dyDescent="0.2">
      <c r="A14547" s="17" t="str">
        <f t="shared" si="227"/>
        <v>SINAPI 103428</v>
      </c>
      <c r="B14547" s="18" t="s">
        <v>5935</v>
      </c>
      <c r="C14547" s="18">
        <v>103428</v>
      </c>
      <c r="D14547" s="19" t="s">
        <v>14539</v>
      </c>
      <c r="E14547" s="18" t="s">
        <v>20</v>
      </c>
      <c r="F14547" s="20">
        <v>257.17</v>
      </c>
      <c r="G14547" s="20">
        <v>259.56</v>
      </c>
      <c r="J14547" s="22">
        <v>0.86860000000000004</v>
      </c>
      <c r="K14547" s="22">
        <v>0.86060000000000003</v>
      </c>
    </row>
    <row r="14548" spans="1:11" ht="22.5" x14ac:dyDescent="0.2">
      <c r="A14548" s="17" t="str">
        <f t="shared" si="227"/>
        <v>SINAPI 103426</v>
      </c>
      <c r="B14548" s="18" t="s">
        <v>5935</v>
      </c>
      <c r="C14548" s="18">
        <v>103426</v>
      </c>
      <c r="D14548" s="19" t="s">
        <v>14540</v>
      </c>
      <c r="E14548" s="18" t="s">
        <v>20</v>
      </c>
      <c r="F14548" s="20">
        <v>18.86</v>
      </c>
      <c r="G14548" s="20">
        <v>19.239999999999998</v>
      </c>
      <c r="J14548" s="22">
        <v>0.7137</v>
      </c>
      <c r="K14548" s="22">
        <v>0.6996</v>
      </c>
    </row>
    <row r="14549" spans="1:11" ht="22.5" x14ac:dyDescent="0.2">
      <c r="A14549" s="17" t="str">
        <f t="shared" si="227"/>
        <v>SINAPI 103429</v>
      </c>
      <c r="B14549" s="18" t="s">
        <v>5935</v>
      </c>
      <c r="C14549" s="18">
        <v>103429</v>
      </c>
      <c r="D14549" s="19" t="s">
        <v>14541</v>
      </c>
      <c r="E14549" s="18" t="s">
        <v>20</v>
      </c>
      <c r="F14549" s="20">
        <v>2892.46</v>
      </c>
      <c r="G14549" s="20">
        <v>2897.24</v>
      </c>
      <c r="J14549" s="22">
        <v>0.97660000000000002</v>
      </c>
      <c r="K14549" s="22">
        <v>0.97499999999999998</v>
      </c>
    </row>
    <row r="14550" spans="1:11" ht="22.5" x14ac:dyDescent="0.2">
      <c r="A14550" s="17" t="str">
        <f t="shared" si="227"/>
        <v>SINAPI 103427</v>
      </c>
      <c r="B14550" s="18" t="s">
        <v>5935</v>
      </c>
      <c r="C14550" s="18">
        <v>103427</v>
      </c>
      <c r="D14550" s="19" t="s">
        <v>14542</v>
      </c>
      <c r="E14550" s="18" t="s">
        <v>20</v>
      </c>
      <c r="F14550" s="20">
        <v>37.799999999999997</v>
      </c>
      <c r="G14550" s="20">
        <v>38.56</v>
      </c>
      <c r="J14550" s="22">
        <v>0.71879999999999999</v>
      </c>
      <c r="K14550" s="22">
        <v>0.7046</v>
      </c>
    </row>
    <row r="14551" spans="1:11" ht="22.5" x14ac:dyDescent="0.2">
      <c r="A14551" s="17" t="str">
        <f t="shared" si="227"/>
        <v>SINAPI 103393</v>
      </c>
      <c r="B14551" s="18" t="s">
        <v>5935</v>
      </c>
      <c r="C14551" s="18">
        <v>103393</v>
      </c>
      <c r="D14551" s="19" t="s">
        <v>14543</v>
      </c>
      <c r="E14551" s="18" t="s">
        <v>66</v>
      </c>
      <c r="F14551" s="20">
        <v>5467.21</v>
      </c>
      <c r="G14551" s="20">
        <v>5468.75</v>
      </c>
      <c r="J14551" s="22">
        <v>0.99390000000000001</v>
      </c>
      <c r="K14551" s="22">
        <v>0.99360000000000004</v>
      </c>
    </row>
    <row r="14552" spans="1:11" ht="22.5" x14ac:dyDescent="0.2">
      <c r="A14552" s="17" t="str">
        <f t="shared" si="227"/>
        <v>SINAPI 103376</v>
      </c>
      <c r="B14552" s="18" t="s">
        <v>5935</v>
      </c>
      <c r="C14552" s="18">
        <v>103376</v>
      </c>
      <c r="D14552" s="19" t="s">
        <v>14544</v>
      </c>
      <c r="E14552" s="18" t="s">
        <v>66</v>
      </c>
      <c r="F14552" s="20">
        <v>133.78</v>
      </c>
      <c r="G14552" s="20">
        <v>133.86000000000001</v>
      </c>
      <c r="J14552" s="22">
        <v>0.9919</v>
      </c>
      <c r="K14552" s="22">
        <v>0.99129999999999996</v>
      </c>
    </row>
    <row r="14553" spans="1:11" ht="22.5" x14ac:dyDescent="0.2">
      <c r="A14553" s="17" t="str">
        <f t="shared" si="227"/>
        <v>SINAPI 104804</v>
      </c>
      <c r="B14553" s="18" t="s">
        <v>5935</v>
      </c>
      <c r="C14553" s="18">
        <v>104804</v>
      </c>
      <c r="D14553" s="19" t="s">
        <v>14545</v>
      </c>
      <c r="E14553" s="18" t="s">
        <v>66</v>
      </c>
      <c r="F14553" s="20">
        <v>0</v>
      </c>
      <c r="G14553" s="20">
        <v>0</v>
      </c>
      <c r="J14553" s="22"/>
      <c r="K14553" s="22"/>
    </row>
    <row r="14554" spans="1:11" ht="22.5" x14ac:dyDescent="0.2">
      <c r="A14554" s="17" t="str">
        <f t="shared" si="227"/>
        <v>SINAPI 104805</v>
      </c>
      <c r="B14554" s="18" t="s">
        <v>5935</v>
      </c>
      <c r="C14554" s="18">
        <v>104805</v>
      </c>
      <c r="D14554" s="19" t="s">
        <v>14546</v>
      </c>
      <c r="E14554" s="18" t="s">
        <v>66</v>
      </c>
      <c r="F14554" s="20">
        <v>0</v>
      </c>
      <c r="G14554" s="20">
        <v>0</v>
      </c>
      <c r="J14554" s="22"/>
      <c r="K14554" s="22"/>
    </row>
    <row r="14555" spans="1:11" ht="22.5" x14ac:dyDescent="0.2">
      <c r="A14555" s="17" t="str">
        <f t="shared" si="227"/>
        <v>SINAPI 103377</v>
      </c>
      <c r="B14555" s="18" t="s">
        <v>5935</v>
      </c>
      <c r="C14555" s="18">
        <v>103377</v>
      </c>
      <c r="D14555" s="19" t="s">
        <v>14547</v>
      </c>
      <c r="E14555" s="18" t="s">
        <v>66</v>
      </c>
      <c r="F14555" s="20">
        <v>286.42</v>
      </c>
      <c r="G14555" s="20">
        <v>286.54000000000002</v>
      </c>
      <c r="J14555" s="22">
        <v>0.99450000000000005</v>
      </c>
      <c r="K14555" s="22">
        <v>0.99409999999999998</v>
      </c>
    </row>
    <row r="14556" spans="1:11" ht="22.5" x14ac:dyDescent="0.2">
      <c r="A14556" s="17" t="str">
        <f t="shared" si="227"/>
        <v>SINAPI 104806</v>
      </c>
      <c r="B14556" s="18" t="s">
        <v>5935</v>
      </c>
      <c r="C14556" s="18">
        <v>104806</v>
      </c>
      <c r="D14556" s="19" t="s">
        <v>14548</v>
      </c>
      <c r="E14556" s="18" t="s">
        <v>66</v>
      </c>
      <c r="F14556" s="20">
        <v>0</v>
      </c>
      <c r="G14556" s="20">
        <v>0</v>
      </c>
      <c r="J14556" s="22"/>
      <c r="K14556" s="22"/>
    </row>
    <row r="14557" spans="1:11" ht="22.5" x14ac:dyDescent="0.2">
      <c r="A14557" s="17" t="str">
        <f t="shared" si="227"/>
        <v>SINAPI 103378</v>
      </c>
      <c r="B14557" s="18" t="s">
        <v>5935</v>
      </c>
      <c r="C14557" s="18">
        <v>103378</v>
      </c>
      <c r="D14557" s="19" t="s">
        <v>14549</v>
      </c>
      <c r="E14557" s="18" t="s">
        <v>66</v>
      </c>
      <c r="F14557" s="20">
        <v>0</v>
      </c>
      <c r="G14557" s="20">
        <v>0</v>
      </c>
      <c r="J14557" s="22"/>
      <c r="K14557" s="22"/>
    </row>
    <row r="14558" spans="1:11" ht="22.5" x14ac:dyDescent="0.2">
      <c r="A14558" s="17" t="str">
        <f t="shared" si="227"/>
        <v>SINAPI 103372</v>
      </c>
      <c r="B14558" s="18" t="s">
        <v>5935</v>
      </c>
      <c r="C14558" s="18">
        <v>103372</v>
      </c>
      <c r="D14558" s="19" t="s">
        <v>14550</v>
      </c>
      <c r="E14558" s="18" t="s">
        <v>66</v>
      </c>
      <c r="F14558" s="20">
        <v>5.7</v>
      </c>
      <c r="G14558" s="20">
        <v>5.72</v>
      </c>
      <c r="J14558" s="22">
        <v>0.9667</v>
      </c>
      <c r="K14558" s="22">
        <v>0.96330000000000005</v>
      </c>
    </row>
    <row r="14559" spans="1:11" ht="22.5" x14ac:dyDescent="0.2">
      <c r="A14559" s="17" t="str">
        <f t="shared" si="227"/>
        <v>SINAPI 103379</v>
      </c>
      <c r="B14559" s="18" t="s">
        <v>5935</v>
      </c>
      <c r="C14559" s="18">
        <v>103379</v>
      </c>
      <c r="D14559" s="19" t="s">
        <v>14551</v>
      </c>
      <c r="E14559" s="18" t="s">
        <v>66</v>
      </c>
      <c r="F14559" s="20">
        <v>446.01</v>
      </c>
      <c r="G14559" s="20">
        <v>446.15</v>
      </c>
      <c r="J14559" s="22">
        <v>0.99560000000000004</v>
      </c>
      <c r="K14559" s="22">
        <v>0.99529999999999996</v>
      </c>
    </row>
    <row r="14560" spans="1:11" ht="22.5" x14ac:dyDescent="0.2">
      <c r="A14560" s="17" t="str">
        <f t="shared" si="227"/>
        <v>SINAPI 103380</v>
      </c>
      <c r="B14560" s="18" t="s">
        <v>5935</v>
      </c>
      <c r="C14560" s="18">
        <v>103380</v>
      </c>
      <c r="D14560" s="19" t="s">
        <v>14552</v>
      </c>
      <c r="E14560" s="18" t="s">
        <v>66</v>
      </c>
      <c r="F14560" s="20">
        <v>0</v>
      </c>
      <c r="G14560" s="20">
        <v>0</v>
      </c>
      <c r="J14560" s="22"/>
      <c r="K14560" s="22"/>
    </row>
    <row r="14561" spans="1:11" ht="22.5" x14ac:dyDescent="0.2">
      <c r="A14561" s="17" t="str">
        <f t="shared" si="227"/>
        <v>SINAPI 103381</v>
      </c>
      <c r="B14561" s="18" t="s">
        <v>5935</v>
      </c>
      <c r="C14561" s="18">
        <v>103381</v>
      </c>
      <c r="D14561" s="19" t="s">
        <v>14553</v>
      </c>
      <c r="E14561" s="18" t="s">
        <v>66</v>
      </c>
      <c r="F14561" s="20">
        <v>0</v>
      </c>
      <c r="G14561" s="20">
        <v>0</v>
      </c>
      <c r="J14561" s="22"/>
      <c r="K14561" s="22"/>
    </row>
    <row r="14562" spans="1:11" ht="22.5" x14ac:dyDescent="0.2">
      <c r="A14562" s="17" t="str">
        <f t="shared" si="227"/>
        <v>SINAPI 103382</v>
      </c>
      <c r="B14562" s="18" t="s">
        <v>5935</v>
      </c>
      <c r="C14562" s="18">
        <v>103382</v>
      </c>
      <c r="D14562" s="19" t="s">
        <v>14554</v>
      </c>
      <c r="E14562" s="18" t="s">
        <v>66</v>
      </c>
      <c r="F14562" s="20">
        <v>0</v>
      </c>
      <c r="G14562" s="20">
        <v>0</v>
      </c>
      <c r="J14562" s="22"/>
      <c r="K14562" s="22"/>
    </row>
    <row r="14563" spans="1:11" ht="22.5" x14ac:dyDescent="0.2">
      <c r="A14563" s="17" t="str">
        <f t="shared" si="227"/>
        <v>SINAPI 103383</v>
      </c>
      <c r="B14563" s="18" t="s">
        <v>5935</v>
      </c>
      <c r="C14563" s="18">
        <v>103383</v>
      </c>
      <c r="D14563" s="19" t="s">
        <v>14555</v>
      </c>
      <c r="E14563" s="18" t="s">
        <v>66</v>
      </c>
      <c r="F14563" s="20">
        <v>1094.3</v>
      </c>
      <c r="G14563" s="20">
        <v>1094.49</v>
      </c>
      <c r="J14563" s="22">
        <v>0.99639999999999995</v>
      </c>
      <c r="K14563" s="22">
        <v>0.99619999999999997</v>
      </c>
    </row>
    <row r="14564" spans="1:11" ht="22.5" x14ac:dyDescent="0.2">
      <c r="A14564" s="17" t="str">
        <f t="shared" si="227"/>
        <v>SINAPI 103373</v>
      </c>
      <c r="B14564" s="18" t="s">
        <v>5935</v>
      </c>
      <c r="C14564" s="18">
        <v>103373</v>
      </c>
      <c r="D14564" s="19" t="s">
        <v>14556</v>
      </c>
      <c r="E14564" s="18" t="s">
        <v>66</v>
      </c>
      <c r="F14564" s="20">
        <v>11.19</v>
      </c>
      <c r="G14564" s="20">
        <v>11.21</v>
      </c>
      <c r="J14564" s="22">
        <v>0.97230000000000005</v>
      </c>
      <c r="K14564" s="22">
        <v>0.97060000000000002</v>
      </c>
    </row>
    <row r="14565" spans="1:11" ht="22.5" x14ac:dyDescent="0.2">
      <c r="A14565" s="17" t="str">
        <f t="shared" si="227"/>
        <v>SINAPI 103384</v>
      </c>
      <c r="B14565" s="18" t="s">
        <v>5935</v>
      </c>
      <c r="C14565" s="18">
        <v>103384</v>
      </c>
      <c r="D14565" s="19" t="s">
        <v>14557</v>
      </c>
      <c r="E14565" s="18" t="s">
        <v>66</v>
      </c>
      <c r="F14565" s="20">
        <v>0</v>
      </c>
      <c r="G14565" s="20">
        <v>0</v>
      </c>
      <c r="J14565" s="22"/>
      <c r="K14565" s="22"/>
    </row>
    <row r="14566" spans="1:11" ht="22.5" x14ac:dyDescent="0.2">
      <c r="A14566" s="17" t="str">
        <f t="shared" si="227"/>
        <v>SINAPI 103385</v>
      </c>
      <c r="B14566" s="18" t="s">
        <v>5935</v>
      </c>
      <c r="C14566" s="18">
        <v>103385</v>
      </c>
      <c r="D14566" s="19" t="s">
        <v>14558</v>
      </c>
      <c r="E14566" s="18" t="s">
        <v>66</v>
      </c>
      <c r="F14566" s="20">
        <v>1764.44</v>
      </c>
      <c r="G14566" s="20">
        <v>1764.78</v>
      </c>
      <c r="J14566" s="22">
        <v>0.99570000000000003</v>
      </c>
      <c r="K14566" s="22">
        <v>0.99550000000000005</v>
      </c>
    </row>
    <row r="14567" spans="1:11" ht="22.5" x14ac:dyDescent="0.2">
      <c r="A14567" s="17" t="str">
        <f t="shared" si="227"/>
        <v>SINAPI 103386</v>
      </c>
      <c r="B14567" s="18" t="s">
        <v>5935</v>
      </c>
      <c r="C14567" s="18">
        <v>103386</v>
      </c>
      <c r="D14567" s="19" t="s">
        <v>14559</v>
      </c>
      <c r="E14567" s="18" t="s">
        <v>66</v>
      </c>
      <c r="F14567" s="20">
        <v>0</v>
      </c>
      <c r="G14567" s="20">
        <v>0</v>
      </c>
      <c r="J14567" s="22"/>
      <c r="K14567" s="22"/>
    </row>
    <row r="14568" spans="1:11" ht="22.5" x14ac:dyDescent="0.2">
      <c r="A14568" s="17" t="str">
        <f t="shared" si="227"/>
        <v>SINAPI 103387</v>
      </c>
      <c r="B14568" s="18" t="s">
        <v>5935</v>
      </c>
      <c r="C14568" s="18">
        <v>103387</v>
      </c>
      <c r="D14568" s="19" t="s">
        <v>14560</v>
      </c>
      <c r="E14568" s="18" t="s">
        <v>66</v>
      </c>
      <c r="F14568" s="20">
        <v>3095.37</v>
      </c>
      <c r="G14568" s="20">
        <v>3095.92</v>
      </c>
      <c r="J14568" s="22">
        <v>0.99609999999999999</v>
      </c>
      <c r="K14568" s="22">
        <v>0.996</v>
      </c>
    </row>
    <row r="14569" spans="1:11" ht="22.5" x14ac:dyDescent="0.2">
      <c r="A14569" s="17" t="str">
        <f t="shared" si="227"/>
        <v>SINAPI 103388</v>
      </c>
      <c r="B14569" s="18" t="s">
        <v>5935</v>
      </c>
      <c r="C14569" s="18">
        <v>103388</v>
      </c>
      <c r="D14569" s="19" t="s">
        <v>14561</v>
      </c>
      <c r="E14569" s="18" t="s">
        <v>66</v>
      </c>
      <c r="F14569" s="20">
        <v>0</v>
      </c>
      <c r="G14569" s="20">
        <v>0</v>
      </c>
      <c r="J14569" s="22"/>
      <c r="K14569" s="22"/>
    </row>
    <row r="14570" spans="1:11" ht="22.5" x14ac:dyDescent="0.2">
      <c r="A14570" s="17" t="str">
        <f t="shared" si="227"/>
        <v>SINAPI 103374</v>
      </c>
      <c r="B14570" s="18" t="s">
        <v>5935</v>
      </c>
      <c r="C14570" s="18">
        <v>103374</v>
      </c>
      <c r="D14570" s="19" t="s">
        <v>14562</v>
      </c>
      <c r="E14570" s="18" t="s">
        <v>66</v>
      </c>
      <c r="F14570" s="20">
        <v>0</v>
      </c>
      <c r="G14570" s="20">
        <v>0</v>
      </c>
      <c r="J14570" s="22"/>
      <c r="K14570" s="22"/>
    </row>
    <row r="14571" spans="1:11" ht="22.5" x14ac:dyDescent="0.2">
      <c r="A14571" s="17" t="str">
        <f t="shared" si="227"/>
        <v>SINAPI 103389</v>
      </c>
      <c r="B14571" s="18" t="s">
        <v>5935</v>
      </c>
      <c r="C14571" s="18">
        <v>103389</v>
      </c>
      <c r="D14571" s="19" t="s">
        <v>14563</v>
      </c>
      <c r="E14571" s="18" t="s">
        <v>66</v>
      </c>
      <c r="F14571" s="20">
        <v>4603.32</v>
      </c>
      <c r="G14571" s="20">
        <v>4604.13</v>
      </c>
      <c r="J14571" s="22">
        <v>0.99619999999999997</v>
      </c>
      <c r="K14571" s="22">
        <v>0.996</v>
      </c>
    </row>
    <row r="14572" spans="1:11" ht="22.5" x14ac:dyDescent="0.2">
      <c r="A14572" s="17" t="str">
        <f t="shared" si="227"/>
        <v>SINAPI 103390</v>
      </c>
      <c r="B14572" s="18" t="s">
        <v>5935</v>
      </c>
      <c r="C14572" s="18">
        <v>103390</v>
      </c>
      <c r="D14572" s="19" t="s">
        <v>14564</v>
      </c>
      <c r="E14572" s="18" t="s">
        <v>66</v>
      </c>
      <c r="F14572" s="20">
        <v>0</v>
      </c>
      <c r="G14572" s="20">
        <v>0</v>
      </c>
      <c r="J14572" s="22"/>
      <c r="K14572" s="22"/>
    </row>
    <row r="14573" spans="1:11" ht="22.5" x14ac:dyDescent="0.2">
      <c r="A14573" s="17" t="str">
        <f t="shared" si="227"/>
        <v>SINAPI 103391</v>
      </c>
      <c r="B14573" s="18" t="s">
        <v>5935</v>
      </c>
      <c r="C14573" s="18">
        <v>103391</v>
      </c>
      <c r="D14573" s="19" t="s">
        <v>14565</v>
      </c>
      <c r="E14573" s="18" t="s">
        <v>66</v>
      </c>
      <c r="F14573" s="20">
        <v>3032.84</v>
      </c>
      <c r="G14573" s="20">
        <v>3033.99</v>
      </c>
      <c r="J14573" s="22">
        <v>0.99180000000000001</v>
      </c>
      <c r="K14573" s="22">
        <v>0.99139999999999995</v>
      </c>
    </row>
    <row r="14574" spans="1:11" ht="22.5" x14ac:dyDescent="0.2">
      <c r="A14574" s="17" t="str">
        <f t="shared" si="227"/>
        <v>SINAPI 103375</v>
      </c>
      <c r="B14574" s="18" t="s">
        <v>5935</v>
      </c>
      <c r="C14574" s="18">
        <v>103375</v>
      </c>
      <c r="D14574" s="19" t="s">
        <v>14566</v>
      </c>
      <c r="E14574" s="18" t="s">
        <v>66</v>
      </c>
      <c r="F14574" s="20">
        <v>0</v>
      </c>
      <c r="G14574" s="20">
        <v>0</v>
      </c>
      <c r="J14574" s="22"/>
      <c r="K14574" s="22"/>
    </row>
    <row r="14575" spans="1:11" ht="22.5" x14ac:dyDescent="0.2">
      <c r="A14575" s="17" t="str">
        <f t="shared" si="227"/>
        <v>SINAPI 103392</v>
      </c>
      <c r="B14575" s="18" t="s">
        <v>5935</v>
      </c>
      <c r="C14575" s="18">
        <v>103392</v>
      </c>
      <c r="D14575" s="19" t="s">
        <v>14567</v>
      </c>
      <c r="E14575" s="18" t="s">
        <v>66</v>
      </c>
      <c r="F14575" s="20">
        <v>4956.8500000000004</v>
      </c>
      <c r="G14575" s="20">
        <v>4958.2</v>
      </c>
      <c r="J14575" s="22">
        <v>0.99409999999999998</v>
      </c>
      <c r="K14575" s="22">
        <v>0.99380000000000002</v>
      </c>
    </row>
    <row r="14576" spans="1:11" ht="22.5" x14ac:dyDescent="0.2">
      <c r="A14576" s="17" t="str">
        <f t="shared" si="227"/>
        <v>SINAPI 103440</v>
      </c>
      <c r="B14576" s="18" t="s">
        <v>5935</v>
      </c>
      <c r="C14576" s="18">
        <v>103440</v>
      </c>
      <c r="D14576" s="19" t="s">
        <v>14568</v>
      </c>
      <c r="E14576" s="18" t="s">
        <v>20</v>
      </c>
      <c r="F14576" s="20">
        <v>408.39</v>
      </c>
      <c r="G14576" s="20">
        <v>413.17</v>
      </c>
      <c r="J14576" s="22">
        <v>0.83450000000000002</v>
      </c>
      <c r="K14576" s="22">
        <v>0.82489999999999997</v>
      </c>
    </row>
    <row r="14577" spans="1:11" ht="22.5" x14ac:dyDescent="0.2">
      <c r="A14577" s="17" t="str">
        <f t="shared" si="227"/>
        <v>SINAPI 103441</v>
      </c>
      <c r="B14577" s="18" t="s">
        <v>5935</v>
      </c>
      <c r="C14577" s="18">
        <v>103441</v>
      </c>
      <c r="D14577" s="19" t="s">
        <v>14569</v>
      </c>
      <c r="E14577" s="18" t="s">
        <v>20</v>
      </c>
      <c r="F14577" s="20">
        <v>413.72</v>
      </c>
      <c r="G14577" s="20">
        <v>418.5</v>
      </c>
      <c r="J14577" s="22">
        <v>0.8367</v>
      </c>
      <c r="K14577" s="22">
        <v>0.82709999999999995</v>
      </c>
    </row>
    <row r="14578" spans="1:11" ht="22.5" x14ac:dyDescent="0.2">
      <c r="A14578" s="17" t="str">
        <f t="shared" si="227"/>
        <v>SINAPI 103442</v>
      </c>
      <c r="B14578" s="18" t="s">
        <v>5935</v>
      </c>
      <c r="C14578" s="18">
        <v>103442</v>
      </c>
      <c r="D14578" s="19" t="s">
        <v>14570</v>
      </c>
      <c r="E14578" s="18" t="s">
        <v>20</v>
      </c>
      <c r="F14578" s="20">
        <v>542.37</v>
      </c>
      <c r="G14578" s="20">
        <v>547.15</v>
      </c>
      <c r="J14578" s="22">
        <v>0.87539999999999996</v>
      </c>
      <c r="K14578" s="22">
        <v>0.86780000000000002</v>
      </c>
    </row>
    <row r="14579" spans="1:11" ht="22.5" x14ac:dyDescent="0.2">
      <c r="A14579" s="17" t="str">
        <f t="shared" si="227"/>
        <v>SINAPI 103437</v>
      </c>
      <c r="B14579" s="18" t="s">
        <v>5935</v>
      </c>
      <c r="C14579" s="18">
        <v>103437</v>
      </c>
      <c r="D14579" s="19" t="s">
        <v>14571</v>
      </c>
      <c r="E14579" s="18" t="s">
        <v>20</v>
      </c>
      <c r="F14579" s="20">
        <v>182.25</v>
      </c>
      <c r="G14579" s="20">
        <v>183.77</v>
      </c>
      <c r="J14579" s="22">
        <v>0.88329999999999997</v>
      </c>
      <c r="K14579" s="22">
        <v>0.876</v>
      </c>
    </row>
    <row r="14580" spans="1:11" ht="22.5" x14ac:dyDescent="0.2">
      <c r="A14580" s="17" t="str">
        <f t="shared" si="227"/>
        <v>SINAPI 103438</v>
      </c>
      <c r="B14580" s="18" t="s">
        <v>5935</v>
      </c>
      <c r="C14580" s="18">
        <v>103438</v>
      </c>
      <c r="D14580" s="19" t="s">
        <v>14572</v>
      </c>
      <c r="E14580" s="18" t="s">
        <v>20</v>
      </c>
      <c r="F14580" s="20">
        <v>182.25</v>
      </c>
      <c r="G14580" s="20">
        <v>183.77</v>
      </c>
      <c r="J14580" s="22">
        <v>0.88329999999999997</v>
      </c>
      <c r="K14580" s="22">
        <v>0.876</v>
      </c>
    </row>
    <row r="14581" spans="1:11" ht="22.5" x14ac:dyDescent="0.2">
      <c r="A14581" s="17" t="str">
        <f t="shared" si="227"/>
        <v>SINAPI 103439</v>
      </c>
      <c r="B14581" s="18" t="s">
        <v>5935</v>
      </c>
      <c r="C14581" s="18">
        <v>103439</v>
      </c>
      <c r="D14581" s="19" t="s">
        <v>14573</v>
      </c>
      <c r="E14581" s="18" t="s">
        <v>20</v>
      </c>
      <c r="F14581" s="20">
        <v>215.16</v>
      </c>
      <c r="G14581" s="20">
        <v>216.68</v>
      </c>
      <c r="J14581" s="22">
        <v>0.90110000000000001</v>
      </c>
      <c r="K14581" s="22">
        <v>0.89480000000000004</v>
      </c>
    </row>
    <row r="14582" spans="1:11" ht="22.5" x14ac:dyDescent="0.2">
      <c r="A14582" s="17" t="str">
        <f t="shared" si="227"/>
        <v>SINAPI 88789</v>
      </c>
      <c r="B14582" s="18" t="s">
        <v>5935</v>
      </c>
      <c r="C14582" s="18">
        <v>88789</v>
      </c>
      <c r="D14582" s="19" t="s">
        <v>14574</v>
      </c>
      <c r="E14582" s="18" t="s">
        <v>425</v>
      </c>
      <c r="F14582" s="20">
        <v>451.67</v>
      </c>
      <c r="G14582" s="20">
        <v>455.97</v>
      </c>
      <c r="J14582" s="22">
        <v>0</v>
      </c>
      <c r="K14582" s="22">
        <v>0</v>
      </c>
    </row>
    <row r="14583" spans="1:11" ht="22.5" x14ac:dyDescent="0.2">
      <c r="A14583" s="17" t="str">
        <f t="shared" si="227"/>
        <v>SINAPI 88788</v>
      </c>
      <c r="B14583" s="18" t="s">
        <v>5935</v>
      </c>
      <c r="C14583" s="18">
        <v>88788</v>
      </c>
      <c r="D14583" s="19" t="s">
        <v>14575</v>
      </c>
      <c r="E14583" s="18" t="s">
        <v>425</v>
      </c>
      <c r="F14583" s="20">
        <v>375.56</v>
      </c>
      <c r="G14583" s="20">
        <v>379.27</v>
      </c>
      <c r="J14583" s="22">
        <v>0</v>
      </c>
      <c r="K14583" s="22">
        <v>0</v>
      </c>
    </row>
    <row r="14584" spans="1:11" ht="22.5" x14ac:dyDescent="0.2">
      <c r="A14584" s="17" t="str">
        <f t="shared" si="227"/>
        <v>SINAPI 87245</v>
      </c>
      <c r="B14584" s="18" t="s">
        <v>5935</v>
      </c>
      <c r="C14584" s="18">
        <v>87245</v>
      </c>
      <c r="D14584" s="19" t="s">
        <v>14576</v>
      </c>
      <c r="E14584" s="18" t="s">
        <v>425</v>
      </c>
      <c r="F14584" s="20">
        <v>344.41</v>
      </c>
      <c r="G14584" s="20">
        <v>348.59</v>
      </c>
      <c r="J14584" s="22">
        <v>0</v>
      </c>
      <c r="K14584" s="22">
        <v>0</v>
      </c>
    </row>
    <row r="14585" spans="1:11" x14ac:dyDescent="0.2">
      <c r="A14585" s="17" t="str">
        <f t="shared" si="227"/>
        <v>SINAPI 87244</v>
      </c>
      <c r="B14585" s="18" t="s">
        <v>5935</v>
      </c>
      <c r="C14585" s="18">
        <v>87244</v>
      </c>
      <c r="D14585" s="19" t="s">
        <v>14577</v>
      </c>
      <c r="E14585" s="18" t="s">
        <v>425</v>
      </c>
      <c r="F14585" s="20">
        <v>286.85000000000002</v>
      </c>
      <c r="G14585" s="20">
        <v>290.43</v>
      </c>
      <c r="J14585" s="22">
        <v>0</v>
      </c>
      <c r="K14585" s="22">
        <v>0</v>
      </c>
    </row>
    <row r="14586" spans="1:11" ht="22.5" x14ac:dyDescent="0.2">
      <c r="A14586" s="17" t="str">
        <f t="shared" si="227"/>
        <v>SINAPI 104589</v>
      </c>
      <c r="B14586" s="18" t="s">
        <v>5935</v>
      </c>
      <c r="C14586" s="18">
        <v>104589</v>
      </c>
      <c r="D14586" s="19" t="s">
        <v>14578</v>
      </c>
      <c r="E14586" s="18" t="s">
        <v>425</v>
      </c>
      <c r="F14586" s="20">
        <v>283.67</v>
      </c>
      <c r="G14586" s="20">
        <v>287.79000000000002</v>
      </c>
      <c r="J14586" s="22">
        <v>0</v>
      </c>
      <c r="K14586" s="22">
        <v>0</v>
      </c>
    </row>
    <row r="14587" spans="1:11" ht="22.5" x14ac:dyDescent="0.2">
      <c r="A14587" s="17" t="str">
        <f t="shared" si="227"/>
        <v>SINAPI 104588</v>
      </c>
      <c r="B14587" s="18" t="s">
        <v>5935</v>
      </c>
      <c r="C14587" s="18">
        <v>104588</v>
      </c>
      <c r="D14587" s="19" t="s">
        <v>14579</v>
      </c>
      <c r="E14587" s="18" t="s">
        <v>425</v>
      </c>
      <c r="F14587" s="20">
        <v>236.81</v>
      </c>
      <c r="G14587" s="20">
        <v>240.35</v>
      </c>
      <c r="J14587" s="22">
        <v>0</v>
      </c>
      <c r="K14587" s="22">
        <v>0</v>
      </c>
    </row>
    <row r="14588" spans="1:11" ht="22.5" x14ac:dyDescent="0.2">
      <c r="A14588" s="17" t="str">
        <f t="shared" si="227"/>
        <v>SINAPI 104591</v>
      </c>
      <c r="B14588" s="18" t="s">
        <v>5935</v>
      </c>
      <c r="C14588" s="18">
        <v>104591</v>
      </c>
      <c r="D14588" s="19" t="s">
        <v>14580</v>
      </c>
      <c r="E14588" s="18" t="s">
        <v>425</v>
      </c>
      <c r="F14588" s="20">
        <v>309.83999999999997</v>
      </c>
      <c r="G14588" s="20">
        <v>315</v>
      </c>
      <c r="J14588" s="22">
        <v>0</v>
      </c>
      <c r="K14588" s="22">
        <v>0</v>
      </c>
    </row>
    <row r="14589" spans="1:11" ht="22.5" x14ac:dyDescent="0.2">
      <c r="A14589" s="17" t="str">
        <f t="shared" si="227"/>
        <v>SINAPI 104590</v>
      </c>
      <c r="B14589" s="18" t="s">
        <v>5935</v>
      </c>
      <c r="C14589" s="18">
        <v>104590</v>
      </c>
      <c r="D14589" s="19" t="s">
        <v>14581</v>
      </c>
      <c r="E14589" s="18" t="s">
        <v>425</v>
      </c>
      <c r="F14589" s="20">
        <v>259.74</v>
      </c>
      <c r="G14589" s="20">
        <v>264.33</v>
      </c>
      <c r="J14589" s="22">
        <v>0</v>
      </c>
      <c r="K14589" s="22">
        <v>0</v>
      </c>
    </row>
    <row r="14590" spans="1:11" ht="22.5" x14ac:dyDescent="0.2">
      <c r="A14590" s="17" t="str">
        <f t="shared" si="227"/>
        <v>SINAPI 87267</v>
      </c>
      <c r="B14590" s="18" t="s">
        <v>5935</v>
      </c>
      <c r="C14590" s="18">
        <v>87267</v>
      </c>
      <c r="D14590" s="19" t="s">
        <v>14582</v>
      </c>
      <c r="E14590" s="18" t="s">
        <v>425</v>
      </c>
      <c r="F14590" s="20">
        <v>65.239999999999995</v>
      </c>
      <c r="G14590" s="20">
        <v>67.3</v>
      </c>
      <c r="J14590" s="22">
        <v>0</v>
      </c>
      <c r="K14590" s="22">
        <v>0</v>
      </c>
    </row>
    <row r="14591" spans="1:11" ht="22.5" x14ac:dyDescent="0.2">
      <c r="A14591" s="17" t="str">
        <f t="shared" si="227"/>
        <v>SINAPI 104614</v>
      </c>
      <c r="B14591" s="18" t="s">
        <v>5935</v>
      </c>
      <c r="C14591" s="18">
        <v>104614</v>
      </c>
      <c r="D14591" s="19" t="s">
        <v>14583</v>
      </c>
      <c r="E14591" s="18" t="s">
        <v>425</v>
      </c>
      <c r="F14591" s="20">
        <v>70.31</v>
      </c>
      <c r="G14591" s="20">
        <v>72.739999999999995</v>
      </c>
      <c r="J14591" s="22">
        <v>0</v>
      </c>
      <c r="K14591" s="22">
        <v>0</v>
      </c>
    </row>
    <row r="14592" spans="1:11" ht="22.5" x14ac:dyDescent="0.2">
      <c r="A14592" s="17" t="str">
        <f t="shared" si="227"/>
        <v>SINAPI 104613</v>
      </c>
      <c r="B14592" s="18" t="s">
        <v>5935</v>
      </c>
      <c r="C14592" s="18">
        <v>104613</v>
      </c>
      <c r="D14592" s="19" t="s">
        <v>14584</v>
      </c>
      <c r="E14592" s="18" t="s">
        <v>425</v>
      </c>
      <c r="F14592" s="20">
        <v>63.52</v>
      </c>
      <c r="G14592" s="20">
        <v>65.430000000000007</v>
      </c>
      <c r="J14592" s="22">
        <v>0</v>
      </c>
      <c r="K14592" s="22">
        <v>0</v>
      </c>
    </row>
    <row r="14593" spans="1:11" ht="22.5" x14ac:dyDescent="0.2">
      <c r="A14593" s="17" t="str">
        <f t="shared" si="227"/>
        <v>SINAPI 87265</v>
      </c>
      <c r="B14593" s="18" t="s">
        <v>5935</v>
      </c>
      <c r="C14593" s="18">
        <v>87265</v>
      </c>
      <c r="D14593" s="19" t="s">
        <v>14585</v>
      </c>
      <c r="E14593" s="18" t="s">
        <v>425</v>
      </c>
      <c r="F14593" s="20">
        <v>60.03</v>
      </c>
      <c r="G14593" s="20">
        <v>61.7</v>
      </c>
      <c r="J14593" s="22">
        <v>0</v>
      </c>
      <c r="K14593" s="22">
        <v>0</v>
      </c>
    </row>
    <row r="14594" spans="1:11" ht="22.5" x14ac:dyDescent="0.2">
      <c r="A14594" s="17" t="str">
        <f t="shared" si="227"/>
        <v>SINAPI 87271</v>
      </c>
      <c r="B14594" s="18" t="s">
        <v>5935</v>
      </c>
      <c r="C14594" s="18">
        <v>87271</v>
      </c>
      <c r="D14594" s="19" t="s">
        <v>14586</v>
      </c>
      <c r="E14594" s="18" t="s">
        <v>425</v>
      </c>
      <c r="F14594" s="20">
        <v>69.180000000000007</v>
      </c>
      <c r="G14594" s="20">
        <v>71.58</v>
      </c>
      <c r="J14594" s="22">
        <v>0</v>
      </c>
      <c r="K14594" s="22">
        <v>0</v>
      </c>
    </row>
    <row r="14595" spans="1:11" ht="22.5" x14ac:dyDescent="0.2">
      <c r="A14595" s="17" t="str">
        <f t="shared" si="227"/>
        <v>SINAPI 87269</v>
      </c>
      <c r="B14595" s="18" t="s">
        <v>5935</v>
      </c>
      <c r="C14595" s="18">
        <v>87269</v>
      </c>
      <c r="D14595" s="19" t="s">
        <v>14587</v>
      </c>
      <c r="E14595" s="18" t="s">
        <v>425</v>
      </c>
      <c r="F14595" s="20">
        <v>63.91</v>
      </c>
      <c r="G14595" s="20">
        <v>65.89</v>
      </c>
      <c r="J14595" s="22">
        <v>0</v>
      </c>
      <c r="K14595" s="22">
        <v>0</v>
      </c>
    </row>
    <row r="14596" spans="1:11" ht="22.5" x14ac:dyDescent="0.2">
      <c r="A14596" s="17" t="str">
        <f t="shared" si="227"/>
        <v>SINAPI 87275</v>
      </c>
      <c r="B14596" s="18" t="s">
        <v>5935</v>
      </c>
      <c r="C14596" s="18">
        <v>87275</v>
      </c>
      <c r="D14596" s="19" t="s">
        <v>14588</v>
      </c>
      <c r="E14596" s="18" t="s">
        <v>425</v>
      </c>
      <c r="F14596" s="20">
        <v>74.040000000000006</v>
      </c>
      <c r="G14596" s="20">
        <v>76.680000000000007</v>
      </c>
      <c r="J14596" s="22">
        <v>0</v>
      </c>
      <c r="K14596" s="22">
        <v>0</v>
      </c>
    </row>
    <row r="14597" spans="1:11" ht="22.5" x14ac:dyDescent="0.2">
      <c r="A14597" s="17" t="str">
        <f t="shared" si="227"/>
        <v>SINAPI 87273</v>
      </c>
      <c r="B14597" s="18" t="s">
        <v>5935</v>
      </c>
      <c r="C14597" s="18">
        <v>87273</v>
      </c>
      <c r="D14597" s="19" t="s">
        <v>14589</v>
      </c>
      <c r="E14597" s="18" t="s">
        <v>425</v>
      </c>
      <c r="F14597" s="20">
        <v>67.040000000000006</v>
      </c>
      <c r="G14597" s="20">
        <v>69.150000000000006</v>
      </c>
      <c r="J14597" s="22">
        <v>0</v>
      </c>
      <c r="K14597" s="22">
        <v>0</v>
      </c>
    </row>
    <row r="14598" spans="1:11" ht="22.5" x14ac:dyDescent="0.2">
      <c r="A14598" s="17" t="str">
        <f t="shared" si="227"/>
        <v>SINAPI 104612</v>
      </c>
      <c r="B14598" s="18" t="s">
        <v>5935</v>
      </c>
      <c r="C14598" s="18">
        <v>104612</v>
      </c>
      <c r="D14598" s="19" t="s">
        <v>14590</v>
      </c>
      <c r="E14598" s="18" t="s">
        <v>425</v>
      </c>
      <c r="F14598" s="20">
        <v>95.59</v>
      </c>
      <c r="G14598" s="20">
        <v>97.93</v>
      </c>
      <c r="J14598" s="22">
        <v>0</v>
      </c>
      <c r="K14598" s="22">
        <v>0</v>
      </c>
    </row>
    <row r="14599" spans="1:11" ht="22.5" x14ac:dyDescent="0.2">
      <c r="A14599" s="17" t="str">
        <f t="shared" ref="A14599:A14662" si="228">CONCATENATE($B14599," ",$C14599)</f>
        <v>SINAPI 104611</v>
      </c>
      <c r="B14599" s="18" t="s">
        <v>5935</v>
      </c>
      <c r="C14599" s="18">
        <v>104611</v>
      </c>
      <c r="D14599" s="19" t="s">
        <v>14591</v>
      </c>
      <c r="E14599" s="18" t="s">
        <v>425</v>
      </c>
      <c r="F14599" s="20">
        <v>94.93</v>
      </c>
      <c r="G14599" s="20">
        <v>97.17</v>
      </c>
      <c r="J14599" s="22">
        <v>0</v>
      </c>
      <c r="K14599" s="22">
        <v>0</v>
      </c>
    </row>
    <row r="14600" spans="1:11" ht="22.5" x14ac:dyDescent="0.2">
      <c r="A14600" s="17" t="str">
        <f t="shared" si="228"/>
        <v>SINAPI 104618</v>
      </c>
      <c r="B14600" s="18" t="s">
        <v>5935</v>
      </c>
      <c r="C14600" s="18">
        <v>104618</v>
      </c>
      <c r="D14600" s="19" t="s">
        <v>14592</v>
      </c>
      <c r="E14600" s="18" t="s">
        <v>425</v>
      </c>
      <c r="F14600" s="20">
        <v>389.62</v>
      </c>
      <c r="G14600" s="20">
        <v>393.58</v>
      </c>
      <c r="J14600" s="22">
        <v>0</v>
      </c>
      <c r="K14600" s="22">
        <v>0</v>
      </c>
    </row>
    <row r="14601" spans="1:11" ht="22.5" x14ac:dyDescent="0.2">
      <c r="A14601" s="17" t="str">
        <f t="shared" si="228"/>
        <v>SINAPI 104616</v>
      </c>
      <c r="B14601" s="18" t="s">
        <v>5935</v>
      </c>
      <c r="C14601" s="18">
        <v>104616</v>
      </c>
      <c r="D14601" s="19" t="s">
        <v>14593</v>
      </c>
      <c r="E14601" s="18" t="s">
        <v>425</v>
      </c>
      <c r="F14601" s="20">
        <v>379.14</v>
      </c>
      <c r="G14601" s="20">
        <v>382.25</v>
      </c>
      <c r="J14601" s="22">
        <v>0</v>
      </c>
      <c r="K14601" s="22">
        <v>0</v>
      </c>
    </row>
    <row r="14602" spans="1:11" ht="22.5" x14ac:dyDescent="0.2">
      <c r="A14602" s="17" t="str">
        <f t="shared" si="228"/>
        <v>SINAPI 104617</v>
      </c>
      <c r="B14602" s="18" t="s">
        <v>5935</v>
      </c>
      <c r="C14602" s="18">
        <v>104617</v>
      </c>
      <c r="D14602" s="19" t="s">
        <v>14594</v>
      </c>
      <c r="E14602" s="18" t="s">
        <v>425</v>
      </c>
      <c r="F14602" s="20">
        <v>297.27999999999997</v>
      </c>
      <c r="G14602" s="20">
        <v>301.24</v>
      </c>
      <c r="J14602" s="22">
        <v>0</v>
      </c>
      <c r="K14602" s="22">
        <v>0</v>
      </c>
    </row>
    <row r="14603" spans="1:11" ht="22.5" x14ac:dyDescent="0.2">
      <c r="A14603" s="17" t="str">
        <f t="shared" si="228"/>
        <v>SINAPI 104615</v>
      </c>
      <c r="B14603" s="18" t="s">
        <v>5935</v>
      </c>
      <c r="C14603" s="18">
        <v>104615</v>
      </c>
      <c r="D14603" s="19" t="s">
        <v>14595</v>
      </c>
      <c r="E14603" s="18" t="s">
        <v>425</v>
      </c>
      <c r="F14603" s="20">
        <v>286.8</v>
      </c>
      <c r="G14603" s="20">
        <v>289.91000000000003</v>
      </c>
      <c r="J14603" s="22">
        <v>0</v>
      </c>
      <c r="K14603" s="22">
        <v>0</v>
      </c>
    </row>
    <row r="14604" spans="1:11" ht="22.5" x14ac:dyDescent="0.2">
      <c r="A14604" s="17" t="str">
        <f t="shared" si="228"/>
        <v>SINAPI 87247</v>
      </c>
      <c r="B14604" s="18" t="s">
        <v>5935</v>
      </c>
      <c r="C14604" s="18">
        <v>87247</v>
      </c>
      <c r="D14604" s="19" t="s">
        <v>14596</v>
      </c>
      <c r="E14604" s="18" t="s">
        <v>425</v>
      </c>
      <c r="F14604" s="20">
        <v>61.31</v>
      </c>
      <c r="G14604" s="20">
        <v>62.67</v>
      </c>
      <c r="J14604" s="22">
        <v>0</v>
      </c>
      <c r="K14604" s="22">
        <v>0</v>
      </c>
    </row>
    <row r="14605" spans="1:11" ht="22.5" x14ac:dyDescent="0.2">
      <c r="A14605" s="17" t="str">
        <f t="shared" si="228"/>
        <v>SINAPI 87248</v>
      </c>
      <c r="B14605" s="18" t="s">
        <v>5935</v>
      </c>
      <c r="C14605" s="18">
        <v>87248</v>
      </c>
      <c r="D14605" s="19" t="s">
        <v>14597</v>
      </c>
      <c r="E14605" s="18" t="s">
        <v>425</v>
      </c>
      <c r="F14605" s="20">
        <v>53.83</v>
      </c>
      <c r="G14605" s="20">
        <v>54.6</v>
      </c>
      <c r="J14605" s="22">
        <v>0</v>
      </c>
      <c r="K14605" s="22">
        <v>0</v>
      </c>
    </row>
    <row r="14606" spans="1:11" ht="22.5" x14ac:dyDescent="0.2">
      <c r="A14606" s="17" t="str">
        <f t="shared" si="228"/>
        <v>SINAPI 87246</v>
      </c>
      <c r="B14606" s="18" t="s">
        <v>5935</v>
      </c>
      <c r="C14606" s="18">
        <v>87246</v>
      </c>
      <c r="D14606" s="19" t="s">
        <v>14598</v>
      </c>
      <c r="E14606" s="18" t="s">
        <v>425</v>
      </c>
      <c r="F14606" s="20">
        <v>68.45</v>
      </c>
      <c r="G14606" s="20">
        <v>70.34</v>
      </c>
      <c r="J14606" s="22">
        <v>0</v>
      </c>
      <c r="K14606" s="22">
        <v>0</v>
      </c>
    </row>
    <row r="14607" spans="1:11" ht="22.5" x14ac:dyDescent="0.2">
      <c r="A14607" s="17" t="str">
        <f t="shared" si="228"/>
        <v>SINAPI 104601</v>
      </c>
      <c r="B14607" s="18" t="s">
        <v>5935</v>
      </c>
      <c r="C14607" s="18">
        <v>104601</v>
      </c>
      <c r="D14607" s="19" t="s">
        <v>14599</v>
      </c>
      <c r="E14607" s="18" t="s">
        <v>425</v>
      </c>
      <c r="F14607" s="20">
        <v>66.349999999999994</v>
      </c>
      <c r="G14607" s="20">
        <v>68.02</v>
      </c>
      <c r="J14607" s="22">
        <v>0</v>
      </c>
      <c r="K14607" s="22">
        <v>0</v>
      </c>
    </row>
    <row r="14608" spans="1:11" ht="22.5" x14ac:dyDescent="0.2">
      <c r="A14608" s="17" t="str">
        <f t="shared" si="228"/>
        <v>SINAPI 104603</v>
      </c>
      <c r="B14608" s="18" t="s">
        <v>5935</v>
      </c>
      <c r="C14608" s="18">
        <v>104603</v>
      </c>
      <c r="D14608" s="19" t="s">
        <v>14600</v>
      </c>
      <c r="E14608" s="18" t="s">
        <v>425</v>
      </c>
      <c r="F14608" s="20">
        <v>56.33</v>
      </c>
      <c r="G14608" s="20">
        <v>57.26</v>
      </c>
      <c r="J14608" s="22">
        <v>0</v>
      </c>
      <c r="K14608" s="22">
        <v>0</v>
      </c>
    </row>
    <row r="14609" spans="1:11" ht="22.5" x14ac:dyDescent="0.2">
      <c r="A14609" s="17" t="str">
        <f t="shared" si="228"/>
        <v>SINAPI 104599</v>
      </c>
      <c r="B14609" s="18" t="s">
        <v>5935</v>
      </c>
      <c r="C14609" s="18">
        <v>104599</v>
      </c>
      <c r="D14609" s="19" t="s">
        <v>14601</v>
      </c>
      <c r="E14609" s="18" t="s">
        <v>425</v>
      </c>
      <c r="F14609" s="20">
        <v>81.790000000000006</v>
      </c>
      <c r="G14609" s="20">
        <v>84.54</v>
      </c>
      <c r="J14609" s="22">
        <v>0</v>
      </c>
      <c r="K14609" s="22">
        <v>0</v>
      </c>
    </row>
    <row r="14610" spans="1:11" ht="22.5" x14ac:dyDescent="0.2">
      <c r="A14610" s="17" t="str">
        <f t="shared" si="228"/>
        <v>SINAPI 87250</v>
      </c>
      <c r="B14610" s="18" t="s">
        <v>5935</v>
      </c>
      <c r="C14610" s="18">
        <v>87250</v>
      </c>
      <c r="D14610" s="19" t="s">
        <v>14602</v>
      </c>
      <c r="E14610" s="18" t="s">
        <v>425</v>
      </c>
      <c r="F14610" s="20">
        <v>62.65</v>
      </c>
      <c r="G14610" s="20">
        <v>64.12</v>
      </c>
      <c r="J14610" s="22">
        <v>0</v>
      </c>
      <c r="K14610" s="22">
        <v>0</v>
      </c>
    </row>
    <row r="14611" spans="1:11" ht="22.5" x14ac:dyDescent="0.2">
      <c r="A14611" s="17" t="str">
        <f t="shared" si="228"/>
        <v>SINAPI 87251</v>
      </c>
      <c r="B14611" s="18" t="s">
        <v>5935</v>
      </c>
      <c r="C14611" s="18">
        <v>87251</v>
      </c>
      <c r="D14611" s="19" t="s">
        <v>14603</v>
      </c>
      <c r="E14611" s="18" t="s">
        <v>425</v>
      </c>
      <c r="F14611" s="20">
        <v>54.08</v>
      </c>
      <c r="G14611" s="20">
        <v>54.88</v>
      </c>
      <c r="J14611" s="22">
        <v>0</v>
      </c>
      <c r="K14611" s="22">
        <v>0</v>
      </c>
    </row>
    <row r="14612" spans="1:11" ht="22.5" x14ac:dyDescent="0.2">
      <c r="A14612" s="17" t="str">
        <f t="shared" si="228"/>
        <v>SINAPI 87249</v>
      </c>
      <c r="B14612" s="18" t="s">
        <v>5935</v>
      </c>
      <c r="C14612" s="18">
        <v>87249</v>
      </c>
      <c r="D14612" s="19" t="s">
        <v>14604</v>
      </c>
      <c r="E14612" s="18" t="s">
        <v>425</v>
      </c>
      <c r="F14612" s="20">
        <v>73.290000000000006</v>
      </c>
      <c r="G14612" s="20">
        <v>75.5</v>
      </c>
      <c r="J14612" s="22">
        <v>0</v>
      </c>
      <c r="K14612" s="22">
        <v>0</v>
      </c>
    </row>
    <row r="14613" spans="1:11" ht="22.5" x14ac:dyDescent="0.2">
      <c r="A14613" s="17" t="str">
        <f t="shared" si="228"/>
        <v>SINAPI 104606</v>
      </c>
      <c r="B14613" s="18" t="s">
        <v>5935</v>
      </c>
      <c r="C14613" s="18">
        <v>104606</v>
      </c>
      <c r="D14613" s="19" t="s">
        <v>14605</v>
      </c>
      <c r="E14613" s="18" t="s">
        <v>425</v>
      </c>
      <c r="F14613" s="20">
        <v>70.650000000000006</v>
      </c>
      <c r="G14613" s="20">
        <v>72.62</v>
      </c>
      <c r="J14613" s="22">
        <v>0</v>
      </c>
      <c r="K14613" s="22">
        <v>0</v>
      </c>
    </row>
    <row r="14614" spans="1:11" ht="22.5" x14ac:dyDescent="0.2">
      <c r="A14614" s="17" t="str">
        <f t="shared" si="228"/>
        <v>SINAPI 104607</v>
      </c>
      <c r="B14614" s="18" t="s">
        <v>5935</v>
      </c>
      <c r="C14614" s="18">
        <v>104607</v>
      </c>
      <c r="D14614" s="19" t="s">
        <v>14606</v>
      </c>
      <c r="E14614" s="18" t="s">
        <v>425</v>
      </c>
      <c r="F14614" s="20">
        <v>57.65</v>
      </c>
      <c r="G14614" s="20">
        <v>58.67</v>
      </c>
      <c r="J14614" s="22">
        <v>0</v>
      </c>
      <c r="K14614" s="22">
        <v>0</v>
      </c>
    </row>
    <row r="14615" spans="1:11" ht="22.5" x14ac:dyDescent="0.2">
      <c r="A14615" s="17" t="str">
        <f t="shared" si="228"/>
        <v>SINAPI 104605</v>
      </c>
      <c r="B14615" s="18" t="s">
        <v>5935</v>
      </c>
      <c r="C14615" s="18">
        <v>104605</v>
      </c>
      <c r="D14615" s="19" t="s">
        <v>14607</v>
      </c>
      <c r="E14615" s="18" t="s">
        <v>425</v>
      </c>
      <c r="F14615" s="20">
        <v>101.52</v>
      </c>
      <c r="G14615" s="20">
        <v>105.55</v>
      </c>
      <c r="J14615" s="22">
        <v>0</v>
      </c>
      <c r="K14615" s="22">
        <v>0</v>
      </c>
    </row>
    <row r="14616" spans="1:11" ht="22.5" x14ac:dyDescent="0.2">
      <c r="A14616" s="17" t="str">
        <f t="shared" si="228"/>
        <v>SINAPI 87256</v>
      </c>
      <c r="B14616" s="18" t="s">
        <v>5935</v>
      </c>
      <c r="C14616" s="18">
        <v>87256</v>
      </c>
      <c r="D14616" s="19" t="s">
        <v>14608</v>
      </c>
      <c r="E14616" s="18" t="s">
        <v>425</v>
      </c>
      <c r="F14616" s="20">
        <v>73.959999999999994</v>
      </c>
      <c r="G14616" s="20">
        <v>75.569999999999993</v>
      </c>
      <c r="J14616" s="22">
        <v>0</v>
      </c>
      <c r="K14616" s="22">
        <v>0</v>
      </c>
    </row>
    <row r="14617" spans="1:11" ht="22.5" x14ac:dyDescent="0.2">
      <c r="A14617" s="17" t="str">
        <f t="shared" si="228"/>
        <v>SINAPI 87257</v>
      </c>
      <c r="B14617" s="18" t="s">
        <v>5935</v>
      </c>
      <c r="C14617" s="18">
        <v>87257</v>
      </c>
      <c r="D14617" s="19" t="s">
        <v>14609</v>
      </c>
      <c r="E14617" s="18" t="s">
        <v>425</v>
      </c>
      <c r="F14617" s="20">
        <v>64.31</v>
      </c>
      <c r="G14617" s="20">
        <v>65.2</v>
      </c>
      <c r="J14617" s="22">
        <v>0</v>
      </c>
      <c r="K14617" s="22">
        <v>0</v>
      </c>
    </row>
    <row r="14618" spans="1:11" ht="22.5" x14ac:dyDescent="0.2">
      <c r="A14618" s="17" t="str">
        <f t="shared" si="228"/>
        <v>SINAPI 87255</v>
      </c>
      <c r="B14618" s="18" t="s">
        <v>5935</v>
      </c>
      <c r="C14618" s="18">
        <v>87255</v>
      </c>
      <c r="D14618" s="19" t="s">
        <v>14610</v>
      </c>
      <c r="E14618" s="18" t="s">
        <v>425</v>
      </c>
      <c r="F14618" s="20">
        <v>85.67</v>
      </c>
      <c r="G14618" s="20">
        <v>88.08</v>
      </c>
      <c r="J14618" s="22">
        <v>0</v>
      </c>
      <c r="K14618" s="22">
        <v>0</v>
      </c>
    </row>
    <row r="14619" spans="1:11" ht="22.5" x14ac:dyDescent="0.2">
      <c r="A14619" s="17" t="str">
        <f t="shared" si="228"/>
        <v>SINAPI 104594</v>
      </c>
      <c r="B14619" s="18" t="s">
        <v>5935</v>
      </c>
      <c r="C14619" s="18">
        <v>104594</v>
      </c>
      <c r="D14619" s="19" t="s">
        <v>14611</v>
      </c>
      <c r="E14619" s="18" t="s">
        <v>425</v>
      </c>
      <c r="F14619" s="20">
        <v>76.069999999999993</v>
      </c>
      <c r="G14619" s="20">
        <v>77.83</v>
      </c>
      <c r="J14619" s="22">
        <v>0</v>
      </c>
      <c r="K14619" s="22">
        <v>0</v>
      </c>
    </row>
    <row r="14620" spans="1:11" ht="22.5" x14ac:dyDescent="0.2">
      <c r="A14620" s="17" t="str">
        <f t="shared" si="228"/>
        <v>SINAPI 104595</v>
      </c>
      <c r="B14620" s="18" t="s">
        <v>5935</v>
      </c>
      <c r="C14620" s="18">
        <v>104595</v>
      </c>
      <c r="D14620" s="19" t="s">
        <v>14612</v>
      </c>
      <c r="E14620" s="18" t="s">
        <v>425</v>
      </c>
      <c r="F14620" s="20">
        <v>64.75</v>
      </c>
      <c r="G14620" s="20">
        <v>65.680000000000007</v>
      </c>
      <c r="J14620" s="22">
        <v>0</v>
      </c>
      <c r="K14620" s="22">
        <v>0</v>
      </c>
    </row>
    <row r="14621" spans="1:11" ht="22.5" x14ac:dyDescent="0.2">
      <c r="A14621" s="17" t="str">
        <f t="shared" si="228"/>
        <v>SINAPI 104593</v>
      </c>
      <c r="B14621" s="18" t="s">
        <v>5935</v>
      </c>
      <c r="C14621" s="18">
        <v>104593</v>
      </c>
      <c r="D14621" s="19" t="s">
        <v>14613</v>
      </c>
      <c r="E14621" s="18" t="s">
        <v>425</v>
      </c>
      <c r="F14621" s="20">
        <v>89.16</v>
      </c>
      <c r="G14621" s="20">
        <v>91.79</v>
      </c>
      <c r="J14621" s="22">
        <v>0</v>
      </c>
      <c r="K14621" s="22">
        <v>0</v>
      </c>
    </row>
    <row r="14622" spans="1:11" ht="22.5" x14ac:dyDescent="0.2">
      <c r="A14622" s="17" t="str">
        <f t="shared" si="228"/>
        <v>SINAPI 87262</v>
      </c>
      <c r="B14622" s="18" t="s">
        <v>5935</v>
      </c>
      <c r="C14622" s="18">
        <v>87262</v>
      </c>
      <c r="D14622" s="19" t="s">
        <v>14614</v>
      </c>
      <c r="E14622" s="18" t="s">
        <v>425</v>
      </c>
      <c r="F14622" s="20">
        <v>126.33</v>
      </c>
      <c r="G14622" s="20">
        <v>128.54</v>
      </c>
      <c r="J14622" s="22">
        <v>0</v>
      </c>
      <c r="K14622" s="22">
        <v>0</v>
      </c>
    </row>
    <row r="14623" spans="1:11" ht="22.5" x14ac:dyDescent="0.2">
      <c r="A14623" s="17" t="str">
        <f t="shared" si="228"/>
        <v>SINAPI 87263</v>
      </c>
      <c r="B14623" s="18" t="s">
        <v>5935</v>
      </c>
      <c r="C14623" s="18">
        <v>87263</v>
      </c>
      <c r="D14623" s="19" t="s">
        <v>14615</v>
      </c>
      <c r="E14623" s="18" t="s">
        <v>425</v>
      </c>
      <c r="F14623" s="20">
        <v>116.21</v>
      </c>
      <c r="G14623" s="20">
        <v>117.68</v>
      </c>
      <c r="J14623" s="22">
        <v>0</v>
      </c>
      <c r="K14623" s="22">
        <v>0</v>
      </c>
    </row>
    <row r="14624" spans="1:11" ht="22.5" x14ac:dyDescent="0.2">
      <c r="A14624" s="17" t="str">
        <f t="shared" si="228"/>
        <v>SINAPI 87261</v>
      </c>
      <c r="B14624" s="18" t="s">
        <v>5935</v>
      </c>
      <c r="C14624" s="18">
        <v>87261</v>
      </c>
      <c r="D14624" s="19" t="s">
        <v>14616</v>
      </c>
      <c r="E14624" s="18" t="s">
        <v>425</v>
      </c>
      <c r="F14624" s="20">
        <v>139.32</v>
      </c>
      <c r="G14624" s="20">
        <v>142.33000000000001</v>
      </c>
      <c r="J14624" s="22">
        <v>0</v>
      </c>
      <c r="K14624" s="22">
        <v>0</v>
      </c>
    </row>
    <row r="14625" spans="1:11" ht="22.5" x14ac:dyDescent="0.2">
      <c r="A14625" s="17" t="str">
        <f t="shared" si="228"/>
        <v>SINAPI 104597</v>
      </c>
      <c r="B14625" s="18" t="s">
        <v>5935</v>
      </c>
      <c r="C14625" s="18">
        <v>104597</v>
      </c>
      <c r="D14625" s="19" t="s">
        <v>14617</v>
      </c>
      <c r="E14625" s="18" t="s">
        <v>425</v>
      </c>
      <c r="F14625" s="20">
        <v>128.84</v>
      </c>
      <c r="G14625" s="20">
        <v>131.18</v>
      </c>
      <c r="J14625" s="22">
        <v>0</v>
      </c>
      <c r="K14625" s="22">
        <v>0</v>
      </c>
    </row>
    <row r="14626" spans="1:11" ht="22.5" x14ac:dyDescent="0.2">
      <c r="A14626" s="17" t="str">
        <f t="shared" si="228"/>
        <v>SINAPI 104598</v>
      </c>
      <c r="B14626" s="18" t="s">
        <v>5935</v>
      </c>
      <c r="C14626" s="18">
        <v>104598</v>
      </c>
      <c r="D14626" s="19" t="s">
        <v>14618</v>
      </c>
      <c r="E14626" s="18" t="s">
        <v>425</v>
      </c>
      <c r="F14626" s="20">
        <v>116.75</v>
      </c>
      <c r="G14626" s="20">
        <v>118.26</v>
      </c>
      <c r="J14626" s="22">
        <v>0</v>
      </c>
      <c r="K14626" s="22">
        <v>0</v>
      </c>
    </row>
    <row r="14627" spans="1:11" ht="22.5" x14ac:dyDescent="0.2">
      <c r="A14627" s="17" t="str">
        <f t="shared" si="228"/>
        <v>SINAPI 104596</v>
      </c>
      <c r="B14627" s="18" t="s">
        <v>5935</v>
      </c>
      <c r="C14627" s="18">
        <v>104596</v>
      </c>
      <c r="D14627" s="19" t="s">
        <v>14619</v>
      </c>
      <c r="E14627" s="18" t="s">
        <v>425</v>
      </c>
      <c r="F14627" s="20">
        <v>143.41999999999999</v>
      </c>
      <c r="G14627" s="20">
        <v>146.63999999999999</v>
      </c>
      <c r="J14627" s="22">
        <v>0</v>
      </c>
      <c r="K14627" s="22">
        <v>0</v>
      </c>
    </row>
    <row r="14628" spans="1:11" x14ac:dyDescent="0.2">
      <c r="A14628" s="17" t="str">
        <f t="shared" si="228"/>
        <v>SINAPI 88648</v>
      </c>
      <c r="B14628" s="18" t="s">
        <v>5935</v>
      </c>
      <c r="C14628" s="18">
        <v>88648</v>
      </c>
      <c r="D14628" s="19" t="s">
        <v>14620</v>
      </c>
      <c r="E14628" s="18" t="s">
        <v>66</v>
      </c>
      <c r="F14628" s="20">
        <v>7.75</v>
      </c>
      <c r="G14628" s="20">
        <v>7.97</v>
      </c>
      <c r="J14628" s="22">
        <v>0</v>
      </c>
      <c r="K14628" s="22">
        <v>0</v>
      </c>
    </row>
    <row r="14629" spans="1:11" x14ac:dyDescent="0.2">
      <c r="A14629" s="17" t="str">
        <f t="shared" si="228"/>
        <v>SINAPI 88649</v>
      </c>
      <c r="B14629" s="18" t="s">
        <v>5935</v>
      </c>
      <c r="C14629" s="18">
        <v>88649</v>
      </c>
      <c r="D14629" s="19" t="s">
        <v>14621</v>
      </c>
      <c r="E14629" s="18" t="s">
        <v>66</v>
      </c>
      <c r="F14629" s="20">
        <v>8.8000000000000007</v>
      </c>
      <c r="G14629" s="20">
        <v>9.0299999999999994</v>
      </c>
      <c r="J14629" s="22">
        <v>0</v>
      </c>
      <c r="K14629" s="22">
        <v>0</v>
      </c>
    </row>
    <row r="14630" spans="1:11" x14ac:dyDescent="0.2">
      <c r="A14630" s="17" t="str">
        <f t="shared" si="228"/>
        <v>SINAPI 88650</v>
      </c>
      <c r="B14630" s="18" t="s">
        <v>5935</v>
      </c>
      <c r="C14630" s="18">
        <v>88650</v>
      </c>
      <c r="D14630" s="19" t="s">
        <v>14622</v>
      </c>
      <c r="E14630" s="18" t="s">
        <v>66</v>
      </c>
      <c r="F14630" s="20">
        <v>12.02</v>
      </c>
      <c r="G14630" s="20">
        <v>12.27</v>
      </c>
      <c r="J14630" s="22">
        <v>0</v>
      </c>
      <c r="K14630" s="22">
        <v>0</v>
      </c>
    </row>
    <row r="14631" spans="1:11" x14ac:dyDescent="0.2">
      <c r="A14631" s="17" t="str">
        <f t="shared" si="228"/>
        <v>SINAPI 104619</v>
      </c>
      <c r="B14631" s="18" t="s">
        <v>5935</v>
      </c>
      <c r="C14631" s="18">
        <v>104619</v>
      </c>
      <c r="D14631" s="19" t="s">
        <v>14623</v>
      </c>
      <c r="E14631" s="18" t="s">
        <v>66</v>
      </c>
      <c r="F14631" s="20">
        <v>14.3</v>
      </c>
      <c r="G14631" s="20">
        <v>14.57</v>
      </c>
      <c r="J14631" s="22">
        <v>0</v>
      </c>
      <c r="K14631" s="22">
        <v>0</v>
      </c>
    </row>
    <row r="14632" spans="1:11" x14ac:dyDescent="0.2">
      <c r="A14632" s="17" t="str">
        <f t="shared" si="228"/>
        <v>SINAPI 103741</v>
      </c>
      <c r="B14632" s="18" t="s">
        <v>5935</v>
      </c>
      <c r="C14632" s="18">
        <v>103741</v>
      </c>
      <c r="D14632" s="19" t="s">
        <v>14624</v>
      </c>
      <c r="E14632" s="18" t="s">
        <v>20</v>
      </c>
      <c r="F14632" s="20">
        <v>0</v>
      </c>
      <c r="G14632" s="20">
        <v>0</v>
      </c>
      <c r="J14632" s="22"/>
      <c r="K14632" s="22"/>
    </row>
    <row r="14633" spans="1:11" x14ac:dyDescent="0.2">
      <c r="A14633" s="17" t="str">
        <f t="shared" si="228"/>
        <v>SINAPI 103755</v>
      </c>
      <c r="B14633" s="18" t="s">
        <v>5935</v>
      </c>
      <c r="C14633" s="18">
        <v>103755</v>
      </c>
      <c r="D14633" s="19" t="s">
        <v>14625</v>
      </c>
      <c r="E14633" s="18" t="s">
        <v>66</v>
      </c>
      <c r="F14633" s="20">
        <v>0</v>
      </c>
      <c r="G14633" s="20">
        <v>0</v>
      </c>
      <c r="J14633" s="22"/>
      <c r="K14633" s="22"/>
    </row>
    <row r="14634" spans="1:11" x14ac:dyDescent="0.2">
      <c r="A14634" s="17" t="str">
        <f t="shared" si="228"/>
        <v>SINAPI 103753</v>
      </c>
      <c r="B14634" s="18" t="s">
        <v>5935</v>
      </c>
      <c r="C14634" s="18">
        <v>103753</v>
      </c>
      <c r="D14634" s="19" t="s">
        <v>14626</v>
      </c>
      <c r="E14634" s="18" t="s">
        <v>66</v>
      </c>
      <c r="F14634" s="20">
        <v>0</v>
      </c>
      <c r="G14634" s="20">
        <v>0</v>
      </c>
      <c r="J14634" s="22"/>
      <c r="K14634" s="22"/>
    </row>
    <row r="14635" spans="1:11" x14ac:dyDescent="0.2">
      <c r="A14635" s="17" t="str">
        <f t="shared" si="228"/>
        <v>SINAPI 103754</v>
      </c>
      <c r="B14635" s="18" t="s">
        <v>5935</v>
      </c>
      <c r="C14635" s="18">
        <v>103754</v>
      </c>
      <c r="D14635" s="19" t="s">
        <v>14627</v>
      </c>
      <c r="E14635" s="18" t="s">
        <v>66</v>
      </c>
      <c r="F14635" s="20">
        <v>0</v>
      </c>
      <c r="G14635" s="20">
        <v>0</v>
      </c>
      <c r="J14635" s="22"/>
      <c r="K14635" s="22"/>
    </row>
    <row r="14636" spans="1:11" x14ac:dyDescent="0.2">
      <c r="A14636" s="17" t="str">
        <f t="shared" si="228"/>
        <v>SINAPI 103752</v>
      </c>
      <c r="B14636" s="18" t="s">
        <v>5935</v>
      </c>
      <c r="C14636" s="18">
        <v>103752</v>
      </c>
      <c r="D14636" s="19" t="s">
        <v>14628</v>
      </c>
      <c r="E14636" s="18" t="s">
        <v>66</v>
      </c>
      <c r="F14636" s="20">
        <v>0</v>
      </c>
      <c r="G14636" s="20">
        <v>0</v>
      </c>
      <c r="J14636" s="22"/>
      <c r="K14636" s="22"/>
    </row>
    <row r="14637" spans="1:11" x14ac:dyDescent="0.2">
      <c r="A14637" s="17" t="str">
        <f t="shared" si="228"/>
        <v>SINAPI 103759</v>
      </c>
      <c r="B14637" s="18" t="s">
        <v>5935</v>
      </c>
      <c r="C14637" s="18">
        <v>103759</v>
      </c>
      <c r="D14637" s="19" t="s">
        <v>14629</v>
      </c>
      <c r="E14637" s="18" t="s">
        <v>66</v>
      </c>
      <c r="F14637" s="20">
        <v>0</v>
      </c>
      <c r="G14637" s="20">
        <v>0</v>
      </c>
      <c r="J14637" s="22"/>
      <c r="K14637" s="22"/>
    </row>
    <row r="14638" spans="1:11" x14ac:dyDescent="0.2">
      <c r="A14638" s="17" t="str">
        <f t="shared" si="228"/>
        <v>SINAPI 103757</v>
      </c>
      <c r="B14638" s="18" t="s">
        <v>5935</v>
      </c>
      <c r="C14638" s="18">
        <v>103757</v>
      </c>
      <c r="D14638" s="19" t="s">
        <v>14630</v>
      </c>
      <c r="E14638" s="18" t="s">
        <v>66</v>
      </c>
      <c r="F14638" s="20">
        <v>0</v>
      </c>
      <c r="G14638" s="20">
        <v>0</v>
      </c>
      <c r="J14638" s="22"/>
      <c r="K14638" s="22"/>
    </row>
    <row r="14639" spans="1:11" x14ac:dyDescent="0.2">
      <c r="A14639" s="17" t="str">
        <f t="shared" si="228"/>
        <v>SINAPI 103758</v>
      </c>
      <c r="B14639" s="18" t="s">
        <v>5935</v>
      </c>
      <c r="C14639" s="18">
        <v>103758</v>
      </c>
      <c r="D14639" s="19" t="s">
        <v>14631</v>
      </c>
      <c r="E14639" s="18" t="s">
        <v>66</v>
      </c>
      <c r="F14639" s="20">
        <v>0</v>
      </c>
      <c r="G14639" s="20">
        <v>0</v>
      </c>
      <c r="J14639" s="22"/>
      <c r="K14639" s="22"/>
    </row>
    <row r="14640" spans="1:11" x14ac:dyDescent="0.2">
      <c r="A14640" s="17" t="str">
        <f t="shared" si="228"/>
        <v>SINAPI 103756</v>
      </c>
      <c r="B14640" s="18" t="s">
        <v>5935</v>
      </c>
      <c r="C14640" s="18">
        <v>103756</v>
      </c>
      <c r="D14640" s="19" t="s">
        <v>14632</v>
      </c>
      <c r="E14640" s="18" t="s">
        <v>66</v>
      </c>
      <c r="F14640" s="20">
        <v>0</v>
      </c>
      <c r="G14640" s="20">
        <v>0</v>
      </c>
      <c r="J14640" s="22"/>
      <c r="K14640" s="22"/>
    </row>
    <row r="14641" spans="1:11" x14ac:dyDescent="0.2">
      <c r="A14641" s="17" t="str">
        <f t="shared" si="228"/>
        <v>SINAPI 103734</v>
      </c>
      <c r="B14641" s="18" t="s">
        <v>5935</v>
      </c>
      <c r="C14641" s="18">
        <v>103734</v>
      </c>
      <c r="D14641" s="19" t="s">
        <v>14633</v>
      </c>
      <c r="E14641" s="18" t="s">
        <v>20</v>
      </c>
      <c r="F14641" s="20">
        <v>0</v>
      </c>
      <c r="G14641" s="20">
        <v>0</v>
      </c>
      <c r="J14641" s="22"/>
      <c r="K14641" s="22"/>
    </row>
    <row r="14642" spans="1:11" x14ac:dyDescent="0.2">
      <c r="A14642" s="17" t="str">
        <f t="shared" si="228"/>
        <v>SINAPI 103740</v>
      </c>
      <c r="B14642" s="18" t="s">
        <v>5935</v>
      </c>
      <c r="C14642" s="18">
        <v>103740</v>
      </c>
      <c r="D14642" s="19" t="s">
        <v>14634</v>
      </c>
      <c r="E14642" s="18" t="s">
        <v>20</v>
      </c>
      <c r="F14642" s="20">
        <v>0</v>
      </c>
      <c r="G14642" s="20">
        <v>0</v>
      </c>
      <c r="J14642" s="22"/>
      <c r="K14642" s="22"/>
    </row>
    <row r="14643" spans="1:11" x14ac:dyDescent="0.2">
      <c r="A14643" s="17" t="str">
        <f t="shared" si="228"/>
        <v>SINAPI 103747</v>
      </c>
      <c r="B14643" s="18" t="s">
        <v>5935</v>
      </c>
      <c r="C14643" s="18">
        <v>103747</v>
      </c>
      <c r="D14643" s="19" t="s">
        <v>14635</v>
      </c>
      <c r="E14643" s="18" t="s">
        <v>66</v>
      </c>
      <c r="F14643" s="20">
        <v>0</v>
      </c>
      <c r="G14643" s="20">
        <v>0</v>
      </c>
      <c r="J14643" s="22"/>
      <c r="K14643" s="22"/>
    </row>
    <row r="14644" spans="1:11" x14ac:dyDescent="0.2">
      <c r="A14644" s="17" t="str">
        <f t="shared" si="228"/>
        <v>SINAPI 103746</v>
      </c>
      <c r="B14644" s="18" t="s">
        <v>5935</v>
      </c>
      <c r="C14644" s="18">
        <v>103746</v>
      </c>
      <c r="D14644" s="19" t="s">
        <v>14636</v>
      </c>
      <c r="E14644" s="18" t="s">
        <v>66</v>
      </c>
      <c r="F14644" s="20">
        <v>0</v>
      </c>
      <c r="G14644" s="20">
        <v>0</v>
      </c>
      <c r="J14644" s="22"/>
      <c r="K14644" s="22"/>
    </row>
    <row r="14645" spans="1:11" x14ac:dyDescent="0.2">
      <c r="A14645" s="17" t="str">
        <f t="shared" si="228"/>
        <v>SINAPI 103749</v>
      </c>
      <c r="B14645" s="18" t="s">
        <v>5935</v>
      </c>
      <c r="C14645" s="18">
        <v>103749</v>
      </c>
      <c r="D14645" s="19" t="s">
        <v>14637</v>
      </c>
      <c r="E14645" s="18" t="s">
        <v>66</v>
      </c>
      <c r="F14645" s="20">
        <v>0</v>
      </c>
      <c r="G14645" s="20">
        <v>0</v>
      </c>
      <c r="J14645" s="22"/>
      <c r="K14645" s="22"/>
    </row>
    <row r="14646" spans="1:11" x14ac:dyDescent="0.2">
      <c r="A14646" s="17" t="str">
        <f t="shared" si="228"/>
        <v>SINAPI 103744</v>
      </c>
      <c r="B14646" s="18" t="s">
        <v>5935</v>
      </c>
      <c r="C14646" s="18">
        <v>103744</v>
      </c>
      <c r="D14646" s="19" t="s">
        <v>14638</v>
      </c>
      <c r="E14646" s="18" t="s">
        <v>66</v>
      </c>
      <c r="F14646" s="20">
        <v>0</v>
      </c>
      <c r="G14646" s="20">
        <v>0</v>
      </c>
      <c r="J14646" s="22"/>
      <c r="K14646" s="22"/>
    </row>
    <row r="14647" spans="1:11" x14ac:dyDescent="0.2">
      <c r="A14647" s="17" t="str">
        <f t="shared" si="228"/>
        <v>SINAPI 103748</v>
      </c>
      <c r="B14647" s="18" t="s">
        <v>5935</v>
      </c>
      <c r="C14647" s="18">
        <v>103748</v>
      </c>
      <c r="D14647" s="19" t="s">
        <v>14639</v>
      </c>
      <c r="E14647" s="18" t="s">
        <v>66</v>
      </c>
      <c r="F14647" s="20">
        <v>0</v>
      </c>
      <c r="G14647" s="20">
        <v>0</v>
      </c>
      <c r="J14647" s="22"/>
      <c r="K14647" s="22"/>
    </row>
    <row r="14648" spans="1:11" x14ac:dyDescent="0.2">
      <c r="A14648" s="17" t="str">
        <f t="shared" si="228"/>
        <v>SINAPI 103745</v>
      </c>
      <c r="B14648" s="18" t="s">
        <v>5935</v>
      </c>
      <c r="C14648" s="18">
        <v>103745</v>
      </c>
      <c r="D14648" s="19" t="s">
        <v>14640</v>
      </c>
      <c r="E14648" s="18" t="s">
        <v>66</v>
      </c>
      <c r="F14648" s="20">
        <v>0</v>
      </c>
      <c r="G14648" s="20">
        <v>0</v>
      </c>
      <c r="J14648" s="22"/>
      <c r="K14648" s="22"/>
    </row>
    <row r="14649" spans="1:11" x14ac:dyDescent="0.2">
      <c r="A14649" s="17" t="str">
        <f t="shared" si="228"/>
        <v>SINAPI 103751</v>
      </c>
      <c r="B14649" s="18" t="s">
        <v>5935</v>
      </c>
      <c r="C14649" s="18">
        <v>103751</v>
      </c>
      <c r="D14649" s="19" t="s">
        <v>14641</v>
      </c>
      <c r="E14649" s="18" t="s">
        <v>66</v>
      </c>
      <c r="F14649" s="20">
        <v>0</v>
      </c>
      <c r="G14649" s="20">
        <v>0</v>
      </c>
      <c r="J14649" s="22"/>
      <c r="K14649" s="22"/>
    </row>
    <row r="14650" spans="1:11" x14ac:dyDescent="0.2">
      <c r="A14650" s="17" t="str">
        <f t="shared" si="228"/>
        <v>SINAPI 103750</v>
      </c>
      <c r="B14650" s="18" t="s">
        <v>5935</v>
      </c>
      <c r="C14650" s="18">
        <v>103750</v>
      </c>
      <c r="D14650" s="19" t="s">
        <v>14642</v>
      </c>
      <c r="E14650" s="18" t="s">
        <v>66</v>
      </c>
      <c r="F14650" s="20">
        <v>0</v>
      </c>
      <c r="G14650" s="20">
        <v>0</v>
      </c>
      <c r="J14650" s="22"/>
      <c r="K14650" s="22"/>
    </row>
    <row r="14651" spans="1:11" x14ac:dyDescent="0.2">
      <c r="A14651" s="17" t="str">
        <f t="shared" si="228"/>
        <v>SINAPI 103735</v>
      </c>
      <c r="B14651" s="18" t="s">
        <v>5935</v>
      </c>
      <c r="C14651" s="18">
        <v>103735</v>
      </c>
      <c r="D14651" s="19" t="s">
        <v>14643</v>
      </c>
      <c r="E14651" s="18" t="s">
        <v>20</v>
      </c>
      <c r="F14651" s="20">
        <v>0</v>
      </c>
      <c r="G14651" s="20">
        <v>0</v>
      </c>
      <c r="J14651" s="22"/>
      <c r="K14651" s="22"/>
    </row>
    <row r="14652" spans="1:11" x14ac:dyDescent="0.2">
      <c r="A14652" s="17" t="str">
        <f t="shared" si="228"/>
        <v>SINAPI 103738</v>
      </c>
      <c r="B14652" s="18" t="s">
        <v>5935</v>
      </c>
      <c r="C14652" s="18">
        <v>103738</v>
      </c>
      <c r="D14652" s="19" t="s">
        <v>14644</v>
      </c>
      <c r="E14652" s="18" t="s">
        <v>20</v>
      </c>
      <c r="F14652" s="20">
        <v>0</v>
      </c>
      <c r="G14652" s="20">
        <v>0</v>
      </c>
      <c r="J14652" s="22"/>
      <c r="K14652" s="22"/>
    </row>
    <row r="14653" spans="1:11" x14ac:dyDescent="0.2">
      <c r="A14653" s="17" t="str">
        <f t="shared" si="228"/>
        <v>SINAPI 103736</v>
      </c>
      <c r="B14653" s="18" t="s">
        <v>5935</v>
      </c>
      <c r="C14653" s="18">
        <v>103736</v>
      </c>
      <c r="D14653" s="19" t="s">
        <v>14645</v>
      </c>
      <c r="E14653" s="18" t="s">
        <v>20</v>
      </c>
      <c r="F14653" s="20">
        <v>0</v>
      </c>
      <c r="G14653" s="20">
        <v>0</v>
      </c>
      <c r="J14653" s="22"/>
      <c r="K14653" s="22"/>
    </row>
    <row r="14654" spans="1:11" x14ac:dyDescent="0.2">
      <c r="A14654" s="17" t="str">
        <f t="shared" si="228"/>
        <v>SINAPI 103739</v>
      </c>
      <c r="B14654" s="18" t="s">
        <v>5935</v>
      </c>
      <c r="C14654" s="18">
        <v>103739</v>
      </c>
      <c r="D14654" s="19" t="s">
        <v>14646</v>
      </c>
      <c r="E14654" s="18" t="s">
        <v>20</v>
      </c>
      <c r="F14654" s="20">
        <v>0</v>
      </c>
      <c r="G14654" s="20">
        <v>0</v>
      </c>
      <c r="J14654" s="22"/>
      <c r="K14654" s="22"/>
    </row>
    <row r="14655" spans="1:11" x14ac:dyDescent="0.2">
      <c r="A14655" s="17" t="str">
        <f t="shared" si="228"/>
        <v>SINAPI 103737</v>
      </c>
      <c r="B14655" s="18" t="s">
        <v>5935</v>
      </c>
      <c r="C14655" s="18">
        <v>103737</v>
      </c>
      <c r="D14655" s="19" t="s">
        <v>14647</v>
      </c>
      <c r="E14655" s="18" t="s">
        <v>20</v>
      </c>
      <c r="F14655" s="20">
        <v>0</v>
      </c>
      <c r="G14655" s="20">
        <v>0</v>
      </c>
      <c r="J14655" s="22"/>
      <c r="K14655" s="22"/>
    </row>
    <row r="14656" spans="1:11" x14ac:dyDescent="0.2">
      <c r="A14656" s="17" t="str">
        <f t="shared" si="228"/>
        <v>SINAPI 103742</v>
      </c>
      <c r="B14656" s="18" t="s">
        <v>5935</v>
      </c>
      <c r="C14656" s="18">
        <v>103742</v>
      </c>
      <c r="D14656" s="19" t="s">
        <v>14648</v>
      </c>
      <c r="E14656" s="18" t="s">
        <v>20</v>
      </c>
      <c r="F14656" s="20">
        <v>0</v>
      </c>
      <c r="G14656" s="20">
        <v>0</v>
      </c>
      <c r="J14656" s="22"/>
      <c r="K14656" s="22"/>
    </row>
    <row r="14657" spans="1:11" x14ac:dyDescent="0.2">
      <c r="A14657" s="17" t="str">
        <f t="shared" si="228"/>
        <v>SINAPI 103689</v>
      </c>
      <c r="B14657" s="18" t="s">
        <v>5935</v>
      </c>
      <c r="C14657" s="18">
        <v>103689</v>
      </c>
      <c r="D14657" s="19" t="s">
        <v>14649</v>
      </c>
      <c r="E14657" s="18" t="s">
        <v>425</v>
      </c>
      <c r="F14657" s="20">
        <v>461.97</v>
      </c>
      <c r="G14657" s="20">
        <v>465.01</v>
      </c>
      <c r="J14657" s="22">
        <v>0.8659</v>
      </c>
      <c r="K14657" s="22">
        <v>0.86019999999999996</v>
      </c>
    </row>
    <row r="14658" spans="1:11" x14ac:dyDescent="0.2">
      <c r="A14658" s="17" t="str">
        <f t="shared" si="228"/>
        <v>SINAPI 103702</v>
      </c>
      <c r="B14658" s="18" t="s">
        <v>5935</v>
      </c>
      <c r="C14658" s="18">
        <v>103702</v>
      </c>
      <c r="D14658" s="19" t="s">
        <v>14650</v>
      </c>
      <c r="E14658" s="18" t="s">
        <v>425</v>
      </c>
      <c r="F14658" s="20">
        <v>0</v>
      </c>
      <c r="G14658" s="20">
        <v>0</v>
      </c>
      <c r="J14658" s="22"/>
      <c r="K14658" s="22"/>
    </row>
    <row r="14659" spans="1:11" x14ac:dyDescent="0.2">
      <c r="A14659" s="17" t="str">
        <f t="shared" si="228"/>
        <v>SINAPI 103700</v>
      </c>
      <c r="B14659" s="18" t="s">
        <v>5935</v>
      </c>
      <c r="C14659" s="18">
        <v>103700</v>
      </c>
      <c r="D14659" s="19" t="s">
        <v>14651</v>
      </c>
      <c r="E14659" s="18" t="s">
        <v>425</v>
      </c>
      <c r="F14659" s="20">
        <v>0</v>
      </c>
      <c r="G14659" s="20">
        <v>0</v>
      </c>
      <c r="J14659" s="22"/>
      <c r="K14659" s="22"/>
    </row>
    <row r="14660" spans="1:11" x14ac:dyDescent="0.2">
      <c r="A14660" s="17" t="str">
        <f t="shared" si="228"/>
        <v>SINAPI 103698</v>
      </c>
      <c r="B14660" s="18" t="s">
        <v>5935</v>
      </c>
      <c r="C14660" s="18">
        <v>103698</v>
      </c>
      <c r="D14660" s="19" t="s">
        <v>14652</v>
      </c>
      <c r="E14660" s="18" t="s">
        <v>425</v>
      </c>
      <c r="F14660" s="20">
        <v>0</v>
      </c>
      <c r="G14660" s="20">
        <v>0</v>
      </c>
      <c r="J14660" s="22"/>
      <c r="K14660" s="22"/>
    </row>
    <row r="14661" spans="1:11" x14ac:dyDescent="0.2">
      <c r="A14661" s="17" t="str">
        <f t="shared" si="228"/>
        <v>SINAPI 103703</v>
      </c>
      <c r="B14661" s="18" t="s">
        <v>5935</v>
      </c>
      <c r="C14661" s="18">
        <v>103703</v>
      </c>
      <c r="D14661" s="19" t="s">
        <v>14653</v>
      </c>
      <c r="E14661" s="18" t="s">
        <v>425</v>
      </c>
      <c r="F14661" s="20">
        <v>0</v>
      </c>
      <c r="G14661" s="20">
        <v>0</v>
      </c>
      <c r="J14661" s="22"/>
      <c r="K14661" s="22"/>
    </row>
    <row r="14662" spans="1:11" x14ac:dyDescent="0.2">
      <c r="A14662" s="17" t="str">
        <f t="shared" si="228"/>
        <v>SINAPI 103701</v>
      </c>
      <c r="B14662" s="18" t="s">
        <v>5935</v>
      </c>
      <c r="C14662" s="18">
        <v>103701</v>
      </c>
      <c r="D14662" s="19" t="s">
        <v>14654</v>
      </c>
      <c r="E14662" s="18" t="s">
        <v>425</v>
      </c>
      <c r="F14662" s="20">
        <v>0</v>
      </c>
      <c r="G14662" s="20">
        <v>0</v>
      </c>
      <c r="J14662" s="22"/>
      <c r="K14662" s="22"/>
    </row>
    <row r="14663" spans="1:11" x14ac:dyDescent="0.2">
      <c r="A14663" s="17" t="str">
        <f t="shared" ref="A14663:A14726" si="229">CONCATENATE($B14663," ",$C14663)</f>
        <v>SINAPI 103699</v>
      </c>
      <c r="B14663" s="18" t="s">
        <v>5935</v>
      </c>
      <c r="C14663" s="18">
        <v>103699</v>
      </c>
      <c r="D14663" s="19" t="s">
        <v>14655</v>
      </c>
      <c r="E14663" s="18" t="s">
        <v>425</v>
      </c>
      <c r="F14663" s="20">
        <v>0</v>
      </c>
      <c r="G14663" s="20">
        <v>0</v>
      </c>
      <c r="J14663" s="22"/>
      <c r="K14663" s="22"/>
    </row>
    <row r="14664" spans="1:11" x14ac:dyDescent="0.2">
      <c r="A14664" s="17" t="str">
        <f t="shared" si="229"/>
        <v>SINAPI 103704</v>
      </c>
      <c r="B14664" s="18" t="s">
        <v>5935</v>
      </c>
      <c r="C14664" s="18">
        <v>103704</v>
      </c>
      <c r="D14664" s="19" t="s">
        <v>14656</v>
      </c>
      <c r="E14664" s="18" t="s">
        <v>425</v>
      </c>
      <c r="F14664" s="20">
        <v>0</v>
      </c>
      <c r="G14664" s="20">
        <v>0</v>
      </c>
      <c r="J14664" s="22"/>
      <c r="K14664" s="22"/>
    </row>
    <row r="14665" spans="1:11" x14ac:dyDescent="0.2">
      <c r="A14665" s="17" t="str">
        <f t="shared" si="229"/>
        <v>SINAPI 103706</v>
      </c>
      <c r="B14665" s="18" t="s">
        <v>5935</v>
      </c>
      <c r="C14665" s="18">
        <v>103706</v>
      </c>
      <c r="D14665" s="19" t="s">
        <v>14657</v>
      </c>
      <c r="E14665" s="18" t="s">
        <v>20</v>
      </c>
      <c r="F14665" s="20">
        <v>0</v>
      </c>
      <c r="G14665" s="20">
        <v>0</v>
      </c>
      <c r="J14665" s="22"/>
      <c r="K14665" s="22"/>
    </row>
    <row r="14666" spans="1:11" x14ac:dyDescent="0.2">
      <c r="A14666" s="17" t="str">
        <f t="shared" si="229"/>
        <v>SINAPI 103707</v>
      </c>
      <c r="B14666" s="18" t="s">
        <v>5935</v>
      </c>
      <c r="C14666" s="18">
        <v>103707</v>
      </c>
      <c r="D14666" s="19" t="s">
        <v>14658</v>
      </c>
      <c r="E14666" s="18" t="s">
        <v>20</v>
      </c>
      <c r="F14666" s="20">
        <v>0</v>
      </c>
      <c r="G14666" s="20">
        <v>0</v>
      </c>
      <c r="J14666" s="22"/>
      <c r="K14666" s="22"/>
    </row>
    <row r="14667" spans="1:11" x14ac:dyDescent="0.2">
      <c r="A14667" s="17" t="str">
        <f t="shared" si="229"/>
        <v>SINAPI 103708</v>
      </c>
      <c r="B14667" s="18" t="s">
        <v>5935</v>
      </c>
      <c r="C14667" s="18">
        <v>103708</v>
      </c>
      <c r="D14667" s="19" t="s">
        <v>14659</v>
      </c>
      <c r="E14667" s="18" t="s">
        <v>20</v>
      </c>
      <c r="F14667" s="20">
        <v>0</v>
      </c>
      <c r="G14667" s="20">
        <v>0</v>
      </c>
      <c r="J14667" s="22"/>
      <c r="K14667" s="22"/>
    </row>
    <row r="14668" spans="1:11" x14ac:dyDescent="0.2">
      <c r="A14668" s="17" t="str">
        <f t="shared" si="229"/>
        <v>SINAPI 103709</v>
      </c>
      <c r="B14668" s="18" t="s">
        <v>5935</v>
      </c>
      <c r="C14668" s="18">
        <v>103709</v>
      </c>
      <c r="D14668" s="19" t="s">
        <v>14660</v>
      </c>
      <c r="E14668" s="18" t="s">
        <v>20</v>
      </c>
      <c r="F14668" s="20">
        <v>0</v>
      </c>
      <c r="G14668" s="20">
        <v>0</v>
      </c>
      <c r="J14668" s="22"/>
      <c r="K14668" s="22"/>
    </row>
    <row r="14669" spans="1:11" x14ac:dyDescent="0.2">
      <c r="A14669" s="17" t="str">
        <f t="shared" si="229"/>
        <v>SINAPI 103710</v>
      </c>
      <c r="B14669" s="18" t="s">
        <v>5935</v>
      </c>
      <c r="C14669" s="18">
        <v>103710</v>
      </c>
      <c r="D14669" s="19" t="s">
        <v>14661</v>
      </c>
      <c r="E14669" s="18" t="s">
        <v>20</v>
      </c>
      <c r="F14669" s="20">
        <v>0</v>
      </c>
      <c r="G14669" s="20">
        <v>0</v>
      </c>
      <c r="J14669" s="22"/>
      <c r="K14669" s="22"/>
    </row>
    <row r="14670" spans="1:11" x14ac:dyDescent="0.2">
      <c r="A14670" s="17" t="str">
        <f t="shared" si="229"/>
        <v>SINAPI 103711</v>
      </c>
      <c r="B14670" s="18" t="s">
        <v>5935</v>
      </c>
      <c r="C14670" s="18">
        <v>103711</v>
      </c>
      <c r="D14670" s="19" t="s">
        <v>14662</v>
      </c>
      <c r="E14670" s="18" t="s">
        <v>20</v>
      </c>
      <c r="F14670" s="20">
        <v>0</v>
      </c>
      <c r="G14670" s="20">
        <v>0</v>
      </c>
      <c r="J14670" s="22"/>
      <c r="K14670" s="22"/>
    </row>
    <row r="14671" spans="1:11" x14ac:dyDescent="0.2">
      <c r="A14671" s="17" t="str">
        <f t="shared" si="229"/>
        <v>SINAPI 103712</v>
      </c>
      <c r="B14671" s="18" t="s">
        <v>5935</v>
      </c>
      <c r="C14671" s="18">
        <v>103712</v>
      </c>
      <c r="D14671" s="19" t="s">
        <v>14663</v>
      </c>
      <c r="E14671" s="18" t="s">
        <v>20</v>
      </c>
      <c r="F14671" s="20">
        <v>0</v>
      </c>
      <c r="G14671" s="20">
        <v>0</v>
      </c>
      <c r="J14671" s="22"/>
      <c r="K14671" s="22"/>
    </row>
    <row r="14672" spans="1:11" x14ac:dyDescent="0.2">
      <c r="A14672" s="17" t="str">
        <f t="shared" si="229"/>
        <v>SINAPI 103713</v>
      </c>
      <c r="B14672" s="18" t="s">
        <v>5935</v>
      </c>
      <c r="C14672" s="18">
        <v>103713</v>
      </c>
      <c r="D14672" s="19" t="s">
        <v>14664</v>
      </c>
      <c r="E14672" s="18" t="s">
        <v>20</v>
      </c>
      <c r="F14672" s="20">
        <v>0</v>
      </c>
      <c r="G14672" s="20">
        <v>0</v>
      </c>
      <c r="J14672" s="22"/>
      <c r="K14672" s="22"/>
    </row>
    <row r="14673" spans="1:11" x14ac:dyDescent="0.2">
      <c r="A14673" s="17" t="str">
        <f t="shared" si="229"/>
        <v>SINAPI 103714</v>
      </c>
      <c r="B14673" s="18" t="s">
        <v>5935</v>
      </c>
      <c r="C14673" s="18">
        <v>103714</v>
      </c>
      <c r="D14673" s="19" t="s">
        <v>14665</v>
      </c>
      <c r="E14673" s="18" t="s">
        <v>20</v>
      </c>
      <c r="F14673" s="20">
        <v>0</v>
      </c>
      <c r="G14673" s="20">
        <v>0</v>
      </c>
      <c r="J14673" s="22"/>
      <c r="K14673" s="22"/>
    </row>
    <row r="14674" spans="1:11" x14ac:dyDescent="0.2">
      <c r="A14674" s="17" t="str">
        <f t="shared" si="229"/>
        <v>SINAPI 103715</v>
      </c>
      <c r="B14674" s="18" t="s">
        <v>5935</v>
      </c>
      <c r="C14674" s="18">
        <v>103715</v>
      </c>
      <c r="D14674" s="19" t="s">
        <v>14666</v>
      </c>
      <c r="E14674" s="18" t="s">
        <v>20</v>
      </c>
      <c r="F14674" s="20">
        <v>0</v>
      </c>
      <c r="G14674" s="20">
        <v>0</v>
      </c>
      <c r="J14674" s="22"/>
      <c r="K14674" s="22"/>
    </row>
    <row r="14675" spans="1:11" x14ac:dyDescent="0.2">
      <c r="A14675" s="17" t="str">
        <f t="shared" si="229"/>
        <v>SINAPI 103716</v>
      </c>
      <c r="B14675" s="18" t="s">
        <v>5935</v>
      </c>
      <c r="C14675" s="18">
        <v>103716</v>
      </c>
      <c r="D14675" s="19" t="s">
        <v>14667</v>
      </c>
      <c r="E14675" s="18" t="s">
        <v>20</v>
      </c>
      <c r="F14675" s="20">
        <v>0</v>
      </c>
      <c r="G14675" s="20">
        <v>0</v>
      </c>
      <c r="J14675" s="22"/>
      <c r="K14675" s="22"/>
    </row>
    <row r="14676" spans="1:11" x14ac:dyDescent="0.2">
      <c r="A14676" s="17" t="str">
        <f t="shared" si="229"/>
        <v>SINAPI 103717</v>
      </c>
      <c r="B14676" s="18" t="s">
        <v>5935</v>
      </c>
      <c r="C14676" s="18">
        <v>103717</v>
      </c>
      <c r="D14676" s="19" t="s">
        <v>14668</v>
      </c>
      <c r="E14676" s="18" t="s">
        <v>20</v>
      </c>
      <c r="F14676" s="20">
        <v>0</v>
      </c>
      <c r="G14676" s="20">
        <v>0</v>
      </c>
      <c r="J14676" s="22"/>
      <c r="K14676" s="22"/>
    </row>
    <row r="14677" spans="1:11" x14ac:dyDescent="0.2">
      <c r="A14677" s="17" t="str">
        <f t="shared" si="229"/>
        <v>SINAPI 103718</v>
      </c>
      <c r="B14677" s="18" t="s">
        <v>5935</v>
      </c>
      <c r="C14677" s="18">
        <v>103718</v>
      </c>
      <c r="D14677" s="19" t="s">
        <v>14669</v>
      </c>
      <c r="E14677" s="18" t="s">
        <v>20</v>
      </c>
      <c r="F14677" s="20">
        <v>0</v>
      </c>
      <c r="G14677" s="20">
        <v>0</v>
      </c>
      <c r="J14677" s="22"/>
      <c r="K14677" s="22"/>
    </row>
    <row r="14678" spans="1:11" x14ac:dyDescent="0.2">
      <c r="A14678" s="17" t="str">
        <f t="shared" si="229"/>
        <v>SINAPI 103719</v>
      </c>
      <c r="B14678" s="18" t="s">
        <v>5935</v>
      </c>
      <c r="C14678" s="18">
        <v>103719</v>
      </c>
      <c r="D14678" s="19" t="s">
        <v>14670</v>
      </c>
      <c r="E14678" s="18" t="s">
        <v>20</v>
      </c>
      <c r="F14678" s="20">
        <v>0</v>
      </c>
      <c r="G14678" s="20">
        <v>0</v>
      </c>
      <c r="J14678" s="22"/>
      <c r="K14678" s="22"/>
    </row>
    <row r="14679" spans="1:11" x14ac:dyDescent="0.2">
      <c r="A14679" s="17" t="str">
        <f t="shared" si="229"/>
        <v>SINAPI 103720</v>
      </c>
      <c r="B14679" s="18" t="s">
        <v>5935</v>
      </c>
      <c r="C14679" s="18">
        <v>103720</v>
      </c>
      <c r="D14679" s="19" t="s">
        <v>14671</v>
      </c>
      <c r="E14679" s="18" t="s">
        <v>20</v>
      </c>
      <c r="F14679" s="20">
        <v>0</v>
      </c>
      <c r="G14679" s="20">
        <v>0</v>
      </c>
      <c r="J14679" s="22"/>
      <c r="K14679" s="22"/>
    </row>
    <row r="14680" spans="1:11" x14ac:dyDescent="0.2">
      <c r="A14680" s="17" t="str">
        <f t="shared" si="229"/>
        <v>SINAPI 103721</v>
      </c>
      <c r="B14680" s="18" t="s">
        <v>5935</v>
      </c>
      <c r="C14680" s="18">
        <v>103721</v>
      </c>
      <c r="D14680" s="19" t="s">
        <v>14672</v>
      </c>
      <c r="E14680" s="18" t="s">
        <v>20</v>
      </c>
      <c r="F14680" s="20">
        <v>0</v>
      </c>
      <c r="G14680" s="20">
        <v>0</v>
      </c>
      <c r="J14680" s="22"/>
      <c r="K14680" s="22"/>
    </row>
    <row r="14681" spans="1:11" x14ac:dyDescent="0.2">
      <c r="A14681" s="17" t="str">
        <f t="shared" si="229"/>
        <v>SINAPI 103705</v>
      </c>
      <c r="B14681" s="18" t="s">
        <v>5935</v>
      </c>
      <c r="C14681" s="18">
        <v>103705</v>
      </c>
      <c r="D14681" s="19" t="s">
        <v>14673</v>
      </c>
      <c r="E14681" s="18" t="s">
        <v>20</v>
      </c>
      <c r="F14681" s="20">
        <v>0</v>
      </c>
      <c r="G14681" s="20">
        <v>0</v>
      </c>
      <c r="J14681" s="22"/>
      <c r="K14681" s="22"/>
    </row>
    <row r="14682" spans="1:11" x14ac:dyDescent="0.2">
      <c r="A14682" s="17" t="str">
        <f t="shared" si="229"/>
        <v>SINAPI 103722</v>
      </c>
      <c r="B14682" s="18" t="s">
        <v>5935</v>
      </c>
      <c r="C14682" s="18">
        <v>103722</v>
      </c>
      <c r="D14682" s="19" t="s">
        <v>14674</v>
      </c>
      <c r="E14682" s="18" t="s">
        <v>20</v>
      </c>
      <c r="F14682" s="20">
        <v>0</v>
      </c>
      <c r="G14682" s="20">
        <v>0</v>
      </c>
      <c r="J14682" s="22"/>
      <c r="K14682" s="22"/>
    </row>
    <row r="14683" spans="1:11" x14ac:dyDescent="0.2">
      <c r="A14683" s="17" t="str">
        <f t="shared" si="229"/>
        <v>SINAPI 103723</v>
      </c>
      <c r="B14683" s="18" t="s">
        <v>5935</v>
      </c>
      <c r="C14683" s="18">
        <v>103723</v>
      </c>
      <c r="D14683" s="19" t="s">
        <v>14675</v>
      </c>
      <c r="E14683" s="18" t="s">
        <v>20</v>
      </c>
      <c r="F14683" s="20">
        <v>0</v>
      </c>
      <c r="G14683" s="20">
        <v>0</v>
      </c>
      <c r="J14683" s="22"/>
      <c r="K14683" s="22"/>
    </row>
    <row r="14684" spans="1:11" x14ac:dyDescent="0.2">
      <c r="A14684" s="17" t="str">
        <f t="shared" si="229"/>
        <v>SINAPI 103724</v>
      </c>
      <c r="B14684" s="18" t="s">
        <v>5935</v>
      </c>
      <c r="C14684" s="18">
        <v>103724</v>
      </c>
      <c r="D14684" s="19" t="s">
        <v>14676</v>
      </c>
      <c r="E14684" s="18" t="s">
        <v>20</v>
      </c>
      <c r="F14684" s="20">
        <v>0</v>
      </c>
      <c r="G14684" s="20">
        <v>0</v>
      </c>
      <c r="J14684" s="22"/>
      <c r="K14684" s="22"/>
    </row>
    <row r="14685" spans="1:11" x14ac:dyDescent="0.2">
      <c r="A14685" s="17" t="str">
        <f t="shared" si="229"/>
        <v>SINAPI 103725</v>
      </c>
      <c r="B14685" s="18" t="s">
        <v>5935</v>
      </c>
      <c r="C14685" s="18">
        <v>103725</v>
      </c>
      <c r="D14685" s="19" t="s">
        <v>14677</v>
      </c>
      <c r="E14685" s="18" t="s">
        <v>20</v>
      </c>
      <c r="F14685" s="20">
        <v>0</v>
      </c>
      <c r="G14685" s="20">
        <v>0</v>
      </c>
      <c r="J14685" s="22"/>
      <c r="K14685" s="22"/>
    </row>
    <row r="14686" spans="1:11" x14ac:dyDescent="0.2">
      <c r="A14686" s="17" t="str">
        <f t="shared" si="229"/>
        <v>SINAPI 103726</v>
      </c>
      <c r="B14686" s="18" t="s">
        <v>5935</v>
      </c>
      <c r="C14686" s="18">
        <v>103726</v>
      </c>
      <c r="D14686" s="19" t="s">
        <v>14678</v>
      </c>
      <c r="E14686" s="18" t="s">
        <v>20</v>
      </c>
      <c r="F14686" s="20">
        <v>0</v>
      </c>
      <c r="G14686" s="20">
        <v>0</v>
      </c>
      <c r="J14686" s="22"/>
      <c r="K14686" s="22"/>
    </row>
    <row r="14687" spans="1:11" x14ac:dyDescent="0.2">
      <c r="A14687" s="17" t="str">
        <f t="shared" si="229"/>
        <v>SINAPI 103727</v>
      </c>
      <c r="B14687" s="18" t="s">
        <v>5935</v>
      </c>
      <c r="C14687" s="18">
        <v>103727</v>
      </c>
      <c r="D14687" s="19" t="s">
        <v>14679</v>
      </c>
      <c r="E14687" s="18" t="s">
        <v>20</v>
      </c>
      <c r="F14687" s="20">
        <v>0</v>
      </c>
      <c r="G14687" s="20">
        <v>0</v>
      </c>
      <c r="J14687" s="22"/>
      <c r="K14687" s="22"/>
    </row>
    <row r="14688" spans="1:11" x14ac:dyDescent="0.2">
      <c r="A14688" s="17" t="str">
        <f t="shared" si="229"/>
        <v>SINAPI 103728</v>
      </c>
      <c r="B14688" s="18" t="s">
        <v>5935</v>
      </c>
      <c r="C14688" s="18">
        <v>103728</v>
      </c>
      <c r="D14688" s="19" t="s">
        <v>14680</v>
      </c>
      <c r="E14688" s="18" t="s">
        <v>20</v>
      </c>
      <c r="F14688" s="20">
        <v>0</v>
      </c>
      <c r="G14688" s="20">
        <v>0</v>
      </c>
      <c r="J14688" s="22"/>
      <c r="K14688" s="22"/>
    </row>
    <row r="14689" spans="1:11" x14ac:dyDescent="0.2">
      <c r="A14689" s="17" t="str">
        <f t="shared" si="229"/>
        <v>SINAPI 103729</v>
      </c>
      <c r="B14689" s="18" t="s">
        <v>5935</v>
      </c>
      <c r="C14689" s="18">
        <v>103729</v>
      </c>
      <c r="D14689" s="19" t="s">
        <v>14681</v>
      </c>
      <c r="E14689" s="18" t="s">
        <v>20</v>
      </c>
      <c r="F14689" s="20">
        <v>0</v>
      </c>
      <c r="G14689" s="20">
        <v>0</v>
      </c>
      <c r="J14689" s="22"/>
      <c r="K14689" s="22"/>
    </row>
    <row r="14690" spans="1:11" x14ac:dyDescent="0.2">
      <c r="A14690" s="17" t="str">
        <f t="shared" si="229"/>
        <v>SINAPI 103730</v>
      </c>
      <c r="B14690" s="18" t="s">
        <v>5935</v>
      </c>
      <c r="C14690" s="18">
        <v>103730</v>
      </c>
      <c r="D14690" s="19" t="s">
        <v>14682</v>
      </c>
      <c r="E14690" s="18" t="s">
        <v>20</v>
      </c>
      <c r="F14690" s="20">
        <v>0</v>
      </c>
      <c r="G14690" s="20">
        <v>0</v>
      </c>
      <c r="J14690" s="22"/>
      <c r="K14690" s="22"/>
    </row>
    <row r="14691" spans="1:11" x14ac:dyDescent="0.2">
      <c r="A14691" s="17" t="str">
        <f t="shared" si="229"/>
        <v>SINAPI 103731</v>
      </c>
      <c r="B14691" s="18" t="s">
        <v>5935</v>
      </c>
      <c r="C14691" s="18">
        <v>103731</v>
      </c>
      <c r="D14691" s="19" t="s">
        <v>14683</v>
      </c>
      <c r="E14691" s="18" t="s">
        <v>20</v>
      </c>
      <c r="F14691" s="20">
        <v>0</v>
      </c>
      <c r="G14691" s="20">
        <v>0</v>
      </c>
      <c r="J14691" s="22"/>
      <c r="K14691" s="22"/>
    </row>
    <row r="14692" spans="1:11" x14ac:dyDescent="0.2">
      <c r="A14692" s="17" t="str">
        <f t="shared" si="229"/>
        <v>SINAPI 103732</v>
      </c>
      <c r="B14692" s="18" t="s">
        <v>5935</v>
      </c>
      <c r="C14692" s="18">
        <v>103732</v>
      </c>
      <c r="D14692" s="19" t="s">
        <v>14684</v>
      </c>
      <c r="E14692" s="18" t="s">
        <v>20</v>
      </c>
      <c r="F14692" s="20">
        <v>0</v>
      </c>
      <c r="G14692" s="20">
        <v>0</v>
      </c>
      <c r="J14692" s="22"/>
      <c r="K14692" s="22"/>
    </row>
    <row r="14693" spans="1:11" x14ac:dyDescent="0.2">
      <c r="A14693" s="17" t="str">
        <f t="shared" si="229"/>
        <v>SINAPI 103733</v>
      </c>
      <c r="B14693" s="18" t="s">
        <v>5935</v>
      </c>
      <c r="C14693" s="18">
        <v>103733</v>
      </c>
      <c r="D14693" s="19" t="s">
        <v>14685</v>
      </c>
      <c r="E14693" s="18" t="s">
        <v>20</v>
      </c>
      <c r="F14693" s="20">
        <v>0</v>
      </c>
      <c r="G14693" s="20">
        <v>0</v>
      </c>
      <c r="J14693" s="22"/>
      <c r="K14693" s="22"/>
    </row>
    <row r="14694" spans="1:11" x14ac:dyDescent="0.2">
      <c r="A14694" s="17" t="str">
        <f t="shared" si="229"/>
        <v>SINAPI 103694</v>
      </c>
      <c r="B14694" s="18" t="s">
        <v>5935</v>
      </c>
      <c r="C14694" s="18">
        <v>103694</v>
      </c>
      <c r="D14694" s="19" t="s">
        <v>14686</v>
      </c>
      <c r="E14694" s="18" t="s">
        <v>20</v>
      </c>
      <c r="F14694" s="20">
        <v>110.58</v>
      </c>
      <c r="G14694" s="20">
        <v>113.72</v>
      </c>
      <c r="J14694" s="22">
        <v>0</v>
      </c>
      <c r="K14694" s="22">
        <v>0</v>
      </c>
    </row>
    <row r="14695" spans="1:11" ht="22.5" x14ac:dyDescent="0.2">
      <c r="A14695" s="17" t="str">
        <f t="shared" si="229"/>
        <v>SINAPI 103696</v>
      </c>
      <c r="B14695" s="18" t="s">
        <v>5935</v>
      </c>
      <c r="C14695" s="18">
        <v>103696</v>
      </c>
      <c r="D14695" s="19" t="s">
        <v>14687</v>
      </c>
      <c r="E14695" s="18" t="s">
        <v>20</v>
      </c>
      <c r="F14695" s="20">
        <v>137.86000000000001</v>
      </c>
      <c r="G14695" s="20">
        <v>143.05000000000001</v>
      </c>
      <c r="J14695" s="22">
        <v>0</v>
      </c>
      <c r="K14695" s="22">
        <v>0</v>
      </c>
    </row>
    <row r="14696" spans="1:11" ht="22.5" x14ac:dyDescent="0.2">
      <c r="A14696" s="17" t="str">
        <f t="shared" si="229"/>
        <v>SINAPI 103697</v>
      </c>
      <c r="B14696" s="18" t="s">
        <v>5935</v>
      </c>
      <c r="C14696" s="18">
        <v>103697</v>
      </c>
      <c r="D14696" s="19" t="s">
        <v>14688</v>
      </c>
      <c r="E14696" s="18" t="s">
        <v>20</v>
      </c>
      <c r="F14696" s="20">
        <v>126.4</v>
      </c>
      <c r="G14696" s="20">
        <v>131.37</v>
      </c>
      <c r="J14696" s="22">
        <v>0</v>
      </c>
      <c r="K14696" s="22">
        <v>0</v>
      </c>
    </row>
    <row r="14697" spans="1:11" x14ac:dyDescent="0.2">
      <c r="A14697" s="17" t="str">
        <f t="shared" si="229"/>
        <v>SINAPI 103695</v>
      </c>
      <c r="B14697" s="18" t="s">
        <v>5935</v>
      </c>
      <c r="C14697" s="18">
        <v>103695</v>
      </c>
      <c r="D14697" s="19" t="s">
        <v>14689</v>
      </c>
      <c r="E14697" s="18" t="s">
        <v>20</v>
      </c>
      <c r="F14697" s="20">
        <v>99.12</v>
      </c>
      <c r="G14697" s="20">
        <v>102.04</v>
      </c>
      <c r="J14697" s="22">
        <v>0</v>
      </c>
      <c r="K14697" s="22">
        <v>0</v>
      </c>
    </row>
    <row r="14698" spans="1:11" ht="22.5" x14ac:dyDescent="0.2">
      <c r="A14698" s="17" t="str">
        <f t="shared" si="229"/>
        <v>SINAPI 103690</v>
      </c>
      <c r="B14698" s="18" t="s">
        <v>5935</v>
      </c>
      <c r="C14698" s="18">
        <v>103690</v>
      </c>
      <c r="D14698" s="19" t="s">
        <v>14690</v>
      </c>
      <c r="E14698" s="18" t="s">
        <v>20</v>
      </c>
      <c r="F14698" s="20">
        <v>0</v>
      </c>
      <c r="G14698" s="20">
        <v>0</v>
      </c>
      <c r="J14698" s="22"/>
      <c r="K14698" s="22"/>
    </row>
    <row r="14699" spans="1:11" ht="22.5" x14ac:dyDescent="0.2">
      <c r="A14699" s="17" t="str">
        <f t="shared" si="229"/>
        <v>SINAPI 103693</v>
      </c>
      <c r="B14699" s="18" t="s">
        <v>5935</v>
      </c>
      <c r="C14699" s="18">
        <v>103693</v>
      </c>
      <c r="D14699" s="19" t="s">
        <v>14691</v>
      </c>
      <c r="E14699" s="18" t="s">
        <v>20</v>
      </c>
      <c r="F14699" s="20">
        <v>0</v>
      </c>
      <c r="G14699" s="20">
        <v>0</v>
      </c>
      <c r="J14699" s="22"/>
      <c r="K14699" s="22"/>
    </row>
    <row r="14700" spans="1:11" ht="22.5" x14ac:dyDescent="0.2">
      <c r="A14700" s="17" t="str">
        <f t="shared" si="229"/>
        <v>SINAPI 103692</v>
      </c>
      <c r="B14700" s="18" t="s">
        <v>5935</v>
      </c>
      <c r="C14700" s="18">
        <v>103692</v>
      </c>
      <c r="D14700" s="19" t="s">
        <v>14692</v>
      </c>
      <c r="E14700" s="18" t="s">
        <v>20</v>
      </c>
      <c r="F14700" s="20">
        <v>0</v>
      </c>
      <c r="G14700" s="20">
        <v>0</v>
      </c>
      <c r="J14700" s="22"/>
      <c r="K14700" s="22"/>
    </row>
    <row r="14701" spans="1:11" ht="22.5" x14ac:dyDescent="0.2">
      <c r="A14701" s="17" t="str">
        <f t="shared" si="229"/>
        <v>SINAPI 103691</v>
      </c>
      <c r="B14701" s="18" t="s">
        <v>5935</v>
      </c>
      <c r="C14701" s="18">
        <v>103691</v>
      </c>
      <c r="D14701" s="19" t="s">
        <v>14693</v>
      </c>
      <c r="E14701" s="18" t="s">
        <v>20</v>
      </c>
      <c r="F14701" s="20">
        <v>0</v>
      </c>
      <c r="G14701" s="20">
        <v>0</v>
      </c>
      <c r="J14701" s="22"/>
      <c r="K14701" s="22"/>
    </row>
    <row r="14702" spans="1:11" x14ac:dyDescent="0.2">
      <c r="A14702" s="17" t="str">
        <f t="shared" si="229"/>
        <v>SINAPI 96987</v>
      </c>
      <c r="B14702" s="18" t="s">
        <v>5935</v>
      </c>
      <c r="C14702" s="18">
        <v>96987</v>
      </c>
      <c r="D14702" s="19" t="s">
        <v>14694</v>
      </c>
      <c r="E14702" s="18" t="s">
        <v>20</v>
      </c>
      <c r="F14702" s="20">
        <v>125.8</v>
      </c>
      <c r="G14702" s="20">
        <v>130.41</v>
      </c>
      <c r="J14702" s="22">
        <v>4.5499999999999999E-2</v>
      </c>
      <c r="K14702" s="22">
        <v>4.3900000000000002E-2</v>
      </c>
    </row>
    <row r="14703" spans="1:11" x14ac:dyDescent="0.2">
      <c r="A14703" s="17" t="str">
        <f t="shared" si="229"/>
        <v>SINAPI 96989</v>
      </c>
      <c r="B14703" s="18" t="s">
        <v>5935</v>
      </c>
      <c r="C14703" s="18">
        <v>96989</v>
      </c>
      <c r="D14703" s="19" t="s">
        <v>14695</v>
      </c>
      <c r="E14703" s="18" t="s">
        <v>20</v>
      </c>
      <c r="F14703" s="20">
        <v>149.94999999999999</v>
      </c>
      <c r="G14703" s="20">
        <v>150.47999999999999</v>
      </c>
      <c r="J14703" s="22">
        <v>0</v>
      </c>
      <c r="K14703" s="22">
        <v>0</v>
      </c>
    </row>
    <row r="14704" spans="1:11" ht="22.5" x14ac:dyDescent="0.2">
      <c r="A14704" s="17" t="str">
        <f t="shared" si="229"/>
        <v>SINAPI 104749</v>
      </c>
      <c r="B14704" s="18" t="s">
        <v>5935</v>
      </c>
      <c r="C14704" s="18">
        <v>104749</v>
      </c>
      <c r="D14704" s="19" t="s">
        <v>14696</v>
      </c>
      <c r="E14704" s="18" t="s">
        <v>20</v>
      </c>
      <c r="F14704" s="20">
        <v>19.899999999999999</v>
      </c>
      <c r="G14704" s="20">
        <v>20.62</v>
      </c>
      <c r="J14704" s="22">
        <v>0</v>
      </c>
      <c r="K14704" s="22">
        <v>0</v>
      </c>
    </row>
    <row r="14705" spans="1:11" ht="22.5" x14ac:dyDescent="0.2">
      <c r="A14705" s="17" t="str">
        <f t="shared" si="229"/>
        <v>SINAPI 104750</v>
      </c>
      <c r="B14705" s="18" t="s">
        <v>5935</v>
      </c>
      <c r="C14705" s="18">
        <v>104750</v>
      </c>
      <c r="D14705" s="19" t="s">
        <v>14697</v>
      </c>
      <c r="E14705" s="18" t="s">
        <v>20</v>
      </c>
      <c r="F14705" s="20">
        <v>15.88</v>
      </c>
      <c r="G14705" s="20">
        <v>16.600000000000001</v>
      </c>
      <c r="J14705" s="22">
        <v>0</v>
      </c>
      <c r="K14705" s="22">
        <v>0</v>
      </c>
    </row>
    <row r="14706" spans="1:11" x14ac:dyDescent="0.2">
      <c r="A14706" s="17" t="str">
        <f t="shared" si="229"/>
        <v>SINAPI 104751</v>
      </c>
      <c r="B14706" s="18" t="s">
        <v>5935</v>
      </c>
      <c r="C14706" s="18">
        <v>104751</v>
      </c>
      <c r="D14706" s="19" t="s">
        <v>14698</v>
      </c>
      <c r="E14706" s="18" t="s">
        <v>20</v>
      </c>
      <c r="F14706" s="20">
        <v>22.78</v>
      </c>
      <c r="G14706" s="20">
        <v>23.5</v>
      </c>
      <c r="J14706" s="22">
        <v>0</v>
      </c>
      <c r="K14706" s="22">
        <v>0</v>
      </c>
    </row>
    <row r="14707" spans="1:11" x14ac:dyDescent="0.2">
      <c r="A14707" s="17" t="str">
        <f t="shared" si="229"/>
        <v>SINAPI 104752</v>
      </c>
      <c r="B14707" s="18" t="s">
        <v>5935</v>
      </c>
      <c r="C14707" s="18">
        <v>104752</v>
      </c>
      <c r="D14707" s="19" t="s">
        <v>14699</v>
      </c>
      <c r="E14707" s="18" t="s">
        <v>20</v>
      </c>
      <c r="F14707" s="20">
        <v>20.010000000000002</v>
      </c>
      <c r="G14707" s="20">
        <v>20.73</v>
      </c>
      <c r="J14707" s="22">
        <v>0</v>
      </c>
      <c r="K14707" s="22">
        <v>0</v>
      </c>
    </row>
    <row r="14708" spans="1:11" x14ac:dyDescent="0.2">
      <c r="A14708" s="17" t="str">
        <f t="shared" si="229"/>
        <v>SINAPI 104753</v>
      </c>
      <c r="B14708" s="18" t="s">
        <v>5935</v>
      </c>
      <c r="C14708" s="18">
        <v>104753</v>
      </c>
      <c r="D14708" s="19" t="s">
        <v>14700</v>
      </c>
      <c r="E14708" s="18" t="s">
        <v>20</v>
      </c>
      <c r="F14708" s="20">
        <v>24.31</v>
      </c>
      <c r="G14708" s="20">
        <v>25.03</v>
      </c>
      <c r="J14708" s="22">
        <v>0</v>
      </c>
      <c r="K14708" s="22">
        <v>0</v>
      </c>
    </row>
    <row r="14709" spans="1:11" x14ac:dyDescent="0.2">
      <c r="A14709" s="17" t="str">
        <f t="shared" si="229"/>
        <v>SINAPI 104754</v>
      </c>
      <c r="B14709" s="18" t="s">
        <v>5935</v>
      </c>
      <c r="C14709" s="18">
        <v>104754</v>
      </c>
      <c r="D14709" s="19" t="s">
        <v>14701</v>
      </c>
      <c r="E14709" s="18" t="s">
        <v>20</v>
      </c>
      <c r="F14709" s="20">
        <v>31.7</v>
      </c>
      <c r="G14709" s="20">
        <v>32.42</v>
      </c>
      <c r="J14709" s="22">
        <v>0</v>
      </c>
      <c r="K14709" s="22">
        <v>0</v>
      </c>
    </row>
    <row r="14710" spans="1:11" x14ac:dyDescent="0.2">
      <c r="A14710" s="17" t="str">
        <f t="shared" si="229"/>
        <v>SINAPI 104755</v>
      </c>
      <c r="B14710" s="18" t="s">
        <v>5935</v>
      </c>
      <c r="C14710" s="18">
        <v>104755</v>
      </c>
      <c r="D14710" s="19" t="s">
        <v>14702</v>
      </c>
      <c r="E14710" s="18" t="s">
        <v>20</v>
      </c>
      <c r="F14710" s="20">
        <v>43.16</v>
      </c>
      <c r="G14710" s="20">
        <v>43.88</v>
      </c>
      <c r="J14710" s="22">
        <v>0</v>
      </c>
      <c r="K14710" s="22">
        <v>0</v>
      </c>
    </row>
    <row r="14711" spans="1:11" x14ac:dyDescent="0.2">
      <c r="A14711" s="17" t="str">
        <f t="shared" si="229"/>
        <v>SINAPI 96982</v>
      </c>
      <c r="B14711" s="18" t="s">
        <v>5935</v>
      </c>
      <c r="C14711" s="18">
        <v>96982</v>
      </c>
      <c r="D14711" s="19" t="s">
        <v>14703</v>
      </c>
      <c r="E14711" s="18" t="s">
        <v>20</v>
      </c>
      <c r="F14711" s="20">
        <v>0</v>
      </c>
      <c r="G14711" s="20">
        <v>0</v>
      </c>
      <c r="J14711" s="22"/>
      <c r="K14711" s="22"/>
    </row>
    <row r="14712" spans="1:11" x14ac:dyDescent="0.2">
      <c r="A14712" s="17" t="str">
        <f t="shared" si="229"/>
        <v>SINAPI 96993</v>
      </c>
      <c r="B14712" s="18" t="s">
        <v>5935</v>
      </c>
      <c r="C14712" s="18">
        <v>96993</v>
      </c>
      <c r="D14712" s="19" t="s">
        <v>14704</v>
      </c>
      <c r="E14712" s="18" t="s">
        <v>20</v>
      </c>
      <c r="F14712" s="20">
        <v>0</v>
      </c>
      <c r="G14712" s="20">
        <v>0</v>
      </c>
      <c r="J14712" s="22"/>
      <c r="K14712" s="22"/>
    </row>
    <row r="14713" spans="1:11" x14ac:dyDescent="0.2">
      <c r="A14713" s="17" t="str">
        <f t="shared" si="229"/>
        <v>SINAPI 96990</v>
      </c>
      <c r="B14713" s="18" t="s">
        <v>5935</v>
      </c>
      <c r="C14713" s="18">
        <v>96990</v>
      </c>
      <c r="D14713" s="19" t="s">
        <v>14705</v>
      </c>
      <c r="E14713" s="18" t="s">
        <v>20</v>
      </c>
      <c r="F14713" s="20">
        <v>0</v>
      </c>
      <c r="G14713" s="20">
        <v>0</v>
      </c>
      <c r="J14713" s="22"/>
      <c r="K14713" s="22"/>
    </row>
    <row r="14714" spans="1:11" x14ac:dyDescent="0.2">
      <c r="A14714" s="17" t="str">
        <f t="shared" si="229"/>
        <v>SINAPI 96991</v>
      </c>
      <c r="B14714" s="18" t="s">
        <v>5935</v>
      </c>
      <c r="C14714" s="18">
        <v>96991</v>
      </c>
      <c r="D14714" s="19" t="s">
        <v>14706</v>
      </c>
      <c r="E14714" s="18" t="s">
        <v>20</v>
      </c>
      <c r="F14714" s="20">
        <v>0</v>
      </c>
      <c r="G14714" s="20">
        <v>0</v>
      </c>
      <c r="J14714" s="22"/>
      <c r="K14714" s="22"/>
    </row>
    <row r="14715" spans="1:11" x14ac:dyDescent="0.2">
      <c r="A14715" s="17" t="str">
        <f t="shared" si="229"/>
        <v>SINAPI 96992</v>
      </c>
      <c r="B14715" s="18" t="s">
        <v>5935</v>
      </c>
      <c r="C14715" s="18">
        <v>96992</v>
      </c>
      <c r="D14715" s="19" t="s">
        <v>14707</v>
      </c>
      <c r="E14715" s="18" t="s">
        <v>20</v>
      </c>
      <c r="F14715" s="20">
        <v>0</v>
      </c>
      <c r="G14715" s="20">
        <v>0</v>
      </c>
      <c r="J14715" s="22"/>
      <c r="K14715" s="22"/>
    </row>
    <row r="14716" spans="1:11" ht="22.5" x14ac:dyDescent="0.2">
      <c r="A14716" s="17" t="str">
        <f t="shared" si="229"/>
        <v>SINAPI 96994</v>
      </c>
      <c r="B14716" s="18" t="s">
        <v>5935</v>
      </c>
      <c r="C14716" s="18">
        <v>96994</v>
      </c>
      <c r="D14716" s="19" t="s">
        <v>14708</v>
      </c>
      <c r="E14716" s="18" t="s">
        <v>20</v>
      </c>
      <c r="F14716" s="20">
        <v>0</v>
      </c>
      <c r="G14716" s="20">
        <v>0</v>
      </c>
      <c r="J14716" s="22"/>
      <c r="K14716" s="22"/>
    </row>
    <row r="14717" spans="1:11" x14ac:dyDescent="0.2">
      <c r="A14717" s="17" t="str">
        <f t="shared" si="229"/>
        <v>SINAPI 96973</v>
      </c>
      <c r="B14717" s="18" t="s">
        <v>5935</v>
      </c>
      <c r="C14717" s="18">
        <v>96973</v>
      </c>
      <c r="D14717" s="19" t="s">
        <v>14709</v>
      </c>
      <c r="E14717" s="18" t="s">
        <v>66</v>
      </c>
      <c r="F14717" s="20">
        <v>71.62</v>
      </c>
      <c r="G14717" s="20">
        <v>73.41</v>
      </c>
      <c r="J14717" s="22">
        <v>1.3299999999999999E-2</v>
      </c>
      <c r="K14717" s="22">
        <v>1.29E-2</v>
      </c>
    </row>
    <row r="14718" spans="1:11" x14ac:dyDescent="0.2">
      <c r="A14718" s="17" t="str">
        <f t="shared" si="229"/>
        <v>SINAPI 104743</v>
      </c>
      <c r="B14718" s="18" t="s">
        <v>5935</v>
      </c>
      <c r="C14718" s="18">
        <v>104743</v>
      </c>
      <c r="D14718" s="19" t="s">
        <v>14710</v>
      </c>
      <c r="E14718" s="18" t="s">
        <v>66</v>
      </c>
      <c r="F14718" s="20">
        <v>0</v>
      </c>
      <c r="G14718" s="20">
        <v>0</v>
      </c>
      <c r="J14718" s="22"/>
      <c r="K14718" s="22"/>
    </row>
    <row r="14719" spans="1:11" x14ac:dyDescent="0.2">
      <c r="A14719" s="17" t="str">
        <f t="shared" si="229"/>
        <v>SINAPI 96977</v>
      </c>
      <c r="B14719" s="18" t="s">
        <v>5935</v>
      </c>
      <c r="C14719" s="18">
        <v>96977</v>
      </c>
      <c r="D14719" s="19" t="s">
        <v>14711</v>
      </c>
      <c r="E14719" s="18" t="s">
        <v>66</v>
      </c>
      <c r="F14719" s="20">
        <v>61.18</v>
      </c>
      <c r="G14719" s="20">
        <v>61.31</v>
      </c>
      <c r="J14719" s="22">
        <v>0</v>
      </c>
      <c r="K14719" s="22">
        <v>0</v>
      </c>
    </row>
    <row r="14720" spans="1:11" x14ac:dyDescent="0.2">
      <c r="A14720" s="17" t="str">
        <f t="shared" si="229"/>
        <v>SINAPI 96974</v>
      </c>
      <c r="B14720" s="18" t="s">
        <v>5935</v>
      </c>
      <c r="C14720" s="18">
        <v>96974</v>
      </c>
      <c r="D14720" s="19" t="s">
        <v>14712</v>
      </c>
      <c r="E14720" s="18" t="s">
        <v>66</v>
      </c>
      <c r="F14720" s="20">
        <v>92.89</v>
      </c>
      <c r="G14720" s="20">
        <v>94.95</v>
      </c>
      <c r="J14720" s="22">
        <v>1.0200000000000001E-2</v>
      </c>
      <c r="K14720" s="22">
        <v>0.01</v>
      </c>
    </row>
    <row r="14721" spans="1:11" x14ac:dyDescent="0.2">
      <c r="A14721" s="17" t="str">
        <f t="shared" si="229"/>
        <v>SINAPI 104744</v>
      </c>
      <c r="B14721" s="18" t="s">
        <v>5935</v>
      </c>
      <c r="C14721" s="18">
        <v>104744</v>
      </c>
      <c r="D14721" s="19" t="s">
        <v>14713</v>
      </c>
      <c r="E14721" s="18" t="s">
        <v>66</v>
      </c>
      <c r="F14721" s="20">
        <v>0</v>
      </c>
      <c r="G14721" s="20">
        <v>0</v>
      </c>
      <c r="J14721" s="22"/>
      <c r="K14721" s="22"/>
    </row>
    <row r="14722" spans="1:11" x14ac:dyDescent="0.2">
      <c r="A14722" s="17" t="str">
        <f t="shared" si="229"/>
        <v>SINAPI 96978</v>
      </c>
      <c r="B14722" s="18" t="s">
        <v>5935</v>
      </c>
      <c r="C14722" s="18">
        <v>96978</v>
      </c>
      <c r="D14722" s="19" t="s">
        <v>14714</v>
      </c>
      <c r="E14722" s="18" t="s">
        <v>66</v>
      </c>
      <c r="F14722" s="20">
        <v>80.64</v>
      </c>
      <c r="G14722" s="20">
        <v>80.790000000000006</v>
      </c>
      <c r="J14722" s="22">
        <v>0</v>
      </c>
      <c r="K14722" s="22">
        <v>0</v>
      </c>
    </row>
    <row r="14723" spans="1:11" x14ac:dyDescent="0.2">
      <c r="A14723" s="17" t="str">
        <f t="shared" si="229"/>
        <v>SINAPI 96975</v>
      </c>
      <c r="B14723" s="18" t="s">
        <v>5935</v>
      </c>
      <c r="C14723" s="18">
        <v>96975</v>
      </c>
      <c r="D14723" s="19" t="s">
        <v>14715</v>
      </c>
      <c r="E14723" s="18" t="s">
        <v>66</v>
      </c>
      <c r="F14723" s="20">
        <v>115.32</v>
      </c>
      <c r="G14723" s="20">
        <v>117.65</v>
      </c>
      <c r="J14723" s="22">
        <v>8.2000000000000007E-3</v>
      </c>
      <c r="K14723" s="22">
        <v>8.0999999999999996E-3</v>
      </c>
    </row>
    <row r="14724" spans="1:11" x14ac:dyDescent="0.2">
      <c r="A14724" s="17" t="str">
        <f t="shared" si="229"/>
        <v>SINAPI 104745</v>
      </c>
      <c r="B14724" s="18" t="s">
        <v>5935</v>
      </c>
      <c r="C14724" s="18">
        <v>104745</v>
      </c>
      <c r="D14724" s="19" t="s">
        <v>14716</v>
      </c>
      <c r="E14724" s="18" t="s">
        <v>66</v>
      </c>
      <c r="F14724" s="20">
        <v>0</v>
      </c>
      <c r="G14724" s="20">
        <v>0</v>
      </c>
      <c r="J14724" s="22"/>
      <c r="K14724" s="22"/>
    </row>
    <row r="14725" spans="1:11" x14ac:dyDescent="0.2">
      <c r="A14725" s="17" t="str">
        <f t="shared" si="229"/>
        <v>SINAPI 96979</v>
      </c>
      <c r="B14725" s="18" t="s">
        <v>5935</v>
      </c>
      <c r="C14725" s="18">
        <v>96979</v>
      </c>
      <c r="D14725" s="19" t="s">
        <v>14717</v>
      </c>
      <c r="E14725" s="18" t="s">
        <v>66</v>
      </c>
      <c r="F14725" s="20">
        <v>115.41</v>
      </c>
      <c r="G14725" s="20">
        <v>115.59</v>
      </c>
      <c r="J14725" s="22">
        <v>0</v>
      </c>
      <c r="K14725" s="22">
        <v>0</v>
      </c>
    </row>
    <row r="14726" spans="1:11" x14ac:dyDescent="0.2">
      <c r="A14726" s="17" t="str">
        <f t="shared" si="229"/>
        <v>SINAPI 96976</v>
      </c>
      <c r="B14726" s="18" t="s">
        <v>5935</v>
      </c>
      <c r="C14726" s="18">
        <v>96976</v>
      </c>
      <c r="D14726" s="19" t="s">
        <v>14718</v>
      </c>
      <c r="E14726" s="18" t="s">
        <v>66</v>
      </c>
      <c r="F14726" s="20">
        <v>152.81</v>
      </c>
      <c r="G14726" s="20">
        <v>155.37</v>
      </c>
      <c r="J14726" s="22">
        <v>6.1999999999999998E-3</v>
      </c>
      <c r="K14726" s="22">
        <v>6.1000000000000004E-3</v>
      </c>
    </row>
    <row r="14727" spans="1:11" x14ac:dyDescent="0.2">
      <c r="A14727" s="17" t="str">
        <f t="shared" ref="A14727:A14790" si="230">CONCATENATE($B14727," ",$C14727)</f>
        <v>SINAPI 96984</v>
      </c>
      <c r="B14727" s="18" t="s">
        <v>5935</v>
      </c>
      <c r="C14727" s="18">
        <v>96984</v>
      </c>
      <c r="D14727" s="19" t="s">
        <v>14719</v>
      </c>
      <c r="E14727" s="18" t="s">
        <v>20</v>
      </c>
      <c r="F14727" s="20">
        <v>51.46</v>
      </c>
      <c r="G14727" s="20">
        <v>54.38</v>
      </c>
      <c r="J14727" s="22">
        <v>0</v>
      </c>
      <c r="K14727" s="22">
        <v>0</v>
      </c>
    </row>
    <row r="14728" spans="1:11" x14ac:dyDescent="0.2">
      <c r="A14728" s="17" t="str">
        <f t="shared" si="230"/>
        <v>SINAPI 96980</v>
      </c>
      <c r="B14728" s="18" t="s">
        <v>5935</v>
      </c>
      <c r="C14728" s="18">
        <v>96980</v>
      </c>
      <c r="D14728" s="19" t="s">
        <v>14720</v>
      </c>
      <c r="E14728" s="18" t="s">
        <v>66</v>
      </c>
      <c r="F14728" s="20">
        <v>0</v>
      </c>
      <c r="G14728" s="20">
        <v>0</v>
      </c>
      <c r="J14728" s="22"/>
      <c r="K14728" s="22"/>
    </row>
    <row r="14729" spans="1:11" x14ac:dyDescent="0.2">
      <c r="A14729" s="17" t="str">
        <f t="shared" si="230"/>
        <v>SINAPI 96986</v>
      </c>
      <c r="B14729" s="18" t="s">
        <v>5935</v>
      </c>
      <c r="C14729" s="18">
        <v>96986</v>
      </c>
      <c r="D14729" s="19" t="s">
        <v>14721</v>
      </c>
      <c r="E14729" s="18" t="s">
        <v>20</v>
      </c>
      <c r="F14729" s="20">
        <v>121.7</v>
      </c>
      <c r="G14729" s="20">
        <v>123.22</v>
      </c>
      <c r="J14729" s="22">
        <v>0</v>
      </c>
      <c r="K14729" s="22">
        <v>0</v>
      </c>
    </row>
    <row r="14730" spans="1:11" x14ac:dyDescent="0.2">
      <c r="A14730" s="17" t="str">
        <f t="shared" si="230"/>
        <v>SINAPI 96985</v>
      </c>
      <c r="B14730" s="18" t="s">
        <v>5935</v>
      </c>
      <c r="C14730" s="18">
        <v>96985</v>
      </c>
      <c r="D14730" s="19" t="s">
        <v>14722</v>
      </c>
      <c r="E14730" s="18" t="s">
        <v>20</v>
      </c>
      <c r="F14730" s="20">
        <v>81.56</v>
      </c>
      <c r="G14730" s="20">
        <v>82.53</v>
      </c>
      <c r="J14730" s="22">
        <v>0</v>
      </c>
      <c r="K14730" s="22">
        <v>0</v>
      </c>
    </row>
    <row r="14731" spans="1:11" x14ac:dyDescent="0.2">
      <c r="A14731" s="17" t="str">
        <f t="shared" si="230"/>
        <v>SINAPI 96988</v>
      </c>
      <c r="B14731" s="18" t="s">
        <v>5935</v>
      </c>
      <c r="C14731" s="18">
        <v>96988</v>
      </c>
      <c r="D14731" s="19" t="s">
        <v>14723</v>
      </c>
      <c r="E14731" s="18" t="s">
        <v>20</v>
      </c>
      <c r="F14731" s="20">
        <v>179.1</v>
      </c>
      <c r="G14731" s="20">
        <v>179.75</v>
      </c>
      <c r="J14731" s="22">
        <v>0</v>
      </c>
      <c r="K14731" s="22">
        <v>0</v>
      </c>
    </row>
    <row r="14732" spans="1:11" x14ac:dyDescent="0.2">
      <c r="A14732" s="17" t="str">
        <f t="shared" si="230"/>
        <v>SINAPI 104746</v>
      </c>
      <c r="B14732" s="18" t="s">
        <v>5935</v>
      </c>
      <c r="C14732" s="18">
        <v>104746</v>
      </c>
      <c r="D14732" s="19" t="s">
        <v>14724</v>
      </c>
      <c r="E14732" s="18" t="s">
        <v>20</v>
      </c>
      <c r="F14732" s="20">
        <v>28.06</v>
      </c>
      <c r="G14732" s="20">
        <v>28.8</v>
      </c>
      <c r="J14732" s="22">
        <v>0.1019</v>
      </c>
      <c r="K14732" s="22">
        <v>9.9299999999999999E-2</v>
      </c>
    </row>
    <row r="14733" spans="1:11" x14ac:dyDescent="0.2">
      <c r="A14733" s="17" t="str">
        <f t="shared" si="230"/>
        <v>SINAPI 104747</v>
      </c>
      <c r="B14733" s="18" t="s">
        <v>5935</v>
      </c>
      <c r="C14733" s="18">
        <v>104747</v>
      </c>
      <c r="D14733" s="19" t="s">
        <v>14725</v>
      </c>
      <c r="E14733" s="18" t="s">
        <v>20</v>
      </c>
      <c r="F14733" s="20">
        <v>0</v>
      </c>
      <c r="G14733" s="20">
        <v>0</v>
      </c>
      <c r="J14733" s="22"/>
      <c r="K14733" s="22"/>
    </row>
    <row r="14734" spans="1:11" x14ac:dyDescent="0.2">
      <c r="A14734" s="17" t="str">
        <f t="shared" si="230"/>
        <v>SINAPI 96983</v>
      </c>
      <c r="B14734" s="18" t="s">
        <v>5935</v>
      </c>
      <c r="C14734" s="18">
        <v>96983</v>
      </c>
      <c r="D14734" s="19" t="s">
        <v>14726</v>
      </c>
      <c r="E14734" s="18" t="s">
        <v>20</v>
      </c>
      <c r="F14734" s="20">
        <v>0</v>
      </c>
      <c r="G14734" s="20">
        <v>0</v>
      </c>
      <c r="J14734" s="22"/>
      <c r="K14734" s="22"/>
    </row>
    <row r="14735" spans="1:11" x14ac:dyDescent="0.2">
      <c r="A14735" s="17" t="str">
        <f t="shared" si="230"/>
        <v>SINAPI 104748</v>
      </c>
      <c r="B14735" s="18" t="s">
        <v>5935</v>
      </c>
      <c r="C14735" s="18">
        <v>104748</v>
      </c>
      <c r="D14735" s="19" t="s">
        <v>14727</v>
      </c>
      <c r="E14735" s="18" t="s">
        <v>20</v>
      </c>
      <c r="F14735" s="20">
        <v>0</v>
      </c>
      <c r="G14735" s="20">
        <v>0</v>
      </c>
      <c r="J14735" s="22"/>
      <c r="K14735" s="22"/>
    </row>
    <row r="14736" spans="1:11" x14ac:dyDescent="0.2">
      <c r="A14736" s="17" t="str">
        <f t="shared" si="230"/>
        <v>SINAPI 98463</v>
      </c>
      <c r="B14736" s="18" t="s">
        <v>5935</v>
      </c>
      <c r="C14736" s="18">
        <v>98463</v>
      </c>
      <c r="D14736" s="19" t="s">
        <v>14728</v>
      </c>
      <c r="E14736" s="18" t="s">
        <v>20</v>
      </c>
      <c r="F14736" s="20">
        <v>26.11</v>
      </c>
      <c r="G14736" s="20">
        <v>27.33</v>
      </c>
      <c r="J14736" s="22">
        <v>5.4800000000000001E-2</v>
      </c>
      <c r="K14736" s="22">
        <v>5.2299999999999999E-2</v>
      </c>
    </row>
    <row r="14737" spans="1:11" x14ac:dyDescent="0.2">
      <c r="A14737" s="17" t="str">
        <f t="shared" si="230"/>
        <v>SINAPI 104827</v>
      </c>
      <c r="B14737" s="18" t="s">
        <v>5935</v>
      </c>
      <c r="C14737" s="18">
        <v>104827</v>
      </c>
      <c r="D14737" s="19" t="s">
        <v>14729</v>
      </c>
      <c r="E14737" s="18" t="s">
        <v>20</v>
      </c>
      <c r="F14737" s="20">
        <v>0</v>
      </c>
      <c r="G14737" s="20">
        <v>0</v>
      </c>
      <c r="J14737" s="22"/>
      <c r="K14737" s="22"/>
    </row>
    <row r="14738" spans="1:11" x14ac:dyDescent="0.2">
      <c r="A14738" s="17" t="str">
        <f t="shared" si="230"/>
        <v>SINAPI 104828</v>
      </c>
      <c r="B14738" s="18" t="s">
        <v>5935</v>
      </c>
      <c r="C14738" s="18">
        <v>104828</v>
      </c>
      <c r="D14738" s="19" t="s">
        <v>14730</v>
      </c>
      <c r="E14738" s="18" t="s">
        <v>20</v>
      </c>
      <c r="F14738" s="20">
        <v>0</v>
      </c>
      <c r="G14738" s="20">
        <v>0</v>
      </c>
      <c r="J14738" s="22"/>
      <c r="K14738" s="22"/>
    </row>
    <row r="14739" spans="1:11" ht="22.5" x14ac:dyDescent="0.2">
      <c r="A14739" s="17" t="str">
        <f t="shared" si="230"/>
        <v>SINAPI 104824</v>
      </c>
      <c r="B14739" s="18" t="s">
        <v>5935</v>
      </c>
      <c r="C14739" s="18">
        <v>104824</v>
      </c>
      <c r="D14739" s="19" t="s">
        <v>14731</v>
      </c>
      <c r="E14739" s="18" t="s">
        <v>20</v>
      </c>
      <c r="F14739" s="20">
        <v>0</v>
      </c>
      <c r="G14739" s="20">
        <v>0</v>
      </c>
      <c r="J14739" s="22"/>
      <c r="K14739" s="22"/>
    </row>
    <row r="14740" spans="1:11" ht="22.5" x14ac:dyDescent="0.2">
      <c r="A14740" s="17" t="str">
        <f t="shared" si="230"/>
        <v>SINAPI 104826</v>
      </c>
      <c r="B14740" s="18" t="s">
        <v>5935</v>
      </c>
      <c r="C14740" s="18">
        <v>104826</v>
      </c>
      <c r="D14740" s="19" t="s">
        <v>14732</v>
      </c>
      <c r="E14740" s="18" t="s">
        <v>20</v>
      </c>
      <c r="F14740" s="20">
        <v>0</v>
      </c>
      <c r="G14740" s="20">
        <v>0</v>
      </c>
      <c r="J14740" s="22"/>
      <c r="K14740" s="22"/>
    </row>
    <row r="14741" spans="1:11" ht="22.5" x14ac:dyDescent="0.2">
      <c r="A14741" s="17" t="str">
        <f t="shared" si="230"/>
        <v>SINAPI 104825</v>
      </c>
      <c r="B14741" s="18" t="s">
        <v>5935</v>
      </c>
      <c r="C14741" s="18">
        <v>104825</v>
      </c>
      <c r="D14741" s="19" t="s">
        <v>14733</v>
      </c>
      <c r="E14741" s="18" t="s">
        <v>20</v>
      </c>
      <c r="F14741" s="20">
        <v>0</v>
      </c>
      <c r="G14741" s="20">
        <v>0</v>
      </c>
      <c r="J14741" s="22"/>
      <c r="K14741" s="22"/>
    </row>
    <row r="14742" spans="1:11" x14ac:dyDescent="0.2">
      <c r="A14742" s="17" t="str">
        <f t="shared" si="230"/>
        <v>SINAPI 104993</v>
      </c>
      <c r="B14742" s="18" t="s">
        <v>5935</v>
      </c>
      <c r="C14742" s="18">
        <v>104993</v>
      </c>
      <c r="D14742" s="19" t="s">
        <v>14734</v>
      </c>
      <c r="E14742" s="18" t="s">
        <v>20</v>
      </c>
      <c r="F14742" s="20">
        <v>0</v>
      </c>
      <c r="G14742" s="20">
        <v>0</v>
      </c>
      <c r="J14742" s="22"/>
      <c r="K14742" s="22"/>
    </row>
    <row r="14743" spans="1:11" x14ac:dyDescent="0.2">
      <c r="A14743" s="17" t="str">
        <f t="shared" si="230"/>
        <v>SINAPI 104994</v>
      </c>
      <c r="B14743" s="18" t="s">
        <v>5935</v>
      </c>
      <c r="C14743" s="18">
        <v>104994</v>
      </c>
      <c r="D14743" s="19" t="s">
        <v>14735</v>
      </c>
      <c r="E14743" s="18" t="s">
        <v>20</v>
      </c>
      <c r="F14743" s="20">
        <v>0</v>
      </c>
      <c r="G14743" s="20">
        <v>0</v>
      </c>
      <c r="J14743" s="22"/>
      <c r="K14743" s="22"/>
    </row>
    <row r="14744" spans="1:11" x14ac:dyDescent="0.2">
      <c r="A14744" s="17" t="str">
        <f t="shared" si="230"/>
        <v>SINAPI 104995</v>
      </c>
      <c r="B14744" s="18" t="s">
        <v>5935</v>
      </c>
      <c r="C14744" s="18">
        <v>104995</v>
      </c>
      <c r="D14744" s="19" t="s">
        <v>14736</v>
      </c>
      <c r="E14744" s="18" t="s">
        <v>20</v>
      </c>
      <c r="F14744" s="20">
        <v>0</v>
      </c>
      <c r="G14744" s="20">
        <v>0</v>
      </c>
      <c r="J14744" s="22"/>
      <c r="K14744" s="22"/>
    </row>
    <row r="14745" spans="1:11" x14ac:dyDescent="0.2">
      <c r="A14745" s="17" t="str">
        <f t="shared" si="230"/>
        <v>SINAPI 104996</v>
      </c>
      <c r="B14745" s="18" t="s">
        <v>5935</v>
      </c>
      <c r="C14745" s="18">
        <v>104996</v>
      </c>
      <c r="D14745" s="19" t="s">
        <v>14737</v>
      </c>
      <c r="E14745" s="18" t="s">
        <v>20</v>
      </c>
      <c r="F14745" s="20">
        <v>0</v>
      </c>
      <c r="G14745" s="20">
        <v>0</v>
      </c>
      <c r="J14745" s="22"/>
      <c r="K14745" s="22"/>
    </row>
    <row r="14746" spans="1:11" x14ac:dyDescent="0.2">
      <c r="A14746" s="17" t="str">
        <f t="shared" si="230"/>
        <v>SINAPI 95676</v>
      </c>
      <c r="B14746" s="18" t="s">
        <v>5935</v>
      </c>
      <c r="C14746" s="18">
        <v>95676</v>
      </c>
      <c r="D14746" s="19" t="s">
        <v>14738</v>
      </c>
      <c r="E14746" s="18" t="s">
        <v>20</v>
      </c>
      <c r="F14746" s="20">
        <v>137.71</v>
      </c>
      <c r="G14746" s="20">
        <v>138.72</v>
      </c>
      <c r="J14746" s="22">
        <v>0.90820000000000001</v>
      </c>
      <c r="K14746" s="22">
        <v>0.90159999999999996</v>
      </c>
    </row>
    <row r="14747" spans="1:11" ht="22.5" x14ac:dyDescent="0.2">
      <c r="A14747" s="17" t="str">
        <f t="shared" si="230"/>
        <v>SINAPI 95677</v>
      </c>
      <c r="B14747" s="18" t="s">
        <v>5935</v>
      </c>
      <c r="C14747" s="18">
        <v>95677</v>
      </c>
      <c r="D14747" s="19" t="s">
        <v>14739</v>
      </c>
      <c r="E14747" s="18" t="s">
        <v>20</v>
      </c>
      <c r="F14747" s="20">
        <v>0</v>
      </c>
      <c r="G14747" s="20">
        <v>0</v>
      </c>
      <c r="J14747" s="22"/>
      <c r="K14747" s="22"/>
    </row>
    <row r="14748" spans="1:11" x14ac:dyDescent="0.2">
      <c r="A14748" s="17" t="str">
        <f t="shared" si="230"/>
        <v>SINAPI 105135</v>
      </c>
      <c r="B14748" s="18" t="s">
        <v>5935</v>
      </c>
      <c r="C14748" s="18">
        <v>105135</v>
      </c>
      <c r="D14748" s="19" t="s">
        <v>14740</v>
      </c>
      <c r="E14748" s="18" t="s">
        <v>20</v>
      </c>
      <c r="F14748" s="20">
        <v>810.61</v>
      </c>
      <c r="G14748" s="20">
        <v>813.48</v>
      </c>
      <c r="J14748" s="22">
        <v>0.95520000000000005</v>
      </c>
      <c r="K14748" s="22">
        <v>0.95179999999999998</v>
      </c>
    </row>
    <row r="14749" spans="1:11" x14ac:dyDescent="0.2">
      <c r="A14749" s="17" t="str">
        <f t="shared" si="230"/>
        <v>SINAPI 104998</v>
      </c>
      <c r="B14749" s="18" t="s">
        <v>5935</v>
      </c>
      <c r="C14749" s="18">
        <v>104998</v>
      </c>
      <c r="D14749" s="19" t="s">
        <v>14741</v>
      </c>
      <c r="E14749" s="18" t="s">
        <v>20</v>
      </c>
      <c r="F14749" s="20">
        <v>497.23</v>
      </c>
      <c r="G14749" s="20">
        <v>499.71</v>
      </c>
      <c r="J14749" s="22">
        <v>0.93700000000000006</v>
      </c>
      <c r="K14749" s="22">
        <v>0.93230000000000002</v>
      </c>
    </row>
    <row r="14750" spans="1:11" x14ac:dyDescent="0.2">
      <c r="A14750" s="17" t="str">
        <f t="shared" si="230"/>
        <v>SINAPI 104997</v>
      </c>
      <c r="B14750" s="18" t="s">
        <v>5935</v>
      </c>
      <c r="C14750" s="18">
        <v>104997</v>
      </c>
      <c r="D14750" s="19" t="s">
        <v>14742</v>
      </c>
      <c r="E14750" s="18" t="s">
        <v>20</v>
      </c>
      <c r="F14750" s="20">
        <v>372.56</v>
      </c>
      <c r="G14750" s="20">
        <v>375.04</v>
      </c>
      <c r="J14750" s="22">
        <v>0.91590000000000005</v>
      </c>
      <c r="K14750" s="22">
        <v>0.90980000000000005</v>
      </c>
    </row>
    <row r="14751" spans="1:11" x14ac:dyDescent="0.2">
      <c r="A14751" s="17" t="str">
        <f t="shared" si="230"/>
        <v>SINAPI 95673</v>
      </c>
      <c r="B14751" s="18" t="s">
        <v>5935</v>
      </c>
      <c r="C14751" s="18">
        <v>95673</v>
      </c>
      <c r="D14751" s="19" t="s">
        <v>14743</v>
      </c>
      <c r="E14751" s="18" t="s">
        <v>20</v>
      </c>
      <c r="F14751" s="20">
        <v>110.1</v>
      </c>
      <c r="G14751" s="20">
        <v>111.76</v>
      </c>
      <c r="J14751" s="22">
        <v>0.8105</v>
      </c>
      <c r="K14751" s="22">
        <v>0.79849999999999999</v>
      </c>
    </row>
    <row r="14752" spans="1:11" x14ac:dyDescent="0.2">
      <c r="A14752" s="17" t="str">
        <f t="shared" si="230"/>
        <v>SINAPI 95674</v>
      </c>
      <c r="B14752" s="18" t="s">
        <v>5935</v>
      </c>
      <c r="C14752" s="18">
        <v>95674</v>
      </c>
      <c r="D14752" s="19" t="s">
        <v>14744</v>
      </c>
      <c r="E14752" s="18" t="s">
        <v>20</v>
      </c>
      <c r="F14752" s="20">
        <v>116.66</v>
      </c>
      <c r="G14752" s="20">
        <v>118.32</v>
      </c>
      <c r="J14752" s="22">
        <v>0.82120000000000004</v>
      </c>
      <c r="K14752" s="22">
        <v>0.80969999999999998</v>
      </c>
    </row>
    <row r="14753" spans="1:11" x14ac:dyDescent="0.2">
      <c r="A14753" s="17" t="str">
        <f t="shared" si="230"/>
        <v>SINAPI 104992</v>
      </c>
      <c r="B14753" s="18" t="s">
        <v>5935</v>
      </c>
      <c r="C14753" s="18">
        <v>104992</v>
      </c>
      <c r="D14753" s="19" t="s">
        <v>14745</v>
      </c>
      <c r="E14753" s="18" t="s">
        <v>20</v>
      </c>
      <c r="F14753" s="20">
        <v>1130.58</v>
      </c>
      <c r="G14753" s="20">
        <v>1133.8499999999999</v>
      </c>
      <c r="J14753" s="22">
        <v>0.96340000000000003</v>
      </c>
      <c r="K14753" s="22">
        <v>0.9607</v>
      </c>
    </row>
    <row r="14754" spans="1:11" x14ac:dyDescent="0.2">
      <c r="A14754" s="17" t="str">
        <f t="shared" si="230"/>
        <v>SINAPI 95675</v>
      </c>
      <c r="B14754" s="18" t="s">
        <v>5935</v>
      </c>
      <c r="C14754" s="18">
        <v>95675</v>
      </c>
      <c r="D14754" s="19" t="s">
        <v>14746</v>
      </c>
      <c r="E14754" s="18" t="s">
        <v>20</v>
      </c>
      <c r="F14754" s="20">
        <v>143.94999999999999</v>
      </c>
      <c r="G14754" s="20">
        <v>146.01</v>
      </c>
      <c r="J14754" s="22">
        <v>0.82050000000000001</v>
      </c>
      <c r="K14754" s="22">
        <v>0.80889999999999995</v>
      </c>
    </row>
    <row r="14755" spans="1:11" ht="22.5" x14ac:dyDescent="0.2">
      <c r="A14755" s="17" t="str">
        <f t="shared" si="230"/>
        <v>SINAPI 95648</v>
      </c>
      <c r="B14755" s="18" t="s">
        <v>5935</v>
      </c>
      <c r="C14755" s="18">
        <v>95648</v>
      </c>
      <c r="D14755" s="19" t="s">
        <v>14747</v>
      </c>
      <c r="E14755" s="18" t="s">
        <v>20</v>
      </c>
      <c r="F14755" s="20">
        <v>562.87</v>
      </c>
      <c r="G14755" s="20">
        <v>569.16999999999996</v>
      </c>
      <c r="J14755" s="22">
        <v>0</v>
      </c>
      <c r="K14755" s="22">
        <v>0</v>
      </c>
    </row>
    <row r="14756" spans="1:11" ht="22.5" x14ac:dyDescent="0.2">
      <c r="A14756" s="17" t="str">
        <f t="shared" si="230"/>
        <v>SINAPI 95649</v>
      </c>
      <c r="B14756" s="18" t="s">
        <v>5935</v>
      </c>
      <c r="C14756" s="18">
        <v>95649</v>
      </c>
      <c r="D14756" s="19" t="s">
        <v>14748</v>
      </c>
      <c r="E14756" s="18" t="s">
        <v>20</v>
      </c>
      <c r="F14756" s="20">
        <v>973.21</v>
      </c>
      <c r="G14756" s="20">
        <v>984.25</v>
      </c>
      <c r="J14756" s="22">
        <v>0</v>
      </c>
      <c r="K14756" s="22">
        <v>0</v>
      </c>
    </row>
    <row r="14757" spans="1:11" ht="22.5" x14ac:dyDescent="0.2">
      <c r="A14757" s="17" t="str">
        <f t="shared" si="230"/>
        <v>SINAPI 95650</v>
      </c>
      <c r="B14757" s="18" t="s">
        <v>5935</v>
      </c>
      <c r="C14757" s="18">
        <v>95650</v>
      </c>
      <c r="D14757" s="19" t="s">
        <v>14749</v>
      </c>
      <c r="E14757" s="18" t="s">
        <v>20</v>
      </c>
      <c r="F14757" s="20">
        <v>1422.03</v>
      </c>
      <c r="G14757" s="20">
        <v>1438.34</v>
      </c>
      <c r="J14757" s="22">
        <v>0</v>
      </c>
      <c r="K14757" s="22">
        <v>0</v>
      </c>
    </row>
    <row r="14758" spans="1:11" ht="22.5" x14ac:dyDescent="0.2">
      <c r="A14758" s="17" t="str">
        <f t="shared" si="230"/>
        <v>SINAPI 95651</v>
      </c>
      <c r="B14758" s="18" t="s">
        <v>5935</v>
      </c>
      <c r="C14758" s="18">
        <v>95651</v>
      </c>
      <c r="D14758" s="19" t="s">
        <v>14750</v>
      </c>
      <c r="E14758" s="18" t="s">
        <v>20</v>
      </c>
      <c r="F14758" s="20">
        <v>1847.97</v>
      </c>
      <c r="G14758" s="20">
        <v>1869.17</v>
      </c>
      <c r="J14758" s="22">
        <v>0</v>
      </c>
      <c r="K14758" s="22">
        <v>0</v>
      </c>
    </row>
    <row r="14759" spans="1:11" ht="22.5" x14ac:dyDescent="0.2">
      <c r="A14759" s="17" t="str">
        <f t="shared" si="230"/>
        <v>SINAPI 95652</v>
      </c>
      <c r="B14759" s="18" t="s">
        <v>5935</v>
      </c>
      <c r="C14759" s="18">
        <v>95652</v>
      </c>
      <c r="D14759" s="19" t="s">
        <v>14751</v>
      </c>
      <c r="E14759" s="18" t="s">
        <v>20</v>
      </c>
      <c r="F14759" s="20">
        <v>695.74</v>
      </c>
      <c r="G14759" s="20">
        <v>702.78</v>
      </c>
      <c r="J14759" s="22">
        <v>0</v>
      </c>
      <c r="K14759" s="22">
        <v>0</v>
      </c>
    </row>
    <row r="14760" spans="1:11" ht="22.5" x14ac:dyDescent="0.2">
      <c r="A14760" s="17" t="str">
        <f t="shared" si="230"/>
        <v>SINAPI 95653</v>
      </c>
      <c r="B14760" s="18" t="s">
        <v>5935</v>
      </c>
      <c r="C14760" s="18">
        <v>95653</v>
      </c>
      <c r="D14760" s="19" t="s">
        <v>14752</v>
      </c>
      <c r="E14760" s="18" t="s">
        <v>20</v>
      </c>
      <c r="F14760" s="20">
        <v>1237.2</v>
      </c>
      <c r="G14760" s="20">
        <v>1249.67</v>
      </c>
      <c r="J14760" s="22">
        <v>0</v>
      </c>
      <c r="K14760" s="22">
        <v>0</v>
      </c>
    </row>
    <row r="14761" spans="1:11" ht="22.5" x14ac:dyDescent="0.2">
      <c r="A14761" s="17" t="str">
        <f t="shared" si="230"/>
        <v>SINAPI 95654</v>
      </c>
      <c r="B14761" s="18" t="s">
        <v>5935</v>
      </c>
      <c r="C14761" s="18">
        <v>95654</v>
      </c>
      <c r="D14761" s="19" t="s">
        <v>14753</v>
      </c>
      <c r="E14761" s="18" t="s">
        <v>20</v>
      </c>
      <c r="F14761" s="20">
        <v>1822.41</v>
      </c>
      <c r="G14761" s="20">
        <v>1840.94</v>
      </c>
      <c r="J14761" s="22">
        <v>0</v>
      </c>
      <c r="K14761" s="22">
        <v>0</v>
      </c>
    </row>
    <row r="14762" spans="1:11" ht="22.5" x14ac:dyDescent="0.2">
      <c r="A14762" s="17" t="str">
        <f t="shared" si="230"/>
        <v>SINAPI 95655</v>
      </c>
      <c r="B14762" s="18" t="s">
        <v>5935</v>
      </c>
      <c r="C14762" s="18">
        <v>95655</v>
      </c>
      <c r="D14762" s="19" t="s">
        <v>14754</v>
      </c>
      <c r="E14762" s="18" t="s">
        <v>20</v>
      </c>
      <c r="F14762" s="20">
        <v>2378.29</v>
      </c>
      <c r="G14762" s="20">
        <v>2402.4</v>
      </c>
      <c r="J14762" s="22">
        <v>0</v>
      </c>
      <c r="K14762" s="22">
        <v>0</v>
      </c>
    </row>
    <row r="14763" spans="1:11" ht="22.5" x14ac:dyDescent="0.2">
      <c r="A14763" s="17" t="str">
        <f t="shared" si="230"/>
        <v>SINAPI 95657</v>
      </c>
      <c r="B14763" s="18" t="s">
        <v>5935</v>
      </c>
      <c r="C14763" s="18">
        <v>95657</v>
      </c>
      <c r="D14763" s="19" t="s">
        <v>14755</v>
      </c>
      <c r="E14763" s="18" t="s">
        <v>20</v>
      </c>
      <c r="F14763" s="20">
        <v>291.18</v>
      </c>
      <c r="G14763" s="20">
        <v>300.14999999999998</v>
      </c>
      <c r="J14763" s="22">
        <v>0.497</v>
      </c>
      <c r="K14763" s="22">
        <v>0.48220000000000002</v>
      </c>
    </row>
    <row r="14764" spans="1:11" ht="22.5" x14ac:dyDescent="0.2">
      <c r="A14764" s="17" t="str">
        <f t="shared" si="230"/>
        <v>SINAPI 95658</v>
      </c>
      <c r="B14764" s="18" t="s">
        <v>5935</v>
      </c>
      <c r="C14764" s="18">
        <v>95658</v>
      </c>
      <c r="D14764" s="19" t="s">
        <v>14756</v>
      </c>
      <c r="E14764" s="18" t="s">
        <v>20</v>
      </c>
      <c r="F14764" s="20">
        <v>530.13</v>
      </c>
      <c r="G14764" s="20">
        <v>545.9</v>
      </c>
      <c r="J14764" s="22">
        <v>0.49919999999999998</v>
      </c>
      <c r="K14764" s="22">
        <v>0.48480000000000001</v>
      </c>
    </row>
    <row r="14765" spans="1:11" ht="22.5" x14ac:dyDescent="0.2">
      <c r="A14765" s="17" t="str">
        <f t="shared" si="230"/>
        <v>SINAPI 95659</v>
      </c>
      <c r="B14765" s="18" t="s">
        <v>5935</v>
      </c>
      <c r="C14765" s="18">
        <v>95659</v>
      </c>
      <c r="D14765" s="19" t="s">
        <v>14757</v>
      </c>
      <c r="E14765" s="18" t="s">
        <v>20</v>
      </c>
      <c r="F14765" s="20">
        <v>788.89</v>
      </c>
      <c r="G14765" s="20">
        <v>812.18</v>
      </c>
      <c r="J14765" s="22">
        <v>0.50090000000000001</v>
      </c>
      <c r="K14765" s="22">
        <v>0.48649999999999999</v>
      </c>
    </row>
    <row r="14766" spans="1:11" ht="22.5" x14ac:dyDescent="0.2">
      <c r="A14766" s="17" t="str">
        <f t="shared" si="230"/>
        <v>SINAPI 95660</v>
      </c>
      <c r="B14766" s="18" t="s">
        <v>5935</v>
      </c>
      <c r="C14766" s="18">
        <v>95660</v>
      </c>
      <c r="D14766" s="19" t="s">
        <v>14758</v>
      </c>
      <c r="E14766" s="18" t="s">
        <v>20</v>
      </c>
      <c r="F14766" s="20">
        <v>1034.0899999999999</v>
      </c>
      <c r="G14766" s="20">
        <v>1064.4100000000001</v>
      </c>
      <c r="J14766" s="22">
        <v>0.50139999999999996</v>
      </c>
      <c r="K14766" s="22">
        <v>0.48709999999999998</v>
      </c>
    </row>
    <row r="14767" spans="1:11" ht="22.5" x14ac:dyDescent="0.2">
      <c r="A14767" s="17" t="str">
        <f t="shared" si="230"/>
        <v>SINAPI 95661</v>
      </c>
      <c r="B14767" s="18" t="s">
        <v>5935</v>
      </c>
      <c r="C14767" s="18">
        <v>95661</v>
      </c>
      <c r="D14767" s="19" t="s">
        <v>14759</v>
      </c>
      <c r="E14767" s="18" t="s">
        <v>20</v>
      </c>
      <c r="F14767" s="20">
        <v>361.17</v>
      </c>
      <c r="G14767" s="20">
        <v>371.18</v>
      </c>
      <c r="J14767" s="22">
        <v>0.50560000000000005</v>
      </c>
      <c r="K14767" s="22">
        <v>0.49199999999999999</v>
      </c>
    </row>
    <row r="14768" spans="1:11" ht="22.5" x14ac:dyDescent="0.2">
      <c r="A14768" s="17" t="str">
        <f t="shared" si="230"/>
        <v>SINAPI 95662</v>
      </c>
      <c r="B14768" s="18" t="s">
        <v>5935</v>
      </c>
      <c r="C14768" s="18">
        <v>95662</v>
      </c>
      <c r="D14768" s="19" t="s">
        <v>14760</v>
      </c>
      <c r="E14768" s="18" t="s">
        <v>20</v>
      </c>
      <c r="F14768" s="20">
        <v>668.81</v>
      </c>
      <c r="G14768" s="20">
        <v>686.63</v>
      </c>
      <c r="J14768" s="22">
        <v>0.50760000000000005</v>
      </c>
      <c r="K14768" s="22">
        <v>0.49440000000000001</v>
      </c>
    </row>
    <row r="14769" spans="1:11" ht="22.5" x14ac:dyDescent="0.2">
      <c r="A14769" s="17" t="str">
        <f t="shared" si="230"/>
        <v>SINAPI 95663</v>
      </c>
      <c r="B14769" s="18" t="s">
        <v>5935</v>
      </c>
      <c r="C14769" s="18">
        <v>95663</v>
      </c>
      <c r="D14769" s="19" t="s">
        <v>14761</v>
      </c>
      <c r="E14769" s="18" t="s">
        <v>20</v>
      </c>
      <c r="F14769" s="20">
        <v>1000.23</v>
      </c>
      <c r="G14769" s="20">
        <v>1026.6600000000001</v>
      </c>
      <c r="J14769" s="22">
        <v>0.50970000000000004</v>
      </c>
      <c r="K14769" s="22">
        <v>0.49659999999999999</v>
      </c>
    </row>
    <row r="14770" spans="1:11" ht="22.5" x14ac:dyDescent="0.2">
      <c r="A14770" s="17" t="str">
        <f t="shared" si="230"/>
        <v>SINAPI 95664</v>
      </c>
      <c r="B14770" s="18" t="s">
        <v>5935</v>
      </c>
      <c r="C14770" s="18">
        <v>95664</v>
      </c>
      <c r="D14770" s="19" t="s">
        <v>14762</v>
      </c>
      <c r="E14770" s="18" t="s">
        <v>20</v>
      </c>
      <c r="F14770" s="20">
        <v>1313.2</v>
      </c>
      <c r="G14770" s="20">
        <v>1347.66</v>
      </c>
      <c r="J14770" s="22">
        <v>0.50980000000000003</v>
      </c>
      <c r="K14770" s="22">
        <v>0.49669999999999997</v>
      </c>
    </row>
    <row r="14771" spans="1:11" ht="22.5" x14ac:dyDescent="0.2">
      <c r="A14771" s="17" t="str">
        <f t="shared" si="230"/>
        <v>SINAPI 95665</v>
      </c>
      <c r="B14771" s="18" t="s">
        <v>5935</v>
      </c>
      <c r="C14771" s="18">
        <v>95665</v>
      </c>
      <c r="D14771" s="19" t="s">
        <v>14763</v>
      </c>
      <c r="E14771" s="18" t="s">
        <v>20</v>
      </c>
      <c r="F14771" s="20">
        <v>322.26</v>
      </c>
      <c r="G14771" s="20">
        <v>331.87</v>
      </c>
      <c r="J14771" s="22">
        <v>0.52039999999999997</v>
      </c>
      <c r="K14771" s="22">
        <v>0.50529999999999997</v>
      </c>
    </row>
    <row r="14772" spans="1:11" ht="22.5" x14ac:dyDescent="0.2">
      <c r="A14772" s="17" t="str">
        <f t="shared" si="230"/>
        <v>SINAPI 95666</v>
      </c>
      <c r="B14772" s="18" t="s">
        <v>5935</v>
      </c>
      <c r="C14772" s="18">
        <v>95666</v>
      </c>
      <c r="D14772" s="19" t="s">
        <v>14764</v>
      </c>
      <c r="E14772" s="18" t="s">
        <v>20</v>
      </c>
      <c r="F14772" s="20">
        <v>570.45000000000005</v>
      </c>
      <c r="G14772" s="20">
        <v>587.25</v>
      </c>
      <c r="J14772" s="22">
        <v>0.51160000000000005</v>
      </c>
      <c r="K14772" s="22">
        <v>0.497</v>
      </c>
    </row>
    <row r="14773" spans="1:11" ht="22.5" x14ac:dyDescent="0.2">
      <c r="A14773" s="17" t="str">
        <f t="shared" si="230"/>
        <v>SINAPI 95667</v>
      </c>
      <c r="B14773" s="18" t="s">
        <v>5935</v>
      </c>
      <c r="C14773" s="18">
        <v>95667</v>
      </c>
      <c r="D14773" s="19" t="s">
        <v>14765</v>
      </c>
      <c r="E14773" s="18" t="s">
        <v>20</v>
      </c>
      <c r="F14773" s="20">
        <v>844.74</v>
      </c>
      <c r="G14773" s="20">
        <v>869.58</v>
      </c>
      <c r="J14773" s="22">
        <v>0.51070000000000004</v>
      </c>
      <c r="K14773" s="22">
        <v>0.49609999999999999</v>
      </c>
    </row>
    <row r="14774" spans="1:11" ht="22.5" x14ac:dyDescent="0.2">
      <c r="A14774" s="17" t="str">
        <f t="shared" si="230"/>
        <v>SINAPI 95668</v>
      </c>
      <c r="B14774" s="18" t="s">
        <v>5935</v>
      </c>
      <c r="C14774" s="18">
        <v>95668</v>
      </c>
      <c r="D14774" s="19" t="s">
        <v>14766</v>
      </c>
      <c r="E14774" s="18" t="s">
        <v>20</v>
      </c>
      <c r="F14774" s="20">
        <v>1103.57</v>
      </c>
      <c r="G14774" s="20">
        <v>1135.8599999999999</v>
      </c>
      <c r="J14774" s="22">
        <v>0.5101</v>
      </c>
      <c r="K14774" s="22">
        <v>0.49559999999999998</v>
      </c>
    </row>
    <row r="14775" spans="1:11" ht="22.5" x14ac:dyDescent="0.2">
      <c r="A14775" s="17" t="str">
        <f t="shared" si="230"/>
        <v>SINAPI 95669</v>
      </c>
      <c r="B14775" s="18" t="s">
        <v>5935</v>
      </c>
      <c r="C14775" s="18">
        <v>95669</v>
      </c>
      <c r="D14775" s="19" t="s">
        <v>14767</v>
      </c>
      <c r="E14775" s="18" t="s">
        <v>20</v>
      </c>
      <c r="F14775" s="20">
        <v>388.66</v>
      </c>
      <c r="G14775" s="20">
        <v>399.38</v>
      </c>
      <c r="J14775" s="22">
        <v>0.5171</v>
      </c>
      <c r="K14775" s="22">
        <v>0.50319999999999998</v>
      </c>
    </row>
    <row r="14776" spans="1:11" ht="22.5" x14ac:dyDescent="0.2">
      <c r="A14776" s="17" t="str">
        <f t="shared" si="230"/>
        <v>SINAPI 95670</v>
      </c>
      <c r="B14776" s="18" t="s">
        <v>5935</v>
      </c>
      <c r="C14776" s="18">
        <v>95670</v>
      </c>
      <c r="D14776" s="19" t="s">
        <v>14768</v>
      </c>
      <c r="E14776" s="18" t="s">
        <v>20</v>
      </c>
      <c r="F14776" s="20">
        <v>702.11</v>
      </c>
      <c r="G14776" s="20">
        <v>721.12</v>
      </c>
      <c r="J14776" s="22">
        <v>0.50939999999999996</v>
      </c>
      <c r="K14776" s="22">
        <v>0.496</v>
      </c>
    </row>
    <row r="14777" spans="1:11" ht="22.5" x14ac:dyDescent="0.2">
      <c r="A14777" s="17" t="str">
        <f t="shared" si="230"/>
        <v>SINAPI 95671</v>
      </c>
      <c r="B14777" s="18" t="s">
        <v>5935</v>
      </c>
      <c r="C14777" s="18">
        <v>95671</v>
      </c>
      <c r="D14777" s="19" t="s">
        <v>14769</v>
      </c>
      <c r="E14777" s="18" t="s">
        <v>20</v>
      </c>
      <c r="F14777" s="20">
        <v>1045.07</v>
      </c>
      <c r="G14777" s="20">
        <v>1073.29</v>
      </c>
      <c r="J14777" s="22">
        <v>0.50900000000000001</v>
      </c>
      <c r="K14777" s="22">
        <v>0.49559999999999998</v>
      </c>
    </row>
    <row r="14778" spans="1:11" ht="22.5" x14ac:dyDescent="0.2">
      <c r="A14778" s="17" t="str">
        <f t="shared" si="230"/>
        <v>SINAPI 95672</v>
      </c>
      <c r="B14778" s="18" t="s">
        <v>5935</v>
      </c>
      <c r="C14778" s="18">
        <v>95672</v>
      </c>
      <c r="D14778" s="19" t="s">
        <v>14770</v>
      </c>
      <c r="E14778" s="18" t="s">
        <v>20</v>
      </c>
      <c r="F14778" s="20">
        <v>1368.42</v>
      </c>
      <c r="G14778" s="20">
        <v>1405.16</v>
      </c>
      <c r="J14778" s="22">
        <v>0.50829999999999997</v>
      </c>
      <c r="K14778" s="22">
        <v>0.495</v>
      </c>
    </row>
    <row r="14779" spans="1:11" ht="22.5" x14ac:dyDescent="0.2">
      <c r="A14779" s="17" t="str">
        <f t="shared" si="230"/>
        <v>SINAPI 97741</v>
      </c>
      <c r="B14779" s="18" t="s">
        <v>5935</v>
      </c>
      <c r="C14779" s="18">
        <v>97741</v>
      </c>
      <c r="D14779" s="19" t="s">
        <v>14771</v>
      </c>
      <c r="E14779" s="18" t="s">
        <v>20</v>
      </c>
      <c r="F14779" s="20">
        <v>164.63</v>
      </c>
      <c r="G14779" s="20">
        <v>170.49</v>
      </c>
      <c r="J14779" s="22">
        <v>0</v>
      </c>
      <c r="K14779" s="22">
        <v>0</v>
      </c>
    </row>
    <row r="14780" spans="1:11" ht="22.5" x14ac:dyDescent="0.2">
      <c r="A14780" s="17" t="str">
        <f t="shared" si="230"/>
        <v>SINAPI 95641</v>
      </c>
      <c r="B14780" s="18" t="s">
        <v>5935</v>
      </c>
      <c r="C14780" s="18">
        <v>95641</v>
      </c>
      <c r="D14780" s="19" t="s">
        <v>14772</v>
      </c>
      <c r="E14780" s="18" t="s">
        <v>20</v>
      </c>
      <c r="F14780" s="20">
        <v>293.33</v>
      </c>
      <c r="G14780" s="20">
        <v>303.58</v>
      </c>
      <c r="J14780" s="22">
        <v>0</v>
      </c>
      <c r="K14780" s="22">
        <v>0</v>
      </c>
    </row>
    <row r="14781" spans="1:11" ht="22.5" x14ac:dyDescent="0.2">
      <c r="A14781" s="17" t="str">
        <f t="shared" si="230"/>
        <v>SINAPI 95642</v>
      </c>
      <c r="B14781" s="18" t="s">
        <v>5935</v>
      </c>
      <c r="C14781" s="18">
        <v>95642</v>
      </c>
      <c r="D14781" s="19" t="s">
        <v>14773</v>
      </c>
      <c r="E14781" s="18" t="s">
        <v>20</v>
      </c>
      <c r="F14781" s="20">
        <v>433.88</v>
      </c>
      <c r="G14781" s="20">
        <v>449.04</v>
      </c>
      <c r="J14781" s="22">
        <v>0</v>
      </c>
      <c r="K14781" s="22">
        <v>0</v>
      </c>
    </row>
    <row r="14782" spans="1:11" ht="22.5" x14ac:dyDescent="0.2">
      <c r="A14782" s="17" t="str">
        <f t="shared" si="230"/>
        <v>SINAPI 95643</v>
      </c>
      <c r="B14782" s="18" t="s">
        <v>5935</v>
      </c>
      <c r="C14782" s="18">
        <v>95643</v>
      </c>
      <c r="D14782" s="19" t="s">
        <v>14774</v>
      </c>
      <c r="E14782" s="18" t="s">
        <v>20</v>
      </c>
      <c r="F14782" s="20">
        <v>567.41</v>
      </c>
      <c r="G14782" s="20">
        <v>587.12</v>
      </c>
      <c r="J14782" s="22">
        <v>0</v>
      </c>
      <c r="K14782" s="22">
        <v>0</v>
      </c>
    </row>
    <row r="14783" spans="1:11" ht="22.5" x14ac:dyDescent="0.2">
      <c r="A14783" s="17" t="str">
        <f t="shared" si="230"/>
        <v>SINAPI 95644</v>
      </c>
      <c r="B14783" s="18" t="s">
        <v>5935</v>
      </c>
      <c r="C14783" s="18">
        <v>95644</v>
      </c>
      <c r="D14783" s="19" t="s">
        <v>14775</v>
      </c>
      <c r="E14783" s="18" t="s">
        <v>20</v>
      </c>
      <c r="F14783" s="20">
        <v>215.69</v>
      </c>
      <c r="G14783" s="20">
        <v>222.23</v>
      </c>
      <c r="J14783" s="22">
        <v>0</v>
      </c>
      <c r="K14783" s="22">
        <v>0</v>
      </c>
    </row>
    <row r="14784" spans="1:11" ht="22.5" x14ac:dyDescent="0.2">
      <c r="A14784" s="17" t="str">
        <f t="shared" si="230"/>
        <v>SINAPI 95645</v>
      </c>
      <c r="B14784" s="18" t="s">
        <v>5935</v>
      </c>
      <c r="C14784" s="18">
        <v>95645</v>
      </c>
      <c r="D14784" s="19" t="s">
        <v>14776</v>
      </c>
      <c r="E14784" s="18" t="s">
        <v>20</v>
      </c>
      <c r="F14784" s="20">
        <v>394.42</v>
      </c>
      <c r="G14784" s="20">
        <v>406.01</v>
      </c>
      <c r="J14784" s="22">
        <v>0</v>
      </c>
      <c r="K14784" s="22">
        <v>0</v>
      </c>
    </row>
    <row r="14785" spans="1:11" ht="22.5" x14ac:dyDescent="0.2">
      <c r="A14785" s="17" t="str">
        <f t="shared" si="230"/>
        <v>SINAPI 95646</v>
      </c>
      <c r="B14785" s="18" t="s">
        <v>5935</v>
      </c>
      <c r="C14785" s="18">
        <v>95646</v>
      </c>
      <c r="D14785" s="19" t="s">
        <v>14777</v>
      </c>
      <c r="E14785" s="18" t="s">
        <v>20</v>
      </c>
      <c r="F14785" s="20">
        <v>588.04999999999995</v>
      </c>
      <c r="G14785" s="20">
        <v>605.27</v>
      </c>
      <c r="J14785" s="22">
        <v>0</v>
      </c>
      <c r="K14785" s="22">
        <v>0</v>
      </c>
    </row>
    <row r="14786" spans="1:11" ht="22.5" x14ac:dyDescent="0.2">
      <c r="A14786" s="17" t="str">
        <f t="shared" si="230"/>
        <v>SINAPI 95647</v>
      </c>
      <c r="B14786" s="18" t="s">
        <v>5935</v>
      </c>
      <c r="C14786" s="18">
        <v>95647</v>
      </c>
      <c r="D14786" s="19" t="s">
        <v>14778</v>
      </c>
      <c r="E14786" s="18" t="s">
        <v>20</v>
      </c>
      <c r="F14786" s="20">
        <v>770.93</v>
      </c>
      <c r="G14786" s="20">
        <v>793.34</v>
      </c>
      <c r="J14786" s="22">
        <v>0</v>
      </c>
      <c r="K14786" s="22">
        <v>0</v>
      </c>
    </row>
    <row r="14787" spans="1:11" ht="22.5" x14ac:dyDescent="0.2">
      <c r="A14787" s="17" t="str">
        <f t="shared" si="230"/>
        <v>SINAPI 95636</v>
      </c>
      <c r="B14787" s="18" t="s">
        <v>5935</v>
      </c>
      <c r="C14787" s="18">
        <v>95636</v>
      </c>
      <c r="D14787" s="19" t="s">
        <v>14779</v>
      </c>
      <c r="E14787" s="18" t="s">
        <v>20</v>
      </c>
      <c r="F14787" s="20">
        <v>396.35</v>
      </c>
      <c r="G14787" s="20">
        <v>409.99</v>
      </c>
      <c r="J14787" s="22">
        <v>0.43209999999999998</v>
      </c>
      <c r="K14787" s="22">
        <v>0.41770000000000002</v>
      </c>
    </row>
    <row r="14788" spans="1:11" ht="22.5" x14ac:dyDescent="0.2">
      <c r="A14788" s="17" t="str">
        <f t="shared" si="230"/>
        <v>SINAPI 95637</v>
      </c>
      <c r="B14788" s="18" t="s">
        <v>5935</v>
      </c>
      <c r="C14788" s="18">
        <v>95637</v>
      </c>
      <c r="D14788" s="19" t="s">
        <v>14780</v>
      </c>
      <c r="E14788" s="18" t="s">
        <v>20</v>
      </c>
      <c r="F14788" s="20">
        <v>529.16</v>
      </c>
      <c r="G14788" s="20">
        <v>545.41</v>
      </c>
      <c r="J14788" s="22">
        <v>0.4758</v>
      </c>
      <c r="K14788" s="22">
        <v>0.46160000000000001</v>
      </c>
    </row>
    <row r="14789" spans="1:11" ht="22.5" x14ac:dyDescent="0.2">
      <c r="A14789" s="17" t="str">
        <f t="shared" si="230"/>
        <v>SINAPI 95638</v>
      </c>
      <c r="B14789" s="18" t="s">
        <v>5935</v>
      </c>
      <c r="C14789" s="18">
        <v>95638</v>
      </c>
      <c r="D14789" s="19" t="s">
        <v>14781</v>
      </c>
      <c r="E14789" s="18" t="s">
        <v>20</v>
      </c>
      <c r="F14789" s="20">
        <v>655.25</v>
      </c>
      <c r="G14789" s="20">
        <v>674.5</v>
      </c>
      <c r="J14789" s="22">
        <v>0.4904</v>
      </c>
      <c r="K14789" s="22">
        <v>0.47639999999999999</v>
      </c>
    </row>
    <row r="14790" spans="1:11" ht="22.5" x14ac:dyDescent="0.2">
      <c r="A14790" s="17" t="str">
        <f t="shared" si="230"/>
        <v>SINAPI 95639</v>
      </c>
      <c r="B14790" s="18" t="s">
        <v>5935</v>
      </c>
      <c r="C14790" s="18">
        <v>95639</v>
      </c>
      <c r="D14790" s="19" t="s">
        <v>14782</v>
      </c>
      <c r="E14790" s="18" t="s">
        <v>20</v>
      </c>
      <c r="F14790" s="20">
        <v>906.37</v>
      </c>
      <c r="G14790" s="20">
        <v>929.36</v>
      </c>
      <c r="J14790" s="22">
        <v>0.5403</v>
      </c>
      <c r="K14790" s="22">
        <v>0.52700000000000002</v>
      </c>
    </row>
    <row r="14791" spans="1:11" x14ac:dyDescent="0.2">
      <c r="A14791" s="17" t="str">
        <f t="shared" ref="A14791:A14854" si="231">CONCATENATE($B14791," ",$C14791)</f>
        <v>SINAPI 95634</v>
      </c>
      <c r="B14791" s="18" t="s">
        <v>5935</v>
      </c>
      <c r="C14791" s="18">
        <v>95634</v>
      </c>
      <c r="D14791" s="19" t="s">
        <v>14783</v>
      </c>
      <c r="E14791" s="18" t="s">
        <v>20</v>
      </c>
      <c r="F14791" s="20">
        <v>205.95</v>
      </c>
      <c r="G14791" s="20">
        <v>210.88</v>
      </c>
      <c r="J14791" s="22">
        <v>0</v>
      </c>
      <c r="K14791" s="22">
        <v>0</v>
      </c>
    </row>
    <row r="14792" spans="1:11" x14ac:dyDescent="0.2">
      <c r="A14792" s="17" t="str">
        <f t="shared" si="231"/>
        <v>SINAPI 95635</v>
      </c>
      <c r="B14792" s="18" t="s">
        <v>5935</v>
      </c>
      <c r="C14792" s="18">
        <v>95635</v>
      </c>
      <c r="D14792" s="19" t="s">
        <v>14784</v>
      </c>
      <c r="E14792" s="18" t="s">
        <v>20</v>
      </c>
      <c r="F14792" s="20">
        <v>216.08</v>
      </c>
      <c r="G14792" s="20">
        <v>221.8</v>
      </c>
      <c r="J14792" s="22">
        <v>0</v>
      </c>
      <c r="K14792" s="22">
        <v>0</v>
      </c>
    </row>
    <row r="14793" spans="1:11" x14ac:dyDescent="0.2">
      <c r="A14793" s="17" t="str">
        <f t="shared" si="231"/>
        <v>SINAPI 98751</v>
      </c>
      <c r="B14793" s="18" t="s">
        <v>5935</v>
      </c>
      <c r="C14793" s="18">
        <v>98751</v>
      </c>
      <c r="D14793" s="19" t="s">
        <v>14785</v>
      </c>
      <c r="E14793" s="18" t="s">
        <v>66</v>
      </c>
      <c r="F14793" s="20">
        <v>110.72</v>
      </c>
      <c r="G14793" s="20">
        <v>114.8</v>
      </c>
      <c r="J14793" s="22">
        <v>0</v>
      </c>
      <c r="K14793" s="22">
        <v>0</v>
      </c>
    </row>
    <row r="14794" spans="1:11" x14ac:dyDescent="0.2">
      <c r="A14794" s="17" t="str">
        <f t="shared" si="231"/>
        <v>SINAPI 98746</v>
      </c>
      <c r="B14794" s="18" t="s">
        <v>5935</v>
      </c>
      <c r="C14794" s="18">
        <v>98746</v>
      </c>
      <c r="D14794" s="19" t="s">
        <v>14786</v>
      </c>
      <c r="E14794" s="18" t="s">
        <v>66</v>
      </c>
      <c r="F14794" s="20">
        <v>60.41</v>
      </c>
      <c r="G14794" s="20">
        <v>63.97</v>
      </c>
      <c r="J14794" s="22">
        <v>0</v>
      </c>
      <c r="K14794" s="22">
        <v>0</v>
      </c>
    </row>
    <row r="14795" spans="1:11" x14ac:dyDescent="0.2">
      <c r="A14795" s="17" t="str">
        <f t="shared" si="231"/>
        <v>SINAPI 98753</v>
      </c>
      <c r="B14795" s="18" t="s">
        <v>5935</v>
      </c>
      <c r="C14795" s="18">
        <v>98753</v>
      </c>
      <c r="D14795" s="19" t="s">
        <v>14787</v>
      </c>
      <c r="E14795" s="18" t="s">
        <v>66</v>
      </c>
      <c r="F14795" s="20">
        <v>189.32</v>
      </c>
      <c r="G14795" s="20">
        <v>193.91</v>
      </c>
      <c r="J14795" s="22">
        <v>0</v>
      </c>
      <c r="K14795" s="22">
        <v>0</v>
      </c>
    </row>
    <row r="14796" spans="1:11" x14ac:dyDescent="0.2">
      <c r="A14796" s="17" t="str">
        <f t="shared" si="231"/>
        <v>SINAPI 98750</v>
      </c>
      <c r="B14796" s="18" t="s">
        <v>5935</v>
      </c>
      <c r="C14796" s="18">
        <v>98750</v>
      </c>
      <c r="D14796" s="19" t="s">
        <v>14788</v>
      </c>
      <c r="E14796" s="18" t="s">
        <v>66</v>
      </c>
      <c r="F14796" s="20">
        <v>81.260000000000005</v>
      </c>
      <c r="G14796" s="20">
        <v>85.07</v>
      </c>
      <c r="J14796" s="22">
        <v>0</v>
      </c>
      <c r="K14796" s="22">
        <v>0</v>
      </c>
    </row>
    <row r="14797" spans="1:11" x14ac:dyDescent="0.2">
      <c r="A14797" s="17" t="str">
        <f t="shared" si="231"/>
        <v>SINAPI 98749</v>
      </c>
      <c r="B14797" s="18" t="s">
        <v>5935</v>
      </c>
      <c r="C14797" s="18">
        <v>98749</v>
      </c>
      <c r="D14797" s="19" t="s">
        <v>14789</v>
      </c>
      <c r="E14797" s="18" t="s">
        <v>66</v>
      </c>
      <c r="F14797" s="20">
        <v>69.94</v>
      </c>
      <c r="G14797" s="20">
        <v>73.64</v>
      </c>
      <c r="J14797" s="22">
        <v>0</v>
      </c>
      <c r="K14797" s="22">
        <v>0</v>
      </c>
    </row>
    <row r="14798" spans="1:11" x14ac:dyDescent="0.2">
      <c r="A14798" s="17" t="str">
        <f t="shared" si="231"/>
        <v>SINAPI 98752</v>
      </c>
      <c r="B14798" s="18" t="s">
        <v>5935</v>
      </c>
      <c r="C14798" s="18">
        <v>98752</v>
      </c>
      <c r="D14798" s="19" t="s">
        <v>14790</v>
      </c>
      <c r="E14798" s="18" t="s">
        <v>66</v>
      </c>
      <c r="F14798" s="20">
        <v>145.87</v>
      </c>
      <c r="G14798" s="20">
        <v>150.19999999999999</v>
      </c>
      <c r="J14798" s="22">
        <v>0</v>
      </c>
      <c r="K14798" s="22">
        <v>0</v>
      </c>
    </row>
    <row r="14799" spans="1:11" x14ac:dyDescent="0.2">
      <c r="A14799" s="17" t="str">
        <f t="shared" si="231"/>
        <v>SINAPI 98529</v>
      </c>
      <c r="B14799" s="18" t="s">
        <v>5935</v>
      </c>
      <c r="C14799" s="18">
        <v>98529</v>
      </c>
      <c r="D14799" s="19" t="s">
        <v>14791</v>
      </c>
      <c r="E14799" s="18" t="s">
        <v>20</v>
      </c>
      <c r="F14799" s="20">
        <v>76.040000000000006</v>
      </c>
      <c r="G14799" s="20">
        <v>81.75</v>
      </c>
      <c r="J14799" s="22">
        <v>0</v>
      </c>
      <c r="K14799" s="22">
        <v>0</v>
      </c>
    </row>
    <row r="14800" spans="1:11" x14ac:dyDescent="0.2">
      <c r="A14800" s="17" t="str">
        <f t="shared" si="231"/>
        <v>SINAPI 98530</v>
      </c>
      <c r="B14800" s="18" t="s">
        <v>5935</v>
      </c>
      <c r="C14800" s="18">
        <v>98530</v>
      </c>
      <c r="D14800" s="19" t="s">
        <v>14792</v>
      </c>
      <c r="E14800" s="18" t="s">
        <v>20</v>
      </c>
      <c r="F14800" s="20">
        <v>149.24</v>
      </c>
      <c r="G14800" s="20">
        <v>160.46</v>
      </c>
      <c r="J14800" s="22">
        <v>0</v>
      </c>
      <c r="K14800" s="22">
        <v>0</v>
      </c>
    </row>
    <row r="14801" spans="1:11" x14ac:dyDescent="0.2">
      <c r="A14801" s="17" t="str">
        <f t="shared" si="231"/>
        <v>SINAPI 98531</v>
      </c>
      <c r="B14801" s="18" t="s">
        <v>5935</v>
      </c>
      <c r="C14801" s="18">
        <v>98531</v>
      </c>
      <c r="D14801" s="19" t="s">
        <v>14793</v>
      </c>
      <c r="E14801" s="18" t="s">
        <v>20</v>
      </c>
      <c r="F14801" s="20">
        <v>384.35</v>
      </c>
      <c r="G14801" s="20">
        <v>403.67</v>
      </c>
      <c r="J14801" s="22">
        <v>0.32919999999999999</v>
      </c>
      <c r="K14801" s="22">
        <v>0.31340000000000001</v>
      </c>
    </row>
    <row r="14802" spans="1:11" x14ac:dyDescent="0.2">
      <c r="A14802" s="17" t="str">
        <f t="shared" si="231"/>
        <v>SINAPI 98524</v>
      </c>
      <c r="B14802" s="18" t="s">
        <v>5935</v>
      </c>
      <c r="C14802" s="18">
        <v>98524</v>
      </c>
      <c r="D14802" s="19" t="s">
        <v>14794</v>
      </c>
      <c r="E14802" s="18" t="s">
        <v>425</v>
      </c>
      <c r="F14802" s="20">
        <v>4.46</v>
      </c>
      <c r="G14802" s="20">
        <v>4.7699999999999996</v>
      </c>
      <c r="J14802" s="22">
        <v>0</v>
      </c>
      <c r="K14802" s="22">
        <v>0</v>
      </c>
    </row>
    <row r="14803" spans="1:11" ht="22.5" x14ac:dyDescent="0.2">
      <c r="A14803" s="17" t="str">
        <f t="shared" si="231"/>
        <v>SINAPI 98525</v>
      </c>
      <c r="B14803" s="18" t="s">
        <v>5935</v>
      </c>
      <c r="C14803" s="18">
        <v>98525</v>
      </c>
      <c r="D14803" s="19" t="s">
        <v>14795</v>
      </c>
      <c r="E14803" s="18" t="s">
        <v>425</v>
      </c>
      <c r="F14803" s="20">
        <v>0.65</v>
      </c>
      <c r="G14803" s="20">
        <v>0.66</v>
      </c>
      <c r="J14803" s="22">
        <v>0.49230000000000002</v>
      </c>
      <c r="K14803" s="22">
        <v>0.48480000000000001</v>
      </c>
    </row>
    <row r="14804" spans="1:11" x14ac:dyDescent="0.2">
      <c r="A14804" s="17" t="str">
        <f t="shared" si="231"/>
        <v>SINAPI 98533</v>
      </c>
      <c r="B14804" s="18" t="s">
        <v>5935</v>
      </c>
      <c r="C14804" s="18">
        <v>98533</v>
      </c>
      <c r="D14804" s="19" t="s">
        <v>14796</v>
      </c>
      <c r="E14804" s="18" t="s">
        <v>20</v>
      </c>
      <c r="F14804" s="20">
        <v>121.05</v>
      </c>
      <c r="G14804" s="20">
        <v>126.64</v>
      </c>
      <c r="J14804" s="22">
        <v>0.17460000000000001</v>
      </c>
      <c r="K14804" s="22">
        <v>0.16689999999999999</v>
      </c>
    </row>
    <row r="14805" spans="1:11" x14ac:dyDescent="0.2">
      <c r="A14805" s="17" t="str">
        <f t="shared" si="231"/>
        <v>SINAPI 98534</v>
      </c>
      <c r="B14805" s="18" t="s">
        <v>5935</v>
      </c>
      <c r="C14805" s="18">
        <v>98534</v>
      </c>
      <c r="D14805" s="19" t="s">
        <v>14797</v>
      </c>
      <c r="E14805" s="18" t="s">
        <v>20</v>
      </c>
      <c r="F14805" s="20">
        <v>334.9</v>
      </c>
      <c r="G14805" s="20">
        <v>350.12</v>
      </c>
      <c r="J14805" s="22">
        <v>0.1787</v>
      </c>
      <c r="K14805" s="22">
        <v>0.1709</v>
      </c>
    </row>
    <row r="14806" spans="1:11" x14ac:dyDescent="0.2">
      <c r="A14806" s="17" t="str">
        <f t="shared" si="231"/>
        <v>SINAPI 98535</v>
      </c>
      <c r="B14806" s="18" t="s">
        <v>5935</v>
      </c>
      <c r="C14806" s="18">
        <v>98535</v>
      </c>
      <c r="D14806" s="19" t="s">
        <v>14798</v>
      </c>
      <c r="E14806" s="18" t="s">
        <v>20</v>
      </c>
      <c r="F14806" s="20">
        <v>701.42</v>
      </c>
      <c r="G14806" s="20">
        <v>735.52</v>
      </c>
      <c r="J14806" s="22">
        <v>0.16</v>
      </c>
      <c r="K14806" s="22">
        <v>0.15260000000000001</v>
      </c>
    </row>
    <row r="14807" spans="1:11" x14ac:dyDescent="0.2">
      <c r="A14807" s="17" t="str">
        <f t="shared" si="231"/>
        <v>SINAPI 98532</v>
      </c>
      <c r="B14807" s="18" t="s">
        <v>5935</v>
      </c>
      <c r="C14807" s="18">
        <v>98532</v>
      </c>
      <c r="D14807" s="19" t="s">
        <v>14799</v>
      </c>
      <c r="E14807" s="18" t="s">
        <v>20</v>
      </c>
      <c r="F14807" s="20">
        <v>32.11</v>
      </c>
      <c r="G14807" s="20">
        <v>33.369999999999997</v>
      </c>
      <c r="J14807" s="22">
        <v>0.21609999999999999</v>
      </c>
      <c r="K14807" s="22">
        <v>0.20799999999999999</v>
      </c>
    </row>
    <row r="14808" spans="1:11" x14ac:dyDescent="0.2">
      <c r="A14808" s="17" t="str">
        <f t="shared" si="231"/>
        <v>SINAPI 98526</v>
      </c>
      <c r="B14808" s="18" t="s">
        <v>5935</v>
      </c>
      <c r="C14808" s="18">
        <v>98526</v>
      </c>
      <c r="D14808" s="19" t="s">
        <v>14800</v>
      </c>
      <c r="E14808" s="18" t="s">
        <v>20</v>
      </c>
      <c r="F14808" s="20">
        <v>127.92</v>
      </c>
      <c r="G14808" s="20">
        <v>134.19</v>
      </c>
      <c r="J14808" s="22">
        <v>0.31540000000000001</v>
      </c>
      <c r="K14808" s="22">
        <v>0.30070000000000002</v>
      </c>
    </row>
    <row r="14809" spans="1:11" x14ac:dyDescent="0.2">
      <c r="A14809" s="17" t="str">
        <f t="shared" si="231"/>
        <v>SINAPI 98527</v>
      </c>
      <c r="B14809" s="18" t="s">
        <v>5935</v>
      </c>
      <c r="C14809" s="18">
        <v>98527</v>
      </c>
      <c r="D14809" s="19" t="s">
        <v>14801</v>
      </c>
      <c r="E14809" s="18" t="s">
        <v>20</v>
      </c>
      <c r="F14809" s="20">
        <v>212.28</v>
      </c>
      <c r="G14809" s="20">
        <v>222.72</v>
      </c>
      <c r="J14809" s="22">
        <v>0.3155</v>
      </c>
      <c r="K14809" s="22">
        <v>0.30070000000000002</v>
      </c>
    </row>
    <row r="14810" spans="1:11" x14ac:dyDescent="0.2">
      <c r="A14810" s="17" t="str">
        <f t="shared" si="231"/>
        <v>SINAPI 98528</v>
      </c>
      <c r="B14810" s="18" t="s">
        <v>5935</v>
      </c>
      <c r="C14810" s="18">
        <v>98528</v>
      </c>
      <c r="D14810" s="19" t="s">
        <v>14802</v>
      </c>
      <c r="E14810" s="18" t="s">
        <v>20</v>
      </c>
      <c r="F14810" s="20">
        <v>279.8</v>
      </c>
      <c r="G14810" s="20">
        <v>293.52</v>
      </c>
      <c r="J14810" s="22">
        <v>0.3155</v>
      </c>
      <c r="K14810" s="22">
        <v>0.30070000000000002</v>
      </c>
    </row>
    <row r="14811" spans="1:11" x14ac:dyDescent="0.2">
      <c r="A14811" s="17" t="str">
        <f t="shared" si="231"/>
        <v>SINAPI 94232</v>
      </c>
      <c r="B14811" s="18" t="s">
        <v>5935</v>
      </c>
      <c r="C14811" s="18">
        <v>94232</v>
      </c>
      <c r="D14811" s="19" t="s">
        <v>14803</v>
      </c>
      <c r="E14811" s="18" t="s">
        <v>20</v>
      </c>
      <c r="F14811" s="20">
        <v>2.99</v>
      </c>
      <c r="G14811" s="20">
        <v>3.22</v>
      </c>
      <c r="J14811" s="22">
        <v>0</v>
      </c>
      <c r="K14811" s="22">
        <v>0</v>
      </c>
    </row>
    <row r="14812" spans="1:11" ht="22.5" x14ac:dyDescent="0.2">
      <c r="A14812" s="17" t="str">
        <f t="shared" si="231"/>
        <v>SINAPI 100434</v>
      </c>
      <c r="B14812" s="18" t="s">
        <v>5935</v>
      </c>
      <c r="C14812" s="18">
        <v>100434</v>
      </c>
      <c r="D14812" s="19" t="s">
        <v>14804</v>
      </c>
      <c r="E14812" s="18" t="s">
        <v>66</v>
      </c>
      <c r="F14812" s="20">
        <v>165.05</v>
      </c>
      <c r="G14812" s="20">
        <v>165.81</v>
      </c>
      <c r="J14812" s="22">
        <v>0</v>
      </c>
      <c r="K14812" s="22">
        <v>0</v>
      </c>
    </row>
    <row r="14813" spans="1:11" x14ac:dyDescent="0.2">
      <c r="A14813" s="17" t="str">
        <f t="shared" si="231"/>
        <v>SINAPI 94229</v>
      </c>
      <c r="B14813" s="18" t="s">
        <v>5935</v>
      </c>
      <c r="C14813" s="18">
        <v>94229</v>
      </c>
      <c r="D14813" s="19" t="s">
        <v>14805</v>
      </c>
      <c r="E14813" s="18" t="s">
        <v>66</v>
      </c>
      <c r="F14813" s="20">
        <v>144.02000000000001</v>
      </c>
      <c r="G14813" s="20">
        <v>146.22</v>
      </c>
      <c r="J14813" s="22">
        <v>0.60799999999999998</v>
      </c>
      <c r="K14813" s="22">
        <v>0.5988</v>
      </c>
    </row>
    <row r="14814" spans="1:11" x14ac:dyDescent="0.2">
      <c r="A14814" s="17" t="str">
        <f t="shared" si="231"/>
        <v>SINAPI 94227</v>
      </c>
      <c r="B14814" s="18" t="s">
        <v>5935</v>
      </c>
      <c r="C14814" s="18">
        <v>94227</v>
      </c>
      <c r="D14814" s="19" t="s">
        <v>14806</v>
      </c>
      <c r="E14814" s="18" t="s">
        <v>66</v>
      </c>
      <c r="F14814" s="20">
        <v>55.07</v>
      </c>
      <c r="G14814" s="20">
        <v>55.96</v>
      </c>
      <c r="J14814" s="22">
        <v>0.62319999999999998</v>
      </c>
      <c r="K14814" s="22">
        <v>0.61329999999999996</v>
      </c>
    </row>
    <row r="14815" spans="1:11" x14ac:dyDescent="0.2">
      <c r="A14815" s="17" t="str">
        <f t="shared" si="231"/>
        <v>SINAPI 94228</v>
      </c>
      <c r="B14815" s="18" t="s">
        <v>5935</v>
      </c>
      <c r="C14815" s="18">
        <v>94228</v>
      </c>
      <c r="D14815" s="19" t="s">
        <v>14807</v>
      </c>
      <c r="E14815" s="18" t="s">
        <v>66</v>
      </c>
      <c r="F14815" s="20">
        <v>74.61</v>
      </c>
      <c r="G14815" s="20">
        <v>75.83</v>
      </c>
      <c r="J14815" s="22">
        <v>0.59970000000000001</v>
      </c>
      <c r="K14815" s="22">
        <v>0.59</v>
      </c>
    </row>
    <row r="14816" spans="1:11" ht="22.5" x14ac:dyDescent="0.2">
      <c r="A14816" s="17" t="str">
        <f t="shared" si="231"/>
        <v>SINAPI 94219</v>
      </c>
      <c r="B14816" s="18" t="s">
        <v>5935</v>
      </c>
      <c r="C14816" s="18">
        <v>94219</v>
      </c>
      <c r="D14816" s="19" t="s">
        <v>14808</v>
      </c>
      <c r="E14816" s="18" t="s">
        <v>66</v>
      </c>
      <c r="F14816" s="20">
        <v>37.840000000000003</v>
      </c>
      <c r="G14816" s="20">
        <v>39.15</v>
      </c>
      <c r="J14816" s="22">
        <v>0</v>
      </c>
      <c r="K14816" s="22">
        <v>0</v>
      </c>
    </row>
    <row r="14817" spans="1:11" ht="22.5" x14ac:dyDescent="0.2">
      <c r="A14817" s="17" t="str">
        <f t="shared" si="231"/>
        <v>SINAPI 94220</v>
      </c>
      <c r="B14817" s="18" t="s">
        <v>5935</v>
      </c>
      <c r="C14817" s="18">
        <v>94220</v>
      </c>
      <c r="D14817" s="19" t="s">
        <v>14809</v>
      </c>
      <c r="E14817" s="18" t="s">
        <v>66</v>
      </c>
      <c r="F14817" s="20">
        <v>58.99</v>
      </c>
      <c r="G14817" s="20">
        <v>60.3</v>
      </c>
      <c r="J14817" s="22">
        <v>0</v>
      </c>
      <c r="K14817" s="22">
        <v>0</v>
      </c>
    </row>
    <row r="14818" spans="1:11" x14ac:dyDescent="0.2">
      <c r="A14818" s="17" t="str">
        <f t="shared" si="231"/>
        <v>SINAPI 100326</v>
      </c>
      <c r="B14818" s="18" t="s">
        <v>5935</v>
      </c>
      <c r="C14818" s="18">
        <v>100326</v>
      </c>
      <c r="D14818" s="19" t="s">
        <v>14810</v>
      </c>
      <c r="E14818" s="18" t="s">
        <v>66</v>
      </c>
      <c r="F14818" s="20">
        <v>0</v>
      </c>
      <c r="G14818" s="20">
        <v>0</v>
      </c>
      <c r="J14818" s="22"/>
      <c r="K14818" s="22"/>
    </row>
    <row r="14819" spans="1:11" ht="22.5" x14ac:dyDescent="0.2">
      <c r="A14819" s="17" t="str">
        <f t="shared" si="231"/>
        <v>SINAPI 94221</v>
      </c>
      <c r="B14819" s="18" t="s">
        <v>5935</v>
      </c>
      <c r="C14819" s="18">
        <v>94221</v>
      </c>
      <c r="D14819" s="19" t="s">
        <v>14811</v>
      </c>
      <c r="E14819" s="18" t="s">
        <v>66</v>
      </c>
      <c r="F14819" s="20">
        <v>31.02</v>
      </c>
      <c r="G14819" s="20">
        <v>31.79</v>
      </c>
      <c r="J14819" s="22">
        <v>0</v>
      </c>
      <c r="K14819" s="22">
        <v>0</v>
      </c>
    </row>
    <row r="14820" spans="1:11" ht="22.5" x14ac:dyDescent="0.2">
      <c r="A14820" s="17" t="str">
        <f t="shared" si="231"/>
        <v>SINAPI 94222</v>
      </c>
      <c r="B14820" s="18" t="s">
        <v>5935</v>
      </c>
      <c r="C14820" s="18">
        <v>94222</v>
      </c>
      <c r="D14820" s="19" t="s">
        <v>14812</v>
      </c>
      <c r="E14820" s="18" t="s">
        <v>66</v>
      </c>
      <c r="F14820" s="20">
        <v>52.17</v>
      </c>
      <c r="G14820" s="20">
        <v>52.94</v>
      </c>
      <c r="J14820" s="22">
        <v>0</v>
      </c>
      <c r="K14820" s="22">
        <v>0</v>
      </c>
    </row>
    <row r="14821" spans="1:11" x14ac:dyDescent="0.2">
      <c r="A14821" s="17" t="str">
        <f t="shared" si="231"/>
        <v>SINAPI 94451</v>
      </c>
      <c r="B14821" s="18" t="s">
        <v>5935</v>
      </c>
      <c r="C14821" s="18">
        <v>94451</v>
      </c>
      <c r="D14821" s="19" t="s">
        <v>14813</v>
      </c>
      <c r="E14821" s="18" t="s">
        <v>66</v>
      </c>
      <c r="F14821" s="20">
        <v>90.71</v>
      </c>
      <c r="G14821" s="20">
        <v>90.97</v>
      </c>
      <c r="J14821" s="22">
        <v>0</v>
      </c>
      <c r="K14821" s="22">
        <v>0</v>
      </c>
    </row>
    <row r="14822" spans="1:11" x14ac:dyDescent="0.2">
      <c r="A14822" s="17" t="str">
        <f t="shared" si="231"/>
        <v>SINAPI 94223</v>
      </c>
      <c r="B14822" s="18" t="s">
        <v>5935</v>
      </c>
      <c r="C14822" s="18">
        <v>94223</v>
      </c>
      <c r="D14822" s="19" t="s">
        <v>14814</v>
      </c>
      <c r="E14822" s="18" t="s">
        <v>66</v>
      </c>
      <c r="F14822" s="20">
        <v>80.989999999999995</v>
      </c>
      <c r="G14822" s="20">
        <v>81.23</v>
      </c>
      <c r="J14822" s="22">
        <v>0</v>
      </c>
      <c r="K14822" s="22">
        <v>0</v>
      </c>
    </row>
    <row r="14823" spans="1:11" x14ac:dyDescent="0.2">
      <c r="A14823" s="17" t="str">
        <f t="shared" si="231"/>
        <v>SINAPI 100325</v>
      </c>
      <c r="B14823" s="18" t="s">
        <v>5935</v>
      </c>
      <c r="C14823" s="18">
        <v>100325</v>
      </c>
      <c r="D14823" s="19" t="s">
        <v>14815</v>
      </c>
      <c r="E14823" s="18" t="s">
        <v>66</v>
      </c>
      <c r="F14823" s="20">
        <v>88.05</v>
      </c>
      <c r="G14823" s="20">
        <v>88.22</v>
      </c>
      <c r="J14823" s="22">
        <v>0</v>
      </c>
      <c r="K14823" s="22">
        <v>0</v>
      </c>
    </row>
    <row r="14824" spans="1:11" x14ac:dyDescent="0.2">
      <c r="A14824" s="17" t="str">
        <f t="shared" si="231"/>
        <v>SINAPI 94224</v>
      </c>
      <c r="B14824" s="18" t="s">
        <v>5935</v>
      </c>
      <c r="C14824" s="18">
        <v>94224</v>
      </c>
      <c r="D14824" s="19" t="s">
        <v>14816</v>
      </c>
      <c r="E14824" s="18" t="s">
        <v>66</v>
      </c>
      <c r="F14824" s="20">
        <v>26.73</v>
      </c>
      <c r="G14824" s="20">
        <v>28.42</v>
      </c>
      <c r="J14824" s="22">
        <v>0</v>
      </c>
      <c r="K14824" s="22">
        <v>0</v>
      </c>
    </row>
    <row r="14825" spans="1:11" x14ac:dyDescent="0.2">
      <c r="A14825" s="17" t="str">
        <f t="shared" si="231"/>
        <v>SINAPI 102653</v>
      </c>
      <c r="B14825" s="18" t="s">
        <v>5935</v>
      </c>
      <c r="C14825" s="18">
        <v>102653</v>
      </c>
      <c r="D14825" s="19" t="s">
        <v>14817</v>
      </c>
      <c r="E14825" s="18" t="s">
        <v>425</v>
      </c>
      <c r="F14825" s="20">
        <v>0</v>
      </c>
      <c r="G14825" s="20">
        <v>0</v>
      </c>
      <c r="J14825" s="22"/>
      <c r="K14825" s="22"/>
    </row>
    <row r="14826" spans="1:11" x14ac:dyDescent="0.2">
      <c r="A14826" s="17" t="str">
        <f t="shared" si="231"/>
        <v>SINAPI 100330</v>
      </c>
      <c r="B14826" s="18" t="s">
        <v>5935</v>
      </c>
      <c r="C14826" s="18">
        <v>100330</v>
      </c>
      <c r="D14826" s="19" t="s">
        <v>14818</v>
      </c>
      <c r="E14826" s="18" t="s">
        <v>425</v>
      </c>
      <c r="F14826" s="20">
        <v>21.75</v>
      </c>
      <c r="G14826" s="20">
        <v>22.6</v>
      </c>
      <c r="J14826" s="22">
        <v>0</v>
      </c>
      <c r="K14826" s="22">
        <v>0</v>
      </c>
    </row>
    <row r="14827" spans="1:11" x14ac:dyDescent="0.2">
      <c r="A14827" s="17" t="str">
        <f t="shared" si="231"/>
        <v>SINAPI 100331</v>
      </c>
      <c r="B14827" s="18" t="s">
        <v>5935</v>
      </c>
      <c r="C14827" s="18">
        <v>100331</v>
      </c>
      <c r="D14827" s="19" t="s">
        <v>14819</v>
      </c>
      <c r="E14827" s="18" t="s">
        <v>425</v>
      </c>
      <c r="F14827" s="20">
        <v>27.65</v>
      </c>
      <c r="G14827" s="20">
        <v>28.97</v>
      </c>
      <c r="J14827" s="22">
        <v>0</v>
      </c>
      <c r="K14827" s="22">
        <v>0</v>
      </c>
    </row>
    <row r="14828" spans="1:11" x14ac:dyDescent="0.2">
      <c r="A14828" s="17" t="str">
        <f t="shared" si="231"/>
        <v>SINAPI 100328</v>
      </c>
      <c r="B14828" s="18" t="s">
        <v>5935</v>
      </c>
      <c r="C14828" s="18">
        <v>100328</v>
      </c>
      <c r="D14828" s="19" t="s">
        <v>14820</v>
      </c>
      <c r="E14828" s="18" t="s">
        <v>425</v>
      </c>
      <c r="F14828" s="20">
        <v>16.04</v>
      </c>
      <c r="G14828" s="20">
        <v>16.670000000000002</v>
      </c>
      <c r="J14828" s="22">
        <v>0</v>
      </c>
      <c r="K14828" s="22">
        <v>0</v>
      </c>
    </row>
    <row r="14829" spans="1:11" x14ac:dyDescent="0.2">
      <c r="A14829" s="17" t="str">
        <f t="shared" si="231"/>
        <v>SINAPI 100329</v>
      </c>
      <c r="B14829" s="18" t="s">
        <v>5935</v>
      </c>
      <c r="C14829" s="18">
        <v>100329</v>
      </c>
      <c r="D14829" s="19" t="s">
        <v>14821</v>
      </c>
      <c r="E14829" s="18" t="s">
        <v>425</v>
      </c>
      <c r="F14829" s="20">
        <v>19.5</v>
      </c>
      <c r="G14829" s="20">
        <v>20.399999999999999</v>
      </c>
      <c r="J14829" s="22">
        <v>0</v>
      </c>
      <c r="K14829" s="22">
        <v>0</v>
      </c>
    </row>
    <row r="14830" spans="1:11" x14ac:dyDescent="0.2">
      <c r="A14830" s="17" t="str">
        <f t="shared" si="231"/>
        <v>SINAPI 94231</v>
      </c>
      <c r="B14830" s="18" t="s">
        <v>5935</v>
      </c>
      <c r="C14830" s="18">
        <v>94231</v>
      </c>
      <c r="D14830" s="19" t="s">
        <v>14822</v>
      </c>
      <c r="E14830" s="18" t="s">
        <v>66</v>
      </c>
      <c r="F14830" s="20">
        <v>45.24</v>
      </c>
      <c r="G14830" s="20">
        <v>45.84</v>
      </c>
      <c r="J14830" s="22">
        <v>0.5484</v>
      </c>
      <c r="K14830" s="22">
        <v>0.54120000000000001</v>
      </c>
    </row>
    <row r="14831" spans="1:11" x14ac:dyDescent="0.2">
      <c r="A14831" s="17" t="str">
        <f t="shared" si="231"/>
        <v>SINAPI 100435</v>
      </c>
      <c r="B14831" s="18" t="s">
        <v>5935</v>
      </c>
      <c r="C14831" s="18">
        <v>100435</v>
      </c>
      <c r="D14831" s="19" t="s">
        <v>14823</v>
      </c>
      <c r="E14831" s="18" t="s">
        <v>66</v>
      </c>
      <c r="F14831" s="20">
        <v>63.82</v>
      </c>
      <c r="G14831" s="20">
        <v>64.319999999999993</v>
      </c>
      <c r="J14831" s="22">
        <v>0</v>
      </c>
      <c r="K14831" s="22">
        <v>0</v>
      </c>
    </row>
    <row r="14832" spans="1:11" x14ac:dyDescent="0.2">
      <c r="A14832" s="17" t="str">
        <f t="shared" si="231"/>
        <v>SINAPI 100327</v>
      </c>
      <c r="B14832" s="18" t="s">
        <v>5935</v>
      </c>
      <c r="C14832" s="18">
        <v>100327</v>
      </c>
      <c r="D14832" s="19" t="s">
        <v>14824</v>
      </c>
      <c r="E14832" s="18" t="s">
        <v>66</v>
      </c>
      <c r="F14832" s="20">
        <v>50.82</v>
      </c>
      <c r="G14832" s="20">
        <v>51.55</v>
      </c>
      <c r="J14832" s="22">
        <v>0.52439999999999998</v>
      </c>
      <c r="K14832" s="22">
        <v>0.51700000000000002</v>
      </c>
    </row>
    <row r="14833" spans="1:11" x14ac:dyDescent="0.2">
      <c r="A14833" s="17" t="str">
        <f t="shared" si="231"/>
        <v>SINAPI 94226</v>
      </c>
      <c r="B14833" s="18" t="s">
        <v>5935</v>
      </c>
      <c r="C14833" s="18">
        <v>94226</v>
      </c>
      <c r="D14833" s="19" t="s">
        <v>14825</v>
      </c>
      <c r="E14833" s="18" t="s">
        <v>425</v>
      </c>
      <c r="F14833" s="20">
        <v>20.83</v>
      </c>
      <c r="G14833" s="20">
        <v>21.52</v>
      </c>
      <c r="J14833" s="22">
        <v>0.57420000000000004</v>
      </c>
      <c r="K14833" s="22">
        <v>0.55579999999999996</v>
      </c>
    </row>
    <row r="14834" spans="1:11" x14ac:dyDescent="0.2">
      <c r="A14834" s="17" t="str">
        <f t="shared" si="231"/>
        <v>SINAPI 94201</v>
      </c>
      <c r="B14834" s="18" t="s">
        <v>5935</v>
      </c>
      <c r="C14834" s="18">
        <v>94201</v>
      </c>
      <c r="D14834" s="19" t="s">
        <v>14826</v>
      </c>
      <c r="E14834" s="18" t="s">
        <v>425</v>
      </c>
      <c r="F14834" s="20">
        <v>65.849999999999994</v>
      </c>
      <c r="G14834" s="20">
        <v>66.849999999999994</v>
      </c>
      <c r="J14834" s="22">
        <v>0</v>
      </c>
      <c r="K14834" s="22">
        <v>0</v>
      </c>
    </row>
    <row r="14835" spans="1:11" x14ac:dyDescent="0.2">
      <c r="A14835" s="17" t="str">
        <f t="shared" si="231"/>
        <v>SINAPI 94204</v>
      </c>
      <c r="B14835" s="18" t="s">
        <v>5935</v>
      </c>
      <c r="C14835" s="18">
        <v>94204</v>
      </c>
      <c r="D14835" s="19" t="s">
        <v>14827</v>
      </c>
      <c r="E14835" s="18" t="s">
        <v>425</v>
      </c>
      <c r="F14835" s="20">
        <v>71.73</v>
      </c>
      <c r="G14835" s="20">
        <v>73.19</v>
      </c>
      <c r="J14835" s="22">
        <v>0</v>
      </c>
      <c r="K14835" s="22">
        <v>0</v>
      </c>
    </row>
    <row r="14836" spans="1:11" x14ac:dyDescent="0.2">
      <c r="A14836" s="17" t="str">
        <f t="shared" si="231"/>
        <v>SINAPI 94447</v>
      </c>
      <c r="B14836" s="18" t="s">
        <v>5935</v>
      </c>
      <c r="C14836" s="18">
        <v>94447</v>
      </c>
      <c r="D14836" s="19" t="s">
        <v>14828</v>
      </c>
      <c r="E14836" s="18" t="s">
        <v>425</v>
      </c>
      <c r="F14836" s="20">
        <v>65.849999999999994</v>
      </c>
      <c r="G14836" s="20">
        <v>66.849999999999994</v>
      </c>
      <c r="J14836" s="22">
        <v>0</v>
      </c>
      <c r="K14836" s="22">
        <v>0</v>
      </c>
    </row>
    <row r="14837" spans="1:11" x14ac:dyDescent="0.2">
      <c r="A14837" s="17" t="str">
        <f t="shared" si="231"/>
        <v>SINAPI 94448</v>
      </c>
      <c r="B14837" s="18" t="s">
        <v>5935</v>
      </c>
      <c r="C14837" s="18">
        <v>94448</v>
      </c>
      <c r="D14837" s="19" t="s">
        <v>14829</v>
      </c>
      <c r="E14837" s="18" t="s">
        <v>425</v>
      </c>
      <c r="F14837" s="20">
        <v>71.73</v>
      </c>
      <c r="G14837" s="20">
        <v>73.19</v>
      </c>
      <c r="J14837" s="22">
        <v>0</v>
      </c>
      <c r="K14837" s="22">
        <v>0</v>
      </c>
    </row>
    <row r="14838" spans="1:11" x14ac:dyDescent="0.2">
      <c r="A14838" s="17" t="str">
        <f t="shared" si="231"/>
        <v>SINAPI 94445</v>
      </c>
      <c r="B14838" s="18" t="s">
        <v>5935</v>
      </c>
      <c r="C14838" s="18">
        <v>94445</v>
      </c>
      <c r="D14838" s="19" t="s">
        <v>14830</v>
      </c>
      <c r="E14838" s="18" t="s">
        <v>425</v>
      </c>
      <c r="F14838" s="20">
        <v>65.849999999999994</v>
      </c>
      <c r="G14838" s="20">
        <v>66.849999999999994</v>
      </c>
      <c r="J14838" s="22">
        <v>0</v>
      </c>
      <c r="K14838" s="22">
        <v>0</v>
      </c>
    </row>
    <row r="14839" spans="1:11" x14ac:dyDescent="0.2">
      <c r="A14839" s="17" t="str">
        <f t="shared" si="231"/>
        <v>SINAPI 94446</v>
      </c>
      <c r="B14839" s="18" t="s">
        <v>5935</v>
      </c>
      <c r="C14839" s="18">
        <v>94446</v>
      </c>
      <c r="D14839" s="19" t="s">
        <v>14831</v>
      </c>
      <c r="E14839" s="18" t="s">
        <v>425</v>
      </c>
      <c r="F14839" s="20">
        <v>71.73</v>
      </c>
      <c r="G14839" s="20">
        <v>73.19</v>
      </c>
      <c r="J14839" s="22">
        <v>0</v>
      </c>
      <c r="K14839" s="22">
        <v>0</v>
      </c>
    </row>
    <row r="14840" spans="1:11" x14ac:dyDescent="0.2">
      <c r="A14840" s="17" t="str">
        <f t="shared" si="231"/>
        <v>SINAPI 94440</v>
      </c>
      <c r="B14840" s="18" t="s">
        <v>5935</v>
      </c>
      <c r="C14840" s="18">
        <v>94440</v>
      </c>
      <c r="D14840" s="19" t="s">
        <v>14832</v>
      </c>
      <c r="E14840" s="18" t="s">
        <v>425</v>
      </c>
      <c r="F14840" s="20">
        <v>46.74</v>
      </c>
      <c r="G14840" s="20">
        <v>47.37</v>
      </c>
      <c r="J14840" s="22">
        <v>0</v>
      </c>
      <c r="K14840" s="22">
        <v>0</v>
      </c>
    </row>
    <row r="14841" spans="1:11" x14ac:dyDescent="0.2">
      <c r="A14841" s="17" t="str">
        <f t="shared" si="231"/>
        <v>SINAPI 94441</v>
      </c>
      <c r="B14841" s="18" t="s">
        <v>5935</v>
      </c>
      <c r="C14841" s="18">
        <v>94441</v>
      </c>
      <c r="D14841" s="19" t="s">
        <v>14833</v>
      </c>
      <c r="E14841" s="18" t="s">
        <v>425</v>
      </c>
      <c r="F14841" s="20">
        <v>50.19</v>
      </c>
      <c r="G14841" s="20">
        <v>51.1</v>
      </c>
      <c r="J14841" s="22">
        <v>0</v>
      </c>
      <c r="K14841" s="22">
        <v>0</v>
      </c>
    </row>
    <row r="14842" spans="1:11" x14ac:dyDescent="0.2">
      <c r="A14842" s="17" t="str">
        <f t="shared" si="231"/>
        <v>SINAPI 94195</v>
      </c>
      <c r="B14842" s="18" t="s">
        <v>5935</v>
      </c>
      <c r="C14842" s="18">
        <v>94195</v>
      </c>
      <c r="D14842" s="19" t="s">
        <v>14834</v>
      </c>
      <c r="E14842" s="18" t="s">
        <v>425</v>
      </c>
      <c r="F14842" s="20">
        <v>46.74</v>
      </c>
      <c r="G14842" s="20">
        <v>47.37</v>
      </c>
      <c r="J14842" s="22">
        <v>0</v>
      </c>
      <c r="K14842" s="22">
        <v>0</v>
      </c>
    </row>
    <row r="14843" spans="1:11" x14ac:dyDescent="0.2">
      <c r="A14843" s="17" t="str">
        <f t="shared" si="231"/>
        <v>SINAPI 94198</v>
      </c>
      <c r="B14843" s="18" t="s">
        <v>5935</v>
      </c>
      <c r="C14843" s="18">
        <v>94198</v>
      </c>
      <c r="D14843" s="19" t="s">
        <v>14835</v>
      </c>
      <c r="E14843" s="18" t="s">
        <v>425</v>
      </c>
      <c r="F14843" s="20">
        <v>50.19</v>
      </c>
      <c r="G14843" s="20">
        <v>51.1</v>
      </c>
      <c r="J14843" s="22">
        <v>0</v>
      </c>
      <c r="K14843" s="22">
        <v>0</v>
      </c>
    </row>
    <row r="14844" spans="1:11" x14ac:dyDescent="0.2">
      <c r="A14844" s="17" t="str">
        <f t="shared" si="231"/>
        <v>SINAPI 94442</v>
      </c>
      <c r="B14844" s="18" t="s">
        <v>5935</v>
      </c>
      <c r="C14844" s="18">
        <v>94442</v>
      </c>
      <c r="D14844" s="19" t="s">
        <v>14836</v>
      </c>
      <c r="E14844" s="18" t="s">
        <v>425</v>
      </c>
      <c r="F14844" s="20">
        <v>46.74</v>
      </c>
      <c r="G14844" s="20">
        <v>47.37</v>
      </c>
      <c r="J14844" s="22">
        <v>0</v>
      </c>
      <c r="K14844" s="22">
        <v>0</v>
      </c>
    </row>
    <row r="14845" spans="1:11" x14ac:dyDescent="0.2">
      <c r="A14845" s="17" t="str">
        <f t="shared" si="231"/>
        <v>SINAPI 94443</v>
      </c>
      <c r="B14845" s="18" t="s">
        <v>5935</v>
      </c>
      <c r="C14845" s="18">
        <v>94443</v>
      </c>
      <c r="D14845" s="19" t="s">
        <v>14837</v>
      </c>
      <c r="E14845" s="18" t="s">
        <v>425</v>
      </c>
      <c r="F14845" s="20">
        <v>50.19</v>
      </c>
      <c r="G14845" s="20">
        <v>51.1</v>
      </c>
      <c r="J14845" s="22">
        <v>0</v>
      </c>
      <c r="K14845" s="22">
        <v>0</v>
      </c>
    </row>
    <row r="14846" spans="1:11" x14ac:dyDescent="0.2">
      <c r="A14846" s="17" t="str">
        <f t="shared" si="231"/>
        <v>SINAPI 94213</v>
      </c>
      <c r="B14846" s="18" t="s">
        <v>5935</v>
      </c>
      <c r="C14846" s="18">
        <v>94213</v>
      </c>
      <c r="D14846" s="19" t="s">
        <v>14838</v>
      </c>
      <c r="E14846" s="18" t="s">
        <v>425</v>
      </c>
      <c r="F14846" s="20">
        <v>52.98</v>
      </c>
      <c r="G14846" s="20">
        <v>53.33</v>
      </c>
      <c r="J14846" s="22">
        <v>0</v>
      </c>
      <c r="K14846" s="22">
        <v>0</v>
      </c>
    </row>
    <row r="14847" spans="1:11" x14ac:dyDescent="0.2">
      <c r="A14847" s="17" t="str">
        <f t="shared" si="231"/>
        <v>SINAPI 94189</v>
      </c>
      <c r="B14847" s="18" t="s">
        <v>5935</v>
      </c>
      <c r="C14847" s="18">
        <v>94189</v>
      </c>
      <c r="D14847" s="19" t="s">
        <v>14839</v>
      </c>
      <c r="E14847" s="18" t="s">
        <v>425</v>
      </c>
      <c r="F14847" s="20">
        <v>43.03</v>
      </c>
      <c r="G14847" s="20">
        <v>43.39</v>
      </c>
      <c r="J14847" s="22">
        <v>0</v>
      </c>
      <c r="K14847" s="22">
        <v>0</v>
      </c>
    </row>
    <row r="14848" spans="1:11" x14ac:dyDescent="0.2">
      <c r="A14848" s="17" t="str">
        <f t="shared" si="231"/>
        <v>SINAPI 94192</v>
      </c>
      <c r="B14848" s="18" t="s">
        <v>5935</v>
      </c>
      <c r="C14848" s="18">
        <v>94192</v>
      </c>
      <c r="D14848" s="19" t="s">
        <v>14840</v>
      </c>
      <c r="E14848" s="18" t="s">
        <v>425</v>
      </c>
      <c r="F14848" s="20">
        <v>45.65</v>
      </c>
      <c r="G14848" s="20">
        <v>46.21</v>
      </c>
      <c r="J14848" s="22">
        <v>0</v>
      </c>
      <c r="K14848" s="22">
        <v>0</v>
      </c>
    </row>
    <row r="14849" spans="1:11" x14ac:dyDescent="0.2">
      <c r="A14849" s="17" t="str">
        <f t="shared" si="231"/>
        <v>SINAPI 94444</v>
      </c>
      <c r="B14849" s="18" t="s">
        <v>5935</v>
      </c>
      <c r="C14849" s="18">
        <v>94444</v>
      </c>
      <c r="D14849" s="19" t="s">
        <v>14841</v>
      </c>
      <c r="E14849" s="18" t="s">
        <v>425</v>
      </c>
      <c r="F14849" s="20">
        <v>664.22</v>
      </c>
      <c r="G14849" s="20">
        <v>664.85</v>
      </c>
      <c r="J14849" s="22">
        <v>0.98709999999999998</v>
      </c>
      <c r="K14849" s="22">
        <v>0.98609999999999998</v>
      </c>
    </row>
    <row r="14850" spans="1:11" x14ac:dyDescent="0.2">
      <c r="A14850" s="17" t="str">
        <f t="shared" si="231"/>
        <v>SINAPI 94218</v>
      </c>
      <c r="B14850" s="18" t="s">
        <v>5935</v>
      </c>
      <c r="C14850" s="18">
        <v>94218</v>
      </c>
      <c r="D14850" s="19" t="s">
        <v>14842</v>
      </c>
      <c r="E14850" s="18" t="s">
        <v>425</v>
      </c>
      <c r="F14850" s="20">
        <v>125.37</v>
      </c>
      <c r="G14850" s="20">
        <v>125.92</v>
      </c>
      <c r="J14850" s="22">
        <v>0</v>
      </c>
      <c r="K14850" s="22">
        <v>0</v>
      </c>
    </row>
    <row r="14851" spans="1:11" x14ac:dyDescent="0.2">
      <c r="A14851" s="17" t="str">
        <f t="shared" si="231"/>
        <v>SINAPI 94216</v>
      </c>
      <c r="B14851" s="18" t="s">
        <v>5935</v>
      </c>
      <c r="C14851" s="18">
        <v>94216</v>
      </c>
      <c r="D14851" s="19" t="s">
        <v>14843</v>
      </c>
      <c r="E14851" s="18" t="s">
        <v>425</v>
      </c>
      <c r="F14851" s="20">
        <v>146.03</v>
      </c>
      <c r="G14851" s="20">
        <v>146.25</v>
      </c>
      <c r="J14851" s="22">
        <v>0</v>
      </c>
      <c r="K14851" s="22">
        <v>0</v>
      </c>
    </row>
    <row r="14852" spans="1:11" ht="22.5" x14ac:dyDescent="0.2">
      <c r="A14852" s="17" t="str">
        <f t="shared" si="231"/>
        <v>SINAPI 94449</v>
      </c>
      <c r="B14852" s="18" t="s">
        <v>5935</v>
      </c>
      <c r="C14852" s="18">
        <v>94449</v>
      </c>
      <c r="D14852" s="19" t="s">
        <v>14844</v>
      </c>
      <c r="E14852" s="18" t="s">
        <v>425</v>
      </c>
      <c r="F14852" s="20">
        <v>57.09</v>
      </c>
      <c r="G14852" s="20">
        <v>57.6</v>
      </c>
      <c r="J14852" s="22">
        <v>0.8054</v>
      </c>
      <c r="K14852" s="22">
        <v>0.79830000000000001</v>
      </c>
    </row>
    <row r="14853" spans="1:11" ht="22.5" x14ac:dyDescent="0.2">
      <c r="A14853" s="17" t="str">
        <f t="shared" si="231"/>
        <v>SINAPI 94210</v>
      </c>
      <c r="B14853" s="18" t="s">
        <v>5935</v>
      </c>
      <c r="C14853" s="18">
        <v>94210</v>
      </c>
      <c r="D14853" s="19" t="s">
        <v>14845</v>
      </c>
      <c r="E14853" s="18" t="s">
        <v>425</v>
      </c>
      <c r="F14853" s="20">
        <v>50.71</v>
      </c>
      <c r="G14853" s="20">
        <v>51.26</v>
      </c>
      <c r="J14853" s="22">
        <v>0</v>
      </c>
      <c r="K14853" s="22">
        <v>0</v>
      </c>
    </row>
    <row r="14854" spans="1:11" ht="22.5" x14ac:dyDescent="0.2">
      <c r="A14854" s="17" t="str">
        <f t="shared" si="231"/>
        <v>SINAPI 94207</v>
      </c>
      <c r="B14854" s="18" t="s">
        <v>5935</v>
      </c>
      <c r="C14854" s="18">
        <v>94207</v>
      </c>
      <c r="D14854" s="19" t="s">
        <v>14846</v>
      </c>
      <c r="E14854" s="18" t="s">
        <v>425</v>
      </c>
      <c r="F14854" s="20">
        <v>47.7</v>
      </c>
      <c r="G14854" s="20">
        <v>48.21</v>
      </c>
      <c r="J14854" s="22">
        <v>0</v>
      </c>
      <c r="K14854" s="22">
        <v>0</v>
      </c>
    </row>
    <row r="14855" spans="1:11" x14ac:dyDescent="0.2">
      <c r="A14855" s="17" t="str">
        <f t="shared" ref="A14855:A14918" si="232">CONCATENATE($B14855," ",$C14855)</f>
        <v>SINAPI 102109</v>
      </c>
      <c r="B14855" s="18" t="s">
        <v>5935</v>
      </c>
      <c r="C14855" s="18">
        <v>102109</v>
      </c>
      <c r="D14855" s="19" t="s">
        <v>14847</v>
      </c>
      <c r="E14855" s="18" t="s">
        <v>20</v>
      </c>
      <c r="F14855" s="20">
        <v>67.569999999999993</v>
      </c>
      <c r="G14855" s="20">
        <v>69.31</v>
      </c>
      <c r="J14855" s="22">
        <v>0</v>
      </c>
      <c r="K14855" s="22">
        <v>0</v>
      </c>
    </row>
    <row r="14856" spans="1:11" x14ac:dyDescent="0.2">
      <c r="A14856" s="17" t="str">
        <f t="shared" si="232"/>
        <v>SINAPI 102110</v>
      </c>
      <c r="B14856" s="18" t="s">
        <v>5935</v>
      </c>
      <c r="C14856" s="18">
        <v>102110</v>
      </c>
      <c r="D14856" s="19" t="s">
        <v>14848</v>
      </c>
      <c r="E14856" s="18" t="s">
        <v>20</v>
      </c>
      <c r="F14856" s="20">
        <v>220.02</v>
      </c>
      <c r="G14856" s="20">
        <v>221.76</v>
      </c>
      <c r="J14856" s="22">
        <v>0</v>
      </c>
      <c r="K14856" s="22">
        <v>0</v>
      </c>
    </row>
    <row r="14857" spans="1:11" ht="22.5" x14ac:dyDescent="0.2">
      <c r="A14857" s="17" t="str">
        <f t="shared" si="232"/>
        <v>SINAPI 103656</v>
      </c>
      <c r="B14857" s="18" t="s">
        <v>5935</v>
      </c>
      <c r="C14857" s="18">
        <v>103656</v>
      </c>
      <c r="D14857" s="19" t="s">
        <v>14849</v>
      </c>
      <c r="E14857" s="18" t="s">
        <v>20</v>
      </c>
      <c r="F14857" s="20">
        <v>124870.29</v>
      </c>
      <c r="G14857" s="20">
        <v>124927.24</v>
      </c>
      <c r="J14857" s="22">
        <v>0.99399999999999999</v>
      </c>
      <c r="K14857" s="22">
        <v>0.99360000000000004</v>
      </c>
    </row>
    <row r="14858" spans="1:11" ht="22.5" x14ac:dyDescent="0.2">
      <c r="A14858" s="17" t="str">
        <f t="shared" si="232"/>
        <v>SINAPI 102105</v>
      </c>
      <c r="B14858" s="18" t="s">
        <v>5935</v>
      </c>
      <c r="C14858" s="18">
        <v>102105</v>
      </c>
      <c r="D14858" s="19" t="s">
        <v>14850</v>
      </c>
      <c r="E14858" s="18" t="s">
        <v>20</v>
      </c>
      <c r="F14858" s="20">
        <v>19723.7</v>
      </c>
      <c r="G14858" s="20">
        <v>19760.98</v>
      </c>
      <c r="J14858" s="22">
        <v>0.97370000000000001</v>
      </c>
      <c r="K14858" s="22">
        <v>0.97189999999999999</v>
      </c>
    </row>
    <row r="14859" spans="1:11" ht="22.5" x14ac:dyDescent="0.2">
      <c r="A14859" s="17" t="str">
        <f t="shared" si="232"/>
        <v>SINAPI 102106</v>
      </c>
      <c r="B14859" s="18" t="s">
        <v>5935</v>
      </c>
      <c r="C14859" s="18">
        <v>102106</v>
      </c>
      <c r="D14859" s="19" t="s">
        <v>14851</v>
      </c>
      <c r="E14859" s="18" t="s">
        <v>20</v>
      </c>
      <c r="F14859" s="20">
        <v>24748.5</v>
      </c>
      <c r="G14859" s="20">
        <v>24786.41</v>
      </c>
      <c r="J14859" s="22">
        <v>0.97860000000000003</v>
      </c>
      <c r="K14859" s="22">
        <v>0.97709999999999997</v>
      </c>
    </row>
    <row r="14860" spans="1:11" ht="22.5" x14ac:dyDescent="0.2">
      <c r="A14860" s="17" t="str">
        <f t="shared" si="232"/>
        <v>SINAPI 102107</v>
      </c>
      <c r="B14860" s="18" t="s">
        <v>5935</v>
      </c>
      <c r="C14860" s="18">
        <v>102107</v>
      </c>
      <c r="D14860" s="19" t="s">
        <v>14852</v>
      </c>
      <c r="E14860" s="18" t="s">
        <v>20</v>
      </c>
      <c r="F14860" s="20">
        <v>34545.24</v>
      </c>
      <c r="G14860" s="20">
        <v>34585.4</v>
      </c>
      <c r="J14860" s="22">
        <v>0.98340000000000005</v>
      </c>
      <c r="K14860" s="22">
        <v>0.98229999999999995</v>
      </c>
    </row>
    <row r="14861" spans="1:11" ht="22.5" x14ac:dyDescent="0.2">
      <c r="A14861" s="17" t="str">
        <f t="shared" si="232"/>
        <v>SINAPI 102102</v>
      </c>
      <c r="B14861" s="18" t="s">
        <v>5935</v>
      </c>
      <c r="C14861" s="18">
        <v>102102</v>
      </c>
      <c r="D14861" s="19" t="s">
        <v>14853</v>
      </c>
      <c r="E14861" s="18" t="s">
        <v>20</v>
      </c>
      <c r="F14861" s="20">
        <v>11229.15</v>
      </c>
      <c r="G14861" s="20">
        <v>11263.74</v>
      </c>
      <c r="J14861" s="22">
        <v>0.95840000000000003</v>
      </c>
      <c r="K14861" s="22">
        <v>0.95540000000000003</v>
      </c>
    </row>
    <row r="14862" spans="1:11" ht="22.5" x14ac:dyDescent="0.2">
      <c r="A14862" s="17" t="str">
        <f t="shared" si="232"/>
        <v>SINAPI 102108</v>
      </c>
      <c r="B14862" s="18" t="s">
        <v>5935</v>
      </c>
      <c r="C14862" s="18">
        <v>102108</v>
      </c>
      <c r="D14862" s="19" t="s">
        <v>14854</v>
      </c>
      <c r="E14862" s="18" t="s">
        <v>20</v>
      </c>
      <c r="F14862" s="20">
        <v>40232.83</v>
      </c>
      <c r="G14862" s="20">
        <v>40274.379999999997</v>
      </c>
      <c r="J14862" s="22">
        <v>0.98509999999999998</v>
      </c>
      <c r="K14862" s="22">
        <v>0.98409999999999997</v>
      </c>
    </row>
    <row r="14863" spans="1:11" ht="22.5" x14ac:dyDescent="0.2">
      <c r="A14863" s="17" t="str">
        <f t="shared" si="232"/>
        <v>SINAPI 102103</v>
      </c>
      <c r="B14863" s="18" t="s">
        <v>5935</v>
      </c>
      <c r="C14863" s="18">
        <v>102103</v>
      </c>
      <c r="D14863" s="19" t="s">
        <v>14855</v>
      </c>
      <c r="E14863" s="18" t="s">
        <v>20</v>
      </c>
      <c r="F14863" s="20">
        <v>12499.68</v>
      </c>
      <c r="G14863" s="20">
        <v>12534.87</v>
      </c>
      <c r="J14863" s="22">
        <v>0.9617</v>
      </c>
      <c r="K14863" s="22">
        <v>0.95899999999999996</v>
      </c>
    </row>
    <row r="14864" spans="1:11" ht="22.5" x14ac:dyDescent="0.2">
      <c r="A14864" s="17" t="str">
        <f t="shared" si="232"/>
        <v>SINAPI 103654</v>
      </c>
      <c r="B14864" s="18" t="s">
        <v>5935</v>
      </c>
      <c r="C14864" s="18">
        <v>103654</v>
      </c>
      <c r="D14864" s="19" t="s">
        <v>14856</v>
      </c>
      <c r="E14864" s="18" t="s">
        <v>20</v>
      </c>
      <c r="F14864" s="20">
        <v>65188.68</v>
      </c>
      <c r="G14864" s="20">
        <v>65231.16</v>
      </c>
      <c r="J14864" s="22">
        <v>0.99150000000000005</v>
      </c>
      <c r="K14864" s="22">
        <v>0.9909</v>
      </c>
    </row>
    <row r="14865" spans="1:11" ht="22.5" x14ac:dyDescent="0.2">
      <c r="A14865" s="17" t="str">
        <f t="shared" si="232"/>
        <v>SINAPI 102104</v>
      </c>
      <c r="B14865" s="18" t="s">
        <v>5935</v>
      </c>
      <c r="C14865" s="18">
        <v>102104</v>
      </c>
      <c r="D14865" s="19" t="s">
        <v>14857</v>
      </c>
      <c r="E14865" s="18" t="s">
        <v>20</v>
      </c>
      <c r="F14865" s="20">
        <v>16042.53</v>
      </c>
      <c r="G14865" s="20">
        <v>16078.77</v>
      </c>
      <c r="J14865" s="22">
        <v>0.96889999999999998</v>
      </c>
      <c r="K14865" s="22">
        <v>0.9667</v>
      </c>
    </row>
    <row r="14866" spans="1:11" ht="22.5" x14ac:dyDescent="0.2">
      <c r="A14866" s="17" t="str">
        <f t="shared" si="232"/>
        <v>SINAPI 103655</v>
      </c>
      <c r="B14866" s="18" t="s">
        <v>5935</v>
      </c>
      <c r="C14866" s="18">
        <v>103655</v>
      </c>
      <c r="D14866" s="19" t="s">
        <v>14858</v>
      </c>
      <c r="E14866" s="18" t="s">
        <v>20</v>
      </c>
      <c r="F14866" s="20">
        <v>89305.68</v>
      </c>
      <c r="G14866" s="20">
        <v>89355.41</v>
      </c>
      <c r="J14866" s="22">
        <v>0.99270000000000003</v>
      </c>
      <c r="K14866" s="22">
        <v>0.99219999999999997</v>
      </c>
    </row>
    <row r="14867" spans="1:11" ht="22.5" x14ac:dyDescent="0.2">
      <c r="A14867" s="17" t="str">
        <f t="shared" si="232"/>
        <v>SINAPI 105473</v>
      </c>
      <c r="B14867" s="18" t="s">
        <v>5935</v>
      </c>
      <c r="C14867" s="18">
        <v>105473</v>
      </c>
      <c r="D14867" s="19" t="s">
        <v>14859</v>
      </c>
      <c r="E14867" s="18" t="s">
        <v>1229</v>
      </c>
      <c r="F14867" s="20">
        <v>0</v>
      </c>
      <c r="G14867" s="20">
        <v>0</v>
      </c>
      <c r="J14867" s="22"/>
      <c r="K14867" s="22"/>
    </row>
    <row r="14868" spans="1:11" ht="22.5" x14ac:dyDescent="0.2">
      <c r="A14868" s="17" t="str">
        <f t="shared" si="232"/>
        <v>SINAPI 105414</v>
      </c>
      <c r="B14868" s="18" t="s">
        <v>5935</v>
      </c>
      <c r="C14868" s="18">
        <v>105414</v>
      </c>
      <c r="D14868" s="19" t="s">
        <v>14860</v>
      </c>
      <c r="E14868" s="18" t="s">
        <v>1229</v>
      </c>
      <c r="F14868" s="20">
        <v>0</v>
      </c>
      <c r="G14868" s="20">
        <v>0</v>
      </c>
      <c r="J14868" s="22"/>
      <c r="K14868" s="22"/>
    </row>
    <row r="14869" spans="1:11" ht="22.5" x14ac:dyDescent="0.2">
      <c r="A14869" s="17" t="str">
        <f t="shared" si="232"/>
        <v>SINAPI 105424</v>
      </c>
      <c r="B14869" s="18" t="s">
        <v>5935</v>
      </c>
      <c r="C14869" s="18">
        <v>105424</v>
      </c>
      <c r="D14869" s="19" t="s">
        <v>14861</v>
      </c>
      <c r="E14869" s="18" t="s">
        <v>1229</v>
      </c>
      <c r="F14869" s="20">
        <v>0</v>
      </c>
      <c r="G14869" s="20">
        <v>0</v>
      </c>
      <c r="J14869" s="22"/>
      <c r="K14869" s="22"/>
    </row>
    <row r="14870" spans="1:11" ht="22.5" x14ac:dyDescent="0.2">
      <c r="A14870" s="17" t="str">
        <f t="shared" si="232"/>
        <v>SINAPI 105448</v>
      </c>
      <c r="B14870" s="18" t="s">
        <v>5935</v>
      </c>
      <c r="C14870" s="18">
        <v>105448</v>
      </c>
      <c r="D14870" s="19" t="s">
        <v>14862</v>
      </c>
      <c r="E14870" s="18" t="s">
        <v>1229</v>
      </c>
      <c r="F14870" s="20">
        <v>0</v>
      </c>
      <c r="G14870" s="20">
        <v>0</v>
      </c>
      <c r="J14870" s="22"/>
      <c r="K14870" s="22"/>
    </row>
    <row r="14871" spans="1:11" ht="22.5" x14ac:dyDescent="0.2">
      <c r="A14871" s="17" t="str">
        <f t="shared" si="232"/>
        <v>SINAPI 105409</v>
      </c>
      <c r="B14871" s="18" t="s">
        <v>5935</v>
      </c>
      <c r="C14871" s="18">
        <v>105409</v>
      </c>
      <c r="D14871" s="19" t="s">
        <v>14863</v>
      </c>
      <c r="E14871" s="18" t="s">
        <v>1229</v>
      </c>
      <c r="F14871" s="20">
        <v>0</v>
      </c>
      <c r="G14871" s="20">
        <v>0</v>
      </c>
      <c r="J14871" s="22"/>
      <c r="K14871" s="22"/>
    </row>
    <row r="14872" spans="1:11" ht="22.5" x14ac:dyDescent="0.2">
      <c r="A14872" s="17" t="str">
        <f t="shared" si="232"/>
        <v>SINAPI 105415</v>
      </c>
      <c r="B14872" s="18" t="s">
        <v>5935</v>
      </c>
      <c r="C14872" s="18">
        <v>105415</v>
      </c>
      <c r="D14872" s="19" t="s">
        <v>14864</v>
      </c>
      <c r="E14872" s="18" t="s">
        <v>1229</v>
      </c>
      <c r="F14872" s="20">
        <v>0</v>
      </c>
      <c r="G14872" s="20">
        <v>0</v>
      </c>
      <c r="J14872" s="22"/>
      <c r="K14872" s="22"/>
    </row>
    <row r="14873" spans="1:11" ht="22.5" x14ac:dyDescent="0.2">
      <c r="A14873" s="17" t="str">
        <f t="shared" si="232"/>
        <v>SINAPI 105487</v>
      </c>
      <c r="B14873" s="18" t="s">
        <v>5935</v>
      </c>
      <c r="C14873" s="18">
        <v>105487</v>
      </c>
      <c r="D14873" s="19" t="s">
        <v>14865</v>
      </c>
      <c r="E14873" s="18" t="s">
        <v>1229</v>
      </c>
      <c r="F14873" s="20">
        <v>0</v>
      </c>
      <c r="G14873" s="20">
        <v>0</v>
      </c>
      <c r="J14873" s="22"/>
      <c r="K14873" s="22"/>
    </row>
    <row r="14874" spans="1:11" ht="22.5" x14ac:dyDescent="0.2">
      <c r="A14874" s="17" t="str">
        <f t="shared" si="232"/>
        <v>SINAPI 105451</v>
      </c>
      <c r="B14874" s="18" t="s">
        <v>5935</v>
      </c>
      <c r="C14874" s="18">
        <v>105451</v>
      </c>
      <c r="D14874" s="19" t="s">
        <v>14866</v>
      </c>
      <c r="E14874" s="18" t="s">
        <v>1229</v>
      </c>
      <c r="F14874" s="20">
        <v>0</v>
      </c>
      <c r="G14874" s="20">
        <v>0</v>
      </c>
      <c r="J14874" s="22"/>
      <c r="K14874" s="22"/>
    </row>
    <row r="14875" spans="1:11" ht="22.5" x14ac:dyDescent="0.2">
      <c r="A14875" s="17" t="str">
        <f t="shared" si="232"/>
        <v>SINAPI 105454</v>
      </c>
      <c r="B14875" s="18" t="s">
        <v>5935</v>
      </c>
      <c r="C14875" s="18">
        <v>105454</v>
      </c>
      <c r="D14875" s="19" t="s">
        <v>14867</v>
      </c>
      <c r="E14875" s="18" t="s">
        <v>1229</v>
      </c>
      <c r="F14875" s="20">
        <v>0</v>
      </c>
      <c r="G14875" s="20">
        <v>0</v>
      </c>
      <c r="J14875" s="22"/>
      <c r="K14875" s="22"/>
    </row>
    <row r="14876" spans="1:11" ht="22.5" x14ac:dyDescent="0.2">
      <c r="A14876" s="17" t="str">
        <f t="shared" si="232"/>
        <v>SINAPI 105411</v>
      </c>
      <c r="B14876" s="18" t="s">
        <v>5935</v>
      </c>
      <c r="C14876" s="18">
        <v>105411</v>
      </c>
      <c r="D14876" s="19" t="s">
        <v>14868</v>
      </c>
      <c r="E14876" s="18" t="s">
        <v>1229</v>
      </c>
      <c r="F14876" s="20">
        <v>0</v>
      </c>
      <c r="G14876" s="20">
        <v>0</v>
      </c>
      <c r="J14876" s="22"/>
      <c r="K14876" s="22"/>
    </row>
    <row r="14877" spans="1:11" ht="22.5" x14ac:dyDescent="0.2">
      <c r="A14877" s="17" t="str">
        <f t="shared" si="232"/>
        <v>SINAPI 105419</v>
      </c>
      <c r="B14877" s="18" t="s">
        <v>5935</v>
      </c>
      <c r="C14877" s="18">
        <v>105419</v>
      </c>
      <c r="D14877" s="19" t="s">
        <v>14869</v>
      </c>
      <c r="E14877" s="18" t="s">
        <v>1229</v>
      </c>
      <c r="F14877" s="20">
        <v>0</v>
      </c>
      <c r="G14877" s="20">
        <v>0</v>
      </c>
      <c r="J14877" s="22"/>
      <c r="K14877" s="22"/>
    </row>
    <row r="14878" spans="1:11" ht="22.5" x14ac:dyDescent="0.2">
      <c r="A14878" s="17" t="str">
        <f t="shared" si="232"/>
        <v>SINAPI 105443</v>
      </c>
      <c r="B14878" s="18" t="s">
        <v>5935</v>
      </c>
      <c r="C14878" s="18">
        <v>105443</v>
      </c>
      <c r="D14878" s="19" t="s">
        <v>14870</v>
      </c>
      <c r="E14878" s="18" t="s">
        <v>1229</v>
      </c>
      <c r="F14878" s="20">
        <v>0</v>
      </c>
      <c r="G14878" s="20">
        <v>0</v>
      </c>
      <c r="J14878" s="22"/>
      <c r="K14878" s="22"/>
    </row>
    <row r="14879" spans="1:11" x14ac:dyDescent="0.2">
      <c r="A14879" s="17" t="str">
        <f t="shared" si="232"/>
        <v>SINAPI 105455</v>
      </c>
      <c r="B14879" s="18" t="s">
        <v>5935</v>
      </c>
      <c r="C14879" s="18">
        <v>105455</v>
      </c>
      <c r="D14879" s="19" t="s">
        <v>14871</v>
      </c>
      <c r="E14879" s="18" t="s">
        <v>1229</v>
      </c>
      <c r="F14879" s="20">
        <v>0</v>
      </c>
      <c r="G14879" s="20">
        <v>0</v>
      </c>
      <c r="J14879" s="22"/>
      <c r="K14879" s="22"/>
    </row>
    <row r="14880" spans="1:11" x14ac:dyDescent="0.2">
      <c r="A14880" s="17" t="str">
        <f t="shared" si="232"/>
        <v>SINAPI 105412</v>
      </c>
      <c r="B14880" s="18" t="s">
        <v>5935</v>
      </c>
      <c r="C14880" s="18">
        <v>105412</v>
      </c>
      <c r="D14880" s="19" t="s">
        <v>14872</v>
      </c>
      <c r="E14880" s="18" t="s">
        <v>1229</v>
      </c>
      <c r="F14880" s="20">
        <v>0</v>
      </c>
      <c r="G14880" s="20">
        <v>0</v>
      </c>
      <c r="J14880" s="22"/>
      <c r="K14880" s="22"/>
    </row>
    <row r="14881" spans="1:11" x14ac:dyDescent="0.2">
      <c r="A14881" s="17" t="str">
        <f t="shared" si="232"/>
        <v>SINAPI 105420</v>
      </c>
      <c r="B14881" s="18" t="s">
        <v>5935</v>
      </c>
      <c r="C14881" s="18">
        <v>105420</v>
      </c>
      <c r="D14881" s="19" t="s">
        <v>14873</v>
      </c>
      <c r="E14881" s="18" t="s">
        <v>1229</v>
      </c>
      <c r="F14881" s="20">
        <v>0</v>
      </c>
      <c r="G14881" s="20">
        <v>0</v>
      </c>
      <c r="J14881" s="22"/>
      <c r="K14881" s="22"/>
    </row>
    <row r="14882" spans="1:11" x14ac:dyDescent="0.2">
      <c r="A14882" s="17" t="str">
        <f t="shared" si="232"/>
        <v>SINAPI 105444</v>
      </c>
      <c r="B14882" s="18" t="s">
        <v>5935</v>
      </c>
      <c r="C14882" s="18">
        <v>105444</v>
      </c>
      <c r="D14882" s="19" t="s">
        <v>14874</v>
      </c>
      <c r="E14882" s="18" t="s">
        <v>1229</v>
      </c>
      <c r="F14882" s="20">
        <v>0</v>
      </c>
      <c r="G14882" s="20">
        <v>0</v>
      </c>
      <c r="J14882" s="22"/>
      <c r="K14882" s="22"/>
    </row>
    <row r="14883" spans="1:11" x14ac:dyDescent="0.2">
      <c r="A14883" s="17" t="str">
        <f t="shared" si="232"/>
        <v>SINAPI 105456</v>
      </c>
      <c r="B14883" s="18" t="s">
        <v>5935</v>
      </c>
      <c r="C14883" s="18">
        <v>105456</v>
      </c>
      <c r="D14883" s="19" t="s">
        <v>14875</v>
      </c>
      <c r="E14883" s="18" t="s">
        <v>1229</v>
      </c>
      <c r="F14883" s="20">
        <v>0</v>
      </c>
      <c r="G14883" s="20">
        <v>0</v>
      </c>
      <c r="J14883" s="22"/>
      <c r="K14883" s="22"/>
    </row>
    <row r="14884" spans="1:11" x14ac:dyDescent="0.2">
      <c r="A14884" s="17" t="str">
        <f t="shared" si="232"/>
        <v>SINAPI 105478</v>
      </c>
      <c r="B14884" s="18" t="s">
        <v>5935</v>
      </c>
      <c r="C14884" s="18">
        <v>105478</v>
      </c>
      <c r="D14884" s="19" t="s">
        <v>14876</v>
      </c>
      <c r="E14884" s="18" t="s">
        <v>1229</v>
      </c>
      <c r="F14884" s="20">
        <v>0</v>
      </c>
      <c r="G14884" s="20">
        <v>0</v>
      </c>
      <c r="J14884" s="22"/>
      <c r="K14884" s="22"/>
    </row>
    <row r="14885" spans="1:11" x14ac:dyDescent="0.2">
      <c r="A14885" s="17" t="str">
        <f t="shared" si="232"/>
        <v>SINAPI 105421</v>
      </c>
      <c r="B14885" s="18" t="s">
        <v>5935</v>
      </c>
      <c r="C14885" s="18">
        <v>105421</v>
      </c>
      <c r="D14885" s="19" t="s">
        <v>14877</v>
      </c>
      <c r="E14885" s="18" t="s">
        <v>1229</v>
      </c>
      <c r="F14885" s="20">
        <v>0</v>
      </c>
      <c r="G14885" s="20">
        <v>0</v>
      </c>
      <c r="J14885" s="22"/>
      <c r="K14885" s="22"/>
    </row>
    <row r="14886" spans="1:11" x14ac:dyDescent="0.2">
      <c r="A14886" s="17" t="str">
        <f t="shared" si="232"/>
        <v>SINAPI 105445</v>
      </c>
      <c r="B14886" s="18" t="s">
        <v>5935</v>
      </c>
      <c r="C14886" s="18">
        <v>105445</v>
      </c>
      <c r="D14886" s="19" t="s">
        <v>14878</v>
      </c>
      <c r="E14886" s="18" t="s">
        <v>1229</v>
      </c>
      <c r="F14886" s="20">
        <v>0</v>
      </c>
      <c r="G14886" s="20">
        <v>0</v>
      </c>
      <c r="J14886" s="22"/>
      <c r="K14886" s="22"/>
    </row>
    <row r="14887" spans="1:11" x14ac:dyDescent="0.2">
      <c r="A14887" s="17" t="str">
        <f t="shared" si="232"/>
        <v>SINAPI 105453</v>
      </c>
      <c r="B14887" s="18" t="s">
        <v>5935</v>
      </c>
      <c r="C14887" s="18">
        <v>105453</v>
      </c>
      <c r="D14887" s="19" t="s">
        <v>14879</v>
      </c>
      <c r="E14887" s="18" t="s">
        <v>1229</v>
      </c>
      <c r="F14887" s="20">
        <v>0</v>
      </c>
      <c r="G14887" s="20">
        <v>0</v>
      </c>
      <c r="J14887" s="22"/>
      <c r="K14887" s="22"/>
    </row>
    <row r="14888" spans="1:11" x14ac:dyDescent="0.2">
      <c r="A14888" s="17" t="str">
        <f t="shared" si="232"/>
        <v>SINAPI 105497</v>
      </c>
      <c r="B14888" s="18" t="s">
        <v>5935</v>
      </c>
      <c r="C14888" s="18">
        <v>105497</v>
      </c>
      <c r="D14888" s="19" t="s">
        <v>14880</v>
      </c>
      <c r="E14888" s="18" t="s">
        <v>1229</v>
      </c>
      <c r="F14888" s="20">
        <v>0</v>
      </c>
      <c r="G14888" s="20">
        <v>0</v>
      </c>
      <c r="J14888" s="22"/>
      <c r="K14888" s="22"/>
    </row>
    <row r="14889" spans="1:11" x14ac:dyDescent="0.2">
      <c r="A14889" s="17" t="str">
        <f t="shared" si="232"/>
        <v>SINAPI 105418</v>
      </c>
      <c r="B14889" s="18" t="s">
        <v>5935</v>
      </c>
      <c r="C14889" s="18">
        <v>105418</v>
      </c>
      <c r="D14889" s="19" t="s">
        <v>14881</v>
      </c>
      <c r="E14889" s="18" t="s">
        <v>1229</v>
      </c>
      <c r="F14889" s="20">
        <v>0</v>
      </c>
      <c r="G14889" s="20">
        <v>0</v>
      </c>
      <c r="J14889" s="22"/>
      <c r="K14889" s="22"/>
    </row>
    <row r="14890" spans="1:11" x14ac:dyDescent="0.2">
      <c r="A14890" s="17" t="str">
        <f t="shared" si="232"/>
        <v>SINAPI 105442</v>
      </c>
      <c r="B14890" s="18" t="s">
        <v>5935</v>
      </c>
      <c r="C14890" s="18">
        <v>105442</v>
      </c>
      <c r="D14890" s="19" t="s">
        <v>14882</v>
      </c>
      <c r="E14890" s="18" t="s">
        <v>1229</v>
      </c>
      <c r="F14890" s="20">
        <v>0</v>
      </c>
      <c r="G14890" s="20">
        <v>0</v>
      </c>
      <c r="J14890" s="22"/>
      <c r="K14890" s="22"/>
    </row>
    <row r="14891" spans="1:11" x14ac:dyDescent="0.2">
      <c r="A14891" s="17" t="str">
        <f t="shared" si="232"/>
        <v>SINAPI 105410</v>
      </c>
      <c r="B14891" s="18" t="s">
        <v>5935</v>
      </c>
      <c r="C14891" s="18">
        <v>105410</v>
      </c>
      <c r="D14891" s="19" t="s">
        <v>14883</v>
      </c>
      <c r="E14891" s="18" t="s">
        <v>1229</v>
      </c>
      <c r="F14891" s="20">
        <v>0</v>
      </c>
      <c r="G14891" s="20">
        <v>0</v>
      </c>
      <c r="J14891" s="22"/>
      <c r="K14891" s="22"/>
    </row>
    <row r="14892" spans="1:11" x14ac:dyDescent="0.2">
      <c r="A14892" s="17" t="str">
        <f t="shared" si="232"/>
        <v>SINAPI 105416</v>
      </c>
      <c r="B14892" s="18" t="s">
        <v>5935</v>
      </c>
      <c r="C14892" s="18">
        <v>105416</v>
      </c>
      <c r="D14892" s="19" t="s">
        <v>14884</v>
      </c>
      <c r="E14892" s="18" t="s">
        <v>1229</v>
      </c>
      <c r="F14892" s="20">
        <v>0</v>
      </c>
      <c r="G14892" s="20">
        <v>0</v>
      </c>
      <c r="J14892" s="22"/>
      <c r="K14892" s="22"/>
    </row>
    <row r="14893" spans="1:11" x14ac:dyDescent="0.2">
      <c r="A14893" s="17" t="str">
        <f t="shared" si="232"/>
        <v>SINAPI 105488</v>
      </c>
      <c r="B14893" s="18" t="s">
        <v>5935</v>
      </c>
      <c r="C14893" s="18">
        <v>105488</v>
      </c>
      <c r="D14893" s="19" t="s">
        <v>14885</v>
      </c>
      <c r="E14893" s="18" t="s">
        <v>1229</v>
      </c>
      <c r="F14893" s="20">
        <v>0</v>
      </c>
      <c r="G14893" s="20">
        <v>0</v>
      </c>
      <c r="J14893" s="22"/>
      <c r="K14893" s="22"/>
    </row>
    <row r="14894" spans="1:11" x14ac:dyDescent="0.2">
      <c r="A14894" s="17" t="str">
        <f t="shared" si="232"/>
        <v>SINAPI 105452</v>
      </c>
      <c r="B14894" s="18" t="s">
        <v>5935</v>
      </c>
      <c r="C14894" s="18">
        <v>105452</v>
      </c>
      <c r="D14894" s="19" t="s">
        <v>14886</v>
      </c>
      <c r="E14894" s="18" t="s">
        <v>1229</v>
      </c>
      <c r="F14894" s="20">
        <v>0</v>
      </c>
      <c r="G14894" s="20">
        <v>0</v>
      </c>
      <c r="J14894" s="22"/>
      <c r="K14894" s="22"/>
    </row>
    <row r="14895" spans="1:11" ht="22.5" x14ac:dyDescent="0.2">
      <c r="A14895" s="17" t="str">
        <f t="shared" si="232"/>
        <v>SINAPI 105475</v>
      </c>
      <c r="B14895" s="18" t="s">
        <v>5935</v>
      </c>
      <c r="C14895" s="18">
        <v>105475</v>
      </c>
      <c r="D14895" s="19" t="s">
        <v>14887</v>
      </c>
      <c r="E14895" s="18" t="s">
        <v>1229</v>
      </c>
      <c r="F14895" s="20">
        <v>0</v>
      </c>
      <c r="G14895" s="20">
        <v>0</v>
      </c>
      <c r="J14895" s="22"/>
      <c r="K14895" s="22"/>
    </row>
    <row r="14896" spans="1:11" ht="22.5" x14ac:dyDescent="0.2">
      <c r="A14896" s="17" t="str">
        <f t="shared" si="232"/>
        <v>SINAPI 105498</v>
      </c>
      <c r="B14896" s="18" t="s">
        <v>5935</v>
      </c>
      <c r="C14896" s="18">
        <v>105498</v>
      </c>
      <c r="D14896" s="19" t="s">
        <v>14888</v>
      </c>
      <c r="E14896" s="18" t="s">
        <v>1229</v>
      </c>
      <c r="F14896" s="20">
        <v>0</v>
      </c>
      <c r="G14896" s="20">
        <v>0</v>
      </c>
      <c r="J14896" s="22"/>
      <c r="K14896" s="22"/>
    </row>
    <row r="14897" spans="1:11" ht="22.5" x14ac:dyDescent="0.2">
      <c r="A14897" s="17" t="str">
        <f t="shared" si="232"/>
        <v>SINAPI 105486</v>
      </c>
      <c r="B14897" s="18" t="s">
        <v>5935</v>
      </c>
      <c r="C14897" s="18">
        <v>105486</v>
      </c>
      <c r="D14897" s="19" t="s">
        <v>14889</v>
      </c>
      <c r="E14897" s="18" t="s">
        <v>1229</v>
      </c>
      <c r="F14897" s="20">
        <v>0</v>
      </c>
      <c r="G14897" s="20">
        <v>0</v>
      </c>
      <c r="J14897" s="22"/>
      <c r="K14897" s="22"/>
    </row>
    <row r="14898" spans="1:11" ht="22.5" x14ac:dyDescent="0.2">
      <c r="A14898" s="17" t="str">
        <f t="shared" si="232"/>
        <v>SINAPI 105450</v>
      </c>
      <c r="B14898" s="18" t="s">
        <v>5935</v>
      </c>
      <c r="C14898" s="18">
        <v>105450</v>
      </c>
      <c r="D14898" s="19" t="s">
        <v>14890</v>
      </c>
      <c r="E14898" s="18" t="s">
        <v>1229</v>
      </c>
      <c r="F14898" s="20">
        <v>0</v>
      </c>
      <c r="G14898" s="20">
        <v>0</v>
      </c>
      <c r="J14898" s="22"/>
      <c r="K14898" s="22"/>
    </row>
    <row r="14899" spans="1:11" x14ac:dyDescent="0.2">
      <c r="A14899" s="17" t="str">
        <f t="shared" si="232"/>
        <v>SINAPI 105438</v>
      </c>
      <c r="B14899" s="18" t="s">
        <v>5935</v>
      </c>
      <c r="C14899" s="18">
        <v>105438</v>
      </c>
      <c r="D14899" s="19" t="s">
        <v>14891</v>
      </c>
      <c r="E14899" s="18" t="s">
        <v>1229</v>
      </c>
      <c r="F14899" s="20">
        <v>0</v>
      </c>
      <c r="G14899" s="20">
        <v>0</v>
      </c>
      <c r="J14899" s="22"/>
      <c r="K14899" s="22"/>
    </row>
    <row r="14900" spans="1:11" x14ac:dyDescent="0.2">
      <c r="A14900" s="17" t="str">
        <f t="shared" si="232"/>
        <v>SINAPI 105463</v>
      </c>
      <c r="B14900" s="18" t="s">
        <v>5935</v>
      </c>
      <c r="C14900" s="18">
        <v>105463</v>
      </c>
      <c r="D14900" s="19" t="s">
        <v>14892</v>
      </c>
      <c r="E14900" s="18" t="s">
        <v>1229</v>
      </c>
      <c r="F14900" s="20">
        <v>0</v>
      </c>
      <c r="G14900" s="20">
        <v>0</v>
      </c>
      <c r="J14900" s="22"/>
      <c r="K14900" s="22"/>
    </row>
    <row r="14901" spans="1:11" x14ac:dyDescent="0.2">
      <c r="A14901" s="17" t="str">
        <f t="shared" si="232"/>
        <v>SINAPI 105485</v>
      </c>
      <c r="B14901" s="18" t="s">
        <v>5935</v>
      </c>
      <c r="C14901" s="18">
        <v>105485</v>
      </c>
      <c r="D14901" s="19" t="s">
        <v>14893</v>
      </c>
      <c r="E14901" s="18" t="s">
        <v>1229</v>
      </c>
      <c r="F14901" s="20">
        <v>0</v>
      </c>
      <c r="G14901" s="20">
        <v>0</v>
      </c>
      <c r="J14901" s="22"/>
      <c r="K14901" s="22"/>
    </row>
    <row r="14902" spans="1:11" x14ac:dyDescent="0.2">
      <c r="A14902" s="17" t="str">
        <f t="shared" si="232"/>
        <v>SINAPI 105428</v>
      </c>
      <c r="B14902" s="18" t="s">
        <v>5935</v>
      </c>
      <c r="C14902" s="18">
        <v>105428</v>
      </c>
      <c r="D14902" s="19" t="s">
        <v>14894</v>
      </c>
      <c r="E14902" s="18" t="s">
        <v>1229</v>
      </c>
      <c r="F14902" s="20">
        <v>0</v>
      </c>
      <c r="G14902" s="20">
        <v>0</v>
      </c>
      <c r="J14902" s="22"/>
      <c r="K14902" s="22"/>
    </row>
    <row r="14903" spans="1:11" x14ac:dyDescent="0.2">
      <c r="A14903" s="17" t="str">
        <f t="shared" si="232"/>
        <v>SINAPI 105426</v>
      </c>
      <c r="B14903" s="18" t="s">
        <v>5935</v>
      </c>
      <c r="C14903" s="18">
        <v>105426</v>
      </c>
      <c r="D14903" s="19" t="s">
        <v>14895</v>
      </c>
      <c r="E14903" s="18" t="s">
        <v>1229</v>
      </c>
      <c r="F14903" s="20">
        <v>0</v>
      </c>
      <c r="G14903" s="20">
        <v>0</v>
      </c>
      <c r="J14903" s="22"/>
      <c r="K14903" s="22"/>
    </row>
    <row r="14904" spans="1:11" x14ac:dyDescent="0.2">
      <c r="A14904" s="17" t="str">
        <f t="shared" si="232"/>
        <v>SINAPI 105491</v>
      </c>
      <c r="B14904" s="18" t="s">
        <v>5935</v>
      </c>
      <c r="C14904" s="18">
        <v>105491</v>
      </c>
      <c r="D14904" s="19" t="s">
        <v>14896</v>
      </c>
      <c r="E14904" s="18" t="s">
        <v>1229</v>
      </c>
      <c r="F14904" s="20">
        <v>0</v>
      </c>
      <c r="G14904" s="20">
        <v>0</v>
      </c>
      <c r="J14904" s="22"/>
      <c r="K14904" s="22"/>
    </row>
    <row r="14905" spans="1:11" x14ac:dyDescent="0.2">
      <c r="A14905" s="17" t="str">
        <f t="shared" si="232"/>
        <v>SINAPI 105495</v>
      </c>
      <c r="B14905" s="18" t="s">
        <v>5935</v>
      </c>
      <c r="C14905" s="18">
        <v>105495</v>
      </c>
      <c r="D14905" s="19" t="s">
        <v>14897</v>
      </c>
      <c r="E14905" s="18" t="s">
        <v>1229</v>
      </c>
      <c r="F14905" s="20">
        <v>0</v>
      </c>
      <c r="G14905" s="20">
        <v>0</v>
      </c>
      <c r="J14905" s="22"/>
      <c r="K14905" s="22"/>
    </row>
    <row r="14906" spans="1:11" x14ac:dyDescent="0.2">
      <c r="A14906" s="17" t="str">
        <f t="shared" si="232"/>
        <v>SINAPI 105407</v>
      </c>
      <c r="B14906" s="18" t="s">
        <v>5935</v>
      </c>
      <c r="C14906" s="18">
        <v>105407</v>
      </c>
      <c r="D14906" s="19" t="s">
        <v>14898</v>
      </c>
      <c r="E14906" s="18" t="s">
        <v>1229</v>
      </c>
      <c r="F14906" s="20">
        <v>0</v>
      </c>
      <c r="G14906" s="20">
        <v>0</v>
      </c>
      <c r="J14906" s="22"/>
      <c r="K14906" s="22"/>
    </row>
    <row r="14907" spans="1:11" x14ac:dyDescent="0.2">
      <c r="A14907" s="17" t="str">
        <f t="shared" si="232"/>
        <v>SINAPI 105427</v>
      </c>
      <c r="B14907" s="18" t="s">
        <v>5935</v>
      </c>
      <c r="C14907" s="18">
        <v>105427</v>
      </c>
      <c r="D14907" s="19" t="s">
        <v>14899</v>
      </c>
      <c r="E14907" s="18" t="s">
        <v>1229</v>
      </c>
      <c r="F14907" s="20">
        <v>0</v>
      </c>
      <c r="G14907" s="20">
        <v>0</v>
      </c>
      <c r="J14907" s="22"/>
      <c r="K14907" s="22"/>
    </row>
    <row r="14908" spans="1:11" x14ac:dyDescent="0.2">
      <c r="A14908" s="17" t="str">
        <f t="shared" si="232"/>
        <v>SINAPI 105492</v>
      </c>
      <c r="B14908" s="18" t="s">
        <v>5935</v>
      </c>
      <c r="C14908" s="18">
        <v>105492</v>
      </c>
      <c r="D14908" s="19" t="s">
        <v>14900</v>
      </c>
      <c r="E14908" s="18" t="s">
        <v>1229</v>
      </c>
      <c r="F14908" s="20">
        <v>0</v>
      </c>
      <c r="G14908" s="20">
        <v>0</v>
      </c>
      <c r="J14908" s="22"/>
      <c r="K14908" s="22"/>
    </row>
    <row r="14909" spans="1:11" x14ac:dyDescent="0.2">
      <c r="A14909" s="17" t="str">
        <f t="shared" si="232"/>
        <v>SINAPI 105496</v>
      </c>
      <c r="B14909" s="18" t="s">
        <v>5935</v>
      </c>
      <c r="C14909" s="18">
        <v>105496</v>
      </c>
      <c r="D14909" s="19" t="s">
        <v>14901</v>
      </c>
      <c r="E14909" s="18" t="s">
        <v>1229</v>
      </c>
      <c r="F14909" s="20">
        <v>0</v>
      </c>
      <c r="G14909" s="20">
        <v>0</v>
      </c>
      <c r="J14909" s="22"/>
      <c r="K14909" s="22"/>
    </row>
    <row r="14910" spans="1:11" x14ac:dyDescent="0.2">
      <c r="A14910" s="17" t="str">
        <f t="shared" si="232"/>
        <v>SINAPI 105425</v>
      </c>
      <c r="B14910" s="18" t="s">
        <v>5935</v>
      </c>
      <c r="C14910" s="18">
        <v>105425</v>
      </c>
      <c r="D14910" s="19" t="s">
        <v>14902</v>
      </c>
      <c r="E14910" s="18" t="s">
        <v>1229</v>
      </c>
      <c r="F14910" s="20">
        <v>0</v>
      </c>
      <c r="G14910" s="20">
        <v>0</v>
      </c>
      <c r="J14910" s="22"/>
      <c r="K14910" s="22"/>
    </row>
    <row r="14911" spans="1:11" x14ac:dyDescent="0.2">
      <c r="A14911" s="17" t="str">
        <f t="shared" si="232"/>
        <v>SINAPI 105477</v>
      </c>
      <c r="B14911" s="18" t="s">
        <v>5935</v>
      </c>
      <c r="C14911" s="18">
        <v>105477</v>
      </c>
      <c r="D14911" s="19" t="s">
        <v>14903</v>
      </c>
      <c r="E14911" s="18" t="s">
        <v>1229</v>
      </c>
      <c r="F14911" s="20">
        <v>0</v>
      </c>
      <c r="G14911" s="20">
        <v>0</v>
      </c>
      <c r="J14911" s="22"/>
      <c r="K14911" s="22"/>
    </row>
    <row r="14912" spans="1:11" x14ac:dyDescent="0.2">
      <c r="A14912" s="17" t="str">
        <f t="shared" si="232"/>
        <v>SINAPI 105490</v>
      </c>
      <c r="B14912" s="18" t="s">
        <v>5935</v>
      </c>
      <c r="C14912" s="18">
        <v>105490</v>
      </c>
      <c r="D14912" s="19" t="s">
        <v>14904</v>
      </c>
      <c r="E14912" s="18" t="s">
        <v>1229</v>
      </c>
      <c r="F14912" s="20">
        <v>0</v>
      </c>
      <c r="G14912" s="20">
        <v>0</v>
      </c>
      <c r="J14912" s="22"/>
      <c r="K14912" s="22"/>
    </row>
    <row r="14913" spans="1:11" x14ac:dyDescent="0.2">
      <c r="A14913" s="17" t="str">
        <f t="shared" si="232"/>
        <v>SINAPI 105494</v>
      </c>
      <c r="B14913" s="18" t="s">
        <v>5935</v>
      </c>
      <c r="C14913" s="18">
        <v>105494</v>
      </c>
      <c r="D14913" s="19" t="s">
        <v>14905</v>
      </c>
      <c r="E14913" s="18" t="s">
        <v>1229</v>
      </c>
      <c r="F14913" s="20">
        <v>0</v>
      </c>
      <c r="G14913" s="20">
        <v>0</v>
      </c>
      <c r="J14913" s="22"/>
      <c r="K14913" s="22"/>
    </row>
    <row r="14914" spans="1:11" x14ac:dyDescent="0.2">
      <c r="A14914" s="17" t="str">
        <f t="shared" si="232"/>
        <v>SINAPI 105417</v>
      </c>
      <c r="B14914" s="18" t="s">
        <v>5935</v>
      </c>
      <c r="C14914" s="18">
        <v>105417</v>
      </c>
      <c r="D14914" s="19" t="s">
        <v>14906</v>
      </c>
      <c r="E14914" s="18" t="s">
        <v>1229</v>
      </c>
      <c r="F14914" s="20">
        <v>0</v>
      </c>
      <c r="G14914" s="20">
        <v>0</v>
      </c>
      <c r="J14914" s="22"/>
      <c r="K14914" s="22"/>
    </row>
    <row r="14915" spans="1:11" ht="22.5" x14ac:dyDescent="0.2">
      <c r="A14915" s="17" t="str">
        <f t="shared" si="232"/>
        <v>SINAPI 105461</v>
      </c>
      <c r="B14915" s="18" t="s">
        <v>5935</v>
      </c>
      <c r="C14915" s="18">
        <v>105461</v>
      </c>
      <c r="D14915" s="19" t="s">
        <v>14907</v>
      </c>
      <c r="E14915" s="18" t="s">
        <v>1229</v>
      </c>
      <c r="F14915" s="20">
        <v>0</v>
      </c>
      <c r="G14915" s="20">
        <v>0</v>
      </c>
      <c r="J14915" s="22"/>
      <c r="K14915" s="22"/>
    </row>
    <row r="14916" spans="1:11" ht="22.5" x14ac:dyDescent="0.2">
      <c r="A14916" s="17" t="str">
        <f t="shared" si="232"/>
        <v>SINAPI 105436</v>
      </c>
      <c r="B14916" s="18" t="s">
        <v>5935</v>
      </c>
      <c r="C14916" s="18">
        <v>105436</v>
      </c>
      <c r="D14916" s="19" t="s">
        <v>14908</v>
      </c>
      <c r="E14916" s="18" t="s">
        <v>1229</v>
      </c>
      <c r="F14916" s="20">
        <v>0</v>
      </c>
      <c r="G14916" s="20">
        <v>0</v>
      </c>
      <c r="J14916" s="22"/>
      <c r="K14916" s="22"/>
    </row>
    <row r="14917" spans="1:11" ht="22.5" x14ac:dyDescent="0.2">
      <c r="A14917" s="17" t="str">
        <f t="shared" si="232"/>
        <v>SINAPI 105483</v>
      </c>
      <c r="B14917" s="18" t="s">
        <v>5935</v>
      </c>
      <c r="C14917" s="18">
        <v>105483</v>
      </c>
      <c r="D14917" s="19" t="s">
        <v>14909</v>
      </c>
      <c r="E14917" s="18" t="s">
        <v>1229</v>
      </c>
      <c r="F14917" s="20">
        <v>0</v>
      </c>
      <c r="G14917" s="20">
        <v>0</v>
      </c>
      <c r="J14917" s="22"/>
      <c r="K14917" s="22"/>
    </row>
    <row r="14918" spans="1:11" ht="22.5" x14ac:dyDescent="0.2">
      <c r="A14918" s="17" t="str">
        <f t="shared" si="232"/>
        <v>SINAPI 105505</v>
      </c>
      <c r="B14918" s="18" t="s">
        <v>5935</v>
      </c>
      <c r="C14918" s="18">
        <v>105505</v>
      </c>
      <c r="D14918" s="19" t="s">
        <v>14910</v>
      </c>
      <c r="E14918" s="18" t="s">
        <v>1229</v>
      </c>
      <c r="F14918" s="20">
        <v>0</v>
      </c>
      <c r="G14918" s="20">
        <v>0</v>
      </c>
      <c r="J14918" s="22"/>
      <c r="K14918" s="22"/>
    </row>
    <row r="14919" spans="1:11" ht="22.5" x14ac:dyDescent="0.2">
      <c r="A14919" s="17" t="str">
        <f t="shared" ref="A14919:A14982" si="233">CONCATENATE($B14919," ",$C14919)</f>
        <v>SINAPI 105435</v>
      </c>
      <c r="B14919" s="18" t="s">
        <v>5935</v>
      </c>
      <c r="C14919" s="18">
        <v>105435</v>
      </c>
      <c r="D14919" s="19" t="s">
        <v>14911</v>
      </c>
      <c r="E14919" s="18" t="s">
        <v>1229</v>
      </c>
      <c r="F14919" s="20">
        <v>0</v>
      </c>
      <c r="G14919" s="20">
        <v>0</v>
      </c>
      <c r="J14919" s="22"/>
      <c r="K14919" s="22"/>
    </row>
    <row r="14920" spans="1:11" ht="22.5" x14ac:dyDescent="0.2">
      <c r="A14920" s="17" t="str">
        <f t="shared" si="233"/>
        <v>SINAPI 105460</v>
      </c>
      <c r="B14920" s="18" t="s">
        <v>5935</v>
      </c>
      <c r="C14920" s="18">
        <v>105460</v>
      </c>
      <c r="D14920" s="19" t="s">
        <v>14912</v>
      </c>
      <c r="E14920" s="18" t="s">
        <v>1229</v>
      </c>
      <c r="F14920" s="20">
        <v>0</v>
      </c>
      <c r="G14920" s="20">
        <v>0</v>
      </c>
      <c r="J14920" s="22"/>
      <c r="K14920" s="22"/>
    </row>
    <row r="14921" spans="1:11" ht="22.5" x14ac:dyDescent="0.2">
      <c r="A14921" s="17" t="str">
        <f t="shared" si="233"/>
        <v>SINAPI 105470</v>
      </c>
      <c r="B14921" s="18" t="s">
        <v>5935</v>
      </c>
      <c r="C14921" s="18">
        <v>105470</v>
      </c>
      <c r="D14921" s="19" t="s">
        <v>14913</v>
      </c>
      <c r="E14921" s="18" t="s">
        <v>1229</v>
      </c>
      <c r="F14921" s="20">
        <v>0</v>
      </c>
      <c r="G14921" s="20">
        <v>0</v>
      </c>
      <c r="J14921" s="22"/>
      <c r="K14921" s="22"/>
    </row>
    <row r="14922" spans="1:11" ht="22.5" x14ac:dyDescent="0.2">
      <c r="A14922" s="17" t="str">
        <f t="shared" si="233"/>
        <v>SINAPI 105504</v>
      </c>
      <c r="B14922" s="18" t="s">
        <v>5935</v>
      </c>
      <c r="C14922" s="18">
        <v>105504</v>
      </c>
      <c r="D14922" s="19" t="s">
        <v>14914</v>
      </c>
      <c r="E14922" s="18" t="s">
        <v>1229</v>
      </c>
      <c r="F14922" s="20">
        <v>0</v>
      </c>
      <c r="G14922" s="20">
        <v>0</v>
      </c>
      <c r="J14922" s="22"/>
      <c r="K14922" s="22"/>
    </row>
    <row r="14923" spans="1:11" x14ac:dyDescent="0.2">
      <c r="A14923" s="17" t="str">
        <f t="shared" si="233"/>
        <v>SINAPI 105476</v>
      </c>
      <c r="B14923" s="18" t="s">
        <v>5935</v>
      </c>
      <c r="C14923" s="18">
        <v>105476</v>
      </c>
      <c r="D14923" s="19" t="s">
        <v>14915</v>
      </c>
      <c r="E14923" s="18" t="s">
        <v>1229</v>
      </c>
      <c r="F14923" s="20">
        <v>0</v>
      </c>
      <c r="G14923" s="20">
        <v>0</v>
      </c>
      <c r="J14923" s="22"/>
      <c r="K14923" s="22"/>
    </row>
    <row r="14924" spans="1:11" x14ac:dyDescent="0.2">
      <c r="A14924" s="17" t="str">
        <f t="shared" si="233"/>
        <v>SINAPI 105471</v>
      </c>
      <c r="B14924" s="18" t="s">
        <v>5935</v>
      </c>
      <c r="C14924" s="18">
        <v>105471</v>
      </c>
      <c r="D14924" s="19" t="s">
        <v>14916</v>
      </c>
      <c r="E14924" s="18" t="s">
        <v>1229</v>
      </c>
      <c r="F14924" s="20">
        <v>0</v>
      </c>
      <c r="G14924" s="20">
        <v>0</v>
      </c>
      <c r="J14924" s="22"/>
      <c r="K14924" s="22"/>
    </row>
    <row r="14925" spans="1:11" x14ac:dyDescent="0.2">
      <c r="A14925" s="17" t="str">
        <f t="shared" si="233"/>
        <v>SINAPI 105493</v>
      </c>
      <c r="B14925" s="18" t="s">
        <v>5935</v>
      </c>
      <c r="C14925" s="18">
        <v>105493</v>
      </c>
      <c r="D14925" s="19" t="s">
        <v>14917</v>
      </c>
      <c r="E14925" s="18" t="s">
        <v>1229</v>
      </c>
      <c r="F14925" s="20">
        <v>0</v>
      </c>
      <c r="G14925" s="20">
        <v>0</v>
      </c>
      <c r="J14925" s="22"/>
      <c r="K14925" s="22"/>
    </row>
    <row r="14926" spans="1:11" x14ac:dyDescent="0.2">
      <c r="A14926" s="17" t="str">
        <f t="shared" si="233"/>
        <v>SINAPI 105482</v>
      </c>
      <c r="B14926" s="18" t="s">
        <v>5935</v>
      </c>
      <c r="C14926" s="18">
        <v>105482</v>
      </c>
      <c r="D14926" s="19" t="s">
        <v>14918</v>
      </c>
      <c r="E14926" s="18" t="s">
        <v>1229</v>
      </c>
      <c r="F14926" s="20">
        <v>0</v>
      </c>
      <c r="G14926" s="20">
        <v>0</v>
      </c>
      <c r="J14926" s="22"/>
      <c r="K14926" s="22"/>
    </row>
    <row r="14927" spans="1:11" ht="22.5" x14ac:dyDescent="0.2">
      <c r="A14927" s="17" t="str">
        <f t="shared" si="233"/>
        <v>SINAPI 105430</v>
      </c>
      <c r="B14927" s="18" t="s">
        <v>5935</v>
      </c>
      <c r="C14927" s="18">
        <v>105430</v>
      </c>
      <c r="D14927" s="19" t="s">
        <v>14919</v>
      </c>
      <c r="E14927" s="18" t="s">
        <v>1229</v>
      </c>
      <c r="F14927" s="20">
        <v>0</v>
      </c>
      <c r="G14927" s="20">
        <v>0</v>
      </c>
      <c r="J14927" s="22"/>
      <c r="K14927" s="22"/>
    </row>
    <row r="14928" spans="1:11" ht="22.5" x14ac:dyDescent="0.2">
      <c r="A14928" s="17" t="str">
        <f t="shared" si="233"/>
        <v>SINAPI 105440</v>
      </c>
      <c r="B14928" s="18" t="s">
        <v>5935</v>
      </c>
      <c r="C14928" s="18">
        <v>105440</v>
      </c>
      <c r="D14928" s="19" t="s">
        <v>14920</v>
      </c>
      <c r="E14928" s="18" t="s">
        <v>1229</v>
      </c>
      <c r="F14928" s="20">
        <v>0</v>
      </c>
      <c r="G14928" s="20">
        <v>0</v>
      </c>
      <c r="J14928" s="22"/>
      <c r="K14928" s="22"/>
    </row>
    <row r="14929" spans="1:11" ht="22.5" x14ac:dyDescent="0.2">
      <c r="A14929" s="17" t="str">
        <f t="shared" si="233"/>
        <v>SINAPI 105465</v>
      </c>
      <c r="B14929" s="18" t="s">
        <v>5935</v>
      </c>
      <c r="C14929" s="18">
        <v>105465</v>
      </c>
      <c r="D14929" s="19" t="s">
        <v>14921</v>
      </c>
      <c r="E14929" s="18" t="s">
        <v>1229</v>
      </c>
      <c r="F14929" s="20">
        <v>0</v>
      </c>
      <c r="G14929" s="20">
        <v>0</v>
      </c>
      <c r="J14929" s="22"/>
      <c r="K14929" s="22"/>
    </row>
    <row r="14930" spans="1:11" ht="22.5" x14ac:dyDescent="0.2">
      <c r="A14930" s="17" t="str">
        <f t="shared" si="233"/>
        <v>SINAPI 105499</v>
      </c>
      <c r="B14930" s="18" t="s">
        <v>5935</v>
      </c>
      <c r="C14930" s="18">
        <v>105499</v>
      </c>
      <c r="D14930" s="19" t="s">
        <v>14922</v>
      </c>
      <c r="E14930" s="18" t="s">
        <v>1229</v>
      </c>
      <c r="F14930" s="20">
        <v>0</v>
      </c>
      <c r="G14930" s="20">
        <v>0</v>
      </c>
      <c r="J14930" s="22"/>
      <c r="K14930" s="22"/>
    </row>
    <row r="14931" spans="1:11" ht="22.5" x14ac:dyDescent="0.2">
      <c r="A14931" s="17" t="str">
        <f t="shared" si="233"/>
        <v>SINAPI 105431</v>
      </c>
      <c r="B14931" s="18" t="s">
        <v>5935</v>
      </c>
      <c r="C14931" s="18">
        <v>105431</v>
      </c>
      <c r="D14931" s="19" t="s">
        <v>14923</v>
      </c>
      <c r="E14931" s="18" t="s">
        <v>1229</v>
      </c>
      <c r="F14931" s="20">
        <v>0</v>
      </c>
      <c r="G14931" s="20">
        <v>0</v>
      </c>
      <c r="J14931" s="22"/>
      <c r="K14931" s="22"/>
    </row>
    <row r="14932" spans="1:11" ht="22.5" x14ac:dyDescent="0.2">
      <c r="A14932" s="17" t="str">
        <f t="shared" si="233"/>
        <v>SINAPI 105441</v>
      </c>
      <c r="B14932" s="18" t="s">
        <v>5935</v>
      </c>
      <c r="C14932" s="18">
        <v>105441</v>
      </c>
      <c r="D14932" s="19" t="s">
        <v>14924</v>
      </c>
      <c r="E14932" s="18" t="s">
        <v>1229</v>
      </c>
      <c r="F14932" s="20">
        <v>0</v>
      </c>
      <c r="G14932" s="20">
        <v>0</v>
      </c>
      <c r="J14932" s="22"/>
      <c r="K14932" s="22"/>
    </row>
    <row r="14933" spans="1:11" ht="22.5" x14ac:dyDescent="0.2">
      <c r="A14933" s="17" t="str">
        <f t="shared" si="233"/>
        <v>SINAPI 105466</v>
      </c>
      <c r="B14933" s="18" t="s">
        <v>5935</v>
      </c>
      <c r="C14933" s="18">
        <v>105466</v>
      </c>
      <c r="D14933" s="19" t="s">
        <v>14925</v>
      </c>
      <c r="E14933" s="18" t="s">
        <v>1229</v>
      </c>
      <c r="F14933" s="20">
        <v>0</v>
      </c>
      <c r="G14933" s="20">
        <v>0</v>
      </c>
      <c r="J14933" s="22"/>
      <c r="K14933" s="22"/>
    </row>
    <row r="14934" spans="1:11" ht="22.5" x14ac:dyDescent="0.2">
      <c r="A14934" s="17" t="str">
        <f t="shared" si="233"/>
        <v>SINAPI 105500</v>
      </c>
      <c r="B14934" s="18" t="s">
        <v>5935</v>
      </c>
      <c r="C14934" s="18">
        <v>105500</v>
      </c>
      <c r="D14934" s="19" t="s">
        <v>14926</v>
      </c>
      <c r="E14934" s="18" t="s">
        <v>1229</v>
      </c>
      <c r="F14934" s="20">
        <v>0</v>
      </c>
      <c r="G14934" s="20">
        <v>0</v>
      </c>
      <c r="J14934" s="22"/>
      <c r="K14934" s="22"/>
    </row>
    <row r="14935" spans="1:11" ht="22.5" x14ac:dyDescent="0.2">
      <c r="A14935" s="17" t="str">
        <f t="shared" si="233"/>
        <v>SINAPI 105429</v>
      </c>
      <c r="B14935" s="18" t="s">
        <v>5935</v>
      </c>
      <c r="C14935" s="18">
        <v>105429</v>
      </c>
      <c r="D14935" s="19" t="s">
        <v>14927</v>
      </c>
      <c r="E14935" s="18" t="s">
        <v>1229</v>
      </c>
      <c r="F14935" s="20">
        <v>0</v>
      </c>
      <c r="G14935" s="20">
        <v>0</v>
      </c>
      <c r="J14935" s="22"/>
      <c r="K14935" s="22"/>
    </row>
    <row r="14936" spans="1:11" ht="22.5" x14ac:dyDescent="0.2">
      <c r="A14936" s="17" t="str">
        <f t="shared" si="233"/>
        <v>SINAPI 105439</v>
      </c>
      <c r="B14936" s="18" t="s">
        <v>5935</v>
      </c>
      <c r="C14936" s="18">
        <v>105439</v>
      </c>
      <c r="D14936" s="19" t="s">
        <v>14928</v>
      </c>
      <c r="E14936" s="18" t="s">
        <v>1229</v>
      </c>
      <c r="F14936" s="20">
        <v>0</v>
      </c>
      <c r="G14936" s="20">
        <v>0</v>
      </c>
      <c r="J14936" s="22"/>
      <c r="K14936" s="22"/>
    </row>
    <row r="14937" spans="1:11" ht="22.5" x14ac:dyDescent="0.2">
      <c r="A14937" s="17" t="str">
        <f t="shared" si="233"/>
        <v>SINAPI 105464</v>
      </c>
      <c r="B14937" s="18" t="s">
        <v>5935</v>
      </c>
      <c r="C14937" s="18">
        <v>105464</v>
      </c>
      <c r="D14937" s="19" t="s">
        <v>14929</v>
      </c>
      <c r="E14937" s="18" t="s">
        <v>1229</v>
      </c>
      <c r="F14937" s="20">
        <v>0</v>
      </c>
      <c r="G14937" s="20">
        <v>0</v>
      </c>
      <c r="J14937" s="22"/>
      <c r="K14937" s="22"/>
    </row>
    <row r="14938" spans="1:11" x14ac:dyDescent="0.2">
      <c r="A14938" s="17" t="str">
        <f t="shared" si="233"/>
        <v>SINAPI 105489</v>
      </c>
      <c r="B14938" s="18" t="s">
        <v>5935</v>
      </c>
      <c r="C14938" s="18">
        <v>105489</v>
      </c>
      <c r="D14938" s="19" t="s">
        <v>14930</v>
      </c>
      <c r="E14938" s="18" t="s">
        <v>1229</v>
      </c>
      <c r="F14938" s="20">
        <v>0</v>
      </c>
      <c r="G14938" s="20">
        <v>0</v>
      </c>
      <c r="J14938" s="22"/>
      <c r="K14938" s="22"/>
    </row>
    <row r="14939" spans="1:11" x14ac:dyDescent="0.2">
      <c r="A14939" s="17" t="str">
        <f t="shared" si="233"/>
        <v>SINAPI 105437</v>
      </c>
      <c r="B14939" s="18" t="s">
        <v>5935</v>
      </c>
      <c r="C14939" s="18">
        <v>105437</v>
      </c>
      <c r="D14939" s="19" t="s">
        <v>14931</v>
      </c>
      <c r="E14939" s="18" t="s">
        <v>1229</v>
      </c>
      <c r="F14939" s="20">
        <v>0</v>
      </c>
      <c r="G14939" s="20">
        <v>0</v>
      </c>
      <c r="J14939" s="22"/>
      <c r="K14939" s="22"/>
    </row>
    <row r="14940" spans="1:11" x14ac:dyDescent="0.2">
      <c r="A14940" s="17" t="str">
        <f t="shared" si="233"/>
        <v>SINAPI 105462</v>
      </c>
      <c r="B14940" s="18" t="s">
        <v>5935</v>
      </c>
      <c r="C14940" s="18">
        <v>105462</v>
      </c>
      <c r="D14940" s="19" t="s">
        <v>14932</v>
      </c>
      <c r="E14940" s="18" t="s">
        <v>1229</v>
      </c>
      <c r="F14940" s="20">
        <v>0</v>
      </c>
      <c r="G14940" s="20">
        <v>0</v>
      </c>
      <c r="J14940" s="22"/>
      <c r="K14940" s="22"/>
    </row>
    <row r="14941" spans="1:11" x14ac:dyDescent="0.2">
      <c r="A14941" s="17" t="str">
        <f t="shared" si="233"/>
        <v>SINAPI 105484</v>
      </c>
      <c r="B14941" s="18" t="s">
        <v>5935</v>
      </c>
      <c r="C14941" s="18">
        <v>105484</v>
      </c>
      <c r="D14941" s="19" t="s">
        <v>14933</v>
      </c>
      <c r="E14941" s="18" t="s">
        <v>1229</v>
      </c>
      <c r="F14941" s="20">
        <v>0</v>
      </c>
      <c r="G14941" s="20">
        <v>0</v>
      </c>
      <c r="J14941" s="22"/>
      <c r="K14941" s="22"/>
    </row>
    <row r="14942" spans="1:11" x14ac:dyDescent="0.2">
      <c r="A14942" s="17" t="str">
        <f t="shared" si="233"/>
        <v>SINAPI 105506</v>
      </c>
      <c r="B14942" s="18" t="s">
        <v>5935</v>
      </c>
      <c r="C14942" s="18">
        <v>105506</v>
      </c>
      <c r="D14942" s="19" t="s">
        <v>14934</v>
      </c>
      <c r="E14942" s="18" t="s">
        <v>1229</v>
      </c>
      <c r="F14942" s="20">
        <v>0</v>
      </c>
      <c r="G14942" s="20">
        <v>0</v>
      </c>
      <c r="J14942" s="22"/>
      <c r="K14942" s="22"/>
    </row>
    <row r="14943" spans="1:11" ht="22.5" x14ac:dyDescent="0.2">
      <c r="A14943" s="17" t="str">
        <f t="shared" si="233"/>
        <v>SINAPI 105432</v>
      </c>
      <c r="B14943" s="18" t="s">
        <v>5935</v>
      </c>
      <c r="C14943" s="18">
        <v>105432</v>
      </c>
      <c r="D14943" s="19" t="s">
        <v>14935</v>
      </c>
      <c r="E14943" s="18" t="s">
        <v>1229</v>
      </c>
      <c r="F14943" s="20">
        <v>0</v>
      </c>
      <c r="G14943" s="20">
        <v>0</v>
      </c>
      <c r="J14943" s="22"/>
      <c r="K14943" s="22"/>
    </row>
    <row r="14944" spans="1:11" ht="22.5" x14ac:dyDescent="0.2">
      <c r="A14944" s="17" t="str">
        <f t="shared" si="233"/>
        <v>SINAPI 105457</v>
      </c>
      <c r="B14944" s="18" t="s">
        <v>5935</v>
      </c>
      <c r="C14944" s="18">
        <v>105457</v>
      </c>
      <c r="D14944" s="19" t="s">
        <v>14936</v>
      </c>
      <c r="E14944" s="18" t="s">
        <v>1229</v>
      </c>
      <c r="F14944" s="20">
        <v>0</v>
      </c>
      <c r="G14944" s="20">
        <v>0</v>
      </c>
      <c r="J14944" s="22"/>
      <c r="K14944" s="22"/>
    </row>
    <row r="14945" spans="1:11" ht="22.5" x14ac:dyDescent="0.2">
      <c r="A14945" s="17" t="str">
        <f t="shared" si="233"/>
        <v>SINAPI 105467</v>
      </c>
      <c r="B14945" s="18" t="s">
        <v>5935</v>
      </c>
      <c r="C14945" s="18">
        <v>105467</v>
      </c>
      <c r="D14945" s="19" t="s">
        <v>14937</v>
      </c>
      <c r="E14945" s="18" t="s">
        <v>1229</v>
      </c>
      <c r="F14945" s="20">
        <v>0</v>
      </c>
      <c r="G14945" s="20">
        <v>0</v>
      </c>
      <c r="J14945" s="22"/>
      <c r="K14945" s="22"/>
    </row>
    <row r="14946" spans="1:11" ht="22.5" x14ac:dyDescent="0.2">
      <c r="A14946" s="17" t="str">
        <f t="shared" si="233"/>
        <v>SINAPI 105501</v>
      </c>
      <c r="B14946" s="18" t="s">
        <v>5935</v>
      </c>
      <c r="C14946" s="18">
        <v>105501</v>
      </c>
      <c r="D14946" s="19" t="s">
        <v>14938</v>
      </c>
      <c r="E14946" s="18" t="s">
        <v>1229</v>
      </c>
      <c r="F14946" s="20">
        <v>0</v>
      </c>
      <c r="G14946" s="20">
        <v>0</v>
      </c>
      <c r="J14946" s="22"/>
      <c r="K14946" s="22"/>
    </row>
    <row r="14947" spans="1:11" x14ac:dyDescent="0.2">
      <c r="A14947" s="17" t="str">
        <f t="shared" si="233"/>
        <v>SINAPI 105433</v>
      </c>
      <c r="B14947" s="18" t="s">
        <v>5935</v>
      </c>
      <c r="C14947" s="18">
        <v>105433</v>
      </c>
      <c r="D14947" s="19" t="s">
        <v>14939</v>
      </c>
      <c r="E14947" s="18" t="s">
        <v>1229</v>
      </c>
      <c r="F14947" s="20">
        <v>0</v>
      </c>
      <c r="G14947" s="20">
        <v>0</v>
      </c>
      <c r="J14947" s="22"/>
      <c r="K14947" s="22"/>
    </row>
    <row r="14948" spans="1:11" x14ac:dyDescent="0.2">
      <c r="A14948" s="17" t="str">
        <f t="shared" si="233"/>
        <v>SINAPI 105458</v>
      </c>
      <c r="B14948" s="18" t="s">
        <v>5935</v>
      </c>
      <c r="C14948" s="18">
        <v>105458</v>
      </c>
      <c r="D14948" s="19" t="s">
        <v>14940</v>
      </c>
      <c r="E14948" s="18" t="s">
        <v>1229</v>
      </c>
      <c r="F14948" s="20">
        <v>0</v>
      </c>
      <c r="G14948" s="20">
        <v>0</v>
      </c>
      <c r="J14948" s="22"/>
      <c r="K14948" s="22"/>
    </row>
    <row r="14949" spans="1:11" x14ac:dyDescent="0.2">
      <c r="A14949" s="17" t="str">
        <f t="shared" si="233"/>
        <v>SINAPI 105468</v>
      </c>
      <c r="B14949" s="18" t="s">
        <v>5935</v>
      </c>
      <c r="C14949" s="18">
        <v>105468</v>
      </c>
      <c r="D14949" s="19" t="s">
        <v>14941</v>
      </c>
      <c r="E14949" s="18" t="s">
        <v>1229</v>
      </c>
      <c r="F14949" s="20">
        <v>0</v>
      </c>
      <c r="G14949" s="20">
        <v>0</v>
      </c>
      <c r="J14949" s="22"/>
      <c r="K14949" s="22"/>
    </row>
    <row r="14950" spans="1:11" x14ac:dyDescent="0.2">
      <c r="A14950" s="17" t="str">
        <f t="shared" si="233"/>
        <v>SINAPI 105502</v>
      </c>
      <c r="B14950" s="18" t="s">
        <v>5935</v>
      </c>
      <c r="C14950" s="18">
        <v>105502</v>
      </c>
      <c r="D14950" s="19" t="s">
        <v>14942</v>
      </c>
      <c r="E14950" s="18" t="s">
        <v>1229</v>
      </c>
      <c r="F14950" s="20">
        <v>0</v>
      </c>
      <c r="G14950" s="20">
        <v>0</v>
      </c>
      <c r="J14950" s="22"/>
      <c r="K14950" s="22"/>
    </row>
    <row r="14951" spans="1:11" x14ac:dyDescent="0.2">
      <c r="A14951" s="17" t="str">
        <f t="shared" si="233"/>
        <v>SINAPI 105434</v>
      </c>
      <c r="B14951" s="18" t="s">
        <v>5935</v>
      </c>
      <c r="C14951" s="18">
        <v>105434</v>
      </c>
      <c r="D14951" s="19" t="s">
        <v>14943</v>
      </c>
      <c r="E14951" s="18" t="s">
        <v>1229</v>
      </c>
      <c r="F14951" s="20">
        <v>0</v>
      </c>
      <c r="G14951" s="20">
        <v>0</v>
      </c>
      <c r="J14951" s="22"/>
      <c r="K14951" s="22"/>
    </row>
    <row r="14952" spans="1:11" x14ac:dyDescent="0.2">
      <c r="A14952" s="17" t="str">
        <f t="shared" si="233"/>
        <v>SINAPI 105459</v>
      </c>
      <c r="B14952" s="18" t="s">
        <v>5935</v>
      </c>
      <c r="C14952" s="18">
        <v>105459</v>
      </c>
      <c r="D14952" s="19" t="s">
        <v>14944</v>
      </c>
      <c r="E14952" s="18" t="s">
        <v>1229</v>
      </c>
      <c r="F14952" s="20">
        <v>0</v>
      </c>
      <c r="G14952" s="20">
        <v>0</v>
      </c>
      <c r="J14952" s="22"/>
      <c r="K14952" s="22"/>
    </row>
    <row r="14953" spans="1:11" x14ac:dyDescent="0.2">
      <c r="A14953" s="17" t="str">
        <f t="shared" si="233"/>
        <v>SINAPI 105469</v>
      </c>
      <c r="B14953" s="18" t="s">
        <v>5935</v>
      </c>
      <c r="C14953" s="18">
        <v>105469</v>
      </c>
      <c r="D14953" s="19" t="s">
        <v>14945</v>
      </c>
      <c r="E14953" s="18" t="s">
        <v>1229</v>
      </c>
      <c r="F14953" s="20">
        <v>0</v>
      </c>
      <c r="G14953" s="20">
        <v>0</v>
      </c>
      <c r="J14953" s="22"/>
      <c r="K14953" s="22"/>
    </row>
    <row r="14954" spans="1:11" x14ac:dyDescent="0.2">
      <c r="A14954" s="17" t="str">
        <f t="shared" si="233"/>
        <v>SINAPI 105503</v>
      </c>
      <c r="B14954" s="18" t="s">
        <v>5935</v>
      </c>
      <c r="C14954" s="18">
        <v>105503</v>
      </c>
      <c r="D14954" s="19" t="s">
        <v>14946</v>
      </c>
      <c r="E14954" s="18" t="s">
        <v>1229</v>
      </c>
      <c r="F14954" s="20">
        <v>0</v>
      </c>
      <c r="G14954" s="20">
        <v>0</v>
      </c>
      <c r="J14954" s="22"/>
      <c r="K14954" s="22"/>
    </row>
    <row r="14955" spans="1:11" ht="22.5" x14ac:dyDescent="0.2">
      <c r="A14955" s="17" t="str">
        <f t="shared" si="233"/>
        <v>SINAPI 105472</v>
      </c>
      <c r="B14955" s="18" t="s">
        <v>5935</v>
      </c>
      <c r="C14955" s="18">
        <v>105472</v>
      </c>
      <c r="D14955" s="19" t="s">
        <v>14947</v>
      </c>
      <c r="E14955" s="18" t="s">
        <v>1229</v>
      </c>
      <c r="F14955" s="20">
        <v>0</v>
      </c>
      <c r="G14955" s="20">
        <v>0</v>
      </c>
      <c r="J14955" s="22"/>
      <c r="K14955" s="22"/>
    </row>
    <row r="14956" spans="1:11" ht="22.5" x14ac:dyDescent="0.2">
      <c r="A14956" s="17" t="str">
        <f t="shared" si="233"/>
        <v>SINAPI 105413</v>
      </c>
      <c r="B14956" s="18" t="s">
        <v>5935</v>
      </c>
      <c r="C14956" s="18">
        <v>105413</v>
      </c>
      <c r="D14956" s="19" t="s">
        <v>14948</v>
      </c>
      <c r="E14956" s="18" t="s">
        <v>1229</v>
      </c>
      <c r="F14956" s="20">
        <v>0</v>
      </c>
      <c r="G14956" s="20">
        <v>0</v>
      </c>
      <c r="J14956" s="22"/>
      <c r="K14956" s="22"/>
    </row>
    <row r="14957" spans="1:11" ht="22.5" x14ac:dyDescent="0.2">
      <c r="A14957" s="17" t="str">
        <f t="shared" si="233"/>
        <v>SINAPI 105423</v>
      </c>
      <c r="B14957" s="18" t="s">
        <v>5935</v>
      </c>
      <c r="C14957" s="18">
        <v>105423</v>
      </c>
      <c r="D14957" s="19" t="s">
        <v>14949</v>
      </c>
      <c r="E14957" s="18" t="s">
        <v>1229</v>
      </c>
      <c r="F14957" s="20">
        <v>0</v>
      </c>
      <c r="G14957" s="20">
        <v>0</v>
      </c>
      <c r="J14957" s="22"/>
      <c r="K14957" s="22"/>
    </row>
    <row r="14958" spans="1:11" ht="22.5" x14ac:dyDescent="0.2">
      <c r="A14958" s="17" t="str">
        <f t="shared" si="233"/>
        <v>SINAPI 105447</v>
      </c>
      <c r="B14958" s="18" t="s">
        <v>5935</v>
      </c>
      <c r="C14958" s="18">
        <v>105447</v>
      </c>
      <c r="D14958" s="19" t="s">
        <v>14950</v>
      </c>
      <c r="E14958" s="18" t="s">
        <v>1229</v>
      </c>
      <c r="F14958" s="20">
        <v>0</v>
      </c>
      <c r="G14958" s="20">
        <v>0</v>
      </c>
      <c r="J14958" s="22"/>
      <c r="K14958" s="22"/>
    </row>
    <row r="14959" spans="1:11" x14ac:dyDescent="0.2">
      <c r="A14959" s="17" t="str">
        <f t="shared" si="233"/>
        <v>SINAPI 105408</v>
      </c>
      <c r="B14959" s="18" t="s">
        <v>5935</v>
      </c>
      <c r="C14959" s="18">
        <v>105408</v>
      </c>
      <c r="D14959" s="19" t="s">
        <v>14951</v>
      </c>
      <c r="E14959" s="18" t="s">
        <v>1229</v>
      </c>
      <c r="F14959" s="20">
        <v>0</v>
      </c>
      <c r="G14959" s="20">
        <v>0</v>
      </c>
      <c r="J14959" s="22"/>
      <c r="K14959" s="22"/>
    </row>
    <row r="14960" spans="1:11" x14ac:dyDescent="0.2">
      <c r="A14960" s="17" t="str">
        <f t="shared" si="233"/>
        <v>SINAPI 105479</v>
      </c>
      <c r="B14960" s="18" t="s">
        <v>5935</v>
      </c>
      <c r="C14960" s="18">
        <v>105479</v>
      </c>
      <c r="D14960" s="19" t="s">
        <v>14952</v>
      </c>
      <c r="E14960" s="18" t="s">
        <v>1229</v>
      </c>
      <c r="F14960" s="20">
        <v>0</v>
      </c>
      <c r="G14960" s="20">
        <v>0</v>
      </c>
      <c r="J14960" s="22"/>
      <c r="K14960" s="22"/>
    </row>
    <row r="14961" spans="1:11" x14ac:dyDescent="0.2">
      <c r="A14961" s="17" t="str">
        <f t="shared" si="233"/>
        <v>SINAPI 105422</v>
      </c>
      <c r="B14961" s="18" t="s">
        <v>5935</v>
      </c>
      <c r="C14961" s="18">
        <v>105422</v>
      </c>
      <c r="D14961" s="19" t="s">
        <v>14953</v>
      </c>
      <c r="E14961" s="18" t="s">
        <v>1229</v>
      </c>
      <c r="F14961" s="20">
        <v>0</v>
      </c>
      <c r="G14961" s="20">
        <v>0</v>
      </c>
      <c r="J14961" s="22"/>
      <c r="K14961" s="22"/>
    </row>
    <row r="14962" spans="1:11" x14ac:dyDescent="0.2">
      <c r="A14962" s="17" t="str">
        <f t="shared" si="233"/>
        <v>SINAPI 105446</v>
      </c>
      <c r="B14962" s="18" t="s">
        <v>5935</v>
      </c>
      <c r="C14962" s="18">
        <v>105446</v>
      </c>
      <c r="D14962" s="19" t="s">
        <v>14954</v>
      </c>
      <c r="E14962" s="18" t="s">
        <v>1229</v>
      </c>
      <c r="F14962" s="20">
        <v>0</v>
      </c>
      <c r="G14962" s="20">
        <v>0</v>
      </c>
      <c r="J14962" s="22"/>
      <c r="K14962" s="22"/>
    </row>
    <row r="14963" spans="1:11" x14ac:dyDescent="0.2">
      <c r="A14963" s="17" t="str">
        <f t="shared" si="233"/>
        <v>SINAPI 105474</v>
      </c>
      <c r="B14963" s="18" t="s">
        <v>5935</v>
      </c>
      <c r="C14963" s="18">
        <v>105474</v>
      </c>
      <c r="D14963" s="19" t="s">
        <v>14955</v>
      </c>
      <c r="E14963" s="18" t="s">
        <v>1229</v>
      </c>
      <c r="F14963" s="20">
        <v>0</v>
      </c>
      <c r="G14963" s="20">
        <v>0</v>
      </c>
      <c r="J14963" s="22"/>
      <c r="K14963" s="22"/>
    </row>
    <row r="14964" spans="1:11" x14ac:dyDescent="0.2">
      <c r="A14964" s="17" t="str">
        <f t="shared" si="233"/>
        <v>SINAPI 105480</v>
      </c>
      <c r="B14964" s="18" t="s">
        <v>5935</v>
      </c>
      <c r="C14964" s="18">
        <v>105480</v>
      </c>
      <c r="D14964" s="19" t="s">
        <v>14956</v>
      </c>
      <c r="E14964" s="18" t="s">
        <v>1229</v>
      </c>
      <c r="F14964" s="20">
        <v>0</v>
      </c>
      <c r="G14964" s="20">
        <v>0</v>
      </c>
      <c r="J14964" s="22"/>
      <c r="K14964" s="22"/>
    </row>
    <row r="14965" spans="1:11" x14ac:dyDescent="0.2">
      <c r="A14965" s="17" t="str">
        <f t="shared" si="233"/>
        <v>SINAPI 105481</v>
      </c>
      <c r="B14965" s="18" t="s">
        <v>5935</v>
      </c>
      <c r="C14965" s="18">
        <v>105481</v>
      </c>
      <c r="D14965" s="19" t="s">
        <v>14957</v>
      </c>
      <c r="E14965" s="18" t="s">
        <v>1229</v>
      </c>
      <c r="F14965" s="20">
        <v>0</v>
      </c>
      <c r="G14965" s="20">
        <v>0</v>
      </c>
      <c r="J14965" s="22"/>
      <c r="K14965" s="22"/>
    </row>
    <row r="14966" spans="1:11" x14ac:dyDescent="0.2">
      <c r="A14966" s="17" t="str">
        <f t="shared" si="233"/>
        <v>SINAPI 105449</v>
      </c>
      <c r="B14966" s="18" t="s">
        <v>5935</v>
      </c>
      <c r="C14966" s="18">
        <v>105449</v>
      </c>
      <c r="D14966" s="19" t="s">
        <v>14958</v>
      </c>
      <c r="E14966" s="18" t="s">
        <v>1229</v>
      </c>
      <c r="F14966" s="20">
        <v>0</v>
      </c>
      <c r="G14966" s="20">
        <v>0</v>
      </c>
      <c r="J14966" s="22"/>
      <c r="K14966" s="22"/>
    </row>
    <row r="14967" spans="1:11" ht="22.5" x14ac:dyDescent="0.2">
      <c r="A14967" s="17" t="str">
        <f t="shared" si="233"/>
        <v>SINAPI 105511</v>
      </c>
      <c r="B14967" s="18" t="s">
        <v>5935</v>
      </c>
      <c r="C14967" s="18">
        <v>105511</v>
      </c>
      <c r="D14967" s="19" t="s">
        <v>14959</v>
      </c>
      <c r="E14967" s="18" t="s">
        <v>14960</v>
      </c>
      <c r="F14967" s="20">
        <v>0</v>
      </c>
      <c r="G14967" s="20">
        <v>0</v>
      </c>
      <c r="J14967" s="22"/>
      <c r="K14967" s="22"/>
    </row>
    <row r="14968" spans="1:11" ht="22.5" x14ac:dyDescent="0.2">
      <c r="A14968" s="17" t="str">
        <f t="shared" si="233"/>
        <v>SINAPI 105507</v>
      </c>
      <c r="B14968" s="18" t="s">
        <v>5935</v>
      </c>
      <c r="C14968" s="18">
        <v>105507</v>
      </c>
      <c r="D14968" s="19" t="s">
        <v>14961</v>
      </c>
      <c r="E14968" s="18" t="s">
        <v>14960</v>
      </c>
      <c r="F14968" s="20">
        <v>0</v>
      </c>
      <c r="G14968" s="20">
        <v>0</v>
      </c>
      <c r="J14968" s="22"/>
      <c r="K14968" s="22"/>
    </row>
    <row r="14969" spans="1:11" ht="22.5" x14ac:dyDescent="0.2">
      <c r="A14969" s="17" t="str">
        <f t="shared" si="233"/>
        <v>SINAPI 105512</v>
      </c>
      <c r="B14969" s="18" t="s">
        <v>5935</v>
      </c>
      <c r="C14969" s="18">
        <v>105512</v>
      </c>
      <c r="D14969" s="19" t="s">
        <v>14962</v>
      </c>
      <c r="E14969" s="18" t="s">
        <v>14960</v>
      </c>
      <c r="F14969" s="20">
        <v>0</v>
      </c>
      <c r="G14969" s="20">
        <v>0</v>
      </c>
      <c r="J14969" s="22"/>
      <c r="K14969" s="22"/>
    </row>
    <row r="14970" spans="1:11" ht="22.5" x14ac:dyDescent="0.2">
      <c r="A14970" s="17" t="str">
        <f t="shared" si="233"/>
        <v>SINAPI 105508</v>
      </c>
      <c r="B14970" s="18" t="s">
        <v>5935</v>
      </c>
      <c r="C14970" s="18">
        <v>105508</v>
      </c>
      <c r="D14970" s="19" t="s">
        <v>14963</v>
      </c>
      <c r="E14970" s="18" t="s">
        <v>14960</v>
      </c>
      <c r="F14970" s="20">
        <v>0</v>
      </c>
      <c r="G14970" s="20">
        <v>0</v>
      </c>
      <c r="J14970" s="22"/>
      <c r="K14970" s="22"/>
    </row>
    <row r="14971" spans="1:11" ht="22.5" x14ac:dyDescent="0.2">
      <c r="A14971" s="17" t="str">
        <f t="shared" si="233"/>
        <v>SINAPI 105513</v>
      </c>
      <c r="B14971" s="18" t="s">
        <v>5935</v>
      </c>
      <c r="C14971" s="18">
        <v>105513</v>
      </c>
      <c r="D14971" s="19" t="s">
        <v>14964</v>
      </c>
      <c r="E14971" s="18" t="s">
        <v>14960</v>
      </c>
      <c r="F14971" s="20">
        <v>0</v>
      </c>
      <c r="G14971" s="20">
        <v>0</v>
      </c>
      <c r="J14971" s="22"/>
      <c r="K14971" s="22"/>
    </row>
    <row r="14972" spans="1:11" ht="22.5" x14ac:dyDescent="0.2">
      <c r="A14972" s="17" t="str">
        <f t="shared" si="233"/>
        <v>SINAPI 105509</v>
      </c>
      <c r="B14972" s="18" t="s">
        <v>5935</v>
      </c>
      <c r="C14972" s="18">
        <v>105509</v>
      </c>
      <c r="D14972" s="19" t="s">
        <v>14965</v>
      </c>
      <c r="E14972" s="18" t="s">
        <v>14960</v>
      </c>
      <c r="F14972" s="20">
        <v>0</v>
      </c>
      <c r="G14972" s="20">
        <v>0</v>
      </c>
      <c r="J14972" s="22"/>
      <c r="K14972" s="22"/>
    </row>
    <row r="14973" spans="1:11" ht="22.5" x14ac:dyDescent="0.2">
      <c r="A14973" s="17" t="str">
        <f t="shared" si="233"/>
        <v>SINAPI 105514</v>
      </c>
      <c r="B14973" s="18" t="s">
        <v>5935</v>
      </c>
      <c r="C14973" s="18">
        <v>105514</v>
      </c>
      <c r="D14973" s="19" t="s">
        <v>14966</v>
      </c>
      <c r="E14973" s="18" t="s">
        <v>14960</v>
      </c>
      <c r="F14973" s="20">
        <v>0</v>
      </c>
      <c r="G14973" s="20">
        <v>0</v>
      </c>
      <c r="J14973" s="22"/>
      <c r="K14973" s="22"/>
    </row>
    <row r="14974" spans="1:11" ht="22.5" x14ac:dyDescent="0.2">
      <c r="A14974" s="17" t="str">
        <f t="shared" si="233"/>
        <v>SINAPI 105510</v>
      </c>
      <c r="B14974" s="18" t="s">
        <v>5935</v>
      </c>
      <c r="C14974" s="18">
        <v>105510</v>
      </c>
      <c r="D14974" s="19" t="s">
        <v>14967</v>
      </c>
      <c r="E14974" s="18" t="s">
        <v>14960</v>
      </c>
      <c r="F14974" s="20">
        <v>0</v>
      </c>
      <c r="G14974" s="20">
        <v>0</v>
      </c>
      <c r="J14974" s="22"/>
      <c r="K14974" s="22"/>
    </row>
    <row r="14975" spans="1:11" x14ac:dyDescent="0.2">
      <c r="A14975" s="17" t="str">
        <f t="shared" si="233"/>
        <v>SINAPI 100207</v>
      </c>
      <c r="B14975" s="18" t="s">
        <v>5935</v>
      </c>
      <c r="C14975" s="18">
        <v>100207</v>
      </c>
      <c r="D14975" s="19" t="s">
        <v>14968</v>
      </c>
      <c r="E14975" s="18" t="s">
        <v>14969</v>
      </c>
      <c r="F14975" s="20">
        <v>455.87</v>
      </c>
      <c r="G14975" s="20">
        <v>466.56</v>
      </c>
      <c r="J14975" s="22">
        <v>0.51639999999999997</v>
      </c>
      <c r="K14975" s="22">
        <v>0.50460000000000005</v>
      </c>
    </row>
    <row r="14976" spans="1:11" ht="22.5" x14ac:dyDescent="0.2">
      <c r="A14976" s="17" t="str">
        <f t="shared" si="233"/>
        <v>SINAPI 100211</v>
      </c>
      <c r="B14976" s="18" t="s">
        <v>5935</v>
      </c>
      <c r="C14976" s="18">
        <v>100211</v>
      </c>
      <c r="D14976" s="19" t="s">
        <v>14970</v>
      </c>
      <c r="E14976" s="18" t="s">
        <v>14971</v>
      </c>
      <c r="F14976" s="20">
        <v>6.72</v>
      </c>
      <c r="G14976" s="20">
        <v>7.2</v>
      </c>
      <c r="J14976" s="22">
        <v>0</v>
      </c>
      <c r="K14976" s="22">
        <v>0</v>
      </c>
    </row>
    <row r="14977" spans="1:11" ht="22.5" x14ac:dyDescent="0.2">
      <c r="A14977" s="17" t="str">
        <f t="shared" si="233"/>
        <v>SINAPI 100210</v>
      </c>
      <c r="B14977" s="18" t="s">
        <v>5935</v>
      </c>
      <c r="C14977" s="18">
        <v>100210</v>
      </c>
      <c r="D14977" s="19" t="s">
        <v>14972</v>
      </c>
      <c r="E14977" s="18" t="s">
        <v>14971</v>
      </c>
      <c r="F14977" s="20">
        <v>17.41</v>
      </c>
      <c r="G14977" s="20">
        <v>18.66</v>
      </c>
      <c r="J14977" s="22">
        <v>0</v>
      </c>
      <c r="K14977" s="22">
        <v>0</v>
      </c>
    </row>
    <row r="14978" spans="1:11" x14ac:dyDescent="0.2">
      <c r="A14978" s="17" t="str">
        <f t="shared" si="233"/>
        <v>SINAPI 100221</v>
      </c>
      <c r="B14978" s="18" t="s">
        <v>5935</v>
      </c>
      <c r="C14978" s="18">
        <v>100221</v>
      </c>
      <c r="D14978" s="19" t="s">
        <v>14973</v>
      </c>
      <c r="E14978" s="18" t="s">
        <v>14974</v>
      </c>
      <c r="F14978" s="20">
        <v>30.78</v>
      </c>
      <c r="G14978" s="20">
        <v>32.99</v>
      </c>
      <c r="J14978" s="22">
        <v>0</v>
      </c>
      <c r="K14978" s="22">
        <v>0</v>
      </c>
    </row>
    <row r="14979" spans="1:11" x14ac:dyDescent="0.2">
      <c r="A14979" s="17" t="str">
        <f t="shared" si="233"/>
        <v>SINAPI 100203</v>
      </c>
      <c r="B14979" s="18" t="s">
        <v>5935</v>
      </c>
      <c r="C14979" s="18">
        <v>100203</v>
      </c>
      <c r="D14979" s="19" t="s">
        <v>14975</v>
      </c>
      <c r="E14979" s="18" t="s">
        <v>14976</v>
      </c>
      <c r="F14979" s="20">
        <v>1.07</v>
      </c>
      <c r="G14979" s="20">
        <v>1.1499999999999999</v>
      </c>
      <c r="J14979" s="22">
        <v>0</v>
      </c>
      <c r="K14979" s="22">
        <v>0</v>
      </c>
    </row>
    <row r="14980" spans="1:11" x14ac:dyDescent="0.2">
      <c r="A14980" s="17" t="str">
        <f t="shared" si="233"/>
        <v>SINAPI 100202</v>
      </c>
      <c r="B14980" s="18" t="s">
        <v>5935</v>
      </c>
      <c r="C14980" s="18">
        <v>100202</v>
      </c>
      <c r="D14980" s="19" t="s">
        <v>14977</v>
      </c>
      <c r="E14980" s="18" t="s">
        <v>14976</v>
      </c>
      <c r="F14980" s="20">
        <v>0.91</v>
      </c>
      <c r="G14980" s="20">
        <v>0.97</v>
      </c>
      <c r="J14980" s="22">
        <v>0</v>
      </c>
      <c r="K14980" s="22">
        <v>0</v>
      </c>
    </row>
    <row r="14981" spans="1:11" x14ac:dyDescent="0.2">
      <c r="A14981" s="17" t="str">
        <f t="shared" si="233"/>
        <v>SINAPI 100201</v>
      </c>
      <c r="B14981" s="18" t="s">
        <v>5935</v>
      </c>
      <c r="C14981" s="18">
        <v>100201</v>
      </c>
      <c r="D14981" s="19" t="s">
        <v>14978</v>
      </c>
      <c r="E14981" s="18" t="s">
        <v>14976</v>
      </c>
      <c r="F14981" s="20">
        <v>0.78</v>
      </c>
      <c r="G14981" s="20">
        <v>0.83</v>
      </c>
      <c r="J14981" s="22">
        <v>0</v>
      </c>
      <c r="K14981" s="22">
        <v>0</v>
      </c>
    </row>
    <row r="14982" spans="1:11" ht="22.5" x14ac:dyDescent="0.2">
      <c r="A14982" s="17" t="str">
        <f t="shared" si="233"/>
        <v>SINAPI 100216</v>
      </c>
      <c r="B14982" s="18" t="s">
        <v>5935</v>
      </c>
      <c r="C14982" s="18">
        <v>100216</v>
      </c>
      <c r="D14982" s="19" t="s">
        <v>14979</v>
      </c>
      <c r="E14982" s="18" t="s">
        <v>14971</v>
      </c>
      <c r="F14982" s="20">
        <v>0.94</v>
      </c>
      <c r="G14982" s="20">
        <v>1.01</v>
      </c>
      <c r="J14982" s="22">
        <v>0</v>
      </c>
      <c r="K14982" s="22">
        <v>0</v>
      </c>
    </row>
    <row r="14983" spans="1:11" ht="22.5" x14ac:dyDescent="0.2">
      <c r="A14983" s="17" t="str">
        <f t="shared" ref="A14983:A15046" si="234">CONCATENATE($B14983," ",$C14983)</f>
        <v>SINAPI 100215</v>
      </c>
      <c r="B14983" s="18" t="s">
        <v>5935</v>
      </c>
      <c r="C14983" s="18">
        <v>100215</v>
      </c>
      <c r="D14983" s="19" t="s">
        <v>14980</v>
      </c>
      <c r="E14983" s="18" t="s">
        <v>14971</v>
      </c>
      <c r="F14983" s="20">
        <v>3.5</v>
      </c>
      <c r="G14983" s="20">
        <v>3.75</v>
      </c>
      <c r="J14983" s="22">
        <v>0</v>
      </c>
      <c r="K14983" s="22">
        <v>0</v>
      </c>
    </row>
    <row r="14984" spans="1:11" x14ac:dyDescent="0.2">
      <c r="A14984" s="17" t="str">
        <f t="shared" si="234"/>
        <v>SINAPI 100214</v>
      </c>
      <c r="B14984" s="18" t="s">
        <v>5935</v>
      </c>
      <c r="C14984" s="18">
        <v>100214</v>
      </c>
      <c r="D14984" s="19" t="s">
        <v>14981</v>
      </c>
      <c r="E14984" s="18" t="s">
        <v>14971</v>
      </c>
      <c r="F14984" s="20">
        <v>4.09</v>
      </c>
      <c r="G14984" s="20">
        <v>4.38</v>
      </c>
      <c r="J14984" s="22">
        <v>0</v>
      </c>
      <c r="K14984" s="22">
        <v>0</v>
      </c>
    </row>
    <row r="14985" spans="1:11" x14ac:dyDescent="0.2">
      <c r="A14985" s="17" t="str">
        <f t="shared" si="234"/>
        <v>SINAPI 100223</v>
      </c>
      <c r="B14985" s="18" t="s">
        <v>5935</v>
      </c>
      <c r="C14985" s="18">
        <v>100223</v>
      </c>
      <c r="D14985" s="19" t="s">
        <v>14982</v>
      </c>
      <c r="E14985" s="18" t="s">
        <v>14974</v>
      </c>
      <c r="F14985" s="20">
        <v>5.45</v>
      </c>
      <c r="G14985" s="20">
        <v>5.84</v>
      </c>
      <c r="J14985" s="22">
        <v>0</v>
      </c>
      <c r="K14985" s="22">
        <v>0</v>
      </c>
    </row>
    <row r="14986" spans="1:11" x14ac:dyDescent="0.2">
      <c r="A14986" s="17" t="str">
        <f t="shared" si="234"/>
        <v>SINAPI 100280</v>
      </c>
      <c r="B14986" s="18" t="s">
        <v>5935</v>
      </c>
      <c r="C14986" s="18">
        <v>100280</v>
      </c>
      <c r="D14986" s="19" t="s">
        <v>14983</v>
      </c>
      <c r="E14986" s="18" t="s">
        <v>14971</v>
      </c>
      <c r="F14986" s="20">
        <v>17.899999999999999</v>
      </c>
      <c r="G14986" s="20">
        <v>19.18</v>
      </c>
      <c r="J14986" s="22">
        <v>0</v>
      </c>
      <c r="K14986" s="22">
        <v>0</v>
      </c>
    </row>
    <row r="14987" spans="1:11" ht="22.5" x14ac:dyDescent="0.2">
      <c r="A14987" s="17" t="str">
        <f t="shared" si="234"/>
        <v>SINAPI 100270</v>
      </c>
      <c r="B14987" s="18" t="s">
        <v>5935</v>
      </c>
      <c r="C14987" s="18">
        <v>100270</v>
      </c>
      <c r="D14987" s="19" t="s">
        <v>14984</v>
      </c>
      <c r="E14987" s="18" t="s">
        <v>14971</v>
      </c>
      <c r="F14987" s="20">
        <v>61.07</v>
      </c>
      <c r="G14987" s="20">
        <v>65.45</v>
      </c>
      <c r="J14987" s="22">
        <v>0</v>
      </c>
      <c r="K14987" s="22">
        <v>0</v>
      </c>
    </row>
    <row r="14988" spans="1:11" x14ac:dyDescent="0.2">
      <c r="A14988" s="17" t="str">
        <f t="shared" si="234"/>
        <v>SINAPI 100286</v>
      </c>
      <c r="B14988" s="18" t="s">
        <v>5935</v>
      </c>
      <c r="C14988" s="18">
        <v>100286</v>
      </c>
      <c r="D14988" s="19" t="s">
        <v>14985</v>
      </c>
      <c r="E14988" s="18" t="s">
        <v>14986</v>
      </c>
      <c r="F14988" s="20">
        <v>13.36</v>
      </c>
      <c r="G14988" s="20">
        <v>14.32</v>
      </c>
      <c r="J14988" s="22">
        <v>0</v>
      </c>
      <c r="K14988" s="22">
        <v>0</v>
      </c>
    </row>
    <row r="14989" spans="1:11" ht="22.5" x14ac:dyDescent="0.2">
      <c r="A14989" s="17" t="str">
        <f t="shared" si="234"/>
        <v>SINAPI 100213</v>
      </c>
      <c r="B14989" s="18" t="s">
        <v>5935</v>
      </c>
      <c r="C14989" s="18">
        <v>100213</v>
      </c>
      <c r="D14989" s="19" t="s">
        <v>14987</v>
      </c>
      <c r="E14989" s="18" t="s">
        <v>14971</v>
      </c>
      <c r="F14989" s="20">
        <v>2.66</v>
      </c>
      <c r="G14989" s="20">
        <v>2.85</v>
      </c>
      <c r="J14989" s="22">
        <v>0</v>
      </c>
      <c r="K14989" s="22">
        <v>0</v>
      </c>
    </row>
    <row r="14990" spans="1:11" ht="22.5" x14ac:dyDescent="0.2">
      <c r="A14990" s="17" t="str">
        <f t="shared" si="234"/>
        <v>SINAPI 100212</v>
      </c>
      <c r="B14990" s="18" t="s">
        <v>5935</v>
      </c>
      <c r="C14990" s="18">
        <v>100212</v>
      </c>
      <c r="D14990" s="19" t="s">
        <v>14988</v>
      </c>
      <c r="E14990" s="18" t="s">
        <v>14971</v>
      </c>
      <c r="F14990" s="20">
        <v>7.42</v>
      </c>
      <c r="G14990" s="20">
        <v>7.95</v>
      </c>
      <c r="J14990" s="22">
        <v>0</v>
      </c>
      <c r="K14990" s="22">
        <v>0</v>
      </c>
    </row>
    <row r="14991" spans="1:11" x14ac:dyDescent="0.2">
      <c r="A14991" s="17" t="str">
        <f t="shared" si="234"/>
        <v>SINAPI 100222</v>
      </c>
      <c r="B14991" s="18" t="s">
        <v>5935</v>
      </c>
      <c r="C14991" s="18">
        <v>100222</v>
      </c>
      <c r="D14991" s="19" t="s">
        <v>14989</v>
      </c>
      <c r="E14991" s="18" t="s">
        <v>14974</v>
      </c>
      <c r="F14991" s="20">
        <v>11.66</v>
      </c>
      <c r="G14991" s="20">
        <v>12.49</v>
      </c>
      <c r="J14991" s="22">
        <v>0</v>
      </c>
      <c r="K14991" s="22">
        <v>0</v>
      </c>
    </row>
    <row r="14992" spans="1:11" x14ac:dyDescent="0.2">
      <c r="A14992" s="17" t="str">
        <f t="shared" si="234"/>
        <v>SINAPI 100226</v>
      </c>
      <c r="B14992" s="18" t="s">
        <v>5935</v>
      </c>
      <c r="C14992" s="18">
        <v>100226</v>
      </c>
      <c r="D14992" s="19" t="s">
        <v>14990</v>
      </c>
      <c r="E14992" s="18" t="s">
        <v>14991</v>
      </c>
      <c r="F14992" s="20">
        <v>0.67</v>
      </c>
      <c r="G14992" s="20">
        <v>0.71</v>
      </c>
      <c r="J14992" s="22">
        <v>0</v>
      </c>
      <c r="K14992" s="22">
        <v>0</v>
      </c>
    </row>
    <row r="14993" spans="1:11" x14ac:dyDescent="0.2">
      <c r="A14993" s="17" t="str">
        <f t="shared" si="234"/>
        <v>SINAPI 100200</v>
      </c>
      <c r="B14993" s="18" t="s">
        <v>5935</v>
      </c>
      <c r="C14993" s="18">
        <v>100200</v>
      </c>
      <c r="D14993" s="19" t="s">
        <v>14992</v>
      </c>
      <c r="E14993" s="18" t="s">
        <v>14976</v>
      </c>
      <c r="F14993" s="20">
        <v>0.39</v>
      </c>
      <c r="G14993" s="20">
        <v>0.42</v>
      </c>
      <c r="J14993" s="22">
        <v>0</v>
      </c>
      <c r="K14993" s="22">
        <v>0</v>
      </c>
    </row>
    <row r="14994" spans="1:11" x14ac:dyDescent="0.2">
      <c r="A14994" s="17" t="str">
        <f t="shared" si="234"/>
        <v>SINAPI 100199</v>
      </c>
      <c r="B14994" s="18" t="s">
        <v>5935</v>
      </c>
      <c r="C14994" s="18">
        <v>100199</v>
      </c>
      <c r="D14994" s="19" t="s">
        <v>14993</v>
      </c>
      <c r="E14994" s="18" t="s">
        <v>14976</v>
      </c>
      <c r="F14994" s="20">
        <v>0.32</v>
      </c>
      <c r="G14994" s="20">
        <v>0.34</v>
      </c>
      <c r="J14994" s="22">
        <v>0</v>
      </c>
      <c r="K14994" s="22">
        <v>0</v>
      </c>
    </row>
    <row r="14995" spans="1:11" x14ac:dyDescent="0.2">
      <c r="A14995" s="17" t="str">
        <f t="shared" si="234"/>
        <v>SINAPI 100198</v>
      </c>
      <c r="B14995" s="18" t="s">
        <v>5935</v>
      </c>
      <c r="C14995" s="18">
        <v>100198</v>
      </c>
      <c r="D14995" s="19" t="s">
        <v>14994</v>
      </c>
      <c r="E14995" s="18" t="s">
        <v>14976</v>
      </c>
      <c r="F14995" s="20">
        <v>0.26</v>
      </c>
      <c r="G14995" s="20">
        <v>0.28000000000000003</v>
      </c>
      <c r="J14995" s="22">
        <v>0</v>
      </c>
      <c r="K14995" s="22">
        <v>0</v>
      </c>
    </row>
    <row r="14996" spans="1:11" x14ac:dyDescent="0.2">
      <c r="A14996" s="17" t="str">
        <f t="shared" si="234"/>
        <v>SINAPI 100283</v>
      </c>
      <c r="B14996" s="18" t="s">
        <v>5935</v>
      </c>
      <c r="C14996" s="18">
        <v>100283</v>
      </c>
      <c r="D14996" s="19" t="s">
        <v>14995</v>
      </c>
      <c r="E14996" s="18" t="s">
        <v>14974</v>
      </c>
      <c r="F14996" s="20">
        <v>24.66</v>
      </c>
      <c r="G14996" s="20">
        <v>26.42</v>
      </c>
      <c r="J14996" s="22">
        <v>0</v>
      </c>
      <c r="K14996" s="22">
        <v>0</v>
      </c>
    </row>
    <row r="14997" spans="1:11" x14ac:dyDescent="0.2">
      <c r="A14997" s="17" t="str">
        <f t="shared" si="234"/>
        <v>SINAPI 100227</v>
      </c>
      <c r="B14997" s="18" t="s">
        <v>5935</v>
      </c>
      <c r="C14997" s="18">
        <v>100227</v>
      </c>
      <c r="D14997" s="19" t="s">
        <v>14996</v>
      </c>
      <c r="E14997" s="18" t="s">
        <v>14991</v>
      </c>
      <c r="F14997" s="20">
        <v>0.99</v>
      </c>
      <c r="G14997" s="20">
        <v>1.06</v>
      </c>
      <c r="J14997" s="22">
        <v>0</v>
      </c>
      <c r="K14997" s="22">
        <v>0</v>
      </c>
    </row>
    <row r="14998" spans="1:11" x14ac:dyDescent="0.2">
      <c r="A14998" s="17" t="str">
        <f t="shared" si="234"/>
        <v>SINAPI 100205</v>
      </c>
      <c r="B14998" s="18" t="s">
        <v>5935</v>
      </c>
      <c r="C14998" s="18">
        <v>100205</v>
      </c>
      <c r="D14998" s="19" t="s">
        <v>14997</v>
      </c>
      <c r="E14998" s="18" t="s">
        <v>14969</v>
      </c>
      <c r="F14998" s="20">
        <v>1428.97</v>
      </c>
      <c r="G14998" s="20">
        <v>1531.43</v>
      </c>
      <c r="J14998" s="22">
        <v>0</v>
      </c>
      <c r="K14998" s="22">
        <v>0</v>
      </c>
    </row>
    <row r="14999" spans="1:11" x14ac:dyDescent="0.2">
      <c r="A14999" s="17" t="str">
        <f t="shared" si="234"/>
        <v>SINAPI 100206</v>
      </c>
      <c r="B14999" s="18" t="s">
        <v>5935</v>
      </c>
      <c r="C14999" s="18">
        <v>100206</v>
      </c>
      <c r="D14999" s="19" t="s">
        <v>14998</v>
      </c>
      <c r="E14999" s="18" t="s">
        <v>14969</v>
      </c>
      <c r="F14999" s="20">
        <v>1032.9000000000001</v>
      </c>
      <c r="G14999" s="20">
        <v>1106.96</v>
      </c>
      <c r="J14999" s="22">
        <v>0</v>
      </c>
      <c r="K14999" s="22">
        <v>0</v>
      </c>
    </row>
    <row r="15000" spans="1:11" x14ac:dyDescent="0.2">
      <c r="A15000" s="17" t="str">
        <f t="shared" si="234"/>
        <v>SINAPI 100281</v>
      </c>
      <c r="B15000" s="18" t="s">
        <v>5935</v>
      </c>
      <c r="C15000" s="18">
        <v>100281</v>
      </c>
      <c r="D15000" s="19" t="s">
        <v>14999</v>
      </c>
      <c r="E15000" s="18" t="s">
        <v>14971</v>
      </c>
      <c r="F15000" s="20">
        <v>3.88</v>
      </c>
      <c r="G15000" s="20">
        <v>3.93</v>
      </c>
      <c r="J15000" s="22">
        <v>0.5696</v>
      </c>
      <c r="K15000" s="22">
        <v>0.56230000000000002</v>
      </c>
    </row>
    <row r="15001" spans="1:11" ht="22.5" x14ac:dyDescent="0.2">
      <c r="A15001" s="17" t="str">
        <f t="shared" si="234"/>
        <v>SINAPI 100219</v>
      </c>
      <c r="B15001" s="18" t="s">
        <v>5935</v>
      </c>
      <c r="C15001" s="18">
        <v>100219</v>
      </c>
      <c r="D15001" s="19" t="s">
        <v>15000</v>
      </c>
      <c r="E15001" s="18" t="s">
        <v>14971</v>
      </c>
      <c r="F15001" s="20">
        <v>0.48</v>
      </c>
      <c r="G15001" s="20">
        <v>0.49</v>
      </c>
      <c r="J15001" s="22">
        <v>0.5625</v>
      </c>
      <c r="K15001" s="22">
        <v>0.55100000000000005</v>
      </c>
    </row>
    <row r="15002" spans="1:11" ht="22.5" x14ac:dyDescent="0.2">
      <c r="A15002" s="17" t="str">
        <f t="shared" si="234"/>
        <v>SINAPI 100218</v>
      </c>
      <c r="B15002" s="18" t="s">
        <v>5935</v>
      </c>
      <c r="C15002" s="18">
        <v>100218</v>
      </c>
      <c r="D15002" s="19" t="s">
        <v>15001</v>
      </c>
      <c r="E15002" s="18" t="s">
        <v>14971</v>
      </c>
      <c r="F15002" s="20">
        <v>2.16</v>
      </c>
      <c r="G15002" s="20">
        <v>2.2000000000000002</v>
      </c>
      <c r="J15002" s="22">
        <v>0.56940000000000002</v>
      </c>
      <c r="K15002" s="22">
        <v>0.55910000000000004</v>
      </c>
    </row>
    <row r="15003" spans="1:11" x14ac:dyDescent="0.2">
      <c r="A15003" s="17" t="str">
        <f t="shared" si="234"/>
        <v>SINAPI 100217</v>
      </c>
      <c r="B15003" s="18" t="s">
        <v>5935</v>
      </c>
      <c r="C15003" s="18">
        <v>100217</v>
      </c>
      <c r="D15003" s="19" t="s">
        <v>15002</v>
      </c>
      <c r="E15003" s="18" t="s">
        <v>14971</v>
      </c>
      <c r="F15003" s="20">
        <v>3.17</v>
      </c>
      <c r="G15003" s="20">
        <v>3.21</v>
      </c>
      <c r="J15003" s="22">
        <v>0.56779999999999997</v>
      </c>
      <c r="K15003" s="22">
        <v>0.56069999999999998</v>
      </c>
    </row>
    <row r="15004" spans="1:11" x14ac:dyDescent="0.2">
      <c r="A15004" s="17" t="str">
        <f t="shared" si="234"/>
        <v>SINAPI 100224</v>
      </c>
      <c r="B15004" s="18" t="s">
        <v>5935</v>
      </c>
      <c r="C15004" s="18">
        <v>100224</v>
      </c>
      <c r="D15004" s="19" t="s">
        <v>15003</v>
      </c>
      <c r="E15004" s="18" t="s">
        <v>14974</v>
      </c>
      <c r="F15004" s="20">
        <v>3.17</v>
      </c>
      <c r="G15004" s="20">
        <v>3.21</v>
      </c>
      <c r="J15004" s="22">
        <v>0.56779999999999997</v>
      </c>
      <c r="K15004" s="22">
        <v>0.56069999999999998</v>
      </c>
    </row>
    <row r="15005" spans="1:11" x14ac:dyDescent="0.2">
      <c r="A15005" s="17" t="str">
        <f t="shared" si="234"/>
        <v>SINAPI 100228</v>
      </c>
      <c r="B15005" s="18" t="s">
        <v>5935</v>
      </c>
      <c r="C15005" s="18">
        <v>100228</v>
      </c>
      <c r="D15005" s="19" t="s">
        <v>15004</v>
      </c>
      <c r="E15005" s="18" t="s">
        <v>14991</v>
      </c>
      <c r="F15005" s="20">
        <v>0.31</v>
      </c>
      <c r="G15005" s="20">
        <v>0.31</v>
      </c>
      <c r="J15005" s="22">
        <v>0.5484</v>
      </c>
      <c r="K15005" s="22">
        <v>0.5484</v>
      </c>
    </row>
    <row r="15006" spans="1:11" x14ac:dyDescent="0.2">
      <c r="A15006" s="17" t="str">
        <f t="shared" si="234"/>
        <v>SINAPI 100204</v>
      </c>
      <c r="B15006" s="18" t="s">
        <v>5935</v>
      </c>
      <c r="C15006" s="18">
        <v>100204</v>
      </c>
      <c r="D15006" s="19" t="s">
        <v>15005</v>
      </c>
      <c r="E15006" s="18" t="s">
        <v>14976</v>
      </c>
      <c r="F15006" s="20">
        <v>0.11</v>
      </c>
      <c r="G15006" s="20">
        <v>0.11</v>
      </c>
      <c r="J15006" s="22">
        <v>0.54549999999999998</v>
      </c>
      <c r="K15006" s="22">
        <v>0.54549999999999998</v>
      </c>
    </row>
    <row r="15007" spans="1:11" x14ac:dyDescent="0.2">
      <c r="A15007" s="17" t="str">
        <f t="shared" si="234"/>
        <v>SINAPI 100284</v>
      </c>
      <c r="B15007" s="18" t="s">
        <v>5935</v>
      </c>
      <c r="C15007" s="18">
        <v>100284</v>
      </c>
      <c r="D15007" s="19" t="s">
        <v>15006</v>
      </c>
      <c r="E15007" s="18" t="s">
        <v>14974</v>
      </c>
      <c r="F15007" s="20">
        <v>11.33</v>
      </c>
      <c r="G15007" s="20">
        <v>11.53</v>
      </c>
      <c r="J15007" s="22">
        <v>0.57020000000000004</v>
      </c>
      <c r="K15007" s="22">
        <v>0.56030000000000002</v>
      </c>
    </row>
    <row r="15008" spans="1:11" ht="22.5" x14ac:dyDescent="0.2">
      <c r="A15008" s="17" t="str">
        <f t="shared" si="234"/>
        <v>SINAPI 100277</v>
      </c>
      <c r="B15008" s="18" t="s">
        <v>5935</v>
      </c>
      <c r="C15008" s="18">
        <v>100277</v>
      </c>
      <c r="D15008" s="19" t="s">
        <v>15007</v>
      </c>
      <c r="E15008" s="18" t="s">
        <v>14974</v>
      </c>
      <c r="F15008" s="20">
        <v>2.0299999999999998</v>
      </c>
      <c r="G15008" s="20">
        <v>2.06</v>
      </c>
      <c r="J15008" s="22">
        <v>0.5665</v>
      </c>
      <c r="K15008" s="22">
        <v>0.55830000000000002</v>
      </c>
    </row>
    <row r="15009" spans="1:11" x14ac:dyDescent="0.2">
      <c r="A15009" s="17" t="str">
        <f t="shared" si="234"/>
        <v>SINAPI 100278</v>
      </c>
      <c r="B15009" s="18" t="s">
        <v>5935</v>
      </c>
      <c r="C15009" s="18">
        <v>100278</v>
      </c>
      <c r="D15009" s="19" t="s">
        <v>15008</v>
      </c>
      <c r="E15009" s="18" t="s">
        <v>14971</v>
      </c>
      <c r="F15009" s="20">
        <v>38.979999999999997</v>
      </c>
      <c r="G15009" s="20">
        <v>41.77</v>
      </c>
      <c r="J15009" s="22">
        <v>0</v>
      </c>
      <c r="K15009" s="22">
        <v>0</v>
      </c>
    </row>
    <row r="15010" spans="1:11" ht="22.5" x14ac:dyDescent="0.2">
      <c r="A15010" s="17" t="str">
        <f t="shared" si="234"/>
        <v>SINAPI 100268</v>
      </c>
      <c r="B15010" s="18" t="s">
        <v>5935</v>
      </c>
      <c r="C15010" s="18">
        <v>100268</v>
      </c>
      <c r="D15010" s="19" t="s">
        <v>15009</v>
      </c>
      <c r="E15010" s="18" t="s">
        <v>14971</v>
      </c>
      <c r="F15010" s="20">
        <v>81.47</v>
      </c>
      <c r="G15010" s="20">
        <v>87.31</v>
      </c>
      <c r="J15010" s="22">
        <v>0</v>
      </c>
      <c r="K15010" s="22">
        <v>0</v>
      </c>
    </row>
    <row r="15011" spans="1:11" x14ac:dyDescent="0.2">
      <c r="A15011" s="17" t="str">
        <f t="shared" si="234"/>
        <v>SINAPI 100285</v>
      </c>
      <c r="B15011" s="18" t="s">
        <v>5935</v>
      </c>
      <c r="C15011" s="18">
        <v>100285</v>
      </c>
      <c r="D15011" s="19" t="s">
        <v>15010</v>
      </c>
      <c r="E15011" s="18" t="s">
        <v>14986</v>
      </c>
      <c r="F15011" s="20">
        <v>41.01</v>
      </c>
      <c r="G15011" s="20">
        <v>43.95</v>
      </c>
      <c r="J15011" s="22">
        <v>0</v>
      </c>
      <c r="K15011" s="22">
        <v>0</v>
      </c>
    </row>
    <row r="15012" spans="1:11" x14ac:dyDescent="0.2">
      <c r="A15012" s="17" t="str">
        <f t="shared" si="234"/>
        <v>SINAPI 100209</v>
      </c>
      <c r="B15012" s="18" t="s">
        <v>5935</v>
      </c>
      <c r="C15012" s="18">
        <v>100209</v>
      </c>
      <c r="D15012" s="19" t="s">
        <v>15011</v>
      </c>
      <c r="E15012" s="18" t="s">
        <v>14971</v>
      </c>
      <c r="F15012" s="20">
        <v>9.4499999999999993</v>
      </c>
      <c r="G15012" s="20">
        <v>10.130000000000001</v>
      </c>
      <c r="J15012" s="22">
        <v>0</v>
      </c>
      <c r="K15012" s="22">
        <v>0</v>
      </c>
    </row>
    <row r="15013" spans="1:11" x14ac:dyDescent="0.2">
      <c r="A15013" s="17" t="str">
        <f t="shared" si="234"/>
        <v>SINAPI 100208</v>
      </c>
      <c r="B15013" s="18" t="s">
        <v>5935</v>
      </c>
      <c r="C15013" s="18">
        <v>100208</v>
      </c>
      <c r="D15013" s="19" t="s">
        <v>15012</v>
      </c>
      <c r="E15013" s="18" t="s">
        <v>14971</v>
      </c>
      <c r="F15013" s="20">
        <v>18.899999999999999</v>
      </c>
      <c r="G15013" s="20">
        <v>20.260000000000002</v>
      </c>
      <c r="J15013" s="22">
        <v>0</v>
      </c>
      <c r="K15013" s="22">
        <v>0</v>
      </c>
    </row>
    <row r="15014" spans="1:11" x14ac:dyDescent="0.2">
      <c r="A15014" s="17" t="str">
        <f t="shared" si="234"/>
        <v>SINAPI 100256</v>
      </c>
      <c r="B15014" s="18" t="s">
        <v>5935</v>
      </c>
      <c r="C15014" s="18">
        <v>100256</v>
      </c>
      <c r="D15014" s="19" t="s">
        <v>15013</v>
      </c>
      <c r="E15014" s="18" t="s">
        <v>14986</v>
      </c>
      <c r="F15014" s="20">
        <v>8.66</v>
      </c>
      <c r="G15014" s="20">
        <v>9.2799999999999994</v>
      </c>
      <c r="J15014" s="22">
        <v>0</v>
      </c>
      <c r="K15014" s="22">
        <v>0</v>
      </c>
    </row>
    <row r="15015" spans="1:11" x14ac:dyDescent="0.2">
      <c r="A15015" s="17" t="str">
        <f t="shared" si="234"/>
        <v>SINAPI 100220</v>
      </c>
      <c r="B15015" s="18" t="s">
        <v>5935</v>
      </c>
      <c r="C15015" s="18">
        <v>100220</v>
      </c>
      <c r="D15015" s="19" t="s">
        <v>15014</v>
      </c>
      <c r="E15015" s="18" t="s">
        <v>14974</v>
      </c>
      <c r="F15015" s="20">
        <v>27.15</v>
      </c>
      <c r="G15015" s="20">
        <v>29.1</v>
      </c>
      <c r="J15015" s="22">
        <v>0</v>
      </c>
      <c r="K15015" s="22">
        <v>0</v>
      </c>
    </row>
    <row r="15016" spans="1:11" x14ac:dyDescent="0.2">
      <c r="A15016" s="17" t="str">
        <f t="shared" si="234"/>
        <v>SINAPI 100287</v>
      </c>
      <c r="B15016" s="18" t="s">
        <v>5935</v>
      </c>
      <c r="C15016" s="18">
        <v>100287</v>
      </c>
      <c r="D15016" s="19" t="s">
        <v>15015</v>
      </c>
      <c r="E15016" s="18" t="s">
        <v>14986</v>
      </c>
      <c r="F15016" s="20">
        <v>12.79</v>
      </c>
      <c r="G15016" s="20">
        <v>13.71</v>
      </c>
      <c r="J15016" s="22">
        <v>0</v>
      </c>
      <c r="K15016" s="22">
        <v>0</v>
      </c>
    </row>
    <row r="15017" spans="1:11" x14ac:dyDescent="0.2">
      <c r="A15017" s="17" t="str">
        <f t="shared" si="234"/>
        <v>SINAPI 100274</v>
      </c>
      <c r="B15017" s="18" t="s">
        <v>5935</v>
      </c>
      <c r="C15017" s="18">
        <v>100274</v>
      </c>
      <c r="D15017" s="19" t="s">
        <v>15016</v>
      </c>
      <c r="E15017" s="18" t="s">
        <v>14974</v>
      </c>
      <c r="F15017" s="20">
        <v>27.17</v>
      </c>
      <c r="G15017" s="20">
        <v>29.12</v>
      </c>
      <c r="J15017" s="22">
        <v>0</v>
      </c>
      <c r="K15017" s="22">
        <v>0</v>
      </c>
    </row>
    <row r="15018" spans="1:11" x14ac:dyDescent="0.2">
      <c r="A15018" s="17" t="str">
        <f t="shared" si="234"/>
        <v>SINAPI 100264</v>
      </c>
      <c r="B15018" s="18" t="s">
        <v>5935</v>
      </c>
      <c r="C15018" s="18">
        <v>100264</v>
      </c>
      <c r="D15018" s="19" t="s">
        <v>15017</v>
      </c>
      <c r="E15018" s="18" t="s">
        <v>14974</v>
      </c>
      <c r="F15018" s="20">
        <v>38.33</v>
      </c>
      <c r="G15018" s="20">
        <v>41.08</v>
      </c>
      <c r="J15018" s="22">
        <v>0</v>
      </c>
      <c r="K15018" s="22">
        <v>0</v>
      </c>
    </row>
    <row r="15019" spans="1:11" x14ac:dyDescent="0.2">
      <c r="A15019" s="17" t="str">
        <f t="shared" si="234"/>
        <v>SINAPI 100225</v>
      </c>
      <c r="B15019" s="18" t="s">
        <v>5935</v>
      </c>
      <c r="C15019" s="18">
        <v>100225</v>
      </c>
      <c r="D15019" s="19" t="s">
        <v>15018</v>
      </c>
      <c r="E15019" s="18" t="s">
        <v>14991</v>
      </c>
      <c r="F15019" s="20">
        <v>2.13</v>
      </c>
      <c r="G15019" s="20">
        <v>2.2799999999999998</v>
      </c>
      <c r="J15019" s="22">
        <v>0</v>
      </c>
      <c r="K15019" s="22">
        <v>0</v>
      </c>
    </row>
    <row r="15020" spans="1:11" x14ac:dyDescent="0.2">
      <c r="A15020" s="17" t="str">
        <f t="shared" si="234"/>
        <v>SINAPI 100266</v>
      </c>
      <c r="B15020" s="18" t="s">
        <v>5935</v>
      </c>
      <c r="C15020" s="18">
        <v>100266</v>
      </c>
      <c r="D15020" s="19" t="s">
        <v>15019</v>
      </c>
      <c r="E15020" s="18" t="s">
        <v>14971</v>
      </c>
      <c r="F15020" s="20">
        <v>81.47</v>
      </c>
      <c r="G15020" s="20">
        <v>87.31</v>
      </c>
      <c r="J15020" s="22">
        <v>0</v>
      </c>
      <c r="K15020" s="22">
        <v>0</v>
      </c>
    </row>
    <row r="15021" spans="1:11" x14ac:dyDescent="0.2">
      <c r="A15021" s="17" t="str">
        <f t="shared" si="234"/>
        <v>SINAPI 100257</v>
      </c>
      <c r="B15021" s="18" t="s">
        <v>5935</v>
      </c>
      <c r="C15021" s="18">
        <v>100257</v>
      </c>
      <c r="D15021" s="19" t="s">
        <v>15020</v>
      </c>
      <c r="E15021" s="18" t="s">
        <v>14986</v>
      </c>
      <c r="F15021" s="20">
        <v>5.19</v>
      </c>
      <c r="G15021" s="20">
        <v>5.57</v>
      </c>
      <c r="J15021" s="22">
        <v>0</v>
      </c>
      <c r="K15021" s="22">
        <v>0</v>
      </c>
    </row>
    <row r="15022" spans="1:11" x14ac:dyDescent="0.2">
      <c r="A15022" s="17" t="str">
        <f t="shared" si="234"/>
        <v>SINAPI 100197</v>
      </c>
      <c r="B15022" s="18" t="s">
        <v>5935</v>
      </c>
      <c r="C15022" s="18">
        <v>100197</v>
      </c>
      <c r="D15022" s="19" t="s">
        <v>15021</v>
      </c>
      <c r="E15022" s="18" t="s">
        <v>14976</v>
      </c>
      <c r="F15022" s="20">
        <v>1.92</v>
      </c>
      <c r="G15022" s="20">
        <v>2.0499999999999998</v>
      </c>
      <c r="J15022" s="22">
        <v>0</v>
      </c>
      <c r="K15022" s="22">
        <v>0</v>
      </c>
    </row>
    <row r="15023" spans="1:11" x14ac:dyDescent="0.2">
      <c r="A15023" s="17" t="str">
        <f t="shared" si="234"/>
        <v>SINAPI 100196</v>
      </c>
      <c r="B15023" s="18" t="s">
        <v>5935</v>
      </c>
      <c r="C15023" s="18">
        <v>100196</v>
      </c>
      <c r="D15023" s="19" t="s">
        <v>15022</v>
      </c>
      <c r="E15023" s="18" t="s">
        <v>14976</v>
      </c>
      <c r="F15023" s="20">
        <v>1.28</v>
      </c>
      <c r="G15023" s="20">
        <v>1.37</v>
      </c>
      <c r="J15023" s="22">
        <v>0</v>
      </c>
      <c r="K15023" s="22">
        <v>0</v>
      </c>
    </row>
    <row r="15024" spans="1:11" x14ac:dyDescent="0.2">
      <c r="A15024" s="17" t="str">
        <f t="shared" si="234"/>
        <v>SINAPI 100195</v>
      </c>
      <c r="B15024" s="18" t="s">
        <v>5935</v>
      </c>
      <c r="C15024" s="18">
        <v>100195</v>
      </c>
      <c r="D15024" s="19" t="s">
        <v>15023</v>
      </c>
      <c r="E15024" s="18" t="s">
        <v>14976</v>
      </c>
      <c r="F15024" s="20">
        <v>0.76</v>
      </c>
      <c r="G15024" s="20">
        <v>0.82</v>
      </c>
      <c r="J15024" s="22">
        <v>0</v>
      </c>
      <c r="K15024" s="22">
        <v>0</v>
      </c>
    </row>
    <row r="15025" spans="1:11" x14ac:dyDescent="0.2">
      <c r="A15025" s="17" t="str">
        <f t="shared" si="234"/>
        <v>SINAPI 100273</v>
      </c>
      <c r="B15025" s="18" t="s">
        <v>5935</v>
      </c>
      <c r="C15025" s="18">
        <v>100273</v>
      </c>
      <c r="D15025" s="19" t="s">
        <v>15024</v>
      </c>
      <c r="E15025" s="18" t="s">
        <v>14976</v>
      </c>
      <c r="F15025" s="20">
        <v>3.18</v>
      </c>
      <c r="G15025" s="20">
        <v>3.41</v>
      </c>
      <c r="J15025" s="22">
        <v>0</v>
      </c>
      <c r="K15025" s="22">
        <v>0</v>
      </c>
    </row>
    <row r="15026" spans="1:11" x14ac:dyDescent="0.2">
      <c r="A15026" s="17" t="str">
        <f t="shared" si="234"/>
        <v>SINAPI 100282</v>
      </c>
      <c r="B15026" s="18" t="s">
        <v>5935</v>
      </c>
      <c r="C15026" s="18">
        <v>100282</v>
      </c>
      <c r="D15026" s="19" t="s">
        <v>15025</v>
      </c>
      <c r="E15026" s="18" t="s">
        <v>14974</v>
      </c>
      <c r="F15026" s="20">
        <v>152.63999999999999</v>
      </c>
      <c r="G15026" s="20">
        <v>163.59</v>
      </c>
      <c r="J15026" s="22">
        <v>0</v>
      </c>
      <c r="K15026" s="22">
        <v>0</v>
      </c>
    </row>
    <row r="15027" spans="1:11" ht="22.5" x14ac:dyDescent="0.2">
      <c r="A15027" s="17" t="str">
        <f t="shared" si="234"/>
        <v>SINAPI 100276</v>
      </c>
      <c r="B15027" s="18" t="s">
        <v>5935</v>
      </c>
      <c r="C15027" s="18">
        <v>100276</v>
      </c>
      <c r="D15027" s="19" t="s">
        <v>15026</v>
      </c>
      <c r="E15027" s="18" t="s">
        <v>14974</v>
      </c>
      <c r="F15027" s="20">
        <v>32.049999999999997</v>
      </c>
      <c r="G15027" s="20">
        <v>34.35</v>
      </c>
      <c r="J15027" s="22">
        <v>0</v>
      </c>
      <c r="K15027" s="22">
        <v>0</v>
      </c>
    </row>
    <row r="15028" spans="1:11" x14ac:dyDescent="0.2">
      <c r="A15028" s="17" t="str">
        <f t="shared" si="234"/>
        <v>SINAPI 100275</v>
      </c>
      <c r="B15028" s="18" t="s">
        <v>5935</v>
      </c>
      <c r="C15028" s="18">
        <v>100275</v>
      </c>
      <c r="D15028" s="19" t="s">
        <v>15027</v>
      </c>
      <c r="E15028" s="18" t="s">
        <v>14974</v>
      </c>
      <c r="F15028" s="20">
        <v>17.559999999999999</v>
      </c>
      <c r="G15028" s="20">
        <v>18.82</v>
      </c>
      <c r="J15028" s="22">
        <v>0</v>
      </c>
      <c r="K15028" s="22">
        <v>0</v>
      </c>
    </row>
    <row r="15029" spans="1:11" ht="22.5" x14ac:dyDescent="0.2">
      <c r="A15029" s="17" t="str">
        <f t="shared" si="234"/>
        <v>SINAPI 100254</v>
      </c>
      <c r="B15029" s="18" t="s">
        <v>5935</v>
      </c>
      <c r="C15029" s="18">
        <v>100254</v>
      </c>
      <c r="D15029" s="19" t="s">
        <v>15028</v>
      </c>
      <c r="E15029" s="18" t="s">
        <v>14986</v>
      </c>
      <c r="F15029" s="20">
        <v>38.39</v>
      </c>
      <c r="G15029" s="20">
        <v>41.14</v>
      </c>
      <c r="J15029" s="22">
        <v>0</v>
      </c>
      <c r="K15029" s="22">
        <v>0</v>
      </c>
    </row>
    <row r="15030" spans="1:11" ht="22.5" x14ac:dyDescent="0.2">
      <c r="A15030" s="17" t="str">
        <f t="shared" si="234"/>
        <v>SINAPI 100250</v>
      </c>
      <c r="B15030" s="18" t="s">
        <v>5935</v>
      </c>
      <c r="C15030" s="18">
        <v>100250</v>
      </c>
      <c r="D15030" s="19" t="s">
        <v>15029</v>
      </c>
      <c r="E15030" s="18" t="s">
        <v>14986</v>
      </c>
      <c r="F15030" s="20">
        <v>4.33</v>
      </c>
      <c r="G15030" s="20">
        <v>4.6399999999999997</v>
      </c>
      <c r="J15030" s="22">
        <v>0</v>
      </c>
      <c r="K15030" s="22">
        <v>0</v>
      </c>
    </row>
    <row r="15031" spans="1:11" ht="22.5" x14ac:dyDescent="0.2">
      <c r="A15031" s="17" t="str">
        <f t="shared" si="234"/>
        <v>SINAPI 100251</v>
      </c>
      <c r="B15031" s="18" t="s">
        <v>5935</v>
      </c>
      <c r="C15031" s="18">
        <v>100251</v>
      </c>
      <c r="D15031" s="19" t="s">
        <v>15030</v>
      </c>
      <c r="E15031" s="18" t="s">
        <v>14986</v>
      </c>
      <c r="F15031" s="20">
        <v>12.79</v>
      </c>
      <c r="G15031" s="20">
        <v>13.71</v>
      </c>
      <c r="J15031" s="22">
        <v>0</v>
      </c>
      <c r="K15031" s="22">
        <v>0</v>
      </c>
    </row>
    <row r="15032" spans="1:11" ht="22.5" x14ac:dyDescent="0.2">
      <c r="A15032" s="17" t="str">
        <f t="shared" si="234"/>
        <v>SINAPI 100252</v>
      </c>
      <c r="B15032" s="18" t="s">
        <v>5935</v>
      </c>
      <c r="C15032" s="18">
        <v>100252</v>
      </c>
      <c r="D15032" s="19" t="s">
        <v>15031</v>
      </c>
      <c r="E15032" s="18" t="s">
        <v>14986</v>
      </c>
      <c r="F15032" s="20">
        <v>19.190000000000001</v>
      </c>
      <c r="G15032" s="20">
        <v>20.57</v>
      </c>
      <c r="J15032" s="22">
        <v>0</v>
      </c>
      <c r="K15032" s="22">
        <v>0</v>
      </c>
    </row>
    <row r="15033" spans="1:11" ht="22.5" x14ac:dyDescent="0.2">
      <c r="A15033" s="17" t="str">
        <f t="shared" si="234"/>
        <v>SINAPI 100253</v>
      </c>
      <c r="B15033" s="18" t="s">
        <v>5935</v>
      </c>
      <c r="C15033" s="18">
        <v>100253</v>
      </c>
      <c r="D15033" s="19" t="s">
        <v>15032</v>
      </c>
      <c r="E15033" s="18" t="s">
        <v>14986</v>
      </c>
      <c r="F15033" s="20">
        <v>25.59</v>
      </c>
      <c r="G15033" s="20">
        <v>27.43</v>
      </c>
      <c r="J15033" s="22">
        <v>0</v>
      </c>
      <c r="K15033" s="22">
        <v>0</v>
      </c>
    </row>
    <row r="15034" spans="1:11" ht="22.5" x14ac:dyDescent="0.2">
      <c r="A15034" s="17" t="str">
        <f t="shared" si="234"/>
        <v>SINAPI 100249</v>
      </c>
      <c r="B15034" s="18" t="s">
        <v>5935</v>
      </c>
      <c r="C15034" s="18">
        <v>100249</v>
      </c>
      <c r="D15034" s="19" t="s">
        <v>15033</v>
      </c>
      <c r="E15034" s="18" t="s">
        <v>14986</v>
      </c>
      <c r="F15034" s="20">
        <v>2.59</v>
      </c>
      <c r="G15034" s="20">
        <v>2.78</v>
      </c>
      <c r="J15034" s="22">
        <v>0</v>
      </c>
      <c r="K15034" s="22">
        <v>0</v>
      </c>
    </row>
    <row r="15035" spans="1:11" ht="22.5" x14ac:dyDescent="0.2">
      <c r="A15035" s="17" t="str">
        <f t="shared" si="234"/>
        <v>SINAPI 100244</v>
      </c>
      <c r="B15035" s="18" t="s">
        <v>5935</v>
      </c>
      <c r="C15035" s="18">
        <v>100244</v>
      </c>
      <c r="D15035" s="19" t="s">
        <v>15034</v>
      </c>
      <c r="E15035" s="18" t="s">
        <v>14986</v>
      </c>
      <c r="F15035" s="20">
        <v>3.89</v>
      </c>
      <c r="G15035" s="20">
        <v>4.17</v>
      </c>
      <c r="J15035" s="22">
        <v>0</v>
      </c>
      <c r="K15035" s="22">
        <v>0</v>
      </c>
    </row>
    <row r="15036" spans="1:11" ht="22.5" x14ac:dyDescent="0.2">
      <c r="A15036" s="17" t="str">
        <f t="shared" si="234"/>
        <v>SINAPI 100245</v>
      </c>
      <c r="B15036" s="18" t="s">
        <v>5935</v>
      </c>
      <c r="C15036" s="18">
        <v>100245</v>
      </c>
      <c r="D15036" s="19" t="s">
        <v>15035</v>
      </c>
      <c r="E15036" s="18" t="s">
        <v>14986</v>
      </c>
      <c r="F15036" s="20">
        <v>7.79</v>
      </c>
      <c r="G15036" s="20">
        <v>8.35</v>
      </c>
      <c r="J15036" s="22">
        <v>0</v>
      </c>
      <c r="K15036" s="22">
        <v>0</v>
      </c>
    </row>
    <row r="15037" spans="1:11" x14ac:dyDescent="0.2">
      <c r="A15037" s="17" t="str">
        <f t="shared" si="234"/>
        <v>SINAPI 100243</v>
      </c>
      <c r="B15037" s="18" t="s">
        <v>5935</v>
      </c>
      <c r="C15037" s="18">
        <v>100243</v>
      </c>
      <c r="D15037" s="19" t="s">
        <v>15036</v>
      </c>
      <c r="E15037" s="18" t="s">
        <v>14986</v>
      </c>
      <c r="F15037" s="20">
        <v>3.11</v>
      </c>
      <c r="G15037" s="20">
        <v>3.34</v>
      </c>
      <c r="J15037" s="22">
        <v>0</v>
      </c>
      <c r="K15037" s="22">
        <v>0</v>
      </c>
    </row>
    <row r="15038" spans="1:11" x14ac:dyDescent="0.2">
      <c r="A15038" s="17" t="str">
        <f t="shared" si="234"/>
        <v>SINAPI 100239</v>
      </c>
      <c r="B15038" s="18" t="s">
        <v>5935</v>
      </c>
      <c r="C15038" s="18">
        <v>100239</v>
      </c>
      <c r="D15038" s="19" t="s">
        <v>15037</v>
      </c>
      <c r="E15038" s="18" t="s">
        <v>14986</v>
      </c>
      <c r="F15038" s="20">
        <v>6.49</v>
      </c>
      <c r="G15038" s="20">
        <v>6.96</v>
      </c>
      <c r="J15038" s="22">
        <v>0</v>
      </c>
      <c r="K15038" s="22">
        <v>0</v>
      </c>
    </row>
    <row r="15039" spans="1:11" x14ac:dyDescent="0.2">
      <c r="A15039" s="17" t="str">
        <f t="shared" si="234"/>
        <v>SINAPI 100238</v>
      </c>
      <c r="B15039" s="18" t="s">
        <v>5935</v>
      </c>
      <c r="C15039" s="18">
        <v>100238</v>
      </c>
      <c r="D15039" s="19" t="s">
        <v>15038</v>
      </c>
      <c r="E15039" s="18" t="s">
        <v>14986</v>
      </c>
      <c r="F15039" s="20">
        <v>5.19</v>
      </c>
      <c r="G15039" s="20">
        <v>5.57</v>
      </c>
      <c r="J15039" s="22">
        <v>0</v>
      </c>
      <c r="K15039" s="22">
        <v>0</v>
      </c>
    </row>
    <row r="15040" spans="1:11" ht="22.5" x14ac:dyDescent="0.2">
      <c r="A15040" s="17" t="str">
        <f t="shared" si="234"/>
        <v>SINAPI 100241</v>
      </c>
      <c r="B15040" s="18" t="s">
        <v>5935</v>
      </c>
      <c r="C15040" s="18">
        <v>100241</v>
      </c>
      <c r="D15040" s="19" t="s">
        <v>15039</v>
      </c>
      <c r="E15040" s="18" t="s">
        <v>14986</v>
      </c>
      <c r="F15040" s="20">
        <v>6.49</v>
      </c>
      <c r="G15040" s="20">
        <v>6.96</v>
      </c>
      <c r="J15040" s="22">
        <v>0</v>
      </c>
      <c r="K15040" s="22">
        <v>0</v>
      </c>
    </row>
    <row r="15041" spans="1:11" ht="22.5" x14ac:dyDescent="0.2">
      <c r="A15041" s="17" t="str">
        <f t="shared" si="234"/>
        <v>SINAPI 100242</v>
      </c>
      <c r="B15041" s="18" t="s">
        <v>5935</v>
      </c>
      <c r="C15041" s="18">
        <v>100242</v>
      </c>
      <c r="D15041" s="19" t="s">
        <v>15040</v>
      </c>
      <c r="E15041" s="18" t="s">
        <v>14986</v>
      </c>
      <c r="F15041" s="20">
        <v>19.190000000000001</v>
      </c>
      <c r="G15041" s="20">
        <v>20.57</v>
      </c>
      <c r="J15041" s="22">
        <v>0</v>
      </c>
      <c r="K15041" s="22">
        <v>0</v>
      </c>
    </row>
    <row r="15042" spans="1:11" x14ac:dyDescent="0.2">
      <c r="A15042" s="17" t="str">
        <f t="shared" si="234"/>
        <v>SINAPI 100240</v>
      </c>
      <c r="B15042" s="18" t="s">
        <v>5935</v>
      </c>
      <c r="C15042" s="18">
        <v>100240</v>
      </c>
      <c r="D15042" s="19" t="s">
        <v>15041</v>
      </c>
      <c r="E15042" s="18" t="s">
        <v>14986</v>
      </c>
      <c r="F15042" s="20">
        <v>3.89</v>
      </c>
      <c r="G15042" s="20">
        <v>4.17</v>
      </c>
      <c r="J15042" s="22">
        <v>0</v>
      </c>
      <c r="K15042" s="22">
        <v>0</v>
      </c>
    </row>
    <row r="15043" spans="1:11" ht="22.5" x14ac:dyDescent="0.2">
      <c r="A15043" s="17" t="str">
        <f t="shared" si="234"/>
        <v>SINAPI 100237</v>
      </c>
      <c r="B15043" s="18" t="s">
        <v>5935</v>
      </c>
      <c r="C15043" s="18">
        <v>100237</v>
      </c>
      <c r="D15043" s="19" t="s">
        <v>15042</v>
      </c>
      <c r="E15043" s="18" t="s">
        <v>14986</v>
      </c>
      <c r="F15043" s="20">
        <v>3.24</v>
      </c>
      <c r="G15043" s="20">
        <v>3.48</v>
      </c>
      <c r="J15043" s="22">
        <v>0</v>
      </c>
      <c r="K15043" s="22">
        <v>0</v>
      </c>
    </row>
    <row r="15044" spans="1:11" x14ac:dyDescent="0.2">
      <c r="A15044" s="17" t="str">
        <f t="shared" si="234"/>
        <v>SINAPI 100236</v>
      </c>
      <c r="B15044" s="18" t="s">
        <v>5935</v>
      </c>
      <c r="C15044" s="18">
        <v>100236</v>
      </c>
      <c r="D15044" s="19" t="s">
        <v>15043</v>
      </c>
      <c r="E15044" s="18" t="s">
        <v>14986</v>
      </c>
      <c r="F15044" s="20">
        <v>2.7</v>
      </c>
      <c r="G15044" s="20">
        <v>2.9</v>
      </c>
      <c r="J15044" s="22">
        <v>0</v>
      </c>
      <c r="K15044" s="22">
        <v>0</v>
      </c>
    </row>
    <row r="15045" spans="1:11" ht="22.5" x14ac:dyDescent="0.2">
      <c r="A15045" s="17" t="str">
        <f t="shared" si="234"/>
        <v>SINAPI 100248</v>
      </c>
      <c r="B15045" s="18" t="s">
        <v>5935</v>
      </c>
      <c r="C15045" s="18">
        <v>100248</v>
      </c>
      <c r="D15045" s="19" t="s">
        <v>15044</v>
      </c>
      <c r="E15045" s="18" t="s">
        <v>14986</v>
      </c>
      <c r="F15045" s="20">
        <v>12.79</v>
      </c>
      <c r="G15045" s="20">
        <v>13.71</v>
      </c>
      <c r="J15045" s="22">
        <v>0</v>
      </c>
      <c r="K15045" s="22">
        <v>0</v>
      </c>
    </row>
    <row r="15046" spans="1:11" ht="22.5" x14ac:dyDescent="0.2">
      <c r="A15046" s="17" t="str">
        <f t="shared" si="234"/>
        <v>SINAPI 100247</v>
      </c>
      <c r="B15046" s="18" t="s">
        <v>5935</v>
      </c>
      <c r="C15046" s="18">
        <v>100247</v>
      </c>
      <c r="D15046" s="19" t="s">
        <v>15045</v>
      </c>
      <c r="E15046" s="18" t="s">
        <v>14986</v>
      </c>
      <c r="F15046" s="20">
        <v>3.24</v>
      </c>
      <c r="G15046" s="20">
        <v>3.48</v>
      </c>
      <c r="J15046" s="22">
        <v>0</v>
      </c>
      <c r="K15046" s="22">
        <v>0</v>
      </c>
    </row>
    <row r="15047" spans="1:11" ht="22.5" x14ac:dyDescent="0.2">
      <c r="A15047" s="17" t="str">
        <f t="shared" ref="A15047:A15110" si="235">CONCATENATE($B15047," ",$C15047)</f>
        <v>SINAPI 100246</v>
      </c>
      <c r="B15047" s="18" t="s">
        <v>5935</v>
      </c>
      <c r="C15047" s="18">
        <v>100246</v>
      </c>
      <c r="D15047" s="19" t="s">
        <v>15046</v>
      </c>
      <c r="E15047" s="18" t="s">
        <v>14986</v>
      </c>
      <c r="F15047" s="20">
        <v>2.59</v>
      </c>
      <c r="G15047" s="20">
        <v>2.78</v>
      </c>
      <c r="J15047" s="22">
        <v>0</v>
      </c>
      <c r="K15047" s="22">
        <v>0</v>
      </c>
    </row>
    <row r="15048" spans="1:11" x14ac:dyDescent="0.2">
      <c r="A15048" s="17" t="str">
        <f t="shared" si="235"/>
        <v>SINAPI 100255</v>
      </c>
      <c r="B15048" s="18" t="s">
        <v>5935</v>
      </c>
      <c r="C15048" s="18">
        <v>100255</v>
      </c>
      <c r="D15048" s="19" t="s">
        <v>15047</v>
      </c>
      <c r="E15048" s="18" t="s">
        <v>14986</v>
      </c>
      <c r="F15048" s="20">
        <v>12.99</v>
      </c>
      <c r="G15048" s="20">
        <v>13.92</v>
      </c>
      <c r="J15048" s="22">
        <v>0</v>
      </c>
      <c r="K15048" s="22">
        <v>0</v>
      </c>
    </row>
    <row r="15049" spans="1:11" ht="22.5" x14ac:dyDescent="0.2">
      <c r="A15049" s="17" t="str">
        <f t="shared" si="235"/>
        <v>SINAPI 100263</v>
      </c>
      <c r="B15049" s="18" t="s">
        <v>5935</v>
      </c>
      <c r="C15049" s="18">
        <v>100263</v>
      </c>
      <c r="D15049" s="19" t="s">
        <v>15048</v>
      </c>
      <c r="E15049" s="18" t="s">
        <v>14976</v>
      </c>
      <c r="F15049" s="20">
        <v>2.1</v>
      </c>
      <c r="G15049" s="20">
        <v>2.25</v>
      </c>
      <c r="J15049" s="22">
        <v>0</v>
      </c>
      <c r="K15049" s="22">
        <v>0</v>
      </c>
    </row>
    <row r="15050" spans="1:11" x14ac:dyDescent="0.2">
      <c r="A15050" s="17" t="str">
        <f t="shared" si="235"/>
        <v>SINAPI 100260</v>
      </c>
      <c r="B15050" s="18" t="s">
        <v>5935</v>
      </c>
      <c r="C15050" s="18">
        <v>100260</v>
      </c>
      <c r="D15050" s="19" t="s">
        <v>15049</v>
      </c>
      <c r="E15050" s="18" t="s">
        <v>14976</v>
      </c>
      <c r="F15050" s="20">
        <v>8.43</v>
      </c>
      <c r="G15050" s="20">
        <v>9.0399999999999991</v>
      </c>
      <c r="J15050" s="22">
        <v>0</v>
      </c>
      <c r="K15050" s="22">
        <v>0</v>
      </c>
    </row>
    <row r="15051" spans="1:11" x14ac:dyDescent="0.2">
      <c r="A15051" s="17" t="str">
        <f t="shared" si="235"/>
        <v>SINAPI 100261</v>
      </c>
      <c r="B15051" s="18" t="s">
        <v>5935</v>
      </c>
      <c r="C15051" s="18">
        <v>100261</v>
      </c>
      <c r="D15051" s="19" t="s">
        <v>15050</v>
      </c>
      <c r="E15051" s="18" t="s">
        <v>14976</v>
      </c>
      <c r="F15051" s="20">
        <v>5.3</v>
      </c>
      <c r="G15051" s="20">
        <v>5.68</v>
      </c>
      <c r="J15051" s="22">
        <v>0</v>
      </c>
      <c r="K15051" s="22">
        <v>0</v>
      </c>
    </row>
    <row r="15052" spans="1:11" x14ac:dyDescent="0.2">
      <c r="A15052" s="17" t="str">
        <f t="shared" si="235"/>
        <v>SINAPI 100262</v>
      </c>
      <c r="B15052" s="18" t="s">
        <v>5935</v>
      </c>
      <c r="C15052" s="18">
        <v>100262</v>
      </c>
      <c r="D15052" s="19" t="s">
        <v>15051</v>
      </c>
      <c r="E15052" s="18" t="s">
        <v>14976</v>
      </c>
      <c r="F15052" s="20">
        <v>3.28</v>
      </c>
      <c r="G15052" s="20">
        <v>3.52</v>
      </c>
      <c r="J15052" s="22">
        <v>0</v>
      </c>
      <c r="K15052" s="22">
        <v>0</v>
      </c>
    </row>
    <row r="15053" spans="1:11" x14ac:dyDescent="0.2">
      <c r="A15053" s="17" t="str">
        <f t="shared" si="235"/>
        <v>SINAPI 100271</v>
      </c>
      <c r="B15053" s="18" t="s">
        <v>5935</v>
      </c>
      <c r="C15053" s="18">
        <v>100271</v>
      </c>
      <c r="D15053" s="19" t="s">
        <v>15052</v>
      </c>
      <c r="E15053" s="18" t="s">
        <v>14974</v>
      </c>
      <c r="F15053" s="20">
        <v>61.1</v>
      </c>
      <c r="G15053" s="20">
        <v>65.48</v>
      </c>
      <c r="J15053" s="22">
        <v>0</v>
      </c>
      <c r="K15053" s="22">
        <v>0</v>
      </c>
    </row>
    <row r="15054" spans="1:11" x14ac:dyDescent="0.2">
      <c r="A15054" s="17" t="str">
        <f t="shared" si="235"/>
        <v>SINAPI 100258</v>
      </c>
      <c r="B15054" s="18" t="s">
        <v>5935</v>
      </c>
      <c r="C15054" s="18">
        <v>100258</v>
      </c>
      <c r="D15054" s="19" t="s">
        <v>15053</v>
      </c>
      <c r="E15054" s="18" t="s">
        <v>14986</v>
      </c>
      <c r="F15054" s="20">
        <v>12.99</v>
      </c>
      <c r="G15054" s="20">
        <v>13.92</v>
      </c>
      <c r="J15054" s="22">
        <v>0</v>
      </c>
      <c r="K15054" s="22">
        <v>0</v>
      </c>
    </row>
    <row r="15055" spans="1:11" x14ac:dyDescent="0.2">
      <c r="A15055" s="17" t="str">
        <f t="shared" si="235"/>
        <v>SINAPI 100259</v>
      </c>
      <c r="B15055" s="18" t="s">
        <v>5935</v>
      </c>
      <c r="C15055" s="18">
        <v>100259</v>
      </c>
      <c r="D15055" s="19" t="s">
        <v>15054</v>
      </c>
      <c r="E15055" s="18" t="s">
        <v>14986</v>
      </c>
      <c r="F15055" s="20">
        <v>25.59</v>
      </c>
      <c r="G15055" s="20">
        <v>27.43</v>
      </c>
      <c r="J15055" s="22">
        <v>0</v>
      </c>
      <c r="K15055" s="22">
        <v>0</v>
      </c>
    </row>
    <row r="15056" spans="1:11" x14ac:dyDescent="0.2">
      <c r="A15056" s="17" t="str">
        <f t="shared" si="235"/>
        <v>SINAPI 100279</v>
      </c>
      <c r="B15056" s="18" t="s">
        <v>5935</v>
      </c>
      <c r="C15056" s="18">
        <v>100279</v>
      </c>
      <c r="D15056" s="19" t="s">
        <v>15055</v>
      </c>
      <c r="E15056" s="18" t="s">
        <v>20</v>
      </c>
      <c r="F15056" s="20">
        <v>0.75</v>
      </c>
      <c r="G15056" s="20">
        <v>0.8</v>
      </c>
      <c r="J15056" s="22">
        <v>0</v>
      </c>
      <c r="K15056" s="22">
        <v>0</v>
      </c>
    </row>
    <row r="15057" spans="1:11" x14ac:dyDescent="0.2">
      <c r="A15057" s="17" t="str">
        <f t="shared" si="235"/>
        <v>SINAPI 100233</v>
      </c>
      <c r="B15057" s="18" t="s">
        <v>5935</v>
      </c>
      <c r="C15057" s="18">
        <v>100233</v>
      </c>
      <c r="D15057" s="19" t="s">
        <v>15056</v>
      </c>
      <c r="E15057" s="18" t="s">
        <v>20</v>
      </c>
      <c r="F15057" s="20">
        <v>0.17</v>
      </c>
      <c r="G15057" s="20">
        <v>0.19</v>
      </c>
      <c r="J15057" s="22">
        <v>0</v>
      </c>
      <c r="K15057" s="22">
        <v>0</v>
      </c>
    </row>
    <row r="15058" spans="1:11" x14ac:dyDescent="0.2">
      <c r="A15058" s="17" t="str">
        <f t="shared" si="235"/>
        <v>SINAPI 100232</v>
      </c>
      <c r="B15058" s="18" t="s">
        <v>5935</v>
      </c>
      <c r="C15058" s="18">
        <v>100232</v>
      </c>
      <c r="D15058" s="19" t="s">
        <v>15057</v>
      </c>
      <c r="E15058" s="18" t="s">
        <v>20</v>
      </c>
      <c r="F15058" s="20">
        <v>0.35</v>
      </c>
      <c r="G15058" s="20">
        <v>0.38</v>
      </c>
      <c r="J15058" s="22">
        <v>0</v>
      </c>
      <c r="K15058" s="22">
        <v>0</v>
      </c>
    </row>
    <row r="15059" spans="1:11" x14ac:dyDescent="0.2">
      <c r="A15059" s="17" t="str">
        <f t="shared" si="235"/>
        <v>SINAPI 100234</v>
      </c>
      <c r="B15059" s="18" t="s">
        <v>5935</v>
      </c>
      <c r="C15059" s="18">
        <v>100234</v>
      </c>
      <c r="D15059" s="19" t="s">
        <v>15058</v>
      </c>
      <c r="E15059" s="18" t="s">
        <v>425</v>
      </c>
      <c r="F15059" s="20">
        <v>0.53</v>
      </c>
      <c r="G15059" s="20">
        <v>0.56999999999999995</v>
      </c>
      <c r="J15059" s="22">
        <v>0</v>
      </c>
      <c r="K15059" s="22">
        <v>0</v>
      </c>
    </row>
    <row r="15060" spans="1:11" x14ac:dyDescent="0.2">
      <c r="A15060" s="17" t="str">
        <f t="shared" si="235"/>
        <v>SINAPI 100265</v>
      </c>
      <c r="B15060" s="18" t="s">
        <v>5935</v>
      </c>
      <c r="C15060" s="18">
        <v>100265</v>
      </c>
      <c r="D15060" s="19" t="s">
        <v>15059</v>
      </c>
      <c r="E15060" s="18" t="s">
        <v>425</v>
      </c>
      <c r="F15060" s="20">
        <v>0.8</v>
      </c>
      <c r="G15060" s="20">
        <v>0.86</v>
      </c>
      <c r="J15060" s="22">
        <v>0</v>
      </c>
      <c r="K15060" s="22">
        <v>0</v>
      </c>
    </row>
    <row r="15061" spans="1:11" x14ac:dyDescent="0.2">
      <c r="A15061" s="17" t="str">
        <f t="shared" si="235"/>
        <v>SINAPI 100235</v>
      </c>
      <c r="B15061" s="18" t="s">
        <v>5935</v>
      </c>
      <c r="C15061" s="18">
        <v>100235</v>
      </c>
      <c r="D15061" s="19" t="s">
        <v>15060</v>
      </c>
      <c r="E15061" s="18" t="s">
        <v>72</v>
      </c>
      <c r="F15061" s="20">
        <v>0.04</v>
      </c>
      <c r="G15061" s="20">
        <v>0.04</v>
      </c>
      <c r="J15061" s="22">
        <v>0</v>
      </c>
      <c r="K15061" s="22">
        <v>0</v>
      </c>
    </row>
    <row r="15062" spans="1:11" x14ac:dyDescent="0.2">
      <c r="A15062" s="17" t="str">
        <f t="shared" si="235"/>
        <v>SINAPI 100267</v>
      </c>
      <c r="B15062" s="18" t="s">
        <v>5935</v>
      </c>
      <c r="C15062" s="18">
        <v>100267</v>
      </c>
      <c r="D15062" s="19" t="s">
        <v>15061</v>
      </c>
      <c r="E15062" s="18" t="s">
        <v>20</v>
      </c>
      <c r="F15062" s="20">
        <v>1.61</v>
      </c>
      <c r="G15062" s="20">
        <v>1.73</v>
      </c>
      <c r="J15062" s="22">
        <v>0</v>
      </c>
      <c r="K15062" s="22">
        <v>0</v>
      </c>
    </row>
    <row r="15063" spans="1:11" x14ac:dyDescent="0.2">
      <c r="A15063" s="17" t="str">
        <f t="shared" si="235"/>
        <v>SINAPI 100231</v>
      </c>
      <c r="B15063" s="18" t="s">
        <v>5935</v>
      </c>
      <c r="C15063" s="18">
        <v>100231</v>
      </c>
      <c r="D15063" s="19" t="s">
        <v>15062</v>
      </c>
      <c r="E15063" s="18" t="s">
        <v>70</v>
      </c>
      <c r="F15063" s="20">
        <v>0.03</v>
      </c>
      <c r="G15063" s="20">
        <v>0.04</v>
      </c>
      <c r="J15063" s="22">
        <v>0</v>
      </c>
      <c r="K15063" s="22">
        <v>0</v>
      </c>
    </row>
    <row r="15064" spans="1:11" x14ac:dyDescent="0.2">
      <c r="A15064" s="17" t="str">
        <f t="shared" si="235"/>
        <v>SINAPI 100230</v>
      </c>
      <c r="B15064" s="18" t="s">
        <v>5935</v>
      </c>
      <c r="C15064" s="18">
        <v>100230</v>
      </c>
      <c r="D15064" s="19" t="s">
        <v>15063</v>
      </c>
      <c r="E15064" s="18" t="s">
        <v>70</v>
      </c>
      <c r="F15064" s="20">
        <v>0.02</v>
      </c>
      <c r="G15064" s="20">
        <v>0.02</v>
      </c>
      <c r="J15064" s="22">
        <v>0</v>
      </c>
      <c r="K15064" s="22">
        <v>0</v>
      </c>
    </row>
    <row r="15065" spans="1:11" x14ac:dyDescent="0.2">
      <c r="A15065" s="17" t="str">
        <f t="shared" si="235"/>
        <v>SINAPI 100229</v>
      </c>
      <c r="B15065" s="18" t="s">
        <v>5935</v>
      </c>
      <c r="C15065" s="18">
        <v>100229</v>
      </c>
      <c r="D15065" s="19" t="s">
        <v>15064</v>
      </c>
      <c r="E15065" s="18" t="s">
        <v>70</v>
      </c>
      <c r="F15065" s="20">
        <v>0.01</v>
      </c>
      <c r="G15065" s="20">
        <v>0.01</v>
      </c>
      <c r="J15065" s="22">
        <v>0</v>
      </c>
      <c r="K15065" s="22">
        <v>0</v>
      </c>
    </row>
    <row r="15066" spans="1:11" x14ac:dyDescent="0.2">
      <c r="A15066" s="17" t="str">
        <f t="shared" si="235"/>
        <v>SINAPI 100272</v>
      </c>
      <c r="B15066" s="18" t="s">
        <v>5935</v>
      </c>
      <c r="C15066" s="18">
        <v>100272</v>
      </c>
      <c r="D15066" s="19" t="s">
        <v>15065</v>
      </c>
      <c r="E15066" s="18" t="s">
        <v>425</v>
      </c>
      <c r="F15066" s="20">
        <v>1.21</v>
      </c>
      <c r="G15066" s="20">
        <v>1.29</v>
      </c>
      <c r="J15066" s="22">
        <v>0</v>
      </c>
      <c r="K15066" s="22">
        <v>0</v>
      </c>
    </row>
    <row r="15067" spans="1:11" ht="22.5" x14ac:dyDescent="0.2">
      <c r="A15067" s="17" t="str">
        <f t="shared" si="235"/>
        <v>SINAPI 100269</v>
      </c>
      <c r="B15067" s="18" t="s">
        <v>5935</v>
      </c>
      <c r="C15067" s="18">
        <v>100269</v>
      </c>
      <c r="D15067" s="19" t="s">
        <v>15066</v>
      </c>
      <c r="E15067" s="18" t="s">
        <v>20</v>
      </c>
      <c r="F15067" s="20">
        <v>1.61</v>
      </c>
      <c r="G15067" s="20">
        <v>1.73</v>
      </c>
      <c r="J15067" s="22">
        <v>0</v>
      </c>
      <c r="K15067" s="22">
        <v>0</v>
      </c>
    </row>
    <row r="15068" spans="1:11" x14ac:dyDescent="0.2">
      <c r="A15068" s="17" t="str">
        <f t="shared" si="235"/>
        <v>SINAPI 100986</v>
      </c>
      <c r="B15068" s="18" t="s">
        <v>5935</v>
      </c>
      <c r="C15068" s="18">
        <v>100986</v>
      </c>
      <c r="D15068" s="19" t="s">
        <v>15067</v>
      </c>
      <c r="E15068" s="18" t="s">
        <v>168</v>
      </c>
      <c r="F15068" s="20">
        <v>9.52</v>
      </c>
      <c r="G15068" s="20">
        <v>9.67</v>
      </c>
      <c r="J15068" s="22">
        <v>0.3876</v>
      </c>
      <c r="K15068" s="22">
        <v>0.38159999999999999</v>
      </c>
    </row>
    <row r="15069" spans="1:11" x14ac:dyDescent="0.2">
      <c r="A15069" s="17" t="str">
        <f t="shared" si="235"/>
        <v>SINAPI 101002</v>
      </c>
      <c r="B15069" s="18" t="s">
        <v>5935</v>
      </c>
      <c r="C15069" s="18">
        <v>101002</v>
      </c>
      <c r="D15069" s="19" t="s">
        <v>15068</v>
      </c>
      <c r="E15069" s="18" t="s">
        <v>1229</v>
      </c>
      <c r="F15069" s="20">
        <v>6.34</v>
      </c>
      <c r="G15069" s="20">
        <v>6.43</v>
      </c>
      <c r="J15069" s="22">
        <v>0.38800000000000001</v>
      </c>
      <c r="K15069" s="22">
        <v>0.3826</v>
      </c>
    </row>
    <row r="15070" spans="1:11" x14ac:dyDescent="0.2">
      <c r="A15070" s="17" t="str">
        <f t="shared" si="235"/>
        <v>SINAPI 100987</v>
      </c>
      <c r="B15070" s="18" t="s">
        <v>5935</v>
      </c>
      <c r="C15070" s="18">
        <v>100987</v>
      </c>
      <c r="D15070" s="19" t="s">
        <v>15069</v>
      </c>
      <c r="E15070" s="18" t="s">
        <v>168</v>
      </c>
      <c r="F15070" s="20">
        <v>10.88</v>
      </c>
      <c r="G15070" s="20">
        <v>11.01</v>
      </c>
      <c r="J15070" s="22">
        <v>0.40439999999999998</v>
      </c>
      <c r="K15070" s="22">
        <v>0.39960000000000001</v>
      </c>
    </row>
    <row r="15071" spans="1:11" x14ac:dyDescent="0.2">
      <c r="A15071" s="17" t="str">
        <f t="shared" si="235"/>
        <v>SINAPI 101003</v>
      </c>
      <c r="B15071" s="18" t="s">
        <v>5935</v>
      </c>
      <c r="C15071" s="18">
        <v>101003</v>
      </c>
      <c r="D15071" s="19" t="s">
        <v>15070</v>
      </c>
      <c r="E15071" s="18" t="s">
        <v>1229</v>
      </c>
      <c r="F15071" s="20">
        <v>7.25</v>
      </c>
      <c r="G15071" s="20">
        <v>7.33</v>
      </c>
      <c r="J15071" s="22">
        <v>0.40279999999999999</v>
      </c>
      <c r="K15071" s="22">
        <v>0.39839999999999998</v>
      </c>
    </row>
    <row r="15072" spans="1:11" x14ac:dyDescent="0.2">
      <c r="A15072" s="17" t="str">
        <f t="shared" si="235"/>
        <v>SINAPI 100988</v>
      </c>
      <c r="B15072" s="18" t="s">
        <v>5935</v>
      </c>
      <c r="C15072" s="18">
        <v>100988</v>
      </c>
      <c r="D15072" s="19" t="s">
        <v>15071</v>
      </c>
      <c r="E15072" s="18" t="s">
        <v>168</v>
      </c>
      <c r="F15072" s="20">
        <v>11.53</v>
      </c>
      <c r="G15072" s="20">
        <v>11.65</v>
      </c>
      <c r="J15072" s="22">
        <v>0.38940000000000002</v>
      </c>
      <c r="K15072" s="22">
        <v>0.38540000000000002</v>
      </c>
    </row>
    <row r="15073" spans="1:11" x14ac:dyDescent="0.2">
      <c r="A15073" s="17" t="str">
        <f t="shared" si="235"/>
        <v>SINAPI 101004</v>
      </c>
      <c r="B15073" s="18" t="s">
        <v>5935</v>
      </c>
      <c r="C15073" s="18">
        <v>101004</v>
      </c>
      <c r="D15073" s="19" t="s">
        <v>15072</v>
      </c>
      <c r="E15073" s="18" t="s">
        <v>1229</v>
      </c>
      <c r="F15073" s="20">
        <v>7.68</v>
      </c>
      <c r="G15073" s="20">
        <v>7.76</v>
      </c>
      <c r="J15073" s="22">
        <v>0.38929999999999998</v>
      </c>
      <c r="K15073" s="22">
        <v>0.38529999999999998</v>
      </c>
    </row>
    <row r="15074" spans="1:11" x14ac:dyDescent="0.2">
      <c r="A15074" s="17" t="str">
        <f t="shared" si="235"/>
        <v>SINAPI 100985</v>
      </c>
      <c r="B15074" s="18" t="s">
        <v>5935</v>
      </c>
      <c r="C15074" s="18">
        <v>100985</v>
      </c>
      <c r="D15074" s="19" t="s">
        <v>15073</v>
      </c>
      <c r="E15074" s="18" t="s">
        <v>168</v>
      </c>
      <c r="F15074" s="20">
        <v>7.94</v>
      </c>
      <c r="G15074" s="20">
        <v>8.11</v>
      </c>
      <c r="J15074" s="22">
        <v>0.42320000000000002</v>
      </c>
      <c r="K15074" s="22">
        <v>0.4143</v>
      </c>
    </row>
    <row r="15075" spans="1:11" x14ac:dyDescent="0.2">
      <c r="A15075" s="17" t="str">
        <f t="shared" si="235"/>
        <v>SINAPI 101001</v>
      </c>
      <c r="B15075" s="18" t="s">
        <v>5935</v>
      </c>
      <c r="C15075" s="18">
        <v>101001</v>
      </c>
      <c r="D15075" s="19" t="s">
        <v>15074</v>
      </c>
      <c r="E15075" s="18" t="s">
        <v>1229</v>
      </c>
      <c r="F15075" s="20">
        <v>5.3</v>
      </c>
      <c r="G15075" s="20">
        <v>5.4</v>
      </c>
      <c r="J15075" s="22">
        <v>0.42259999999999998</v>
      </c>
      <c r="K15075" s="22">
        <v>0.4148</v>
      </c>
    </row>
    <row r="15076" spans="1:11" x14ac:dyDescent="0.2">
      <c r="A15076" s="17" t="str">
        <f t="shared" si="235"/>
        <v>SINAPI 101008</v>
      </c>
      <c r="B15076" s="18" t="s">
        <v>5935</v>
      </c>
      <c r="C15076" s="18">
        <v>101008</v>
      </c>
      <c r="D15076" s="19" t="s">
        <v>15075</v>
      </c>
      <c r="E15076" s="18" t="s">
        <v>168</v>
      </c>
      <c r="F15076" s="20">
        <v>5.76</v>
      </c>
      <c r="G15076" s="20">
        <v>5.83</v>
      </c>
      <c r="J15076" s="22">
        <v>0.32290000000000002</v>
      </c>
      <c r="K15076" s="22">
        <v>0.31900000000000001</v>
      </c>
    </row>
    <row r="15077" spans="1:11" x14ac:dyDescent="0.2">
      <c r="A15077" s="17" t="str">
        <f t="shared" si="235"/>
        <v>SINAPI 101007</v>
      </c>
      <c r="B15077" s="18" t="s">
        <v>5935</v>
      </c>
      <c r="C15077" s="18">
        <v>101007</v>
      </c>
      <c r="D15077" s="19" t="s">
        <v>15076</v>
      </c>
      <c r="E15077" s="18" t="s">
        <v>168</v>
      </c>
      <c r="F15077" s="20">
        <v>5.7</v>
      </c>
      <c r="G15077" s="20">
        <v>5.77</v>
      </c>
      <c r="J15077" s="22">
        <v>0.28599999999999998</v>
      </c>
      <c r="K15077" s="22">
        <v>0.28249999999999997</v>
      </c>
    </row>
    <row r="15078" spans="1:11" ht="22.5" x14ac:dyDescent="0.2">
      <c r="A15078" s="17" t="str">
        <f t="shared" si="235"/>
        <v>SINAPI 100982</v>
      </c>
      <c r="B15078" s="18" t="s">
        <v>5935</v>
      </c>
      <c r="C15078" s="18">
        <v>100982</v>
      </c>
      <c r="D15078" s="19" t="s">
        <v>15077</v>
      </c>
      <c r="E15078" s="18" t="s">
        <v>168</v>
      </c>
      <c r="F15078" s="20">
        <v>9.32</v>
      </c>
      <c r="G15078" s="20">
        <v>9.4600000000000009</v>
      </c>
      <c r="J15078" s="22">
        <v>0.45279999999999998</v>
      </c>
      <c r="K15078" s="22">
        <v>0.4461</v>
      </c>
    </row>
    <row r="15079" spans="1:11" ht="22.5" x14ac:dyDescent="0.2">
      <c r="A15079" s="17" t="str">
        <f t="shared" si="235"/>
        <v>SINAPI 100998</v>
      </c>
      <c r="B15079" s="18" t="s">
        <v>5935</v>
      </c>
      <c r="C15079" s="18">
        <v>100998</v>
      </c>
      <c r="D15079" s="19" t="s">
        <v>15078</v>
      </c>
      <c r="E15079" s="18" t="s">
        <v>1229</v>
      </c>
      <c r="F15079" s="20">
        <v>6.21</v>
      </c>
      <c r="G15079" s="20">
        <v>6.31</v>
      </c>
      <c r="J15079" s="22">
        <v>0.4541</v>
      </c>
      <c r="K15079" s="22">
        <v>0.44690000000000002</v>
      </c>
    </row>
    <row r="15080" spans="1:11" ht="22.5" x14ac:dyDescent="0.2">
      <c r="A15080" s="17" t="str">
        <f t="shared" si="235"/>
        <v>SINAPI 100983</v>
      </c>
      <c r="B15080" s="18" t="s">
        <v>5935</v>
      </c>
      <c r="C15080" s="18">
        <v>100983</v>
      </c>
      <c r="D15080" s="19" t="s">
        <v>15079</v>
      </c>
      <c r="E15080" s="18" t="s">
        <v>168</v>
      </c>
      <c r="F15080" s="20">
        <v>9.31</v>
      </c>
      <c r="G15080" s="20">
        <v>9.44</v>
      </c>
      <c r="J15080" s="22">
        <v>0.4597</v>
      </c>
      <c r="K15080" s="22">
        <v>0.45340000000000003</v>
      </c>
    </row>
    <row r="15081" spans="1:11" ht="22.5" x14ac:dyDescent="0.2">
      <c r="A15081" s="17" t="str">
        <f t="shared" si="235"/>
        <v>SINAPI 100999</v>
      </c>
      <c r="B15081" s="18" t="s">
        <v>5935</v>
      </c>
      <c r="C15081" s="18">
        <v>100999</v>
      </c>
      <c r="D15081" s="19" t="s">
        <v>15080</v>
      </c>
      <c r="E15081" s="18" t="s">
        <v>1229</v>
      </c>
      <c r="F15081" s="20">
        <v>6.24</v>
      </c>
      <c r="G15081" s="20">
        <v>6.32</v>
      </c>
      <c r="J15081" s="22">
        <v>0.45989999999999998</v>
      </c>
      <c r="K15081" s="22">
        <v>0.4541</v>
      </c>
    </row>
    <row r="15082" spans="1:11" ht="22.5" x14ac:dyDescent="0.2">
      <c r="A15082" s="17" t="str">
        <f t="shared" si="235"/>
        <v>SINAPI 100984</v>
      </c>
      <c r="B15082" s="18" t="s">
        <v>5935</v>
      </c>
      <c r="C15082" s="18">
        <v>100984</v>
      </c>
      <c r="D15082" s="19" t="s">
        <v>15081</v>
      </c>
      <c r="E15082" s="18" t="s">
        <v>168</v>
      </c>
      <c r="F15082" s="20">
        <v>9.1300000000000008</v>
      </c>
      <c r="G15082" s="20">
        <v>9.25</v>
      </c>
      <c r="J15082" s="22">
        <v>0.44690000000000002</v>
      </c>
      <c r="K15082" s="22">
        <v>0.44109999999999999</v>
      </c>
    </row>
    <row r="15083" spans="1:11" ht="22.5" x14ac:dyDescent="0.2">
      <c r="A15083" s="17" t="str">
        <f t="shared" si="235"/>
        <v>SINAPI 101000</v>
      </c>
      <c r="B15083" s="18" t="s">
        <v>5935</v>
      </c>
      <c r="C15083" s="18">
        <v>101000</v>
      </c>
      <c r="D15083" s="19" t="s">
        <v>15082</v>
      </c>
      <c r="E15083" s="18" t="s">
        <v>1229</v>
      </c>
      <c r="F15083" s="20">
        <v>6.09</v>
      </c>
      <c r="G15083" s="20">
        <v>6.17</v>
      </c>
      <c r="J15083" s="22">
        <v>0.4466</v>
      </c>
      <c r="K15083" s="22">
        <v>0.44080000000000003</v>
      </c>
    </row>
    <row r="15084" spans="1:11" ht="22.5" x14ac:dyDescent="0.2">
      <c r="A15084" s="17" t="str">
        <f t="shared" si="235"/>
        <v>SINAPI 100981</v>
      </c>
      <c r="B15084" s="18" t="s">
        <v>5935</v>
      </c>
      <c r="C15084" s="18">
        <v>100981</v>
      </c>
      <c r="D15084" s="19" t="s">
        <v>15083</v>
      </c>
      <c r="E15084" s="18" t="s">
        <v>168</v>
      </c>
      <c r="F15084" s="20">
        <v>9.7100000000000009</v>
      </c>
      <c r="G15084" s="20">
        <v>9.9</v>
      </c>
      <c r="J15084" s="22">
        <v>0.48509999999999998</v>
      </c>
      <c r="K15084" s="22">
        <v>0.4758</v>
      </c>
    </row>
    <row r="15085" spans="1:11" ht="22.5" x14ac:dyDescent="0.2">
      <c r="A15085" s="17" t="str">
        <f t="shared" si="235"/>
        <v>SINAPI 100997</v>
      </c>
      <c r="B15085" s="18" t="s">
        <v>5935</v>
      </c>
      <c r="C15085" s="18">
        <v>100997</v>
      </c>
      <c r="D15085" s="19" t="s">
        <v>15084</v>
      </c>
      <c r="E15085" s="18" t="s">
        <v>1229</v>
      </c>
      <c r="F15085" s="20">
        <v>6.47</v>
      </c>
      <c r="G15085" s="20">
        <v>6.62</v>
      </c>
      <c r="J15085" s="22">
        <v>0.48530000000000001</v>
      </c>
      <c r="K15085" s="22">
        <v>0.4743</v>
      </c>
    </row>
    <row r="15086" spans="1:11" x14ac:dyDescent="0.2">
      <c r="A15086" s="17" t="str">
        <f t="shared" si="235"/>
        <v>SINAPI 101010</v>
      </c>
      <c r="B15086" s="18" t="s">
        <v>5935</v>
      </c>
      <c r="C15086" s="18">
        <v>101010</v>
      </c>
      <c r="D15086" s="19" t="s">
        <v>15085</v>
      </c>
      <c r="E15086" s="18" t="s">
        <v>1229</v>
      </c>
      <c r="F15086" s="20">
        <v>28.51</v>
      </c>
      <c r="G15086" s="20">
        <v>28.91</v>
      </c>
      <c r="J15086" s="22">
        <v>0.33250000000000002</v>
      </c>
      <c r="K15086" s="22">
        <v>0.32790000000000002</v>
      </c>
    </row>
    <row r="15087" spans="1:11" x14ac:dyDescent="0.2">
      <c r="A15087" s="17" t="str">
        <f t="shared" si="235"/>
        <v>SINAPI 101009</v>
      </c>
      <c r="B15087" s="18" t="s">
        <v>5935</v>
      </c>
      <c r="C15087" s="18">
        <v>101009</v>
      </c>
      <c r="D15087" s="19" t="s">
        <v>15086</v>
      </c>
      <c r="E15087" s="18" t="s">
        <v>1229</v>
      </c>
      <c r="F15087" s="20">
        <v>45.29</v>
      </c>
      <c r="G15087" s="20">
        <v>45.91</v>
      </c>
      <c r="J15087" s="22">
        <v>0.3327</v>
      </c>
      <c r="K15087" s="22">
        <v>0.32829999999999998</v>
      </c>
    </row>
    <row r="15088" spans="1:11" ht="22.5" x14ac:dyDescent="0.2">
      <c r="A15088" s="17" t="str">
        <f t="shared" si="235"/>
        <v>SINAPI 100978</v>
      </c>
      <c r="B15088" s="18" t="s">
        <v>5935</v>
      </c>
      <c r="C15088" s="18">
        <v>100978</v>
      </c>
      <c r="D15088" s="19" t="s">
        <v>15087</v>
      </c>
      <c r="E15088" s="18" t="s">
        <v>168</v>
      </c>
      <c r="F15088" s="20">
        <v>7.24</v>
      </c>
      <c r="G15088" s="20">
        <v>7.34</v>
      </c>
      <c r="J15088" s="22">
        <v>0.45029999999999998</v>
      </c>
      <c r="K15088" s="22">
        <v>0.44409999999999999</v>
      </c>
    </row>
    <row r="15089" spans="1:11" ht="22.5" x14ac:dyDescent="0.2">
      <c r="A15089" s="17" t="str">
        <f t="shared" si="235"/>
        <v>SINAPI 100994</v>
      </c>
      <c r="B15089" s="18" t="s">
        <v>5935</v>
      </c>
      <c r="C15089" s="18">
        <v>100994</v>
      </c>
      <c r="D15089" s="19" t="s">
        <v>15088</v>
      </c>
      <c r="E15089" s="18" t="s">
        <v>1229</v>
      </c>
      <c r="F15089" s="20">
        <v>4.8</v>
      </c>
      <c r="G15089" s="20">
        <v>4.88</v>
      </c>
      <c r="J15089" s="22">
        <v>0.44790000000000002</v>
      </c>
      <c r="K15089" s="22">
        <v>0.44059999999999999</v>
      </c>
    </row>
    <row r="15090" spans="1:11" ht="22.5" x14ac:dyDescent="0.2">
      <c r="A15090" s="17" t="str">
        <f t="shared" si="235"/>
        <v>SINAPI 100974</v>
      </c>
      <c r="B15090" s="18" t="s">
        <v>5935</v>
      </c>
      <c r="C15090" s="18">
        <v>100974</v>
      </c>
      <c r="D15090" s="19" t="s">
        <v>15089</v>
      </c>
      <c r="E15090" s="18" t="s">
        <v>168</v>
      </c>
      <c r="F15090" s="20">
        <v>8.66</v>
      </c>
      <c r="G15090" s="20">
        <v>8.7899999999999991</v>
      </c>
      <c r="J15090" s="22">
        <v>0.44569999999999999</v>
      </c>
      <c r="K15090" s="22">
        <v>0.43909999999999999</v>
      </c>
    </row>
    <row r="15091" spans="1:11" ht="22.5" x14ac:dyDescent="0.2">
      <c r="A15091" s="17" t="str">
        <f t="shared" si="235"/>
        <v>SINAPI 100990</v>
      </c>
      <c r="B15091" s="18" t="s">
        <v>5935</v>
      </c>
      <c r="C15091" s="18">
        <v>100990</v>
      </c>
      <c r="D15091" s="19" t="s">
        <v>15090</v>
      </c>
      <c r="E15091" s="18" t="s">
        <v>1229</v>
      </c>
      <c r="F15091" s="20">
        <v>5.78</v>
      </c>
      <c r="G15091" s="20">
        <v>5.85</v>
      </c>
      <c r="J15091" s="22">
        <v>0.4446</v>
      </c>
      <c r="K15091" s="22">
        <v>0.43930000000000002</v>
      </c>
    </row>
    <row r="15092" spans="1:11" ht="22.5" x14ac:dyDescent="0.2">
      <c r="A15092" s="17" t="str">
        <f t="shared" si="235"/>
        <v>SINAPI 100979</v>
      </c>
      <c r="B15092" s="18" t="s">
        <v>5935</v>
      </c>
      <c r="C15092" s="18">
        <v>100979</v>
      </c>
      <c r="D15092" s="19" t="s">
        <v>15091</v>
      </c>
      <c r="E15092" s="18" t="s">
        <v>168</v>
      </c>
      <c r="F15092" s="20">
        <v>6.92</v>
      </c>
      <c r="G15092" s="20">
        <v>7.01</v>
      </c>
      <c r="J15092" s="22">
        <v>0.45519999999999999</v>
      </c>
      <c r="K15092" s="22">
        <v>0.44940000000000002</v>
      </c>
    </row>
    <row r="15093" spans="1:11" ht="22.5" x14ac:dyDescent="0.2">
      <c r="A15093" s="17" t="str">
        <f t="shared" si="235"/>
        <v>SINAPI 100995</v>
      </c>
      <c r="B15093" s="18" t="s">
        <v>5935</v>
      </c>
      <c r="C15093" s="18">
        <v>100995</v>
      </c>
      <c r="D15093" s="19" t="s">
        <v>15092</v>
      </c>
      <c r="E15093" s="18" t="s">
        <v>1229</v>
      </c>
      <c r="F15093" s="20">
        <v>4.6100000000000003</v>
      </c>
      <c r="G15093" s="20">
        <v>4.68</v>
      </c>
      <c r="J15093" s="22">
        <v>0.45550000000000002</v>
      </c>
      <c r="K15093" s="22">
        <v>0.44869999999999999</v>
      </c>
    </row>
    <row r="15094" spans="1:11" ht="22.5" x14ac:dyDescent="0.2">
      <c r="A15094" s="17" t="str">
        <f t="shared" si="235"/>
        <v>SINAPI 100975</v>
      </c>
      <c r="B15094" s="18" t="s">
        <v>5935</v>
      </c>
      <c r="C15094" s="18">
        <v>100975</v>
      </c>
      <c r="D15094" s="19" t="s">
        <v>15093</v>
      </c>
      <c r="E15094" s="18" t="s">
        <v>168</v>
      </c>
      <c r="F15094" s="20">
        <v>8.6999999999999993</v>
      </c>
      <c r="G15094" s="20">
        <v>8.81</v>
      </c>
      <c r="J15094" s="22">
        <v>0.45400000000000001</v>
      </c>
      <c r="K15094" s="22">
        <v>0.44840000000000002</v>
      </c>
    </row>
    <row r="15095" spans="1:11" ht="22.5" x14ac:dyDescent="0.2">
      <c r="A15095" s="17" t="str">
        <f t="shared" si="235"/>
        <v>SINAPI 100991</v>
      </c>
      <c r="B15095" s="18" t="s">
        <v>5935</v>
      </c>
      <c r="C15095" s="18">
        <v>100991</v>
      </c>
      <c r="D15095" s="19" t="s">
        <v>15094</v>
      </c>
      <c r="E15095" s="18" t="s">
        <v>1229</v>
      </c>
      <c r="F15095" s="20">
        <v>5.83</v>
      </c>
      <c r="G15095" s="20">
        <v>5.89</v>
      </c>
      <c r="J15095" s="22">
        <v>0.45279999999999998</v>
      </c>
      <c r="K15095" s="22">
        <v>0.44819999999999999</v>
      </c>
    </row>
    <row r="15096" spans="1:11" ht="22.5" x14ac:dyDescent="0.2">
      <c r="A15096" s="17" t="str">
        <f t="shared" si="235"/>
        <v>SINAPI 100980</v>
      </c>
      <c r="B15096" s="18" t="s">
        <v>5935</v>
      </c>
      <c r="C15096" s="18">
        <v>100980</v>
      </c>
      <c r="D15096" s="19" t="s">
        <v>15095</v>
      </c>
      <c r="E15096" s="18" t="s">
        <v>168</v>
      </c>
      <c r="F15096" s="20">
        <v>6.55</v>
      </c>
      <c r="G15096" s="20">
        <v>6.62</v>
      </c>
      <c r="J15096" s="22">
        <v>0.44429999999999997</v>
      </c>
      <c r="K15096" s="22">
        <v>0.43959999999999999</v>
      </c>
    </row>
    <row r="15097" spans="1:11" ht="22.5" x14ac:dyDescent="0.2">
      <c r="A15097" s="17" t="str">
        <f t="shared" si="235"/>
        <v>SINAPI 100996</v>
      </c>
      <c r="B15097" s="18" t="s">
        <v>5935</v>
      </c>
      <c r="C15097" s="18">
        <v>100996</v>
      </c>
      <c r="D15097" s="19" t="s">
        <v>15096</v>
      </c>
      <c r="E15097" s="18" t="s">
        <v>1229</v>
      </c>
      <c r="F15097" s="20">
        <v>4.3499999999999996</v>
      </c>
      <c r="G15097" s="20">
        <v>4.4000000000000004</v>
      </c>
      <c r="J15097" s="22">
        <v>0.44369999999999998</v>
      </c>
      <c r="K15097" s="22">
        <v>0.43859999999999999</v>
      </c>
    </row>
    <row r="15098" spans="1:11" ht="22.5" x14ac:dyDescent="0.2">
      <c r="A15098" s="17" t="str">
        <f t="shared" si="235"/>
        <v>SINAPI 100976</v>
      </c>
      <c r="B15098" s="18" t="s">
        <v>5935</v>
      </c>
      <c r="C15098" s="18">
        <v>100976</v>
      </c>
      <c r="D15098" s="19" t="s">
        <v>15097</v>
      </c>
      <c r="E15098" s="18" t="s">
        <v>168</v>
      </c>
      <c r="F15098" s="20">
        <v>8.5399999999999991</v>
      </c>
      <c r="G15098" s="20">
        <v>8.64</v>
      </c>
      <c r="J15098" s="22">
        <v>0.44030000000000002</v>
      </c>
      <c r="K15098" s="22">
        <v>0.43519999999999998</v>
      </c>
    </row>
    <row r="15099" spans="1:11" ht="22.5" x14ac:dyDescent="0.2">
      <c r="A15099" s="17" t="str">
        <f t="shared" si="235"/>
        <v>SINAPI 100992</v>
      </c>
      <c r="B15099" s="18" t="s">
        <v>5935</v>
      </c>
      <c r="C15099" s="18">
        <v>100992</v>
      </c>
      <c r="D15099" s="19" t="s">
        <v>15098</v>
      </c>
      <c r="E15099" s="18" t="s">
        <v>1229</v>
      </c>
      <c r="F15099" s="20">
        <v>5.7</v>
      </c>
      <c r="G15099" s="20">
        <v>5.76</v>
      </c>
      <c r="J15099" s="22">
        <v>0.44040000000000001</v>
      </c>
      <c r="K15099" s="22">
        <v>0.43580000000000002</v>
      </c>
    </row>
    <row r="15100" spans="1:11" ht="22.5" x14ac:dyDescent="0.2">
      <c r="A15100" s="17" t="str">
        <f t="shared" si="235"/>
        <v>SINAPI 100977</v>
      </c>
      <c r="B15100" s="18" t="s">
        <v>5935</v>
      </c>
      <c r="C15100" s="18">
        <v>100977</v>
      </c>
      <c r="D15100" s="19" t="s">
        <v>15099</v>
      </c>
      <c r="E15100" s="18" t="s">
        <v>168</v>
      </c>
      <c r="F15100" s="20">
        <v>8.02</v>
      </c>
      <c r="G15100" s="20">
        <v>8.17</v>
      </c>
      <c r="J15100" s="22">
        <v>0.48380000000000001</v>
      </c>
      <c r="K15100" s="22">
        <v>0.47489999999999999</v>
      </c>
    </row>
    <row r="15101" spans="1:11" ht="22.5" x14ac:dyDescent="0.2">
      <c r="A15101" s="17" t="str">
        <f t="shared" si="235"/>
        <v>SINAPI 100993</v>
      </c>
      <c r="B15101" s="18" t="s">
        <v>5935</v>
      </c>
      <c r="C15101" s="18">
        <v>100993</v>
      </c>
      <c r="D15101" s="19" t="s">
        <v>15100</v>
      </c>
      <c r="E15101" s="18" t="s">
        <v>1229</v>
      </c>
      <c r="F15101" s="20">
        <v>5.33</v>
      </c>
      <c r="G15101" s="20">
        <v>5.45</v>
      </c>
      <c r="J15101" s="22">
        <v>0.48409999999999997</v>
      </c>
      <c r="K15101" s="22">
        <v>0.47339999999999999</v>
      </c>
    </row>
    <row r="15102" spans="1:11" ht="22.5" x14ac:dyDescent="0.2">
      <c r="A15102" s="17" t="str">
        <f t="shared" si="235"/>
        <v>SINAPI 100973</v>
      </c>
      <c r="B15102" s="18" t="s">
        <v>5935</v>
      </c>
      <c r="C15102" s="18">
        <v>100973</v>
      </c>
      <c r="D15102" s="19" t="s">
        <v>15101</v>
      </c>
      <c r="E15102" s="18" t="s">
        <v>168</v>
      </c>
      <c r="F15102" s="20">
        <v>8.9600000000000009</v>
      </c>
      <c r="G15102" s="20">
        <v>9.1300000000000008</v>
      </c>
      <c r="J15102" s="22">
        <v>0.47989999999999999</v>
      </c>
      <c r="K15102" s="22">
        <v>0.47099999999999997</v>
      </c>
    </row>
    <row r="15103" spans="1:11" ht="22.5" x14ac:dyDescent="0.2">
      <c r="A15103" s="17" t="str">
        <f t="shared" si="235"/>
        <v>SINAPI 100989</v>
      </c>
      <c r="B15103" s="18" t="s">
        <v>5935</v>
      </c>
      <c r="C15103" s="18">
        <v>100989</v>
      </c>
      <c r="D15103" s="19" t="s">
        <v>15102</v>
      </c>
      <c r="E15103" s="18" t="s">
        <v>1229</v>
      </c>
      <c r="F15103" s="20">
        <v>5.97</v>
      </c>
      <c r="G15103" s="20">
        <v>6.09</v>
      </c>
      <c r="J15103" s="22">
        <v>0.47910000000000003</v>
      </c>
      <c r="K15103" s="22">
        <v>0.46960000000000002</v>
      </c>
    </row>
    <row r="15104" spans="1:11" x14ac:dyDescent="0.2">
      <c r="A15104" s="17" t="str">
        <f t="shared" si="235"/>
        <v>SINAPI 101467</v>
      </c>
      <c r="B15104" s="18" t="s">
        <v>5935</v>
      </c>
      <c r="C15104" s="18">
        <v>101467</v>
      </c>
      <c r="D15104" s="19" t="s">
        <v>15103</v>
      </c>
      <c r="E15104" s="18" t="s">
        <v>1229</v>
      </c>
      <c r="F15104" s="20">
        <v>18.8</v>
      </c>
      <c r="G15104" s="20">
        <v>19.239999999999998</v>
      </c>
      <c r="J15104" s="22">
        <v>0.28029999999999999</v>
      </c>
      <c r="K15104" s="22">
        <v>0.27389999999999998</v>
      </c>
    </row>
    <row r="15105" spans="1:11" x14ac:dyDescent="0.2">
      <c r="A15105" s="17" t="str">
        <f t="shared" si="235"/>
        <v>SINAPI 101468</v>
      </c>
      <c r="B15105" s="18" t="s">
        <v>5935</v>
      </c>
      <c r="C15105" s="18">
        <v>101468</v>
      </c>
      <c r="D15105" s="19" t="s">
        <v>15104</v>
      </c>
      <c r="E15105" s="18" t="s">
        <v>1229</v>
      </c>
      <c r="F15105" s="20">
        <v>17.2</v>
      </c>
      <c r="G15105" s="20">
        <v>17.59</v>
      </c>
      <c r="J15105" s="22">
        <v>0.2802</v>
      </c>
      <c r="K15105" s="22">
        <v>0.27400000000000002</v>
      </c>
    </row>
    <row r="15106" spans="1:11" x14ac:dyDescent="0.2">
      <c r="A15106" s="17" t="str">
        <f t="shared" si="235"/>
        <v>SINAPI 101014</v>
      </c>
      <c r="B15106" s="18" t="s">
        <v>5935</v>
      </c>
      <c r="C15106" s="18">
        <v>101014</v>
      </c>
      <c r="D15106" s="19" t="s">
        <v>15105</v>
      </c>
      <c r="E15106" s="18" t="s">
        <v>1229</v>
      </c>
      <c r="F15106" s="20">
        <v>42.98</v>
      </c>
      <c r="G15106" s="20">
        <v>43.96</v>
      </c>
      <c r="J15106" s="22">
        <v>0.28060000000000002</v>
      </c>
      <c r="K15106" s="22">
        <v>0.27429999999999999</v>
      </c>
    </row>
    <row r="15107" spans="1:11" x14ac:dyDescent="0.2">
      <c r="A15107" s="17" t="str">
        <f t="shared" si="235"/>
        <v>SINAPI 101015</v>
      </c>
      <c r="B15107" s="18" t="s">
        <v>5935</v>
      </c>
      <c r="C15107" s="18">
        <v>101015</v>
      </c>
      <c r="D15107" s="19" t="s">
        <v>15106</v>
      </c>
      <c r="E15107" s="18" t="s">
        <v>1229</v>
      </c>
      <c r="F15107" s="20">
        <v>35.299999999999997</v>
      </c>
      <c r="G15107" s="20">
        <v>36.1</v>
      </c>
      <c r="J15107" s="22">
        <v>0.28070000000000001</v>
      </c>
      <c r="K15107" s="22">
        <v>0.27450000000000002</v>
      </c>
    </row>
    <row r="15108" spans="1:11" x14ac:dyDescent="0.2">
      <c r="A15108" s="17" t="str">
        <f t="shared" si="235"/>
        <v>SINAPI 101463</v>
      </c>
      <c r="B15108" s="18" t="s">
        <v>5935</v>
      </c>
      <c r="C15108" s="18">
        <v>101463</v>
      </c>
      <c r="D15108" s="19" t="s">
        <v>15107</v>
      </c>
      <c r="E15108" s="18" t="s">
        <v>1229</v>
      </c>
      <c r="F15108" s="20">
        <v>47.04</v>
      </c>
      <c r="G15108" s="20">
        <v>48.12</v>
      </c>
      <c r="J15108" s="22">
        <v>0.28060000000000002</v>
      </c>
      <c r="K15108" s="22">
        <v>0.27429999999999999</v>
      </c>
    </row>
    <row r="15109" spans="1:11" x14ac:dyDescent="0.2">
      <c r="A15109" s="17" t="str">
        <f t="shared" si="235"/>
        <v>SINAPI 101464</v>
      </c>
      <c r="B15109" s="18" t="s">
        <v>5935</v>
      </c>
      <c r="C15109" s="18">
        <v>101464</v>
      </c>
      <c r="D15109" s="19" t="s">
        <v>15108</v>
      </c>
      <c r="E15109" s="18" t="s">
        <v>1229</v>
      </c>
      <c r="F15109" s="20">
        <v>36.14</v>
      </c>
      <c r="G15109" s="20">
        <v>36.96</v>
      </c>
      <c r="J15109" s="22">
        <v>0.28060000000000002</v>
      </c>
      <c r="K15109" s="22">
        <v>0.27439999999999998</v>
      </c>
    </row>
    <row r="15110" spans="1:11" x14ac:dyDescent="0.2">
      <c r="A15110" s="17" t="str">
        <f t="shared" si="235"/>
        <v>SINAPI 101465</v>
      </c>
      <c r="B15110" s="18" t="s">
        <v>5935</v>
      </c>
      <c r="C15110" s="18">
        <v>101465</v>
      </c>
      <c r="D15110" s="19" t="s">
        <v>15109</v>
      </c>
      <c r="E15110" s="18" t="s">
        <v>1229</v>
      </c>
      <c r="F15110" s="20">
        <v>27.62</v>
      </c>
      <c r="G15110" s="20">
        <v>28.24</v>
      </c>
      <c r="J15110" s="22">
        <v>0.28060000000000002</v>
      </c>
      <c r="K15110" s="22">
        <v>0.27439999999999998</v>
      </c>
    </row>
    <row r="15111" spans="1:11" x14ac:dyDescent="0.2">
      <c r="A15111" s="17" t="str">
        <f t="shared" ref="A15111:A15174" si="236">CONCATENATE($B15111," ",$C15111)</f>
        <v>SINAPI 101466</v>
      </c>
      <c r="B15111" s="18" t="s">
        <v>5935</v>
      </c>
      <c r="C15111" s="18">
        <v>101466</v>
      </c>
      <c r="D15111" s="19" t="s">
        <v>15110</v>
      </c>
      <c r="E15111" s="18" t="s">
        <v>1229</v>
      </c>
      <c r="F15111" s="20">
        <v>22.47</v>
      </c>
      <c r="G15111" s="20">
        <v>22.99</v>
      </c>
      <c r="J15111" s="22">
        <v>0.28039999999999998</v>
      </c>
      <c r="K15111" s="22">
        <v>0.27400000000000002</v>
      </c>
    </row>
    <row r="15112" spans="1:11" ht="22.5" x14ac:dyDescent="0.2">
      <c r="A15112" s="17" t="str">
        <f t="shared" si="236"/>
        <v>SINAPI 101013</v>
      </c>
      <c r="B15112" s="18" t="s">
        <v>5935</v>
      </c>
      <c r="C15112" s="18">
        <v>101013</v>
      </c>
      <c r="D15112" s="19" t="s">
        <v>15111</v>
      </c>
      <c r="E15112" s="18" t="s">
        <v>1229</v>
      </c>
      <c r="F15112" s="20">
        <v>46.9</v>
      </c>
      <c r="G15112" s="20">
        <v>47.98</v>
      </c>
      <c r="J15112" s="22">
        <v>0.28060000000000002</v>
      </c>
      <c r="K15112" s="22">
        <v>0.27429999999999999</v>
      </c>
    </row>
    <row r="15113" spans="1:11" x14ac:dyDescent="0.2">
      <c r="A15113" s="17" t="str">
        <f t="shared" si="236"/>
        <v>SINAPI 101477</v>
      </c>
      <c r="B15113" s="18" t="s">
        <v>5935</v>
      </c>
      <c r="C15113" s="18">
        <v>101477</v>
      </c>
      <c r="D15113" s="19" t="s">
        <v>15112</v>
      </c>
      <c r="E15113" s="18" t="s">
        <v>1229</v>
      </c>
      <c r="F15113" s="20">
        <v>13.61</v>
      </c>
      <c r="G15113" s="20">
        <v>13.92</v>
      </c>
      <c r="J15113" s="22">
        <v>0.28070000000000001</v>
      </c>
      <c r="K15113" s="22">
        <v>0.27439999999999998</v>
      </c>
    </row>
    <row r="15114" spans="1:11" x14ac:dyDescent="0.2">
      <c r="A15114" s="17" t="str">
        <f t="shared" si="236"/>
        <v>SINAPI 101478</v>
      </c>
      <c r="B15114" s="18" t="s">
        <v>5935</v>
      </c>
      <c r="C15114" s="18">
        <v>101478</v>
      </c>
      <c r="D15114" s="19" t="s">
        <v>15113</v>
      </c>
      <c r="E15114" s="18" t="s">
        <v>1229</v>
      </c>
      <c r="F15114" s="20">
        <v>11.59</v>
      </c>
      <c r="G15114" s="20">
        <v>11.85</v>
      </c>
      <c r="J15114" s="22">
        <v>0.27960000000000002</v>
      </c>
      <c r="K15114" s="22">
        <v>0.27339999999999998</v>
      </c>
    </row>
    <row r="15115" spans="1:11" x14ac:dyDescent="0.2">
      <c r="A15115" s="17" t="str">
        <f t="shared" si="236"/>
        <v>SINAPI 101017</v>
      </c>
      <c r="B15115" s="18" t="s">
        <v>5935</v>
      </c>
      <c r="C15115" s="18">
        <v>101017</v>
      </c>
      <c r="D15115" s="19" t="s">
        <v>15114</v>
      </c>
      <c r="E15115" s="18" t="s">
        <v>1229</v>
      </c>
      <c r="F15115" s="20">
        <v>30.98</v>
      </c>
      <c r="G15115" s="20">
        <v>31.7</v>
      </c>
      <c r="J15115" s="22">
        <v>0.28050000000000003</v>
      </c>
      <c r="K15115" s="22">
        <v>0.27410000000000001</v>
      </c>
    </row>
    <row r="15116" spans="1:11" x14ac:dyDescent="0.2">
      <c r="A15116" s="17" t="str">
        <f t="shared" si="236"/>
        <v>SINAPI 101018</v>
      </c>
      <c r="B15116" s="18" t="s">
        <v>5935</v>
      </c>
      <c r="C15116" s="18">
        <v>101018</v>
      </c>
      <c r="D15116" s="19" t="s">
        <v>15115</v>
      </c>
      <c r="E15116" s="18" t="s">
        <v>1229</v>
      </c>
      <c r="F15116" s="20">
        <v>25.45</v>
      </c>
      <c r="G15116" s="20">
        <v>26.03</v>
      </c>
      <c r="J15116" s="22">
        <v>0.28060000000000002</v>
      </c>
      <c r="K15116" s="22">
        <v>0.27429999999999999</v>
      </c>
    </row>
    <row r="15117" spans="1:11" x14ac:dyDescent="0.2">
      <c r="A15117" s="17" t="str">
        <f t="shared" si="236"/>
        <v>SINAPI 101469</v>
      </c>
      <c r="B15117" s="18" t="s">
        <v>5935</v>
      </c>
      <c r="C15117" s="18">
        <v>101469</v>
      </c>
      <c r="D15117" s="19" t="s">
        <v>15116</v>
      </c>
      <c r="E15117" s="18" t="s">
        <v>1229</v>
      </c>
      <c r="F15117" s="20">
        <v>38.5</v>
      </c>
      <c r="G15117" s="20">
        <v>39.380000000000003</v>
      </c>
      <c r="J15117" s="22">
        <v>0.28050000000000003</v>
      </c>
      <c r="K15117" s="22">
        <v>0.27429999999999999</v>
      </c>
    </row>
    <row r="15118" spans="1:11" x14ac:dyDescent="0.2">
      <c r="A15118" s="17" t="str">
        <f t="shared" si="236"/>
        <v>SINAPI 101470</v>
      </c>
      <c r="B15118" s="18" t="s">
        <v>5935</v>
      </c>
      <c r="C15118" s="18">
        <v>101470</v>
      </c>
      <c r="D15118" s="19" t="s">
        <v>15117</v>
      </c>
      <c r="E15118" s="18" t="s">
        <v>1229</v>
      </c>
      <c r="F15118" s="20">
        <v>30.56</v>
      </c>
      <c r="G15118" s="20">
        <v>31.26</v>
      </c>
      <c r="J15118" s="22">
        <v>0.28039999999999998</v>
      </c>
      <c r="K15118" s="22">
        <v>0.2742</v>
      </c>
    </row>
    <row r="15119" spans="1:11" x14ac:dyDescent="0.2">
      <c r="A15119" s="17" t="str">
        <f t="shared" si="236"/>
        <v>SINAPI 101471</v>
      </c>
      <c r="B15119" s="18" t="s">
        <v>5935</v>
      </c>
      <c r="C15119" s="18">
        <v>101471</v>
      </c>
      <c r="D15119" s="19" t="s">
        <v>15118</v>
      </c>
      <c r="E15119" s="18" t="s">
        <v>1229</v>
      </c>
      <c r="F15119" s="20">
        <v>26.21</v>
      </c>
      <c r="G15119" s="20">
        <v>26.82</v>
      </c>
      <c r="J15119" s="22">
        <v>0.28079999999999999</v>
      </c>
      <c r="K15119" s="22">
        <v>0.27439999999999998</v>
      </c>
    </row>
    <row r="15120" spans="1:11" x14ac:dyDescent="0.2">
      <c r="A15120" s="17" t="str">
        <f t="shared" si="236"/>
        <v>SINAPI 101472</v>
      </c>
      <c r="B15120" s="18" t="s">
        <v>5935</v>
      </c>
      <c r="C15120" s="18">
        <v>101472</v>
      </c>
      <c r="D15120" s="19" t="s">
        <v>15119</v>
      </c>
      <c r="E15120" s="18" t="s">
        <v>1229</v>
      </c>
      <c r="F15120" s="20">
        <v>20.399999999999999</v>
      </c>
      <c r="G15120" s="20">
        <v>20.87</v>
      </c>
      <c r="J15120" s="22">
        <v>0.28039999999999998</v>
      </c>
      <c r="K15120" s="22">
        <v>0.27410000000000001</v>
      </c>
    </row>
    <row r="15121" spans="1:11" x14ac:dyDescent="0.2">
      <c r="A15121" s="17" t="str">
        <f t="shared" si="236"/>
        <v>SINAPI 101473</v>
      </c>
      <c r="B15121" s="18" t="s">
        <v>5935</v>
      </c>
      <c r="C15121" s="18">
        <v>101473</v>
      </c>
      <c r="D15121" s="19" t="s">
        <v>15120</v>
      </c>
      <c r="E15121" s="18" t="s">
        <v>1229</v>
      </c>
      <c r="F15121" s="20">
        <v>29.38</v>
      </c>
      <c r="G15121" s="20">
        <v>30.05</v>
      </c>
      <c r="J15121" s="22">
        <v>0.28050000000000003</v>
      </c>
      <c r="K15121" s="22">
        <v>0.2742</v>
      </c>
    </row>
    <row r="15122" spans="1:11" x14ac:dyDescent="0.2">
      <c r="A15122" s="17" t="str">
        <f t="shared" si="236"/>
        <v>SINAPI 101474</v>
      </c>
      <c r="B15122" s="18" t="s">
        <v>5935</v>
      </c>
      <c r="C15122" s="18">
        <v>101474</v>
      </c>
      <c r="D15122" s="19" t="s">
        <v>15121</v>
      </c>
      <c r="E15122" s="18" t="s">
        <v>1229</v>
      </c>
      <c r="F15122" s="20">
        <v>21.01</v>
      </c>
      <c r="G15122" s="20">
        <v>21.51</v>
      </c>
      <c r="J15122" s="22">
        <v>0.28079999999999999</v>
      </c>
      <c r="K15122" s="22">
        <v>0.27429999999999999</v>
      </c>
    </row>
    <row r="15123" spans="1:11" x14ac:dyDescent="0.2">
      <c r="A15123" s="17" t="str">
        <f t="shared" si="236"/>
        <v>SINAPI 101475</v>
      </c>
      <c r="B15123" s="18" t="s">
        <v>5935</v>
      </c>
      <c r="C15123" s="18">
        <v>101475</v>
      </c>
      <c r="D15123" s="19" t="s">
        <v>15122</v>
      </c>
      <c r="E15123" s="18" t="s">
        <v>1229</v>
      </c>
      <c r="F15123" s="20">
        <v>18.649999999999999</v>
      </c>
      <c r="G15123" s="20">
        <v>19.059999999999999</v>
      </c>
      <c r="J15123" s="22">
        <v>0.27989999999999998</v>
      </c>
      <c r="K15123" s="22">
        <v>0.27389999999999998</v>
      </c>
    </row>
    <row r="15124" spans="1:11" x14ac:dyDescent="0.2">
      <c r="A15124" s="17" t="str">
        <f t="shared" si="236"/>
        <v>SINAPI 101476</v>
      </c>
      <c r="B15124" s="18" t="s">
        <v>5935</v>
      </c>
      <c r="C15124" s="18">
        <v>101476</v>
      </c>
      <c r="D15124" s="19" t="s">
        <v>15123</v>
      </c>
      <c r="E15124" s="18" t="s">
        <v>1229</v>
      </c>
      <c r="F15124" s="20">
        <v>16.63</v>
      </c>
      <c r="G15124" s="20">
        <v>17.010000000000002</v>
      </c>
      <c r="J15124" s="22">
        <v>0.2802</v>
      </c>
      <c r="K15124" s="22">
        <v>0.27400000000000002</v>
      </c>
    </row>
    <row r="15125" spans="1:11" ht="22.5" x14ac:dyDescent="0.2">
      <c r="A15125" s="17" t="str">
        <f t="shared" si="236"/>
        <v>SINAPI 101016</v>
      </c>
      <c r="B15125" s="18" t="s">
        <v>5935</v>
      </c>
      <c r="C15125" s="18">
        <v>101016</v>
      </c>
      <c r="D15125" s="19" t="s">
        <v>15124</v>
      </c>
      <c r="E15125" s="18" t="s">
        <v>1229</v>
      </c>
      <c r="F15125" s="20">
        <v>40.86</v>
      </c>
      <c r="G15125" s="20">
        <v>41.8</v>
      </c>
      <c r="J15125" s="22">
        <v>0.28070000000000001</v>
      </c>
      <c r="K15125" s="22">
        <v>0.27439999999999998</v>
      </c>
    </row>
    <row r="15126" spans="1:11" x14ac:dyDescent="0.2">
      <c r="A15126" s="17" t="str">
        <f t="shared" si="236"/>
        <v>SINAPI 101487</v>
      </c>
      <c r="B15126" s="18" t="s">
        <v>5935</v>
      </c>
      <c r="C15126" s="18">
        <v>101487</v>
      </c>
      <c r="D15126" s="19" t="s">
        <v>15125</v>
      </c>
      <c r="E15126" s="18" t="s">
        <v>1229</v>
      </c>
      <c r="F15126" s="20">
        <v>101.22</v>
      </c>
      <c r="G15126" s="20">
        <v>103.53</v>
      </c>
      <c r="J15126" s="22">
        <v>0.28070000000000001</v>
      </c>
      <c r="K15126" s="22">
        <v>0.27439999999999998</v>
      </c>
    </row>
    <row r="15127" spans="1:11" x14ac:dyDescent="0.2">
      <c r="A15127" s="17" t="str">
        <f t="shared" si="236"/>
        <v>SINAPI 101488</v>
      </c>
      <c r="B15127" s="18" t="s">
        <v>5935</v>
      </c>
      <c r="C15127" s="18">
        <v>101488</v>
      </c>
      <c r="D15127" s="19" t="s">
        <v>15126</v>
      </c>
      <c r="E15127" s="18" t="s">
        <v>1229</v>
      </c>
      <c r="F15127" s="20">
        <v>87.58</v>
      </c>
      <c r="G15127" s="20">
        <v>89.58</v>
      </c>
      <c r="J15127" s="22">
        <v>0.28070000000000001</v>
      </c>
      <c r="K15127" s="22">
        <v>0.27439999999999998</v>
      </c>
    </row>
    <row r="15128" spans="1:11" x14ac:dyDescent="0.2">
      <c r="A15128" s="17" t="str">
        <f t="shared" si="236"/>
        <v>SINAPI 101480</v>
      </c>
      <c r="B15128" s="18" t="s">
        <v>5935</v>
      </c>
      <c r="C15128" s="18">
        <v>101480</v>
      </c>
      <c r="D15128" s="19" t="s">
        <v>15127</v>
      </c>
      <c r="E15128" s="18" t="s">
        <v>1229</v>
      </c>
      <c r="F15128" s="20">
        <v>68.849999999999994</v>
      </c>
      <c r="G15128" s="20">
        <v>70.42</v>
      </c>
      <c r="J15128" s="22">
        <v>0.28060000000000002</v>
      </c>
      <c r="K15128" s="22">
        <v>0.27439999999999998</v>
      </c>
    </row>
    <row r="15129" spans="1:11" x14ac:dyDescent="0.2">
      <c r="A15129" s="17" t="str">
        <f t="shared" si="236"/>
        <v>SINAPI 101481</v>
      </c>
      <c r="B15129" s="18" t="s">
        <v>5935</v>
      </c>
      <c r="C15129" s="18">
        <v>101481</v>
      </c>
      <c r="D15129" s="19" t="s">
        <v>15128</v>
      </c>
      <c r="E15129" s="18" t="s">
        <v>1229</v>
      </c>
      <c r="F15129" s="20">
        <v>49.74</v>
      </c>
      <c r="G15129" s="20">
        <v>50.86</v>
      </c>
      <c r="J15129" s="22">
        <v>0.28070000000000001</v>
      </c>
      <c r="K15129" s="22">
        <v>0.27450000000000002</v>
      </c>
    </row>
    <row r="15130" spans="1:11" x14ac:dyDescent="0.2">
      <c r="A15130" s="17" t="str">
        <f t="shared" si="236"/>
        <v>SINAPI 101482</v>
      </c>
      <c r="B15130" s="18" t="s">
        <v>5935</v>
      </c>
      <c r="C15130" s="18">
        <v>101482</v>
      </c>
      <c r="D15130" s="19" t="s">
        <v>15129</v>
      </c>
      <c r="E15130" s="18" t="s">
        <v>1229</v>
      </c>
      <c r="F15130" s="20">
        <v>37.17</v>
      </c>
      <c r="G15130" s="20">
        <v>38.020000000000003</v>
      </c>
      <c r="J15130" s="22">
        <v>0.28060000000000002</v>
      </c>
      <c r="K15130" s="22">
        <v>0.27429999999999999</v>
      </c>
    </row>
    <row r="15131" spans="1:11" x14ac:dyDescent="0.2">
      <c r="A15131" s="17" t="str">
        <f t="shared" si="236"/>
        <v>SINAPI 101483</v>
      </c>
      <c r="B15131" s="18" t="s">
        <v>5935</v>
      </c>
      <c r="C15131" s="18">
        <v>101483</v>
      </c>
      <c r="D15131" s="19" t="s">
        <v>15130</v>
      </c>
      <c r="E15131" s="18" t="s">
        <v>1229</v>
      </c>
      <c r="F15131" s="20">
        <v>38.58</v>
      </c>
      <c r="G15131" s="20">
        <v>39.450000000000003</v>
      </c>
      <c r="J15131" s="22">
        <v>0.28070000000000001</v>
      </c>
      <c r="K15131" s="22">
        <v>0.27450000000000002</v>
      </c>
    </row>
    <row r="15132" spans="1:11" x14ac:dyDescent="0.2">
      <c r="A15132" s="17" t="str">
        <f t="shared" si="236"/>
        <v>SINAPI 101484</v>
      </c>
      <c r="B15132" s="18" t="s">
        <v>5935</v>
      </c>
      <c r="C15132" s="18">
        <v>101484</v>
      </c>
      <c r="D15132" s="19" t="s">
        <v>15131</v>
      </c>
      <c r="E15132" s="18" t="s">
        <v>1229</v>
      </c>
      <c r="F15132" s="20">
        <v>199.92</v>
      </c>
      <c r="G15132" s="20">
        <v>204.5</v>
      </c>
      <c r="J15132" s="22">
        <v>0.28070000000000001</v>
      </c>
      <c r="K15132" s="22">
        <v>0.27439999999999998</v>
      </c>
    </row>
    <row r="15133" spans="1:11" x14ac:dyDescent="0.2">
      <c r="A15133" s="17" t="str">
        <f t="shared" si="236"/>
        <v>SINAPI 101485</v>
      </c>
      <c r="B15133" s="18" t="s">
        <v>5935</v>
      </c>
      <c r="C15133" s="18">
        <v>101485</v>
      </c>
      <c r="D15133" s="19" t="s">
        <v>15132</v>
      </c>
      <c r="E15133" s="18" t="s">
        <v>1229</v>
      </c>
      <c r="F15133" s="20">
        <v>153.47</v>
      </c>
      <c r="G15133" s="20">
        <v>156.97999999999999</v>
      </c>
      <c r="J15133" s="22">
        <v>0.28060000000000002</v>
      </c>
      <c r="K15133" s="22">
        <v>0.27439999999999998</v>
      </c>
    </row>
    <row r="15134" spans="1:11" x14ac:dyDescent="0.2">
      <c r="A15134" s="17" t="str">
        <f t="shared" si="236"/>
        <v>SINAPI 101486</v>
      </c>
      <c r="B15134" s="18" t="s">
        <v>5935</v>
      </c>
      <c r="C15134" s="18">
        <v>101486</v>
      </c>
      <c r="D15134" s="19" t="s">
        <v>15133</v>
      </c>
      <c r="E15134" s="18" t="s">
        <v>1229</v>
      </c>
      <c r="F15134" s="20">
        <v>138.25</v>
      </c>
      <c r="G15134" s="20">
        <v>141.41</v>
      </c>
      <c r="J15134" s="22">
        <v>0.28070000000000001</v>
      </c>
      <c r="K15134" s="22">
        <v>0.27439999999999998</v>
      </c>
    </row>
    <row r="15135" spans="1:11" x14ac:dyDescent="0.2">
      <c r="A15135" s="17" t="str">
        <f t="shared" si="236"/>
        <v>SINAPI 101006</v>
      </c>
      <c r="B15135" s="18" t="s">
        <v>5935</v>
      </c>
      <c r="C15135" s="18">
        <v>101006</v>
      </c>
      <c r="D15135" s="19" t="s">
        <v>15134</v>
      </c>
      <c r="E15135" s="18" t="s">
        <v>168</v>
      </c>
      <c r="F15135" s="20">
        <v>21.8</v>
      </c>
      <c r="G15135" s="20">
        <v>22.04</v>
      </c>
      <c r="J15135" s="22">
        <v>0.32340000000000002</v>
      </c>
      <c r="K15135" s="22">
        <v>0.31990000000000002</v>
      </c>
    </row>
    <row r="15136" spans="1:11" x14ac:dyDescent="0.2">
      <c r="A15136" s="17" t="str">
        <f t="shared" si="236"/>
        <v>SINAPI 101005</v>
      </c>
      <c r="B15136" s="18" t="s">
        <v>5935</v>
      </c>
      <c r="C15136" s="18">
        <v>101005</v>
      </c>
      <c r="D15136" s="19" t="s">
        <v>15135</v>
      </c>
      <c r="E15136" s="18" t="s">
        <v>168</v>
      </c>
      <c r="F15136" s="20">
        <v>19.66</v>
      </c>
      <c r="G15136" s="20">
        <v>19.920000000000002</v>
      </c>
      <c r="J15136" s="22">
        <v>0.28589999999999999</v>
      </c>
      <c r="K15136" s="22">
        <v>0.28210000000000002</v>
      </c>
    </row>
    <row r="15137" spans="1:11" x14ac:dyDescent="0.2">
      <c r="A15137" s="17" t="str">
        <f t="shared" si="236"/>
        <v>SINAPI 102568</v>
      </c>
      <c r="B15137" s="18" t="s">
        <v>5935</v>
      </c>
      <c r="C15137" s="18">
        <v>102568</v>
      </c>
      <c r="D15137" s="19" t="s">
        <v>15136</v>
      </c>
      <c r="E15137" s="18" t="s">
        <v>1229</v>
      </c>
      <c r="F15137" s="20">
        <v>293.41000000000003</v>
      </c>
      <c r="G15137" s="20">
        <v>302.32</v>
      </c>
      <c r="J15137" s="22">
        <v>0.25390000000000001</v>
      </c>
      <c r="K15137" s="22">
        <v>0.24640000000000001</v>
      </c>
    </row>
    <row r="15138" spans="1:11" x14ac:dyDescent="0.2">
      <c r="A15138" s="17" t="str">
        <f t="shared" si="236"/>
        <v>SINAPI 101479</v>
      </c>
      <c r="B15138" s="18" t="s">
        <v>5935</v>
      </c>
      <c r="C15138" s="18">
        <v>101479</v>
      </c>
      <c r="D15138" s="19" t="s">
        <v>15137</v>
      </c>
      <c r="E15138" s="18" t="s">
        <v>1229</v>
      </c>
      <c r="F15138" s="20">
        <v>172.23</v>
      </c>
      <c r="G15138" s="20">
        <v>177.47</v>
      </c>
      <c r="J15138" s="22">
        <v>0.25390000000000001</v>
      </c>
      <c r="K15138" s="22">
        <v>0.24640000000000001</v>
      </c>
    </row>
    <row r="15139" spans="1:11" x14ac:dyDescent="0.2">
      <c r="A15139" s="17" t="str">
        <f t="shared" si="236"/>
        <v>SINAPI 101019</v>
      </c>
      <c r="B15139" s="18" t="s">
        <v>5935</v>
      </c>
      <c r="C15139" s="18">
        <v>101019</v>
      </c>
      <c r="D15139" s="19" t="s">
        <v>15138</v>
      </c>
      <c r="E15139" s="18" t="s">
        <v>1229</v>
      </c>
      <c r="F15139" s="20">
        <v>591.16999999999996</v>
      </c>
      <c r="G15139" s="20">
        <v>609.12</v>
      </c>
      <c r="J15139" s="22">
        <v>0.25390000000000001</v>
      </c>
      <c r="K15139" s="22">
        <v>0.24640000000000001</v>
      </c>
    </row>
    <row r="15140" spans="1:11" x14ac:dyDescent="0.2">
      <c r="A15140" s="17" t="str">
        <f t="shared" si="236"/>
        <v>SINAPI 100938</v>
      </c>
      <c r="B15140" s="18" t="s">
        <v>5935</v>
      </c>
      <c r="C15140" s="18">
        <v>100938</v>
      </c>
      <c r="D15140" s="19" t="s">
        <v>15139</v>
      </c>
      <c r="E15140" s="18" t="s">
        <v>14969</v>
      </c>
      <c r="F15140" s="20">
        <v>7.86</v>
      </c>
      <c r="G15140" s="20">
        <v>7.96</v>
      </c>
      <c r="J15140" s="22">
        <v>0.37909999999999999</v>
      </c>
      <c r="K15140" s="22">
        <v>0.37440000000000001</v>
      </c>
    </row>
    <row r="15141" spans="1:11" x14ac:dyDescent="0.2">
      <c r="A15141" s="17" t="str">
        <f t="shared" si="236"/>
        <v>SINAPI 100942</v>
      </c>
      <c r="B15141" s="18" t="s">
        <v>5935</v>
      </c>
      <c r="C15141" s="18">
        <v>100942</v>
      </c>
      <c r="D15141" s="19" t="s">
        <v>15140</v>
      </c>
      <c r="E15141" s="18" t="s">
        <v>14960</v>
      </c>
      <c r="F15141" s="20">
        <v>5.24</v>
      </c>
      <c r="G15141" s="20">
        <v>5.31</v>
      </c>
      <c r="J15141" s="22">
        <v>0.37790000000000001</v>
      </c>
      <c r="K15141" s="22">
        <v>0.37290000000000001</v>
      </c>
    </row>
    <row r="15142" spans="1:11" x14ac:dyDescent="0.2">
      <c r="A15142" s="17" t="str">
        <f t="shared" si="236"/>
        <v>SINAPI 93588</v>
      </c>
      <c r="B15142" s="18" t="s">
        <v>5935</v>
      </c>
      <c r="C15142" s="18">
        <v>93588</v>
      </c>
      <c r="D15142" s="19" t="s">
        <v>15141</v>
      </c>
      <c r="E15142" s="18" t="s">
        <v>14969</v>
      </c>
      <c r="F15142" s="20">
        <v>3.3</v>
      </c>
      <c r="G15142" s="20">
        <v>3.34</v>
      </c>
      <c r="J15142" s="22">
        <v>0.37580000000000002</v>
      </c>
      <c r="K15142" s="22">
        <v>0.37130000000000002</v>
      </c>
    </row>
    <row r="15143" spans="1:11" x14ac:dyDescent="0.2">
      <c r="A15143" s="17" t="str">
        <f t="shared" si="236"/>
        <v>SINAPI 93594</v>
      </c>
      <c r="B15143" s="18" t="s">
        <v>5935</v>
      </c>
      <c r="C15143" s="18">
        <v>93594</v>
      </c>
      <c r="D15143" s="19" t="s">
        <v>15142</v>
      </c>
      <c r="E15143" s="18" t="s">
        <v>14960</v>
      </c>
      <c r="F15143" s="20">
        <v>2.19</v>
      </c>
      <c r="G15143" s="20">
        <v>2.2200000000000002</v>
      </c>
      <c r="J15143" s="22">
        <v>0.37440000000000001</v>
      </c>
      <c r="K15143" s="22">
        <v>0.36940000000000001</v>
      </c>
    </row>
    <row r="15144" spans="1:11" x14ac:dyDescent="0.2">
      <c r="A15144" s="17" t="str">
        <f t="shared" si="236"/>
        <v>SINAPI 93589</v>
      </c>
      <c r="B15144" s="18" t="s">
        <v>5935</v>
      </c>
      <c r="C15144" s="18">
        <v>93589</v>
      </c>
      <c r="D15144" s="19" t="s">
        <v>15143</v>
      </c>
      <c r="E15144" s="18" t="s">
        <v>14969</v>
      </c>
      <c r="F15144" s="20">
        <v>2.82</v>
      </c>
      <c r="G15144" s="20">
        <v>2.86</v>
      </c>
      <c r="J15144" s="22">
        <v>0.37590000000000001</v>
      </c>
      <c r="K15144" s="22">
        <v>0.37059999999999998</v>
      </c>
    </row>
    <row r="15145" spans="1:11" x14ac:dyDescent="0.2">
      <c r="A15145" s="17" t="str">
        <f t="shared" si="236"/>
        <v>SINAPI 93595</v>
      </c>
      <c r="B15145" s="18" t="s">
        <v>5935</v>
      </c>
      <c r="C15145" s="18">
        <v>93595</v>
      </c>
      <c r="D15145" s="19" t="s">
        <v>15144</v>
      </c>
      <c r="E15145" s="18" t="s">
        <v>14960</v>
      </c>
      <c r="F15145" s="20">
        <v>1.91</v>
      </c>
      <c r="G15145" s="20">
        <v>1.94</v>
      </c>
      <c r="J15145" s="22">
        <v>0.37169999999999997</v>
      </c>
      <c r="K15145" s="22">
        <v>0.36599999999999999</v>
      </c>
    </row>
    <row r="15146" spans="1:11" ht="22.5" x14ac:dyDescent="0.2">
      <c r="A15146" s="17" t="str">
        <f t="shared" si="236"/>
        <v>SINAPI 93590</v>
      </c>
      <c r="B15146" s="18" t="s">
        <v>5935</v>
      </c>
      <c r="C15146" s="18">
        <v>93590</v>
      </c>
      <c r="D15146" s="19" t="s">
        <v>15145</v>
      </c>
      <c r="E15146" s="18" t="s">
        <v>14969</v>
      </c>
      <c r="F15146" s="20">
        <v>1.02</v>
      </c>
      <c r="G15146" s="20">
        <v>1.04</v>
      </c>
      <c r="J15146" s="22">
        <v>0.3725</v>
      </c>
      <c r="K15146" s="22">
        <v>0.3654</v>
      </c>
    </row>
    <row r="15147" spans="1:11" ht="22.5" x14ac:dyDescent="0.2">
      <c r="A15147" s="17" t="str">
        <f t="shared" si="236"/>
        <v>SINAPI 93596</v>
      </c>
      <c r="B15147" s="18" t="s">
        <v>5935</v>
      </c>
      <c r="C15147" s="18">
        <v>93596</v>
      </c>
      <c r="D15147" s="19" t="s">
        <v>15146</v>
      </c>
      <c r="E15147" s="18" t="s">
        <v>14960</v>
      </c>
      <c r="F15147" s="20">
        <v>0.68</v>
      </c>
      <c r="G15147" s="20">
        <v>0.7</v>
      </c>
      <c r="J15147" s="22">
        <v>0.36759999999999998</v>
      </c>
      <c r="K15147" s="22">
        <v>0.35709999999999997</v>
      </c>
    </row>
    <row r="15148" spans="1:11" x14ac:dyDescent="0.2">
      <c r="A15148" s="17" t="str">
        <f t="shared" si="236"/>
        <v>SINAPI 95875</v>
      </c>
      <c r="B15148" s="18" t="s">
        <v>5935</v>
      </c>
      <c r="C15148" s="18">
        <v>95875</v>
      </c>
      <c r="D15148" s="19" t="s">
        <v>15147</v>
      </c>
      <c r="E15148" s="18" t="s">
        <v>14969</v>
      </c>
      <c r="F15148" s="20">
        <v>2.61</v>
      </c>
      <c r="G15148" s="20">
        <v>2.64</v>
      </c>
      <c r="J15148" s="22">
        <v>0.3755</v>
      </c>
      <c r="K15148" s="22">
        <v>0.37119999999999997</v>
      </c>
    </row>
    <row r="15149" spans="1:11" x14ac:dyDescent="0.2">
      <c r="A15149" s="17" t="str">
        <f t="shared" si="236"/>
        <v>SINAPI 95878</v>
      </c>
      <c r="B15149" s="18" t="s">
        <v>5935</v>
      </c>
      <c r="C15149" s="18">
        <v>95878</v>
      </c>
      <c r="D15149" s="19" t="s">
        <v>15148</v>
      </c>
      <c r="E15149" s="18" t="s">
        <v>14960</v>
      </c>
      <c r="F15149" s="20">
        <v>1.75</v>
      </c>
      <c r="G15149" s="20">
        <v>1.77</v>
      </c>
      <c r="J15149" s="22">
        <v>0.37709999999999999</v>
      </c>
      <c r="K15149" s="22">
        <v>0.37290000000000001</v>
      </c>
    </row>
    <row r="15150" spans="1:11" x14ac:dyDescent="0.2">
      <c r="A15150" s="17" t="str">
        <f t="shared" si="236"/>
        <v>SINAPI 100943</v>
      </c>
      <c r="B15150" s="18" t="s">
        <v>5935</v>
      </c>
      <c r="C15150" s="18">
        <v>100943</v>
      </c>
      <c r="D15150" s="19" t="s">
        <v>15149</v>
      </c>
      <c r="E15150" s="18" t="s">
        <v>14960</v>
      </c>
      <c r="F15150" s="20">
        <v>4.55</v>
      </c>
      <c r="G15150" s="20">
        <v>4.6100000000000003</v>
      </c>
      <c r="J15150" s="22">
        <v>0.39560000000000001</v>
      </c>
      <c r="K15150" s="22">
        <v>0.39050000000000001</v>
      </c>
    </row>
    <row r="15151" spans="1:11" x14ac:dyDescent="0.2">
      <c r="A15151" s="17" t="str">
        <f t="shared" si="236"/>
        <v>SINAPI 100939</v>
      </c>
      <c r="B15151" s="18" t="s">
        <v>5935</v>
      </c>
      <c r="C15151" s="18">
        <v>100939</v>
      </c>
      <c r="D15151" s="19" t="s">
        <v>15150</v>
      </c>
      <c r="E15151" s="18" t="s">
        <v>14969</v>
      </c>
      <c r="F15151" s="20">
        <v>6.86</v>
      </c>
      <c r="G15151" s="20">
        <v>6.93</v>
      </c>
      <c r="J15151" s="22">
        <v>0.39500000000000002</v>
      </c>
      <c r="K15151" s="22">
        <v>0.3911</v>
      </c>
    </row>
    <row r="15152" spans="1:11" x14ac:dyDescent="0.2">
      <c r="A15152" s="17" t="str">
        <f t="shared" si="236"/>
        <v>SINAPI 93591</v>
      </c>
      <c r="B15152" s="18" t="s">
        <v>5935</v>
      </c>
      <c r="C15152" s="18">
        <v>93591</v>
      </c>
      <c r="D15152" s="19" t="s">
        <v>15151</v>
      </c>
      <c r="E15152" s="18" t="s">
        <v>14969</v>
      </c>
      <c r="F15152" s="20">
        <v>2.87</v>
      </c>
      <c r="G15152" s="20">
        <v>2.9</v>
      </c>
      <c r="J15152" s="22">
        <v>0.39369999999999999</v>
      </c>
      <c r="K15152" s="22">
        <v>0.38969999999999999</v>
      </c>
    </row>
    <row r="15153" spans="1:11" x14ac:dyDescent="0.2">
      <c r="A15153" s="17" t="str">
        <f t="shared" si="236"/>
        <v>SINAPI 93597</v>
      </c>
      <c r="B15153" s="18" t="s">
        <v>5935</v>
      </c>
      <c r="C15153" s="18">
        <v>93597</v>
      </c>
      <c r="D15153" s="19" t="s">
        <v>15152</v>
      </c>
      <c r="E15153" s="18" t="s">
        <v>14960</v>
      </c>
      <c r="F15153" s="20">
        <v>1.91</v>
      </c>
      <c r="G15153" s="20">
        <v>1.92</v>
      </c>
      <c r="J15153" s="22">
        <v>0.39269999999999999</v>
      </c>
      <c r="K15153" s="22">
        <v>0.3906</v>
      </c>
    </row>
    <row r="15154" spans="1:11" x14ac:dyDescent="0.2">
      <c r="A15154" s="17" t="str">
        <f t="shared" si="236"/>
        <v>SINAPI 93592</v>
      </c>
      <c r="B15154" s="18" t="s">
        <v>5935</v>
      </c>
      <c r="C15154" s="18">
        <v>93592</v>
      </c>
      <c r="D15154" s="19" t="s">
        <v>15153</v>
      </c>
      <c r="E15154" s="18" t="s">
        <v>14969</v>
      </c>
      <c r="F15154" s="20">
        <v>2.48</v>
      </c>
      <c r="G15154" s="20">
        <v>2.5099999999999998</v>
      </c>
      <c r="J15154" s="22">
        <v>0.3952</v>
      </c>
      <c r="K15154" s="22">
        <v>0.39040000000000002</v>
      </c>
    </row>
    <row r="15155" spans="1:11" x14ac:dyDescent="0.2">
      <c r="A15155" s="17" t="str">
        <f t="shared" si="236"/>
        <v>SINAPI 93598</v>
      </c>
      <c r="B15155" s="18" t="s">
        <v>5935</v>
      </c>
      <c r="C15155" s="18">
        <v>93598</v>
      </c>
      <c r="D15155" s="19" t="s">
        <v>15154</v>
      </c>
      <c r="E15155" s="18" t="s">
        <v>14960</v>
      </c>
      <c r="F15155" s="20">
        <v>1.65</v>
      </c>
      <c r="G15155" s="20">
        <v>1.66</v>
      </c>
      <c r="J15155" s="22">
        <v>0.39389999999999997</v>
      </c>
      <c r="K15155" s="22">
        <v>0.3916</v>
      </c>
    </row>
    <row r="15156" spans="1:11" ht="22.5" x14ac:dyDescent="0.2">
      <c r="A15156" s="17" t="str">
        <f t="shared" si="236"/>
        <v>SINAPI 93593</v>
      </c>
      <c r="B15156" s="18" t="s">
        <v>5935</v>
      </c>
      <c r="C15156" s="18">
        <v>93593</v>
      </c>
      <c r="D15156" s="19" t="s">
        <v>15155</v>
      </c>
      <c r="E15156" s="18" t="s">
        <v>14969</v>
      </c>
      <c r="F15156" s="20">
        <v>0.91</v>
      </c>
      <c r="G15156" s="20">
        <v>0.92</v>
      </c>
      <c r="J15156" s="22">
        <v>0.3846</v>
      </c>
      <c r="K15156" s="22">
        <v>0.38040000000000002</v>
      </c>
    </row>
    <row r="15157" spans="1:11" ht="22.5" x14ac:dyDescent="0.2">
      <c r="A15157" s="17" t="str">
        <f t="shared" si="236"/>
        <v>SINAPI 93599</v>
      </c>
      <c r="B15157" s="18" t="s">
        <v>5935</v>
      </c>
      <c r="C15157" s="18">
        <v>93599</v>
      </c>
      <c r="D15157" s="19" t="s">
        <v>15156</v>
      </c>
      <c r="E15157" s="18" t="s">
        <v>14960</v>
      </c>
      <c r="F15157" s="20">
        <v>0.61</v>
      </c>
      <c r="G15157" s="20">
        <v>0.61</v>
      </c>
      <c r="J15157" s="22">
        <v>0.39340000000000003</v>
      </c>
      <c r="K15157" s="22">
        <v>0.39340000000000003</v>
      </c>
    </row>
    <row r="15158" spans="1:11" x14ac:dyDescent="0.2">
      <c r="A15158" s="17" t="str">
        <f t="shared" si="236"/>
        <v>SINAPI 95876</v>
      </c>
      <c r="B15158" s="18" t="s">
        <v>5935</v>
      </c>
      <c r="C15158" s="18">
        <v>95876</v>
      </c>
      <c r="D15158" s="19" t="s">
        <v>15157</v>
      </c>
      <c r="E15158" s="18" t="s">
        <v>14969</v>
      </c>
      <c r="F15158" s="20">
        <v>2.25</v>
      </c>
      <c r="G15158" s="20">
        <v>2.27</v>
      </c>
      <c r="J15158" s="22">
        <v>0.3911</v>
      </c>
      <c r="K15158" s="22">
        <v>0.38769999999999999</v>
      </c>
    </row>
    <row r="15159" spans="1:11" x14ac:dyDescent="0.2">
      <c r="A15159" s="17" t="str">
        <f t="shared" si="236"/>
        <v>SINAPI 95879</v>
      </c>
      <c r="B15159" s="18" t="s">
        <v>5935</v>
      </c>
      <c r="C15159" s="18">
        <v>95879</v>
      </c>
      <c r="D15159" s="19" t="s">
        <v>15158</v>
      </c>
      <c r="E15159" s="18" t="s">
        <v>14960</v>
      </c>
      <c r="F15159" s="20">
        <v>1.52</v>
      </c>
      <c r="G15159" s="20">
        <v>1.54</v>
      </c>
      <c r="J15159" s="22">
        <v>0.3947</v>
      </c>
      <c r="K15159" s="22">
        <v>0.3896</v>
      </c>
    </row>
    <row r="15160" spans="1:11" x14ac:dyDescent="0.2">
      <c r="A15160" s="17" t="str">
        <f t="shared" si="236"/>
        <v>SINAPI 100940</v>
      </c>
      <c r="B15160" s="18" t="s">
        <v>5935</v>
      </c>
      <c r="C15160" s="18">
        <v>100940</v>
      </c>
      <c r="D15160" s="19" t="s">
        <v>15159</v>
      </c>
      <c r="E15160" s="18" t="s">
        <v>14969</v>
      </c>
      <c r="F15160" s="20">
        <v>5.86</v>
      </c>
      <c r="G15160" s="20">
        <v>5.92</v>
      </c>
      <c r="J15160" s="22">
        <v>0.38229999999999997</v>
      </c>
      <c r="K15160" s="22">
        <v>0.37840000000000001</v>
      </c>
    </row>
    <row r="15161" spans="1:11" x14ac:dyDescent="0.2">
      <c r="A15161" s="17" t="str">
        <f t="shared" si="236"/>
        <v>SINAPI 100944</v>
      </c>
      <c r="B15161" s="18" t="s">
        <v>5935</v>
      </c>
      <c r="C15161" s="18">
        <v>100944</v>
      </c>
      <c r="D15161" s="19" t="s">
        <v>15160</v>
      </c>
      <c r="E15161" s="18" t="s">
        <v>14960</v>
      </c>
      <c r="F15161" s="20">
        <v>3.92</v>
      </c>
      <c r="G15161" s="20">
        <v>3.95</v>
      </c>
      <c r="J15161" s="22">
        <v>0.38269999999999998</v>
      </c>
      <c r="K15161" s="22">
        <v>0.37969999999999998</v>
      </c>
    </row>
    <row r="15162" spans="1:11" x14ac:dyDescent="0.2">
      <c r="A15162" s="17" t="str">
        <f t="shared" si="236"/>
        <v>SINAPI 95425</v>
      </c>
      <c r="B15162" s="18" t="s">
        <v>5935</v>
      </c>
      <c r="C15162" s="18">
        <v>95425</v>
      </c>
      <c r="D15162" s="19" t="s">
        <v>15161</v>
      </c>
      <c r="E15162" s="18" t="s">
        <v>14969</v>
      </c>
      <c r="F15162" s="20">
        <v>2.4300000000000002</v>
      </c>
      <c r="G15162" s="20">
        <v>2.46</v>
      </c>
      <c r="J15162" s="22">
        <v>0.38269999999999998</v>
      </c>
      <c r="K15162" s="22">
        <v>0.378</v>
      </c>
    </row>
    <row r="15163" spans="1:11" x14ac:dyDescent="0.2">
      <c r="A15163" s="17" t="str">
        <f t="shared" si="236"/>
        <v>SINAPI 95428</v>
      </c>
      <c r="B15163" s="18" t="s">
        <v>5935</v>
      </c>
      <c r="C15163" s="18">
        <v>95428</v>
      </c>
      <c r="D15163" s="19" t="s">
        <v>15162</v>
      </c>
      <c r="E15163" s="18" t="s">
        <v>14960</v>
      </c>
      <c r="F15163" s="20">
        <v>1.64</v>
      </c>
      <c r="G15163" s="20">
        <v>1.65</v>
      </c>
      <c r="J15163" s="22">
        <v>0.378</v>
      </c>
      <c r="K15163" s="22">
        <v>0.37580000000000002</v>
      </c>
    </row>
    <row r="15164" spans="1:11" x14ac:dyDescent="0.2">
      <c r="A15164" s="17" t="str">
        <f t="shared" si="236"/>
        <v>SINAPI 95426</v>
      </c>
      <c r="B15164" s="18" t="s">
        <v>5935</v>
      </c>
      <c r="C15164" s="18">
        <v>95426</v>
      </c>
      <c r="D15164" s="19" t="s">
        <v>15163</v>
      </c>
      <c r="E15164" s="18" t="s">
        <v>14969</v>
      </c>
      <c r="F15164" s="20">
        <v>2.11</v>
      </c>
      <c r="G15164" s="20">
        <v>2.12</v>
      </c>
      <c r="J15164" s="22">
        <v>0.37909999999999999</v>
      </c>
      <c r="K15164" s="22">
        <v>0.37740000000000001</v>
      </c>
    </row>
    <row r="15165" spans="1:11" x14ac:dyDescent="0.2">
      <c r="A15165" s="17" t="str">
        <f t="shared" si="236"/>
        <v>SINAPI 95429</v>
      </c>
      <c r="B15165" s="18" t="s">
        <v>5935</v>
      </c>
      <c r="C15165" s="18">
        <v>95429</v>
      </c>
      <c r="D15165" s="19" t="s">
        <v>15164</v>
      </c>
      <c r="E15165" s="18" t="s">
        <v>14960</v>
      </c>
      <c r="F15165" s="20">
        <v>1.42</v>
      </c>
      <c r="G15165" s="20">
        <v>1.43</v>
      </c>
      <c r="J15165" s="22">
        <v>0.37319999999999998</v>
      </c>
      <c r="K15165" s="22">
        <v>0.37059999999999998</v>
      </c>
    </row>
    <row r="15166" spans="1:11" ht="22.5" x14ac:dyDescent="0.2">
      <c r="A15166" s="17" t="str">
        <f t="shared" si="236"/>
        <v>SINAPI 95427</v>
      </c>
      <c r="B15166" s="18" t="s">
        <v>5935</v>
      </c>
      <c r="C15166" s="18">
        <v>95427</v>
      </c>
      <c r="D15166" s="19" t="s">
        <v>15165</v>
      </c>
      <c r="E15166" s="18" t="s">
        <v>14969</v>
      </c>
      <c r="F15166" s="20">
        <v>0.79</v>
      </c>
      <c r="G15166" s="20">
        <v>0.79</v>
      </c>
      <c r="J15166" s="22">
        <v>0.37969999999999998</v>
      </c>
      <c r="K15166" s="22">
        <v>0.37969999999999998</v>
      </c>
    </row>
    <row r="15167" spans="1:11" ht="22.5" x14ac:dyDescent="0.2">
      <c r="A15167" s="17" t="str">
        <f t="shared" si="236"/>
        <v>SINAPI 95430</v>
      </c>
      <c r="B15167" s="18" t="s">
        <v>5935</v>
      </c>
      <c r="C15167" s="18">
        <v>95430</v>
      </c>
      <c r="D15167" s="19" t="s">
        <v>15166</v>
      </c>
      <c r="E15167" s="18" t="s">
        <v>14960</v>
      </c>
      <c r="F15167" s="20">
        <v>0.49</v>
      </c>
      <c r="G15167" s="20">
        <v>0.5</v>
      </c>
      <c r="J15167" s="22">
        <v>0.38779999999999998</v>
      </c>
      <c r="K15167" s="22">
        <v>0.38</v>
      </c>
    </row>
    <row r="15168" spans="1:11" x14ac:dyDescent="0.2">
      <c r="A15168" s="17" t="str">
        <f t="shared" si="236"/>
        <v>SINAPI 95877</v>
      </c>
      <c r="B15168" s="18" t="s">
        <v>5935</v>
      </c>
      <c r="C15168" s="18">
        <v>95877</v>
      </c>
      <c r="D15168" s="19" t="s">
        <v>15167</v>
      </c>
      <c r="E15168" s="18" t="s">
        <v>14969</v>
      </c>
      <c r="F15168" s="20">
        <v>1.94</v>
      </c>
      <c r="G15168" s="20">
        <v>1.95</v>
      </c>
      <c r="J15168" s="22">
        <v>0.37630000000000002</v>
      </c>
      <c r="K15168" s="22">
        <v>0.37440000000000001</v>
      </c>
    </row>
    <row r="15169" spans="1:11" x14ac:dyDescent="0.2">
      <c r="A15169" s="17" t="str">
        <f t="shared" si="236"/>
        <v>SINAPI 95880</v>
      </c>
      <c r="B15169" s="18" t="s">
        <v>5935</v>
      </c>
      <c r="C15169" s="18">
        <v>95880</v>
      </c>
      <c r="D15169" s="19" t="s">
        <v>15168</v>
      </c>
      <c r="E15169" s="18" t="s">
        <v>14960</v>
      </c>
      <c r="F15169" s="20">
        <v>1.3</v>
      </c>
      <c r="G15169" s="20">
        <v>1.3</v>
      </c>
      <c r="J15169" s="22">
        <v>0.37690000000000001</v>
      </c>
      <c r="K15169" s="22">
        <v>0.37690000000000001</v>
      </c>
    </row>
    <row r="15170" spans="1:11" x14ac:dyDescent="0.2">
      <c r="A15170" s="17" t="str">
        <f t="shared" si="236"/>
        <v>SINAPI 100937</v>
      </c>
      <c r="B15170" s="18" t="s">
        <v>5935</v>
      </c>
      <c r="C15170" s="18">
        <v>100937</v>
      </c>
      <c r="D15170" s="19" t="s">
        <v>15169</v>
      </c>
      <c r="E15170" s="18" t="s">
        <v>14969</v>
      </c>
      <c r="F15170" s="20">
        <v>9.41</v>
      </c>
      <c r="G15170" s="20">
        <v>9.59</v>
      </c>
      <c r="J15170" s="22">
        <v>0.41549999999999998</v>
      </c>
      <c r="K15170" s="22">
        <v>0.40770000000000001</v>
      </c>
    </row>
    <row r="15171" spans="1:11" x14ac:dyDescent="0.2">
      <c r="A15171" s="17" t="str">
        <f t="shared" si="236"/>
        <v>SINAPI 100941</v>
      </c>
      <c r="B15171" s="18" t="s">
        <v>5935</v>
      </c>
      <c r="C15171" s="18">
        <v>100941</v>
      </c>
      <c r="D15171" s="19" t="s">
        <v>15170</v>
      </c>
      <c r="E15171" s="18" t="s">
        <v>14960</v>
      </c>
      <c r="F15171" s="20">
        <v>6.27</v>
      </c>
      <c r="G15171" s="20">
        <v>6.39</v>
      </c>
      <c r="J15171" s="22">
        <v>0.41470000000000001</v>
      </c>
      <c r="K15171" s="22">
        <v>0.40689999999999998</v>
      </c>
    </row>
    <row r="15172" spans="1:11" x14ac:dyDescent="0.2">
      <c r="A15172" s="17" t="str">
        <f t="shared" si="236"/>
        <v>SINAPI 97912</v>
      </c>
      <c r="B15172" s="18" t="s">
        <v>5935</v>
      </c>
      <c r="C15172" s="18">
        <v>97912</v>
      </c>
      <c r="D15172" s="19" t="s">
        <v>15171</v>
      </c>
      <c r="E15172" s="18" t="s">
        <v>14969</v>
      </c>
      <c r="F15172" s="20">
        <v>3.94</v>
      </c>
      <c r="G15172" s="20">
        <v>4.0199999999999996</v>
      </c>
      <c r="J15172" s="22">
        <v>0.41620000000000001</v>
      </c>
      <c r="K15172" s="22">
        <v>0.40799999999999997</v>
      </c>
    </row>
    <row r="15173" spans="1:11" x14ac:dyDescent="0.2">
      <c r="A15173" s="17" t="str">
        <f t="shared" si="236"/>
        <v>SINAPI 97916</v>
      </c>
      <c r="B15173" s="18" t="s">
        <v>5935</v>
      </c>
      <c r="C15173" s="18">
        <v>97916</v>
      </c>
      <c r="D15173" s="19" t="s">
        <v>15172</v>
      </c>
      <c r="E15173" s="18" t="s">
        <v>14960</v>
      </c>
      <c r="F15173" s="20">
        <v>2.63</v>
      </c>
      <c r="G15173" s="20">
        <v>2.68</v>
      </c>
      <c r="J15173" s="22">
        <v>0.41439999999999999</v>
      </c>
      <c r="K15173" s="22">
        <v>0.40670000000000001</v>
      </c>
    </row>
    <row r="15174" spans="1:11" x14ac:dyDescent="0.2">
      <c r="A15174" s="17" t="str">
        <f t="shared" si="236"/>
        <v>SINAPI 97913</v>
      </c>
      <c r="B15174" s="18" t="s">
        <v>5935</v>
      </c>
      <c r="C15174" s="18">
        <v>97913</v>
      </c>
      <c r="D15174" s="19" t="s">
        <v>15173</v>
      </c>
      <c r="E15174" s="18" t="s">
        <v>14969</v>
      </c>
      <c r="F15174" s="20">
        <v>3.42</v>
      </c>
      <c r="G15174" s="20">
        <v>3.49</v>
      </c>
      <c r="J15174" s="22">
        <v>0.41520000000000001</v>
      </c>
      <c r="K15174" s="22">
        <v>0.40689999999999998</v>
      </c>
    </row>
    <row r="15175" spans="1:11" x14ac:dyDescent="0.2">
      <c r="A15175" s="17" t="str">
        <f t="shared" ref="A15175:A15238" si="237">CONCATENATE($B15175," ",$C15175)</f>
        <v>SINAPI 97917</v>
      </c>
      <c r="B15175" s="18" t="s">
        <v>5935</v>
      </c>
      <c r="C15175" s="18">
        <v>97917</v>
      </c>
      <c r="D15175" s="19" t="s">
        <v>15174</v>
      </c>
      <c r="E15175" s="18" t="s">
        <v>14960</v>
      </c>
      <c r="F15175" s="20">
        <v>2.27</v>
      </c>
      <c r="G15175" s="20">
        <v>2.31</v>
      </c>
      <c r="J15175" s="22">
        <v>0.41410000000000002</v>
      </c>
      <c r="K15175" s="22">
        <v>0.40689999999999998</v>
      </c>
    </row>
    <row r="15176" spans="1:11" ht="22.5" x14ac:dyDescent="0.2">
      <c r="A15176" s="17" t="str">
        <f t="shared" si="237"/>
        <v>SINAPI 97915</v>
      </c>
      <c r="B15176" s="18" t="s">
        <v>5935</v>
      </c>
      <c r="C15176" s="18">
        <v>97915</v>
      </c>
      <c r="D15176" s="19" t="s">
        <v>15175</v>
      </c>
      <c r="E15176" s="18" t="s">
        <v>14969</v>
      </c>
      <c r="F15176" s="20">
        <v>1.26</v>
      </c>
      <c r="G15176" s="20">
        <v>1.28</v>
      </c>
      <c r="J15176" s="22">
        <v>0.40479999999999999</v>
      </c>
      <c r="K15176" s="22">
        <v>0.39839999999999998</v>
      </c>
    </row>
    <row r="15177" spans="1:11" ht="22.5" x14ac:dyDescent="0.2">
      <c r="A15177" s="17" t="str">
        <f t="shared" si="237"/>
        <v>SINAPI 97919</v>
      </c>
      <c r="B15177" s="18" t="s">
        <v>5935</v>
      </c>
      <c r="C15177" s="18">
        <v>97919</v>
      </c>
      <c r="D15177" s="19" t="s">
        <v>15176</v>
      </c>
      <c r="E15177" s="18" t="s">
        <v>14960</v>
      </c>
      <c r="F15177" s="20">
        <v>0.82</v>
      </c>
      <c r="G15177" s="20">
        <v>0.84</v>
      </c>
      <c r="J15177" s="22">
        <v>0.41460000000000002</v>
      </c>
      <c r="K15177" s="22">
        <v>0.40479999999999999</v>
      </c>
    </row>
    <row r="15178" spans="1:11" x14ac:dyDescent="0.2">
      <c r="A15178" s="17" t="str">
        <f t="shared" si="237"/>
        <v>SINAPI 97914</v>
      </c>
      <c r="B15178" s="18" t="s">
        <v>5935</v>
      </c>
      <c r="C15178" s="18">
        <v>97914</v>
      </c>
      <c r="D15178" s="19" t="s">
        <v>15177</v>
      </c>
      <c r="E15178" s="18" t="s">
        <v>14969</v>
      </c>
      <c r="F15178" s="20">
        <v>3.14</v>
      </c>
      <c r="G15178" s="20">
        <v>3.19</v>
      </c>
      <c r="J15178" s="22">
        <v>0.41399999999999998</v>
      </c>
      <c r="K15178" s="22">
        <v>0.40749999999999997</v>
      </c>
    </row>
    <row r="15179" spans="1:11" x14ac:dyDescent="0.2">
      <c r="A15179" s="17" t="str">
        <f t="shared" si="237"/>
        <v>SINAPI 97918</v>
      </c>
      <c r="B15179" s="18" t="s">
        <v>5935</v>
      </c>
      <c r="C15179" s="18">
        <v>97918</v>
      </c>
      <c r="D15179" s="19" t="s">
        <v>15178</v>
      </c>
      <c r="E15179" s="18" t="s">
        <v>14960</v>
      </c>
      <c r="F15179" s="20">
        <v>2.09</v>
      </c>
      <c r="G15179" s="20">
        <v>2.13</v>
      </c>
      <c r="J15179" s="22">
        <v>0.41149999999999998</v>
      </c>
      <c r="K15179" s="22">
        <v>0.40379999999999999</v>
      </c>
    </row>
    <row r="15180" spans="1:11" x14ac:dyDescent="0.2">
      <c r="A15180" s="17" t="str">
        <f t="shared" si="237"/>
        <v>SINAPI 100949</v>
      </c>
      <c r="B15180" s="18" t="s">
        <v>5935</v>
      </c>
      <c r="C15180" s="18">
        <v>100949</v>
      </c>
      <c r="D15180" s="19" t="s">
        <v>15179</v>
      </c>
      <c r="E15180" s="18" t="s">
        <v>14960</v>
      </c>
      <c r="F15180" s="20">
        <v>7.07</v>
      </c>
      <c r="G15180" s="20">
        <v>7.18</v>
      </c>
      <c r="J15180" s="22">
        <v>0.34370000000000001</v>
      </c>
      <c r="K15180" s="22">
        <v>0.33839999999999998</v>
      </c>
    </row>
    <row r="15181" spans="1:11" x14ac:dyDescent="0.2">
      <c r="A15181" s="17" t="str">
        <f t="shared" si="237"/>
        <v>SINAPI 100945</v>
      </c>
      <c r="B15181" s="18" t="s">
        <v>5935</v>
      </c>
      <c r="C15181" s="18">
        <v>100945</v>
      </c>
      <c r="D15181" s="19" t="s">
        <v>15180</v>
      </c>
      <c r="E15181" s="18" t="s">
        <v>14960</v>
      </c>
      <c r="F15181" s="20">
        <v>2.97</v>
      </c>
      <c r="G15181" s="20">
        <v>3.02</v>
      </c>
      <c r="J15181" s="22">
        <v>0.34010000000000001</v>
      </c>
      <c r="K15181" s="22">
        <v>0.33439999999999998</v>
      </c>
    </row>
    <row r="15182" spans="1:11" x14ac:dyDescent="0.2">
      <c r="A15182" s="17" t="str">
        <f t="shared" si="237"/>
        <v>SINAPI 100946</v>
      </c>
      <c r="B15182" s="18" t="s">
        <v>5935</v>
      </c>
      <c r="C15182" s="18">
        <v>100946</v>
      </c>
      <c r="D15182" s="19" t="s">
        <v>15181</v>
      </c>
      <c r="E15182" s="18" t="s">
        <v>14960</v>
      </c>
      <c r="F15182" s="20">
        <v>2.57</v>
      </c>
      <c r="G15182" s="20">
        <v>2.6</v>
      </c>
      <c r="J15182" s="22">
        <v>0.33850000000000002</v>
      </c>
      <c r="K15182" s="22">
        <v>0.33460000000000001</v>
      </c>
    </row>
    <row r="15183" spans="1:11" x14ac:dyDescent="0.2">
      <c r="A15183" s="17" t="str">
        <f t="shared" si="237"/>
        <v>SINAPI 100948</v>
      </c>
      <c r="B15183" s="18" t="s">
        <v>5935</v>
      </c>
      <c r="C15183" s="18">
        <v>100948</v>
      </c>
      <c r="D15183" s="19" t="s">
        <v>15182</v>
      </c>
      <c r="E15183" s="18" t="s">
        <v>14960</v>
      </c>
      <c r="F15183" s="20">
        <v>0.93</v>
      </c>
      <c r="G15183" s="20">
        <v>0.94</v>
      </c>
      <c r="J15183" s="22">
        <v>0.34410000000000002</v>
      </c>
      <c r="K15183" s="22">
        <v>0.34039999999999998</v>
      </c>
    </row>
    <row r="15184" spans="1:11" x14ac:dyDescent="0.2">
      <c r="A15184" s="17" t="str">
        <f t="shared" si="237"/>
        <v>SINAPI 100947</v>
      </c>
      <c r="B15184" s="18" t="s">
        <v>5935</v>
      </c>
      <c r="C15184" s="18">
        <v>100947</v>
      </c>
      <c r="D15184" s="19" t="s">
        <v>15183</v>
      </c>
      <c r="E15184" s="18" t="s">
        <v>14960</v>
      </c>
      <c r="F15184" s="20">
        <v>2.36</v>
      </c>
      <c r="G15184" s="20">
        <v>2.4</v>
      </c>
      <c r="J15184" s="22">
        <v>0.33900000000000002</v>
      </c>
      <c r="K15184" s="22">
        <v>0.33329999999999999</v>
      </c>
    </row>
    <row r="15185" spans="1:11" ht="22.5" x14ac:dyDescent="0.2">
      <c r="A15185" s="17" t="str">
        <f t="shared" si="237"/>
        <v>SINAPI 100954</v>
      </c>
      <c r="B15185" s="18" t="s">
        <v>5935</v>
      </c>
      <c r="C15185" s="18">
        <v>100954</v>
      </c>
      <c r="D15185" s="19" t="s">
        <v>15184</v>
      </c>
      <c r="E15185" s="18" t="s">
        <v>14960</v>
      </c>
      <c r="F15185" s="20">
        <v>8.94</v>
      </c>
      <c r="G15185" s="20">
        <v>9.06</v>
      </c>
      <c r="J15185" s="22">
        <v>0.3322</v>
      </c>
      <c r="K15185" s="22">
        <v>0.32779999999999998</v>
      </c>
    </row>
    <row r="15186" spans="1:11" ht="22.5" x14ac:dyDescent="0.2">
      <c r="A15186" s="17" t="str">
        <f t="shared" si="237"/>
        <v>SINAPI 100950</v>
      </c>
      <c r="B15186" s="18" t="s">
        <v>5935</v>
      </c>
      <c r="C15186" s="18">
        <v>100950</v>
      </c>
      <c r="D15186" s="19" t="s">
        <v>15185</v>
      </c>
      <c r="E15186" s="18" t="s">
        <v>14960</v>
      </c>
      <c r="F15186" s="20">
        <v>3.76</v>
      </c>
      <c r="G15186" s="20">
        <v>3.81</v>
      </c>
      <c r="J15186" s="22">
        <v>0.33239999999999997</v>
      </c>
      <c r="K15186" s="22">
        <v>0.3281</v>
      </c>
    </row>
    <row r="15187" spans="1:11" ht="22.5" x14ac:dyDescent="0.2">
      <c r="A15187" s="17" t="str">
        <f t="shared" si="237"/>
        <v>SINAPI 100951</v>
      </c>
      <c r="B15187" s="18" t="s">
        <v>5935</v>
      </c>
      <c r="C15187" s="18">
        <v>100951</v>
      </c>
      <c r="D15187" s="19" t="s">
        <v>15186</v>
      </c>
      <c r="E15187" s="18" t="s">
        <v>14960</v>
      </c>
      <c r="F15187" s="20">
        <v>3.24</v>
      </c>
      <c r="G15187" s="20">
        <v>3.29</v>
      </c>
      <c r="J15187" s="22">
        <v>0.33329999999999999</v>
      </c>
      <c r="K15187" s="22">
        <v>0.32829999999999998</v>
      </c>
    </row>
    <row r="15188" spans="1:11" ht="22.5" x14ac:dyDescent="0.2">
      <c r="A15188" s="17" t="str">
        <f t="shared" si="237"/>
        <v>SINAPI 100953</v>
      </c>
      <c r="B15188" s="18" t="s">
        <v>5935</v>
      </c>
      <c r="C15188" s="18">
        <v>100953</v>
      </c>
      <c r="D15188" s="19" t="s">
        <v>15187</v>
      </c>
      <c r="E15188" s="18" t="s">
        <v>14960</v>
      </c>
      <c r="F15188" s="20">
        <v>1.19</v>
      </c>
      <c r="G15188" s="20">
        <v>1.2</v>
      </c>
      <c r="J15188" s="22">
        <v>0.31929999999999997</v>
      </c>
      <c r="K15188" s="22">
        <v>0.31669999999999998</v>
      </c>
    </row>
    <row r="15189" spans="1:11" ht="22.5" x14ac:dyDescent="0.2">
      <c r="A15189" s="17" t="str">
        <f t="shared" si="237"/>
        <v>SINAPI 100952</v>
      </c>
      <c r="B15189" s="18" t="s">
        <v>5935</v>
      </c>
      <c r="C15189" s="18">
        <v>100952</v>
      </c>
      <c r="D15189" s="19" t="s">
        <v>15188</v>
      </c>
      <c r="E15189" s="18" t="s">
        <v>14960</v>
      </c>
      <c r="F15189" s="20">
        <v>2.99</v>
      </c>
      <c r="G15189" s="20">
        <v>3.02</v>
      </c>
      <c r="J15189" s="22">
        <v>0.32779999999999998</v>
      </c>
      <c r="K15189" s="22">
        <v>0.32450000000000001</v>
      </c>
    </row>
    <row r="15190" spans="1:11" x14ac:dyDescent="0.2">
      <c r="A15190" s="17" t="str">
        <f t="shared" si="237"/>
        <v>SINAPI 100964</v>
      </c>
      <c r="B15190" s="18" t="s">
        <v>5935</v>
      </c>
      <c r="C15190" s="18">
        <v>100964</v>
      </c>
      <c r="D15190" s="19" t="s">
        <v>15189</v>
      </c>
      <c r="E15190" s="18" t="s">
        <v>14969</v>
      </c>
      <c r="F15190" s="20">
        <v>9.18</v>
      </c>
      <c r="G15190" s="20">
        <v>9.2899999999999991</v>
      </c>
      <c r="J15190" s="22">
        <v>0.32350000000000001</v>
      </c>
      <c r="K15190" s="22">
        <v>0.31969999999999998</v>
      </c>
    </row>
    <row r="15191" spans="1:11" x14ac:dyDescent="0.2">
      <c r="A15191" s="17" t="str">
        <f t="shared" si="237"/>
        <v>SINAPI 100960</v>
      </c>
      <c r="B15191" s="18" t="s">
        <v>5935</v>
      </c>
      <c r="C15191" s="18">
        <v>100960</v>
      </c>
      <c r="D15191" s="19" t="s">
        <v>15190</v>
      </c>
      <c r="E15191" s="18" t="s">
        <v>14969</v>
      </c>
      <c r="F15191" s="20">
        <v>3.82</v>
      </c>
      <c r="G15191" s="20">
        <v>3.87</v>
      </c>
      <c r="J15191" s="22">
        <v>0.32200000000000001</v>
      </c>
      <c r="K15191" s="22">
        <v>0.31780000000000003</v>
      </c>
    </row>
    <row r="15192" spans="1:11" x14ac:dyDescent="0.2">
      <c r="A15192" s="17" t="str">
        <f t="shared" si="237"/>
        <v>SINAPI 100961</v>
      </c>
      <c r="B15192" s="18" t="s">
        <v>5935</v>
      </c>
      <c r="C15192" s="18">
        <v>100961</v>
      </c>
      <c r="D15192" s="19" t="s">
        <v>15191</v>
      </c>
      <c r="E15192" s="18" t="s">
        <v>14969</v>
      </c>
      <c r="F15192" s="20">
        <v>3.32</v>
      </c>
      <c r="G15192" s="20">
        <v>3.35</v>
      </c>
      <c r="J15192" s="22">
        <v>0.31929999999999997</v>
      </c>
      <c r="K15192" s="22">
        <v>0.31640000000000001</v>
      </c>
    </row>
    <row r="15193" spans="1:11" x14ac:dyDescent="0.2">
      <c r="A15193" s="17" t="str">
        <f t="shared" si="237"/>
        <v>SINAPI 100963</v>
      </c>
      <c r="B15193" s="18" t="s">
        <v>5935</v>
      </c>
      <c r="C15193" s="18">
        <v>100963</v>
      </c>
      <c r="D15193" s="19" t="s">
        <v>15192</v>
      </c>
      <c r="E15193" s="18" t="s">
        <v>14969</v>
      </c>
      <c r="F15193" s="20">
        <v>1.19</v>
      </c>
      <c r="G15193" s="20">
        <v>1.21</v>
      </c>
      <c r="J15193" s="22">
        <v>0.31929999999999997</v>
      </c>
      <c r="K15193" s="22">
        <v>0.314</v>
      </c>
    </row>
    <row r="15194" spans="1:11" x14ac:dyDescent="0.2">
      <c r="A15194" s="17" t="str">
        <f t="shared" si="237"/>
        <v>SINAPI 100962</v>
      </c>
      <c r="B15194" s="18" t="s">
        <v>5935</v>
      </c>
      <c r="C15194" s="18">
        <v>100962</v>
      </c>
      <c r="D15194" s="19" t="s">
        <v>15193</v>
      </c>
      <c r="E15194" s="18" t="s">
        <v>14969</v>
      </c>
      <c r="F15194" s="20">
        <v>3.02</v>
      </c>
      <c r="G15194" s="20">
        <v>3.06</v>
      </c>
      <c r="J15194" s="22">
        <v>0.32119999999999999</v>
      </c>
      <c r="K15194" s="22">
        <v>0.317</v>
      </c>
    </row>
    <row r="15195" spans="1:11" x14ac:dyDescent="0.2">
      <c r="A15195" s="17" t="str">
        <f t="shared" si="237"/>
        <v>SINAPI 100959</v>
      </c>
      <c r="B15195" s="18" t="s">
        <v>5935</v>
      </c>
      <c r="C15195" s="18">
        <v>100959</v>
      </c>
      <c r="D15195" s="19" t="s">
        <v>15194</v>
      </c>
      <c r="E15195" s="18" t="s">
        <v>14969</v>
      </c>
      <c r="F15195" s="20">
        <v>12.33</v>
      </c>
      <c r="G15195" s="20">
        <v>12.49</v>
      </c>
      <c r="J15195" s="22">
        <v>0.28549999999999998</v>
      </c>
      <c r="K15195" s="22">
        <v>0.28179999999999999</v>
      </c>
    </row>
    <row r="15196" spans="1:11" x14ac:dyDescent="0.2">
      <c r="A15196" s="17" t="str">
        <f t="shared" si="237"/>
        <v>SINAPI 100955</v>
      </c>
      <c r="B15196" s="18" t="s">
        <v>5935</v>
      </c>
      <c r="C15196" s="18">
        <v>100955</v>
      </c>
      <c r="D15196" s="19" t="s">
        <v>15195</v>
      </c>
      <c r="E15196" s="18" t="s">
        <v>14969</v>
      </c>
      <c r="F15196" s="20">
        <v>5.17</v>
      </c>
      <c r="G15196" s="20">
        <v>5.24</v>
      </c>
      <c r="J15196" s="22">
        <v>0.2843</v>
      </c>
      <c r="K15196" s="22">
        <v>0.28050000000000003</v>
      </c>
    </row>
    <row r="15197" spans="1:11" x14ac:dyDescent="0.2">
      <c r="A15197" s="17" t="str">
        <f t="shared" si="237"/>
        <v>SINAPI 100956</v>
      </c>
      <c r="B15197" s="18" t="s">
        <v>5935</v>
      </c>
      <c r="C15197" s="18">
        <v>100956</v>
      </c>
      <c r="D15197" s="19" t="s">
        <v>15196</v>
      </c>
      <c r="E15197" s="18" t="s">
        <v>14969</v>
      </c>
      <c r="F15197" s="20">
        <v>4.4800000000000004</v>
      </c>
      <c r="G15197" s="20">
        <v>4.54</v>
      </c>
      <c r="J15197" s="22">
        <v>0.28570000000000001</v>
      </c>
      <c r="K15197" s="22">
        <v>0.28189999999999998</v>
      </c>
    </row>
    <row r="15198" spans="1:11" x14ac:dyDescent="0.2">
      <c r="A15198" s="17" t="str">
        <f t="shared" si="237"/>
        <v>SINAPI 100958</v>
      </c>
      <c r="B15198" s="18" t="s">
        <v>5935</v>
      </c>
      <c r="C15198" s="18">
        <v>100958</v>
      </c>
      <c r="D15198" s="19" t="s">
        <v>15197</v>
      </c>
      <c r="E15198" s="18" t="s">
        <v>14969</v>
      </c>
      <c r="F15198" s="20">
        <v>1.65</v>
      </c>
      <c r="G15198" s="20">
        <v>1.67</v>
      </c>
      <c r="J15198" s="22">
        <v>0.27879999999999999</v>
      </c>
      <c r="K15198" s="22">
        <v>0.27539999999999998</v>
      </c>
    </row>
    <row r="15199" spans="1:11" x14ac:dyDescent="0.2">
      <c r="A15199" s="17" t="str">
        <f t="shared" si="237"/>
        <v>SINAPI 100957</v>
      </c>
      <c r="B15199" s="18" t="s">
        <v>5935</v>
      </c>
      <c r="C15199" s="18">
        <v>100957</v>
      </c>
      <c r="D15199" s="19" t="s">
        <v>15198</v>
      </c>
      <c r="E15199" s="18" t="s">
        <v>14969</v>
      </c>
      <c r="F15199" s="20">
        <v>4.0999999999999996</v>
      </c>
      <c r="G15199" s="20">
        <v>4.16</v>
      </c>
      <c r="J15199" s="22">
        <v>0.28539999999999999</v>
      </c>
      <c r="K15199" s="22">
        <v>0.28120000000000001</v>
      </c>
    </row>
    <row r="15200" spans="1:11" ht="22.5" x14ac:dyDescent="0.2">
      <c r="A15200" s="17" t="str">
        <f t="shared" si="237"/>
        <v>SINAPI 100970</v>
      </c>
      <c r="B15200" s="18" t="s">
        <v>5935</v>
      </c>
      <c r="C15200" s="18">
        <v>100970</v>
      </c>
      <c r="D15200" s="19" t="s">
        <v>15199</v>
      </c>
      <c r="E15200" s="18" t="s">
        <v>14960</v>
      </c>
      <c r="F15200" s="20">
        <v>2.06</v>
      </c>
      <c r="G15200" s="20">
        <v>2.09</v>
      </c>
      <c r="J15200" s="22">
        <v>0.25240000000000001</v>
      </c>
      <c r="K15200" s="22">
        <v>0.24879999999999999</v>
      </c>
    </row>
    <row r="15201" spans="1:11" ht="22.5" x14ac:dyDescent="0.2">
      <c r="A15201" s="17" t="str">
        <f t="shared" si="237"/>
        <v>SINAPI 100969</v>
      </c>
      <c r="B15201" s="18" t="s">
        <v>5935</v>
      </c>
      <c r="C15201" s="18">
        <v>100969</v>
      </c>
      <c r="D15201" s="19" t="s">
        <v>15200</v>
      </c>
      <c r="E15201" s="18" t="s">
        <v>14960</v>
      </c>
      <c r="F15201" s="20">
        <v>2.4500000000000002</v>
      </c>
      <c r="G15201" s="20">
        <v>2.4700000000000002</v>
      </c>
      <c r="J15201" s="22">
        <v>0.25309999999999999</v>
      </c>
      <c r="K15201" s="22">
        <v>0.251</v>
      </c>
    </row>
    <row r="15202" spans="1:11" ht="22.5" x14ac:dyDescent="0.2">
      <c r="A15202" s="17" t="str">
        <f t="shared" si="237"/>
        <v>SINAPI 102333</v>
      </c>
      <c r="B15202" s="18" t="s">
        <v>5935</v>
      </c>
      <c r="C15202" s="18">
        <v>102333</v>
      </c>
      <c r="D15202" s="19" t="s">
        <v>15201</v>
      </c>
      <c r="E15202" s="18" t="s">
        <v>14960</v>
      </c>
      <c r="F15202" s="20">
        <v>0.77</v>
      </c>
      <c r="G15202" s="20">
        <v>0.79</v>
      </c>
      <c r="J15202" s="22">
        <v>0.24679999999999999</v>
      </c>
      <c r="K15202" s="22">
        <v>0.24049999999999999</v>
      </c>
    </row>
    <row r="15203" spans="1:11" ht="22.5" x14ac:dyDescent="0.2">
      <c r="A15203" s="17" t="str">
        <f t="shared" si="237"/>
        <v>SINAPI 102332</v>
      </c>
      <c r="B15203" s="18" t="s">
        <v>5935</v>
      </c>
      <c r="C15203" s="18">
        <v>102332</v>
      </c>
      <c r="D15203" s="19" t="s">
        <v>15202</v>
      </c>
      <c r="E15203" s="18" t="s">
        <v>14960</v>
      </c>
      <c r="F15203" s="20">
        <v>1.94</v>
      </c>
      <c r="G15203" s="20">
        <v>1.95</v>
      </c>
      <c r="J15203" s="22">
        <v>0.25259999999999999</v>
      </c>
      <c r="K15203" s="22">
        <v>0.25130000000000002</v>
      </c>
    </row>
    <row r="15204" spans="1:11" ht="22.5" x14ac:dyDescent="0.2">
      <c r="A15204" s="17" t="str">
        <f t="shared" si="237"/>
        <v>SINAPI 100965</v>
      </c>
      <c r="B15204" s="18" t="s">
        <v>5935</v>
      </c>
      <c r="C15204" s="18">
        <v>100965</v>
      </c>
      <c r="D15204" s="19" t="s">
        <v>15203</v>
      </c>
      <c r="E15204" s="18" t="s">
        <v>14960</v>
      </c>
      <c r="F15204" s="20">
        <v>1.86</v>
      </c>
      <c r="G15204" s="20">
        <v>1.87</v>
      </c>
      <c r="J15204" s="22">
        <v>0.30109999999999998</v>
      </c>
      <c r="K15204" s="22">
        <v>0.29949999999999999</v>
      </c>
    </row>
    <row r="15205" spans="1:11" ht="22.5" x14ac:dyDescent="0.2">
      <c r="A15205" s="17" t="str">
        <f t="shared" si="237"/>
        <v>SINAPI 100966</v>
      </c>
      <c r="B15205" s="18" t="s">
        <v>5935</v>
      </c>
      <c r="C15205" s="18">
        <v>100966</v>
      </c>
      <c r="D15205" s="19" t="s">
        <v>15204</v>
      </c>
      <c r="E15205" s="18" t="s">
        <v>14960</v>
      </c>
      <c r="F15205" s="20">
        <v>1.6</v>
      </c>
      <c r="G15205" s="20">
        <v>1.61</v>
      </c>
      <c r="J15205" s="22">
        <v>0.3</v>
      </c>
      <c r="K15205" s="22">
        <v>0.29809999999999998</v>
      </c>
    </row>
    <row r="15206" spans="1:11" ht="22.5" x14ac:dyDescent="0.2">
      <c r="A15206" s="17" t="str">
        <f t="shared" si="237"/>
        <v>SINAPI 102331</v>
      </c>
      <c r="B15206" s="18" t="s">
        <v>5935</v>
      </c>
      <c r="C15206" s="18">
        <v>102331</v>
      </c>
      <c r="D15206" s="19" t="s">
        <v>15205</v>
      </c>
      <c r="E15206" s="18" t="s">
        <v>14960</v>
      </c>
      <c r="F15206" s="20">
        <v>0.57999999999999996</v>
      </c>
      <c r="G15206" s="20">
        <v>0.59</v>
      </c>
      <c r="J15206" s="22">
        <v>0.29310000000000003</v>
      </c>
      <c r="K15206" s="22">
        <v>0.28810000000000002</v>
      </c>
    </row>
    <row r="15207" spans="1:11" ht="22.5" x14ac:dyDescent="0.2">
      <c r="A15207" s="17" t="str">
        <f t="shared" si="237"/>
        <v>SINAPI 102330</v>
      </c>
      <c r="B15207" s="18" t="s">
        <v>5935</v>
      </c>
      <c r="C15207" s="18">
        <v>102330</v>
      </c>
      <c r="D15207" s="19" t="s">
        <v>15206</v>
      </c>
      <c r="E15207" s="18" t="s">
        <v>14960</v>
      </c>
      <c r="F15207" s="20">
        <v>1.49</v>
      </c>
      <c r="G15207" s="20">
        <v>1.5</v>
      </c>
      <c r="J15207" s="22">
        <v>0.30199999999999999</v>
      </c>
      <c r="K15207" s="22">
        <v>0.3</v>
      </c>
    </row>
    <row r="15208" spans="1:11" x14ac:dyDescent="0.2">
      <c r="A15208" s="17" t="str">
        <f t="shared" si="237"/>
        <v>SINAPI 97804</v>
      </c>
      <c r="B15208" s="18" t="s">
        <v>5935</v>
      </c>
      <c r="C15208" s="18">
        <v>97804</v>
      </c>
      <c r="D15208" s="19" t="s">
        <v>15207</v>
      </c>
      <c r="E15208" s="18" t="s">
        <v>425</v>
      </c>
      <c r="F15208" s="20">
        <v>0</v>
      </c>
      <c r="G15208" s="20">
        <v>0</v>
      </c>
      <c r="J15208" s="22"/>
      <c r="K15208" s="22"/>
    </row>
    <row r="15209" spans="1:11" x14ac:dyDescent="0.2">
      <c r="A15209" s="17" t="str">
        <f t="shared" si="237"/>
        <v>SINAPI 104378</v>
      </c>
      <c r="B15209" s="18" t="s">
        <v>5935</v>
      </c>
      <c r="C15209" s="18">
        <v>104378</v>
      </c>
      <c r="D15209" s="19" t="s">
        <v>15208</v>
      </c>
      <c r="E15209" s="18" t="s">
        <v>425</v>
      </c>
      <c r="F15209" s="20">
        <v>0</v>
      </c>
      <c r="G15209" s="20">
        <v>0</v>
      </c>
      <c r="J15209" s="22"/>
      <c r="K15209" s="22"/>
    </row>
    <row r="15210" spans="1:11" x14ac:dyDescent="0.2">
      <c r="A15210" s="17" t="str">
        <f t="shared" si="237"/>
        <v>SINAPI 104379</v>
      </c>
      <c r="B15210" s="18" t="s">
        <v>5935</v>
      </c>
      <c r="C15210" s="18">
        <v>104379</v>
      </c>
      <c r="D15210" s="19" t="s">
        <v>15209</v>
      </c>
      <c r="E15210" s="18" t="s">
        <v>425</v>
      </c>
      <c r="F15210" s="20">
        <v>0</v>
      </c>
      <c r="G15210" s="20">
        <v>0</v>
      </c>
      <c r="J15210" s="22"/>
      <c r="K15210" s="22"/>
    </row>
    <row r="15211" spans="1:11" x14ac:dyDescent="0.2">
      <c r="A15211" s="17" t="str">
        <f t="shared" si="237"/>
        <v>SINAPI 104389</v>
      </c>
      <c r="B15211" s="18" t="s">
        <v>5935</v>
      </c>
      <c r="C15211" s="18">
        <v>104389</v>
      </c>
      <c r="D15211" s="19" t="s">
        <v>15210</v>
      </c>
      <c r="E15211" s="18" t="s">
        <v>425</v>
      </c>
      <c r="F15211" s="20">
        <v>0</v>
      </c>
      <c r="G15211" s="20">
        <v>0</v>
      </c>
      <c r="J15211" s="22"/>
      <c r="K15211" s="22"/>
    </row>
    <row r="15212" spans="1:11" x14ac:dyDescent="0.2">
      <c r="A15212" s="17" t="str">
        <f t="shared" si="237"/>
        <v>SINAPI 97801</v>
      </c>
      <c r="B15212" s="18" t="s">
        <v>5935</v>
      </c>
      <c r="C15212" s="18">
        <v>97801</v>
      </c>
      <c r="D15212" s="19" t="s">
        <v>15211</v>
      </c>
      <c r="E15212" s="18" t="s">
        <v>425</v>
      </c>
      <c r="F15212" s="20">
        <v>0</v>
      </c>
      <c r="G15212" s="20">
        <v>0</v>
      </c>
      <c r="J15212" s="22"/>
      <c r="K15212" s="22"/>
    </row>
    <row r="15213" spans="1:11" x14ac:dyDescent="0.2">
      <c r="A15213" s="17" t="str">
        <f t="shared" si="237"/>
        <v>SINAPI 104377</v>
      </c>
      <c r="B15213" s="18" t="s">
        <v>5935</v>
      </c>
      <c r="C15213" s="18">
        <v>104377</v>
      </c>
      <c r="D15213" s="19" t="s">
        <v>15212</v>
      </c>
      <c r="E15213" s="18" t="s">
        <v>425</v>
      </c>
      <c r="F15213" s="20">
        <v>0</v>
      </c>
      <c r="G15213" s="20">
        <v>0</v>
      </c>
      <c r="J15213" s="22"/>
      <c r="K15213" s="22"/>
    </row>
    <row r="15214" spans="1:11" x14ac:dyDescent="0.2">
      <c r="A15214" s="17" t="str">
        <f t="shared" si="237"/>
        <v>SINAPI 104376</v>
      </c>
      <c r="B15214" s="18" t="s">
        <v>5935</v>
      </c>
      <c r="C15214" s="18">
        <v>104376</v>
      </c>
      <c r="D15214" s="19" t="s">
        <v>15213</v>
      </c>
      <c r="E15214" s="18" t="s">
        <v>425</v>
      </c>
      <c r="F15214" s="20">
        <v>0</v>
      </c>
      <c r="G15214" s="20">
        <v>0</v>
      </c>
      <c r="J15214" s="22"/>
      <c r="K15214" s="22"/>
    </row>
    <row r="15215" spans="1:11" x14ac:dyDescent="0.2">
      <c r="A15215" s="17" t="str">
        <f t="shared" si="237"/>
        <v>SINAPI 97808</v>
      </c>
      <c r="B15215" s="18" t="s">
        <v>5935</v>
      </c>
      <c r="C15215" s="18">
        <v>97808</v>
      </c>
      <c r="D15215" s="19" t="s">
        <v>15214</v>
      </c>
      <c r="E15215" s="18" t="s">
        <v>425</v>
      </c>
      <c r="F15215" s="20">
        <v>0</v>
      </c>
      <c r="G15215" s="20">
        <v>0</v>
      </c>
      <c r="J15215" s="22"/>
      <c r="K15215" s="22"/>
    </row>
    <row r="15216" spans="1:11" x14ac:dyDescent="0.2">
      <c r="A15216" s="17" t="str">
        <f t="shared" si="237"/>
        <v>SINAPI 104381</v>
      </c>
      <c r="B15216" s="18" t="s">
        <v>5935</v>
      </c>
      <c r="C15216" s="18">
        <v>104381</v>
      </c>
      <c r="D15216" s="19" t="s">
        <v>15215</v>
      </c>
      <c r="E15216" s="18" t="s">
        <v>425</v>
      </c>
      <c r="F15216" s="20">
        <v>0</v>
      </c>
      <c r="G15216" s="20">
        <v>0</v>
      </c>
      <c r="J15216" s="22"/>
      <c r="K15216" s="22"/>
    </row>
    <row r="15217" spans="1:11" x14ac:dyDescent="0.2">
      <c r="A15217" s="17" t="str">
        <f t="shared" si="237"/>
        <v>SINAPI 104382</v>
      </c>
      <c r="B15217" s="18" t="s">
        <v>5935</v>
      </c>
      <c r="C15217" s="18">
        <v>104382</v>
      </c>
      <c r="D15217" s="19" t="s">
        <v>15216</v>
      </c>
      <c r="E15217" s="18" t="s">
        <v>425</v>
      </c>
      <c r="F15217" s="20">
        <v>0</v>
      </c>
      <c r="G15217" s="20">
        <v>0</v>
      </c>
      <c r="J15217" s="22"/>
      <c r="K15217" s="22"/>
    </row>
    <row r="15218" spans="1:11" x14ac:dyDescent="0.2">
      <c r="A15218" s="17" t="str">
        <f t="shared" si="237"/>
        <v>SINAPI 104380</v>
      </c>
      <c r="B15218" s="18" t="s">
        <v>5935</v>
      </c>
      <c r="C15218" s="18">
        <v>104380</v>
      </c>
      <c r="D15218" s="19" t="s">
        <v>15217</v>
      </c>
      <c r="E15218" s="18" t="s">
        <v>425</v>
      </c>
      <c r="F15218" s="20">
        <v>0</v>
      </c>
      <c r="G15218" s="20">
        <v>0</v>
      </c>
      <c r="J15218" s="22"/>
      <c r="K15218" s="22"/>
    </row>
    <row r="15219" spans="1:11" ht="22.5" x14ac:dyDescent="0.2">
      <c r="A15219" s="17" t="str">
        <f t="shared" si="237"/>
        <v>SINAPI 103138</v>
      </c>
      <c r="B15219" s="18" t="s">
        <v>5935</v>
      </c>
      <c r="C15219" s="18">
        <v>103138</v>
      </c>
      <c r="D15219" s="19" t="s">
        <v>15218</v>
      </c>
      <c r="E15219" s="18" t="s">
        <v>20</v>
      </c>
      <c r="F15219" s="20">
        <v>39.64</v>
      </c>
      <c r="G15219" s="20">
        <v>40.93</v>
      </c>
      <c r="J15219" s="22">
        <v>0.31740000000000002</v>
      </c>
      <c r="K15219" s="22">
        <v>0.30740000000000001</v>
      </c>
    </row>
    <row r="15220" spans="1:11" ht="22.5" x14ac:dyDescent="0.2">
      <c r="A15220" s="17" t="str">
        <f t="shared" si="237"/>
        <v>SINAPI 103151</v>
      </c>
      <c r="B15220" s="18" t="s">
        <v>5935</v>
      </c>
      <c r="C15220" s="18">
        <v>103151</v>
      </c>
      <c r="D15220" s="19" t="s">
        <v>15219</v>
      </c>
      <c r="E15220" s="18" t="s">
        <v>20</v>
      </c>
      <c r="F15220" s="20">
        <v>371.52</v>
      </c>
      <c r="G15220" s="20">
        <v>387.29</v>
      </c>
      <c r="J15220" s="22">
        <v>0.2555</v>
      </c>
      <c r="K15220" s="22">
        <v>0.24510000000000001</v>
      </c>
    </row>
    <row r="15221" spans="1:11" ht="22.5" x14ac:dyDescent="0.2">
      <c r="A15221" s="17" t="str">
        <f t="shared" si="237"/>
        <v>SINAPI 103152</v>
      </c>
      <c r="B15221" s="18" t="s">
        <v>5935</v>
      </c>
      <c r="C15221" s="18">
        <v>103152</v>
      </c>
      <c r="D15221" s="19" t="s">
        <v>15220</v>
      </c>
      <c r="E15221" s="18" t="s">
        <v>20</v>
      </c>
      <c r="F15221" s="20">
        <v>442.74</v>
      </c>
      <c r="G15221" s="20">
        <v>461.62</v>
      </c>
      <c r="J15221" s="22">
        <v>0.25440000000000002</v>
      </c>
      <c r="K15221" s="22">
        <v>0.24399999999999999</v>
      </c>
    </row>
    <row r="15222" spans="1:11" ht="22.5" x14ac:dyDescent="0.2">
      <c r="A15222" s="17" t="str">
        <f t="shared" si="237"/>
        <v>SINAPI 103139</v>
      </c>
      <c r="B15222" s="18" t="s">
        <v>5935</v>
      </c>
      <c r="C15222" s="18">
        <v>103139</v>
      </c>
      <c r="D15222" s="19" t="s">
        <v>15221</v>
      </c>
      <c r="E15222" s="18" t="s">
        <v>20</v>
      </c>
      <c r="F15222" s="20">
        <v>51.77</v>
      </c>
      <c r="G15222" s="20">
        <v>53.59</v>
      </c>
      <c r="J15222" s="22">
        <v>0.30130000000000001</v>
      </c>
      <c r="K15222" s="22">
        <v>0.29110000000000003</v>
      </c>
    </row>
    <row r="15223" spans="1:11" ht="22.5" x14ac:dyDescent="0.2">
      <c r="A15223" s="17" t="str">
        <f t="shared" si="237"/>
        <v>SINAPI 103140</v>
      </c>
      <c r="B15223" s="18" t="s">
        <v>5935</v>
      </c>
      <c r="C15223" s="18">
        <v>103140</v>
      </c>
      <c r="D15223" s="19" t="s">
        <v>15222</v>
      </c>
      <c r="E15223" s="18" t="s">
        <v>20</v>
      </c>
      <c r="F15223" s="20">
        <v>63.87</v>
      </c>
      <c r="G15223" s="20">
        <v>66.23</v>
      </c>
      <c r="J15223" s="22">
        <v>0.29120000000000001</v>
      </c>
      <c r="K15223" s="22">
        <v>0.28079999999999999</v>
      </c>
    </row>
    <row r="15224" spans="1:11" ht="22.5" x14ac:dyDescent="0.2">
      <c r="A15224" s="17" t="str">
        <f t="shared" si="237"/>
        <v>SINAPI 103141</v>
      </c>
      <c r="B15224" s="18" t="s">
        <v>5935</v>
      </c>
      <c r="C15224" s="18">
        <v>103141</v>
      </c>
      <c r="D15224" s="19" t="s">
        <v>15223</v>
      </c>
      <c r="E15224" s="18" t="s">
        <v>20</v>
      </c>
      <c r="F15224" s="20">
        <v>98.76</v>
      </c>
      <c r="G15224" s="20">
        <v>102.63</v>
      </c>
      <c r="J15224" s="22">
        <v>0.27589999999999998</v>
      </c>
      <c r="K15224" s="22">
        <v>0.26550000000000001</v>
      </c>
    </row>
    <row r="15225" spans="1:11" ht="22.5" x14ac:dyDescent="0.2">
      <c r="A15225" s="17" t="str">
        <f t="shared" si="237"/>
        <v>SINAPI 103142</v>
      </c>
      <c r="B15225" s="18" t="s">
        <v>5935</v>
      </c>
      <c r="C15225" s="18">
        <v>103142</v>
      </c>
      <c r="D15225" s="19" t="s">
        <v>15224</v>
      </c>
      <c r="E15225" s="18" t="s">
        <v>20</v>
      </c>
      <c r="F15225" s="20">
        <v>110.86</v>
      </c>
      <c r="G15225" s="20">
        <v>115.26</v>
      </c>
      <c r="J15225" s="22">
        <v>0.27300000000000002</v>
      </c>
      <c r="K15225" s="22">
        <v>0.26250000000000001</v>
      </c>
    </row>
    <row r="15226" spans="1:11" ht="22.5" x14ac:dyDescent="0.2">
      <c r="A15226" s="17" t="str">
        <f t="shared" si="237"/>
        <v>SINAPI 103143</v>
      </c>
      <c r="B15226" s="18" t="s">
        <v>5935</v>
      </c>
      <c r="C15226" s="18">
        <v>103143</v>
      </c>
      <c r="D15226" s="19" t="s">
        <v>15225</v>
      </c>
      <c r="E15226" s="18" t="s">
        <v>20</v>
      </c>
      <c r="F15226" s="20">
        <v>145.75</v>
      </c>
      <c r="G15226" s="20">
        <v>151.66</v>
      </c>
      <c r="J15226" s="22">
        <v>0.26700000000000002</v>
      </c>
      <c r="K15226" s="22">
        <v>0.25659999999999999</v>
      </c>
    </row>
    <row r="15227" spans="1:11" ht="22.5" x14ac:dyDescent="0.2">
      <c r="A15227" s="17" t="str">
        <f t="shared" si="237"/>
        <v>SINAPI 103144</v>
      </c>
      <c r="B15227" s="18" t="s">
        <v>5935</v>
      </c>
      <c r="C15227" s="18">
        <v>103144</v>
      </c>
      <c r="D15227" s="19" t="s">
        <v>15226</v>
      </c>
      <c r="E15227" s="18" t="s">
        <v>20</v>
      </c>
      <c r="F15227" s="20">
        <v>157.85</v>
      </c>
      <c r="G15227" s="20">
        <v>164.3</v>
      </c>
      <c r="J15227" s="22">
        <v>0.2656</v>
      </c>
      <c r="K15227" s="22">
        <v>0.25509999999999999</v>
      </c>
    </row>
    <row r="15228" spans="1:11" ht="22.5" x14ac:dyDescent="0.2">
      <c r="A15228" s="17" t="str">
        <f t="shared" si="237"/>
        <v>SINAPI 103145</v>
      </c>
      <c r="B15228" s="18" t="s">
        <v>5935</v>
      </c>
      <c r="C15228" s="18">
        <v>103145</v>
      </c>
      <c r="D15228" s="19" t="s">
        <v>15227</v>
      </c>
      <c r="E15228" s="18" t="s">
        <v>20</v>
      </c>
      <c r="F15228" s="20">
        <v>192.75</v>
      </c>
      <c r="G15228" s="20">
        <v>200.72</v>
      </c>
      <c r="J15228" s="22">
        <v>0.26240000000000002</v>
      </c>
      <c r="K15228" s="22">
        <v>0.252</v>
      </c>
    </row>
    <row r="15229" spans="1:11" ht="22.5" x14ac:dyDescent="0.2">
      <c r="A15229" s="17" t="str">
        <f t="shared" si="237"/>
        <v>SINAPI 103146</v>
      </c>
      <c r="B15229" s="18" t="s">
        <v>5935</v>
      </c>
      <c r="C15229" s="18">
        <v>103146</v>
      </c>
      <c r="D15229" s="19" t="s">
        <v>15228</v>
      </c>
      <c r="E15229" s="18" t="s">
        <v>20</v>
      </c>
      <c r="F15229" s="20">
        <v>204.85</v>
      </c>
      <c r="G15229" s="20">
        <v>213.35</v>
      </c>
      <c r="J15229" s="22">
        <v>0.2616</v>
      </c>
      <c r="K15229" s="22">
        <v>0.25109999999999999</v>
      </c>
    </row>
    <row r="15230" spans="1:11" ht="22.5" x14ac:dyDescent="0.2">
      <c r="A15230" s="17" t="str">
        <f t="shared" si="237"/>
        <v>SINAPI 103147</v>
      </c>
      <c r="B15230" s="18" t="s">
        <v>5935</v>
      </c>
      <c r="C15230" s="18">
        <v>103147</v>
      </c>
      <c r="D15230" s="19" t="s">
        <v>15229</v>
      </c>
      <c r="E15230" s="18" t="s">
        <v>20</v>
      </c>
      <c r="F15230" s="20">
        <v>229.08</v>
      </c>
      <c r="G15230" s="20">
        <v>238.63</v>
      </c>
      <c r="J15230" s="22">
        <v>0.26019999999999999</v>
      </c>
      <c r="K15230" s="22">
        <v>0.24979999999999999</v>
      </c>
    </row>
    <row r="15231" spans="1:11" ht="22.5" x14ac:dyDescent="0.2">
      <c r="A15231" s="17" t="str">
        <f t="shared" si="237"/>
        <v>SINAPI 103148</v>
      </c>
      <c r="B15231" s="18" t="s">
        <v>5935</v>
      </c>
      <c r="C15231" s="18">
        <v>103148</v>
      </c>
      <c r="D15231" s="19" t="s">
        <v>15230</v>
      </c>
      <c r="E15231" s="18" t="s">
        <v>20</v>
      </c>
      <c r="F15231" s="20">
        <v>276.07</v>
      </c>
      <c r="G15231" s="20">
        <v>287.67</v>
      </c>
      <c r="J15231" s="22">
        <v>0.2581</v>
      </c>
      <c r="K15231" s="22">
        <v>0.2477</v>
      </c>
    </row>
    <row r="15232" spans="1:11" ht="22.5" x14ac:dyDescent="0.2">
      <c r="A15232" s="17" t="str">
        <f t="shared" si="237"/>
        <v>SINAPI 103137</v>
      </c>
      <c r="B15232" s="18" t="s">
        <v>5935</v>
      </c>
      <c r="C15232" s="18">
        <v>103137</v>
      </c>
      <c r="D15232" s="19" t="s">
        <v>15231</v>
      </c>
      <c r="E15232" s="18" t="s">
        <v>20</v>
      </c>
      <c r="F15232" s="20">
        <v>34.799999999999997</v>
      </c>
      <c r="G15232" s="20">
        <v>35.880000000000003</v>
      </c>
      <c r="J15232" s="22">
        <v>0.32729999999999998</v>
      </c>
      <c r="K15232" s="22">
        <v>0.31740000000000002</v>
      </c>
    </row>
    <row r="15233" spans="1:11" ht="22.5" x14ac:dyDescent="0.2">
      <c r="A15233" s="17" t="str">
        <f t="shared" si="237"/>
        <v>SINAPI 103149</v>
      </c>
      <c r="B15233" s="18" t="s">
        <v>5935</v>
      </c>
      <c r="C15233" s="18">
        <v>103149</v>
      </c>
      <c r="D15233" s="19" t="s">
        <v>15232</v>
      </c>
      <c r="E15233" s="18" t="s">
        <v>20</v>
      </c>
      <c r="F15233" s="20">
        <v>300.3</v>
      </c>
      <c r="G15233" s="20">
        <v>312.97000000000003</v>
      </c>
      <c r="J15233" s="22">
        <v>0.25729999999999997</v>
      </c>
      <c r="K15233" s="22">
        <v>0.24690000000000001</v>
      </c>
    </row>
    <row r="15234" spans="1:11" ht="22.5" x14ac:dyDescent="0.2">
      <c r="A15234" s="17" t="str">
        <f t="shared" si="237"/>
        <v>SINAPI 103150</v>
      </c>
      <c r="B15234" s="18" t="s">
        <v>5935</v>
      </c>
      <c r="C15234" s="18">
        <v>103150</v>
      </c>
      <c r="D15234" s="19" t="s">
        <v>15233</v>
      </c>
      <c r="E15234" s="18" t="s">
        <v>20</v>
      </c>
      <c r="F15234" s="20">
        <v>347.24</v>
      </c>
      <c r="G15234" s="20">
        <v>361.96</v>
      </c>
      <c r="J15234" s="22">
        <v>0.25609999999999999</v>
      </c>
      <c r="K15234" s="22">
        <v>0.2457</v>
      </c>
    </row>
    <row r="15235" spans="1:11" ht="22.5" x14ac:dyDescent="0.2">
      <c r="A15235" s="17" t="str">
        <f t="shared" si="237"/>
        <v>SINAPI 103106</v>
      </c>
      <c r="B15235" s="18" t="s">
        <v>5935</v>
      </c>
      <c r="C15235" s="18">
        <v>103106</v>
      </c>
      <c r="D15235" s="19" t="s">
        <v>15234</v>
      </c>
      <c r="E15235" s="18" t="s">
        <v>20</v>
      </c>
      <c r="F15235" s="20">
        <v>60.16</v>
      </c>
      <c r="G15235" s="20">
        <v>62.37</v>
      </c>
      <c r="J15235" s="22">
        <v>0.29399999999999998</v>
      </c>
      <c r="K15235" s="22">
        <v>0.28360000000000002</v>
      </c>
    </row>
    <row r="15236" spans="1:11" ht="22.5" x14ac:dyDescent="0.2">
      <c r="A15236" s="17" t="str">
        <f t="shared" si="237"/>
        <v>SINAPI 103119</v>
      </c>
      <c r="B15236" s="18" t="s">
        <v>5935</v>
      </c>
      <c r="C15236" s="18">
        <v>103119</v>
      </c>
      <c r="D15236" s="19" t="s">
        <v>15235</v>
      </c>
      <c r="E15236" s="18" t="s">
        <v>20</v>
      </c>
      <c r="F15236" s="20">
        <v>723.95</v>
      </c>
      <c r="G15236" s="20">
        <v>755.07</v>
      </c>
      <c r="J15236" s="22">
        <v>0.25190000000000001</v>
      </c>
      <c r="K15236" s="22">
        <v>0.24160000000000001</v>
      </c>
    </row>
    <row r="15237" spans="1:11" ht="22.5" x14ac:dyDescent="0.2">
      <c r="A15237" s="17" t="str">
        <f t="shared" si="237"/>
        <v>SINAPI 103120</v>
      </c>
      <c r="B15237" s="18" t="s">
        <v>5935</v>
      </c>
      <c r="C15237" s="18">
        <v>103120</v>
      </c>
      <c r="D15237" s="19" t="s">
        <v>15236</v>
      </c>
      <c r="E15237" s="18" t="s">
        <v>20</v>
      </c>
      <c r="F15237" s="20">
        <v>866.39</v>
      </c>
      <c r="G15237" s="20">
        <v>903.72</v>
      </c>
      <c r="J15237" s="22">
        <v>0.25130000000000002</v>
      </c>
      <c r="K15237" s="22">
        <v>0.2409</v>
      </c>
    </row>
    <row r="15238" spans="1:11" ht="22.5" x14ac:dyDescent="0.2">
      <c r="A15238" s="17" t="str">
        <f t="shared" si="237"/>
        <v>SINAPI 103107</v>
      </c>
      <c r="B15238" s="18" t="s">
        <v>5935</v>
      </c>
      <c r="C15238" s="18">
        <v>103107</v>
      </c>
      <c r="D15238" s="19" t="s">
        <v>15237</v>
      </c>
      <c r="E15238" s="18" t="s">
        <v>20</v>
      </c>
      <c r="F15238" s="20">
        <v>84.4</v>
      </c>
      <c r="G15238" s="20">
        <v>87.64</v>
      </c>
      <c r="J15238" s="22">
        <v>0.28079999999999999</v>
      </c>
      <c r="K15238" s="22">
        <v>0.27039999999999997</v>
      </c>
    </row>
    <row r="15239" spans="1:11" ht="22.5" x14ac:dyDescent="0.2">
      <c r="A15239" s="17" t="str">
        <f t="shared" ref="A15239:A15302" si="238">CONCATENATE($B15239," ",$C15239)</f>
        <v>SINAPI 103108</v>
      </c>
      <c r="B15239" s="18" t="s">
        <v>5935</v>
      </c>
      <c r="C15239" s="18">
        <v>103108</v>
      </c>
      <c r="D15239" s="19" t="s">
        <v>15238</v>
      </c>
      <c r="E15239" s="18" t="s">
        <v>20</v>
      </c>
      <c r="F15239" s="20">
        <v>108.62</v>
      </c>
      <c r="G15239" s="20">
        <v>112.93</v>
      </c>
      <c r="J15239" s="22">
        <v>0.27350000000000002</v>
      </c>
      <c r="K15239" s="22">
        <v>0.2631</v>
      </c>
    </row>
    <row r="15240" spans="1:11" ht="22.5" x14ac:dyDescent="0.2">
      <c r="A15240" s="17" t="str">
        <f t="shared" si="238"/>
        <v>SINAPI 103109</v>
      </c>
      <c r="B15240" s="18" t="s">
        <v>5935</v>
      </c>
      <c r="C15240" s="18">
        <v>103109</v>
      </c>
      <c r="D15240" s="19" t="s">
        <v>15239</v>
      </c>
      <c r="E15240" s="18" t="s">
        <v>20</v>
      </c>
      <c r="F15240" s="20">
        <v>178.38</v>
      </c>
      <c r="G15240" s="20">
        <v>185.73</v>
      </c>
      <c r="J15240" s="22">
        <v>0.26350000000000001</v>
      </c>
      <c r="K15240" s="22">
        <v>0.25309999999999999</v>
      </c>
    </row>
    <row r="15241" spans="1:11" ht="22.5" x14ac:dyDescent="0.2">
      <c r="A15241" s="17" t="str">
        <f t="shared" si="238"/>
        <v>SINAPI 103110</v>
      </c>
      <c r="B15241" s="18" t="s">
        <v>5935</v>
      </c>
      <c r="C15241" s="18">
        <v>103110</v>
      </c>
      <c r="D15241" s="19" t="s">
        <v>15240</v>
      </c>
      <c r="E15241" s="18" t="s">
        <v>20</v>
      </c>
      <c r="F15241" s="20">
        <v>202.6</v>
      </c>
      <c r="G15241" s="20">
        <v>211.01</v>
      </c>
      <c r="J15241" s="22">
        <v>0.26169999999999999</v>
      </c>
      <c r="K15241" s="22">
        <v>0.25130000000000002</v>
      </c>
    </row>
    <row r="15242" spans="1:11" ht="22.5" x14ac:dyDescent="0.2">
      <c r="A15242" s="17" t="str">
        <f t="shared" si="238"/>
        <v>SINAPI 103111</v>
      </c>
      <c r="B15242" s="18" t="s">
        <v>5935</v>
      </c>
      <c r="C15242" s="18">
        <v>103111</v>
      </c>
      <c r="D15242" s="19" t="s">
        <v>15241</v>
      </c>
      <c r="E15242" s="18" t="s">
        <v>20</v>
      </c>
      <c r="F15242" s="20">
        <v>272.37</v>
      </c>
      <c r="G15242" s="20">
        <v>283.82</v>
      </c>
      <c r="J15242" s="22">
        <v>0.25829999999999997</v>
      </c>
      <c r="K15242" s="22">
        <v>0.24779999999999999</v>
      </c>
    </row>
    <row r="15243" spans="1:11" ht="22.5" x14ac:dyDescent="0.2">
      <c r="A15243" s="17" t="str">
        <f t="shared" si="238"/>
        <v>SINAPI 103112</v>
      </c>
      <c r="B15243" s="18" t="s">
        <v>5935</v>
      </c>
      <c r="C15243" s="18">
        <v>103112</v>
      </c>
      <c r="D15243" s="19" t="s">
        <v>15242</v>
      </c>
      <c r="E15243" s="18" t="s">
        <v>20</v>
      </c>
      <c r="F15243" s="20">
        <v>296.60000000000002</v>
      </c>
      <c r="G15243" s="20">
        <v>309.10000000000002</v>
      </c>
      <c r="J15243" s="22">
        <v>0.25740000000000002</v>
      </c>
      <c r="K15243" s="22">
        <v>0.247</v>
      </c>
    </row>
    <row r="15244" spans="1:11" ht="22.5" x14ac:dyDescent="0.2">
      <c r="A15244" s="17" t="str">
        <f t="shared" si="238"/>
        <v>SINAPI 103113</v>
      </c>
      <c r="B15244" s="18" t="s">
        <v>5935</v>
      </c>
      <c r="C15244" s="18">
        <v>103113</v>
      </c>
      <c r="D15244" s="19" t="s">
        <v>15243</v>
      </c>
      <c r="E15244" s="18" t="s">
        <v>20</v>
      </c>
      <c r="F15244" s="20">
        <v>366.35</v>
      </c>
      <c r="G15244" s="20">
        <v>381.9</v>
      </c>
      <c r="J15244" s="22">
        <v>0.25569999999999998</v>
      </c>
      <c r="K15244" s="22">
        <v>0.2452</v>
      </c>
    </row>
    <row r="15245" spans="1:11" ht="22.5" x14ac:dyDescent="0.2">
      <c r="A15245" s="17" t="str">
        <f t="shared" si="238"/>
        <v>SINAPI 103114</v>
      </c>
      <c r="B15245" s="18" t="s">
        <v>5935</v>
      </c>
      <c r="C15245" s="18">
        <v>103114</v>
      </c>
      <c r="D15245" s="19" t="s">
        <v>15244</v>
      </c>
      <c r="E15245" s="18" t="s">
        <v>20</v>
      </c>
      <c r="F15245" s="20">
        <v>390.59</v>
      </c>
      <c r="G15245" s="20">
        <v>407.18</v>
      </c>
      <c r="J15245" s="22">
        <v>0.25519999999999998</v>
      </c>
      <c r="K15245" s="22">
        <v>0.24479999999999999</v>
      </c>
    </row>
    <row r="15246" spans="1:11" ht="22.5" x14ac:dyDescent="0.2">
      <c r="A15246" s="17" t="str">
        <f t="shared" si="238"/>
        <v>SINAPI 103115</v>
      </c>
      <c r="B15246" s="18" t="s">
        <v>5935</v>
      </c>
      <c r="C15246" s="18">
        <v>103115</v>
      </c>
      <c r="D15246" s="19" t="s">
        <v>15245</v>
      </c>
      <c r="E15246" s="18" t="s">
        <v>20</v>
      </c>
      <c r="F15246" s="20">
        <v>439.06</v>
      </c>
      <c r="G15246" s="20">
        <v>457.76</v>
      </c>
      <c r="J15246" s="22">
        <v>0.25440000000000002</v>
      </c>
      <c r="K15246" s="22">
        <v>0.24399999999999999</v>
      </c>
    </row>
    <row r="15247" spans="1:11" ht="22.5" x14ac:dyDescent="0.2">
      <c r="A15247" s="17" t="str">
        <f t="shared" si="238"/>
        <v>SINAPI 103116</v>
      </c>
      <c r="B15247" s="18" t="s">
        <v>5935</v>
      </c>
      <c r="C15247" s="18">
        <v>103116</v>
      </c>
      <c r="D15247" s="19" t="s">
        <v>15246</v>
      </c>
      <c r="E15247" s="18" t="s">
        <v>20</v>
      </c>
      <c r="F15247" s="20">
        <v>533.03</v>
      </c>
      <c r="G15247" s="20">
        <v>555.84</v>
      </c>
      <c r="J15247" s="22">
        <v>0.25330000000000003</v>
      </c>
      <c r="K15247" s="22">
        <v>0.2429</v>
      </c>
    </row>
    <row r="15248" spans="1:11" ht="22.5" x14ac:dyDescent="0.2">
      <c r="A15248" s="17" t="str">
        <f t="shared" si="238"/>
        <v>SINAPI 103105</v>
      </c>
      <c r="B15248" s="18" t="s">
        <v>5935</v>
      </c>
      <c r="C15248" s="18">
        <v>103105</v>
      </c>
      <c r="D15248" s="19" t="s">
        <v>15247</v>
      </c>
      <c r="E15248" s="18" t="s">
        <v>20</v>
      </c>
      <c r="F15248" s="20">
        <v>50.47</v>
      </c>
      <c r="G15248" s="20">
        <v>52.23</v>
      </c>
      <c r="J15248" s="22">
        <v>0.30280000000000001</v>
      </c>
      <c r="K15248" s="22">
        <v>0.29260000000000003</v>
      </c>
    </row>
    <row r="15249" spans="1:11" ht="22.5" x14ac:dyDescent="0.2">
      <c r="A15249" s="17" t="str">
        <f t="shared" si="238"/>
        <v>SINAPI 103117</v>
      </c>
      <c r="B15249" s="18" t="s">
        <v>5935</v>
      </c>
      <c r="C15249" s="18">
        <v>103117</v>
      </c>
      <c r="D15249" s="19" t="s">
        <v>15248</v>
      </c>
      <c r="E15249" s="18" t="s">
        <v>20</v>
      </c>
      <c r="F15249" s="20">
        <v>581.5</v>
      </c>
      <c r="G15249" s="20">
        <v>606.41999999999996</v>
      </c>
      <c r="J15249" s="22">
        <v>0.25290000000000001</v>
      </c>
      <c r="K15249" s="22">
        <v>0.24249999999999999</v>
      </c>
    </row>
    <row r="15250" spans="1:11" ht="22.5" x14ac:dyDescent="0.2">
      <c r="A15250" s="17" t="str">
        <f t="shared" si="238"/>
        <v>SINAPI 103118</v>
      </c>
      <c r="B15250" s="18" t="s">
        <v>5935</v>
      </c>
      <c r="C15250" s="18">
        <v>103118</v>
      </c>
      <c r="D15250" s="19" t="s">
        <v>15249</v>
      </c>
      <c r="E15250" s="18" t="s">
        <v>20</v>
      </c>
      <c r="F15250" s="20">
        <v>675.48</v>
      </c>
      <c r="G15250" s="20">
        <v>704.49</v>
      </c>
      <c r="J15250" s="22">
        <v>0.25219999999999998</v>
      </c>
      <c r="K15250" s="22">
        <v>0.24179999999999999</v>
      </c>
    </row>
    <row r="15251" spans="1:11" ht="22.5" x14ac:dyDescent="0.2">
      <c r="A15251" s="17" t="str">
        <f t="shared" si="238"/>
        <v>SINAPI 103122</v>
      </c>
      <c r="B15251" s="18" t="s">
        <v>5935</v>
      </c>
      <c r="C15251" s="18">
        <v>103122</v>
      </c>
      <c r="D15251" s="19" t="s">
        <v>15250</v>
      </c>
      <c r="E15251" s="18" t="s">
        <v>20</v>
      </c>
      <c r="F15251" s="20">
        <v>80.69</v>
      </c>
      <c r="G15251" s="20">
        <v>83.78</v>
      </c>
      <c r="J15251" s="22">
        <v>0.2823</v>
      </c>
      <c r="K15251" s="22">
        <v>0.27189999999999998</v>
      </c>
    </row>
    <row r="15252" spans="1:11" ht="22.5" x14ac:dyDescent="0.2">
      <c r="A15252" s="17" t="str">
        <f t="shared" si="238"/>
        <v>SINAPI 103135</v>
      </c>
      <c r="B15252" s="18" t="s">
        <v>5935</v>
      </c>
      <c r="C15252" s="18">
        <v>103135</v>
      </c>
      <c r="D15252" s="19" t="s">
        <v>15251</v>
      </c>
      <c r="E15252" s="18" t="s">
        <v>20</v>
      </c>
      <c r="F15252" s="20">
        <v>1076.3599999999999</v>
      </c>
      <c r="G15252" s="20">
        <v>1122.8399999999999</v>
      </c>
      <c r="J15252" s="22">
        <v>0.25069999999999998</v>
      </c>
      <c r="K15252" s="22">
        <v>0.24030000000000001</v>
      </c>
    </row>
    <row r="15253" spans="1:11" ht="22.5" x14ac:dyDescent="0.2">
      <c r="A15253" s="17" t="str">
        <f t="shared" si="238"/>
        <v>SINAPI 103136</v>
      </c>
      <c r="B15253" s="18" t="s">
        <v>5935</v>
      </c>
      <c r="C15253" s="18">
        <v>103136</v>
      </c>
      <c r="D15253" s="19" t="s">
        <v>15252</v>
      </c>
      <c r="E15253" s="18" t="s">
        <v>20</v>
      </c>
      <c r="F15253" s="20">
        <v>1290.03</v>
      </c>
      <c r="G15253" s="20">
        <v>1345.84</v>
      </c>
      <c r="J15253" s="22">
        <v>0.25030000000000002</v>
      </c>
      <c r="K15253" s="22">
        <v>0.2399</v>
      </c>
    </row>
    <row r="15254" spans="1:11" ht="22.5" x14ac:dyDescent="0.2">
      <c r="A15254" s="17" t="str">
        <f t="shared" si="238"/>
        <v>SINAPI 103123</v>
      </c>
      <c r="B15254" s="18" t="s">
        <v>5935</v>
      </c>
      <c r="C15254" s="18">
        <v>103123</v>
      </c>
      <c r="D15254" s="19" t="s">
        <v>15253</v>
      </c>
      <c r="E15254" s="18" t="s">
        <v>20</v>
      </c>
      <c r="F15254" s="20">
        <v>117.05</v>
      </c>
      <c r="G15254" s="20">
        <v>121.73</v>
      </c>
      <c r="J15254" s="22">
        <v>0.2717</v>
      </c>
      <c r="K15254" s="22">
        <v>0.26119999999999999</v>
      </c>
    </row>
    <row r="15255" spans="1:11" ht="22.5" x14ac:dyDescent="0.2">
      <c r="A15255" s="17" t="str">
        <f t="shared" si="238"/>
        <v>SINAPI 103124</v>
      </c>
      <c r="B15255" s="18" t="s">
        <v>5935</v>
      </c>
      <c r="C15255" s="18">
        <v>103124</v>
      </c>
      <c r="D15255" s="19" t="s">
        <v>15254</v>
      </c>
      <c r="E15255" s="18" t="s">
        <v>20</v>
      </c>
      <c r="F15255" s="20">
        <v>153.38</v>
      </c>
      <c r="G15255" s="20">
        <v>159.63999999999999</v>
      </c>
      <c r="J15255" s="22">
        <v>0.2661</v>
      </c>
      <c r="K15255" s="22">
        <v>0.25559999999999999</v>
      </c>
    </row>
    <row r="15256" spans="1:11" ht="22.5" x14ac:dyDescent="0.2">
      <c r="A15256" s="17" t="str">
        <f t="shared" si="238"/>
        <v>SINAPI 103125</v>
      </c>
      <c r="B15256" s="18" t="s">
        <v>5935</v>
      </c>
      <c r="C15256" s="18">
        <v>103125</v>
      </c>
      <c r="D15256" s="19" t="s">
        <v>15255</v>
      </c>
      <c r="E15256" s="18" t="s">
        <v>20</v>
      </c>
      <c r="F15256" s="20">
        <v>258.04000000000002</v>
      </c>
      <c r="G15256" s="20">
        <v>268.86</v>
      </c>
      <c r="J15256" s="22">
        <v>0.25879999999999997</v>
      </c>
      <c r="K15256" s="22">
        <v>0.24840000000000001</v>
      </c>
    </row>
    <row r="15257" spans="1:11" ht="22.5" x14ac:dyDescent="0.2">
      <c r="A15257" s="17" t="str">
        <f t="shared" si="238"/>
        <v>SINAPI 103126</v>
      </c>
      <c r="B15257" s="18" t="s">
        <v>5935</v>
      </c>
      <c r="C15257" s="18">
        <v>103126</v>
      </c>
      <c r="D15257" s="19" t="s">
        <v>15256</v>
      </c>
      <c r="E15257" s="18" t="s">
        <v>20</v>
      </c>
      <c r="F15257" s="20">
        <v>294.37</v>
      </c>
      <c r="G15257" s="20">
        <v>306.77</v>
      </c>
      <c r="J15257" s="22">
        <v>0.25750000000000001</v>
      </c>
      <c r="K15257" s="22">
        <v>0.24709999999999999</v>
      </c>
    </row>
    <row r="15258" spans="1:11" ht="22.5" x14ac:dyDescent="0.2">
      <c r="A15258" s="17" t="str">
        <f t="shared" si="238"/>
        <v>SINAPI 103127</v>
      </c>
      <c r="B15258" s="18" t="s">
        <v>5935</v>
      </c>
      <c r="C15258" s="18">
        <v>103127</v>
      </c>
      <c r="D15258" s="19" t="s">
        <v>15257</v>
      </c>
      <c r="E15258" s="18" t="s">
        <v>20</v>
      </c>
      <c r="F15258" s="20">
        <v>399.01</v>
      </c>
      <c r="G15258" s="20">
        <v>415.99</v>
      </c>
      <c r="J15258" s="22">
        <v>0.255</v>
      </c>
      <c r="K15258" s="22">
        <v>0.24460000000000001</v>
      </c>
    </row>
    <row r="15259" spans="1:11" ht="22.5" x14ac:dyDescent="0.2">
      <c r="A15259" s="17" t="str">
        <f t="shared" si="238"/>
        <v>SINAPI 103128</v>
      </c>
      <c r="B15259" s="18" t="s">
        <v>5935</v>
      </c>
      <c r="C15259" s="18">
        <v>103128</v>
      </c>
      <c r="D15259" s="19" t="s">
        <v>15258</v>
      </c>
      <c r="E15259" s="18" t="s">
        <v>20</v>
      </c>
      <c r="F15259" s="20">
        <v>435.35</v>
      </c>
      <c r="G15259" s="20">
        <v>453.89</v>
      </c>
      <c r="J15259" s="22">
        <v>0.25440000000000002</v>
      </c>
      <c r="K15259" s="22">
        <v>0.24399999999999999</v>
      </c>
    </row>
    <row r="15260" spans="1:11" ht="22.5" x14ac:dyDescent="0.2">
      <c r="A15260" s="17" t="str">
        <f t="shared" si="238"/>
        <v>SINAPI 103129</v>
      </c>
      <c r="B15260" s="18" t="s">
        <v>5935</v>
      </c>
      <c r="C15260" s="18">
        <v>103129</v>
      </c>
      <c r="D15260" s="19" t="s">
        <v>15259</v>
      </c>
      <c r="E15260" s="18" t="s">
        <v>20</v>
      </c>
      <c r="F15260" s="20">
        <v>540</v>
      </c>
      <c r="G15260" s="20">
        <v>563.11</v>
      </c>
      <c r="J15260" s="22">
        <v>0.25319999999999998</v>
      </c>
      <c r="K15260" s="22">
        <v>0.24279999999999999</v>
      </c>
    </row>
    <row r="15261" spans="1:11" ht="22.5" x14ac:dyDescent="0.2">
      <c r="A15261" s="17" t="str">
        <f t="shared" si="238"/>
        <v>SINAPI 103130</v>
      </c>
      <c r="B15261" s="18" t="s">
        <v>5935</v>
      </c>
      <c r="C15261" s="18">
        <v>103130</v>
      </c>
      <c r="D15261" s="19" t="s">
        <v>15260</v>
      </c>
      <c r="E15261" s="18" t="s">
        <v>20</v>
      </c>
      <c r="F15261" s="20">
        <v>576.33000000000004</v>
      </c>
      <c r="G15261" s="20">
        <v>601.01</v>
      </c>
      <c r="J15261" s="22">
        <v>0.25290000000000001</v>
      </c>
      <c r="K15261" s="22">
        <v>0.24249999999999999</v>
      </c>
    </row>
    <row r="15262" spans="1:11" ht="22.5" x14ac:dyDescent="0.2">
      <c r="A15262" s="17" t="str">
        <f t="shared" si="238"/>
        <v>SINAPI 103131</v>
      </c>
      <c r="B15262" s="18" t="s">
        <v>5935</v>
      </c>
      <c r="C15262" s="18">
        <v>103131</v>
      </c>
      <c r="D15262" s="19" t="s">
        <v>15261</v>
      </c>
      <c r="E15262" s="18" t="s">
        <v>20</v>
      </c>
      <c r="F15262" s="20">
        <v>649.02</v>
      </c>
      <c r="G15262" s="20">
        <v>676.88</v>
      </c>
      <c r="J15262" s="22">
        <v>0.25240000000000001</v>
      </c>
      <c r="K15262" s="22">
        <v>0.24199999999999999</v>
      </c>
    </row>
    <row r="15263" spans="1:11" ht="22.5" x14ac:dyDescent="0.2">
      <c r="A15263" s="17" t="str">
        <f t="shared" si="238"/>
        <v>SINAPI 103132</v>
      </c>
      <c r="B15263" s="18" t="s">
        <v>5935</v>
      </c>
      <c r="C15263" s="18">
        <v>103132</v>
      </c>
      <c r="D15263" s="19" t="s">
        <v>15262</v>
      </c>
      <c r="E15263" s="18" t="s">
        <v>20</v>
      </c>
      <c r="F15263" s="20">
        <v>790</v>
      </c>
      <c r="G15263" s="20">
        <v>824</v>
      </c>
      <c r="J15263" s="22">
        <v>0.25159999999999999</v>
      </c>
      <c r="K15263" s="22">
        <v>0.2412</v>
      </c>
    </row>
    <row r="15264" spans="1:11" ht="22.5" x14ac:dyDescent="0.2">
      <c r="A15264" s="17" t="str">
        <f t="shared" si="238"/>
        <v>SINAPI 103121</v>
      </c>
      <c r="B15264" s="18" t="s">
        <v>5935</v>
      </c>
      <c r="C15264" s="18">
        <v>103121</v>
      </c>
      <c r="D15264" s="19" t="s">
        <v>15263</v>
      </c>
      <c r="E15264" s="18" t="s">
        <v>20</v>
      </c>
      <c r="F15264" s="20">
        <v>66.16</v>
      </c>
      <c r="G15264" s="20">
        <v>68.62</v>
      </c>
      <c r="J15264" s="22">
        <v>0.2898</v>
      </c>
      <c r="K15264" s="22">
        <v>0.27939999999999998</v>
      </c>
    </row>
    <row r="15265" spans="1:11" ht="22.5" x14ac:dyDescent="0.2">
      <c r="A15265" s="17" t="str">
        <f t="shared" si="238"/>
        <v>SINAPI 103133</v>
      </c>
      <c r="B15265" s="18" t="s">
        <v>5935</v>
      </c>
      <c r="C15265" s="18">
        <v>103133</v>
      </c>
      <c r="D15265" s="19" t="s">
        <v>15264</v>
      </c>
      <c r="E15265" s="18" t="s">
        <v>20</v>
      </c>
      <c r="F15265" s="20">
        <v>862.68</v>
      </c>
      <c r="G15265" s="20">
        <v>899.86</v>
      </c>
      <c r="J15265" s="22">
        <v>0.25130000000000002</v>
      </c>
      <c r="K15265" s="22">
        <v>0.2409</v>
      </c>
    </row>
    <row r="15266" spans="1:11" ht="22.5" x14ac:dyDescent="0.2">
      <c r="A15266" s="17" t="str">
        <f t="shared" si="238"/>
        <v>SINAPI 103134</v>
      </c>
      <c r="B15266" s="18" t="s">
        <v>5935</v>
      </c>
      <c r="C15266" s="18">
        <v>103134</v>
      </c>
      <c r="D15266" s="19" t="s">
        <v>15265</v>
      </c>
      <c r="E15266" s="18" t="s">
        <v>20</v>
      </c>
      <c r="F15266" s="20">
        <v>1003.67</v>
      </c>
      <c r="G15266" s="20">
        <v>1046.98</v>
      </c>
      <c r="J15266" s="22">
        <v>0.25090000000000001</v>
      </c>
      <c r="K15266" s="22">
        <v>0.24049999999999999</v>
      </c>
    </row>
    <row r="15267" spans="1:11" x14ac:dyDescent="0.2">
      <c r="A15267" s="17" t="str">
        <f t="shared" si="238"/>
        <v>SINAPI 103090</v>
      </c>
      <c r="B15267" s="18" t="s">
        <v>5935</v>
      </c>
      <c r="C15267" s="18">
        <v>103090</v>
      </c>
      <c r="D15267" s="19" t="s">
        <v>15266</v>
      </c>
      <c r="E15267" s="18" t="s">
        <v>66</v>
      </c>
      <c r="F15267" s="20">
        <v>14.24</v>
      </c>
      <c r="G15267" s="20">
        <v>14.86</v>
      </c>
      <c r="J15267" s="22">
        <v>0.25280000000000002</v>
      </c>
      <c r="K15267" s="22">
        <v>0.24229999999999999</v>
      </c>
    </row>
    <row r="15268" spans="1:11" x14ac:dyDescent="0.2">
      <c r="A15268" s="17" t="str">
        <f t="shared" si="238"/>
        <v>SINAPI 103103</v>
      </c>
      <c r="B15268" s="18" t="s">
        <v>5935</v>
      </c>
      <c r="C15268" s="18">
        <v>103103</v>
      </c>
      <c r="D15268" s="19" t="s">
        <v>15267</v>
      </c>
      <c r="E15268" s="18" t="s">
        <v>66</v>
      </c>
      <c r="F15268" s="20">
        <v>139.65</v>
      </c>
      <c r="G15268" s="20">
        <v>146</v>
      </c>
      <c r="J15268" s="22">
        <v>0.2364</v>
      </c>
      <c r="K15268" s="22">
        <v>0.2261</v>
      </c>
    </row>
    <row r="15269" spans="1:11" x14ac:dyDescent="0.2">
      <c r="A15269" s="17" t="str">
        <f t="shared" si="238"/>
        <v>SINAPI 103104</v>
      </c>
      <c r="B15269" s="18" t="s">
        <v>5935</v>
      </c>
      <c r="C15269" s="18">
        <v>103104</v>
      </c>
      <c r="D15269" s="19" t="s">
        <v>15268</v>
      </c>
      <c r="E15269" s="18" t="s">
        <v>66</v>
      </c>
      <c r="F15269" s="20">
        <v>167.01</v>
      </c>
      <c r="G15269" s="20">
        <v>174.61</v>
      </c>
      <c r="J15269" s="22">
        <v>0.2361</v>
      </c>
      <c r="K15269" s="22">
        <v>0.2258</v>
      </c>
    </row>
    <row r="15270" spans="1:11" x14ac:dyDescent="0.2">
      <c r="A15270" s="17" t="str">
        <f t="shared" si="238"/>
        <v>SINAPI 103091</v>
      </c>
      <c r="B15270" s="18" t="s">
        <v>5935</v>
      </c>
      <c r="C15270" s="18">
        <v>103091</v>
      </c>
      <c r="D15270" s="19" t="s">
        <v>15269</v>
      </c>
      <c r="E15270" s="18" t="s">
        <v>66</v>
      </c>
      <c r="F15270" s="20">
        <v>20.010000000000002</v>
      </c>
      <c r="G15270" s="20">
        <v>20.89</v>
      </c>
      <c r="J15270" s="22">
        <v>0.24640000000000001</v>
      </c>
      <c r="K15270" s="22">
        <v>0.23599999999999999</v>
      </c>
    </row>
    <row r="15271" spans="1:11" x14ac:dyDescent="0.2">
      <c r="A15271" s="17" t="str">
        <f t="shared" si="238"/>
        <v>SINAPI 103092</v>
      </c>
      <c r="B15271" s="18" t="s">
        <v>5935</v>
      </c>
      <c r="C15271" s="18">
        <v>103092</v>
      </c>
      <c r="D15271" s="19" t="s">
        <v>15270</v>
      </c>
      <c r="E15271" s="18" t="s">
        <v>66</v>
      </c>
      <c r="F15271" s="20">
        <v>25.78</v>
      </c>
      <c r="G15271" s="20">
        <v>26.93</v>
      </c>
      <c r="J15271" s="22">
        <v>0.2432</v>
      </c>
      <c r="K15271" s="22">
        <v>0.23280000000000001</v>
      </c>
    </row>
    <row r="15272" spans="1:11" x14ac:dyDescent="0.2">
      <c r="A15272" s="17" t="str">
        <f t="shared" si="238"/>
        <v>SINAPI 103093</v>
      </c>
      <c r="B15272" s="18" t="s">
        <v>5935</v>
      </c>
      <c r="C15272" s="18">
        <v>103093</v>
      </c>
      <c r="D15272" s="19" t="s">
        <v>15271</v>
      </c>
      <c r="E15272" s="18" t="s">
        <v>66</v>
      </c>
      <c r="F15272" s="20">
        <v>39.409999999999997</v>
      </c>
      <c r="G15272" s="20">
        <v>41.15</v>
      </c>
      <c r="J15272" s="22">
        <v>0.24229999999999999</v>
      </c>
      <c r="K15272" s="22">
        <v>0.2321</v>
      </c>
    </row>
    <row r="15273" spans="1:11" x14ac:dyDescent="0.2">
      <c r="A15273" s="17" t="str">
        <f t="shared" si="238"/>
        <v>SINAPI 103094</v>
      </c>
      <c r="B15273" s="18" t="s">
        <v>5935</v>
      </c>
      <c r="C15273" s="18">
        <v>103094</v>
      </c>
      <c r="D15273" s="19" t="s">
        <v>15272</v>
      </c>
      <c r="E15273" s="18" t="s">
        <v>66</v>
      </c>
      <c r="F15273" s="20">
        <v>45.21</v>
      </c>
      <c r="G15273" s="20">
        <v>47.22</v>
      </c>
      <c r="J15273" s="22">
        <v>0.24110000000000001</v>
      </c>
      <c r="K15273" s="22">
        <v>0.23080000000000001</v>
      </c>
    </row>
    <row r="15274" spans="1:11" x14ac:dyDescent="0.2">
      <c r="A15274" s="17" t="str">
        <f t="shared" si="238"/>
        <v>SINAPI 103095</v>
      </c>
      <c r="B15274" s="18" t="s">
        <v>5935</v>
      </c>
      <c r="C15274" s="18">
        <v>103095</v>
      </c>
      <c r="D15274" s="19" t="s">
        <v>15273</v>
      </c>
      <c r="E15274" s="18" t="s">
        <v>66</v>
      </c>
      <c r="F15274" s="20">
        <v>58.82</v>
      </c>
      <c r="G15274" s="20">
        <v>61.45</v>
      </c>
      <c r="J15274" s="22">
        <v>0.24110000000000001</v>
      </c>
      <c r="K15274" s="22">
        <v>0.23080000000000001</v>
      </c>
    </row>
    <row r="15275" spans="1:11" x14ac:dyDescent="0.2">
      <c r="A15275" s="17" t="str">
        <f t="shared" si="238"/>
        <v>SINAPI 103096</v>
      </c>
      <c r="B15275" s="18" t="s">
        <v>5935</v>
      </c>
      <c r="C15275" s="18">
        <v>103096</v>
      </c>
      <c r="D15275" s="19" t="s">
        <v>15274</v>
      </c>
      <c r="E15275" s="18" t="s">
        <v>66</v>
      </c>
      <c r="F15275" s="20">
        <v>64.61</v>
      </c>
      <c r="G15275" s="20">
        <v>67.510000000000005</v>
      </c>
      <c r="J15275" s="22">
        <v>0.2404</v>
      </c>
      <c r="K15275" s="22">
        <v>0.23</v>
      </c>
    </row>
    <row r="15276" spans="1:11" x14ac:dyDescent="0.2">
      <c r="A15276" s="17" t="str">
        <f t="shared" si="238"/>
        <v>SINAPI 103097</v>
      </c>
      <c r="B15276" s="18" t="s">
        <v>5935</v>
      </c>
      <c r="C15276" s="18">
        <v>103097</v>
      </c>
      <c r="D15276" s="19" t="s">
        <v>15275</v>
      </c>
      <c r="E15276" s="18" t="s">
        <v>66</v>
      </c>
      <c r="F15276" s="20">
        <v>78.23</v>
      </c>
      <c r="G15276" s="20">
        <v>81.75</v>
      </c>
      <c r="J15276" s="22">
        <v>0.2404</v>
      </c>
      <c r="K15276" s="22">
        <v>0.2301</v>
      </c>
    </row>
    <row r="15277" spans="1:11" x14ac:dyDescent="0.2">
      <c r="A15277" s="17" t="str">
        <f t="shared" si="238"/>
        <v>SINAPI 103098</v>
      </c>
      <c r="B15277" s="18" t="s">
        <v>5935</v>
      </c>
      <c r="C15277" s="18">
        <v>103098</v>
      </c>
      <c r="D15277" s="19" t="s">
        <v>15276</v>
      </c>
      <c r="E15277" s="18" t="s">
        <v>66</v>
      </c>
      <c r="F15277" s="20">
        <v>84.03</v>
      </c>
      <c r="G15277" s="20">
        <v>87.8</v>
      </c>
      <c r="J15277" s="22">
        <v>0.23980000000000001</v>
      </c>
      <c r="K15277" s="22">
        <v>0.22950000000000001</v>
      </c>
    </row>
    <row r="15278" spans="1:11" x14ac:dyDescent="0.2">
      <c r="A15278" s="17" t="str">
        <f t="shared" si="238"/>
        <v>SINAPI 103099</v>
      </c>
      <c r="B15278" s="18" t="s">
        <v>5935</v>
      </c>
      <c r="C15278" s="18">
        <v>103099</v>
      </c>
      <c r="D15278" s="19" t="s">
        <v>15277</v>
      </c>
      <c r="E15278" s="18" t="s">
        <v>66</v>
      </c>
      <c r="F15278" s="20">
        <v>95.58</v>
      </c>
      <c r="G15278" s="20">
        <v>99.88</v>
      </c>
      <c r="J15278" s="22">
        <v>0.2389</v>
      </c>
      <c r="K15278" s="22">
        <v>0.2286</v>
      </c>
    </row>
    <row r="15279" spans="1:11" x14ac:dyDescent="0.2">
      <c r="A15279" s="17" t="str">
        <f t="shared" si="238"/>
        <v>SINAPI 103100</v>
      </c>
      <c r="B15279" s="18" t="s">
        <v>5935</v>
      </c>
      <c r="C15279" s="18">
        <v>103100</v>
      </c>
      <c r="D15279" s="19" t="s">
        <v>15278</v>
      </c>
      <c r="E15279" s="18" t="s">
        <v>66</v>
      </c>
      <c r="F15279" s="20">
        <v>101.97</v>
      </c>
      <c r="G15279" s="20">
        <v>106.58</v>
      </c>
      <c r="J15279" s="22">
        <v>0.23760000000000001</v>
      </c>
      <c r="K15279" s="22">
        <v>0.2273</v>
      </c>
    </row>
    <row r="15280" spans="1:11" x14ac:dyDescent="0.2">
      <c r="A15280" s="17" t="str">
        <f t="shared" si="238"/>
        <v>SINAPI 103089</v>
      </c>
      <c r="B15280" s="18" t="s">
        <v>5935</v>
      </c>
      <c r="C15280" s="18">
        <v>103089</v>
      </c>
      <c r="D15280" s="19" t="s">
        <v>15279</v>
      </c>
      <c r="E15280" s="18" t="s">
        <v>66</v>
      </c>
      <c r="F15280" s="20">
        <v>11.93</v>
      </c>
      <c r="G15280" s="20">
        <v>12.42</v>
      </c>
      <c r="J15280" s="22">
        <v>0.25569999999999998</v>
      </c>
      <c r="K15280" s="22">
        <v>0.24560000000000001</v>
      </c>
    </row>
    <row r="15281" spans="1:11" x14ac:dyDescent="0.2">
      <c r="A15281" s="17" t="str">
        <f t="shared" si="238"/>
        <v>SINAPI 103101</v>
      </c>
      <c r="B15281" s="18" t="s">
        <v>5935</v>
      </c>
      <c r="C15281" s="18">
        <v>103101</v>
      </c>
      <c r="D15281" s="19" t="s">
        <v>15280</v>
      </c>
      <c r="E15281" s="18" t="s">
        <v>66</v>
      </c>
      <c r="F15281" s="20">
        <v>112.3</v>
      </c>
      <c r="G15281" s="20">
        <v>117.39</v>
      </c>
      <c r="J15281" s="22">
        <v>0.23699999999999999</v>
      </c>
      <c r="K15281" s="22">
        <v>0.22670000000000001</v>
      </c>
    </row>
    <row r="15282" spans="1:11" x14ac:dyDescent="0.2">
      <c r="A15282" s="17" t="str">
        <f t="shared" si="238"/>
        <v>SINAPI 103102</v>
      </c>
      <c r="B15282" s="18" t="s">
        <v>5935</v>
      </c>
      <c r="C15282" s="18">
        <v>103102</v>
      </c>
      <c r="D15282" s="19" t="s">
        <v>15281</v>
      </c>
      <c r="E15282" s="18" t="s">
        <v>66</v>
      </c>
      <c r="F15282" s="20">
        <v>129.33000000000001</v>
      </c>
      <c r="G15282" s="20">
        <v>135.19999999999999</v>
      </c>
      <c r="J15282" s="22">
        <v>0.2369</v>
      </c>
      <c r="K15282" s="22">
        <v>0.2266</v>
      </c>
    </row>
    <row r="15283" spans="1:11" x14ac:dyDescent="0.2">
      <c r="A15283" s="17" t="str">
        <f t="shared" si="238"/>
        <v>SINAPI 101112</v>
      </c>
      <c r="B15283" s="18" t="s">
        <v>5935</v>
      </c>
      <c r="C15283" s="18">
        <v>101112</v>
      </c>
      <c r="D15283" s="19" t="s">
        <v>15282</v>
      </c>
      <c r="E15283" s="18" t="s">
        <v>168</v>
      </c>
      <c r="F15283" s="20">
        <v>917.77</v>
      </c>
      <c r="G15283" s="20">
        <v>946.57</v>
      </c>
      <c r="J15283" s="22">
        <v>6.4000000000000003E-3</v>
      </c>
      <c r="K15283" s="22">
        <v>6.1999999999999998E-3</v>
      </c>
    </row>
    <row r="15284" spans="1:11" ht="22.5" x14ac:dyDescent="0.2">
      <c r="A15284" s="17" t="str">
        <f t="shared" si="238"/>
        <v>SINAPI 101113</v>
      </c>
      <c r="B15284" s="18" t="s">
        <v>5935</v>
      </c>
      <c r="C15284" s="18">
        <v>101113</v>
      </c>
      <c r="D15284" s="19" t="s">
        <v>15283</v>
      </c>
      <c r="E15284" s="18" t="s">
        <v>168</v>
      </c>
      <c r="F15284" s="20">
        <v>1024.74</v>
      </c>
      <c r="G15284" s="20">
        <v>1045.77</v>
      </c>
      <c r="J15284" s="22">
        <v>5.7999999999999996E-3</v>
      </c>
      <c r="K15284" s="22">
        <v>5.5999999999999999E-3</v>
      </c>
    </row>
    <row r="15285" spans="1:11" ht="22.5" x14ac:dyDescent="0.2">
      <c r="A15285" s="17" t="str">
        <f t="shared" si="238"/>
        <v>SINAPI 101098</v>
      </c>
      <c r="B15285" s="18" t="s">
        <v>5935</v>
      </c>
      <c r="C15285" s="18">
        <v>101098</v>
      </c>
      <c r="D15285" s="19" t="s">
        <v>15284</v>
      </c>
      <c r="E15285" s="18" t="s">
        <v>168</v>
      </c>
      <c r="F15285" s="20">
        <v>1103.9000000000001</v>
      </c>
      <c r="G15285" s="20">
        <v>1139.55</v>
      </c>
      <c r="J15285" s="22">
        <v>5.7999999999999996E-3</v>
      </c>
      <c r="K15285" s="22">
        <v>5.7000000000000002E-3</v>
      </c>
    </row>
    <row r="15286" spans="1:11" ht="22.5" x14ac:dyDescent="0.2">
      <c r="A15286" s="17" t="str">
        <f t="shared" si="238"/>
        <v>SINAPI 101106</v>
      </c>
      <c r="B15286" s="18" t="s">
        <v>5935</v>
      </c>
      <c r="C15286" s="18">
        <v>101106</v>
      </c>
      <c r="D15286" s="19" t="s">
        <v>15285</v>
      </c>
      <c r="E15286" s="18" t="s">
        <v>168</v>
      </c>
      <c r="F15286" s="20">
        <v>1201.43</v>
      </c>
      <c r="G15286" s="20">
        <v>1229.51</v>
      </c>
      <c r="J15286" s="22">
        <v>5.4000000000000003E-3</v>
      </c>
      <c r="K15286" s="22">
        <v>5.1999999999999998E-3</v>
      </c>
    </row>
    <row r="15287" spans="1:11" ht="22.5" x14ac:dyDescent="0.2">
      <c r="A15287" s="17" t="str">
        <f t="shared" si="238"/>
        <v>SINAPI 101102</v>
      </c>
      <c r="B15287" s="18" t="s">
        <v>5935</v>
      </c>
      <c r="C15287" s="18">
        <v>101102</v>
      </c>
      <c r="D15287" s="19" t="s">
        <v>15286</v>
      </c>
      <c r="E15287" s="18" t="s">
        <v>168</v>
      </c>
      <c r="F15287" s="20">
        <v>909.73</v>
      </c>
      <c r="G15287" s="20">
        <v>922.4</v>
      </c>
      <c r="J15287" s="22">
        <v>7.3300000000000004E-2</v>
      </c>
      <c r="K15287" s="22">
        <v>7.2300000000000003E-2</v>
      </c>
    </row>
    <row r="15288" spans="1:11" ht="22.5" x14ac:dyDescent="0.2">
      <c r="A15288" s="17" t="str">
        <f t="shared" si="238"/>
        <v>SINAPI 101110</v>
      </c>
      <c r="B15288" s="18" t="s">
        <v>5935</v>
      </c>
      <c r="C15288" s="18">
        <v>101110</v>
      </c>
      <c r="D15288" s="19" t="s">
        <v>15287</v>
      </c>
      <c r="E15288" s="18" t="s">
        <v>168</v>
      </c>
      <c r="F15288" s="20">
        <v>1002.77</v>
      </c>
      <c r="G15288" s="20">
        <v>1007.39</v>
      </c>
      <c r="J15288" s="22">
        <v>6.6500000000000004E-2</v>
      </c>
      <c r="K15288" s="22">
        <v>6.6199999999999995E-2</v>
      </c>
    </row>
    <row r="15289" spans="1:11" ht="22.5" x14ac:dyDescent="0.2">
      <c r="A15289" s="17" t="str">
        <f t="shared" si="238"/>
        <v>SINAPI 101099</v>
      </c>
      <c r="B15289" s="18" t="s">
        <v>5935</v>
      </c>
      <c r="C15289" s="18">
        <v>101099</v>
      </c>
      <c r="D15289" s="19" t="s">
        <v>15288</v>
      </c>
      <c r="E15289" s="18" t="s">
        <v>168</v>
      </c>
      <c r="F15289" s="20">
        <v>1016.58</v>
      </c>
      <c r="G15289" s="20">
        <v>1047.57</v>
      </c>
      <c r="J15289" s="22">
        <v>6.3E-3</v>
      </c>
      <c r="K15289" s="22">
        <v>6.1000000000000004E-3</v>
      </c>
    </row>
    <row r="15290" spans="1:11" ht="22.5" x14ac:dyDescent="0.2">
      <c r="A15290" s="17" t="str">
        <f t="shared" si="238"/>
        <v>SINAPI 101107</v>
      </c>
      <c r="B15290" s="18" t="s">
        <v>5935</v>
      </c>
      <c r="C15290" s="18">
        <v>101107</v>
      </c>
      <c r="D15290" s="19" t="s">
        <v>15289</v>
      </c>
      <c r="E15290" s="18" t="s">
        <v>168</v>
      </c>
      <c r="F15290" s="20">
        <v>1111.2</v>
      </c>
      <c r="G15290" s="20">
        <v>1134.8900000000001</v>
      </c>
      <c r="J15290" s="22">
        <v>5.7000000000000002E-3</v>
      </c>
      <c r="K15290" s="22">
        <v>5.5999999999999999E-3</v>
      </c>
    </row>
    <row r="15291" spans="1:11" ht="22.5" x14ac:dyDescent="0.2">
      <c r="A15291" s="17" t="str">
        <f t="shared" si="238"/>
        <v>SINAPI 101103</v>
      </c>
      <c r="B15291" s="18" t="s">
        <v>5935</v>
      </c>
      <c r="C15291" s="18">
        <v>101103</v>
      </c>
      <c r="D15291" s="19" t="s">
        <v>15290</v>
      </c>
      <c r="E15291" s="18" t="s">
        <v>168</v>
      </c>
      <c r="F15291" s="20">
        <v>858.19</v>
      </c>
      <c r="G15291" s="20">
        <v>870</v>
      </c>
      <c r="J15291" s="22">
        <v>7.1400000000000005E-2</v>
      </c>
      <c r="K15291" s="22">
        <v>7.0400000000000004E-2</v>
      </c>
    </row>
    <row r="15292" spans="1:11" ht="22.5" x14ac:dyDescent="0.2">
      <c r="A15292" s="17" t="str">
        <f t="shared" si="238"/>
        <v>SINAPI 101111</v>
      </c>
      <c r="B15292" s="18" t="s">
        <v>5935</v>
      </c>
      <c r="C15292" s="18">
        <v>101111</v>
      </c>
      <c r="D15292" s="19" t="s">
        <v>15291</v>
      </c>
      <c r="E15292" s="18" t="s">
        <v>168</v>
      </c>
      <c r="F15292" s="20">
        <v>948.94</v>
      </c>
      <c r="G15292" s="20">
        <v>953.03</v>
      </c>
      <c r="J15292" s="22">
        <v>6.4500000000000002E-2</v>
      </c>
      <c r="K15292" s="22">
        <v>6.4299999999999996E-2</v>
      </c>
    </row>
    <row r="15293" spans="1:11" ht="22.5" x14ac:dyDescent="0.2">
      <c r="A15293" s="17" t="str">
        <f t="shared" si="238"/>
        <v>SINAPI 101096</v>
      </c>
      <c r="B15293" s="18" t="s">
        <v>5935</v>
      </c>
      <c r="C15293" s="18">
        <v>101096</v>
      </c>
      <c r="D15293" s="19" t="s">
        <v>15292</v>
      </c>
      <c r="E15293" s="18" t="s">
        <v>168</v>
      </c>
      <c r="F15293" s="20">
        <v>1246.1600000000001</v>
      </c>
      <c r="G15293" s="20">
        <v>1294.0899999999999</v>
      </c>
      <c r="J15293" s="22">
        <v>5.4999999999999997E-3</v>
      </c>
      <c r="K15293" s="22">
        <v>5.3E-3</v>
      </c>
    </row>
    <row r="15294" spans="1:11" ht="22.5" x14ac:dyDescent="0.2">
      <c r="A15294" s="17" t="str">
        <f t="shared" si="238"/>
        <v>SINAPI 101104</v>
      </c>
      <c r="B15294" s="18" t="s">
        <v>5935</v>
      </c>
      <c r="C15294" s="18">
        <v>101104</v>
      </c>
      <c r="D15294" s="19" t="s">
        <v>15293</v>
      </c>
      <c r="E15294" s="18" t="s">
        <v>168</v>
      </c>
      <c r="F15294" s="20">
        <v>1346.93</v>
      </c>
      <c r="G15294" s="20">
        <v>1386.87</v>
      </c>
      <c r="J15294" s="22">
        <v>5.0000000000000001E-3</v>
      </c>
      <c r="K15294" s="22">
        <v>4.8999999999999998E-3</v>
      </c>
    </row>
    <row r="15295" spans="1:11" ht="22.5" x14ac:dyDescent="0.2">
      <c r="A15295" s="17" t="str">
        <f t="shared" si="238"/>
        <v>SINAPI 101100</v>
      </c>
      <c r="B15295" s="18" t="s">
        <v>5935</v>
      </c>
      <c r="C15295" s="18">
        <v>101100</v>
      </c>
      <c r="D15295" s="19" t="s">
        <v>15294</v>
      </c>
      <c r="E15295" s="18" t="s">
        <v>168</v>
      </c>
      <c r="F15295" s="20">
        <v>956.97</v>
      </c>
      <c r="G15295" s="20">
        <v>971.83</v>
      </c>
      <c r="J15295" s="22">
        <v>8.5699999999999998E-2</v>
      </c>
      <c r="K15295" s="22">
        <v>8.43E-2</v>
      </c>
    </row>
    <row r="15296" spans="1:11" ht="22.5" x14ac:dyDescent="0.2">
      <c r="A15296" s="17" t="str">
        <f t="shared" si="238"/>
        <v>SINAPI 101108</v>
      </c>
      <c r="B15296" s="18" t="s">
        <v>5935</v>
      </c>
      <c r="C15296" s="18">
        <v>101108</v>
      </c>
      <c r="D15296" s="19" t="s">
        <v>15295</v>
      </c>
      <c r="E15296" s="18" t="s">
        <v>168</v>
      </c>
      <c r="F15296" s="20">
        <v>1052.3499999999999</v>
      </c>
      <c r="G15296" s="20">
        <v>1058.6600000000001</v>
      </c>
      <c r="J15296" s="22">
        <v>7.7899999999999997E-2</v>
      </c>
      <c r="K15296" s="22">
        <v>7.7399999999999997E-2</v>
      </c>
    </row>
    <row r="15297" spans="1:11" ht="22.5" x14ac:dyDescent="0.2">
      <c r="A15297" s="17" t="str">
        <f t="shared" si="238"/>
        <v>SINAPI 101097</v>
      </c>
      <c r="B15297" s="18" t="s">
        <v>5935</v>
      </c>
      <c r="C15297" s="18">
        <v>101097</v>
      </c>
      <c r="D15297" s="19" t="s">
        <v>15296</v>
      </c>
      <c r="E15297" s="18" t="s">
        <v>168</v>
      </c>
      <c r="F15297" s="20">
        <v>1183.8599999999999</v>
      </c>
      <c r="G15297" s="20">
        <v>1226.75</v>
      </c>
      <c r="J15297" s="22">
        <v>5.7000000000000002E-3</v>
      </c>
      <c r="K15297" s="22">
        <v>5.4999999999999997E-3</v>
      </c>
    </row>
    <row r="15298" spans="1:11" ht="22.5" x14ac:dyDescent="0.2">
      <c r="A15298" s="17" t="str">
        <f t="shared" si="238"/>
        <v>SINAPI 101105</v>
      </c>
      <c r="B15298" s="18" t="s">
        <v>5935</v>
      </c>
      <c r="C15298" s="18">
        <v>101105</v>
      </c>
      <c r="D15298" s="19" t="s">
        <v>15297</v>
      </c>
      <c r="E15298" s="18" t="s">
        <v>168</v>
      </c>
      <c r="F15298" s="20">
        <v>1283.1600000000001</v>
      </c>
      <c r="G15298" s="20">
        <v>1318.2</v>
      </c>
      <c r="J15298" s="22">
        <v>5.3E-3</v>
      </c>
      <c r="K15298" s="22">
        <v>5.1000000000000004E-3</v>
      </c>
    </row>
    <row r="15299" spans="1:11" ht="22.5" x14ac:dyDescent="0.2">
      <c r="A15299" s="17" t="str">
        <f t="shared" si="238"/>
        <v>SINAPI 101101</v>
      </c>
      <c r="B15299" s="18" t="s">
        <v>5935</v>
      </c>
      <c r="C15299" s="18">
        <v>101101</v>
      </c>
      <c r="D15299" s="19" t="s">
        <v>15298</v>
      </c>
      <c r="E15299" s="18" t="s">
        <v>168</v>
      </c>
      <c r="F15299" s="20">
        <v>934.58</v>
      </c>
      <c r="G15299" s="20">
        <v>948.67</v>
      </c>
      <c r="J15299" s="22">
        <v>8.0699999999999994E-2</v>
      </c>
      <c r="K15299" s="22">
        <v>7.9500000000000001E-2</v>
      </c>
    </row>
    <row r="15300" spans="1:11" ht="22.5" x14ac:dyDescent="0.2">
      <c r="A15300" s="17" t="str">
        <f t="shared" si="238"/>
        <v>SINAPI 101109</v>
      </c>
      <c r="B15300" s="18" t="s">
        <v>5935</v>
      </c>
      <c r="C15300" s="18">
        <v>101109</v>
      </c>
      <c r="D15300" s="19" t="s">
        <v>15299</v>
      </c>
      <c r="E15300" s="18" t="s">
        <v>168</v>
      </c>
      <c r="F15300" s="20">
        <v>1028.78</v>
      </c>
      <c r="G15300" s="20">
        <v>1034.47</v>
      </c>
      <c r="J15300" s="22">
        <v>7.3300000000000004E-2</v>
      </c>
      <c r="K15300" s="22">
        <v>7.2900000000000006E-2</v>
      </c>
    </row>
    <row r="15301" spans="1:11" x14ac:dyDescent="0.2">
      <c r="A15301" s="17" t="str">
        <f t="shared" si="238"/>
        <v>SINAPI 96393</v>
      </c>
      <c r="B15301" s="18" t="s">
        <v>5935</v>
      </c>
      <c r="C15301" s="18">
        <v>96393</v>
      </c>
      <c r="D15301" s="19" t="s">
        <v>15300</v>
      </c>
      <c r="E15301" s="18" t="s">
        <v>168</v>
      </c>
      <c r="F15301" s="20">
        <v>191.89</v>
      </c>
      <c r="G15301" s="20">
        <v>192.04</v>
      </c>
      <c r="J15301" s="22">
        <v>1.4E-2</v>
      </c>
      <c r="K15301" s="22">
        <v>1.4E-2</v>
      </c>
    </row>
    <row r="15302" spans="1:11" x14ac:dyDescent="0.2">
      <c r="A15302" s="17" t="str">
        <f t="shared" si="238"/>
        <v>SINAPI 96394</v>
      </c>
      <c r="B15302" s="18" t="s">
        <v>5935</v>
      </c>
      <c r="C15302" s="18">
        <v>96394</v>
      </c>
      <c r="D15302" s="19" t="s">
        <v>15301</v>
      </c>
      <c r="E15302" s="18" t="s">
        <v>168</v>
      </c>
      <c r="F15302" s="20">
        <v>251.32</v>
      </c>
      <c r="G15302" s="20">
        <v>251.46</v>
      </c>
      <c r="J15302" s="22">
        <v>1.06E-2</v>
      </c>
      <c r="K15302" s="22">
        <v>1.06E-2</v>
      </c>
    </row>
    <row r="15303" spans="1:11" ht="22.5" x14ac:dyDescent="0.2">
      <c r="A15303" s="17" t="str">
        <f t="shared" ref="A15303:A15366" si="239">CONCATENATE($B15303," ",$C15303)</f>
        <v>SINAPI 104363</v>
      </c>
      <c r="B15303" s="18" t="s">
        <v>5935</v>
      </c>
      <c r="C15303" s="18">
        <v>104363</v>
      </c>
      <c r="D15303" s="19" t="s">
        <v>15302</v>
      </c>
      <c r="E15303" s="18" t="s">
        <v>1229</v>
      </c>
      <c r="F15303" s="20">
        <v>0</v>
      </c>
      <c r="G15303" s="20">
        <v>0</v>
      </c>
      <c r="J15303" s="22"/>
      <c r="K15303" s="22"/>
    </row>
    <row r="15304" spans="1:11" ht="22.5" x14ac:dyDescent="0.2">
      <c r="A15304" s="17" t="str">
        <f t="shared" si="239"/>
        <v>SINAPI 104360</v>
      </c>
      <c r="B15304" s="18" t="s">
        <v>5935</v>
      </c>
      <c r="C15304" s="18">
        <v>104360</v>
      </c>
      <c r="D15304" s="19" t="s">
        <v>15303</v>
      </c>
      <c r="E15304" s="18" t="s">
        <v>1229</v>
      </c>
      <c r="F15304" s="20">
        <v>0</v>
      </c>
      <c r="G15304" s="20">
        <v>0</v>
      </c>
      <c r="J15304" s="22"/>
      <c r="K15304" s="22"/>
    </row>
    <row r="15305" spans="1:11" ht="22.5" x14ac:dyDescent="0.2">
      <c r="A15305" s="17" t="str">
        <f t="shared" si="239"/>
        <v>SINAPI 104358</v>
      </c>
      <c r="B15305" s="18" t="s">
        <v>5935</v>
      </c>
      <c r="C15305" s="18">
        <v>104358</v>
      </c>
      <c r="D15305" s="19" t="s">
        <v>15304</v>
      </c>
      <c r="E15305" s="18" t="s">
        <v>1229</v>
      </c>
      <c r="F15305" s="20">
        <v>0</v>
      </c>
      <c r="G15305" s="20">
        <v>0</v>
      </c>
      <c r="J15305" s="22"/>
      <c r="K15305" s="22"/>
    </row>
    <row r="15306" spans="1:11" ht="22.5" x14ac:dyDescent="0.2">
      <c r="A15306" s="17" t="str">
        <f t="shared" si="239"/>
        <v>SINAPI 104362</v>
      </c>
      <c r="B15306" s="18" t="s">
        <v>5935</v>
      </c>
      <c r="C15306" s="18">
        <v>104362</v>
      </c>
      <c r="D15306" s="19" t="s">
        <v>15305</v>
      </c>
      <c r="E15306" s="18" t="s">
        <v>1229</v>
      </c>
      <c r="F15306" s="20">
        <v>0</v>
      </c>
      <c r="G15306" s="20">
        <v>0</v>
      </c>
      <c r="J15306" s="22"/>
      <c r="K15306" s="22"/>
    </row>
    <row r="15307" spans="1:11" ht="22.5" x14ac:dyDescent="0.2">
      <c r="A15307" s="17" t="str">
        <f t="shared" si="239"/>
        <v>SINAPI 104361</v>
      </c>
      <c r="B15307" s="18" t="s">
        <v>5935</v>
      </c>
      <c r="C15307" s="18">
        <v>104361</v>
      </c>
      <c r="D15307" s="19" t="s">
        <v>15306</v>
      </c>
      <c r="E15307" s="18" t="s">
        <v>1229</v>
      </c>
      <c r="F15307" s="20">
        <v>0</v>
      </c>
      <c r="G15307" s="20">
        <v>0</v>
      </c>
      <c r="J15307" s="22"/>
      <c r="K15307" s="22"/>
    </row>
    <row r="15308" spans="1:11" ht="22.5" x14ac:dyDescent="0.2">
      <c r="A15308" s="17" t="str">
        <f t="shared" si="239"/>
        <v>SINAPI 104359</v>
      </c>
      <c r="B15308" s="18" t="s">
        <v>5935</v>
      </c>
      <c r="C15308" s="18">
        <v>104359</v>
      </c>
      <c r="D15308" s="19" t="s">
        <v>15307</v>
      </c>
      <c r="E15308" s="18" t="s">
        <v>1229</v>
      </c>
      <c r="F15308" s="20">
        <v>0</v>
      </c>
      <c r="G15308" s="20">
        <v>0</v>
      </c>
      <c r="J15308" s="22"/>
      <c r="K15308" s="22"/>
    </row>
    <row r="15309" spans="1:11" x14ac:dyDescent="0.2">
      <c r="A15309" s="17" t="str">
        <f t="shared" si="239"/>
        <v>SINAPI 96395</v>
      </c>
      <c r="B15309" s="18" t="s">
        <v>5935</v>
      </c>
      <c r="C15309" s="18">
        <v>96395</v>
      </c>
      <c r="D15309" s="19" t="s">
        <v>15308</v>
      </c>
      <c r="E15309" s="18" t="s">
        <v>168</v>
      </c>
      <c r="F15309" s="20">
        <v>334.77</v>
      </c>
      <c r="G15309" s="20">
        <v>335.01</v>
      </c>
      <c r="J15309" s="22">
        <v>7.9000000000000008E-3</v>
      </c>
      <c r="K15309" s="22">
        <v>7.9000000000000008E-3</v>
      </c>
    </row>
    <row r="15310" spans="1:11" x14ac:dyDescent="0.2">
      <c r="A15310" s="17" t="str">
        <f t="shared" si="239"/>
        <v>SINAPI 104373</v>
      </c>
      <c r="B15310" s="18" t="s">
        <v>5935</v>
      </c>
      <c r="C15310" s="18">
        <v>104373</v>
      </c>
      <c r="D15310" s="19" t="s">
        <v>15309</v>
      </c>
      <c r="E15310" s="18" t="s">
        <v>1229</v>
      </c>
      <c r="F15310" s="20">
        <v>0</v>
      </c>
      <c r="G15310" s="20">
        <v>0</v>
      </c>
      <c r="J15310" s="22"/>
      <c r="K15310" s="22"/>
    </row>
    <row r="15311" spans="1:11" x14ac:dyDescent="0.2">
      <c r="A15311" s="17" t="str">
        <f t="shared" si="239"/>
        <v>SINAPI 104374</v>
      </c>
      <c r="B15311" s="18" t="s">
        <v>5935</v>
      </c>
      <c r="C15311" s="18">
        <v>104374</v>
      </c>
      <c r="D15311" s="19" t="s">
        <v>15310</v>
      </c>
      <c r="E15311" s="18" t="s">
        <v>1229</v>
      </c>
      <c r="F15311" s="20">
        <v>0</v>
      </c>
      <c r="G15311" s="20">
        <v>0</v>
      </c>
      <c r="J15311" s="22"/>
      <c r="K15311" s="22"/>
    </row>
    <row r="15312" spans="1:11" x14ac:dyDescent="0.2">
      <c r="A15312" s="17" t="str">
        <f t="shared" si="239"/>
        <v>SINAPI 105034</v>
      </c>
      <c r="B15312" s="18" t="s">
        <v>5935</v>
      </c>
      <c r="C15312" s="18">
        <v>105034</v>
      </c>
      <c r="D15312" s="19" t="s">
        <v>15311</v>
      </c>
      <c r="E15312" s="18" t="s">
        <v>66</v>
      </c>
      <c r="F15312" s="20">
        <v>40.85</v>
      </c>
      <c r="G15312" s="20">
        <v>41.88</v>
      </c>
      <c r="J15312" s="22">
        <v>0</v>
      </c>
      <c r="K15312" s="22">
        <v>0</v>
      </c>
    </row>
    <row r="15313" spans="1:11" x14ac:dyDescent="0.2">
      <c r="A15313" s="17" t="str">
        <f t="shared" si="239"/>
        <v>SINAPI 105033</v>
      </c>
      <c r="B15313" s="18" t="s">
        <v>5935</v>
      </c>
      <c r="C15313" s="18">
        <v>105033</v>
      </c>
      <c r="D15313" s="19" t="s">
        <v>15312</v>
      </c>
      <c r="E15313" s="18" t="s">
        <v>66</v>
      </c>
      <c r="F15313" s="20">
        <v>57.25</v>
      </c>
      <c r="G15313" s="20">
        <v>58.68</v>
      </c>
      <c r="J15313" s="22">
        <v>0</v>
      </c>
      <c r="K15313" s="22">
        <v>0</v>
      </c>
    </row>
    <row r="15314" spans="1:11" x14ac:dyDescent="0.2">
      <c r="A15314" s="17" t="str">
        <f t="shared" si="239"/>
        <v>SINAPI 93205</v>
      </c>
      <c r="B15314" s="18" t="s">
        <v>5935</v>
      </c>
      <c r="C15314" s="18">
        <v>93205</v>
      </c>
      <c r="D15314" s="19" t="s">
        <v>15313</v>
      </c>
      <c r="E15314" s="18" t="s">
        <v>66</v>
      </c>
      <c r="F15314" s="20">
        <v>69.05</v>
      </c>
      <c r="G15314" s="20">
        <v>70.8</v>
      </c>
      <c r="J15314" s="22">
        <v>0</v>
      </c>
      <c r="K15314" s="22">
        <v>0</v>
      </c>
    </row>
    <row r="15315" spans="1:11" x14ac:dyDescent="0.2">
      <c r="A15315" s="17" t="str">
        <f t="shared" si="239"/>
        <v>SINAPI 105032</v>
      </c>
      <c r="B15315" s="18" t="s">
        <v>5935</v>
      </c>
      <c r="C15315" s="18">
        <v>105032</v>
      </c>
      <c r="D15315" s="19" t="s">
        <v>15314</v>
      </c>
      <c r="E15315" s="18" t="s">
        <v>66</v>
      </c>
      <c r="F15315" s="20">
        <v>32.46</v>
      </c>
      <c r="G15315" s="20">
        <v>33.03</v>
      </c>
      <c r="J15315" s="22">
        <v>0</v>
      </c>
      <c r="K15315" s="22">
        <v>0</v>
      </c>
    </row>
    <row r="15316" spans="1:11" x14ac:dyDescent="0.2">
      <c r="A15316" s="17" t="str">
        <f t="shared" si="239"/>
        <v>SINAPI 105031</v>
      </c>
      <c r="B15316" s="18" t="s">
        <v>5935</v>
      </c>
      <c r="C15316" s="18">
        <v>105031</v>
      </c>
      <c r="D15316" s="19" t="s">
        <v>15315</v>
      </c>
      <c r="E15316" s="18" t="s">
        <v>66</v>
      </c>
      <c r="F15316" s="20">
        <v>47.73</v>
      </c>
      <c r="G15316" s="20">
        <v>48.6</v>
      </c>
      <c r="J15316" s="22">
        <v>0</v>
      </c>
      <c r="K15316" s="22">
        <v>0</v>
      </c>
    </row>
    <row r="15317" spans="1:11" x14ac:dyDescent="0.2">
      <c r="A15317" s="17" t="str">
        <f t="shared" si="239"/>
        <v>SINAPI 93199</v>
      </c>
      <c r="B15317" s="18" t="s">
        <v>5935</v>
      </c>
      <c r="C15317" s="18">
        <v>93199</v>
      </c>
      <c r="D15317" s="19" t="s">
        <v>15316</v>
      </c>
      <c r="E15317" s="18" t="s">
        <v>66</v>
      </c>
      <c r="F15317" s="20">
        <v>50.18</v>
      </c>
      <c r="G15317" s="20">
        <v>51.29</v>
      </c>
      <c r="J15317" s="22">
        <v>0</v>
      </c>
      <c r="K15317" s="22">
        <v>0</v>
      </c>
    </row>
    <row r="15318" spans="1:11" x14ac:dyDescent="0.2">
      <c r="A15318" s="17" t="str">
        <f t="shared" si="239"/>
        <v>SINAPI 105030</v>
      </c>
      <c r="B15318" s="18" t="s">
        <v>5935</v>
      </c>
      <c r="C15318" s="18">
        <v>105030</v>
      </c>
      <c r="D15318" s="19" t="s">
        <v>15317</v>
      </c>
      <c r="E15318" s="18" t="s">
        <v>66</v>
      </c>
      <c r="F15318" s="20">
        <v>39.17</v>
      </c>
      <c r="G15318" s="20">
        <v>40.159999999999997</v>
      </c>
      <c r="J15318" s="22">
        <v>3.3700000000000001E-2</v>
      </c>
      <c r="K15318" s="22">
        <v>3.2899999999999999E-2</v>
      </c>
    </row>
    <row r="15319" spans="1:11" x14ac:dyDescent="0.2">
      <c r="A15319" s="17" t="str">
        <f t="shared" si="239"/>
        <v>SINAPI 105029</v>
      </c>
      <c r="B15319" s="18" t="s">
        <v>5935</v>
      </c>
      <c r="C15319" s="18">
        <v>105029</v>
      </c>
      <c r="D15319" s="19" t="s">
        <v>15318</v>
      </c>
      <c r="E15319" s="18" t="s">
        <v>66</v>
      </c>
      <c r="F15319" s="20">
        <v>47.05</v>
      </c>
      <c r="G15319" s="20">
        <v>48.3</v>
      </c>
      <c r="J15319" s="22">
        <v>2.81E-2</v>
      </c>
      <c r="K15319" s="22">
        <v>2.7300000000000001E-2</v>
      </c>
    </row>
    <row r="15320" spans="1:11" x14ac:dyDescent="0.2">
      <c r="A15320" s="17" t="str">
        <f t="shared" si="239"/>
        <v>SINAPI 93197</v>
      </c>
      <c r="B15320" s="18" t="s">
        <v>5935</v>
      </c>
      <c r="C15320" s="18">
        <v>93197</v>
      </c>
      <c r="D15320" s="19" t="s">
        <v>15319</v>
      </c>
      <c r="E15320" s="18" t="s">
        <v>66</v>
      </c>
      <c r="F15320" s="20">
        <v>54.94</v>
      </c>
      <c r="G15320" s="20">
        <v>56.43</v>
      </c>
      <c r="J15320" s="22">
        <v>2.4E-2</v>
      </c>
      <c r="K15320" s="22">
        <v>2.3400000000000001E-2</v>
      </c>
    </row>
    <row r="15321" spans="1:11" x14ac:dyDescent="0.2">
      <c r="A15321" s="17" t="str">
        <f t="shared" si="239"/>
        <v>SINAPI 105040</v>
      </c>
      <c r="B15321" s="18" t="s">
        <v>5935</v>
      </c>
      <c r="C15321" s="18">
        <v>105040</v>
      </c>
      <c r="D15321" s="19" t="s">
        <v>15320</v>
      </c>
      <c r="E15321" s="18" t="s">
        <v>66</v>
      </c>
      <c r="F15321" s="20">
        <v>31.76</v>
      </c>
      <c r="G15321" s="20">
        <v>33.44</v>
      </c>
      <c r="J15321" s="22">
        <v>1.01E-2</v>
      </c>
      <c r="K15321" s="22">
        <v>9.5999999999999992E-3</v>
      </c>
    </row>
    <row r="15322" spans="1:11" x14ac:dyDescent="0.2">
      <c r="A15322" s="17" t="str">
        <f t="shared" si="239"/>
        <v>SINAPI 105039</v>
      </c>
      <c r="B15322" s="18" t="s">
        <v>5935</v>
      </c>
      <c r="C15322" s="18">
        <v>105039</v>
      </c>
      <c r="D15322" s="19" t="s">
        <v>15321</v>
      </c>
      <c r="E15322" s="18" t="s">
        <v>66</v>
      </c>
      <c r="F15322" s="20">
        <v>46.92</v>
      </c>
      <c r="G15322" s="20">
        <v>49.41</v>
      </c>
      <c r="J15322" s="22">
        <v>1.0200000000000001E-2</v>
      </c>
      <c r="K15322" s="22">
        <v>9.7000000000000003E-3</v>
      </c>
    </row>
    <row r="15323" spans="1:11" x14ac:dyDescent="0.2">
      <c r="A15323" s="17" t="str">
        <f t="shared" si="239"/>
        <v>SINAPI 105038</v>
      </c>
      <c r="B15323" s="18" t="s">
        <v>5935</v>
      </c>
      <c r="C15323" s="18">
        <v>105038</v>
      </c>
      <c r="D15323" s="19" t="s">
        <v>15322</v>
      </c>
      <c r="E15323" s="18" t="s">
        <v>66</v>
      </c>
      <c r="F15323" s="20">
        <v>65.17</v>
      </c>
      <c r="G15323" s="20">
        <v>68.62</v>
      </c>
      <c r="J15323" s="22">
        <v>1.03E-2</v>
      </c>
      <c r="K15323" s="22">
        <v>9.7999999999999997E-3</v>
      </c>
    </row>
    <row r="15324" spans="1:11" x14ac:dyDescent="0.2">
      <c r="A15324" s="17" t="str">
        <f t="shared" si="239"/>
        <v>SINAPI 105028</v>
      </c>
      <c r="B15324" s="18" t="s">
        <v>5935</v>
      </c>
      <c r="C15324" s="18">
        <v>105028</v>
      </c>
      <c r="D15324" s="19" t="s">
        <v>15323</v>
      </c>
      <c r="E15324" s="18" t="s">
        <v>66</v>
      </c>
      <c r="F15324" s="20">
        <v>20.32</v>
      </c>
      <c r="G15324" s="20">
        <v>20.72</v>
      </c>
      <c r="J15324" s="22">
        <v>6.5000000000000002E-2</v>
      </c>
      <c r="K15324" s="22">
        <v>6.3700000000000007E-2</v>
      </c>
    </row>
    <row r="15325" spans="1:11" x14ac:dyDescent="0.2">
      <c r="A15325" s="17" t="str">
        <f t="shared" si="239"/>
        <v>SINAPI 105027</v>
      </c>
      <c r="B15325" s="18" t="s">
        <v>5935</v>
      </c>
      <c r="C15325" s="18">
        <v>105027</v>
      </c>
      <c r="D15325" s="19" t="s">
        <v>15324</v>
      </c>
      <c r="E15325" s="18" t="s">
        <v>66</v>
      </c>
      <c r="F15325" s="20">
        <v>23.37</v>
      </c>
      <c r="G15325" s="20">
        <v>23.85</v>
      </c>
      <c r="J15325" s="22">
        <v>5.6500000000000002E-2</v>
      </c>
      <c r="K15325" s="22">
        <v>5.5300000000000002E-2</v>
      </c>
    </row>
    <row r="15326" spans="1:11" x14ac:dyDescent="0.2">
      <c r="A15326" s="17" t="str">
        <f t="shared" si="239"/>
        <v>SINAPI 93194</v>
      </c>
      <c r="B15326" s="18" t="s">
        <v>5935</v>
      </c>
      <c r="C15326" s="18">
        <v>93194</v>
      </c>
      <c r="D15326" s="19" t="s">
        <v>15325</v>
      </c>
      <c r="E15326" s="18" t="s">
        <v>66</v>
      </c>
      <c r="F15326" s="20">
        <v>26.9</v>
      </c>
      <c r="G15326" s="20">
        <v>27.42</v>
      </c>
      <c r="J15326" s="22">
        <v>4.9099999999999998E-2</v>
      </c>
      <c r="K15326" s="22">
        <v>4.8099999999999997E-2</v>
      </c>
    </row>
    <row r="15327" spans="1:11" x14ac:dyDescent="0.2">
      <c r="A15327" s="17" t="str">
        <f t="shared" si="239"/>
        <v>SINAPI 93200</v>
      </c>
      <c r="B15327" s="18" t="s">
        <v>5935</v>
      </c>
      <c r="C15327" s="18">
        <v>93200</v>
      </c>
      <c r="D15327" s="19" t="s">
        <v>15326</v>
      </c>
      <c r="E15327" s="18" t="s">
        <v>66</v>
      </c>
      <c r="F15327" s="20">
        <v>11.78</v>
      </c>
      <c r="G15327" s="20">
        <v>12.56</v>
      </c>
      <c r="J15327" s="22">
        <v>0</v>
      </c>
      <c r="K15327" s="22">
        <v>0</v>
      </c>
    </row>
    <row r="15328" spans="1:11" x14ac:dyDescent="0.2">
      <c r="A15328" s="17" t="str">
        <f t="shared" si="239"/>
        <v>SINAPI 93203</v>
      </c>
      <c r="B15328" s="18" t="s">
        <v>5935</v>
      </c>
      <c r="C15328" s="18">
        <v>93203</v>
      </c>
      <c r="D15328" s="19" t="s">
        <v>15327</v>
      </c>
      <c r="E15328" s="18" t="s">
        <v>66</v>
      </c>
      <c r="F15328" s="20">
        <v>10.65</v>
      </c>
      <c r="G15328" s="20">
        <v>10.78</v>
      </c>
      <c r="J15328" s="22">
        <v>0</v>
      </c>
      <c r="K15328" s="22">
        <v>0</v>
      </c>
    </row>
    <row r="15329" spans="1:11" x14ac:dyDescent="0.2">
      <c r="A15329" s="17" t="str">
        <f t="shared" si="239"/>
        <v>SINAPI 93202</v>
      </c>
      <c r="B15329" s="18" t="s">
        <v>5935</v>
      </c>
      <c r="C15329" s="18">
        <v>93202</v>
      </c>
      <c r="D15329" s="19" t="s">
        <v>15328</v>
      </c>
      <c r="E15329" s="18" t="s">
        <v>66</v>
      </c>
      <c r="F15329" s="20">
        <v>29.52</v>
      </c>
      <c r="G15329" s="20">
        <v>31</v>
      </c>
      <c r="J15329" s="22">
        <v>0</v>
      </c>
      <c r="K15329" s="22">
        <v>0</v>
      </c>
    </row>
    <row r="15330" spans="1:11" x14ac:dyDescent="0.2">
      <c r="A15330" s="17" t="str">
        <f t="shared" si="239"/>
        <v>SINAPI 105026</v>
      </c>
      <c r="B15330" s="18" t="s">
        <v>5935</v>
      </c>
      <c r="C15330" s="18">
        <v>105026</v>
      </c>
      <c r="D15330" s="19" t="s">
        <v>15329</v>
      </c>
      <c r="E15330" s="18" t="s">
        <v>66</v>
      </c>
      <c r="F15330" s="20">
        <v>41.08</v>
      </c>
      <c r="G15330" s="20">
        <v>41.96</v>
      </c>
      <c r="J15330" s="22">
        <v>0</v>
      </c>
      <c r="K15330" s="22">
        <v>0</v>
      </c>
    </row>
    <row r="15331" spans="1:11" x14ac:dyDescent="0.2">
      <c r="A15331" s="17" t="str">
        <f t="shared" si="239"/>
        <v>SINAPI 105025</v>
      </c>
      <c r="B15331" s="18" t="s">
        <v>5935</v>
      </c>
      <c r="C15331" s="18">
        <v>105025</v>
      </c>
      <c r="D15331" s="19" t="s">
        <v>15330</v>
      </c>
      <c r="E15331" s="18" t="s">
        <v>66</v>
      </c>
      <c r="F15331" s="20">
        <v>58.25</v>
      </c>
      <c r="G15331" s="20">
        <v>59.58</v>
      </c>
      <c r="J15331" s="22">
        <v>0</v>
      </c>
      <c r="K15331" s="22">
        <v>0</v>
      </c>
    </row>
    <row r="15332" spans="1:11" x14ac:dyDescent="0.2">
      <c r="A15332" s="17" t="str">
        <f t="shared" si="239"/>
        <v>SINAPI 93191</v>
      </c>
      <c r="B15332" s="18" t="s">
        <v>5935</v>
      </c>
      <c r="C15332" s="18">
        <v>93191</v>
      </c>
      <c r="D15332" s="19" t="s">
        <v>15331</v>
      </c>
      <c r="E15332" s="18" t="s">
        <v>66</v>
      </c>
      <c r="F15332" s="20">
        <v>70.459999999999994</v>
      </c>
      <c r="G15332" s="20">
        <v>72.150000000000006</v>
      </c>
      <c r="J15332" s="22">
        <v>0</v>
      </c>
      <c r="K15332" s="22">
        <v>0</v>
      </c>
    </row>
    <row r="15333" spans="1:11" x14ac:dyDescent="0.2">
      <c r="A15333" s="17" t="str">
        <f t="shared" si="239"/>
        <v>SINAPI 105024</v>
      </c>
      <c r="B15333" s="18" t="s">
        <v>5935</v>
      </c>
      <c r="C15333" s="18">
        <v>105024</v>
      </c>
      <c r="D15333" s="19" t="s">
        <v>15332</v>
      </c>
      <c r="E15333" s="18" t="s">
        <v>66</v>
      </c>
      <c r="F15333" s="20">
        <v>50.77</v>
      </c>
      <c r="G15333" s="20">
        <v>52.36</v>
      </c>
      <c r="J15333" s="22">
        <v>2.5999999999999999E-2</v>
      </c>
      <c r="K15333" s="22">
        <v>2.52E-2</v>
      </c>
    </row>
    <row r="15334" spans="1:11" x14ac:dyDescent="0.2">
      <c r="A15334" s="17" t="str">
        <f t="shared" si="239"/>
        <v>SINAPI 105023</v>
      </c>
      <c r="B15334" s="18" t="s">
        <v>5935</v>
      </c>
      <c r="C15334" s="18">
        <v>105023</v>
      </c>
      <c r="D15334" s="19" t="s">
        <v>15333</v>
      </c>
      <c r="E15334" s="18" t="s">
        <v>66</v>
      </c>
      <c r="F15334" s="20">
        <v>62.12</v>
      </c>
      <c r="G15334" s="20">
        <v>64.13</v>
      </c>
      <c r="J15334" s="22">
        <v>2.12E-2</v>
      </c>
      <c r="K15334" s="22">
        <v>2.06E-2</v>
      </c>
    </row>
    <row r="15335" spans="1:11" x14ac:dyDescent="0.2">
      <c r="A15335" s="17" t="str">
        <f t="shared" si="239"/>
        <v>SINAPI 93187</v>
      </c>
      <c r="B15335" s="18" t="s">
        <v>5935</v>
      </c>
      <c r="C15335" s="18">
        <v>93187</v>
      </c>
      <c r="D15335" s="19" t="s">
        <v>15334</v>
      </c>
      <c r="E15335" s="18" t="s">
        <v>66</v>
      </c>
      <c r="F15335" s="20">
        <v>73.41</v>
      </c>
      <c r="G15335" s="20">
        <v>75.86</v>
      </c>
      <c r="J15335" s="22">
        <v>1.7999999999999999E-2</v>
      </c>
      <c r="K15335" s="22">
        <v>1.7399999999999999E-2</v>
      </c>
    </row>
    <row r="15336" spans="1:11" x14ac:dyDescent="0.2">
      <c r="A15336" s="17" t="str">
        <f t="shared" si="239"/>
        <v>SINAPI 105037</v>
      </c>
      <c r="B15336" s="18" t="s">
        <v>5935</v>
      </c>
      <c r="C15336" s="18">
        <v>105037</v>
      </c>
      <c r="D15336" s="19" t="s">
        <v>15335</v>
      </c>
      <c r="E15336" s="18" t="s">
        <v>66</v>
      </c>
      <c r="F15336" s="20">
        <v>31.91</v>
      </c>
      <c r="G15336" s="20">
        <v>33.61</v>
      </c>
      <c r="J15336" s="22">
        <v>0.01</v>
      </c>
      <c r="K15336" s="22">
        <v>9.4999999999999998E-3</v>
      </c>
    </row>
    <row r="15337" spans="1:11" x14ac:dyDescent="0.2">
      <c r="A15337" s="17" t="str">
        <f t="shared" si="239"/>
        <v>SINAPI 105036</v>
      </c>
      <c r="B15337" s="18" t="s">
        <v>5935</v>
      </c>
      <c r="C15337" s="18">
        <v>105036</v>
      </c>
      <c r="D15337" s="19" t="s">
        <v>15336</v>
      </c>
      <c r="E15337" s="18" t="s">
        <v>66</v>
      </c>
      <c r="F15337" s="20">
        <v>47.12</v>
      </c>
      <c r="G15337" s="20">
        <v>49.63</v>
      </c>
      <c r="J15337" s="22">
        <v>1.0200000000000001E-2</v>
      </c>
      <c r="K15337" s="22">
        <v>9.7000000000000003E-3</v>
      </c>
    </row>
    <row r="15338" spans="1:11" x14ac:dyDescent="0.2">
      <c r="A15338" s="17" t="str">
        <f t="shared" si="239"/>
        <v>SINAPI 105035</v>
      </c>
      <c r="B15338" s="18" t="s">
        <v>5935</v>
      </c>
      <c r="C15338" s="18">
        <v>105035</v>
      </c>
      <c r="D15338" s="19" t="s">
        <v>15337</v>
      </c>
      <c r="E15338" s="18" t="s">
        <v>66</v>
      </c>
      <c r="F15338" s="20">
        <v>65.349999999999994</v>
      </c>
      <c r="G15338" s="20">
        <v>68.81</v>
      </c>
      <c r="J15338" s="22">
        <v>1.03E-2</v>
      </c>
      <c r="K15338" s="22">
        <v>9.7000000000000003E-3</v>
      </c>
    </row>
    <row r="15339" spans="1:11" x14ac:dyDescent="0.2">
      <c r="A15339" s="17" t="str">
        <f t="shared" si="239"/>
        <v>SINAPI 105022</v>
      </c>
      <c r="B15339" s="18" t="s">
        <v>5935</v>
      </c>
      <c r="C15339" s="18">
        <v>105022</v>
      </c>
      <c r="D15339" s="19" t="s">
        <v>15338</v>
      </c>
      <c r="E15339" s="18" t="s">
        <v>66</v>
      </c>
      <c r="F15339" s="20">
        <v>20.62</v>
      </c>
      <c r="G15339" s="20">
        <v>21.04</v>
      </c>
      <c r="J15339" s="22">
        <v>6.4000000000000001E-2</v>
      </c>
      <c r="K15339" s="22">
        <v>6.2700000000000006E-2</v>
      </c>
    </row>
    <row r="15340" spans="1:11" x14ac:dyDescent="0.2">
      <c r="A15340" s="17" t="str">
        <f t="shared" si="239"/>
        <v>SINAPI 105021</v>
      </c>
      <c r="B15340" s="18" t="s">
        <v>5935</v>
      </c>
      <c r="C15340" s="18">
        <v>105021</v>
      </c>
      <c r="D15340" s="19" t="s">
        <v>15339</v>
      </c>
      <c r="E15340" s="18" t="s">
        <v>66</v>
      </c>
      <c r="F15340" s="20">
        <v>23.7</v>
      </c>
      <c r="G15340" s="20">
        <v>24.19</v>
      </c>
      <c r="J15340" s="22">
        <v>5.57E-2</v>
      </c>
      <c r="K15340" s="22">
        <v>5.4600000000000003E-2</v>
      </c>
    </row>
    <row r="15341" spans="1:11" x14ac:dyDescent="0.2">
      <c r="A15341" s="17" t="str">
        <f t="shared" si="239"/>
        <v>SINAPI 93184</v>
      </c>
      <c r="B15341" s="18" t="s">
        <v>5935</v>
      </c>
      <c r="C15341" s="18">
        <v>93184</v>
      </c>
      <c r="D15341" s="19" t="s">
        <v>15340</v>
      </c>
      <c r="E15341" s="18" t="s">
        <v>66</v>
      </c>
      <c r="F15341" s="20">
        <v>27.56</v>
      </c>
      <c r="G15341" s="20">
        <v>28.09</v>
      </c>
      <c r="J15341" s="22">
        <v>4.7899999999999998E-2</v>
      </c>
      <c r="K15341" s="22">
        <v>4.7E-2</v>
      </c>
    </row>
    <row r="15342" spans="1:11" ht="22.5" x14ac:dyDescent="0.2">
      <c r="A15342" s="17" t="str">
        <f t="shared" si="239"/>
        <v>SINAPI 102149</v>
      </c>
      <c r="B15342" s="18" t="s">
        <v>5935</v>
      </c>
      <c r="C15342" s="18">
        <v>102149</v>
      </c>
      <c r="D15342" s="19" t="s">
        <v>15341</v>
      </c>
      <c r="E15342" s="18" t="s">
        <v>425</v>
      </c>
      <c r="F15342" s="20">
        <v>0</v>
      </c>
      <c r="G15342" s="20">
        <v>0</v>
      </c>
      <c r="J15342" s="22"/>
      <c r="K15342" s="22"/>
    </row>
    <row r="15343" spans="1:11" ht="22.5" x14ac:dyDescent="0.2">
      <c r="A15343" s="17" t="str">
        <f t="shared" si="239"/>
        <v>SINAPI 102150</v>
      </c>
      <c r="B15343" s="18" t="s">
        <v>5935</v>
      </c>
      <c r="C15343" s="18">
        <v>102150</v>
      </c>
      <c r="D15343" s="19" t="s">
        <v>15342</v>
      </c>
      <c r="E15343" s="18" t="s">
        <v>425</v>
      </c>
      <c r="F15343" s="20">
        <v>0</v>
      </c>
      <c r="G15343" s="20">
        <v>0</v>
      </c>
      <c r="J15343" s="22"/>
      <c r="K15343" s="22"/>
    </row>
    <row r="15344" spans="1:11" ht="22.5" x14ac:dyDescent="0.2">
      <c r="A15344" s="17" t="str">
        <f t="shared" si="239"/>
        <v>SINAPI 102145</v>
      </c>
      <c r="B15344" s="18" t="s">
        <v>5935</v>
      </c>
      <c r="C15344" s="18">
        <v>102145</v>
      </c>
      <c r="D15344" s="19" t="s">
        <v>15343</v>
      </c>
      <c r="E15344" s="18" t="s">
        <v>425</v>
      </c>
      <c r="F15344" s="20">
        <v>0</v>
      </c>
      <c r="G15344" s="20">
        <v>0</v>
      </c>
      <c r="J15344" s="22"/>
      <c r="K15344" s="22"/>
    </row>
    <row r="15345" spans="1:11" x14ac:dyDescent="0.2">
      <c r="A15345" s="17" t="str">
        <f t="shared" si="239"/>
        <v>SINAPI 102146</v>
      </c>
      <c r="B15345" s="18" t="s">
        <v>5935</v>
      </c>
      <c r="C15345" s="18">
        <v>102146</v>
      </c>
      <c r="D15345" s="19" t="s">
        <v>15344</v>
      </c>
      <c r="E15345" s="18" t="s">
        <v>425</v>
      </c>
      <c r="F15345" s="20">
        <v>0</v>
      </c>
      <c r="G15345" s="20">
        <v>0</v>
      </c>
      <c r="J15345" s="22"/>
      <c r="K15345" s="22"/>
    </row>
    <row r="15346" spans="1:11" x14ac:dyDescent="0.2">
      <c r="A15346" s="17" t="str">
        <f t="shared" si="239"/>
        <v>SINAPI 102147</v>
      </c>
      <c r="B15346" s="18" t="s">
        <v>5935</v>
      </c>
      <c r="C15346" s="18">
        <v>102147</v>
      </c>
      <c r="D15346" s="19" t="s">
        <v>15345</v>
      </c>
      <c r="E15346" s="18" t="s">
        <v>425</v>
      </c>
      <c r="F15346" s="20">
        <v>0</v>
      </c>
      <c r="G15346" s="20">
        <v>0</v>
      </c>
      <c r="J15346" s="22"/>
      <c r="K15346" s="22"/>
    </row>
    <row r="15347" spans="1:11" x14ac:dyDescent="0.2">
      <c r="A15347" s="17" t="str">
        <f t="shared" si="239"/>
        <v>SINAPI 102148</v>
      </c>
      <c r="B15347" s="18" t="s">
        <v>5935</v>
      </c>
      <c r="C15347" s="18">
        <v>102148</v>
      </c>
      <c r="D15347" s="19" t="s">
        <v>15346</v>
      </c>
      <c r="E15347" s="18" t="s">
        <v>425</v>
      </c>
      <c r="F15347" s="20">
        <v>0</v>
      </c>
      <c r="G15347" s="20">
        <v>0</v>
      </c>
      <c r="J15347" s="22"/>
      <c r="K15347" s="22"/>
    </row>
    <row r="15348" spans="1:11" x14ac:dyDescent="0.2">
      <c r="A15348" s="17" t="str">
        <f t="shared" si="239"/>
        <v>SINAPI 102143</v>
      </c>
      <c r="B15348" s="18" t="s">
        <v>5935</v>
      </c>
      <c r="C15348" s="18">
        <v>102143</v>
      </c>
      <c r="D15348" s="19" t="s">
        <v>15347</v>
      </c>
      <c r="E15348" s="18" t="s">
        <v>425</v>
      </c>
      <c r="F15348" s="20">
        <v>0</v>
      </c>
      <c r="G15348" s="20">
        <v>0</v>
      </c>
      <c r="J15348" s="22"/>
      <c r="K15348" s="22"/>
    </row>
    <row r="15349" spans="1:11" ht="22.5" x14ac:dyDescent="0.2">
      <c r="A15349" s="17" t="str">
        <f t="shared" si="239"/>
        <v>SINAPI 102144</v>
      </c>
      <c r="B15349" s="18" t="s">
        <v>5935</v>
      </c>
      <c r="C15349" s="18">
        <v>102144</v>
      </c>
      <c r="D15349" s="19" t="s">
        <v>15348</v>
      </c>
      <c r="E15349" s="18" t="s">
        <v>425</v>
      </c>
      <c r="F15349" s="20">
        <v>0</v>
      </c>
      <c r="G15349" s="20">
        <v>0</v>
      </c>
      <c r="J15349" s="22"/>
      <c r="K15349" s="22"/>
    </row>
    <row r="15350" spans="1:11" x14ac:dyDescent="0.2">
      <c r="A15350" s="17" t="str">
        <f t="shared" si="239"/>
        <v>SINAPI 102171</v>
      </c>
      <c r="B15350" s="18" t="s">
        <v>5935</v>
      </c>
      <c r="C15350" s="18">
        <v>102171</v>
      </c>
      <c r="D15350" s="19" t="s">
        <v>15349</v>
      </c>
      <c r="E15350" s="18" t="s">
        <v>425</v>
      </c>
      <c r="F15350" s="20">
        <v>431.71</v>
      </c>
      <c r="G15350" s="20">
        <v>433.86</v>
      </c>
      <c r="J15350" s="22">
        <v>0.18329999999999999</v>
      </c>
      <c r="K15350" s="22">
        <v>0.18240000000000001</v>
      </c>
    </row>
    <row r="15351" spans="1:11" x14ac:dyDescent="0.2">
      <c r="A15351" s="17" t="str">
        <f t="shared" si="239"/>
        <v>SINAPI 102172</v>
      </c>
      <c r="B15351" s="18" t="s">
        <v>5935</v>
      </c>
      <c r="C15351" s="18">
        <v>102172</v>
      </c>
      <c r="D15351" s="19" t="s">
        <v>15350</v>
      </c>
      <c r="E15351" s="18" t="s">
        <v>425</v>
      </c>
      <c r="F15351" s="20">
        <v>414.31</v>
      </c>
      <c r="G15351" s="20">
        <v>415.95</v>
      </c>
      <c r="J15351" s="22">
        <v>0.1479</v>
      </c>
      <c r="K15351" s="22">
        <v>0.14729999999999999</v>
      </c>
    </row>
    <row r="15352" spans="1:11" x14ac:dyDescent="0.2">
      <c r="A15352" s="17" t="str">
        <f t="shared" si="239"/>
        <v>SINAPI 102170</v>
      </c>
      <c r="B15352" s="18" t="s">
        <v>5935</v>
      </c>
      <c r="C15352" s="18">
        <v>102170</v>
      </c>
      <c r="D15352" s="19" t="s">
        <v>15351</v>
      </c>
      <c r="E15352" s="18" t="s">
        <v>425</v>
      </c>
      <c r="F15352" s="20">
        <v>253.09</v>
      </c>
      <c r="G15352" s="20">
        <v>255.78</v>
      </c>
      <c r="J15352" s="22">
        <v>0.38290000000000002</v>
      </c>
      <c r="K15352" s="22">
        <v>0.37890000000000001</v>
      </c>
    </row>
    <row r="15353" spans="1:11" x14ac:dyDescent="0.2">
      <c r="A15353" s="17" t="str">
        <f t="shared" si="239"/>
        <v>SINAPI 102160</v>
      </c>
      <c r="B15353" s="18" t="s">
        <v>5935</v>
      </c>
      <c r="C15353" s="18">
        <v>102160</v>
      </c>
      <c r="D15353" s="19" t="s">
        <v>15352</v>
      </c>
      <c r="E15353" s="18" t="s">
        <v>425</v>
      </c>
      <c r="F15353" s="20">
        <v>146.5</v>
      </c>
      <c r="G15353" s="20">
        <v>148.72</v>
      </c>
      <c r="J15353" s="22">
        <v>0</v>
      </c>
      <c r="K15353" s="22">
        <v>0</v>
      </c>
    </row>
    <row r="15354" spans="1:11" x14ac:dyDescent="0.2">
      <c r="A15354" s="17" t="str">
        <f t="shared" si="239"/>
        <v>SINAPI 102177</v>
      </c>
      <c r="B15354" s="18" t="s">
        <v>5935</v>
      </c>
      <c r="C15354" s="18">
        <v>102177</v>
      </c>
      <c r="D15354" s="19" t="s">
        <v>15353</v>
      </c>
      <c r="E15354" s="18" t="s">
        <v>425</v>
      </c>
      <c r="F15354" s="20">
        <v>1497.56</v>
      </c>
      <c r="G15354" s="20">
        <v>1502.77</v>
      </c>
      <c r="J15354" s="22">
        <v>5.1900000000000002E-2</v>
      </c>
      <c r="K15354" s="22">
        <v>5.1700000000000003E-2</v>
      </c>
    </row>
    <row r="15355" spans="1:11" x14ac:dyDescent="0.2">
      <c r="A15355" s="17" t="str">
        <f t="shared" si="239"/>
        <v>SINAPI 102174</v>
      </c>
      <c r="B15355" s="18" t="s">
        <v>5935</v>
      </c>
      <c r="C15355" s="18">
        <v>102174</v>
      </c>
      <c r="D15355" s="19" t="s">
        <v>15354</v>
      </c>
      <c r="E15355" s="18" t="s">
        <v>425</v>
      </c>
      <c r="F15355" s="20">
        <v>0</v>
      </c>
      <c r="G15355" s="20">
        <v>0</v>
      </c>
      <c r="J15355" s="22"/>
      <c r="K15355" s="22"/>
    </row>
    <row r="15356" spans="1:11" x14ac:dyDescent="0.2">
      <c r="A15356" s="17" t="str">
        <f t="shared" si="239"/>
        <v>SINAPI 102178</v>
      </c>
      <c r="B15356" s="18" t="s">
        <v>5935</v>
      </c>
      <c r="C15356" s="18">
        <v>102178</v>
      </c>
      <c r="D15356" s="19" t="s">
        <v>15355</v>
      </c>
      <c r="E15356" s="18" t="s">
        <v>425</v>
      </c>
      <c r="F15356" s="20">
        <v>1709.85</v>
      </c>
      <c r="G15356" s="20">
        <v>1714.62</v>
      </c>
      <c r="J15356" s="22">
        <v>4.0500000000000001E-2</v>
      </c>
      <c r="K15356" s="22">
        <v>4.0399999999999998E-2</v>
      </c>
    </row>
    <row r="15357" spans="1:11" x14ac:dyDescent="0.2">
      <c r="A15357" s="17" t="str">
        <f t="shared" si="239"/>
        <v>SINAPI 102175</v>
      </c>
      <c r="B15357" s="18" t="s">
        <v>5935</v>
      </c>
      <c r="C15357" s="18">
        <v>102175</v>
      </c>
      <c r="D15357" s="19" t="s">
        <v>15356</v>
      </c>
      <c r="E15357" s="18" t="s">
        <v>425</v>
      </c>
      <c r="F15357" s="20">
        <v>0</v>
      </c>
      <c r="G15357" s="20">
        <v>0</v>
      </c>
      <c r="J15357" s="22"/>
      <c r="K15357" s="22"/>
    </row>
    <row r="15358" spans="1:11" x14ac:dyDescent="0.2">
      <c r="A15358" s="17" t="str">
        <f t="shared" si="239"/>
        <v>SINAPI 102176</v>
      </c>
      <c r="B15358" s="18" t="s">
        <v>5935</v>
      </c>
      <c r="C15358" s="18">
        <v>102176</v>
      </c>
      <c r="D15358" s="19" t="s">
        <v>15357</v>
      </c>
      <c r="E15358" s="18" t="s">
        <v>425</v>
      </c>
      <c r="F15358" s="20">
        <v>767.42</v>
      </c>
      <c r="G15358" s="20">
        <v>773.15</v>
      </c>
      <c r="J15358" s="22">
        <v>0.1164</v>
      </c>
      <c r="K15358" s="22">
        <v>0.11550000000000001</v>
      </c>
    </row>
    <row r="15359" spans="1:11" x14ac:dyDescent="0.2">
      <c r="A15359" s="17" t="str">
        <f t="shared" si="239"/>
        <v>SINAPI 102173</v>
      </c>
      <c r="B15359" s="18" t="s">
        <v>5935</v>
      </c>
      <c r="C15359" s="18">
        <v>102173</v>
      </c>
      <c r="D15359" s="19" t="s">
        <v>15358</v>
      </c>
      <c r="E15359" s="18" t="s">
        <v>425</v>
      </c>
      <c r="F15359" s="20">
        <v>0</v>
      </c>
      <c r="G15359" s="20">
        <v>0</v>
      </c>
      <c r="J15359" s="22"/>
      <c r="K15359" s="22"/>
    </row>
    <row r="15360" spans="1:11" x14ac:dyDescent="0.2">
      <c r="A15360" s="17" t="str">
        <f t="shared" si="239"/>
        <v>SINAPI 102163</v>
      </c>
      <c r="B15360" s="18" t="s">
        <v>5935</v>
      </c>
      <c r="C15360" s="18">
        <v>102163</v>
      </c>
      <c r="D15360" s="19" t="s">
        <v>15359</v>
      </c>
      <c r="E15360" s="18" t="s">
        <v>425</v>
      </c>
      <c r="F15360" s="20">
        <v>315.08999999999997</v>
      </c>
      <c r="G15360" s="20">
        <v>317.77999999999997</v>
      </c>
      <c r="J15360" s="22">
        <v>0.30759999999999998</v>
      </c>
      <c r="K15360" s="22">
        <v>0.30499999999999999</v>
      </c>
    </row>
    <row r="15361" spans="1:11" x14ac:dyDescent="0.2">
      <c r="A15361" s="17" t="str">
        <f t="shared" si="239"/>
        <v>SINAPI 102153</v>
      </c>
      <c r="B15361" s="18" t="s">
        <v>5935</v>
      </c>
      <c r="C15361" s="18">
        <v>102153</v>
      </c>
      <c r="D15361" s="19" t="s">
        <v>15360</v>
      </c>
      <c r="E15361" s="18" t="s">
        <v>425</v>
      </c>
      <c r="F15361" s="20">
        <v>208.5</v>
      </c>
      <c r="G15361" s="20">
        <v>210.72</v>
      </c>
      <c r="J15361" s="22">
        <v>0</v>
      </c>
      <c r="K15361" s="22">
        <v>0</v>
      </c>
    </row>
    <row r="15362" spans="1:11" x14ac:dyDescent="0.2">
      <c r="A15362" s="17" t="str">
        <f t="shared" si="239"/>
        <v>SINAPI 102165</v>
      </c>
      <c r="B15362" s="18" t="s">
        <v>5935</v>
      </c>
      <c r="C15362" s="18">
        <v>102165</v>
      </c>
      <c r="D15362" s="19" t="s">
        <v>15361</v>
      </c>
      <c r="E15362" s="18" t="s">
        <v>425</v>
      </c>
      <c r="F15362" s="20">
        <v>300.18</v>
      </c>
      <c r="G15362" s="20">
        <v>302.33</v>
      </c>
      <c r="J15362" s="22">
        <v>0.2636</v>
      </c>
      <c r="K15362" s="22">
        <v>0.26169999999999999</v>
      </c>
    </row>
    <row r="15363" spans="1:11" x14ac:dyDescent="0.2">
      <c r="A15363" s="17" t="str">
        <f t="shared" si="239"/>
        <v>SINAPI 102155</v>
      </c>
      <c r="B15363" s="18" t="s">
        <v>5935</v>
      </c>
      <c r="C15363" s="18">
        <v>102155</v>
      </c>
      <c r="D15363" s="19" t="s">
        <v>15362</v>
      </c>
      <c r="E15363" s="18" t="s">
        <v>425</v>
      </c>
      <c r="F15363" s="20">
        <v>213.2</v>
      </c>
      <c r="G15363" s="20">
        <v>214.97</v>
      </c>
      <c r="J15363" s="22">
        <v>0</v>
      </c>
      <c r="K15363" s="22">
        <v>0</v>
      </c>
    </row>
    <row r="15364" spans="1:11" x14ac:dyDescent="0.2">
      <c r="A15364" s="17" t="str">
        <f t="shared" si="239"/>
        <v>SINAPI 102167</v>
      </c>
      <c r="B15364" s="18" t="s">
        <v>5935</v>
      </c>
      <c r="C15364" s="18">
        <v>102167</v>
      </c>
      <c r="D15364" s="19" t="s">
        <v>15363</v>
      </c>
      <c r="E15364" s="18" t="s">
        <v>425</v>
      </c>
      <c r="F15364" s="20">
        <v>341.98</v>
      </c>
      <c r="G15364" s="20">
        <v>343.62</v>
      </c>
      <c r="J15364" s="22">
        <v>0.1792</v>
      </c>
      <c r="K15364" s="22">
        <v>0.1784</v>
      </c>
    </row>
    <row r="15365" spans="1:11" x14ac:dyDescent="0.2">
      <c r="A15365" s="17" t="str">
        <f t="shared" si="239"/>
        <v>SINAPI 102157</v>
      </c>
      <c r="B15365" s="18" t="s">
        <v>5935</v>
      </c>
      <c r="C15365" s="18">
        <v>102157</v>
      </c>
      <c r="D15365" s="19" t="s">
        <v>15364</v>
      </c>
      <c r="E15365" s="18" t="s">
        <v>425</v>
      </c>
      <c r="F15365" s="20">
        <v>274.64</v>
      </c>
      <c r="G15365" s="20">
        <v>275.99</v>
      </c>
      <c r="J15365" s="22">
        <v>0</v>
      </c>
      <c r="K15365" s="22">
        <v>0</v>
      </c>
    </row>
    <row r="15366" spans="1:11" x14ac:dyDescent="0.2">
      <c r="A15366" s="17" t="str">
        <f t="shared" si="239"/>
        <v>SINAPI 102169</v>
      </c>
      <c r="B15366" s="18" t="s">
        <v>5935</v>
      </c>
      <c r="C15366" s="18">
        <v>102169</v>
      </c>
      <c r="D15366" s="19" t="s">
        <v>15365</v>
      </c>
      <c r="E15366" s="18" t="s">
        <v>425</v>
      </c>
      <c r="F15366" s="20">
        <v>370.77</v>
      </c>
      <c r="G15366" s="20">
        <v>371.85</v>
      </c>
      <c r="J15366" s="22">
        <v>0.1067</v>
      </c>
      <c r="K15366" s="22">
        <v>0.10639999999999999</v>
      </c>
    </row>
    <row r="15367" spans="1:11" x14ac:dyDescent="0.2">
      <c r="A15367" s="17" t="str">
        <f t="shared" ref="A15367:A15430" si="240">CONCATENATE($B15367," ",$C15367)</f>
        <v>SINAPI 102159</v>
      </c>
      <c r="B15367" s="18" t="s">
        <v>5935</v>
      </c>
      <c r="C15367" s="18">
        <v>102159</v>
      </c>
      <c r="D15367" s="19" t="s">
        <v>15366</v>
      </c>
      <c r="E15367" s="18" t="s">
        <v>425</v>
      </c>
      <c r="F15367" s="20">
        <v>327.31</v>
      </c>
      <c r="G15367" s="20">
        <v>328.19</v>
      </c>
      <c r="J15367" s="22">
        <v>0</v>
      </c>
      <c r="K15367" s="22">
        <v>0</v>
      </c>
    </row>
    <row r="15368" spans="1:11" x14ac:dyDescent="0.2">
      <c r="A15368" s="17" t="str">
        <f t="shared" si="240"/>
        <v>SINAPI 102161</v>
      </c>
      <c r="B15368" s="18" t="s">
        <v>5935</v>
      </c>
      <c r="C15368" s="18">
        <v>102161</v>
      </c>
      <c r="D15368" s="19" t="s">
        <v>15367</v>
      </c>
      <c r="E15368" s="18" t="s">
        <v>425</v>
      </c>
      <c r="F15368" s="20">
        <v>258.26</v>
      </c>
      <c r="G15368" s="20">
        <v>260.95</v>
      </c>
      <c r="J15368" s="22">
        <v>0.37519999999999998</v>
      </c>
      <c r="K15368" s="22">
        <v>0.37140000000000001</v>
      </c>
    </row>
    <row r="15369" spans="1:11" x14ac:dyDescent="0.2">
      <c r="A15369" s="17" t="str">
        <f t="shared" si="240"/>
        <v>SINAPI 102151</v>
      </c>
      <c r="B15369" s="18" t="s">
        <v>5935</v>
      </c>
      <c r="C15369" s="18">
        <v>102151</v>
      </c>
      <c r="D15369" s="19" t="s">
        <v>15368</v>
      </c>
      <c r="E15369" s="18" t="s">
        <v>425</v>
      </c>
      <c r="F15369" s="20">
        <v>151.66999999999999</v>
      </c>
      <c r="G15369" s="20">
        <v>153.88999999999999</v>
      </c>
      <c r="J15369" s="22">
        <v>0</v>
      </c>
      <c r="K15369" s="22">
        <v>0</v>
      </c>
    </row>
    <row r="15370" spans="1:11" x14ac:dyDescent="0.2">
      <c r="A15370" s="17" t="str">
        <f t="shared" si="240"/>
        <v>SINAPI 102162</v>
      </c>
      <c r="B15370" s="18" t="s">
        <v>5935</v>
      </c>
      <c r="C15370" s="18">
        <v>102162</v>
      </c>
      <c r="D15370" s="19" t="s">
        <v>15369</v>
      </c>
      <c r="E15370" s="18" t="s">
        <v>425</v>
      </c>
      <c r="F15370" s="20">
        <v>273.76</v>
      </c>
      <c r="G15370" s="20">
        <v>276.45</v>
      </c>
      <c r="J15370" s="22">
        <v>0.35399999999999998</v>
      </c>
      <c r="K15370" s="22">
        <v>0.35060000000000002</v>
      </c>
    </row>
    <row r="15371" spans="1:11" x14ac:dyDescent="0.2">
      <c r="A15371" s="17" t="str">
        <f t="shared" si="240"/>
        <v>SINAPI 102164</v>
      </c>
      <c r="B15371" s="18" t="s">
        <v>5935</v>
      </c>
      <c r="C15371" s="18">
        <v>102164</v>
      </c>
      <c r="D15371" s="19" t="s">
        <v>15370</v>
      </c>
      <c r="E15371" s="18" t="s">
        <v>425</v>
      </c>
      <c r="F15371" s="20">
        <v>266.37</v>
      </c>
      <c r="G15371" s="20">
        <v>268.52</v>
      </c>
      <c r="J15371" s="22">
        <v>0.29709999999999998</v>
      </c>
      <c r="K15371" s="22">
        <v>0.29470000000000002</v>
      </c>
    </row>
    <row r="15372" spans="1:11" x14ac:dyDescent="0.2">
      <c r="A15372" s="17" t="str">
        <f t="shared" si="240"/>
        <v>SINAPI 102154</v>
      </c>
      <c r="B15372" s="18" t="s">
        <v>5935</v>
      </c>
      <c r="C15372" s="18">
        <v>102154</v>
      </c>
      <c r="D15372" s="19" t="s">
        <v>15371</v>
      </c>
      <c r="E15372" s="18" t="s">
        <v>425</v>
      </c>
      <c r="F15372" s="20">
        <v>179.39</v>
      </c>
      <c r="G15372" s="20">
        <v>181.16</v>
      </c>
      <c r="J15372" s="22">
        <v>0</v>
      </c>
      <c r="K15372" s="22">
        <v>0</v>
      </c>
    </row>
    <row r="15373" spans="1:11" x14ac:dyDescent="0.2">
      <c r="A15373" s="17" t="str">
        <f t="shared" si="240"/>
        <v>SINAPI 102166</v>
      </c>
      <c r="B15373" s="18" t="s">
        <v>5935</v>
      </c>
      <c r="C15373" s="18">
        <v>102166</v>
      </c>
      <c r="D15373" s="19" t="s">
        <v>15372</v>
      </c>
      <c r="E15373" s="18" t="s">
        <v>425</v>
      </c>
      <c r="F15373" s="20">
        <v>269.64</v>
      </c>
      <c r="G15373" s="20">
        <v>271.27999999999997</v>
      </c>
      <c r="J15373" s="22">
        <v>0.2273</v>
      </c>
      <c r="K15373" s="22">
        <v>0.22589999999999999</v>
      </c>
    </row>
    <row r="15374" spans="1:11" x14ac:dyDescent="0.2">
      <c r="A15374" s="17" t="str">
        <f t="shared" si="240"/>
        <v>SINAPI 102156</v>
      </c>
      <c r="B15374" s="18" t="s">
        <v>5935</v>
      </c>
      <c r="C15374" s="18">
        <v>102156</v>
      </c>
      <c r="D15374" s="19" t="s">
        <v>15373</v>
      </c>
      <c r="E15374" s="18" t="s">
        <v>425</v>
      </c>
      <c r="F15374" s="20">
        <v>202.3</v>
      </c>
      <c r="G15374" s="20">
        <v>203.65</v>
      </c>
      <c r="J15374" s="22">
        <v>0</v>
      </c>
      <c r="K15374" s="22">
        <v>0</v>
      </c>
    </row>
    <row r="15375" spans="1:11" x14ac:dyDescent="0.2">
      <c r="A15375" s="17" t="str">
        <f t="shared" si="240"/>
        <v>SINAPI 102168</v>
      </c>
      <c r="B15375" s="18" t="s">
        <v>5935</v>
      </c>
      <c r="C15375" s="18">
        <v>102168</v>
      </c>
      <c r="D15375" s="19" t="s">
        <v>15374</v>
      </c>
      <c r="E15375" s="18" t="s">
        <v>425</v>
      </c>
      <c r="F15375" s="20">
        <v>325.95</v>
      </c>
      <c r="G15375" s="20">
        <v>327.17</v>
      </c>
      <c r="J15375" s="22">
        <v>0.1394</v>
      </c>
      <c r="K15375" s="22">
        <v>0.1389</v>
      </c>
    </row>
    <row r="15376" spans="1:11" x14ac:dyDescent="0.2">
      <c r="A15376" s="17" t="str">
        <f t="shared" si="240"/>
        <v>SINAPI 102158</v>
      </c>
      <c r="B15376" s="18" t="s">
        <v>5935</v>
      </c>
      <c r="C15376" s="18">
        <v>102158</v>
      </c>
      <c r="D15376" s="19" t="s">
        <v>15375</v>
      </c>
      <c r="E15376" s="18" t="s">
        <v>425</v>
      </c>
      <c r="F15376" s="20">
        <v>276.04000000000002</v>
      </c>
      <c r="G15376" s="20">
        <v>277.04000000000002</v>
      </c>
      <c r="J15376" s="22">
        <v>0</v>
      </c>
      <c r="K15376" s="22">
        <v>0</v>
      </c>
    </row>
    <row r="15377" spans="1:11" x14ac:dyDescent="0.2">
      <c r="A15377" s="17" t="str">
        <f t="shared" si="240"/>
        <v>SINAPI 102152</v>
      </c>
      <c r="B15377" s="18" t="s">
        <v>5935</v>
      </c>
      <c r="C15377" s="18">
        <v>102152</v>
      </c>
      <c r="D15377" s="19" t="s">
        <v>15376</v>
      </c>
      <c r="E15377" s="18" t="s">
        <v>425</v>
      </c>
      <c r="F15377" s="20">
        <v>167.17</v>
      </c>
      <c r="G15377" s="20">
        <v>169.39</v>
      </c>
      <c r="J15377" s="22">
        <v>0</v>
      </c>
      <c r="K15377" s="22">
        <v>0</v>
      </c>
    </row>
    <row r="15378" spans="1:11" x14ac:dyDescent="0.2">
      <c r="A15378" s="17" t="str">
        <f t="shared" si="240"/>
        <v>SINAPI 102181</v>
      </c>
      <c r="B15378" s="18" t="s">
        <v>5935</v>
      </c>
      <c r="C15378" s="18">
        <v>102181</v>
      </c>
      <c r="D15378" s="19" t="s">
        <v>15377</v>
      </c>
      <c r="E15378" s="18" t="s">
        <v>425</v>
      </c>
      <c r="F15378" s="20">
        <v>395.05</v>
      </c>
      <c r="G15378" s="20">
        <v>399.93</v>
      </c>
      <c r="J15378" s="22">
        <v>8.6199999999999999E-2</v>
      </c>
      <c r="K15378" s="22">
        <v>8.5199999999999998E-2</v>
      </c>
    </row>
    <row r="15379" spans="1:11" x14ac:dyDescent="0.2">
      <c r="A15379" s="17" t="str">
        <f t="shared" si="240"/>
        <v>SINAPI 102179</v>
      </c>
      <c r="B15379" s="18" t="s">
        <v>5935</v>
      </c>
      <c r="C15379" s="18">
        <v>102179</v>
      </c>
      <c r="D15379" s="19" t="s">
        <v>15378</v>
      </c>
      <c r="E15379" s="18" t="s">
        <v>425</v>
      </c>
      <c r="F15379" s="20">
        <v>300.64999999999998</v>
      </c>
      <c r="G15379" s="20">
        <v>306.11</v>
      </c>
      <c r="J15379" s="22">
        <v>0.14599999999999999</v>
      </c>
      <c r="K15379" s="22">
        <v>0.1434</v>
      </c>
    </row>
    <row r="15380" spans="1:11" x14ac:dyDescent="0.2">
      <c r="A15380" s="17" t="str">
        <f t="shared" si="240"/>
        <v>SINAPI 102180</v>
      </c>
      <c r="B15380" s="18" t="s">
        <v>5935</v>
      </c>
      <c r="C15380" s="18">
        <v>102180</v>
      </c>
      <c r="D15380" s="19" t="s">
        <v>15379</v>
      </c>
      <c r="E15380" s="18" t="s">
        <v>425</v>
      </c>
      <c r="F15380" s="20">
        <v>340.19</v>
      </c>
      <c r="G15380" s="20">
        <v>345.38</v>
      </c>
      <c r="J15380" s="22">
        <v>0.1123</v>
      </c>
      <c r="K15380" s="22">
        <v>0.1106</v>
      </c>
    </row>
    <row r="15381" spans="1:11" ht="22.5" x14ac:dyDescent="0.2">
      <c r="A15381" s="17" t="str">
        <f t="shared" si="240"/>
        <v>SINAPI 102189</v>
      </c>
      <c r="B15381" s="18" t="s">
        <v>5935</v>
      </c>
      <c r="C15381" s="18">
        <v>102189</v>
      </c>
      <c r="D15381" s="19" t="s">
        <v>15380</v>
      </c>
      <c r="E15381" s="18" t="s">
        <v>20</v>
      </c>
      <c r="F15381" s="20">
        <v>275.06</v>
      </c>
      <c r="G15381" s="20">
        <v>282</v>
      </c>
      <c r="J15381" s="22">
        <v>0</v>
      </c>
      <c r="K15381" s="22">
        <v>0</v>
      </c>
    </row>
    <row r="15382" spans="1:11" x14ac:dyDescent="0.2">
      <c r="A15382" s="17" t="str">
        <f t="shared" si="240"/>
        <v>SINAPI 102188</v>
      </c>
      <c r="B15382" s="18" t="s">
        <v>5935</v>
      </c>
      <c r="C15382" s="18">
        <v>102188</v>
      </c>
      <c r="D15382" s="19" t="s">
        <v>15381</v>
      </c>
      <c r="E15382" s="18" t="s">
        <v>20</v>
      </c>
      <c r="F15382" s="20">
        <v>1069.58</v>
      </c>
      <c r="G15382" s="20">
        <v>1075.83</v>
      </c>
      <c r="J15382" s="22">
        <v>0</v>
      </c>
      <c r="K15382" s="22">
        <v>0</v>
      </c>
    </row>
    <row r="15383" spans="1:11" x14ac:dyDescent="0.2">
      <c r="A15383" s="17" t="str">
        <f t="shared" si="240"/>
        <v>SINAPI 102185</v>
      </c>
      <c r="B15383" s="18" t="s">
        <v>5935</v>
      </c>
      <c r="C15383" s="18">
        <v>102185</v>
      </c>
      <c r="D15383" s="19" t="s">
        <v>15382</v>
      </c>
      <c r="E15383" s="18" t="s">
        <v>20</v>
      </c>
      <c r="F15383" s="20">
        <v>3803.21</v>
      </c>
      <c r="G15383" s="20">
        <v>3826.45</v>
      </c>
      <c r="J15383" s="22">
        <v>0</v>
      </c>
      <c r="K15383" s="22">
        <v>0</v>
      </c>
    </row>
    <row r="15384" spans="1:11" x14ac:dyDescent="0.2">
      <c r="A15384" s="17" t="str">
        <f t="shared" si="240"/>
        <v>SINAPI 102184</v>
      </c>
      <c r="B15384" s="18" t="s">
        <v>5935</v>
      </c>
      <c r="C15384" s="18">
        <v>102184</v>
      </c>
      <c r="D15384" s="19" t="s">
        <v>15383</v>
      </c>
      <c r="E15384" s="18" t="s">
        <v>20</v>
      </c>
      <c r="F15384" s="20">
        <v>1895.83</v>
      </c>
      <c r="G15384" s="20">
        <v>1907.02</v>
      </c>
      <c r="J15384" s="22">
        <v>0</v>
      </c>
      <c r="K15384" s="22">
        <v>0</v>
      </c>
    </row>
    <row r="15385" spans="1:11" x14ac:dyDescent="0.2">
      <c r="A15385" s="17" t="str">
        <f t="shared" si="240"/>
        <v>SINAPI 102187</v>
      </c>
      <c r="B15385" s="18" t="s">
        <v>5935</v>
      </c>
      <c r="C15385" s="18">
        <v>102187</v>
      </c>
      <c r="D15385" s="19" t="s">
        <v>15384</v>
      </c>
      <c r="E15385" s="18" t="s">
        <v>20</v>
      </c>
      <c r="F15385" s="20">
        <v>0</v>
      </c>
      <c r="G15385" s="20">
        <v>0</v>
      </c>
      <c r="J15385" s="22"/>
      <c r="K15385" s="22"/>
    </row>
    <row r="15386" spans="1:11" x14ac:dyDescent="0.2">
      <c r="A15386" s="17" t="str">
        <f t="shared" si="240"/>
        <v>SINAPI 102186</v>
      </c>
      <c r="B15386" s="18" t="s">
        <v>5935</v>
      </c>
      <c r="C15386" s="18">
        <v>102186</v>
      </c>
      <c r="D15386" s="19" t="s">
        <v>15385</v>
      </c>
      <c r="E15386" s="18" t="s">
        <v>20</v>
      </c>
      <c r="F15386" s="20">
        <v>0</v>
      </c>
      <c r="G15386" s="20">
        <v>0</v>
      </c>
      <c r="J15386" s="22"/>
      <c r="K15386" s="22"/>
    </row>
    <row r="15387" spans="1:11" x14ac:dyDescent="0.2">
      <c r="A15387" s="17" t="str">
        <f t="shared" si="240"/>
        <v>SINAPI 102183</v>
      </c>
      <c r="B15387" s="18" t="s">
        <v>5935</v>
      </c>
      <c r="C15387" s="18">
        <v>102183</v>
      </c>
      <c r="D15387" s="19" t="s">
        <v>15386</v>
      </c>
      <c r="E15387" s="18" t="s">
        <v>20</v>
      </c>
      <c r="F15387" s="20">
        <v>1708.51</v>
      </c>
      <c r="G15387" s="20">
        <v>1722.62</v>
      </c>
      <c r="J15387" s="22">
        <v>0</v>
      </c>
      <c r="K15387" s="22">
        <v>0</v>
      </c>
    </row>
    <row r="15388" spans="1:11" x14ac:dyDescent="0.2">
      <c r="A15388" s="17" t="str">
        <f t="shared" si="240"/>
        <v>SINAPI 102182</v>
      </c>
      <c r="B15388" s="18" t="s">
        <v>5935</v>
      </c>
      <c r="C15388" s="18">
        <v>102182</v>
      </c>
      <c r="D15388" s="19" t="s">
        <v>15387</v>
      </c>
      <c r="E15388" s="18" t="s">
        <v>20</v>
      </c>
      <c r="F15388" s="20">
        <v>848.32</v>
      </c>
      <c r="G15388" s="20">
        <v>854.92</v>
      </c>
      <c r="J15388" s="22">
        <v>0</v>
      </c>
      <c r="K15388" s="22">
        <v>0</v>
      </c>
    </row>
    <row r="15389" spans="1:11" x14ac:dyDescent="0.2">
      <c r="A15389" s="17" t="str">
        <f t="shared" si="240"/>
        <v>SINAPI 102191</v>
      </c>
      <c r="B15389" s="18" t="s">
        <v>5935</v>
      </c>
      <c r="C15389" s="18">
        <v>102191</v>
      </c>
      <c r="D15389" s="19" t="s">
        <v>15388</v>
      </c>
      <c r="E15389" s="18" t="s">
        <v>425</v>
      </c>
      <c r="F15389" s="20">
        <v>22.17</v>
      </c>
      <c r="G15389" s="20">
        <v>23.84</v>
      </c>
      <c r="J15389" s="22">
        <v>0</v>
      </c>
      <c r="K15389" s="22">
        <v>0</v>
      </c>
    </row>
    <row r="15390" spans="1:11" x14ac:dyDescent="0.2">
      <c r="A15390" s="17" t="str">
        <f t="shared" si="240"/>
        <v>SINAPI 102190</v>
      </c>
      <c r="B15390" s="18" t="s">
        <v>5935</v>
      </c>
      <c r="C15390" s="18">
        <v>102190</v>
      </c>
      <c r="D15390" s="19" t="s">
        <v>15389</v>
      </c>
      <c r="E15390" s="18" t="s">
        <v>425</v>
      </c>
      <c r="F15390" s="20">
        <v>18.239999999999998</v>
      </c>
      <c r="G15390" s="20">
        <v>19.63</v>
      </c>
      <c r="J15390" s="22">
        <v>0</v>
      </c>
      <c r="K15390" s="22">
        <v>0</v>
      </c>
    </row>
    <row r="15391" spans="1:11" x14ac:dyDescent="0.2">
      <c r="A15391" s="17" t="str">
        <f t="shared" si="240"/>
        <v>SINAPI 102192</v>
      </c>
      <c r="B15391" s="18" t="s">
        <v>5935</v>
      </c>
      <c r="C15391" s="18">
        <v>102192</v>
      </c>
      <c r="D15391" s="19" t="s">
        <v>15390</v>
      </c>
      <c r="E15391" s="18" t="s">
        <v>425</v>
      </c>
      <c r="F15391" s="20">
        <v>15.83</v>
      </c>
      <c r="G15391" s="20">
        <v>17.02</v>
      </c>
      <c r="J15391" s="22">
        <v>0</v>
      </c>
      <c r="K15391" s="22">
        <v>0</v>
      </c>
    </row>
    <row r="15392" spans="1:11" x14ac:dyDescent="0.2">
      <c r="A15392" s="17" t="str">
        <f t="shared" si="240"/>
        <v>SINAPI 89354</v>
      </c>
      <c r="B15392" s="18" t="s">
        <v>5935</v>
      </c>
      <c r="C15392" s="18">
        <v>89354</v>
      </c>
      <c r="D15392" s="19" t="s">
        <v>15391</v>
      </c>
      <c r="E15392" s="18" t="s">
        <v>20</v>
      </c>
      <c r="F15392" s="20">
        <v>639.72</v>
      </c>
      <c r="G15392" s="20">
        <v>642.11</v>
      </c>
      <c r="J15392" s="22">
        <v>0</v>
      </c>
      <c r="K15392" s="22">
        <v>0</v>
      </c>
    </row>
    <row r="15393" spans="1:11" x14ac:dyDescent="0.2">
      <c r="A15393" s="17" t="str">
        <f t="shared" si="240"/>
        <v>SINAPI 103041</v>
      </c>
      <c r="B15393" s="18" t="s">
        <v>5935</v>
      </c>
      <c r="C15393" s="18">
        <v>103041</v>
      </c>
      <c r="D15393" s="19" t="s">
        <v>15392</v>
      </c>
      <c r="E15393" s="18" t="s">
        <v>20</v>
      </c>
      <c r="F15393" s="20">
        <v>13.76</v>
      </c>
      <c r="G15393" s="20">
        <v>14.03</v>
      </c>
      <c r="J15393" s="22">
        <v>0</v>
      </c>
      <c r="K15393" s="22">
        <v>0</v>
      </c>
    </row>
    <row r="15394" spans="1:11" x14ac:dyDescent="0.2">
      <c r="A15394" s="17" t="str">
        <f t="shared" si="240"/>
        <v>SINAPI 103042</v>
      </c>
      <c r="B15394" s="18" t="s">
        <v>5935</v>
      </c>
      <c r="C15394" s="18">
        <v>103042</v>
      </c>
      <c r="D15394" s="19" t="s">
        <v>15393</v>
      </c>
      <c r="E15394" s="18" t="s">
        <v>20</v>
      </c>
      <c r="F15394" s="20">
        <v>17.420000000000002</v>
      </c>
      <c r="G15394" s="20">
        <v>17.84</v>
      </c>
      <c r="J15394" s="22">
        <v>0</v>
      </c>
      <c r="K15394" s="22">
        <v>0</v>
      </c>
    </row>
    <row r="15395" spans="1:11" x14ac:dyDescent="0.2">
      <c r="A15395" s="17" t="str">
        <f t="shared" si="240"/>
        <v>SINAPI 103043</v>
      </c>
      <c r="B15395" s="18" t="s">
        <v>5935</v>
      </c>
      <c r="C15395" s="18">
        <v>103043</v>
      </c>
      <c r="D15395" s="19" t="s">
        <v>15394</v>
      </c>
      <c r="E15395" s="18" t="s">
        <v>20</v>
      </c>
      <c r="F15395" s="20">
        <v>15.67</v>
      </c>
      <c r="G15395" s="20">
        <v>15.94</v>
      </c>
      <c r="J15395" s="22">
        <v>0</v>
      </c>
      <c r="K15395" s="22">
        <v>0</v>
      </c>
    </row>
    <row r="15396" spans="1:11" x14ac:dyDescent="0.2">
      <c r="A15396" s="17" t="str">
        <f t="shared" si="240"/>
        <v>SINAPI 103044</v>
      </c>
      <c r="B15396" s="18" t="s">
        <v>5935</v>
      </c>
      <c r="C15396" s="18">
        <v>103044</v>
      </c>
      <c r="D15396" s="19" t="s">
        <v>15395</v>
      </c>
      <c r="E15396" s="18" t="s">
        <v>20</v>
      </c>
      <c r="F15396" s="20">
        <v>21.4</v>
      </c>
      <c r="G15396" s="20">
        <v>21.82</v>
      </c>
      <c r="J15396" s="22">
        <v>0</v>
      </c>
      <c r="K15396" s="22">
        <v>0</v>
      </c>
    </row>
    <row r="15397" spans="1:11" x14ac:dyDescent="0.2">
      <c r="A15397" s="17" t="str">
        <f t="shared" si="240"/>
        <v>SINAPI 103039</v>
      </c>
      <c r="B15397" s="18" t="s">
        <v>5935</v>
      </c>
      <c r="C15397" s="18">
        <v>103039</v>
      </c>
      <c r="D15397" s="19" t="s">
        <v>15396</v>
      </c>
      <c r="E15397" s="18" t="s">
        <v>20</v>
      </c>
      <c r="F15397" s="20">
        <v>47.66</v>
      </c>
      <c r="G15397" s="20">
        <v>48.68</v>
      </c>
      <c r="J15397" s="22">
        <v>0</v>
      </c>
      <c r="K15397" s="22">
        <v>0</v>
      </c>
    </row>
    <row r="15398" spans="1:11" x14ac:dyDescent="0.2">
      <c r="A15398" s="17" t="str">
        <f t="shared" si="240"/>
        <v>SINAPI 103038</v>
      </c>
      <c r="B15398" s="18" t="s">
        <v>5935</v>
      </c>
      <c r="C15398" s="18">
        <v>103038</v>
      </c>
      <c r="D15398" s="19" t="s">
        <v>15397</v>
      </c>
      <c r="E15398" s="18" t="s">
        <v>20</v>
      </c>
      <c r="F15398" s="20">
        <v>43.02</v>
      </c>
      <c r="G15398" s="20">
        <v>43.8</v>
      </c>
      <c r="J15398" s="22">
        <v>0</v>
      </c>
      <c r="K15398" s="22">
        <v>0</v>
      </c>
    </row>
    <row r="15399" spans="1:11" x14ac:dyDescent="0.2">
      <c r="A15399" s="17" t="str">
        <f t="shared" si="240"/>
        <v>SINAPI 103037</v>
      </c>
      <c r="B15399" s="18" t="s">
        <v>5935</v>
      </c>
      <c r="C15399" s="18">
        <v>103037</v>
      </c>
      <c r="D15399" s="19" t="s">
        <v>15398</v>
      </c>
      <c r="E15399" s="18" t="s">
        <v>20</v>
      </c>
      <c r="F15399" s="20">
        <v>32.1</v>
      </c>
      <c r="G15399" s="20">
        <v>32.67</v>
      </c>
      <c r="J15399" s="22">
        <v>0</v>
      </c>
      <c r="K15399" s="22">
        <v>0</v>
      </c>
    </row>
    <row r="15400" spans="1:11" x14ac:dyDescent="0.2">
      <c r="A15400" s="17" t="str">
        <f t="shared" si="240"/>
        <v>SINAPI 103036</v>
      </c>
      <c r="B15400" s="18" t="s">
        <v>5935</v>
      </c>
      <c r="C15400" s="18">
        <v>103036</v>
      </c>
      <c r="D15400" s="19" t="s">
        <v>15399</v>
      </c>
      <c r="E15400" s="18" t="s">
        <v>20</v>
      </c>
      <c r="F15400" s="20">
        <v>16.23</v>
      </c>
      <c r="G15400" s="20">
        <v>16.5</v>
      </c>
      <c r="J15400" s="22">
        <v>0</v>
      </c>
      <c r="K15400" s="22">
        <v>0</v>
      </c>
    </row>
    <row r="15401" spans="1:11" x14ac:dyDescent="0.2">
      <c r="A15401" s="17" t="str">
        <f t="shared" si="240"/>
        <v>SINAPI 103040</v>
      </c>
      <c r="B15401" s="18" t="s">
        <v>5935</v>
      </c>
      <c r="C15401" s="18">
        <v>103040</v>
      </c>
      <c r="D15401" s="19" t="s">
        <v>15400</v>
      </c>
      <c r="E15401" s="18" t="s">
        <v>20</v>
      </c>
      <c r="F15401" s="20">
        <v>69.84</v>
      </c>
      <c r="G15401" s="20">
        <v>71.14</v>
      </c>
      <c r="J15401" s="22">
        <v>0</v>
      </c>
      <c r="K15401" s="22">
        <v>0</v>
      </c>
    </row>
    <row r="15402" spans="1:11" x14ac:dyDescent="0.2">
      <c r="A15402" s="17" t="str">
        <f t="shared" si="240"/>
        <v>SINAPI 90371</v>
      </c>
      <c r="B15402" s="18" t="s">
        <v>5935</v>
      </c>
      <c r="C15402" s="18">
        <v>90371</v>
      </c>
      <c r="D15402" s="19" t="s">
        <v>15401</v>
      </c>
      <c r="E15402" s="18" t="s">
        <v>20</v>
      </c>
      <c r="F15402" s="20">
        <v>20.62</v>
      </c>
      <c r="G15402" s="20">
        <v>21.04</v>
      </c>
      <c r="J15402" s="22">
        <v>0</v>
      </c>
      <c r="K15402" s="22">
        <v>0</v>
      </c>
    </row>
    <row r="15403" spans="1:11" x14ac:dyDescent="0.2">
      <c r="A15403" s="17" t="str">
        <f t="shared" si="240"/>
        <v>SINAPI 103047</v>
      </c>
      <c r="B15403" s="18" t="s">
        <v>5935</v>
      </c>
      <c r="C15403" s="18">
        <v>103047</v>
      </c>
      <c r="D15403" s="19" t="s">
        <v>15402</v>
      </c>
      <c r="E15403" s="18" t="s">
        <v>20</v>
      </c>
      <c r="F15403" s="20">
        <v>17.29</v>
      </c>
      <c r="G15403" s="20">
        <v>17.62</v>
      </c>
      <c r="J15403" s="22">
        <v>0</v>
      </c>
      <c r="K15403" s="22">
        <v>0</v>
      </c>
    </row>
    <row r="15404" spans="1:11" x14ac:dyDescent="0.2">
      <c r="A15404" s="17" t="str">
        <f t="shared" si="240"/>
        <v>SINAPI 94489</v>
      </c>
      <c r="B15404" s="18" t="s">
        <v>5935</v>
      </c>
      <c r="C15404" s="18">
        <v>94489</v>
      </c>
      <c r="D15404" s="19" t="s">
        <v>15403</v>
      </c>
      <c r="E15404" s="18" t="s">
        <v>20</v>
      </c>
      <c r="F15404" s="20">
        <v>20.87</v>
      </c>
      <c r="G15404" s="20">
        <v>21.18</v>
      </c>
      <c r="J15404" s="22">
        <v>0</v>
      </c>
      <c r="K15404" s="22">
        <v>0</v>
      </c>
    </row>
    <row r="15405" spans="1:11" x14ac:dyDescent="0.2">
      <c r="A15405" s="17" t="str">
        <f t="shared" si="240"/>
        <v>SINAPI 94490</v>
      </c>
      <c r="B15405" s="18" t="s">
        <v>5935</v>
      </c>
      <c r="C15405" s="18">
        <v>94490</v>
      </c>
      <c r="D15405" s="19" t="s">
        <v>15404</v>
      </c>
      <c r="E15405" s="18" t="s">
        <v>20</v>
      </c>
      <c r="F15405" s="20">
        <v>29.93</v>
      </c>
      <c r="G15405" s="20">
        <v>30.24</v>
      </c>
      <c r="J15405" s="22">
        <v>0</v>
      </c>
      <c r="K15405" s="22">
        <v>0</v>
      </c>
    </row>
    <row r="15406" spans="1:11" x14ac:dyDescent="0.2">
      <c r="A15406" s="17" t="str">
        <f t="shared" si="240"/>
        <v>SINAPI 94491</v>
      </c>
      <c r="B15406" s="18" t="s">
        <v>5935</v>
      </c>
      <c r="C15406" s="18">
        <v>94491</v>
      </c>
      <c r="D15406" s="19" t="s">
        <v>15405</v>
      </c>
      <c r="E15406" s="18" t="s">
        <v>20</v>
      </c>
      <c r="F15406" s="20">
        <v>41.19</v>
      </c>
      <c r="G15406" s="20">
        <v>41.63</v>
      </c>
      <c r="J15406" s="22">
        <v>0</v>
      </c>
      <c r="K15406" s="22">
        <v>0</v>
      </c>
    </row>
    <row r="15407" spans="1:11" x14ac:dyDescent="0.2">
      <c r="A15407" s="17" t="str">
        <f t="shared" si="240"/>
        <v>SINAPI 94492</v>
      </c>
      <c r="B15407" s="18" t="s">
        <v>5935</v>
      </c>
      <c r="C15407" s="18">
        <v>94492</v>
      </c>
      <c r="D15407" s="19" t="s">
        <v>15406</v>
      </c>
      <c r="E15407" s="18" t="s">
        <v>20</v>
      </c>
      <c r="F15407" s="20">
        <v>42.27</v>
      </c>
      <c r="G15407" s="20">
        <v>42.71</v>
      </c>
      <c r="J15407" s="22">
        <v>0</v>
      </c>
      <c r="K15407" s="22">
        <v>0</v>
      </c>
    </row>
    <row r="15408" spans="1:11" x14ac:dyDescent="0.2">
      <c r="A15408" s="17" t="str">
        <f t="shared" si="240"/>
        <v>SINAPI 94493</v>
      </c>
      <c r="B15408" s="18" t="s">
        <v>5935</v>
      </c>
      <c r="C15408" s="18">
        <v>94493</v>
      </c>
      <c r="D15408" s="19" t="s">
        <v>15407</v>
      </c>
      <c r="E15408" s="18" t="s">
        <v>20</v>
      </c>
      <c r="F15408" s="20">
        <v>77.44</v>
      </c>
      <c r="G15408" s="20">
        <v>78.150000000000006</v>
      </c>
      <c r="J15408" s="22">
        <v>0</v>
      </c>
      <c r="K15408" s="22">
        <v>0</v>
      </c>
    </row>
    <row r="15409" spans="1:11" x14ac:dyDescent="0.2">
      <c r="A15409" s="17" t="str">
        <f t="shared" si="240"/>
        <v>SINAPI 94497</v>
      </c>
      <c r="B15409" s="18" t="s">
        <v>5935</v>
      </c>
      <c r="C15409" s="18">
        <v>94497</v>
      </c>
      <c r="D15409" s="19" t="s">
        <v>15408</v>
      </c>
      <c r="E15409" s="18" t="s">
        <v>20</v>
      </c>
      <c r="F15409" s="20">
        <v>101.84</v>
      </c>
      <c r="G15409" s="20">
        <v>102.86</v>
      </c>
      <c r="J15409" s="22">
        <v>0</v>
      </c>
      <c r="K15409" s="22">
        <v>0</v>
      </c>
    </row>
    <row r="15410" spans="1:11" x14ac:dyDescent="0.2">
      <c r="A15410" s="17" t="str">
        <f t="shared" si="240"/>
        <v>SINAPI 94794</v>
      </c>
      <c r="B15410" s="18" t="s">
        <v>5935</v>
      </c>
      <c r="C15410" s="18">
        <v>94794</v>
      </c>
      <c r="D15410" s="19" t="s">
        <v>15409</v>
      </c>
      <c r="E15410" s="18" t="s">
        <v>20</v>
      </c>
      <c r="F15410" s="20">
        <v>160.46</v>
      </c>
      <c r="G15410" s="20">
        <v>161.9</v>
      </c>
      <c r="J15410" s="22">
        <v>0</v>
      </c>
      <c r="K15410" s="22">
        <v>0</v>
      </c>
    </row>
    <row r="15411" spans="1:11" x14ac:dyDescent="0.2">
      <c r="A15411" s="17" t="str">
        <f t="shared" si="240"/>
        <v>SINAPI 94496</v>
      </c>
      <c r="B15411" s="18" t="s">
        <v>5935</v>
      </c>
      <c r="C15411" s="18">
        <v>94496</v>
      </c>
      <c r="D15411" s="19" t="s">
        <v>15410</v>
      </c>
      <c r="E15411" s="18" t="s">
        <v>20</v>
      </c>
      <c r="F15411" s="20">
        <v>80.36</v>
      </c>
      <c r="G15411" s="20">
        <v>81.14</v>
      </c>
      <c r="J15411" s="22">
        <v>0</v>
      </c>
      <c r="K15411" s="22">
        <v>0</v>
      </c>
    </row>
    <row r="15412" spans="1:11" x14ac:dyDescent="0.2">
      <c r="A15412" s="17" t="str">
        <f t="shared" si="240"/>
        <v>SINAPI 94793</v>
      </c>
      <c r="B15412" s="18" t="s">
        <v>5935</v>
      </c>
      <c r="C15412" s="18">
        <v>94793</v>
      </c>
      <c r="D15412" s="19" t="s">
        <v>15411</v>
      </c>
      <c r="E15412" s="18" t="s">
        <v>20</v>
      </c>
      <c r="F15412" s="20">
        <v>151.24</v>
      </c>
      <c r="G15412" s="20">
        <v>152.44</v>
      </c>
      <c r="J15412" s="22">
        <v>0</v>
      </c>
      <c r="K15412" s="22">
        <v>0</v>
      </c>
    </row>
    <row r="15413" spans="1:11" x14ac:dyDescent="0.2">
      <c r="A15413" s="17" t="str">
        <f t="shared" si="240"/>
        <v>SINAPI 94495</v>
      </c>
      <c r="B15413" s="18" t="s">
        <v>5935</v>
      </c>
      <c r="C15413" s="18">
        <v>94495</v>
      </c>
      <c r="D15413" s="19" t="s">
        <v>15412</v>
      </c>
      <c r="E15413" s="18" t="s">
        <v>20</v>
      </c>
      <c r="F15413" s="20">
        <v>58.99</v>
      </c>
      <c r="G15413" s="20">
        <v>59.56</v>
      </c>
      <c r="J15413" s="22">
        <v>0</v>
      </c>
      <c r="K15413" s="22">
        <v>0</v>
      </c>
    </row>
    <row r="15414" spans="1:11" x14ac:dyDescent="0.2">
      <c r="A15414" s="17" t="str">
        <f t="shared" si="240"/>
        <v>SINAPI 94792</v>
      </c>
      <c r="B15414" s="18" t="s">
        <v>5935</v>
      </c>
      <c r="C15414" s="18">
        <v>94792</v>
      </c>
      <c r="D15414" s="19" t="s">
        <v>15413</v>
      </c>
      <c r="E15414" s="18" t="s">
        <v>20</v>
      </c>
      <c r="F15414" s="20">
        <v>110.45</v>
      </c>
      <c r="G15414" s="20">
        <v>111.44</v>
      </c>
      <c r="J15414" s="22">
        <v>0</v>
      </c>
      <c r="K15414" s="22">
        <v>0</v>
      </c>
    </row>
    <row r="15415" spans="1:11" x14ac:dyDescent="0.2">
      <c r="A15415" s="17" t="str">
        <f t="shared" si="240"/>
        <v>SINAPI 89352</v>
      </c>
      <c r="B15415" s="18" t="s">
        <v>5935</v>
      </c>
      <c r="C15415" s="18">
        <v>89352</v>
      </c>
      <c r="D15415" s="19" t="s">
        <v>15414</v>
      </c>
      <c r="E15415" s="18" t="s">
        <v>20</v>
      </c>
      <c r="F15415" s="20">
        <v>34.6</v>
      </c>
      <c r="G15415" s="20">
        <v>34.869999999999997</v>
      </c>
      <c r="J15415" s="22">
        <v>0</v>
      </c>
      <c r="K15415" s="22">
        <v>0</v>
      </c>
    </row>
    <row r="15416" spans="1:11" x14ac:dyDescent="0.2">
      <c r="A15416" s="17" t="str">
        <f t="shared" si="240"/>
        <v>SINAPI 89986</v>
      </c>
      <c r="B15416" s="18" t="s">
        <v>5935</v>
      </c>
      <c r="C15416" s="18">
        <v>89986</v>
      </c>
      <c r="D15416" s="19" t="s">
        <v>15415</v>
      </c>
      <c r="E15416" s="18" t="s">
        <v>20</v>
      </c>
      <c r="F15416" s="20">
        <v>79.709999999999994</v>
      </c>
      <c r="G15416" s="20">
        <v>80.41</v>
      </c>
      <c r="J15416" s="22">
        <v>0</v>
      </c>
      <c r="K15416" s="22">
        <v>0</v>
      </c>
    </row>
    <row r="15417" spans="1:11" x14ac:dyDescent="0.2">
      <c r="A15417" s="17" t="str">
        <f t="shared" si="240"/>
        <v>SINAPI 94499</v>
      </c>
      <c r="B15417" s="18" t="s">
        <v>5935</v>
      </c>
      <c r="C15417" s="18">
        <v>94499</v>
      </c>
      <c r="D15417" s="19" t="s">
        <v>15416</v>
      </c>
      <c r="E15417" s="18" t="s">
        <v>20</v>
      </c>
      <c r="F15417" s="20">
        <v>279.18</v>
      </c>
      <c r="G15417" s="20">
        <v>280.92</v>
      </c>
      <c r="J15417" s="22">
        <v>0</v>
      </c>
      <c r="K15417" s="22">
        <v>0</v>
      </c>
    </row>
    <row r="15418" spans="1:11" x14ac:dyDescent="0.2">
      <c r="A15418" s="17" t="str">
        <f t="shared" si="240"/>
        <v>SINAPI 94498</v>
      </c>
      <c r="B15418" s="18" t="s">
        <v>5935</v>
      </c>
      <c r="C15418" s="18">
        <v>94498</v>
      </c>
      <c r="D15418" s="19" t="s">
        <v>15417</v>
      </c>
      <c r="E15418" s="18" t="s">
        <v>20</v>
      </c>
      <c r="F15418" s="20">
        <v>140.52000000000001</v>
      </c>
      <c r="G15418" s="20">
        <v>141.82</v>
      </c>
      <c r="J15418" s="22">
        <v>0</v>
      </c>
      <c r="K15418" s="22">
        <v>0</v>
      </c>
    </row>
    <row r="15419" spans="1:11" x14ac:dyDescent="0.2">
      <c r="A15419" s="17" t="str">
        <f t="shared" si="240"/>
        <v>SINAPI 94500</v>
      </c>
      <c r="B15419" s="18" t="s">
        <v>5935</v>
      </c>
      <c r="C15419" s="18">
        <v>94500</v>
      </c>
      <c r="D15419" s="19" t="s">
        <v>15418</v>
      </c>
      <c r="E15419" s="18" t="s">
        <v>20</v>
      </c>
      <c r="F15419" s="20">
        <v>338.9</v>
      </c>
      <c r="G15419" s="20">
        <v>341.09</v>
      </c>
      <c r="J15419" s="22">
        <v>0</v>
      </c>
      <c r="K15419" s="22">
        <v>0</v>
      </c>
    </row>
    <row r="15420" spans="1:11" x14ac:dyDescent="0.2">
      <c r="A15420" s="17" t="str">
        <f t="shared" si="240"/>
        <v>SINAPI 89353</v>
      </c>
      <c r="B15420" s="18" t="s">
        <v>5935</v>
      </c>
      <c r="C15420" s="18">
        <v>89353</v>
      </c>
      <c r="D15420" s="19" t="s">
        <v>15419</v>
      </c>
      <c r="E15420" s="18" t="s">
        <v>20</v>
      </c>
      <c r="F15420" s="20">
        <v>38.17</v>
      </c>
      <c r="G15420" s="20">
        <v>38.590000000000003</v>
      </c>
      <c r="J15420" s="22">
        <v>0</v>
      </c>
      <c r="K15420" s="22">
        <v>0</v>
      </c>
    </row>
    <row r="15421" spans="1:11" x14ac:dyDescent="0.2">
      <c r="A15421" s="17" t="str">
        <f t="shared" si="240"/>
        <v>SINAPI 89987</v>
      </c>
      <c r="B15421" s="18" t="s">
        <v>5935</v>
      </c>
      <c r="C15421" s="18">
        <v>89987</v>
      </c>
      <c r="D15421" s="19" t="s">
        <v>15420</v>
      </c>
      <c r="E15421" s="18" t="s">
        <v>20</v>
      </c>
      <c r="F15421" s="20">
        <v>90.65</v>
      </c>
      <c r="G15421" s="20">
        <v>91.5</v>
      </c>
      <c r="J15421" s="22">
        <v>0</v>
      </c>
      <c r="K15421" s="22">
        <v>0</v>
      </c>
    </row>
    <row r="15422" spans="1:11" x14ac:dyDescent="0.2">
      <c r="A15422" s="17" t="str">
        <f t="shared" si="240"/>
        <v>SINAPI 94501</v>
      </c>
      <c r="B15422" s="18" t="s">
        <v>5935</v>
      </c>
      <c r="C15422" s="18">
        <v>94501</v>
      </c>
      <c r="D15422" s="19" t="s">
        <v>15421</v>
      </c>
      <c r="E15422" s="18" t="s">
        <v>20</v>
      </c>
      <c r="F15422" s="20">
        <v>683.48</v>
      </c>
      <c r="G15422" s="20">
        <v>686.26</v>
      </c>
      <c r="J15422" s="22">
        <v>0</v>
      </c>
      <c r="K15422" s="22">
        <v>0</v>
      </c>
    </row>
    <row r="15423" spans="1:11" x14ac:dyDescent="0.2">
      <c r="A15423" s="17" t="str">
        <f t="shared" si="240"/>
        <v>SINAPI 89351</v>
      </c>
      <c r="B15423" s="18" t="s">
        <v>5935</v>
      </c>
      <c r="C15423" s="18">
        <v>89351</v>
      </c>
      <c r="D15423" s="19" t="s">
        <v>15422</v>
      </c>
      <c r="E15423" s="18" t="s">
        <v>20</v>
      </c>
      <c r="F15423" s="20">
        <v>31.69</v>
      </c>
      <c r="G15423" s="20">
        <v>32.11</v>
      </c>
      <c r="J15423" s="22">
        <v>0</v>
      </c>
      <c r="K15423" s="22">
        <v>0</v>
      </c>
    </row>
    <row r="15424" spans="1:11" x14ac:dyDescent="0.2">
      <c r="A15424" s="17" t="str">
        <f t="shared" si="240"/>
        <v>SINAPI 89349</v>
      </c>
      <c r="B15424" s="18" t="s">
        <v>5935</v>
      </c>
      <c r="C15424" s="18">
        <v>89349</v>
      </c>
      <c r="D15424" s="19" t="s">
        <v>15423</v>
      </c>
      <c r="E15424" s="18" t="s">
        <v>20</v>
      </c>
      <c r="F15424" s="20">
        <v>25.55</v>
      </c>
      <c r="G15424" s="20">
        <v>25.82</v>
      </c>
      <c r="J15424" s="22">
        <v>0</v>
      </c>
      <c r="K15424" s="22">
        <v>0</v>
      </c>
    </row>
    <row r="15425" spans="1:11" x14ac:dyDescent="0.2">
      <c r="A15425" s="17" t="str">
        <f t="shared" si="240"/>
        <v>SINAPI 89984</v>
      </c>
      <c r="B15425" s="18" t="s">
        <v>5935</v>
      </c>
      <c r="C15425" s="18">
        <v>89984</v>
      </c>
      <c r="D15425" s="19" t="s">
        <v>15424</v>
      </c>
      <c r="E15425" s="18" t="s">
        <v>20</v>
      </c>
      <c r="F15425" s="20">
        <v>81.78</v>
      </c>
      <c r="G15425" s="20">
        <v>82.48</v>
      </c>
      <c r="J15425" s="22">
        <v>0</v>
      </c>
      <c r="K15425" s="22">
        <v>0</v>
      </c>
    </row>
    <row r="15426" spans="1:11" x14ac:dyDescent="0.2">
      <c r="A15426" s="17" t="str">
        <f t="shared" si="240"/>
        <v>SINAPI 89985</v>
      </c>
      <c r="B15426" s="18" t="s">
        <v>5935</v>
      </c>
      <c r="C15426" s="18">
        <v>89985</v>
      </c>
      <c r="D15426" s="19" t="s">
        <v>15425</v>
      </c>
      <c r="E15426" s="18" t="s">
        <v>20</v>
      </c>
      <c r="F15426" s="20">
        <v>86.11</v>
      </c>
      <c r="G15426" s="20">
        <v>86.96</v>
      </c>
      <c r="J15426" s="22">
        <v>0</v>
      </c>
      <c r="K15426" s="22">
        <v>0</v>
      </c>
    </row>
    <row r="15427" spans="1:11" x14ac:dyDescent="0.2">
      <c r="A15427" s="17" t="str">
        <f t="shared" si="240"/>
        <v>SINAPI 103045</v>
      </c>
      <c r="B15427" s="18" t="s">
        <v>5935</v>
      </c>
      <c r="C15427" s="18">
        <v>103045</v>
      </c>
      <c r="D15427" s="19" t="s">
        <v>15426</v>
      </c>
      <c r="E15427" s="18" t="s">
        <v>20</v>
      </c>
      <c r="F15427" s="20">
        <v>7.47</v>
      </c>
      <c r="G15427" s="20">
        <v>7.74</v>
      </c>
      <c r="J15427" s="22">
        <v>0</v>
      </c>
      <c r="K15427" s="22">
        <v>0</v>
      </c>
    </row>
    <row r="15428" spans="1:11" x14ac:dyDescent="0.2">
      <c r="A15428" s="17" t="str">
        <f t="shared" si="240"/>
        <v>SINAPI 103046</v>
      </c>
      <c r="B15428" s="18" t="s">
        <v>5935</v>
      </c>
      <c r="C15428" s="18">
        <v>103046</v>
      </c>
      <c r="D15428" s="19" t="s">
        <v>15427</v>
      </c>
      <c r="E15428" s="18" t="s">
        <v>20</v>
      </c>
      <c r="F15428" s="20">
        <v>16.61</v>
      </c>
      <c r="G15428" s="20">
        <v>17.03</v>
      </c>
      <c r="J15428" s="22">
        <v>0</v>
      </c>
      <c r="K15428" s="22">
        <v>0</v>
      </c>
    </row>
    <row r="15429" spans="1:11" x14ac:dyDescent="0.2">
      <c r="A15429" s="17" t="str">
        <f t="shared" si="240"/>
        <v>SINAPI 103048</v>
      </c>
      <c r="B15429" s="18" t="s">
        <v>5935</v>
      </c>
      <c r="C15429" s="18">
        <v>103048</v>
      </c>
      <c r="D15429" s="19" t="s">
        <v>15428</v>
      </c>
      <c r="E15429" s="18" t="s">
        <v>20</v>
      </c>
      <c r="F15429" s="20">
        <v>13.49</v>
      </c>
      <c r="G15429" s="20">
        <v>13.82</v>
      </c>
      <c r="J15429" s="22">
        <v>0</v>
      </c>
      <c r="K15429" s="22">
        <v>0</v>
      </c>
    </row>
    <row r="15430" spans="1:11" x14ac:dyDescent="0.2">
      <c r="A15430" s="17" t="str">
        <f t="shared" si="240"/>
        <v>SINAPI 103049</v>
      </c>
      <c r="B15430" s="18" t="s">
        <v>5935</v>
      </c>
      <c r="C15430" s="18">
        <v>103049</v>
      </c>
      <c r="D15430" s="19" t="s">
        <v>15429</v>
      </c>
      <c r="E15430" s="18" t="s">
        <v>20</v>
      </c>
      <c r="F15430" s="20">
        <v>14.54</v>
      </c>
      <c r="G15430" s="20">
        <v>14.85</v>
      </c>
      <c r="J15430" s="22">
        <v>0</v>
      </c>
      <c r="K15430" s="22">
        <v>0</v>
      </c>
    </row>
    <row r="15431" spans="1:11" x14ac:dyDescent="0.2">
      <c r="A15431" s="17" t="str">
        <f t="shared" ref="A15431:A15494" si="241">CONCATENATE($B15431," ",$C15431)</f>
        <v>SINAPI 103029</v>
      </c>
      <c r="B15431" s="18" t="s">
        <v>5935</v>
      </c>
      <c r="C15431" s="18">
        <v>103029</v>
      </c>
      <c r="D15431" s="19" t="s">
        <v>15430</v>
      </c>
      <c r="E15431" s="18" t="s">
        <v>20</v>
      </c>
      <c r="F15431" s="20">
        <v>43.58</v>
      </c>
      <c r="G15431" s="20">
        <v>44</v>
      </c>
      <c r="J15431" s="22">
        <v>0</v>
      </c>
      <c r="K15431" s="22">
        <v>0</v>
      </c>
    </row>
    <row r="15432" spans="1:11" ht="22.5" x14ac:dyDescent="0.2">
      <c r="A15432" s="17" t="str">
        <f t="shared" si="241"/>
        <v>SINAPI 103019</v>
      </c>
      <c r="B15432" s="18" t="s">
        <v>5935</v>
      </c>
      <c r="C15432" s="18">
        <v>103019</v>
      </c>
      <c r="D15432" s="19" t="s">
        <v>15431</v>
      </c>
      <c r="E15432" s="18" t="s">
        <v>20</v>
      </c>
      <c r="F15432" s="20">
        <v>352.98</v>
      </c>
      <c r="G15432" s="20">
        <v>354.72</v>
      </c>
      <c r="J15432" s="22">
        <v>0.93700000000000006</v>
      </c>
      <c r="K15432" s="22">
        <v>0.93240000000000001</v>
      </c>
    </row>
    <row r="15433" spans="1:11" x14ac:dyDescent="0.2">
      <c r="A15433" s="17" t="str">
        <f t="shared" si="241"/>
        <v>SINAPI 103050</v>
      </c>
      <c r="B15433" s="18" t="s">
        <v>5935</v>
      </c>
      <c r="C15433" s="18">
        <v>103050</v>
      </c>
      <c r="D15433" s="19" t="s">
        <v>15432</v>
      </c>
      <c r="E15433" s="18" t="s">
        <v>20</v>
      </c>
      <c r="F15433" s="20">
        <v>24.31</v>
      </c>
      <c r="G15433" s="20">
        <v>25.83</v>
      </c>
      <c r="J15433" s="22">
        <v>0</v>
      </c>
      <c r="K15433" s="22">
        <v>0</v>
      </c>
    </row>
    <row r="15434" spans="1:11" x14ac:dyDescent="0.2">
      <c r="A15434" s="17" t="str">
        <f t="shared" si="241"/>
        <v>SINAPI 103051</v>
      </c>
      <c r="B15434" s="18" t="s">
        <v>5935</v>
      </c>
      <c r="C15434" s="18">
        <v>103051</v>
      </c>
      <c r="D15434" s="19" t="s">
        <v>15433</v>
      </c>
      <c r="E15434" s="18" t="s">
        <v>20</v>
      </c>
      <c r="F15434" s="20">
        <v>29.38</v>
      </c>
      <c r="G15434" s="20">
        <v>31.22</v>
      </c>
      <c r="J15434" s="22">
        <v>0</v>
      </c>
      <c r="K15434" s="22">
        <v>0</v>
      </c>
    </row>
    <row r="15435" spans="1:11" x14ac:dyDescent="0.2">
      <c r="A15435" s="17" t="str">
        <f t="shared" si="241"/>
        <v>SINAPI 103052</v>
      </c>
      <c r="B15435" s="18" t="s">
        <v>5935</v>
      </c>
      <c r="C15435" s="18">
        <v>103052</v>
      </c>
      <c r="D15435" s="19" t="s">
        <v>15434</v>
      </c>
      <c r="E15435" s="18" t="s">
        <v>20</v>
      </c>
      <c r="F15435" s="20">
        <v>39.64</v>
      </c>
      <c r="G15435" s="20">
        <v>41.92</v>
      </c>
      <c r="J15435" s="22">
        <v>0</v>
      </c>
      <c r="K15435" s="22">
        <v>0</v>
      </c>
    </row>
    <row r="15436" spans="1:11" x14ac:dyDescent="0.2">
      <c r="A15436" s="17" t="str">
        <f t="shared" si="241"/>
        <v>SINAPI 94799</v>
      </c>
      <c r="B15436" s="18" t="s">
        <v>5935</v>
      </c>
      <c r="C15436" s="18">
        <v>94799</v>
      </c>
      <c r="D15436" s="19" t="s">
        <v>15435</v>
      </c>
      <c r="E15436" s="18" t="s">
        <v>20</v>
      </c>
      <c r="F15436" s="20">
        <v>201.42</v>
      </c>
      <c r="G15436" s="20">
        <v>203.17</v>
      </c>
      <c r="J15436" s="22">
        <v>0</v>
      </c>
      <c r="K15436" s="22">
        <v>0</v>
      </c>
    </row>
    <row r="15437" spans="1:11" x14ac:dyDescent="0.2">
      <c r="A15437" s="17" t="str">
        <f t="shared" si="241"/>
        <v>SINAPI 94798</v>
      </c>
      <c r="B15437" s="18" t="s">
        <v>5935</v>
      </c>
      <c r="C15437" s="18">
        <v>94798</v>
      </c>
      <c r="D15437" s="19" t="s">
        <v>15436</v>
      </c>
      <c r="E15437" s="18" t="s">
        <v>20</v>
      </c>
      <c r="F15437" s="20">
        <v>164.1</v>
      </c>
      <c r="G15437" s="20">
        <v>165.44</v>
      </c>
      <c r="J15437" s="22">
        <v>0</v>
      </c>
      <c r="K15437" s="22">
        <v>0</v>
      </c>
    </row>
    <row r="15438" spans="1:11" x14ac:dyDescent="0.2">
      <c r="A15438" s="17" t="str">
        <f t="shared" si="241"/>
        <v>SINAPI 94797</v>
      </c>
      <c r="B15438" s="18" t="s">
        <v>5935</v>
      </c>
      <c r="C15438" s="18">
        <v>94797</v>
      </c>
      <c r="D15438" s="19" t="s">
        <v>15437</v>
      </c>
      <c r="E15438" s="18" t="s">
        <v>20</v>
      </c>
      <c r="F15438" s="20">
        <v>98.84</v>
      </c>
      <c r="G15438" s="20">
        <v>99.83</v>
      </c>
      <c r="J15438" s="22">
        <v>0</v>
      </c>
      <c r="K15438" s="22">
        <v>0</v>
      </c>
    </row>
    <row r="15439" spans="1:11" x14ac:dyDescent="0.2">
      <c r="A15439" s="17" t="str">
        <f t="shared" si="241"/>
        <v>SINAPI 94795</v>
      </c>
      <c r="B15439" s="18" t="s">
        <v>5935</v>
      </c>
      <c r="C15439" s="18">
        <v>94795</v>
      </c>
      <c r="D15439" s="19" t="s">
        <v>15438</v>
      </c>
      <c r="E15439" s="18" t="s">
        <v>20</v>
      </c>
      <c r="F15439" s="20">
        <v>41.6</v>
      </c>
      <c r="G15439" s="20">
        <v>42.08</v>
      </c>
      <c r="J15439" s="22">
        <v>0</v>
      </c>
      <c r="K15439" s="22">
        <v>0</v>
      </c>
    </row>
    <row r="15440" spans="1:11" x14ac:dyDescent="0.2">
      <c r="A15440" s="17" t="str">
        <f t="shared" si="241"/>
        <v>SINAPI 94800</v>
      </c>
      <c r="B15440" s="18" t="s">
        <v>5935</v>
      </c>
      <c r="C15440" s="18">
        <v>94800</v>
      </c>
      <c r="D15440" s="19" t="s">
        <v>15439</v>
      </c>
      <c r="E15440" s="18" t="s">
        <v>20</v>
      </c>
      <c r="F15440" s="20">
        <v>258.61</v>
      </c>
      <c r="G15440" s="20">
        <v>260.86</v>
      </c>
      <c r="J15440" s="22">
        <v>0</v>
      </c>
      <c r="K15440" s="22">
        <v>0</v>
      </c>
    </row>
    <row r="15441" spans="1:11" x14ac:dyDescent="0.2">
      <c r="A15441" s="17" t="str">
        <f t="shared" si="241"/>
        <v>SINAPI 94796</v>
      </c>
      <c r="B15441" s="18" t="s">
        <v>5935</v>
      </c>
      <c r="C15441" s="18">
        <v>94796</v>
      </c>
      <c r="D15441" s="19" t="s">
        <v>15440</v>
      </c>
      <c r="E15441" s="18" t="s">
        <v>20</v>
      </c>
      <c r="F15441" s="20">
        <v>47.63</v>
      </c>
      <c r="G15441" s="20">
        <v>48.36</v>
      </c>
      <c r="J15441" s="22">
        <v>0</v>
      </c>
      <c r="K15441" s="22">
        <v>0</v>
      </c>
    </row>
    <row r="15442" spans="1:11" x14ac:dyDescent="0.2">
      <c r="A15442" s="17" t="str">
        <f t="shared" si="241"/>
        <v>SINAPI 99635</v>
      </c>
      <c r="B15442" s="18" t="s">
        <v>5935</v>
      </c>
      <c r="C15442" s="18">
        <v>99635</v>
      </c>
      <c r="D15442" s="19" t="s">
        <v>15441</v>
      </c>
      <c r="E15442" s="18" t="s">
        <v>20</v>
      </c>
      <c r="F15442" s="20">
        <v>293.69</v>
      </c>
      <c r="G15442" s="20">
        <v>297.24</v>
      </c>
      <c r="J15442" s="22">
        <v>0</v>
      </c>
      <c r="K15442" s="22">
        <v>0</v>
      </c>
    </row>
    <row r="15443" spans="1:11" x14ac:dyDescent="0.2">
      <c r="A15443" s="17" t="str">
        <f t="shared" si="241"/>
        <v>SINAPI 103018</v>
      </c>
      <c r="B15443" s="18" t="s">
        <v>5935</v>
      </c>
      <c r="C15443" s="18">
        <v>103018</v>
      </c>
      <c r="D15443" s="19" t="s">
        <v>15442</v>
      </c>
      <c r="E15443" s="18" t="s">
        <v>20</v>
      </c>
      <c r="F15443" s="20">
        <v>240.48</v>
      </c>
      <c r="G15443" s="20">
        <v>243.57</v>
      </c>
      <c r="J15443" s="22">
        <v>0</v>
      </c>
      <c r="K15443" s="22">
        <v>0</v>
      </c>
    </row>
    <row r="15444" spans="1:11" x14ac:dyDescent="0.2">
      <c r="A15444" s="17" t="str">
        <f t="shared" si="241"/>
        <v>SINAPI 95252</v>
      </c>
      <c r="B15444" s="18" t="s">
        <v>5935</v>
      </c>
      <c r="C15444" s="18">
        <v>95252</v>
      </c>
      <c r="D15444" s="19" t="s">
        <v>15443</v>
      </c>
      <c r="E15444" s="18" t="s">
        <v>20</v>
      </c>
      <c r="F15444" s="20">
        <v>143.16</v>
      </c>
      <c r="G15444" s="20">
        <v>144.18</v>
      </c>
      <c r="J15444" s="22">
        <v>0</v>
      </c>
      <c r="K15444" s="22">
        <v>0</v>
      </c>
    </row>
    <row r="15445" spans="1:11" x14ac:dyDescent="0.2">
      <c r="A15445" s="17" t="str">
        <f t="shared" si="241"/>
        <v>SINAPI 95251</v>
      </c>
      <c r="B15445" s="18" t="s">
        <v>5935</v>
      </c>
      <c r="C15445" s="18">
        <v>95251</v>
      </c>
      <c r="D15445" s="19" t="s">
        <v>15444</v>
      </c>
      <c r="E15445" s="18" t="s">
        <v>20</v>
      </c>
      <c r="F15445" s="20">
        <v>118.01</v>
      </c>
      <c r="G15445" s="20">
        <v>118.79</v>
      </c>
      <c r="J15445" s="22">
        <v>0</v>
      </c>
      <c r="K15445" s="22">
        <v>0</v>
      </c>
    </row>
    <row r="15446" spans="1:11" x14ac:dyDescent="0.2">
      <c r="A15446" s="17" t="str">
        <f t="shared" si="241"/>
        <v>SINAPI 95250</v>
      </c>
      <c r="B15446" s="18" t="s">
        <v>5935</v>
      </c>
      <c r="C15446" s="18">
        <v>95250</v>
      </c>
      <c r="D15446" s="19" t="s">
        <v>15445</v>
      </c>
      <c r="E15446" s="18" t="s">
        <v>20</v>
      </c>
      <c r="F15446" s="20">
        <v>79.83</v>
      </c>
      <c r="G15446" s="20">
        <v>80.400000000000006</v>
      </c>
      <c r="J15446" s="22">
        <v>0</v>
      </c>
      <c r="K15446" s="22">
        <v>0</v>
      </c>
    </row>
    <row r="15447" spans="1:11" x14ac:dyDescent="0.2">
      <c r="A15447" s="17" t="str">
        <f t="shared" si="241"/>
        <v>SINAPI 95248</v>
      </c>
      <c r="B15447" s="18" t="s">
        <v>5935</v>
      </c>
      <c r="C15447" s="18">
        <v>95248</v>
      </c>
      <c r="D15447" s="19" t="s">
        <v>15446</v>
      </c>
      <c r="E15447" s="18" t="s">
        <v>20</v>
      </c>
      <c r="F15447" s="20">
        <v>50.09</v>
      </c>
      <c r="G15447" s="20">
        <v>50.36</v>
      </c>
      <c r="J15447" s="22">
        <v>0</v>
      </c>
      <c r="K15447" s="22">
        <v>0</v>
      </c>
    </row>
    <row r="15448" spans="1:11" x14ac:dyDescent="0.2">
      <c r="A15448" s="17" t="str">
        <f t="shared" si="241"/>
        <v>SINAPI 95253</v>
      </c>
      <c r="B15448" s="18" t="s">
        <v>5935</v>
      </c>
      <c r="C15448" s="18">
        <v>95253</v>
      </c>
      <c r="D15448" s="19" t="s">
        <v>15447</v>
      </c>
      <c r="E15448" s="18" t="s">
        <v>20</v>
      </c>
      <c r="F15448" s="20">
        <v>217.5</v>
      </c>
      <c r="G15448" s="20">
        <v>218.8</v>
      </c>
      <c r="J15448" s="22">
        <v>0</v>
      </c>
      <c r="K15448" s="22">
        <v>0</v>
      </c>
    </row>
    <row r="15449" spans="1:11" x14ac:dyDescent="0.2">
      <c r="A15449" s="17" t="str">
        <f t="shared" si="241"/>
        <v>SINAPI 95249</v>
      </c>
      <c r="B15449" s="18" t="s">
        <v>5935</v>
      </c>
      <c r="C15449" s="18">
        <v>95249</v>
      </c>
      <c r="D15449" s="19" t="s">
        <v>15448</v>
      </c>
      <c r="E15449" s="18" t="s">
        <v>20</v>
      </c>
      <c r="F15449" s="20">
        <v>59.14</v>
      </c>
      <c r="G15449" s="20">
        <v>59.56</v>
      </c>
      <c r="J15449" s="22">
        <v>0</v>
      </c>
      <c r="K15449" s="22">
        <v>0</v>
      </c>
    </row>
    <row r="15450" spans="1:11" x14ac:dyDescent="0.2">
      <c r="A15450" s="17" t="str">
        <f t="shared" si="241"/>
        <v>SINAPI 99622</v>
      </c>
      <c r="B15450" s="18" t="s">
        <v>5935</v>
      </c>
      <c r="C15450" s="18">
        <v>99622</v>
      </c>
      <c r="D15450" s="19" t="s">
        <v>15449</v>
      </c>
      <c r="E15450" s="18" t="s">
        <v>20</v>
      </c>
      <c r="F15450" s="20">
        <v>249.13</v>
      </c>
      <c r="G15450" s="20">
        <v>250.15</v>
      </c>
      <c r="J15450" s="22">
        <v>0</v>
      </c>
      <c r="K15450" s="22">
        <v>0</v>
      </c>
    </row>
    <row r="15451" spans="1:11" x14ac:dyDescent="0.2">
      <c r="A15451" s="17" t="str">
        <f t="shared" si="241"/>
        <v>SINAPI 99621</v>
      </c>
      <c r="B15451" s="18" t="s">
        <v>5935</v>
      </c>
      <c r="C15451" s="18">
        <v>99621</v>
      </c>
      <c r="D15451" s="19" t="s">
        <v>15450</v>
      </c>
      <c r="E15451" s="18" t="s">
        <v>20</v>
      </c>
      <c r="F15451" s="20">
        <v>221.3</v>
      </c>
      <c r="G15451" s="20">
        <v>222.08</v>
      </c>
      <c r="J15451" s="22">
        <v>0</v>
      </c>
      <c r="K15451" s="22">
        <v>0</v>
      </c>
    </row>
    <row r="15452" spans="1:11" x14ac:dyDescent="0.2">
      <c r="A15452" s="17" t="str">
        <f t="shared" si="241"/>
        <v>SINAPI 99620</v>
      </c>
      <c r="B15452" s="18" t="s">
        <v>5935</v>
      </c>
      <c r="C15452" s="18">
        <v>99620</v>
      </c>
      <c r="D15452" s="19" t="s">
        <v>15451</v>
      </c>
      <c r="E15452" s="18" t="s">
        <v>20</v>
      </c>
      <c r="F15452" s="20">
        <v>148.5</v>
      </c>
      <c r="G15452" s="20">
        <v>149.07</v>
      </c>
      <c r="J15452" s="22">
        <v>0</v>
      </c>
      <c r="K15452" s="22">
        <v>0</v>
      </c>
    </row>
    <row r="15453" spans="1:11" x14ac:dyDescent="0.2">
      <c r="A15453" s="17" t="str">
        <f t="shared" si="241"/>
        <v>SINAPI 103008</v>
      </c>
      <c r="B15453" s="18" t="s">
        <v>5935</v>
      </c>
      <c r="C15453" s="18">
        <v>103008</v>
      </c>
      <c r="D15453" s="19" t="s">
        <v>15452</v>
      </c>
      <c r="E15453" s="18" t="s">
        <v>20</v>
      </c>
      <c r="F15453" s="20">
        <v>89.28</v>
      </c>
      <c r="G15453" s="20">
        <v>89.55</v>
      </c>
      <c r="J15453" s="22">
        <v>0</v>
      </c>
      <c r="K15453" s="22">
        <v>0</v>
      </c>
    </row>
    <row r="15454" spans="1:11" x14ac:dyDescent="0.2">
      <c r="A15454" s="17" t="str">
        <f t="shared" si="241"/>
        <v>SINAPI 99624</v>
      </c>
      <c r="B15454" s="18" t="s">
        <v>5935</v>
      </c>
      <c r="C15454" s="18">
        <v>99624</v>
      </c>
      <c r="D15454" s="19" t="s">
        <v>15453</v>
      </c>
      <c r="E15454" s="18" t="s">
        <v>20</v>
      </c>
      <c r="F15454" s="20">
        <v>495.53</v>
      </c>
      <c r="G15454" s="20">
        <v>497.27</v>
      </c>
      <c r="J15454" s="22">
        <v>0</v>
      </c>
      <c r="K15454" s="22">
        <v>0</v>
      </c>
    </row>
    <row r="15455" spans="1:11" x14ac:dyDescent="0.2">
      <c r="A15455" s="17" t="str">
        <f t="shared" si="241"/>
        <v>SINAPI 99623</v>
      </c>
      <c r="B15455" s="18" t="s">
        <v>5935</v>
      </c>
      <c r="C15455" s="18">
        <v>99623</v>
      </c>
      <c r="D15455" s="19" t="s">
        <v>15454</v>
      </c>
      <c r="E15455" s="18" t="s">
        <v>20</v>
      </c>
      <c r="F15455" s="20">
        <v>347.6</v>
      </c>
      <c r="G15455" s="20">
        <v>348.9</v>
      </c>
      <c r="J15455" s="22">
        <v>0</v>
      </c>
      <c r="K15455" s="22">
        <v>0</v>
      </c>
    </row>
    <row r="15456" spans="1:11" x14ac:dyDescent="0.2">
      <c r="A15456" s="17" t="str">
        <f t="shared" si="241"/>
        <v>SINAPI 99625</v>
      </c>
      <c r="B15456" s="18" t="s">
        <v>5935</v>
      </c>
      <c r="C15456" s="18">
        <v>99625</v>
      </c>
      <c r="D15456" s="19" t="s">
        <v>15455</v>
      </c>
      <c r="E15456" s="18" t="s">
        <v>20</v>
      </c>
      <c r="F15456" s="20">
        <v>681.54</v>
      </c>
      <c r="G15456" s="20">
        <v>683.73</v>
      </c>
      <c r="J15456" s="22">
        <v>0</v>
      </c>
      <c r="K15456" s="22">
        <v>0</v>
      </c>
    </row>
    <row r="15457" spans="1:11" x14ac:dyDescent="0.2">
      <c r="A15457" s="17" t="str">
        <f t="shared" si="241"/>
        <v>SINAPI 99619</v>
      </c>
      <c r="B15457" s="18" t="s">
        <v>5935</v>
      </c>
      <c r="C15457" s="18">
        <v>99619</v>
      </c>
      <c r="D15457" s="19" t="s">
        <v>15456</v>
      </c>
      <c r="E15457" s="18" t="s">
        <v>20</v>
      </c>
      <c r="F15457" s="20">
        <v>109.31</v>
      </c>
      <c r="G15457" s="20">
        <v>109.73</v>
      </c>
      <c r="J15457" s="22">
        <v>0</v>
      </c>
      <c r="K15457" s="22">
        <v>0</v>
      </c>
    </row>
    <row r="15458" spans="1:11" x14ac:dyDescent="0.2">
      <c r="A15458" s="17" t="str">
        <f t="shared" si="241"/>
        <v>SINAPI 99626</v>
      </c>
      <c r="B15458" s="18" t="s">
        <v>5935</v>
      </c>
      <c r="C15458" s="18">
        <v>99626</v>
      </c>
      <c r="D15458" s="19" t="s">
        <v>15457</v>
      </c>
      <c r="E15458" s="18" t="s">
        <v>20</v>
      </c>
      <c r="F15458" s="20">
        <v>1049.23</v>
      </c>
      <c r="G15458" s="20">
        <v>1052.01</v>
      </c>
      <c r="J15458" s="22">
        <v>0</v>
      </c>
      <c r="K15458" s="22">
        <v>0</v>
      </c>
    </row>
    <row r="15459" spans="1:11" x14ac:dyDescent="0.2">
      <c r="A15459" s="17" t="str">
        <f t="shared" si="241"/>
        <v>SINAPI 99631</v>
      </c>
      <c r="B15459" s="18" t="s">
        <v>5935</v>
      </c>
      <c r="C15459" s="18">
        <v>99631</v>
      </c>
      <c r="D15459" s="19" t="s">
        <v>15458</v>
      </c>
      <c r="E15459" s="18" t="s">
        <v>20</v>
      </c>
      <c r="F15459" s="20">
        <v>138.65</v>
      </c>
      <c r="G15459" s="20">
        <v>139.66999999999999</v>
      </c>
      <c r="J15459" s="22">
        <v>0</v>
      </c>
      <c r="K15459" s="22">
        <v>0</v>
      </c>
    </row>
    <row r="15460" spans="1:11" x14ac:dyDescent="0.2">
      <c r="A15460" s="17" t="str">
        <f t="shared" si="241"/>
        <v>SINAPI 99630</v>
      </c>
      <c r="B15460" s="18" t="s">
        <v>5935</v>
      </c>
      <c r="C15460" s="18">
        <v>99630</v>
      </c>
      <c r="D15460" s="19" t="s">
        <v>15459</v>
      </c>
      <c r="E15460" s="18" t="s">
        <v>20</v>
      </c>
      <c r="F15460" s="20">
        <v>119.07</v>
      </c>
      <c r="G15460" s="20">
        <v>119.85</v>
      </c>
      <c r="J15460" s="22">
        <v>0</v>
      </c>
      <c r="K15460" s="22">
        <v>0</v>
      </c>
    </row>
    <row r="15461" spans="1:11" x14ac:dyDescent="0.2">
      <c r="A15461" s="17" t="str">
        <f t="shared" si="241"/>
        <v>SINAPI 99629</v>
      </c>
      <c r="B15461" s="18" t="s">
        <v>5935</v>
      </c>
      <c r="C15461" s="18">
        <v>99629</v>
      </c>
      <c r="D15461" s="19" t="s">
        <v>15460</v>
      </c>
      <c r="E15461" s="18" t="s">
        <v>20</v>
      </c>
      <c r="F15461" s="20">
        <v>80.06</v>
      </c>
      <c r="G15461" s="20">
        <v>80.63</v>
      </c>
      <c r="J15461" s="22">
        <v>0</v>
      </c>
      <c r="K15461" s="22">
        <v>0</v>
      </c>
    </row>
    <row r="15462" spans="1:11" x14ac:dyDescent="0.2">
      <c r="A15462" s="17" t="str">
        <f t="shared" si="241"/>
        <v>SINAPI 99627</v>
      </c>
      <c r="B15462" s="18" t="s">
        <v>5935</v>
      </c>
      <c r="C15462" s="18">
        <v>99627</v>
      </c>
      <c r="D15462" s="19" t="s">
        <v>15461</v>
      </c>
      <c r="E15462" s="18" t="s">
        <v>20</v>
      </c>
      <c r="F15462" s="20">
        <v>65.959999999999994</v>
      </c>
      <c r="G15462" s="20">
        <v>66.23</v>
      </c>
      <c r="J15462" s="22">
        <v>0</v>
      </c>
      <c r="K15462" s="22">
        <v>0</v>
      </c>
    </row>
    <row r="15463" spans="1:11" x14ac:dyDescent="0.2">
      <c r="A15463" s="17" t="str">
        <f t="shared" si="241"/>
        <v>SINAPI 103009</v>
      </c>
      <c r="B15463" s="18" t="s">
        <v>5935</v>
      </c>
      <c r="C15463" s="18">
        <v>103009</v>
      </c>
      <c r="D15463" s="19" t="s">
        <v>15462</v>
      </c>
      <c r="E15463" s="18" t="s">
        <v>20</v>
      </c>
      <c r="F15463" s="20">
        <v>315.87</v>
      </c>
      <c r="G15463" s="20">
        <v>317.61</v>
      </c>
      <c r="J15463" s="22">
        <v>0</v>
      </c>
      <c r="K15463" s="22">
        <v>0</v>
      </c>
    </row>
    <row r="15464" spans="1:11" x14ac:dyDescent="0.2">
      <c r="A15464" s="17" t="str">
        <f t="shared" si="241"/>
        <v>SINAPI 99632</v>
      </c>
      <c r="B15464" s="18" t="s">
        <v>5935</v>
      </c>
      <c r="C15464" s="18">
        <v>99632</v>
      </c>
      <c r="D15464" s="19" t="s">
        <v>15463</v>
      </c>
      <c r="E15464" s="18" t="s">
        <v>20</v>
      </c>
      <c r="F15464" s="20">
        <v>199.88</v>
      </c>
      <c r="G15464" s="20">
        <v>201.18</v>
      </c>
      <c r="J15464" s="22">
        <v>0</v>
      </c>
      <c r="K15464" s="22">
        <v>0</v>
      </c>
    </row>
    <row r="15465" spans="1:11" x14ac:dyDescent="0.2">
      <c r="A15465" s="17" t="str">
        <f t="shared" si="241"/>
        <v>SINAPI 99633</v>
      </c>
      <c r="B15465" s="18" t="s">
        <v>5935</v>
      </c>
      <c r="C15465" s="18">
        <v>99633</v>
      </c>
      <c r="D15465" s="19" t="s">
        <v>15464</v>
      </c>
      <c r="E15465" s="18" t="s">
        <v>20</v>
      </c>
      <c r="F15465" s="20">
        <v>428.8</v>
      </c>
      <c r="G15465" s="20">
        <v>430.99</v>
      </c>
      <c r="J15465" s="22">
        <v>0</v>
      </c>
      <c r="K15465" s="22">
        <v>0</v>
      </c>
    </row>
    <row r="15466" spans="1:11" x14ac:dyDescent="0.2">
      <c r="A15466" s="17" t="str">
        <f t="shared" si="241"/>
        <v>SINAPI 99628</v>
      </c>
      <c r="B15466" s="18" t="s">
        <v>5935</v>
      </c>
      <c r="C15466" s="18">
        <v>99628</v>
      </c>
      <c r="D15466" s="19" t="s">
        <v>15465</v>
      </c>
      <c r="E15466" s="18" t="s">
        <v>20</v>
      </c>
      <c r="F15466" s="20">
        <v>72.02</v>
      </c>
      <c r="G15466" s="20">
        <v>72.44</v>
      </c>
      <c r="J15466" s="22">
        <v>0</v>
      </c>
      <c r="K15466" s="22">
        <v>0</v>
      </c>
    </row>
    <row r="15467" spans="1:11" x14ac:dyDescent="0.2">
      <c r="A15467" s="17" t="str">
        <f t="shared" si="241"/>
        <v>SINAPI 99634</v>
      </c>
      <c r="B15467" s="18" t="s">
        <v>5935</v>
      </c>
      <c r="C15467" s="18">
        <v>99634</v>
      </c>
      <c r="D15467" s="19" t="s">
        <v>15466</v>
      </c>
      <c r="E15467" s="18" t="s">
        <v>20</v>
      </c>
      <c r="F15467" s="20">
        <v>731.23</v>
      </c>
      <c r="G15467" s="20">
        <v>734.01</v>
      </c>
      <c r="J15467" s="22">
        <v>0</v>
      </c>
      <c r="K15467" s="22">
        <v>0</v>
      </c>
    </row>
    <row r="15468" spans="1:11" x14ac:dyDescent="0.2">
      <c r="A15468" s="17" t="str">
        <f t="shared" si="241"/>
        <v>SINAPI 103013</v>
      </c>
      <c r="B15468" s="18" t="s">
        <v>5935</v>
      </c>
      <c r="C15468" s="18">
        <v>103013</v>
      </c>
      <c r="D15468" s="19" t="s">
        <v>15467</v>
      </c>
      <c r="E15468" s="18" t="s">
        <v>20</v>
      </c>
      <c r="F15468" s="20">
        <v>128.19</v>
      </c>
      <c r="G15468" s="20">
        <v>128.69</v>
      </c>
      <c r="J15468" s="22">
        <v>0</v>
      </c>
      <c r="K15468" s="22">
        <v>0</v>
      </c>
    </row>
    <row r="15469" spans="1:11" x14ac:dyDescent="0.2">
      <c r="A15469" s="17" t="str">
        <f t="shared" si="241"/>
        <v>SINAPI 103012</v>
      </c>
      <c r="B15469" s="18" t="s">
        <v>5935</v>
      </c>
      <c r="C15469" s="18">
        <v>103012</v>
      </c>
      <c r="D15469" s="19" t="s">
        <v>15468</v>
      </c>
      <c r="E15469" s="18" t="s">
        <v>20</v>
      </c>
      <c r="F15469" s="20">
        <v>119.05</v>
      </c>
      <c r="G15469" s="20">
        <v>119.43</v>
      </c>
      <c r="J15469" s="22">
        <v>0</v>
      </c>
      <c r="K15469" s="22">
        <v>0</v>
      </c>
    </row>
    <row r="15470" spans="1:11" x14ac:dyDescent="0.2">
      <c r="A15470" s="17" t="str">
        <f t="shared" si="241"/>
        <v>SINAPI 103011</v>
      </c>
      <c r="B15470" s="18" t="s">
        <v>5935</v>
      </c>
      <c r="C15470" s="18">
        <v>103011</v>
      </c>
      <c r="D15470" s="19" t="s">
        <v>15469</v>
      </c>
      <c r="E15470" s="18" t="s">
        <v>20</v>
      </c>
      <c r="F15470" s="20">
        <v>75.510000000000005</v>
      </c>
      <c r="G15470" s="20">
        <v>75.790000000000006</v>
      </c>
      <c r="J15470" s="22">
        <v>0</v>
      </c>
      <c r="K15470" s="22">
        <v>0</v>
      </c>
    </row>
    <row r="15471" spans="1:11" x14ac:dyDescent="0.2">
      <c r="A15471" s="17" t="str">
        <f t="shared" si="241"/>
        <v>SINAPI 103015</v>
      </c>
      <c r="B15471" s="18" t="s">
        <v>5935</v>
      </c>
      <c r="C15471" s="18">
        <v>103015</v>
      </c>
      <c r="D15471" s="19" t="s">
        <v>15470</v>
      </c>
      <c r="E15471" s="18" t="s">
        <v>20</v>
      </c>
      <c r="F15471" s="20">
        <v>340.69</v>
      </c>
      <c r="G15471" s="20">
        <v>341.56</v>
      </c>
      <c r="J15471" s="22">
        <v>0</v>
      </c>
      <c r="K15471" s="22">
        <v>0</v>
      </c>
    </row>
    <row r="15472" spans="1:11" x14ac:dyDescent="0.2">
      <c r="A15472" s="17" t="str">
        <f t="shared" si="241"/>
        <v>SINAPI 103014</v>
      </c>
      <c r="B15472" s="18" t="s">
        <v>5935</v>
      </c>
      <c r="C15472" s="18">
        <v>103014</v>
      </c>
      <c r="D15472" s="19" t="s">
        <v>15471</v>
      </c>
      <c r="E15472" s="18" t="s">
        <v>20</v>
      </c>
      <c r="F15472" s="20">
        <v>192.74</v>
      </c>
      <c r="G15472" s="20">
        <v>193.39</v>
      </c>
      <c r="J15472" s="22">
        <v>0</v>
      </c>
      <c r="K15472" s="22">
        <v>0</v>
      </c>
    </row>
    <row r="15473" spans="1:11" x14ac:dyDescent="0.2">
      <c r="A15473" s="17" t="str">
        <f t="shared" si="241"/>
        <v>SINAPI 103016</v>
      </c>
      <c r="B15473" s="18" t="s">
        <v>5935</v>
      </c>
      <c r="C15473" s="18">
        <v>103016</v>
      </c>
      <c r="D15473" s="19" t="s">
        <v>15472</v>
      </c>
      <c r="E15473" s="18" t="s">
        <v>20</v>
      </c>
      <c r="F15473" s="20">
        <v>465.74</v>
      </c>
      <c r="G15473" s="20">
        <v>466.82</v>
      </c>
      <c r="J15473" s="22">
        <v>0</v>
      </c>
      <c r="K15473" s="22">
        <v>0</v>
      </c>
    </row>
    <row r="15474" spans="1:11" x14ac:dyDescent="0.2">
      <c r="A15474" s="17" t="str">
        <f t="shared" si="241"/>
        <v>SINAPI 103010</v>
      </c>
      <c r="B15474" s="18" t="s">
        <v>5935</v>
      </c>
      <c r="C15474" s="18">
        <v>103010</v>
      </c>
      <c r="D15474" s="19" t="s">
        <v>15473</v>
      </c>
      <c r="E15474" s="18" t="s">
        <v>20</v>
      </c>
      <c r="F15474" s="20">
        <v>67.7</v>
      </c>
      <c r="G15474" s="20">
        <v>67.91</v>
      </c>
      <c r="J15474" s="22">
        <v>0</v>
      </c>
      <c r="K15474" s="22">
        <v>0</v>
      </c>
    </row>
    <row r="15475" spans="1:11" x14ac:dyDescent="0.2">
      <c r="A15475" s="17" t="str">
        <f t="shared" si="241"/>
        <v>SINAPI 103017</v>
      </c>
      <c r="B15475" s="18" t="s">
        <v>5935</v>
      </c>
      <c r="C15475" s="18">
        <v>103017</v>
      </c>
      <c r="D15475" s="19" t="s">
        <v>15474</v>
      </c>
      <c r="E15475" s="18" t="s">
        <v>20</v>
      </c>
      <c r="F15475" s="20">
        <v>812.82</v>
      </c>
      <c r="G15475" s="20">
        <v>814.2</v>
      </c>
      <c r="J15475" s="22">
        <v>0</v>
      </c>
      <c r="K15475" s="22">
        <v>0</v>
      </c>
    </row>
    <row r="15476" spans="1:11" x14ac:dyDescent="0.2">
      <c r="A15476" s="17" t="str">
        <f t="shared" si="241"/>
        <v>SINAPI 103033</v>
      </c>
      <c r="B15476" s="18" t="s">
        <v>5935</v>
      </c>
      <c r="C15476" s="18">
        <v>103033</v>
      </c>
      <c r="D15476" s="19" t="s">
        <v>15475</v>
      </c>
      <c r="E15476" s="18" t="s">
        <v>20</v>
      </c>
      <c r="F15476" s="20">
        <v>0</v>
      </c>
      <c r="G15476" s="20">
        <v>0</v>
      </c>
      <c r="J15476" s="22"/>
      <c r="K15476" s="22"/>
    </row>
    <row r="15477" spans="1:11" x14ac:dyDescent="0.2">
      <c r="A15477" s="17" t="str">
        <f t="shared" si="241"/>
        <v>SINAPI 103032</v>
      </c>
      <c r="B15477" s="18" t="s">
        <v>5935</v>
      </c>
      <c r="C15477" s="18">
        <v>103032</v>
      </c>
      <c r="D15477" s="19" t="s">
        <v>15476</v>
      </c>
      <c r="E15477" s="18" t="s">
        <v>20</v>
      </c>
      <c r="F15477" s="20">
        <v>0</v>
      </c>
      <c r="G15477" s="20">
        <v>0</v>
      </c>
      <c r="J15477" s="22"/>
      <c r="K15477" s="22"/>
    </row>
    <row r="15478" spans="1:11" x14ac:dyDescent="0.2">
      <c r="A15478" s="17" t="str">
        <f t="shared" si="241"/>
        <v>SINAPI 103030</v>
      </c>
      <c r="B15478" s="18" t="s">
        <v>5935</v>
      </c>
      <c r="C15478" s="18">
        <v>103030</v>
      </c>
      <c r="D15478" s="19" t="s">
        <v>15477</v>
      </c>
      <c r="E15478" s="18" t="s">
        <v>20</v>
      </c>
      <c r="F15478" s="20">
        <v>0</v>
      </c>
      <c r="G15478" s="20">
        <v>0</v>
      </c>
      <c r="J15478" s="22"/>
      <c r="K15478" s="22"/>
    </row>
    <row r="15479" spans="1:11" x14ac:dyDescent="0.2">
      <c r="A15479" s="17" t="str">
        <f t="shared" si="241"/>
        <v>SINAPI 103031</v>
      </c>
      <c r="B15479" s="18" t="s">
        <v>5935</v>
      </c>
      <c r="C15479" s="18">
        <v>103031</v>
      </c>
      <c r="D15479" s="19" t="s">
        <v>15478</v>
      </c>
      <c r="E15479" s="18" t="s">
        <v>20</v>
      </c>
      <c r="F15479" s="20">
        <v>0</v>
      </c>
      <c r="G15479" s="20">
        <v>0</v>
      </c>
      <c r="J15479" s="22"/>
      <c r="K15479" s="22"/>
    </row>
    <row r="15480" spans="1:11" x14ac:dyDescent="0.2">
      <c r="A15480" s="17" t="str">
        <f t="shared" si="241"/>
        <v>SINAPI 103035</v>
      </c>
      <c r="B15480" s="18" t="s">
        <v>5935</v>
      </c>
      <c r="C15480" s="18">
        <v>103035</v>
      </c>
      <c r="D15480" s="19" t="s">
        <v>15479</v>
      </c>
      <c r="E15480" s="18" t="s">
        <v>20</v>
      </c>
      <c r="F15480" s="20">
        <v>0</v>
      </c>
      <c r="G15480" s="20">
        <v>0</v>
      </c>
      <c r="J15480" s="22"/>
      <c r="K15480" s="22"/>
    </row>
    <row r="15481" spans="1:11" x14ac:dyDescent="0.2">
      <c r="A15481" s="17" t="str">
        <f t="shared" si="241"/>
        <v>SINAPI 103034</v>
      </c>
      <c r="B15481" s="18" t="s">
        <v>5935</v>
      </c>
      <c r="C15481" s="18">
        <v>103034</v>
      </c>
      <c r="D15481" s="19" t="s">
        <v>15480</v>
      </c>
      <c r="E15481" s="18" t="s">
        <v>20</v>
      </c>
      <c r="F15481" s="20">
        <v>0</v>
      </c>
      <c r="G15481" s="20">
        <v>0</v>
      </c>
      <c r="J15481" s="22"/>
      <c r="K15481" s="22"/>
    </row>
    <row r="15482" spans="1:11" x14ac:dyDescent="0.2">
      <c r="A15482" s="17" t="str">
        <f t="shared" si="241"/>
        <v>SINAPI 103024</v>
      </c>
      <c r="B15482" s="18" t="s">
        <v>5935</v>
      </c>
      <c r="C15482" s="18">
        <v>103024</v>
      </c>
      <c r="D15482" s="19" t="s">
        <v>15481</v>
      </c>
      <c r="E15482" s="18" t="s">
        <v>20</v>
      </c>
      <c r="F15482" s="20">
        <v>0</v>
      </c>
      <c r="G15482" s="20">
        <v>0</v>
      </c>
      <c r="J15482" s="22"/>
      <c r="K15482" s="22"/>
    </row>
    <row r="15483" spans="1:11" x14ac:dyDescent="0.2">
      <c r="A15483" s="17" t="str">
        <f t="shared" si="241"/>
        <v>SINAPI 103023</v>
      </c>
      <c r="B15483" s="18" t="s">
        <v>5935</v>
      </c>
      <c r="C15483" s="18">
        <v>103023</v>
      </c>
      <c r="D15483" s="19" t="s">
        <v>15482</v>
      </c>
      <c r="E15483" s="18" t="s">
        <v>20</v>
      </c>
      <c r="F15483" s="20">
        <v>0</v>
      </c>
      <c r="G15483" s="20">
        <v>0</v>
      </c>
      <c r="J15483" s="22"/>
      <c r="K15483" s="22"/>
    </row>
    <row r="15484" spans="1:11" x14ac:dyDescent="0.2">
      <c r="A15484" s="17" t="str">
        <f t="shared" si="241"/>
        <v>SINAPI 103022</v>
      </c>
      <c r="B15484" s="18" t="s">
        <v>5935</v>
      </c>
      <c r="C15484" s="18">
        <v>103022</v>
      </c>
      <c r="D15484" s="19" t="s">
        <v>15483</v>
      </c>
      <c r="E15484" s="18" t="s">
        <v>20</v>
      </c>
      <c r="F15484" s="20">
        <v>0</v>
      </c>
      <c r="G15484" s="20">
        <v>0</v>
      </c>
      <c r="J15484" s="22"/>
      <c r="K15484" s="22"/>
    </row>
    <row r="15485" spans="1:11" x14ac:dyDescent="0.2">
      <c r="A15485" s="17" t="str">
        <f t="shared" si="241"/>
        <v>SINAPI 103020</v>
      </c>
      <c r="B15485" s="18" t="s">
        <v>5935</v>
      </c>
      <c r="C15485" s="18">
        <v>103020</v>
      </c>
      <c r="D15485" s="19" t="s">
        <v>15484</v>
      </c>
      <c r="E15485" s="18" t="s">
        <v>20</v>
      </c>
      <c r="F15485" s="20">
        <v>0</v>
      </c>
      <c r="G15485" s="20">
        <v>0</v>
      </c>
      <c r="J15485" s="22"/>
      <c r="K15485" s="22"/>
    </row>
    <row r="15486" spans="1:11" x14ac:dyDescent="0.2">
      <c r="A15486" s="17" t="str">
        <f t="shared" si="241"/>
        <v>SINAPI 103026</v>
      </c>
      <c r="B15486" s="18" t="s">
        <v>5935</v>
      </c>
      <c r="C15486" s="18">
        <v>103026</v>
      </c>
      <c r="D15486" s="19" t="s">
        <v>15485</v>
      </c>
      <c r="E15486" s="18" t="s">
        <v>20</v>
      </c>
      <c r="F15486" s="20">
        <v>0</v>
      </c>
      <c r="G15486" s="20">
        <v>0</v>
      </c>
      <c r="J15486" s="22"/>
      <c r="K15486" s="22"/>
    </row>
    <row r="15487" spans="1:11" x14ac:dyDescent="0.2">
      <c r="A15487" s="17" t="str">
        <f t="shared" si="241"/>
        <v>SINAPI 103025</v>
      </c>
      <c r="B15487" s="18" t="s">
        <v>5935</v>
      </c>
      <c r="C15487" s="18">
        <v>103025</v>
      </c>
      <c r="D15487" s="19" t="s">
        <v>15486</v>
      </c>
      <c r="E15487" s="18" t="s">
        <v>20</v>
      </c>
      <c r="F15487" s="20">
        <v>0</v>
      </c>
      <c r="G15487" s="20">
        <v>0</v>
      </c>
      <c r="J15487" s="22"/>
      <c r="K15487" s="22"/>
    </row>
    <row r="15488" spans="1:11" x14ac:dyDescent="0.2">
      <c r="A15488" s="17" t="str">
        <f t="shared" si="241"/>
        <v>SINAPI 103021</v>
      </c>
      <c r="B15488" s="18" t="s">
        <v>5935</v>
      </c>
      <c r="C15488" s="18">
        <v>103021</v>
      </c>
      <c r="D15488" s="19" t="s">
        <v>15487</v>
      </c>
      <c r="E15488" s="18" t="s">
        <v>20</v>
      </c>
      <c r="F15488" s="20">
        <v>0</v>
      </c>
      <c r="G15488" s="20">
        <v>0</v>
      </c>
      <c r="J15488" s="22"/>
      <c r="K15488" s="22"/>
    </row>
    <row r="15489" spans="1:11" x14ac:dyDescent="0.2">
      <c r="A15489" s="17" t="str">
        <f t="shared" si="241"/>
        <v>SINAPI 103027</v>
      </c>
      <c r="B15489" s="18" t="s">
        <v>5935</v>
      </c>
      <c r="C15489" s="18">
        <v>103027</v>
      </c>
      <c r="D15489" s="19" t="s">
        <v>15488</v>
      </c>
      <c r="E15489" s="18" t="s">
        <v>20</v>
      </c>
      <c r="F15489" s="20">
        <v>0</v>
      </c>
      <c r="G15489" s="20">
        <v>0</v>
      </c>
      <c r="J15489" s="22"/>
      <c r="K15489" s="22"/>
    </row>
    <row r="15490" spans="1:11" x14ac:dyDescent="0.2">
      <c r="A15490" s="17" t="str">
        <f t="shared" si="241"/>
        <v>SINAPI 103028</v>
      </c>
      <c r="B15490" s="18" t="s">
        <v>5935</v>
      </c>
      <c r="C15490" s="18">
        <v>103028</v>
      </c>
      <c r="D15490" s="19" t="s">
        <v>15489</v>
      </c>
      <c r="E15490" s="18" t="s">
        <v>20</v>
      </c>
      <c r="F15490" s="20">
        <v>0</v>
      </c>
      <c r="G15490" s="20">
        <v>0</v>
      </c>
      <c r="J15490" s="22"/>
      <c r="K15490" s="22"/>
    </row>
    <row r="15491" spans="1:11" x14ac:dyDescent="0.2">
      <c r="A15491" s="17" t="str">
        <f t="shared" si="241"/>
        <v>SINAPI 103563</v>
      </c>
      <c r="B15491" s="18" t="s">
        <v>5935</v>
      </c>
      <c r="C15491" s="18">
        <v>103563</v>
      </c>
      <c r="D15491" s="19" t="s">
        <v>15490</v>
      </c>
      <c r="E15491" s="18" t="s">
        <v>20</v>
      </c>
      <c r="F15491" s="20">
        <v>0</v>
      </c>
      <c r="G15491" s="20">
        <v>0</v>
      </c>
      <c r="J15491" s="22"/>
      <c r="K15491" s="22"/>
    </row>
    <row r="15492" spans="1:11" x14ac:dyDescent="0.2">
      <c r="A15492" s="17" t="str">
        <f t="shared" si="241"/>
        <v>SINAPI 103564</v>
      </c>
      <c r="B15492" s="18" t="s">
        <v>5935</v>
      </c>
      <c r="C15492" s="18">
        <v>103564</v>
      </c>
      <c r="D15492" s="19" t="s">
        <v>15491</v>
      </c>
      <c r="E15492" s="18" t="s">
        <v>20</v>
      </c>
      <c r="F15492" s="20">
        <v>0</v>
      </c>
      <c r="G15492" s="20">
        <v>0</v>
      </c>
      <c r="J15492" s="22"/>
      <c r="K15492" s="22"/>
    </row>
    <row r="15493" spans="1:11" x14ac:dyDescent="0.2">
      <c r="A15493" s="17" t="str">
        <f t="shared" si="241"/>
        <v>SINAPI 103565</v>
      </c>
      <c r="B15493" s="18" t="s">
        <v>5935</v>
      </c>
      <c r="C15493" s="18">
        <v>103565</v>
      </c>
      <c r="D15493" s="19" t="s">
        <v>15492</v>
      </c>
      <c r="E15493" s="18" t="s">
        <v>20</v>
      </c>
      <c r="F15493" s="20">
        <v>0</v>
      </c>
      <c r="G15493" s="20">
        <v>0</v>
      </c>
      <c r="J15493" s="22"/>
      <c r="K15493" s="22"/>
    </row>
    <row r="15494" spans="1:11" x14ac:dyDescent="0.2">
      <c r="A15494" s="17" t="str">
        <f t="shared" si="241"/>
        <v>SINAPI 103566</v>
      </c>
      <c r="B15494" s="18" t="s">
        <v>5935</v>
      </c>
      <c r="C15494" s="18">
        <v>103566</v>
      </c>
      <c r="D15494" s="19" t="s">
        <v>15493</v>
      </c>
      <c r="E15494" s="18" t="s">
        <v>20</v>
      </c>
      <c r="F15494" s="20">
        <v>0</v>
      </c>
      <c r="G15494" s="20">
        <v>0</v>
      </c>
      <c r="J15494" s="22"/>
      <c r="K15494" s="22"/>
    </row>
    <row r="15495" spans="1:11" x14ac:dyDescent="0.2">
      <c r="A15495" s="17" t="str">
        <f t="shared" ref="A15495:A15550" si="242">CONCATENATE($B15495," ",$C15495)</f>
        <v>SINAPI 103567</v>
      </c>
      <c r="B15495" s="18" t="s">
        <v>5935</v>
      </c>
      <c r="C15495" s="18">
        <v>103567</v>
      </c>
      <c r="D15495" s="19" t="s">
        <v>15494</v>
      </c>
      <c r="E15495" s="18" t="s">
        <v>20</v>
      </c>
      <c r="F15495" s="20">
        <v>0</v>
      </c>
      <c r="G15495" s="20">
        <v>0</v>
      </c>
      <c r="J15495" s="22"/>
      <c r="K15495" s="22"/>
    </row>
    <row r="15496" spans="1:11" x14ac:dyDescent="0.2">
      <c r="A15496" s="17" t="str">
        <f t="shared" si="242"/>
        <v>SINAPI 103568</v>
      </c>
      <c r="B15496" s="18" t="s">
        <v>5935</v>
      </c>
      <c r="C15496" s="18">
        <v>103568</v>
      </c>
      <c r="D15496" s="19" t="s">
        <v>15495</v>
      </c>
      <c r="E15496" s="18" t="s">
        <v>20</v>
      </c>
      <c r="F15496" s="20">
        <v>0</v>
      </c>
      <c r="G15496" s="20">
        <v>0</v>
      </c>
      <c r="J15496" s="22"/>
      <c r="K15496" s="22"/>
    </row>
    <row r="15497" spans="1:11" x14ac:dyDescent="0.2">
      <c r="A15497" s="17" t="str">
        <f t="shared" si="242"/>
        <v>SINAPI 103569</v>
      </c>
      <c r="B15497" s="18" t="s">
        <v>5935</v>
      </c>
      <c r="C15497" s="18">
        <v>103569</v>
      </c>
      <c r="D15497" s="19" t="s">
        <v>15496</v>
      </c>
      <c r="E15497" s="18" t="s">
        <v>20</v>
      </c>
      <c r="F15497" s="20">
        <v>0</v>
      </c>
      <c r="G15497" s="20">
        <v>0</v>
      </c>
      <c r="J15497" s="22"/>
      <c r="K15497" s="22"/>
    </row>
    <row r="15498" spans="1:11" x14ac:dyDescent="0.2">
      <c r="A15498" s="17" t="str">
        <f t="shared" si="242"/>
        <v>SINAPI 103570</v>
      </c>
      <c r="B15498" s="18" t="s">
        <v>5935</v>
      </c>
      <c r="C15498" s="18">
        <v>103570</v>
      </c>
      <c r="D15498" s="19" t="s">
        <v>15497</v>
      </c>
      <c r="E15498" s="18" t="s">
        <v>20</v>
      </c>
      <c r="F15498" s="20">
        <v>0</v>
      </c>
      <c r="G15498" s="20">
        <v>0</v>
      </c>
      <c r="J15498" s="22"/>
      <c r="K15498" s="22"/>
    </row>
    <row r="15499" spans="1:11" x14ac:dyDescent="0.2">
      <c r="A15499" s="17" t="str">
        <f t="shared" si="242"/>
        <v>SINAPI 103571</v>
      </c>
      <c r="B15499" s="18" t="s">
        <v>5935</v>
      </c>
      <c r="C15499" s="18">
        <v>103571</v>
      </c>
      <c r="D15499" s="19" t="s">
        <v>15498</v>
      </c>
      <c r="E15499" s="18" t="s">
        <v>20</v>
      </c>
      <c r="F15499" s="20">
        <v>0</v>
      </c>
      <c r="G15499" s="20">
        <v>0</v>
      </c>
      <c r="J15499" s="22"/>
      <c r="K15499" s="22"/>
    </row>
    <row r="15500" spans="1:11" x14ac:dyDescent="0.2">
      <c r="A15500" s="17" t="str">
        <f t="shared" si="242"/>
        <v>SINAPI 103562</v>
      </c>
      <c r="B15500" s="18" t="s">
        <v>5935</v>
      </c>
      <c r="C15500" s="18">
        <v>103562</v>
      </c>
      <c r="D15500" s="19" t="s">
        <v>15499</v>
      </c>
      <c r="E15500" s="18" t="s">
        <v>20</v>
      </c>
      <c r="F15500" s="20">
        <v>0</v>
      </c>
      <c r="G15500" s="20">
        <v>0</v>
      </c>
      <c r="J15500" s="22"/>
      <c r="K15500" s="22"/>
    </row>
    <row r="15501" spans="1:11" x14ac:dyDescent="0.2">
      <c r="A15501" s="17" t="str">
        <f t="shared" si="242"/>
        <v>SINAPI 103573</v>
      </c>
      <c r="B15501" s="18" t="s">
        <v>5935</v>
      </c>
      <c r="C15501" s="18">
        <v>103573</v>
      </c>
      <c r="D15501" s="19" t="s">
        <v>15500</v>
      </c>
      <c r="E15501" s="18" t="s">
        <v>20</v>
      </c>
      <c r="F15501" s="20">
        <v>0</v>
      </c>
      <c r="G15501" s="20">
        <v>0</v>
      </c>
      <c r="J15501" s="22"/>
      <c r="K15501" s="22"/>
    </row>
    <row r="15502" spans="1:11" x14ac:dyDescent="0.2">
      <c r="A15502" s="17" t="str">
        <f t="shared" si="242"/>
        <v>SINAPI 103585</v>
      </c>
      <c r="B15502" s="18" t="s">
        <v>5935</v>
      </c>
      <c r="C15502" s="18">
        <v>103585</v>
      </c>
      <c r="D15502" s="19" t="s">
        <v>15501</v>
      </c>
      <c r="E15502" s="18" t="s">
        <v>20</v>
      </c>
      <c r="F15502" s="20">
        <v>0</v>
      </c>
      <c r="G15502" s="20">
        <v>0</v>
      </c>
      <c r="J15502" s="22"/>
      <c r="K15502" s="22"/>
    </row>
    <row r="15503" spans="1:11" x14ac:dyDescent="0.2">
      <c r="A15503" s="17" t="str">
        <f t="shared" si="242"/>
        <v>SINAPI 103586</v>
      </c>
      <c r="B15503" s="18" t="s">
        <v>5935</v>
      </c>
      <c r="C15503" s="18">
        <v>103586</v>
      </c>
      <c r="D15503" s="19" t="s">
        <v>15502</v>
      </c>
      <c r="E15503" s="18" t="s">
        <v>20</v>
      </c>
      <c r="F15503" s="20">
        <v>0</v>
      </c>
      <c r="G15503" s="20">
        <v>0</v>
      </c>
      <c r="J15503" s="22"/>
      <c r="K15503" s="22"/>
    </row>
    <row r="15504" spans="1:11" x14ac:dyDescent="0.2">
      <c r="A15504" s="17" t="str">
        <f t="shared" si="242"/>
        <v>SINAPI 103574</v>
      </c>
      <c r="B15504" s="18" t="s">
        <v>5935</v>
      </c>
      <c r="C15504" s="18">
        <v>103574</v>
      </c>
      <c r="D15504" s="19" t="s">
        <v>15503</v>
      </c>
      <c r="E15504" s="18" t="s">
        <v>20</v>
      </c>
      <c r="F15504" s="20">
        <v>0</v>
      </c>
      <c r="G15504" s="20">
        <v>0</v>
      </c>
      <c r="J15504" s="22"/>
      <c r="K15504" s="22"/>
    </row>
    <row r="15505" spans="1:11" x14ac:dyDescent="0.2">
      <c r="A15505" s="17" t="str">
        <f t="shared" si="242"/>
        <v>SINAPI 103575</v>
      </c>
      <c r="B15505" s="18" t="s">
        <v>5935</v>
      </c>
      <c r="C15505" s="18">
        <v>103575</v>
      </c>
      <c r="D15505" s="19" t="s">
        <v>15504</v>
      </c>
      <c r="E15505" s="18" t="s">
        <v>20</v>
      </c>
      <c r="F15505" s="20">
        <v>0</v>
      </c>
      <c r="G15505" s="20">
        <v>0</v>
      </c>
      <c r="J15505" s="22"/>
      <c r="K15505" s="22"/>
    </row>
    <row r="15506" spans="1:11" x14ac:dyDescent="0.2">
      <c r="A15506" s="17" t="str">
        <f t="shared" si="242"/>
        <v>SINAPI 103576</v>
      </c>
      <c r="B15506" s="18" t="s">
        <v>5935</v>
      </c>
      <c r="C15506" s="18">
        <v>103576</v>
      </c>
      <c r="D15506" s="19" t="s">
        <v>15505</v>
      </c>
      <c r="E15506" s="18" t="s">
        <v>20</v>
      </c>
      <c r="F15506" s="20">
        <v>0</v>
      </c>
      <c r="G15506" s="20">
        <v>0</v>
      </c>
      <c r="J15506" s="22"/>
      <c r="K15506" s="22"/>
    </row>
    <row r="15507" spans="1:11" x14ac:dyDescent="0.2">
      <c r="A15507" s="17" t="str">
        <f t="shared" si="242"/>
        <v>SINAPI 103577</v>
      </c>
      <c r="B15507" s="18" t="s">
        <v>5935</v>
      </c>
      <c r="C15507" s="18">
        <v>103577</v>
      </c>
      <c r="D15507" s="19" t="s">
        <v>15506</v>
      </c>
      <c r="E15507" s="18" t="s">
        <v>20</v>
      </c>
      <c r="F15507" s="20">
        <v>0</v>
      </c>
      <c r="G15507" s="20">
        <v>0</v>
      </c>
      <c r="J15507" s="22"/>
      <c r="K15507" s="22"/>
    </row>
    <row r="15508" spans="1:11" x14ac:dyDescent="0.2">
      <c r="A15508" s="17" t="str">
        <f t="shared" si="242"/>
        <v>SINAPI 103578</v>
      </c>
      <c r="B15508" s="18" t="s">
        <v>5935</v>
      </c>
      <c r="C15508" s="18">
        <v>103578</v>
      </c>
      <c r="D15508" s="19" t="s">
        <v>15507</v>
      </c>
      <c r="E15508" s="18" t="s">
        <v>20</v>
      </c>
      <c r="F15508" s="20">
        <v>0</v>
      </c>
      <c r="G15508" s="20">
        <v>0</v>
      </c>
      <c r="J15508" s="22"/>
      <c r="K15508" s="22"/>
    </row>
    <row r="15509" spans="1:11" x14ac:dyDescent="0.2">
      <c r="A15509" s="17" t="str">
        <f t="shared" si="242"/>
        <v>SINAPI 103579</v>
      </c>
      <c r="B15509" s="18" t="s">
        <v>5935</v>
      </c>
      <c r="C15509" s="18">
        <v>103579</v>
      </c>
      <c r="D15509" s="19" t="s">
        <v>15508</v>
      </c>
      <c r="E15509" s="18" t="s">
        <v>20</v>
      </c>
      <c r="F15509" s="20">
        <v>0</v>
      </c>
      <c r="G15509" s="20">
        <v>0</v>
      </c>
      <c r="J15509" s="22"/>
      <c r="K15509" s="22"/>
    </row>
    <row r="15510" spans="1:11" x14ac:dyDescent="0.2">
      <c r="A15510" s="17" t="str">
        <f t="shared" si="242"/>
        <v>SINAPI 103580</v>
      </c>
      <c r="B15510" s="18" t="s">
        <v>5935</v>
      </c>
      <c r="C15510" s="18">
        <v>103580</v>
      </c>
      <c r="D15510" s="19" t="s">
        <v>15509</v>
      </c>
      <c r="E15510" s="18" t="s">
        <v>20</v>
      </c>
      <c r="F15510" s="20">
        <v>0</v>
      </c>
      <c r="G15510" s="20">
        <v>0</v>
      </c>
      <c r="J15510" s="22"/>
      <c r="K15510" s="22"/>
    </row>
    <row r="15511" spans="1:11" x14ac:dyDescent="0.2">
      <c r="A15511" s="17" t="str">
        <f t="shared" si="242"/>
        <v>SINAPI 103581</v>
      </c>
      <c r="B15511" s="18" t="s">
        <v>5935</v>
      </c>
      <c r="C15511" s="18">
        <v>103581</v>
      </c>
      <c r="D15511" s="19" t="s">
        <v>15510</v>
      </c>
      <c r="E15511" s="18" t="s">
        <v>20</v>
      </c>
      <c r="F15511" s="20">
        <v>0</v>
      </c>
      <c r="G15511" s="20">
        <v>0</v>
      </c>
      <c r="J15511" s="22"/>
      <c r="K15511" s="22"/>
    </row>
    <row r="15512" spans="1:11" x14ac:dyDescent="0.2">
      <c r="A15512" s="17" t="str">
        <f t="shared" si="242"/>
        <v>SINAPI 103582</v>
      </c>
      <c r="B15512" s="18" t="s">
        <v>5935</v>
      </c>
      <c r="C15512" s="18">
        <v>103582</v>
      </c>
      <c r="D15512" s="19" t="s">
        <v>15511</v>
      </c>
      <c r="E15512" s="18" t="s">
        <v>20</v>
      </c>
      <c r="F15512" s="20">
        <v>0</v>
      </c>
      <c r="G15512" s="20">
        <v>0</v>
      </c>
      <c r="J15512" s="22"/>
      <c r="K15512" s="22"/>
    </row>
    <row r="15513" spans="1:11" x14ac:dyDescent="0.2">
      <c r="A15513" s="17" t="str">
        <f t="shared" si="242"/>
        <v>SINAPI 103572</v>
      </c>
      <c r="B15513" s="18" t="s">
        <v>5935</v>
      </c>
      <c r="C15513" s="18">
        <v>103572</v>
      </c>
      <c r="D15513" s="19" t="s">
        <v>15512</v>
      </c>
      <c r="E15513" s="18" t="s">
        <v>20</v>
      </c>
      <c r="F15513" s="20">
        <v>0</v>
      </c>
      <c r="G15513" s="20">
        <v>0</v>
      </c>
      <c r="J15513" s="22"/>
      <c r="K15513" s="22"/>
    </row>
    <row r="15514" spans="1:11" x14ac:dyDescent="0.2">
      <c r="A15514" s="17" t="str">
        <f t="shared" si="242"/>
        <v>SINAPI 103583</v>
      </c>
      <c r="B15514" s="18" t="s">
        <v>5935</v>
      </c>
      <c r="C15514" s="18">
        <v>103583</v>
      </c>
      <c r="D15514" s="19" t="s">
        <v>15513</v>
      </c>
      <c r="E15514" s="18" t="s">
        <v>20</v>
      </c>
      <c r="F15514" s="20">
        <v>0</v>
      </c>
      <c r="G15514" s="20">
        <v>0</v>
      </c>
      <c r="J15514" s="22"/>
      <c r="K15514" s="22"/>
    </row>
    <row r="15515" spans="1:11" x14ac:dyDescent="0.2">
      <c r="A15515" s="17" t="str">
        <f t="shared" si="242"/>
        <v>SINAPI 103584</v>
      </c>
      <c r="B15515" s="18" t="s">
        <v>5935</v>
      </c>
      <c r="C15515" s="18">
        <v>103584</v>
      </c>
      <c r="D15515" s="19" t="s">
        <v>15514</v>
      </c>
      <c r="E15515" s="18" t="s">
        <v>20</v>
      </c>
      <c r="F15515" s="20">
        <v>0</v>
      </c>
      <c r="G15515" s="20">
        <v>0</v>
      </c>
      <c r="J15515" s="22"/>
      <c r="K15515" s="22"/>
    </row>
    <row r="15516" spans="1:11" x14ac:dyDescent="0.2">
      <c r="A15516" s="17" t="str">
        <f t="shared" si="242"/>
        <v>SINAPI 103557</v>
      </c>
      <c r="B15516" s="18" t="s">
        <v>5935</v>
      </c>
      <c r="C15516" s="18">
        <v>103557</v>
      </c>
      <c r="D15516" s="19" t="s">
        <v>15515</v>
      </c>
      <c r="E15516" s="18" t="s">
        <v>20</v>
      </c>
      <c r="F15516" s="20">
        <v>0</v>
      </c>
      <c r="G15516" s="20">
        <v>0</v>
      </c>
      <c r="J15516" s="22"/>
      <c r="K15516" s="22"/>
    </row>
    <row r="15517" spans="1:11" x14ac:dyDescent="0.2">
      <c r="A15517" s="17" t="str">
        <f t="shared" si="242"/>
        <v>SINAPI 103558</v>
      </c>
      <c r="B15517" s="18" t="s">
        <v>5935</v>
      </c>
      <c r="C15517" s="18">
        <v>103558</v>
      </c>
      <c r="D15517" s="19" t="s">
        <v>15516</v>
      </c>
      <c r="E15517" s="18" t="s">
        <v>20</v>
      </c>
      <c r="F15517" s="20">
        <v>0</v>
      </c>
      <c r="G15517" s="20">
        <v>0</v>
      </c>
      <c r="J15517" s="22"/>
      <c r="K15517" s="22"/>
    </row>
    <row r="15518" spans="1:11" x14ac:dyDescent="0.2">
      <c r="A15518" s="17" t="str">
        <f t="shared" si="242"/>
        <v>SINAPI 103559</v>
      </c>
      <c r="B15518" s="18" t="s">
        <v>5935</v>
      </c>
      <c r="C15518" s="18">
        <v>103559</v>
      </c>
      <c r="D15518" s="19" t="s">
        <v>15517</v>
      </c>
      <c r="E15518" s="18" t="s">
        <v>20</v>
      </c>
      <c r="F15518" s="20">
        <v>0</v>
      </c>
      <c r="G15518" s="20">
        <v>0</v>
      </c>
      <c r="J15518" s="22"/>
      <c r="K15518" s="22"/>
    </row>
    <row r="15519" spans="1:11" x14ac:dyDescent="0.2">
      <c r="A15519" s="17" t="str">
        <f t="shared" si="242"/>
        <v>SINAPI 103560</v>
      </c>
      <c r="B15519" s="18" t="s">
        <v>5935</v>
      </c>
      <c r="C15519" s="18">
        <v>103560</v>
      </c>
      <c r="D15519" s="19" t="s">
        <v>15518</v>
      </c>
      <c r="E15519" s="18" t="s">
        <v>20</v>
      </c>
      <c r="F15519" s="20">
        <v>0</v>
      </c>
      <c r="G15519" s="20">
        <v>0</v>
      </c>
      <c r="J15519" s="22"/>
      <c r="K15519" s="22"/>
    </row>
    <row r="15520" spans="1:11" x14ac:dyDescent="0.2">
      <c r="A15520" s="17" t="str">
        <f t="shared" si="242"/>
        <v>SINAPI 103561</v>
      </c>
      <c r="B15520" s="18" t="s">
        <v>5935</v>
      </c>
      <c r="C15520" s="18">
        <v>103561</v>
      </c>
      <c r="D15520" s="19" t="s">
        <v>15519</v>
      </c>
      <c r="E15520" s="18" t="s">
        <v>20</v>
      </c>
      <c r="F15520" s="20">
        <v>0</v>
      </c>
      <c r="G15520" s="20">
        <v>0</v>
      </c>
      <c r="J15520" s="22"/>
      <c r="K15520" s="22"/>
    </row>
    <row r="15521" spans="1:11" x14ac:dyDescent="0.2">
      <c r="A15521" s="17" t="str">
        <f t="shared" si="242"/>
        <v>SINAPI 103529</v>
      </c>
      <c r="B15521" s="18" t="s">
        <v>5935</v>
      </c>
      <c r="C15521" s="18">
        <v>103529</v>
      </c>
      <c r="D15521" s="19" t="s">
        <v>15520</v>
      </c>
      <c r="E15521" s="18" t="s">
        <v>20</v>
      </c>
      <c r="F15521" s="20">
        <v>0</v>
      </c>
      <c r="G15521" s="20">
        <v>0</v>
      </c>
      <c r="J15521" s="22"/>
      <c r="K15521" s="22"/>
    </row>
    <row r="15522" spans="1:11" x14ac:dyDescent="0.2">
      <c r="A15522" s="17" t="str">
        <f t="shared" si="242"/>
        <v>SINAPI 103530</v>
      </c>
      <c r="B15522" s="18" t="s">
        <v>5935</v>
      </c>
      <c r="C15522" s="18">
        <v>103530</v>
      </c>
      <c r="D15522" s="19" t="s">
        <v>15521</v>
      </c>
      <c r="E15522" s="18" t="s">
        <v>20</v>
      </c>
      <c r="F15522" s="20">
        <v>0</v>
      </c>
      <c r="G15522" s="20">
        <v>0</v>
      </c>
      <c r="J15522" s="22"/>
      <c r="K15522" s="22"/>
    </row>
    <row r="15523" spans="1:11" x14ac:dyDescent="0.2">
      <c r="A15523" s="17" t="str">
        <f t="shared" si="242"/>
        <v>SINAPI 103531</v>
      </c>
      <c r="B15523" s="18" t="s">
        <v>5935</v>
      </c>
      <c r="C15523" s="18">
        <v>103531</v>
      </c>
      <c r="D15523" s="19" t="s">
        <v>15522</v>
      </c>
      <c r="E15523" s="18" t="s">
        <v>20</v>
      </c>
      <c r="F15523" s="20">
        <v>0</v>
      </c>
      <c r="G15523" s="20">
        <v>0</v>
      </c>
      <c r="J15523" s="22"/>
      <c r="K15523" s="22"/>
    </row>
    <row r="15524" spans="1:11" x14ac:dyDescent="0.2">
      <c r="A15524" s="17" t="str">
        <f t="shared" si="242"/>
        <v>SINAPI 103532</v>
      </c>
      <c r="B15524" s="18" t="s">
        <v>5935</v>
      </c>
      <c r="C15524" s="18">
        <v>103532</v>
      </c>
      <c r="D15524" s="19" t="s">
        <v>15523</v>
      </c>
      <c r="E15524" s="18" t="s">
        <v>20</v>
      </c>
      <c r="F15524" s="20">
        <v>0</v>
      </c>
      <c r="G15524" s="20">
        <v>0</v>
      </c>
      <c r="J15524" s="22"/>
      <c r="K15524" s="22"/>
    </row>
    <row r="15525" spans="1:11" x14ac:dyDescent="0.2">
      <c r="A15525" s="17" t="str">
        <f t="shared" si="242"/>
        <v>SINAPI 103533</v>
      </c>
      <c r="B15525" s="18" t="s">
        <v>5935</v>
      </c>
      <c r="C15525" s="18">
        <v>103533</v>
      </c>
      <c r="D15525" s="19" t="s">
        <v>15524</v>
      </c>
      <c r="E15525" s="18" t="s">
        <v>20</v>
      </c>
      <c r="F15525" s="20">
        <v>0</v>
      </c>
      <c r="G15525" s="20">
        <v>0</v>
      </c>
      <c r="J15525" s="22"/>
      <c r="K15525" s="22"/>
    </row>
    <row r="15526" spans="1:11" x14ac:dyDescent="0.2">
      <c r="A15526" s="17" t="str">
        <f t="shared" si="242"/>
        <v>SINAPI 103534</v>
      </c>
      <c r="B15526" s="18" t="s">
        <v>5935</v>
      </c>
      <c r="C15526" s="18">
        <v>103534</v>
      </c>
      <c r="D15526" s="19" t="s">
        <v>15525</v>
      </c>
      <c r="E15526" s="18" t="s">
        <v>20</v>
      </c>
      <c r="F15526" s="20">
        <v>0</v>
      </c>
      <c r="G15526" s="20">
        <v>0</v>
      </c>
      <c r="J15526" s="22"/>
      <c r="K15526" s="22"/>
    </row>
    <row r="15527" spans="1:11" x14ac:dyDescent="0.2">
      <c r="A15527" s="17" t="str">
        <f t="shared" si="242"/>
        <v>SINAPI 103535</v>
      </c>
      <c r="B15527" s="18" t="s">
        <v>5935</v>
      </c>
      <c r="C15527" s="18">
        <v>103535</v>
      </c>
      <c r="D15527" s="19" t="s">
        <v>15526</v>
      </c>
      <c r="E15527" s="18" t="s">
        <v>20</v>
      </c>
      <c r="F15527" s="20">
        <v>0</v>
      </c>
      <c r="G15527" s="20">
        <v>0</v>
      </c>
      <c r="J15527" s="22"/>
      <c r="K15527" s="22"/>
    </row>
    <row r="15528" spans="1:11" x14ac:dyDescent="0.2">
      <c r="A15528" s="17" t="str">
        <f t="shared" si="242"/>
        <v>SINAPI 103527</v>
      </c>
      <c r="B15528" s="18" t="s">
        <v>5935</v>
      </c>
      <c r="C15528" s="18">
        <v>103527</v>
      </c>
      <c r="D15528" s="19" t="s">
        <v>15527</v>
      </c>
      <c r="E15528" s="18" t="s">
        <v>20</v>
      </c>
      <c r="F15528" s="20">
        <v>0</v>
      </c>
      <c r="G15528" s="20">
        <v>0</v>
      </c>
      <c r="J15528" s="22"/>
      <c r="K15528" s="22"/>
    </row>
    <row r="15529" spans="1:11" x14ac:dyDescent="0.2">
      <c r="A15529" s="17" t="str">
        <f t="shared" si="242"/>
        <v>SINAPI 103536</v>
      </c>
      <c r="B15529" s="18" t="s">
        <v>5935</v>
      </c>
      <c r="C15529" s="18">
        <v>103536</v>
      </c>
      <c r="D15529" s="19" t="s">
        <v>15528</v>
      </c>
      <c r="E15529" s="18" t="s">
        <v>20</v>
      </c>
      <c r="F15529" s="20">
        <v>0</v>
      </c>
      <c r="G15529" s="20">
        <v>0</v>
      </c>
      <c r="J15529" s="22"/>
      <c r="K15529" s="22"/>
    </row>
    <row r="15530" spans="1:11" x14ac:dyDescent="0.2">
      <c r="A15530" s="17" t="str">
        <f t="shared" si="242"/>
        <v>SINAPI 103528</v>
      </c>
      <c r="B15530" s="18" t="s">
        <v>5935</v>
      </c>
      <c r="C15530" s="18">
        <v>103528</v>
      </c>
      <c r="D15530" s="19" t="s">
        <v>15529</v>
      </c>
      <c r="E15530" s="18" t="s">
        <v>20</v>
      </c>
      <c r="F15530" s="20">
        <v>0</v>
      </c>
      <c r="G15530" s="20">
        <v>0</v>
      </c>
      <c r="J15530" s="22"/>
      <c r="K15530" s="22"/>
    </row>
    <row r="15531" spans="1:11" x14ac:dyDescent="0.2">
      <c r="A15531" s="17" t="str">
        <f t="shared" si="242"/>
        <v>SINAPI 103541</v>
      </c>
      <c r="B15531" s="18" t="s">
        <v>5935</v>
      </c>
      <c r="C15531" s="18">
        <v>103541</v>
      </c>
      <c r="D15531" s="19" t="s">
        <v>15530</v>
      </c>
      <c r="E15531" s="18" t="s">
        <v>20</v>
      </c>
      <c r="F15531" s="20">
        <v>0</v>
      </c>
      <c r="G15531" s="20">
        <v>0</v>
      </c>
      <c r="J15531" s="22"/>
      <c r="K15531" s="22"/>
    </row>
    <row r="15532" spans="1:11" x14ac:dyDescent="0.2">
      <c r="A15532" s="17" t="str">
        <f t="shared" si="242"/>
        <v>SINAPI 103539</v>
      </c>
      <c r="B15532" s="18" t="s">
        <v>5935</v>
      </c>
      <c r="C15532" s="18">
        <v>103539</v>
      </c>
      <c r="D15532" s="19" t="s">
        <v>15531</v>
      </c>
      <c r="E15532" s="18" t="s">
        <v>20</v>
      </c>
      <c r="F15532" s="20">
        <v>0</v>
      </c>
      <c r="G15532" s="20">
        <v>0</v>
      </c>
      <c r="J15532" s="22"/>
      <c r="K15532" s="22"/>
    </row>
    <row r="15533" spans="1:11" x14ac:dyDescent="0.2">
      <c r="A15533" s="17" t="str">
        <f t="shared" si="242"/>
        <v>SINAPI 103540</v>
      </c>
      <c r="B15533" s="18" t="s">
        <v>5935</v>
      </c>
      <c r="C15533" s="18">
        <v>103540</v>
      </c>
      <c r="D15533" s="19" t="s">
        <v>15532</v>
      </c>
      <c r="E15533" s="18" t="s">
        <v>20</v>
      </c>
      <c r="F15533" s="20">
        <v>0</v>
      </c>
      <c r="G15533" s="20">
        <v>0</v>
      </c>
      <c r="J15533" s="22"/>
      <c r="K15533" s="22"/>
    </row>
    <row r="15534" spans="1:11" x14ac:dyDescent="0.2">
      <c r="A15534" s="17" t="str">
        <f t="shared" si="242"/>
        <v>SINAPI 103542</v>
      </c>
      <c r="B15534" s="18" t="s">
        <v>5935</v>
      </c>
      <c r="C15534" s="18">
        <v>103542</v>
      </c>
      <c r="D15534" s="19" t="s">
        <v>15533</v>
      </c>
      <c r="E15534" s="18" t="s">
        <v>20</v>
      </c>
      <c r="F15534" s="20">
        <v>0</v>
      </c>
      <c r="G15534" s="20">
        <v>0</v>
      </c>
      <c r="J15534" s="22"/>
      <c r="K15534" s="22"/>
    </row>
    <row r="15535" spans="1:11" x14ac:dyDescent="0.2">
      <c r="A15535" s="17" t="str">
        <f t="shared" si="242"/>
        <v>SINAPI 103543</v>
      </c>
      <c r="B15535" s="18" t="s">
        <v>5935</v>
      </c>
      <c r="C15535" s="18">
        <v>103543</v>
      </c>
      <c r="D15535" s="19" t="s">
        <v>15534</v>
      </c>
      <c r="E15535" s="18" t="s">
        <v>20</v>
      </c>
      <c r="F15535" s="20">
        <v>0</v>
      </c>
      <c r="G15535" s="20">
        <v>0</v>
      </c>
      <c r="J15535" s="22"/>
      <c r="K15535" s="22"/>
    </row>
    <row r="15536" spans="1:11" x14ac:dyDescent="0.2">
      <c r="A15536" s="17" t="str">
        <f t="shared" si="242"/>
        <v>SINAPI 103544</v>
      </c>
      <c r="B15536" s="18" t="s">
        <v>5935</v>
      </c>
      <c r="C15536" s="18">
        <v>103544</v>
      </c>
      <c r="D15536" s="19" t="s">
        <v>15535</v>
      </c>
      <c r="E15536" s="18" t="s">
        <v>20</v>
      </c>
      <c r="F15536" s="20">
        <v>0</v>
      </c>
      <c r="G15536" s="20">
        <v>0</v>
      </c>
      <c r="J15536" s="22"/>
      <c r="K15536" s="22"/>
    </row>
    <row r="15537" spans="1:11" x14ac:dyDescent="0.2">
      <c r="A15537" s="17" t="str">
        <f t="shared" si="242"/>
        <v>SINAPI 103545</v>
      </c>
      <c r="B15537" s="18" t="s">
        <v>5935</v>
      </c>
      <c r="C15537" s="18">
        <v>103545</v>
      </c>
      <c r="D15537" s="19" t="s">
        <v>15536</v>
      </c>
      <c r="E15537" s="18" t="s">
        <v>20</v>
      </c>
      <c r="F15537" s="20">
        <v>0</v>
      </c>
      <c r="G15537" s="20">
        <v>0</v>
      </c>
      <c r="J15537" s="22"/>
      <c r="K15537" s="22"/>
    </row>
    <row r="15538" spans="1:11" x14ac:dyDescent="0.2">
      <c r="A15538" s="17" t="str">
        <f t="shared" si="242"/>
        <v>SINAPI 103537</v>
      </c>
      <c r="B15538" s="18" t="s">
        <v>5935</v>
      </c>
      <c r="C15538" s="18">
        <v>103537</v>
      </c>
      <c r="D15538" s="19" t="s">
        <v>15537</v>
      </c>
      <c r="E15538" s="18" t="s">
        <v>20</v>
      </c>
      <c r="F15538" s="20">
        <v>0</v>
      </c>
      <c r="G15538" s="20">
        <v>0</v>
      </c>
      <c r="J15538" s="22"/>
      <c r="K15538" s="22"/>
    </row>
    <row r="15539" spans="1:11" x14ac:dyDescent="0.2">
      <c r="A15539" s="17" t="str">
        <f t="shared" si="242"/>
        <v>SINAPI 103546</v>
      </c>
      <c r="B15539" s="18" t="s">
        <v>5935</v>
      </c>
      <c r="C15539" s="18">
        <v>103546</v>
      </c>
      <c r="D15539" s="19" t="s">
        <v>15538</v>
      </c>
      <c r="E15539" s="18" t="s">
        <v>20</v>
      </c>
      <c r="F15539" s="20">
        <v>0</v>
      </c>
      <c r="G15539" s="20">
        <v>0</v>
      </c>
      <c r="J15539" s="22"/>
      <c r="K15539" s="22"/>
    </row>
    <row r="15540" spans="1:11" x14ac:dyDescent="0.2">
      <c r="A15540" s="17" t="str">
        <f t="shared" si="242"/>
        <v>SINAPI 103538</v>
      </c>
      <c r="B15540" s="18" t="s">
        <v>5935</v>
      </c>
      <c r="C15540" s="18">
        <v>103538</v>
      </c>
      <c r="D15540" s="19" t="s">
        <v>15539</v>
      </c>
      <c r="E15540" s="18" t="s">
        <v>20</v>
      </c>
      <c r="F15540" s="20">
        <v>0</v>
      </c>
      <c r="G15540" s="20">
        <v>0</v>
      </c>
      <c r="J15540" s="22"/>
      <c r="K15540" s="22"/>
    </row>
    <row r="15541" spans="1:11" x14ac:dyDescent="0.2">
      <c r="A15541" s="17" t="str">
        <f t="shared" si="242"/>
        <v>SINAPI 103549</v>
      </c>
      <c r="B15541" s="18" t="s">
        <v>5935</v>
      </c>
      <c r="C15541" s="18">
        <v>103549</v>
      </c>
      <c r="D15541" s="19" t="s">
        <v>15540</v>
      </c>
      <c r="E15541" s="18" t="s">
        <v>20</v>
      </c>
      <c r="F15541" s="20">
        <v>0</v>
      </c>
      <c r="G15541" s="20">
        <v>0</v>
      </c>
      <c r="J15541" s="22"/>
      <c r="K15541" s="22"/>
    </row>
    <row r="15542" spans="1:11" x14ac:dyDescent="0.2">
      <c r="A15542" s="17" t="str">
        <f t="shared" si="242"/>
        <v>SINAPI 103550</v>
      </c>
      <c r="B15542" s="18" t="s">
        <v>5935</v>
      </c>
      <c r="C15542" s="18">
        <v>103550</v>
      </c>
      <c r="D15542" s="19" t="s">
        <v>15541</v>
      </c>
      <c r="E15542" s="18" t="s">
        <v>20</v>
      </c>
      <c r="F15542" s="20">
        <v>0</v>
      </c>
      <c r="G15542" s="20">
        <v>0</v>
      </c>
      <c r="J15542" s="22"/>
      <c r="K15542" s="22"/>
    </row>
    <row r="15543" spans="1:11" x14ac:dyDescent="0.2">
      <c r="A15543" s="17" t="str">
        <f t="shared" si="242"/>
        <v>SINAPI 103551</v>
      </c>
      <c r="B15543" s="18" t="s">
        <v>5935</v>
      </c>
      <c r="C15543" s="18">
        <v>103551</v>
      </c>
      <c r="D15543" s="19" t="s">
        <v>15542</v>
      </c>
      <c r="E15543" s="18" t="s">
        <v>20</v>
      </c>
      <c r="F15543" s="20">
        <v>0</v>
      </c>
      <c r="G15543" s="20">
        <v>0</v>
      </c>
      <c r="J15543" s="22"/>
      <c r="K15543" s="22"/>
    </row>
    <row r="15544" spans="1:11" x14ac:dyDescent="0.2">
      <c r="A15544" s="17" t="str">
        <f t="shared" si="242"/>
        <v>SINAPI 103552</v>
      </c>
      <c r="B15544" s="18" t="s">
        <v>5935</v>
      </c>
      <c r="C15544" s="18">
        <v>103552</v>
      </c>
      <c r="D15544" s="19" t="s">
        <v>15543</v>
      </c>
      <c r="E15544" s="18" t="s">
        <v>20</v>
      </c>
      <c r="F15544" s="20">
        <v>0</v>
      </c>
      <c r="G15544" s="20">
        <v>0</v>
      </c>
      <c r="J15544" s="22"/>
      <c r="K15544" s="22"/>
    </row>
    <row r="15545" spans="1:11" x14ac:dyDescent="0.2">
      <c r="A15545" s="17" t="str">
        <f t="shared" si="242"/>
        <v>SINAPI 103553</v>
      </c>
      <c r="B15545" s="18" t="s">
        <v>5935</v>
      </c>
      <c r="C15545" s="18">
        <v>103553</v>
      </c>
      <c r="D15545" s="19" t="s">
        <v>15544</v>
      </c>
      <c r="E15545" s="18" t="s">
        <v>20</v>
      </c>
      <c r="F15545" s="20">
        <v>0</v>
      </c>
      <c r="G15545" s="20">
        <v>0</v>
      </c>
      <c r="J15545" s="22"/>
      <c r="K15545" s="22"/>
    </row>
    <row r="15546" spans="1:11" x14ac:dyDescent="0.2">
      <c r="A15546" s="17" t="str">
        <f t="shared" si="242"/>
        <v>SINAPI 103554</v>
      </c>
      <c r="B15546" s="18" t="s">
        <v>5935</v>
      </c>
      <c r="C15546" s="18">
        <v>103554</v>
      </c>
      <c r="D15546" s="19" t="s">
        <v>15545</v>
      </c>
      <c r="E15546" s="18" t="s">
        <v>20</v>
      </c>
      <c r="F15546" s="20">
        <v>0</v>
      </c>
      <c r="G15546" s="20">
        <v>0</v>
      </c>
      <c r="J15546" s="22"/>
      <c r="K15546" s="22"/>
    </row>
    <row r="15547" spans="1:11" x14ac:dyDescent="0.2">
      <c r="A15547" s="17" t="str">
        <f t="shared" si="242"/>
        <v>SINAPI 103555</v>
      </c>
      <c r="B15547" s="18" t="s">
        <v>5935</v>
      </c>
      <c r="C15547" s="18">
        <v>103555</v>
      </c>
      <c r="D15547" s="19" t="s">
        <v>15546</v>
      </c>
      <c r="E15547" s="18" t="s">
        <v>20</v>
      </c>
      <c r="F15547" s="20">
        <v>0</v>
      </c>
      <c r="G15547" s="20">
        <v>0</v>
      </c>
      <c r="J15547" s="22"/>
      <c r="K15547" s="22"/>
    </row>
    <row r="15548" spans="1:11" x14ac:dyDescent="0.2">
      <c r="A15548" s="17" t="str">
        <f t="shared" si="242"/>
        <v>SINAPI 103547</v>
      </c>
      <c r="B15548" s="18" t="s">
        <v>5935</v>
      </c>
      <c r="C15548" s="18">
        <v>103547</v>
      </c>
      <c r="D15548" s="19" t="s">
        <v>15547</v>
      </c>
      <c r="E15548" s="18" t="s">
        <v>20</v>
      </c>
      <c r="F15548" s="20">
        <v>0</v>
      </c>
      <c r="G15548" s="20">
        <v>0</v>
      </c>
      <c r="J15548" s="22"/>
      <c r="K15548" s="22"/>
    </row>
    <row r="15549" spans="1:11" x14ac:dyDescent="0.2">
      <c r="A15549" s="17" t="str">
        <f t="shared" si="242"/>
        <v>SINAPI 103556</v>
      </c>
      <c r="B15549" s="18" t="s">
        <v>5935</v>
      </c>
      <c r="C15549" s="18">
        <v>103556</v>
      </c>
      <c r="D15549" s="19" t="s">
        <v>15548</v>
      </c>
      <c r="E15549" s="18" t="s">
        <v>20</v>
      </c>
      <c r="F15549" s="20">
        <v>0</v>
      </c>
      <c r="G15549" s="20">
        <v>0</v>
      </c>
      <c r="J15549" s="22"/>
      <c r="K15549" s="22"/>
    </row>
    <row r="15550" spans="1:11" x14ac:dyDescent="0.2">
      <c r="A15550" s="17" t="str">
        <f t="shared" si="242"/>
        <v>SINAPI 103548</v>
      </c>
      <c r="B15550" s="18" t="s">
        <v>5935</v>
      </c>
      <c r="C15550" s="18">
        <v>103548</v>
      </c>
      <c r="D15550" s="19" t="s">
        <v>15549</v>
      </c>
      <c r="E15550" s="18" t="s">
        <v>20</v>
      </c>
      <c r="F15550" s="20">
        <v>0</v>
      </c>
      <c r="G15550" s="20">
        <v>0</v>
      </c>
      <c r="J15550" s="22"/>
      <c r="K15550" s="22"/>
    </row>
  </sheetData>
  <mergeCells count="2">
    <mergeCell ref="B1:D1"/>
    <mergeCell ref="I4:I5"/>
  </mergeCells>
  <conditionalFormatting sqref="D1:D65501">
    <cfRule type="expression" dxfId="1" priority="2">
      <formula>AND($B1&lt;&gt;"",$C1&lt;&gt;"",$C1&lt;&gt;0,D1="CÓDIGO REPETIDO")</formula>
    </cfRule>
  </conditionalFormatting>
  <conditionalFormatting sqref="F1:H65501">
    <cfRule type="expression" dxfId="0" priority="1">
      <formula>AND($B1&lt;&gt;"",$C1&lt;&gt;"",$C1&lt;&gt;0,F1=0)</formula>
    </cfRule>
  </conditionalFormatting>
  <pageMargins left="0.511811024" right="0.511811024" top="0.78740157499999996" bottom="0.78740157499999996" header="0.31496062000000002" footer="0.31496062000000002"/>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2:C36"/>
  <sheetViews>
    <sheetView showWhiteSpace="0" view="pageBreakPreview" zoomScale="120" zoomScaleNormal="120" zoomScaleSheetLayoutView="120" workbookViewId="0">
      <selection activeCell="B19" sqref="B19"/>
    </sheetView>
  </sheetViews>
  <sheetFormatPr defaultRowHeight="12.75" x14ac:dyDescent="0.2"/>
  <cols>
    <col min="1" max="1" width="11.42578125" style="96" bestFit="1" customWidth="1"/>
    <col min="2" max="2" width="68.5703125" style="87" bestFit="1" customWidth="1"/>
    <col min="3" max="3" width="20" style="95" bestFit="1" customWidth="1"/>
    <col min="4" max="4" width="14.85546875" style="87" bestFit="1" customWidth="1"/>
    <col min="5" max="16384" width="9.140625" style="87"/>
  </cols>
  <sheetData>
    <row r="2" spans="1:3" x14ac:dyDescent="0.2">
      <c r="A2" s="49" t="s">
        <v>15837</v>
      </c>
      <c r="B2" s="81" t="s">
        <v>15835</v>
      </c>
      <c r="C2" s="86" t="s">
        <v>15550</v>
      </c>
    </row>
    <row r="3" spans="1:3" x14ac:dyDescent="0.2">
      <c r="A3" s="82" t="s">
        <v>15838</v>
      </c>
      <c r="B3" s="77" t="s">
        <v>15580</v>
      </c>
      <c r="C3" s="88">
        <v>0.25</v>
      </c>
    </row>
    <row r="4" spans="1:3" x14ac:dyDescent="0.2">
      <c r="A4" s="83" t="s">
        <v>15839</v>
      </c>
      <c r="B4" s="80" t="s">
        <v>15836</v>
      </c>
      <c r="C4" s="88"/>
    </row>
    <row r="5" spans="1:3" x14ac:dyDescent="0.2">
      <c r="A5" s="151" t="s">
        <v>15551</v>
      </c>
      <c r="B5" s="152"/>
      <c r="C5" s="152"/>
    </row>
    <row r="6" spans="1:3" s="96" customFormat="1" x14ac:dyDescent="0.2">
      <c r="A6" s="99" t="s">
        <v>15552</v>
      </c>
      <c r="B6" s="99" t="s">
        <v>15553</v>
      </c>
      <c r="C6" s="100" t="s">
        <v>15554</v>
      </c>
    </row>
    <row r="7" spans="1:3" x14ac:dyDescent="0.2">
      <c r="A7" s="101">
        <v>1</v>
      </c>
      <c r="B7" s="102" t="s">
        <v>15555</v>
      </c>
      <c r="C7" s="103">
        <f>ORÇAMENTO!I9</f>
        <v>49200.7</v>
      </c>
    </row>
    <row r="8" spans="1:3" x14ac:dyDescent="0.2">
      <c r="A8" s="101">
        <v>2</v>
      </c>
      <c r="B8" s="102" t="s">
        <v>15556</v>
      </c>
      <c r="C8" s="103">
        <f>ORÇAMENTO!I16</f>
        <v>2812.54</v>
      </c>
    </row>
    <row r="9" spans="1:3" x14ac:dyDescent="0.2">
      <c r="A9" s="101">
        <v>3</v>
      </c>
      <c r="B9" s="102" t="s">
        <v>15557</v>
      </c>
      <c r="C9" s="103">
        <f>ORÇAMENTO!I21</f>
        <v>25442.69</v>
      </c>
    </row>
    <row r="10" spans="1:3" x14ac:dyDescent="0.2">
      <c r="A10" s="101">
        <v>4</v>
      </c>
      <c r="B10" s="102" t="s">
        <v>15558</v>
      </c>
      <c r="C10" s="103">
        <f>ORÇAMENTO!I23</f>
        <v>3755.36</v>
      </c>
    </row>
    <row r="11" spans="1:3" x14ac:dyDescent="0.2">
      <c r="A11" s="101">
        <v>5</v>
      </c>
      <c r="B11" s="102" t="s">
        <v>15559</v>
      </c>
      <c r="C11" s="103">
        <f>ORÇAMENTO!I32</f>
        <v>189516.6</v>
      </c>
    </row>
    <row r="12" spans="1:3" x14ac:dyDescent="0.2">
      <c r="A12" s="101" t="s">
        <v>15560</v>
      </c>
      <c r="B12" s="102" t="s">
        <v>15561</v>
      </c>
      <c r="C12" s="103">
        <f>ORÇAMENTO!I68</f>
        <v>60238.41</v>
      </c>
    </row>
    <row r="13" spans="1:3" x14ac:dyDescent="0.2">
      <c r="A13" s="101" t="s">
        <v>15562</v>
      </c>
      <c r="B13" s="102" t="s">
        <v>15563</v>
      </c>
      <c r="C13" s="103">
        <f>ORÇAMENTO!I76</f>
        <v>46508.390000000007</v>
      </c>
    </row>
    <row r="14" spans="1:3" x14ac:dyDescent="0.2">
      <c r="A14" s="101" t="s">
        <v>15564</v>
      </c>
      <c r="B14" s="102" t="s">
        <v>15565</v>
      </c>
      <c r="C14" s="103">
        <f>ORÇAMENTO!I84</f>
        <v>197882.82</v>
      </c>
    </row>
    <row r="15" spans="1:3" x14ac:dyDescent="0.2">
      <c r="A15" s="101" t="s">
        <v>15566</v>
      </c>
      <c r="B15" s="102" t="s">
        <v>15567</v>
      </c>
      <c r="C15" s="103">
        <f>ORÇAMENTO!I92</f>
        <v>55011.020000000004</v>
      </c>
    </row>
    <row r="16" spans="1:3" x14ac:dyDescent="0.2">
      <c r="A16" s="101">
        <v>10</v>
      </c>
      <c r="B16" s="102" t="s">
        <v>15568</v>
      </c>
      <c r="C16" s="103">
        <f>ORÇAMENTO!I173</f>
        <v>50116.21</v>
      </c>
    </row>
    <row r="17" spans="1:3" x14ac:dyDescent="0.2">
      <c r="A17" s="101" t="s">
        <v>15569</v>
      </c>
      <c r="B17" s="102" t="s">
        <v>15570</v>
      </c>
      <c r="C17" s="103">
        <f>ORÇAMENTO!I177</f>
        <v>10193.050000000001</v>
      </c>
    </row>
    <row r="18" spans="1:3" x14ac:dyDescent="0.2">
      <c r="A18" s="101" t="s">
        <v>15571</v>
      </c>
      <c r="B18" s="102" t="s">
        <v>15572</v>
      </c>
      <c r="C18" s="103">
        <f>ORÇAMENTO!I181</f>
        <v>72969.34</v>
      </c>
    </row>
    <row r="19" spans="1:3" x14ac:dyDescent="0.2">
      <c r="A19" s="101">
        <v>13</v>
      </c>
      <c r="B19" s="102" t="s">
        <v>15744</v>
      </c>
      <c r="C19" s="103">
        <f>ORÇAMENTO!I196</f>
        <v>1483.1499999999999</v>
      </c>
    </row>
    <row r="20" spans="1:3" x14ac:dyDescent="0.2">
      <c r="A20" s="101">
        <v>14</v>
      </c>
      <c r="B20" s="102" t="s">
        <v>15574</v>
      </c>
      <c r="C20" s="103">
        <f>ORÇAMENTO!I199</f>
        <v>33879.199999999997</v>
      </c>
    </row>
    <row r="21" spans="1:3" x14ac:dyDescent="0.2">
      <c r="A21" s="97"/>
      <c r="B21" s="89"/>
      <c r="C21" s="90"/>
    </row>
    <row r="22" spans="1:3" x14ac:dyDescent="0.2">
      <c r="A22" s="91"/>
      <c r="B22" s="91"/>
      <c r="C22" s="92"/>
    </row>
    <row r="23" spans="1:3" x14ac:dyDescent="0.2">
      <c r="A23" s="94"/>
      <c r="B23" s="104" t="s">
        <v>15575</v>
      </c>
      <c r="C23" s="105">
        <f>ORÇAMENTO!I204</f>
        <v>639207.58399999992</v>
      </c>
    </row>
    <row r="24" spans="1:3" x14ac:dyDescent="0.2">
      <c r="A24" s="94"/>
      <c r="B24" s="104" t="s">
        <v>15576</v>
      </c>
      <c r="C24" s="105">
        <f>ORÇAMENTO!I205</f>
        <v>159801.89599999995</v>
      </c>
    </row>
    <row r="25" spans="1:3" x14ac:dyDescent="0.2">
      <c r="A25" s="94"/>
      <c r="B25" s="104" t="s">
        <v>15577</v>
      </c>
      <c r="C25" s="105">
        <f>ORÇAMENTO!I206</f>
        <v>799009.47999999986</v>
      </c>
    </row>
    <row r="26" spans="1:3" x14ac:dyDescent="0.2">
      <c r="A26" s="94"/>
      <c r="B26" s="94"/>
      <c r="C26" s="86"/>
    </row>
    <row r="27" spans="1:3" x14ac:dyDescent="0.2">
      <c r="A27" s="153"/>
      <c r="B27" s="152"/>
      <c r="C27" s="152"/>
    </row>
    <row r="28" spans="1:3" x14ac:dyDescent="0.2">
      <c r="A28" s="91"/>
      <c r="C28" s="87"/>
    </row>
    <row r="29" spans="1:3" x14ac:dyDescent="0.2">
      <c r="A29" s="91"/>
      <c r="C29" s="87"/>
    </row>
    <row r="30" spans="1:3" x14ac:dyDescent="0.2">
      <c r="A30" s="91"/>
      <c r="C30" s="87"/>
    </row>
    <row r="34" spans="1:3" x14ac:dyDescent="0.2">
      <c r="A34" s="154" t="s">
        <v>15884</v>
      </c>
      <c r="B34" s="154"/>
      <c r="C34" s="154"/>
    </row>
    <row r="35" spans="1:3" x14ac:dyDescent="0.2">
      <c r="A35" s="154" t="s">
        <v>15885</v>
      </c>
      <c r="B35" s="154"/>
      <c r="C35" s="154"/>
    </row>
    <row r="36" spans="1:3" x14ac:dyDescent="0.2">
      <c r="A36" s="154" t="s">
        <v>15886</v>
      </c>
      <c r="B36" s="154"/>
      <c r="C36" s="154"/>
    </row>
  </sheetData>
  <mergeCells count="5">
    <mergeCell ref="A5:C5"/>
    <mergeCell ref="A27:C27"/>
    <mergeCell ref="A34:C34"/>
    <mergeCell ref="A35:C35"/>
    <mergeCell ref="A36:C36"/>
  </mergeCells>
  <printOptions horizontalCentered="1" verticalCentered="1"/>
  <pageMargins left="0.51181102362204722" right="0.51181102362204722" top="0.98425196850393704" bottom="0.98425196850393704" header="0.51181102362204722" footer="0.51181102362204722"/>
  <pageSetup paperSize="9" fitToHeight="0" orientation="landscape" r:id="rId1"/>
  <headerFooter>
    <oddFooter>Página &amp;P de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2:J219"/>
  <sheetViews>
    <sheetView tabSelected="1" showWhiteSpace="0" view="pageBreakPreview" topLeftCell="A192" zoomScale="83" zoomScaleNormal="85" zoomScaleSheetLayoutView="83" workbookViewId="0">
      <selection sqref="A1:J208"/>
    </sheetView>
  </sheetViews>
  <sheetFormatPr defaultRowHeight="12.75" outlineLevelRow="2" x14ac:dyDescent="0.25"/>
  <cols>
    <col min="1" max="1" width="6.5703125" style="50" bestFit="1" customWidth="1"/>
    <col min="2" max="2" width="8" style="50" bestFit="1" customWidth="1"/>
    <col min="3" max="3" width="11.140625" style="50" bestFit="1" customWidth="1"/>
    <col min="4" max="4" width="68.5703125" style="56" bestFit="1" customWidth="1"/>
    <col min="5" max="5" width="9.140625" style="50" bestFit="1" customWidth="1"/>
    <col min="6" max="6" width="14.85546875" style="64" bestFit="1" customWidth="1"/>
    <col min="7" max="8" width="14.85546875" style="65" bestFit="1" customWidth="1"/>
    <col min="9" max="9" width="28" style="65" customWidth="1"/>
    <col min="10" max="10" width="7.7109375" style="56" bestFit="1" customWidth="1"/>
    <col min="11" max="16384" width="9.140625" style="56"/>
  </cols>
  <sheetData>
    <row r="2" spans="1:10" x14ac:dyDescent="0.25">
      <c r="C2" s="49" t="s">
        <v>15837</v>
      </c>
      <c r="D2" s="81" t="s">
        <v>15835</v>
      </c>
    </row>
    <row r="3" spans="1:10" x14ac:dyDescent="0.25">
      <c r="A3" s="76"/>
      <c r="B3" s="76"/>
      <c r="C3" s="82" t="s">
        <v>15838</v>
      </c>
      <c r="D3" s="77" t="s">
        <v>15580</v>
      </c>
      <c r="E3" s="160" t="s">
        <v>15578</v>
      </c>
      <c r="F3" s="160"/>
      <c r="G3" s="161" t="s">
        <v>15550</v>
      </c>
      <c r="H3" s="161"/>
      <c r="I3" s="78" t="s">
        <v>15579</v>
      </c>
    </row>
    <row r="4" spans="1:10" x14ac:dyDescent="0.25">
      <c r="A4" s="76"/>
      <c r="B4" s="76"/>
      <c r="C4" s="83" t="s">
        <v>15839</v>
      </c>
      <c r="D4" s="80" t="s">
        <v>15836</v>
      </c>
      <c r="E4" s="160" t="s">
        <v>15834</v>
      </c>
      <c r="F4" s="160"/>
      <c r="G4" s="162">
        <f>'BDI ONERADO'!E54</f>
        <v>0.25</v>
      </c>
      <c r="H4" s="161"/>
      <c r="I4" s="78" t="s">
        <v>15582</v>
      </c>
    </row>
    <row r="5" spans="1:10" x14ac:dyDescent="0.25">
      <c r="A5" s="76"/>
      <c r="B5" s="76"/>
      <c r="C5" s="83"/>
      <c r="E5" s="77"/>
      <c r="F5" s="77"/>
      <c r="G5" s="79"/>
      <c r="H5" s="76"/>
      <c r="I5" s="78"/>
    </row>
    <row r="6" spans="1:10" ht="12.75" customHeight="1" x14ac:dyDescent="0.25">
      <c r="A6" s="158" t="s">
        <v>15551</v>
      </c>
      <c r="B6" s="158"/>
      <c r="C6" s="158"/>
      <c r="D6" s="158"/>
      <c r="E6" s="158"/>
      <c r="F6" s="158"/>
      <c r="G6" s="158"/>
      <c r="H6" s="158"/>
      <c r="I6" s="158"/>
      <c r="J6" s="158"/>
    </row>
    <row r="7" spans="1:10" x14ac:dyDescent="0.25">
      <c r="A7" s="55"/>
      <c r="B7" s="56"/>
      <c r="C7" s="56"/>
      <c r="E7" s="56"/>
      <c r="F7" s="56"/>
      <c r="G7" s="56"/>
      <c r="H7" s="56"/>
      <c r="I7" s="56"/>
    </row>
    <row r="8" spans="1:10" s="50" customFormat="1" ht="25.5" x14ac:dyDescent="0.25">
      <c r="A8" s="51" t="s">
        <v>15552</v>
      </c>
      <c r="B8" s="51" t="s">
        <v>15583</v>
      </c>
      <c r="C8" s="51" t="s">
        <v>15584</v>
      </c>
      <c r="D8" s="51" t="s">
        <v>15553</v>
      </c>
      <c r="E8" s="51" t="s">
        <v>15585</v>
      </c>
      <c r="F8" s="52" t="s">
        <v>15586</v>
      </c>
      <c r="G8" s="53" t="s">
        <v>15587</v>
      </c>
      <c r="H8" s="53" t="s">
        <v>15588</v>
      </c>
      <c r="I8" s="53" t="s">
        <v>15554</v>
      </c>
      <c r="J8" s="54" t="s">
        <v>15833</v>
      </c>
    </row>
    <row r="9" spans="1:10" x14ac:dyDescent="0.25">
      <c r="A9" s="66">
        <v>1</v>
      </c>
      <c r="B9" s="66" t="s">
        <v>15589</v>
      </c>
      <c r="C9" s="66"/>
      <c r="D9" s="67" t="s">
        <v>15555</v>
      </c>
      <c r="E9" s="66"/>
      <c r="F9" s="68"/>
      <c r="G9" s="69" t="s">
        <v>7</v>
      </c>
      <c r="H9" s="69"/>
      <c r="I9" s="69">
        <f>SUM(I10:I15)</f>
        <v>49200.7</v>
      </c>
      <c r="J9" s="70">
        <f>I9/$I$206</f>
        <v>6.1577116707050843E-2</v>
      </c>
    </row>
    <row r="10" spans="1:10" ht="25.5" outlineLevel="1" x14ac:dyDescent="0.25">
      <c r="A10" s="58" t="s">
        <v>15590</v>
      </c>
      <c r="B10" s="58">
        <v>103689</v>
      </c>
      <c r="C10" s="58" t="s">
        <v>5935</v>
      </c>
      <c r="D10" s="59" t="str">
        <f>INDEX(Banco!$D$7:$D$15550,MATCH(ORÇAMENTO!$B10,Banco!$C$7:$C$15550,0))</f>
        <v>FORNECIMENTO E INSTALAÇÃO DE PLACA DE OBRA COM CHAPA GALVANIZADA E ESTRUTURA DE MADEIRA. AF_03/2022_PS</v>
      </c>
      <c r="E10" s="58" t="str">
        <f>INDEX(Banco!$E$7:$E$15550,MATCH(ORÇAMENTO!$B10,Banco!$C$7:$C$15550,0))</f>
        <v>M2</v>
      </c>
      <c r="F10" s="60">
        <v>4.5</v>
      </c>
      <c r="G10" s="61">
        <f>INDEX(Banco!$G$7:$G$15550,MATCH(ORÇAMENTO!$B10,Banco!$C$7:$C$15550,0))</f>
        <v>465.01</v>
      </c>
      <c r="H10" s="61">
        <f>TRUNC(G10*(1+$G$4),2)</f>
        <v>581.26</v>
      </c>
      <c r="I10" s="61">
        <f t="shared" ref="I10:I15" si="0">TRUNC(H10*F10,2)</f>
        <v>2615.67</v>
      </c>
      <c r="J10" s="57">
        <f t="shared" ref="J10:J74" si="1">I10/$I$206</f>
        <v>3.2736407583048958E-3</v>
      </c>
    </row>
    <row r="11" spans="1:10" ht="38.25" outlineLevel="1" x14ac:dyDescent="0.25">
      <c r="A11" s="58" t="s">
        <v>15590</v>
      </c>
      <c r="B11" s="58">
        <v>105009</v>
      </c>
      <c r="C11" s="58" t="s">
        <v>5935</v>
      </c>
      <c r="D11" s="59" t="str">
        <f>INDEX(Banco!$D$7:$D$15550,MATCH(ORÇAMENTO!$B11,Banco!$C$7:$C$15550,0))</f>
        <v>LOCAÇÃO CONVENCIONAL DE OBRA, UTILIZANDO GABARITO DE TÁBUAS CORRIDAS PONTALETADAS A CADA 1,50M -  2 UTILIZAÇÕES. AF_03/2024</v>
      </c>
      <c r="E11" s="58" t="str">
        <f>INDEX(Banco!$E$7:$E$15550,MATCH(ORÇAMENTO!$B11,Banco!$C$7:$C$15550,0))</f>
        <v>M</v>
      </c>
      <c r="F11" s="60">
        <v>22.19</v>
      </c>
      <c r="G11" s="61">
        <f>INDEX(Banco!$G$7:$G$15550,MATCH(ORÇAMENTO!$B11,Banco!$C$7:$C$15550,0))</f>
        <v>77.44</v>
      </c>
      <c r="H11" s="61">
        <f>TRUNC(G11*(1+$G$4),2)</f>
        <v>96.8</v>
      </c>
      <c r="I11" s="61">
        <f t="shared" ref="I11" si="2">TRUNC(H11*F11,2)</f>
        <v>2147.9899999999998</v>
      </c>
      <c r="J11" s="57">
        <f t="shared" ref="J11" si="3">I11/$I$206</f>
        <v>2.6883160385030727E-3</v>
      </c>
    </row>
    <row r="12" spans="1:10" ht="38.25" outlineLevel="1" x14ac:dyDescent="0.25">
      <c r="A12" s="58" t="s">
        <v>15843</v>
      </c>
      <c r="B12" s="58">
        <v>10775</v>
      </c>
      <c r="C12" s="58" t="s">
        <v>5935</v>
      </c>
      <c r="D12" s="59" t="str">
        <f>INDEX(Banco!$D$7:$D$15550,MATCH(ORÇAMENTO!$B12,Banco!$C$7:$C$15550,0))</f>
        <v>LOCACAO DE CONTAINER 2,30 X 6,00 M, ALT. 2,50 M, COM 1 SANITARIO, PARA ESCRITORIO, COMPLETO, SEM DIVISORIAS INTERNAS (NAO INCLUI MOBILIZACAO/DESMOBILIZACAO)</v>
      </c>
      <c r="E12" s="58" t="str">
        <f>INDEX(Banco!$E$7:$E$15550,MATCH(ORÇAMENTO!$B12,Banco!$C$7:$C$15550,0))</f>
        <v>MES</v>
      </c>
      <c r="F12" s="60">
        <v>6</v>
      </c>
      <c r="G12" s="61">
        <f>INDEX(Banco!$G$7:$G$15550,MATCH(ORÇAMENTO!$B12,Banco!$C$7:$C$15550,0))</f>
        <v>823</v>
      </c>
      <c r="H12" s="61">
        <f t="shared" ref="H12:H22" si="4">TRUNC(G12*(1+$G$4),2)</f>
        <v>1028.75</v>
      </c>
      <c r="I12" s="61">
        <f t="shared" si="0"/>
        <v>6172.5</v>
      </c>
      <c r="J12" s="57">
        <f t="shared" si="1"/>
        <v>7.7251899439290768E-3</v>
      </c>
    </row>
    <row r="13" spans="1:10" ht="38.25" outlineLevel="1" x14ac:dyDescent="0.25">
      <c r="A13" s="58" t="s">
        <v>15844</v>
      </c>
      <c r="B13" s="58">
        <v>10777</v>
      </c>
      <c r="C13" s="58" t="s">
        <v>5935</v>
      </c>
      <c r="D13" s="59" t="str">
        <f>INDEX(Banco!$D$7:$D$15550,MATCH(ORÇAMENTO!$B13,Banco!$C$7:$C$15550,0))</f>
        <v>LOCACAO DE CONTAINER 2,30 X 4,30 M, ALT. 2,50 M, PARA SANITARIO, COM 3 BACIAS, 4 CHUVEIROS, 1 LAVATORIO E 1 MICTORIO (NAO INCLUI MOBILIZACAO/DESMOBILIZACAO)</v>
      </c>
      <c r="E13" s="58" t="str">
        <f>INDEX(Banco!$E$7:$E$15550,MATCH(ORÇAMENTO!$B13,Banco!$C$7:$C$15550,0))</f>
        <v>MES</v>
      </c>
      <c r="F13" s="60">
        <v>6</v>
      </c>
      <c r="G13" s="61">
        <f>INDEX(Banco!$G$7:$G$15550,MATCH(ORÇAMENTO!$B13,Banco!$C$7:$C$15550,0))</f>
        <v>934.44</v>
      </c>
      <c r="H13" s="61">
        <f t="shared" si="4"/>
        <v>1168.05</v>
      </c>
      <c r="I13" s="61">
        <f t="shared" si="0"/>
        <v>7008.3</v>
      </c>
      <c r="J13" s="57">
        <f t="shared" si="1"/>
        <v>8.7712351047449424E-3</v>
      </c>
    </row>
    <row r="14" spans="1:10" ht="38.25" outlineLevel="1" x14ac:dyDescent="0.25">
      <c r="A14" s="58" t="s">
        <v>15845</v>
      </c>
      <c r="B14" s="58">
        <v>10776</v>
      </c>
      <c r="C14" s="58" t="s">
        <v>5935</v>
      </c>
      <c r="D14" s="59" t="str">
        <f>INDEX(Banco!$D$7:$D$15550,MATCH(ORÇAMENTO!$B14,Banco!$C$7:$C$15550,0))</f>
        <v>LOCACAO DE CONTAINER 2,30 X 6,00 M, ALT. 2,50 M, PARA ESCRITORIO, SEM DIVISORIAS INTERNAS E SEM SANITARIO (NAO INCLUI MOBILIZACAO/DESMOBILIZACAO)</v>
      </c>
      <c r="E14" s="58" t="str">
        <f>INDEX(Banco!$E$7:$E$15550,MATCH(ORÇAMENTO!$B14,Banco!$C$7:$C$15550,0))</f>
        <v>MES</v>
      </c>
      <c r="F14" s="60">
        <v>6</v>
      </c>
      <c r="G14" s="61">
        <f>INDEX(Banco!$G$7:$G$15550,MATCH(ORÇAMENTO!$B14,Banco!$C$7:$C$15550,0))</f>
        <v>642.96</v>
      </c>
      <c r="H14" s="61">
        <f t="shared" si="4"/>
        <v>803.7</v>
      </c>
      <c r="I14" s="61">
        <f t="shared" si="0"/>
        <v>4822.2</v>
      </c>
      <c r="J14" s="57">
        <f t="shared" si="1"/>
        <v>6.0352225107516881E-3</v>
      </c>
    </row>
    <row r="15" spans="1:10" outlineLevel="1" x14ac:dyDescent="0.25">
      <c r="A15" s="58" t="s">
        <v>15846</v>
      </c>
      <c r="B15" s="58">
        <v>98459</v>
      </c>
      <c r="C15" s="58" t="s">
        <v>5935</v>
      </c>
      <c r="D15" s="59" t="str">
        <f>INDEX(Banco!$D$7:$D$15550,MATCH(ORÇAMENTO!$B15,Banco!$C$7:$C$15550,0))</f>
        <v>TAPUME COM TELHA METÁLICA. AF_03/2024</v>
      </c>
      <c r="E15" s="58" t="str">
        <f>INDEX(Banco!$E$7:$E$15550,MATCH(ORÇAMENTO!$B15,Banco!$C$7:$C$15550,0))</f>
        <v>M2</v>
      </c>
      <c r="F15" s="60">
        <v>166.85</v>
      </c>
      <c r="G15" s="61">
        <f>INDEX(Banco!$G$7:$G$15550,MATCH(ORÇAMENTO!$B15,Banco!$C$7:$C$15550,0))</f>
        <v>126.75</v>
      </c>
      <c r="H15" s="61">
        <f t="shared" si="4"/>
        <v>158.43</v>
      </c>
      <c r="I15" s="61">
        <f t="shared" si="0"/>
        <v>26434.04</v>
      </c>
      <c r="J15" s="57">
        <f t="shared" si="1"/>
        <v>3.3083512350817169E-2</v>
      </c>
    </row>
    <row r="16" spans="1:10" x14ac:dyDescent="0.25">
      <c r="A16" s="66">
        <v>2</v>
      </c>
      <c r="B16" s="66" t="s">
        <v>15589</v>
      </c>
      <c r="C16" s="66"/>
      <c r="D16" s="67" t="s">
        <v>15556</v>
      </c>
      <c r="E16" s="66"/>
      <c r="F16" s="68"/>
      <c r="G16" s="69" t="s">
        <v>7</v>
      </c>
      <c r="H16" s="69"/>
      <c r="I16" s="69">
        <f>SUM(I17:I20)</f>
        <v>2812.54</v>
      </c>
      <c r="J16" s="70">
        <f t="shared" si="1"/>
        <v>3.5200333292666319E-3</v>
      </c>
    </row>
    <row r="17" spans="1:10" ht="25.5" outlineLevel="1" x14ac:dyDescent="0.25">
      <c r="A17" s="58" t="s">
        <v>15591</v>
      </c>
      <c r="B17" s="58">
        <v>97625</v>
      </c>
      <c r="C17" s="58" t="s">
        <v>5935</v>
      </c>
      <c r="D17" s="59" t="str">
        <f>INDEX(Banco!$D$7:$D$15550,MATCH(ORÇAMENTO!$B17,Banco!$C$7:$C$15550,0))</f>
        <v>DEMOLIÇÃO DE ALVENARIA PARA QUALQUER TIPO DE BLOCO, DE FORMA MECANIZADA, SEM REAPROVEITAMENTO. AF_09/2023</v>
      </c>
      <c r="E17" s="58" t="str">
        <f>INDEX(Banco!$E$7:$E$15550,MATCH(ORÇAMENTO!$B17,Banco!$C$7:$C$15550,0))</f>
        <v>M3</v>
      </c>
      <c r="F17" s="60">
        <v>14.51</v>
      </c>
      <c r="G17" s="61">
        <f>INDEX(Banco!$G$7:$G$15550,MATCH(ORÇAMENTO!$B17,Banco!$C$7:$C$15550,0))</f>
        <v>48.43</v>
      </c>
      <c r="H17" s="61">
        <f t="shared" si="4"/>
        <v>60.53</v>
      </c>
      <c r="I17" s="61">
        <f t="shared" ref="I17:I20" si="5">TRUNC(H17*F17,2)</f>
        <v>878.29</v>
      </c>
      <c r="J17" s="57">
        <f t="shared" si="1"/>
        <v>1.0992235035809589E-3</v>
      </c>
    </row>
    <row r="18" spans="1:10" ht="51" outlineLevel="1" x14ac:dyDescent="0.25">
      <c r="A18" s="58" t="s">
        <v>15592</v>
      </c>
      <c r="B18" s="58">
        <v>100981</v>
      </c>
      <c r="C18" s="58" t="s">
        <v>5935</v>
      </c>
      <c r="D18" s="59" t="str">
        <f>INDEX(Banco!$D$7:$D$15550,MATCH(ORÇAMENTO!$B18,Banco!$C$7:$C$15550,0))</f>
        <v>CARGA, MANOBRA E DESCARGA DE ENTULHO EM CAMINHÃO BASCULANTE 6 M³ - CARGA COM ESCAVADEIRA HIDRÁULICA  (CAÇAMBA DE 0,80 M³ / 111 HP) E DESCARGA LIVRE (UNIDADE: M3). AF_07/2020</v>
      </c>
      <c r="E18" s="58" t="str">
        <f>INDEX(Banco!$E$7:$E$15550,MATCH(ORÇAMENTO!$B18,Banco!$C$7:$C$15550,0))</f>
        <v>M3</v>
      </c>
      <c r="F18" s="60">
        <v>22.49</v>
      </c>
      <c r="G18" s="61">
        <f>INDEX(Banco!$G$7:$G$15550,MATCH(ORÇAMENTO!$B18,Banco!$C$7:$C$15550,0))</f>
        <v>9.9</v>
      </c>
      <c r="H18" s="61">
        <f t="shared" si="4"/>
        <v>12.37</v>
      </c>
      <c r="I18" s="61">
        <f t="shared" si="5"/>
        <v>278.2</v>
      </c>
      <c r="J18" s="57">
        <f t="shared" si="1"/>
        <v>3.4818110042949684E-4</v>
      </c>
    </row>
    <row r="19" spans="1:10" outlineLevel="1" x14ac:dyDescent="0.25">
      <c r="A19" s="58" t="s">
        <v>15593</v>
      </c>
      <c r="B19" s="58">
        <v>98519</v>
      </c>
      <c r="C19" s="58" t="s">
        <v>5935</v>
      </c>
      <c r="D19" s="59" t="str">
        <f>INDEX(Banco!$D$7:$D$15550,MATCH(ORÇAMENTO!$B19,Banco!$C$7:$C$15550,0))</f>
        <v>REVOLVIMENTO E LIMPEZA MANUAL DE SOLO. AF_07/2024</v>
      </c>
      <c r="E19" s="58" t="str">
        <f>INDEX(Banco!$E$7:$E$15550,MATCH(ORÇAMENTO!$B19,Banco!$C$7:$C$15550,0))</f>
        <v>M2</v>
      </c>
      <c r="F19" s="60">
        <v>301.64999999999998</v>
      </c>
      <c r="G19" s="61">
        <f>INDEX(Banco!$G$7:$G$15550,MATCH(ORÇAMENTO!$B19,Banco!$C$7:$C$15550,0))</f>
        <v>3.93</v>
      </c>
      <c r="H19" s="61">
        <f t="shared" si="4"/>
        <v>4.91</v>
      </c>
      <c r="I19" s="61">
        <f t="shared" si="5"/>
        <v>1481.1</v>
      </c>
      <c r="J19" s="57">
        <f t="shared" si="1"/>
        <v>1.8536701216611349E-3</v>
      </c>
    </row>
    <row r="20" spans="1:10" ht="38.25" outlineLevel="1" x14ac:dyDescent="0.25">
      <c r="A20" s="58" t="s">
        <v>15594</v>
      </c>
      <c r="B20" s="58">
        <v>100577</v>
      </c>
      <c r="C20" s="58" t="s">
        <v>5935</v>
      </c>
      <c r="D20" s="59" t="str">
        <f>INDEX(Banco!$D$7:$D$15550,MATCH(ORÇAMENTO!$B20,Banco!$C$7:$C$15550,0))</f>
        <v>REGULARIZAÇÃO E COMPACTAÇÃO DE SUBLEITO DE SOLO PREDOMINANTEMENTE ARENOSO, PARA OBRAS DE CONSTRUÇÃO DE PAVIMENTOS. AF_09/2024</v>
      </c>
      <c r="E20" s="58" t="str">
        <f>INDEX(Banco!$E$7:$E$15550,MATCH(ORÇAMENTO!$B20,Banco!$C$7:$C$15550,0))</f>
        <v>M2</v>
      </c>
      <c r="F20" s="60">
        <v>301.64999999999998</v>
      </c>
      <c r="G20" s="61">
        <f>INDEX(Banco!$G$7:$G$15550,MATCH(ORÇAMENTO!$B20,Banco!$C$7:$C$15550,0))</f>
        <v>0.47</v>
      </c>
      <c r="H20" s="61">
        <f t="shared" si="4"/>
        <v>0.57999999999999996</v>
      </c>
      <c r="I20" s="61">
        <f t="shared" si="5"/>
        <v>174.95</v>
      </c>
      <c r="J20" s="57">
        <f t="shared" si="1"/>
        <v>2.1895860359504122E-4</v>
      </c>
    </row>
    <row r="21" spans="1:10" x14ac:dyDescent="0.25">
      <c r="A21" s="66">
        <v>3</v>
      </c>
      <c r="B21" s="66" t="s">
        <v>15589</v>
      </c>
      <c r="C21" s="66"/>
      <c r="D21" s="67" t="s">
        <v>15557</v>
      </c>
      <c r="E21" s="66"/>
      <c r="F21" s="68"/>
      <c r="G21" s="69" t="s">
        <v>7</v>
      </c>
      <c r="H21" s="69"/>
      <c r="I21" s="69">
        <f>SUM(I22)</f>
        <v>25442.69</v>
      </c>
      <c r="J21" s="70">
        <f t="shared" si="1"/>
        <v>3.1842788648765476E-2</v>
      </c>
    </row>
    <row r="22" spans="1:10" outlineLevel="1" x14ac:dyDescent="0.25">
      <c r="A22" s="58" t="s">
        <v>15595</v>
      </c>
      <c r="B22" s="58">
        <v>94342</v>
      </c>
      <c r="C22" s="58" t="s">
        <v>5935</v>
      </c>
      <c r="D22" s="59" t="str">
        <f>INDEX(Banco!$D$7:$D$15550,MATCH(ORÇAMENTO!$B22,Banco!$C$7:$C$15550,0))</f>
        <v>ATERRO MANUAL DE VALAS COM AREIA PARA ATERRO. AF_08/2023</v>
      </c>
      <c r="E22" s="58" t="str">
        <f>INDEX(Banco!$E$7:$E$15550,MATCH(ORÇAMENTO!$B22,Banco!$C$7:$C$15550,0))</f>
        <v>M3</v>
      </c>
      <c r="F22" s="60">
        <v>156.86000000000001</v>
      </c>
      <c r="G22" s="61">
        <f>INDEX(Banco!$G$7:$G$15550,MATCH(ORÇAMENTO!$B22,Banco!$C$7:$C$15550,0))</f>
        <v>129.76</v>
      </c>
      <c r="H22" s="61">
        <f t="shared" si="4"/>
        <v>162.19999999999999</v>
      </c>
      <c r="I22" s="61">
        <f t="shared" ref="I22" si="6">TRUNC(H22*F22,2)</f>
        <v>25442.69</v>
      </c>
      <c r="J22" s="57">
        <f t="shared" si="1"/>
        <v>3.1842788648765476E-2</v>
      </c>
    </row>
    <row r="23" spans="1:10" x14ac:dyDescent="0.25">
      <c r="A23" s="66">
        <v>4</v>
      </c>
      <c r="B23" s="66" t="s">
        <v>15589</v>
      </c>
      <c r="C23" s="66"/>
      <c r="D23" s="67" t="s">
        <v>15558</v>
      </c>
      <c r="E23" s="66"/>
      <c r="F23" s="68"/>
      <c r="G23" s="69" t="s">
        <v>7</v>
      </c>
      <c r="H23" s="69"/>
      <c r="I23" s="69">
        <f>I24+I26+I28+I30</f>
        <v>3755.36</v>
      </c>
      <c r="J23" s="70">
        <f t="shared" si="1"/>
        <v>4.7000193289321182E-3</v>
      </c>
    </row>
    <row r="24" spans="1:10" outlineLevel="1" x14ac:dyDescent="0.25">
      <c r="A24" s="71" t="s">
        <v>15596</v>
      </c>
      <c r="B24" s="71" t="s">
        <v>15589</v>
      </c>
      <c r="C24" s="71"/>
      <c r="D24" s="72" t="s">
        <v>15597</v>
      </c>
      <c r="E24" s="71"/>
      <c r="F24" s="73"/>
      <c r="G24" s="74" t="s">
        <v>7</v>
      </c>
      <c r="H24" s="74"/>
      <c r="I24" s="74">
        <f>SUM(I25)</f>
        <v>225.26</v>
      </c>
      <c r="J24" s="75">
        <f t="shared" si="1"/>
        <v>2.8192406428018856E-4</v>
      </c>
    </row>
    <row r="25" spans="1:10" ht="63.75" outlineLevel="2" x14ac:dyDescent="0.25">
      <c r="A25" s="58" t="s">
        <v>15598</v>
      </c>
      <c r="B25" s="58">
        <v>101211</v>
      </c>
      <c r="C25" s="58" t="s">
        <v>5935</v>
      </c>
      <c r="D25" s="59" t="str">
        <f>INDEX(Banco!$D$7:$D$15550,MATCH(ORÇAMENTO!$B25,Banco!$C$7:$C$15550,0))</f>
        <v>ESCAVAÇÃO VERTICAL PARA  EDIFICAÇÃO, COM CARGA, DESCARGA E TRANSPORTE DE SOLO DE 1ª CATEGORIA, COM ESCAVADEIRA HIDRÁULICA (CAÇAMBA: 0,8 M³ / 111 HP), FROTA DE 4 CAMINHÕES BASCULANTES DE 14 M³, DMT DE 2 KM E VELOCIDADE MÉDIA 19 KM/H. AF_05/2020</v>
      </c>
      <c r="E25" s="58" t="str">
        <f>INDEX(Banco!$E$7:$E$15550,MATCH(ORÇAMENTO!$B25,Banco!$C$7:$C$15550,0))</f>
        <v>M3</v>
      </c>
      <c r="F25" s="60">
        <v>9.0540000000000003</v>
      </c>
      <c r="G25" s="61">
        <f>INDEX(Banco!$G$7:$G$15550,MATCH(ORÇAMENTO!$B25,Banco!$C$7:$C$15550,0))</f>
        <v>19.91</v>
      </c>
      <c r="H25" s="61">
        <f t="shared" ref="H25:H31" si="7">TRUNC(G25*(1+$G$4),2)</f>
        <v>24.88</v>
      </c>
      <c r="I25" s="61">
        <f t="shared" ref="I25" si="8">TRUNC(H25*F25,2)</f>
        <v>225.26</v>
      </c>
      <c r="J25" s="57">
        <f t="shared" si="1"/>
        <v>2.8192406428018856E-4</v>
      </c>
    </row>
    <row r="26" spans="1:10" outlineLevel="1" x14ac:dyDescent="0.25">
      <c r="A26" s="71" t="s">
        <v>15599</v>
      </c>
      <c r="B26" s="71" t="s">
        <v>15589</v>
      </c>
      <c r="C26" s="71"/>
      <c r="D26" s="72" t="s">
        <v>15600</v>
      </c>
      <c r="E26" s="71"/>
      <c r="F26" s="73"/>
      <c r="G26" s="74" t="s">
        <v>7</v>
      </c>
      <c r="H26" s="74"/>
      <c r="I26" s="74">
        <f>SUM(I27)</f>
        <v>1627.25</v>
      </c>
      <c r="J26" s="75">
        <f t="shared" si="1"/>
        <v>2.0365840965992045E-3</v>
      </c>
    </row>
    <row r="27" spans="1:10" ht="25.5" outlineLevel="2" x14ac:dyDescent="0.25">
      <c r="A27" s="58" t="s">
        <v>15601</v>
      </c>
      <c r="B27" s="58">
        <v>96523</v>
      </c>
      <c r="C27" s="58" t="s">
        <v>5935</v>
      </c>
      <c r="D27" s="59" t="str">
        <f>INDEX(Banco!$D$7:$D$15550,MATCH(ORÇAMENTO!$B27,Banco!$C$7:$C$15550,0))</f>
        <v>ESCAVAÇÃO MANUAL PARA BLOCO DE COROAMENTO OU SAPATA (INCLUINDO ESCAVAÇÃO PARA COLOCAÇÃO DE FÔRMAS). AF_01/2024</v>
      </c>
      <c r="E27" s="58" t="str">
        <f>INDEX(Banco!$E$7:$E$15550,MATCH(ORÇAMENTO!$B27,Banco!$C$7:$C$15550,0))</f>
        <v>M3</v>
      </c>
      <c r="F27" s="60">
        <v>13.084</v>
      </c>
      <c r="G27" s="61">
        <f>INDEX(Banco!$G$7:$G$15550,MATCH(ORÇAMENTO!$B27,Banco!$C$7:$C$15550,0))</f>
        <v>99.5</v>
      </c>
      <c r="H27" s="61">
        <f t="shared" si="7"/>
        <v>124.37</v>
      </c>
      <c r="I27" s="61">
        <f t="shared" ref="I27" si="9">TRUNC(H27*F27,2)</f>
        <v>1627.25</v>
      </c>
      <c r="J27" s="57">
        <f t="shared" si="1"/>
        <v>2.0365840965992045E-3</v>
      </c>
    </row>
    <row r="28" spans="1:10" outlineLevel="1" x14ac:dyDescent="0.25">
      <c r="A28" s="71" t="s">
        <v>15602</v>
      </c>
      <c r="B28" s="71" t="s">
        <v>15589</v>
      </c>
      <c r="C28" s="71"/>
      <c r="D28" s="72" t="s">
        <v>15603</v>
      </c>
      <c r="E28" s="71"/>
      <c r="F28" s="73"/>
      <c r="G28" s="74" t="s">
        <v>7</v>
      </c>
      <c r="H28" s="74"/>
      <c r="I28" s="74">
        <f>SUM(I29)</f>
        <v>700.2</v>
      </c>
      <c r="J28" s="75">
        <f t="shared" si="1"/>
        <v>8.763350342226229E-4</v>
      </c>
    </row>
    <row r="29" spans="1:10" ht="25.5" outlineLevel="2" x14ac:dyDescent="0.25">
      <c r="A29" s="58" t="s">
        <v>15604</v>
      </c>
      <c r="B29" s="58">
        <v>96523</v>
      </c>
      <c r="C29" s="58" t="s">
        <v>5935</v>
      </c>
      <c r="D29" s="59" t="str">
        <f>INDEX(Banco!$D$7:$D$15550,MATCH(ORÇAMENTO!$B29,Banco!$C$7:$C$15550,0))</f>
        <v>ESCAVAÇÃO MANUAL PARA BLOCO DE COROAMENTO OU SAPATA (INCLUINDO ESCAVAÇÃO PARA COLOCAÇÃO DE FÔRMAS). AF_01/2024</v>
      </c>
      <c r="E29" s="58" t="str">
        <f>INDEX(Banco!$E$7:$E$15550,MATCH(ORÇAMENTO!$B29,Banco!$C$7:$C$15550,0))</f>
        <v>M3</v>
      </c>
      <c r="F29" s="60">
        <v>5.63</v>
      </c>
      <c r="G29" s="61">
        <f>INDEX(Banco!$G$7:$G$15550,MATCH(ORÇAMENTO!$B29,Banco!$C$7:$C$15550,0))</f>
        <v>99.5</v>
      </c>
      <c r="H29" s="61">
        <f t="shared" si="7"/>
        <v>124.37</v>
      </c>
      <c r="I29" s="61">
        <f t="shared" ref="I29" si="10">TRUNC(H29*F29,2)</f>
        <v>700.2</v>
      </c>
      <c r="J29" s="57">
        <f t="shared" si="1"/>
        <v>8.763350342226229E-4</v>
      </c>
    </row>
    <row r="30" spans="1:10" outlineLevel="1" x14ac:dyDescent="0.25">
      <c r="A30" s="71" t="s">
        <v>15605</v>
      </c>
      <c r="B30" s="71" t="s">
        <v>15589</v>
      </c>
      <c r="C30" s="71"/>
      <c r="D30" s="72" t="s">
        <v>15606</v>
      </c>
      <c r="E30" s="71"/>
      <c r="F30" s="73"/>
      <c r="G30" s="74" t="s">
        <v>7</v>
      </c>
      <c r="H30" s="74"/>
      <c r="I30" s="74">
        <f>SUM(I31)</f>
        <v>1202.6500000000001</v>
      </c>
      <c r="J30" s="75">
        <f t="shared" si="1"/>
        <v>1.5051761338301022E-3</v>
      </c>
    </row>
    <row r="31" spans="1:10" ht="25.5" outlineLevel="2" x14ac:dyDescent="0.25">
      <c r="A31" s="58" t="s">
        <v>15607</v>
      </c>
      <c r="B31" s="58">
        <v>96523</v>
      </c>
      <c r="C31" s="58" t="s">
        <v>5935</v>
      </c>
      <c r="D31" s="59" t="str">
        <f>INDEX(Banco!$D$7:$D$15550,MATCH(ORÇAMENTO!$B31,Banco!$C$7:$C$15550,0))</f>
        <v>ESCAVAÇÃO MANUAL PARA BLOCO DE COROAMENTO OU SAPATA (INCLUINDO ESCAVAÇÃO PARA COLOCAÇÃO DE FÔRMAS). AF_01/2024</v>
      </c>
      <c r="E31" s="58" t="str">
        <f>INDEX(Banco!$E$7:$E$15550,MATCH(ORÇAMENTO!$B31,Banco!$C$7:$C$15550,0))</f>
        <v>M3</v>
      </c>
      <c r="F31" s="60">
        <v>9.67</v>
      </c>
      <c r="G31" s="61">
        <f>INDEX(Banco!$G$7:$G$15550,MATCH(ORÇAMENTO!$B31,Banco!$C$7:$C$15550,0))</f>
        <v>99.5</v>
      </c>
      <c r="H31" s="61">
        <f t="shared" si="7"/>
        <v>124.37</v>
      </c>
      <c r="I31" s="61">
        <f t="shared" ref="I31" si="11">TRUNC(H31*F31,2)</f>
        <v>1202.6500000000001</v>
      </c>
      <c r="J31" s="57">
        <f t="shared" si="1"/>
        <v>1.5051761338301022E-3</v>
      </c>
    </row>
    <row r="32" spans="1:10" x14ac:dyDescent="0.25">
      <c r="A32" s="66">
        <v>5</v>
      </c>
      <c r="B32" s="66" t="s">
        <v>15589</v>
      </c>
      <c r="C32" s="66"/>
      <c r="D32" s="67" t="s">
        <v>15559</v>
      </c>
      <c r="E32" s="66"/>
      <c r="F32" s="68"/>
      <c r="G32" s="69" t="s">
        <v>7</v>
      </c>
      <c r="H32" s="69"/>
      <c r="I32" s="69">
        <f>I33+I37+I42+I51+I58+I48</f>
        <v>189516.6</v>
      </c>
      <c r="J32" s="70">
        <f t="shared" si="1"/>
        <v>0.2371894260879108</v>
      </c>
    </row>
    <row r="33" spans="1:10" outlineLevel="1" x14ac:dyDescent="0.25">
      <c r="A33" s="71" t="s">
        <v>15608</v>
      </c>
      <c r="B33" s="71" t="s">
        <v>15589</v>
      </c>
      <c r="C33" s="71"/>
      <c r="D33" s="72" t="s">
        <v>15609</v>
      </c>
      <c r="E33" s="71"/>
      <c r="F33" s="73"/>
      <c r="G33" s="74" t="s">
        <v>7</v>
      </c>
      <c r="H33" s="74"/>
      <c r="I33" s="74">
        <f>SUM(I34:I36)</f>
        <v>11737.170000000002</v>
      </c>
      <c r="J33" s="75">
        <f t="shared" si="1"/>
        <v>1.4689650490755133E-2</v>
      </c>
    </row>
    <row r="34" spans="1:10" ht="38.25" outlineLevel="2" x14ac:dyDescent="0.25">
      <c r="A34" s="58" t="s">
        <v>15610</v>
      </c>
      <c r="B34" s="58">
        <v>92917</v>
      </c>
      <c r="C34" s="58" t="s">
        <v>5935</v>
      </c>
      <c r="D34" s="59" t="str">
        <f>INDEX(Banco!$D$7:$D$15550,MATCH(ORÇAMENTO!$B34,Banco!$C$7:$C$15550,0))</f>
        <v>ARMAÇÃO DE ESTRUTURAS DIVERSAS DE CONCRETO ARMADO, EXCETO VIGAS, PILARES, LAJES E FUNDAÇÕES, UTILIZANDO AÇO CA-50 DE 8,0 MM - MONTAGEM. AF_06/2022</v>
      </c>
      <c r="E34" s="58" t="str">
        <f>INDEX(Banco!$E$7:$E$15550,MATCH(ORÇAMENTO!$B34,Banco!$C$7:$C$15550,0))</f>
        <v>KG</v>
      </c>
      <c r="F34" s="60">
        <v>128</v>
      </c>
      <c r="G34" s="61">
        <f>INDEX(Banco!$G$7:$G$15550,MATCH(ORÇAMENTO!$B34,Banco!$C$7:$C$15550,0))</f>
        <v>13.99</v>
      </c>
      <c r="H34" s="61">
        <f t="shared" ref="H34:H67" si="12">TRUNC(G34*(1+$G$4),2)</f>
        <v>17.48</v>
      </c>
      <c r="I34" s="61">
        <f t="shared" ref="I34:I91" si="13">TRUNC(H34*F34,2)</f>
        <v>2237.44</v>
      </c>
      <c r="J34" s="57">
        <f t="shared" si="1"/>
        <v>2.8002671507727298E-3</v>
      </c>
    </row>
    <row r="35" spans="1:10" ht="38.25" outlineLevel="2" x14ac:dyDescent="0.25">
      <c r="A35" s="58" t="s">
        <v>15611</v>
      </c>
      <c r="B35" s="58">
        <v>92915</v>
      </c>
      <c r="C35" s="58" t="s">
        <v>5935</v>
      </c>
      <c r="D35" s="59" t="str">
        <f>INDEX(Banco!$D$7:$D$15550,MATCH(ORÇAMENTO!$B35,Banco!$C$7:$C$15550,0))</f>
        <v>ARMAÇÃO DE ESTRUTURAS DIVERSAS DE CONCRETO ARMADO, EXCETO VIGAS, PILARES, LAJES E FUNDAÇÕES, UTILIZANDO AÇO CA-60 DE 5,0 MM - MONTAGEM. AF_06/2022</v>
      </c>
      <c r="E35" s="58" t="str">
        <f>INDEX(Banco!$E$7:$E$15550,MATCH(ORÇAMENTO!$B35,Banco!$C$7:$C$15550,0))</f>
        <v>KG</v>
      </c>
      <c r="F35" s="60">
        <v>40</v>
      </c>
      <c r="G35" s="61">
        <f>INDEX(Banco!$G$7:$G$15550,MATCH(ORÇAMENTO!$B35,Banco!$C$7:$C$15550,0))</f>
        <v>17.350000000000001</v>
      </c>
      <c r="H35" s="61">
        <f t="shared" si="12"/>
        <v>21.68</v>
      </c>
      <c r="I35" s="61">
        <f t="shared" si="13"/>
        <v>867.2</v>
      </c>
      <c r="J35" s="57">
        <f t="shared" si="1"/>
        <v>1.0853438184488127E-3</v>
      </c>
    </row>
    <row r="36" spans="1:10" ht="25.5" outlineLevel="2" x14ac:dyDescent="0.25">
      <c r="A36" s="58" t="s">
        <v>15612</v>
      </c>
      <c r="B36" s="58">
        <v>103672</v>
      </c>
      <c r="C36" s="58" t="s">
        <v>5935</v>
      </c>
      <c r="D36" s="59" t="str">
        <f>INDEX(Banco!$D$7:$D$15550,MATCH(ORÇAMENTO!$B36,Banco!$C$7:$C$15550,0))</f>
        <v>CONCRETAGEM DE PILARES, FCK = 25 MPA, COM USO DE BOMBA - LANÇAMENTO, ADENSAMENTO E ACABAMENTO. AF_02/2022_PS</v>
      </c>
      <c r="E36" s="58" t="str">
        <f>INDEX(Banco!$E$7:$E$15550,MATCH(ORÇAMENTO!$B36,Banco!$C$7:$C$15550,0))</f>
        <v>M3</v>
      </c>
      <c r="F36" s="60">
        <v>9.1</v>
      </c>
      <c r="G36" s="61">
        <f>INDEX(Banco!$G$7:$G$15550,MATCH(ORÇAMENTO!$B36,Banco!$C$7:$C$15550,0))</f>
        <v>758.91</v>
      </c>
      <c r="H36" s="61">
        <f t="shared" si="12"/>
        <v>948.63</v>
      </c>
      <c r="I36" s="61">
        <f t="shared" si="13"/>
        <v>8632.5300000000007</v>
      </c>
      <c r="J36" s="57">
        <f t="shared" si="1"/>
        <v>1.080403952153359E-2</v>
      </c>
    </row>
    <row r="37" spans="1:10" outlineLevel="1" x14ac:dyDescent="0.25">
      <c r="A37" s="71" t="s">
        <v>15613</v>
      </c>
      <c r="B37" s="71" t="s">
        <v>15589</v>
      </c>
      <c r="C37" s="71"/>
      <c r="D37" s="72" t="s">
        <v>15614</v>
      </c>
      <c r="E37" s="71"/>
      <c r="F37" s="73"/>
      <c r="G37" s="74" t="s">
        <v>7</v>
      </c>
      <c r="H37" s="74"/>
      <c r="I37" s="74">
        <f>SUM(I38:I41)</f>
        <v>24422.69</v>
      </c>
      <c r="J37" s="75">
        <f t="shared" si="1"/>
        <v>3.0566208050497728E-2</v>
      </c>
    </row>
    <row r="38" spans="1:10" outlineLevel="2" x14ac:dyDescent="0.25">
      <c r="A38" s="58" t="s">
        <v>15615</v>
      </c>
      <c r="B38" s="58">
        <v>92803</v>
      </c>
      <c r="C38" s="58" t="s">
        <v>5935</v>
      </c>
      <c r="D38" s="59" t="str">
        <f>INDEX(Banco!$D$7:$D$15550,MATCH(ORÇAMENTO!$B38,Banco!$C$7:$C$15550,0))</f>
        <v>CORTE E DOBRA DE AÇO CA-50, DIÂMETRO DE 10,0 MM. AF_06/2022</v>
      </c>
      <c r="E38" s="58" t="str">
        <f>INDEX(Banco!$E$7:$E$15550,MATCH(ORÇAMENTO!$B38,Banco!$C$7:$C$15550,0))</f>
        <v>KG</v>
      </c>
      <c r="F38" s="60">
        <v>505</v>
      </c>
      <c r="G38" s="61">
        <f>INDEX(Banco!$G$7:$G$15550,MATCH(ORÇAMENTO!$B38,Banco!$C$7:$C$15550,0))</f>
        <v>8.93</v>
      </c>
      <c r="H38" s="61">
        <f t="shared" si="12"/>
        <v>11.16</v>
      </c>
      <c r="I38" s="61">
        <f t="shared" si="13"/>
        <v>5635.8</v>
      </c>
      <c r="J38" s="57">
        <f t="shared" si="1"/>
        <v>7.0534832703111373E-3</v>
      </c>
    </row>
    <row r="39" spans="1:10" outlineLevel="2" x14ac:dyDescent="0.25">
      <c r="A39" s="58" t="s">
        <v>15616</v>
      </c>
      <c r="B39" s="58">
        <v>92804</v>
      </c>
      <c r="C39" s="58" t="s">
        <v>5935</v>
      </c>
      <c r="D39" s="59" t="str">
        <f>INDEX(Banco!$D$7:$D$15550,MATCH(ORÇAMENTO!$B39,Banco!$C$7:$C$15550,0))</f>
        <v>CORTE E DOBRA DE AÇO CA-50, DIÂMETRO DE 12,5 MM. AF_06/2022</v>
      </c>
      <c r="E39" s="58" t="str">
        <f>INDEX(Banco!$E$7:$E$15550,MATCH(ORÇAMENTO!$B39,Banco!$C$7:$C$15550,0))</f>
        <v>KG</v>
      </c>
      <c r="F39" s="60">
        <v>75</v>
      </c>
      <c r="G39" s="61">
        <f>INDEX(Banco!$G$7:$G$15550,MATCH(ORÇAMENTO!$B39,Banco!$C$7:$C$15550,0))</f>
        <v>7.64</v>
      </c>
      <c r="H39" s="61">
        <f t="shared" si="12"/>
        <v>9.5500000000000007</v>
      </c>
      <c r="I39" s="61">
        <f t="shared" si="13"/>
        <v>716.25</v>
      </c>
      <c r="J39" s="57">
        <f t="shared" si="1"/>
        <v>8.9642240540124775E-4</v>
      </c>
    </row>
    <row r="40" spans="1:10" outlineLevel="2" x14ac:dyDescent="0.25">
      <c r="A40" s="58" t="s">
        <v>15617</v>
      </c>
      <c r="B40" s="58">
        <v>92799</v>
      </c>
      <c r="C40" s="58" t="s">
        <v>5935</v>
      </c>
      <c r="D40" s="59" t="str">
        <f>INDEX(Banco!$D$7:$D$15550,MATCH(ORÇAMENTO!$B40,Banco!$C$7:$C$15550,0))</f>
        <v>CORTE E DOBRA DE AÇO CA-60, DIÂMETRO DE 4,2 MM. AF_06/2022</v>
      </c>
      <c r="E40" s="58" t="str">
        <f>INDEX(Banco!$E$7:$E$15550,MATCH(ORÇAMENTO!$B40,Banco!$C$7:$C$15550,0))</f>
        <v>KG</v>
      </c>
      <c r="F40" s="60">
        <v>24</v>
      </c>
      <c r="G40" s="61">
        <f>INDEX(Banco!$G$7:$G$15550,MATCH(ORÇAMENTO!$B40,Banco!$C$7:$C$15550,0))</f>
        <v>11.04</v>
      </c>
      <c r="H40" s="61">
        <f t="shared" si="12"/>
        <v>13.8</v>
      </c>
      <c r="I40" s="61">
        <f t="shared" si="13"/>
        <v>331.2</v>
      </c>
      <c r="J40" s="57">
        <f t="shared" si="1"/>
        <v>4.1451322955517379E-4</v>
      </c>
    </row>
    <row r="41" spans="1:10" ht="38.25" outlineLevel="2" x14ac:dyDescent="0.25">
      <c r="A41" s="58" t="s">
        <v>15618</v>
      </c>
      <c r="B41" s="58">
        <v>96555</v>
      </c>
      <c r="C41" s="58" t="s">
        <v>5935</v>
      </c>
      <c r="D41" s="59" t="str">
        <f>INDEX(Banco!$D$7:$D$15550,MATCH(ORÇAMENTO!$B41,Banco!$C$7:$C$15550,0))</f>
        <v>CONCRETAGEM DE BLOCO DE COROAMENTO OU VIGA BALDRAME, FCK 30 MPA, COM USO DE JERICA - LANÇAMENTO, ADENSAMENTO E ACABAMENTO. AF_01/2024</v>
      </c>
      <c r="E41" s="58" t="str">
        <f>INDEX(Banco!$E$7:$E$15550,MATCH(ORÇAMENTO!$B41,Banco!$C$7:$C$15550,0))</f>
        <v>M3</v>
      </c>
      <c r="F41" s="60">
        <v>18.72</v>
      </c>
      <c r="G41" s="61">
        <f>INDEX(Banco!$G$7:$G$15550,MATCH(ORÇAMENTO!$B41,Banco!$C$7:$C$15550,0))</f>
        <v>758.1</v>
      </c>
      <c r="H41" s="61">
        <f t="shared" si="12"/>
        <v>947.62</v>
      </c>
      <c r="I41" s="61">
        <f t="shared" si="13"/>
        <v>17739.439999999999</v>
      </c>
      <c r="J41" s="57">
        <f t="shared" si="1"/>
        <v>2.2201789145230168E-2</v>
      </c>
    </row>
    <row r="42" spans="1:10" outlineLevel="1" x14ac:dyDescent="0.25">
      <c r="A42" s="71" t="s">
        <v>15619</v>
      </c>
      <c r="B42" s="71" t="s">
        <v>15589</v>
      </c>
      <c r="C42" s="71"/>
      <c r="D42" s="72" t="s">
        <v>15620</v>
      </c>
      <c r="E42" s="71"/>
      <c r="F42" s="73"/>
      <c r="G42" s="74" t="s">
        <v>7</v>
      </c>
      <c r="H42" s="74"/>
      <c r="I42" s="74">
        <f>SUM(I43:I47)</f>
        <v>45534.429999999993</v>
      </c>
      <c r="J42" s="75">
        <f t="shared" si="1"/>
        <v>5.6988597932530166E-2</v>
      </c>
    </row>
    <row r="43" spans="1:10" ht="38.25" outlineLevel="2" x14ac:dyDescent="0.25">
      <c r="A43" s="58" t="s">
        <v>15621</v>
      </c>
      <c r="B43" s="58">
        <v>96530</v>
      </c>
      <c r="C43" s="58" t="s">
        <v>5935</v>
      </c>
      <c r="D43" s="59" t="str">
        <f>INDEX(Banco!$D$7:$D$15550,MATCH(ORÇAMENTO!$B43,Banco!$C$7:$C$15550,0))</f>
        <v>FABRICAÇÃO, MONTAGEM E DESMONTAGEM DE FÔRMA PARA VIGA BALDRAME, EM MADEIRA SERRADA, E=25 MM, 1 UTILIZAÇÃO. AF_01/2024</v>
      </c>
      <c r="E43" s="58" t="str">
        <f>INDEX(Banco!$E$7:$E$15550,MATCH(ORÇAMENTO!$B43,Banco!$C$7:$C$15550,0))</f>
        <v>M2</v>
      </c>
      <c r="F43" s="60">
        <v>147</v>
      </c>
      <c r="G43" s="61">
        <f>INDEX(Banco!$G$7:$G$15550,MATCH(ORÇAMENTO!$B43,Banco!$C$7:$C$15550,0))</f>
        <v>163.98</v>
      </c>
      <c r="H43" s="61">
        <f t="shared" si="12"/>
        <v>204.97</v>
      </c>
      <c r="I43" s="61">
        <f t="shared" si="13"/>
        <v>30130.59</v>
      </c>
      <c r="J43" s="57">
        <f t="shared" si="1"/>
        <v>3.7709928047411911E-2</v>
      </c>
    </row>
    <row r="44" spans="1:10" outlineLevel="2" x14ac:dyDescent="0.25">
      <c r="A44" s="58" t="s">
        <v>15622</v>
      </c>
      <c r="B44" s="58">
        <v>92801</v>
      </c>
      <c r="C44" s="58" t="s">
        <v>5935</v>
      </c>
      <c r="D44" s="59" t="str">
        <f>INDEX(Banco!$D$7:$D$15550,MATCH(ORÇAMENTO!$B44,Banco!$C$7:$C$15550,0))</f>
        <v>CORTE E DOBRA DE AÇO CA-50, DIÂMETRO DE 6,3 MM. AF_06/2022</v>
      </c>
      <c r="E44" s="58" t="str">
        <f>INDEX(Banco!$E$7:$E$15550,MATCH(ORÇAMENTO!$B44,Banco!$C$7:$C$15550,0))</f>
        <v>KG</v>
      </c>
      <c r="F44" s="60">
        <v>192</v>
      </c>
      <c r="G44" s="61">
        <f>INDEX(Banco!$G$7:$G$15550,MATCH(ORÇAMENTO!$B44,Banco!$C$7:$C$15550,0))</f>
        <v>9.83</v>
      </c>
      <c r="H44" s="61">
        <f t="shared" si="12"/>
        <v>12.28</v>
      </c>
      <c r="I44" s="61">
        <f t="shared" si="13"/>
        <v>2357.7600000000002</v>
      </c>
      <c r="J44" s="57">
        <f t="shared" si="1"/>
        <v>2.9508535993840782E-3</v>
      </c>
    </row>
    <row r="45" spans="1:10" outlineLevel="2" x14ac:dyDescent="0.25">
      <c r="A45" s="58" t="s">
        <v>15623</v>
      </c>
      <c r="B45" s="58">
        <v>92802</v>
      </c>
      <c r="C45" s="58" t="s">
        <v>5935</v>
      </c>
      <c r="D45" s="59" t="str">
        <f>INDEX(Banco!$D$7:$D$15550,MATCH(ORÇAMENTO!$B45,Banco!$C$7:$C$15550,0))</f>
        <v>CORTE E DOBRA DE AÇO CA-50, DIÂMETRO DE 8,0 MM. AF_06/2022</v>
      </c>
      <c r="E45" s="58" t="str">
        <f>INDEX(Banco!$E$7:$E$15550,MATCH(ORÇAMENTO!$B45,Banco!$C$7:$C$15550,0))</f>
        <v>KG</v>
      </c>
      <c r="F45" s="60">
        <v>160</v>
      </c>
      <c r="G45" s="61">
        <f>INDEX(Banco!$G$7:$G$15550,MATCH(ORÇAMENTO!$B45,Banco!$C$7:$C$15550,0))</f>
        <v>9.6999999999999993</v>
      </c>
      <c r="H45" s="61">
        <f t="shared" si="12"/>
        <v>12.12</v>
      </c>
      <c r="I45" s="61">
        <f t="shared" si="13"/>
        <v>1939.2</v>
      </c>
      <c r="J45" s="57">
        <f t="shared" si="1"/>
        <v>2.4270049962360901E-3</v>
      </c>
    </row>
    <row r="46" spans="1:10" outlineLevel="2" x14ac:dyDescent="0.25">
      <c r="A46" s="58" t="s">
        <v>15624</v>
      </c>
      <c r="B46" s="58">
        <v>92800</v>
      </c>
      <c r="C46" s="58" t="s">
        <v>5935</v>
      </c>
      <c r="D46" s="59" t="str">
        <f>INDEX(Banco!$D$7:$D$15550,MATCH(ORÇAMENTO!$B46,Banco!$C$7:$C$15550,0))</f>
        <v>CORTE E DOBRA DE AÇO CA-60, DIÂMETRO DE 5,0 MM. AF_06/2022</v>
      </c>
      <c r="E46" s="58" t="str">
        <f>INDEX(Banco!$E$7:$E$15550,MATCH(ORÇAMENTO!$B46,Banco!$C$7:$C$15550,0))</f>
        <v>KG</v>
      </c>
      <c r="F46" s="60">
        <v>158</v>
      </c>
      <c r="G46" s="61">
        <f>INDEX(Banco!$G$7:$G$15550,MATCH(ORÇAMENTO!$B46,Banco!$C$7:$C$15550,0))</f>
        <v>9.84</v>
      </c>
      <c r="H46" s="61">
        <f t="shared" si="12"/>
        <v>12.3</v>
      </c>
      <c r="I46" s="61">
        <f t="shared" si="13"/>
        <v>1943.4</v>
      </c>
      <c r="J46" s="57">
        <f t="shared" si="1"/>
        <v>2.4322615045818986E-3</v>
      </c>
    </row>
    <row r="47" spans="1:10" ht="38.25" outlineLevel="2" x14ac:dyDescent="0.25">
      <c r="A47" s="58" t="s">
        <v>15625</v>
      </c>
      <c r="B47" s="58">
        <v>96555</v>
      </c>
      <c r="C47" s="58" t="s">
        <v>5935</v>
      </c>
      <c r="D47" s="59" t="str">
        <f>INDEX(Banco!$D$7:$D$15550,MATCH(ORÇAMENTO!$B47,Banco!$C$7:$C$15550,0))</f>
        <v>CONCRETAGEM DE BLOCO DE COROAMENTO OU VIGA BALDRAME, FCK 30 MPA, COM USO DE JERICA - LANÇAMENTO, ADENSAMENTO E ACABAMENTO. AF_01/2024</v>
      </c>
      <c r="E47" s="58" t="str">
        <f>INDEX(Banco!$E$7:$E$15550,MATCH(ORÇAMENTO!$B47,Banco!$C$7:$C$15550,0))</f>
        <v>M3</v>
      </c>
      <c r="F47" s="60">
        <v>9.67</v>
      </c>
      <c r="G47" s="61">
        <f>INDEX(Banco!$G$7:$G$15550,MATCH(ORÇAMENTO!$B47,Banco!$C$7:$C$15550,0))</f>
        <v>758.1</v>
      </c>
      <c r="H47" s="61">
        <f t="shared" si="12"/>
        <v>947.62</v>
      </c>
      <c r="I47" s="61">
        <f t="shared" si="13"/>
        <v>9163.48</v>
      </c>
      <c r="J47" s="57">
        <f t="shared" si="1"/>
        <v>1.1468549784916196E-2</v>
      </c>
    </row>
    <row r="48" spans="1:10" outlineLevel="1" x14ac:dyDescent="0.25">
      <c r="A48" s="71" t="s">
        <v>15626</v>
      </c>
      <c r="B48" s="71" t="s">
        <v>15589</v>
      </c>
      <c r="C48" s="71"/>
      <c r="D48" s="72" t="s">
        <v>15627</v>
      </c>
      <c r="E48" s="71"/>
      <c r="F48" s="73"/>
      <c r="G48" s="74" t="s">
        <v>7</v>
      </c>
      <c r="H48" s="74"/>
      <c r="I48" s="74">
        <f>SUM(I49:I50)</f>
        <v>41887.279999999999</v>
      </c>
      <c r="J48" s="75">
        <f t="shared" si="1"/>
        <v>5.2424008786478987E-2</v>
      </c>
    </row>
    <row r="49" spans="1:10" ht="25.5" outlineLevel="2" x14ac:dyDescent="0.25">
      <c r="A49" s="58" t="s">
        <v>15628</v>
      </c>
      <c r="B49" s="58">
        <v>101747</v>
      </c>
      <c r="C49" s="58" t="s">
        <v>5935</v>
      </c>
      <c r="D49" s="59" t="str">
        <f>INDEX(Banco!$D$7:$D$15550,MATCH(ORÇAMENTO!$B49,Banco!$C$7:$C$15550,0))</f>
        <v>PISO EM CONCRETO 20 MPA PREPARO MECÂNICO, ESPESSURA 7CM. AF_09/2020</v>
      </c>
      <c r="E49" s="58" t="str">
        <f>INDEX(Banco!$E$7:$E$15550,MATCH(ORÇAMENTO!$B49,Banco!$C$7:$C$15550,0))</f>
        <v>M2</v>
      </c>
      <c r="F49" s="60">
        <v>301.64999999999998</v>
      </c>
      <c r="G49" s="61">
        <f>INDEX(Banco!$G$7:$G$15550,MATCH(ORÇAMENTO!$B49,Banco!$C$7:$C$15550,0))</f>
        <v>87.72</v>
      </c>
      <c r="H49" s="61">
        <f t="shared" si="12"/>
        <v>109.65</v>
      </c>
      <c r="I49" s="61">
        <f t="shared" si="13"/>
        <v>33075.919999999998</v>
      </c>
      <c r="J49" s="57">
        <f t="shared" si="1"/>
        <v>4.1396154648878511E-2</v>
      </c>
    </row>
    <row r="50" spans="1:10" ht="38.25" outlineLevel="2" x14ac:dyDescent="0.25">
      <c r="A50" s="58" t="s">
        <v>15629</v>
      </c>
      <c r="B50" s="58">
        <v>39509</v>
      </c>
      <c r="C50" s="58" t="s">
        <v>5935</v>
      </c>
      <c r="D50" s="59" t="str">
        <f>INDEX(Banco!$D$7:$D$15550,MATCH(ORÇAMENTO!$B50,Banco!$C$7:$C$15550,0))</f>
        <v>TELA DE ACO SOLDADA NERVURADA, CA-60, T-196, (2,11 KG/M2), DIAMETRO DO FIO = 5,0 MM, LARGURA = 2,45 M, ESPACAMENTO DA MALHA = 30 X 10 CM</v>
      </c>
      <c r="E50" s="58" t="str">
        <f>INDEX(Banco!$E$7:$E$15550,MATCH(ORÇAMENTO!$B50,Banco!$C$7:$C$15550,0))</f>
        <v>M2</v>
      </c>
      <c r="F50" s="60">
        <v>633</v>
      </c>
      <c r="G50" s="61">
        <f>INDEX(Banco!$G$7:$G$15550,MATCH(ORÇAMENTO!$B50,Banco!$C$7:$C$15550,0))</f>
        <v>11.14</v>
      </c>
      <c r="H50" s="61">
        <f t="shared" si="12"/>
        <v>13.92</v>
      </c>
      <c r="I50" s="61">
        <f t="shared" si="13"/>
        <v>8811.36</v>
      </c>
      <c r="J50" s="57">
        <f t="shared" si="1"/>
        <v>1.1027854137600473E-2</v>
      </c>
    </row>
    <row r="51" spans="1:10" outlineLevel="1" x14ac:dyDescent="0.25">
      <c r="A51" s="71" t="s">
        <v>15630</v>
      </c>
      <c r="B51" s="71" t="s">
        <v>15589</v>
      </c>
      <c r="C51" s="71"/>
      <c r="D51" s="72" t="s">
        <v>15631</v>
      </c>
      <c r="E51" s="71"/>
      <c r="F51" s="73"/>
      <c r="G51" s="74" t="s">
        <v>7</v>
      </c>
      <c r="H51" s="74"/>
      <c r="I51" s="74">
        <f>SUM(I52:I57)</f>
        <v>46759.19</v>
      </c>
      <c r="J51" s="75">
        <f t="shared" si="1"/>
        <v>5.8521445828152142E-2</v>
      </c>
    </row>
    <row r="52" spans="1:10" ht="38.25" outlineLevel="2" x14ac:dyDescent="0.25">
      <c r="A52" s="58" t="s">
        <v>15632</v>
      </c>
      <c r="B52" s="58">
        <v>92411</v>
      </c>
      <c r="C52" s="58" t="s">
        <v>5935</v>
      </c>
      <c r="D52" s="59" t="str">
        <f>INDEX(Banco!$D$7:$D$15550,MATCH(ORÇAMENTO!$B52,Banco!$C$7:$C$15550,0))</f>
        <v>MONTAGEM E DESMONTAGEM DE FÔRMA DE PILARES RETANGULARES E ESTRUTURAS SIMILARES, PÉ-DIREITO SIMPLES, EM MADEIRA SERRADA, 2 UTILIZAÇÕES. AF_09/2020</v>
      </c>
      <c r="E52" s="58" t="str">
        <f>INDEX(Banco!$E$7:$E$15550,MATCH(ORÇAMENTO!$B52,Banco!$C$7:$C$15550,0))</f>
        <v>M2</v>
      </c>
      <c r="F52" s="60">
        <v>117.6</v>
      </c>
      <c r="G52" s="61">
        <f>INDEX(Banco!$G$7:$G$15550,MATCH(ORÇAMENTO!$B52,Banco!$C$7:$C$15550,0))</f>
        <v>174.47</v>
      </c>
      <c r="H52" s="61">
        <f t="shared" si="12"/>
        <v>218.08</v>
      </c>
      <c r="I52" s="61">
        <f t="shared" si="13"/>
        <v>25646.2</v>
      </c>
      <c r="J52" s="57">
        <f t="shared" si="1"/>
        <v>3.2097491509112015E-2</v>
      </c>
    </row>
    <row r="53" spans="1:10" outlineLevel="2" x14ac:dyDescent="0.25">
      <c r="A53" s="58" t="s">
        <v>15633</v>
      </c>
      <c r="B53" s="58">
        <v>92802</v>
      </c>
      <c r="C53" s="58" t="s">
        <v>5935</v>
      </c>
      <c r="D53" s="59" t="str">
        <f>INDEX(Banco!$D$7:$D$15550,MATCH(ORÇAMENTO!$B53,Banco!$C$7:$C$15550,0))</f>
        <v>CORTE E DOBRA DE AÇO CA-50, DIÂMETRO DE 8,0 MM. AF_06/2022</v>
      </c>
      <c r="E53" s="58" t="str">
        <f>INDEX(Banco!$E$7:$E$15550,MATCH(ORÇAMENTO!$B53,Banco!$C$7:$C$15550,0))</f>
        <v>KG</v>
      </c>
      <c r="F53" s="60">
        <v>47</v>
      </c>
      <c r="G53" s="61">
        <f>INDEX(Banco!$G$7:$G$15550,MATCH(ORÇAMENTO!$B53,Banco!$C$7:$C$15550,0))</f>
        <v>9.6999999999999993</v>
      </c>
      <c r="H53" s="61">
        <f t="shared" si="12"/>
        <v>12.12</v>
      </c>
      <c r="I53" s="61">
        <f t="shared" si="13"/>
        <v>569.64</v>
      </c>
      <c r="J53" s="57">
        <f t="shared" si="1"/>
        <v>7.1293271764435149E-4</v>
      </c>
    </row>
    <row r="54" spans="1:10" outlineLevel="2" x14ac:dyDescent="0.25">
      <c r="A54" s="58" t="s">
        <v>15634</v>
      </c>
      <c r="B54" s="58">
        <v>92803</v>
      </c>
      <c r="C54" s="58" t="s">
        <v>5935</v>
      </c>
      <c r="D54" s="59" t="str">
        <f>INDEX(Banco!$D$7:$D$15550,MATCH(ORÇAMENTO!$B54,Banco!$C$7:$C$15550,0))</f>
        <v>CORTE E DOBRA DE AÇO CA-50, DIÂMETRO DE 10,0 MM. AF_06/2022</v>
      </c>
      <c r="E54" s="58" t="str">
        <f>INDEX(Banco!$E$7:$E$15550,MATCH(ORÇAMENTO!$B54,Banco!$C$7:$C$15550,0))</f>
        <v>KG</v>
      </c>
      <c r="F54" s="60">
        <v>769</v>
      </c>
      <c r="G54" s="61">
        <f>INDEX(Banco!$G$7:$G$15550,MATCH(ORÇAMENTO!$B54,Banco!$C$7:$C$15550,0))</f>
        <v>8.93</v>
      </c>
      <c r="H54" s="61">
        <f t="shared" si="12"/>
        <v>11.16</v>
      </c>
      <c r="I54" s="61">
        <f t="shared" si="13"/>
        <v>8582.0400000000009</v>
      </c>
      <c r="J54" s="57">
        <f t="shared" si="1"/>
        <v>1.0740848781919336E-2</v>
      </c>
    </row>
    <row r="55" spans="1:10" outlineLevel="2" x14ac:dyDescent="0.25">
      <c r="A55" s="58" t="s">
        <v>15635</v>
      </c>
      <c r="B55" s="58">
        <v>92799</v>
      </c>
      <c r="C55" s="58" t="s">
        <v>5935</v>
      </c>
      <c r="D55" s="59" t="str">
        <f>INDEX(Banco!$D$7:$D$15550,MATCH(ORÇAMENTO!$B55,Banco!$C$7:$C$15550,0))</f>
        <v>CORTE E DOBRA DE AÇO CA-60, DIÂMETRO DE 4,2 MM. AF_06/2022</v>
      </c>
      <c r="E55" s="58" t="str">
        <f>INDEX(Banco!$E$7:$E$15550,MATCH(ORÇAMENTO!$B55,Banco!$C$7:$C$15550,0))</f>
        <v>KG</v>
      </c>
      <c r="F55" s="60">
        <v>12</v>
      </c>
      <c r="G55" s="61">
        <f>INDEX(Banco!$G$7:$G$15550,MATCH(ORÇAMENTO!$B55,Banco!$C$7:$C$15550,0))</f>
        <v>11.04</v>
      </c>
      <c r="H55" s="61">
        <f t="shared" si="12"/>
        <v>13.8</v>
      </c>
      <c r="I55" s="61">
        <f t="shared" si="13"/>
        <v>165.6</v>
      </c>
      <c r="J55" s="57">
        <f t="shared" si="1"/>
        <v>2.0725661477758689E-4</v>
      </c>
    </row>
    <row r="56" spans="1:10" outlineLevel="2" x14ac:dyDescent="0.25">
      <c r="A56" s="58" t="s">
        <v>15636</v>
      </c>
      <c r="B56" s="58">
        <v>92800</v>
      </c>
      <c r="C56" s="58" t="s">
        <v>5935</v>
      </c>
      <c r="D56" s="59" t="str">
        <f>INDEX(Banco!$D$7:$D$15550,MATCH(ORÇAMENTO!$B56,Banco!$C$7:$C$15550,0))</f>
        <v>CORTE E DOBRA DE AÇO CA-60, DIÂMETRO DE 5,0 MM. AF_06/2022</v>
      </c>
      <c r="E56" s="58" t="str">
        <f>INDEX(Banco!$E$7:$E$15550,MATCH(ORÇAMENTO!$B56,Banco!$C$7:$C$15550,0))</f>
        <v>KG</v>
      </c>
      <c r="F56" s="60">
        <v>179</v>
      </c>
      <c r="G56" s="61">
        <f>INDEX(Banco!$G$7:$G$15550,MATCH(ORÇAMENTO!$B56,Banco!$C$7:$C$15550,0))</f>
        <v>9.84</v>
      </c>
      <c r="H56" s="61">
        <f t="shared" si="12"/>
        <v>12.3</v>
      </c>
      <c r="I56" s="61">
        <f t="shared" si="13"/>
        <v>2201.6999999999998</v>
      </c>
      <c r="J56" s="57">
        <f t="shared" si="1"/>
        <v>2.7555367678491127E-3</v>
      </c>
    </row>
    <row r="57" spans="1:10" ht="25.5" outlineLevel="2" x14ac:dyDescent="0.25">
      <c r="A57" s="58" t="s">
        <v>15637</v>
      </c>
      <c r="B57" s="58">
        <v>103669</v>
      </c>
      <c r="C57" s="58" t="s">
        <v>5935</v>
      </c>
      <c r="D57" s="59" t="str">
        <f>INDEX(Banco!$D$7:$D$15550,MATCH(ORÇAMENTO!$B57,Banco!$C$7:$C$15550,0))</f>
        <v>CONCRETAGEM DE PILARES, FCK = 25 MPA,  COM USO DE BALDES - LANÇAMENTO, ADENSAMENTO E ACABAMENTO. AF_02/2022</v>
      </c>
      <c r="E57" s="58" t="str">
        <f>INDEX(Banco!$E$7:$E$15550,MATCH(ORÇAMENTO!$B57,Banco!$C$7:$C$15550,0))</f>
        <v>M3</v>
      </c>
      <c r="F57" s="60">
        <v>7.14</v>
      </c>
      <c r="G57" s="61">
        <f>INDEX(Banco!$G$7:$G$15550,MATCH(ORÇAMENTO!$B57,Banco!$C$7:$C$15550,0))</f>
        <v>1074.96</v>
      </c>
      <c r="H57" s="61">
        <f t="shared" si="12"/>
        <v>1343.7</v>
      </c>
      <c r="I57" s="61">
        <f t="shared" si="13"/>
        <v>9594.01</v>
      </c>
      <c r="J57" s="57">
        <f t="shared" si="1"/>
        <v>1.2007379436849737E-2</v>
      </c>
    </row>
    <row r="58" spans="1:10" outlineLevel="1" x14ac:dyDescent="0.25">
      <c r="A58" s="71" t="s">
        <v>15638</v>
      </c>
      <c r="B58" s="71" t="s">
        <v>15589</v>
      </c>
      <c r="C58" s="71"/>
      <c r="D58" s="72" t="s">
        <v>15639</v>
      </c>
      <c r="E58" s="71"/>
      <c r="F58" s="73"/>
      <c r="G58" s="74" t="s">
        <v>7</v>
      </c>
      <c r="H58" s="74"/>
      <c r="I58" s="74">
        <f>SUM(I59:I67)</f>
        <v>19175.84</v>
      </c>
      <c r="J58" s="75">
        <f t="shared" si="1"/>
        <v>2.3999514999496631E-2</v>
      </c>
    </row>
    <row r="59" spans="1:10" ht="38.25" outlineLevel="2" x14ac:dyDescent="0.25">
      <c r="A59" s="58" t="s">
        <v>15640</v>
      </c>
      <c r="B59" s="58">
        <v>92411</v>
      </c>
      <c r="C59" s="58" t="s">
        <v>5935</v>
      </c>
      <c r="D59" s="59" t="str">
        <f>INDEX(Banco!$D$7:$D$15550,MATCH(ORÇAMENTO!$B59,Banco!$C$7:$C$15550,0))</f>
        <v>MONTAGEM E DESMONTAGEM DE FÔRMA DE PILARES RETANGULARES E ESTRUTURAS SIMILARES, PÉ-DIREITO SIMPLES, EM MADEIRA SERRADA, 2 UTILIZAÇÕES. AF_09/2020</v>
      </c>
      <c r="E59" s="58" t="str">
        <f>INDEX(Banco!$E$7:$E$15550,MATCH(ORÇAMENTO!$B59,Banco!$C$7:$C$15550,0))</f>
        <v>M2</v>
      </c>
      <c r="F59" s="60">
        <f>F43*0.1</f>
        <v>14.700000000000001</v>
      </c>
      <c r="G59" s="61">
        <f>INDEX(Banco!$G$7:$G$15550,MATCH(ORÇAMENTO!$B59,Banco!$C$7:$C$15550,0))</f>
        <v>174.47</v>
      </c>
      <c r="H59" s="61">
        <f t="shared" si="12"/>
        <v>218.08</v>
      </c>
      <c r="I59" s="61">
        <f t="shared" si="13"/>
        <v>3205.77</v>
      </c>
      <c r="J59" s="57">
        <f t="shared" si="1"/>
        <v>4.0121801808909712E-3</v>
      </c>
    </row>
    <row r="60" spans="1:10" outlineLevel="2" x14ac:dyDescent="0.25">
      <c r="A60" s="58" t="s">
        <v>15641</v>
      </c>
      <c r="B60" s="58">
        <v>92801</v>
      </c>
      <c r="C60" s="58" t="s">
        <v>5935</v>
      </c>
      <c r="D60" s="59" t="str">
        <f>INDEX(Banco!$D$7:$D$15550,MATCH(ORÇAMENTO!$B60,Banco!$C$7:$C$15550,0))</f>
        <v>CORTE E DOBRA DE AÇO CA-50, DIÂMETRO DE 6,3 MM. AF_06/2022</v>
      </c>
      <c r="E60" s="58" t="str">
        <f>INDEX(Banco!$E$7:$E$15550,MATCH(ORÇAMENTO!$B60,Banco!$C$7:$C$15550,0))</f>
        <v>KG</v>
      </c>
      <c r="F60" s="60">
        <v>149</v>
      </c>
      <c r="G60" s="61">
        <f>INDEX(Banco!$G$7:$G$15550,MATCH(ORÇAMENTO!$B60,Banco!$C$7:$C$15550,0))</f>
        <v>9.83</v>
      </c>
      <c r="H60" s="61">
        <f t="shared" si="12"/>
        <v>12.28</v>
      </c>
      <c r="I60" s="61">
        <f t="shared" si="13"/>
        <v>1829.72</v>
      </c>
      <c r="J60" s="57">
        <f t="shared" si="1"/>
        <v>2.289985345355352E-3</v>
      </c>
    </row>
    <row r="61" spans="1:10" outlineLevel="2" x14ac:dyDescent="0.25">
      <c r="A61" s="58" t="s">
        <v>15642</v>
      </c>
      <c r="B61" s="58">
        <v>92802</v>
      </c>
      <c r="C61" s="58" t="s">
        <v>5935</v>
      </c>
      <c r="D61" s="59" t="str">
        <f>INDEX(Banco!$D$7:$D$15550,MATCH(ORÇAMENTO!$B61,Banco!$C$7:$C$15550,0))</f>
        <v>CORTE E DOBRA DE AÇO CA-50, DIÂMETRO DE 8,0 MM. AF_06/2022</v>
      </c>
      <c r="E61" s="58" t="str">
        <f>INDEX(Banco!$E$7:$E$15550,MATCH(ORÇAMENTO!$B61,Banco!$C$7:$C$15550,0))</f>
        <v>KG</v>
      </c>
      <c r="F61" s="60">
        <v>90</v>
      </c>
      <c r="G61" s="61">
        <f>INDEX(Banco!$G$7:$G$15550,MATCH(ORÇAMENTO!$B61,Banco!$C$7:$C$15550,0))</f>
        <v>9.6999999999999993</v>
      </c>
      <c r="H61" s="61">
        <f t="shared" si="12"/>
        <v>12.12</v>
      </c>
      <c r="I61" s="61">
        <f t="shared" si="13"/>
        <v>1090.8</v>
      </c>
      <c r="J61" s="57">
        <f t="shared" si="1"/>
        <v>1.3651903103828007E-3</v>
      </c>
    </row>
    <row r="62" spans="1:10" outlineLevel="2" x14ac:dyDescent="0.25">
      <c r="A62" s="58" t="s">
        <v>15643</v>
      </c>
      <c r="B62" s="58">
        <v>92803</v>
      </c>
      <c r="C62" s="58" t="s">
        <v>5935</v>
      </c>
      <c r="D62" s="59" t="str">
        <f>INDEX(Banco!$D$7:$D$15550,MATCH(ORÇAMENTO!$B62,Banco!$C$7:$C$15550,0))</f>
        <v>CORTE E DOBRA DE AÇO CA-50, DIÂMETRO DE 10,0 MM. AF_06/2022</v>
      </c>
      <c r="E62" s="58" t="str">
        <f>INDEX(Banco!$E$7:$E$15550,MATCH(ORÇAMENTO!$B62,Banco!$C$7:$C$15550,0))</f>
        <v>KG</v>
      </c>
      <c r="F62" s="60">
        <v>25</v>
      </c>
      <c r="G62" s="61">
        <f>INDEX(Banco!$G$7:$G$15550,MATCH(ORÇAMENTO!$B62,Banco!$C$7:$C$15550,0))</f>
        <v>8.93</v>
      </c>
      <c r="H62" s="61">
        <f t="shared" si="12"/>
        <v>11.16</v>
      </c>
      <c r="I62" s="61">
        <f t="shared" si="13"/>
        <v>279</v>
      </c>
      <c r="J62" s="57">
        <f t="shared" si="1"/>
        <v>3.4918234011441273E-4</v>
      </c>
    </row>
    <row r="63" spans="1:10" outlineLevel="2" x14ac:dyDescent="0.25">
      <c r="A63" s="58" t="s">
        <v>15644</v>
      </c>
      <c r="B63" s="58">
        <v>92804</v>
      </c>
      <c r="C63" s="58" t="s">
        <v>5935</v>
      </c>
      <c r="D63" s="59" t="str">
        <f>INDEX(Banco!$D$7:$D$15550,MATCH(ORÇAMENTO!$B63,Banco!$C$7:$C$15550,0))</f>
        <v>CORTE E DOBRA DE AÇO CA-50, DIÂMETRO DE 12,5 MM. AF_06/2022</v>
      </c>
      <c r="E63" s="58" t="str">
        <f>INDEX(Banco!$E$7:$E$15550,MATCH(ORÇAMENTO!$B63,Banco!$C$7:$C$15550,0))</f>
        <v>KG</v>
      </c>
      <c r="F63" s="60">
        <v>29</v>
      </c>
      <c r="G63" s="61">
        <f>INDEX(Banco!$G$7:$G$15550,MATCH(ORÇAMENTO!$B63,Banco!$C$7:$C$15550,0))</f>
        <v>7.64</v>
      </c>
      <c r="H63" s="61">
        <f t="shared" si="12"/>
        <v>9.5500000000000007</v>
      </c>
      <c r="I63" s="61">
        <f t="shared" si="13"/>
        <v>276.95</v>
      </c>
      <c r="J63" s="57">
        <f t="shared" si="1"/>
        <v>3.4661666342181575E-4</v>
      </c>
    </row>
    <row r="64" spans="1:10" outlineLevel="2" x14ac:dyDescent="0.25">
      <c r="A64" s="58" t="s">
        <v>15645</v>
      </c>
      <c r="B64" s="58">
        <v>92805</v>
      </c>
      <c r="C64" s="58" t="s">
        <v>5935</v>
      </c>
      <c r="D64" s="59" t="str">
        <f>INDEX(Banco!$D$7:$D$15550,MATCH(ORÇAMENTO!$B64,Banco!$C$7:$C$15550,0))</f>
        <v>CORTE E DOBRA DE AÇO CA-50, DIÂMETRO DE 16,0 MM. AF_06/2022</v>
      </c>
      <c r="E64" s="58" t="str">
        <f>INDEX(Banco!$E$7:$E$15550,MATCH(ORÇAMENTO!$B64,Banco!$C$7:$C$15550,0))</f>
        <v>KG</v>
      </c>
      <c r="F64" s="60">
        <v>18</v>
      </c>
      <c r="G64" s="61">
        <f>INDEX(Banco!$G$7:$G$15550,MATCH(ORÇAMENTO!$B64,Banco!$C$7:$C$15550,0))</f>
        <v>7.56</v>
      </c>
      <c r="H64" s="61">
        <f t="shared" si="12"/>
        <v>9.4499999999999993</v>
      </c>
      <c r="I64" s="61">
        <f t="shared" si="13"/>
        <v>170.1</v>
      </c>
      <c r="J64" s="57">
        <f t="shared" si="1"/>
        <v>2.1288858800523871E-4</v>
      </c>
    </row>
    <row r="65" spans="1:10" outlineLevel="2" x14ac:dyDescent="0.25">
      <c r="A65" s="58" t="s">
        <v>15646</v>
      </c>
      <c r="B65" s="58">
        <v>92881</v>
      </c>
      <c r="C65" s="58" t="s">
        <v>5935</v>
      </c>
      <c r="D65" s="59" t="str">
        <f>INDEX(Banco!$D$7:$D$15550,MATCH(ORÇAMENTO!$B65,Banco!$C$7:$C$15550,0))</f>
        <v>CORTE E DOBRA DE AÇO CA-25, DIÂMETRO DE 25,0 MM. AF_06/2022</v>
      </c>
      <c r="E65" s="58" t="str">
        <f>INDEX(Banco!$E$7:$E$15550,MATCH(ORÇAMENTO!$B65,Banco!$C$7:$C$15550,0))</f>
        <v>KG</v>
      </c>
      <c r="F65" s="60">
        <v>29</v>
      </c>
      <c r="G65" s="61">
        <f>INDEX(Banco!$G$7:$G$15550,MATCH(ORÇAMENTO!$B65,Banco!$C$7:$C$15550,0))</f>
        <v>9.57</v>
      </c>
      <c r="H65" s="61">
        <f t="shared" si="12"/>
        <v>11.96</v>
      </c>
      <c r="I65" s="61">
        <f t="shared" si="13"/>
        <v>346.84</v>
      </c>
      <c r="J65" s="57">
        <f t="shared" si="1"/>
        <v>4.3408746539527922E-4</v>
      </c>
    </row>
    <row r="66" spans="1:10" outlineLevel="2" x14ac:dyDescent="0.25">
      <c r="A66" s="58" t="s">
        <v>15647</v>
      </c>
      <c r="B66" s="58">
        <v>92800</v>
      </c>
      <c r="C66" s="58" t="s">
        <v>5935</v>
      </c>
      <c r="D66" s="59" t="str">
        <f>INDEX(Banco!$D$7:$D$15550,MATCH(ORÇAMENTO!$B66,Banco!$C$7:$C$15550,0))</f>
        <v>CORTE E DOBRA DE AÇO CA-60, DIÂMETRO DE 5,0 MM. AF_06/2022</v>
      </c>
      <c r="E66" s="58" t="str">
        <f>INDEX(Banco!$E$7:$E$15550,MATCH(ORÇAMENTO!$B66,Banco!$C$7:$C$15550,0))</f>
        <v>KG</v>
      </c>
      <c r="F66" s="60">
        <v>184</v>
      </c>
      <c r="G66" s="61">
        <f>INDEX(Banco!$G$7:$G$15550,MATCH(ORÇAMENTO!$B66,Banco!$C$7:$C$15550,0))</f>
        <v>9.84</v>
      </c>
      <c r="H66" s="61">
        <f t="shared" si="12"/>
        <v>12.3</v>
      </c>
      <c r="I66" s="61">
        <f t="shared" si="13"/>
        <v>2263.1999999999998</v>
      </c>
      <c r="J66" s="57">
        <f t="shared" si="1"/>
        <v>2.8325070686270209E-3</v>
      </c>
    </row>
    <row r="67" spans="1:10" ht="38.25" outlineLevel="2" x14ac:dyDescent="0.25">
      <c r="A67" s="58" t="s">
        <v>15648</v>
      </c>
      <c r="B67" s="58">
        <v>103674</v>
      </c>
      <c r="C67" s="58" t="s">
        <v>5935</v>
      </c>
      <c r="D67" s="59" t="str">
        <f>INDEX(Banco!$D$7:$D$15550,MATCH(ORÇAMENTO!$B67,Banco!$C$7:$C$15550,0))</f>
        <v>CONCRETAGEM DE VIGAS E LAJES, FCK=25 MPA, PARA LAJES PREMOLDADAS COM USO DE BOMBA - LANÇAMENTO, ADENSAMENTO E ACABAMENTO. AF_02/2022_PS</v>
      </c>
      <c r="E67" s="58" t="str">
        <f>INDEX(Banco!$E$7:$E$15550,MATCH(ORÇAMENTO!$B67,Banco!$C$7:$C$15550,0))</f>
        <v>M3</v>
      </c>
      <c r="F67" s="60">
        <v>9.94</v>
      </c>
      <c r="G67" s="61">
        <f>INDEX(Banco!$G$7:$G$15550,MATCH(ORÇAMENTO!$B67,Banco!$C$7:$C$15550,0))</f>
        <v>781.77</v>
      </c>
      <c r="H67" s="61">
        <f t="shared" si="12"/>
        <v>977.21</v>
      </c>
      <c r="I67" s="61">
        <f t="shared" si="13"/>
        <v>9713.4599999999991</v>
      </c>
      <c r="J67" s="57">
        <f t="shared" si="1"/>
        <v>1.2156877037303738E-2</v>
      </c>
    </row>
    <row r="68" spans="1:10" x14ac:dyDescent="0.25">
      <c r="A68" s="66" t="s">
        <v>15560</v>
      </c>
      <c r="B68" s="66" t="s">
        <v>15589</v>
      </c>
      <c r="C68" s="66"/>
      <c r="D68" s="67" t="s">
        <v>15561</v>
      </c>
      <c r="E68" s="66"/>
      <c r="F68" s="68"/>
      <c r="G68" s="69" t="s">
        <v>7</v>
      </c>
      <c r="H68" s="69"/>
      <c r="I68" s="69">
        <f>SUM(I69:I75)</f>
        <v>60238.41</v>
      </c>
      <c r="J68" s="70">
        <f t="shared" si="1"/>
        <v>7.5391358310291909E-2</v>
      </c>
    </row>
    <row r="69" spans="1:10" ht="38.25" outlineLevel="1" x14ac:dyDescent="0.25">
      <c r="A69" s="58" t="s">
        <v>15649</v>
      </c>
      <c r="B69" s="58">
        <v>101953</v>
      </c>
      <c r="C69" s="58" t="s">
        <v>5935</v>
      </c>
      <c r="D69" s="59" t="str">
        <f>INDEX(Banco!$D$7:$D$15550,MATCH(ORÇAMENTO!$B69,Banco!$C$7:$C$15550,0))</f>
        <v>LAJE PRÉ-MOLDADA UNIDIRECIONAL, BIAPOIADA, ENCHIMENTO EM EPS, VIGOTA TRELIÇADA, ALTURA TOTAL DA LAJE (ENCHIMENTO+CAPA) = (16+4). AF_11/2020</v>
      </c>
      <c r="E69" s="58" t="str">
        <f>INDEX(Banco!$E$7:$E$15550,MATCH(ORÇAMENTO!$B69,Banco!$C$7:$C$15550,0))</f>
        <v>M2</v>
      </c>
      <c r="F69" s="60">
        <v>140.12</v>
      </c>
      <c r="G69" s="61">
        <f>INDEX(Banco!$G$7:$G$15550,MATCH(ORÇAMENTO!$B69,Banco!$C$7:$C$15550,0))</f>
        <v>116.85</v>
      </c>
      <c r="H69" s="61">
        <f t="shared" ref="H69:H200" si="14">TRUNC(G69*(1+$G$4),2)</f>
        <v>146.06</v>
      </c>
      <c r="I69" s="61">
        <f t="shared" si="13"/>
        <v>20465.919999999998</v>
      </c>
      <c r="J69" s="57">
        <f t="shared" si="1"/>
        <v>2.5614114115391974E-2</v>
      </c>
    </row>
    <row r="70" spans="1:10" ht="38.25" outlineLevel="1" x14ac:dyDescent="0.25">
      <c r="A70" s="58" t="s">
        <v>15650</v>
      </c>
      <c r="B70" s="58">
        <v>103674</v>
      </c>
      <c r="C70" s="58" t="s">
        <v>5935</v>
      </c>
      <c r="D70" s="59" t="str">
        <f>INDEX(Banco!$D$7:$D$15550,MATCH(ORÇAMENTO!$B70,Banco!$C$7:$C$15550,0))</f>
        <v>CONCRETAGEM DE VIGAS E LAJES, FCK=25 MPA, PARA LAJES PREMOLDADAS COM USO DE BOMBA - LANÇAMENTO, ADENSAMENTO E ACABAMENTO. AF_02/2022_PS</v>
      </c>
      <c r="E70" s="58" t="str">
        <f>INDEX(Banco!$E$7:$E$15550,MATCH(ORÇAMENTO!$B70,Banco!$C$7:$C$15550,0))</f>
        <v>M3</v>
      </c>
      <c r="F70" s="60">
        <v>12.33</v>
      </c>
      <c r="G70" s="61">
        <f>INDEX(Banco!$G$7:$G$15550,MATCH(ORÇAMENTO!$B70,Banco!$C$7:$C$15550,0))</f>
        <v>781.77</v>
      </c>
      <c r="H70" s="61">
        <f t="shared" si="14"/>
        <v>977.21</v>
      </c>
      <c r="I70" s="61">
        <f t="shared" si="13"/>
        <v>12048.99</v>
      </c>
      <c r="J70" s="57">
        <f t="shared" si="1"/>
        <v>1.5079908688943218E-2</v>
      </c>
    </row>
    <row r="71" spans="1:10" outlineLevel="1" x14ac:dyDescent="0.25">
      <c r="A71" s="58" t="s">
        <v>15651</v>
      </c>
      <c r="B71" s="58">
        <v>92801</v>
      </c>
      <c r="C71" s="58" t="s">
        <v>5935</v>
      </c>
      <c r="D71" s="59" t="str">
        <f>INDEX(Banco!$D$7:$D$15550,MATCH(ORÇAMENTO!$B71,Banco!$C$7:$C$15550,0))</f>
        <v>CORTE E DOBRA DE AÇO CA-50, DIÂMETRO DE 6,3 MM. AF_06/2022</v>
      </c>
      <c r="E71" s="58" t="str">
        <f>INDEX(Banco!$E$7:$E$15550,MATCH(ORÇAMENTO!$B71,Banco!$C$7:$C$15550,0))</f>
        <v>KG</v>
      </c>
      <c r="F71" s="60">
        <v>38</v>
      </c>
      <c r="G71" s="61">
        <f>INDEX(Banco!$G$7:$G$15550,MATCH(ORÇAMENTO!$B71,Banco!$C$7:$C$15550,0))</f>
        <v>9.83</v>
      </c>
      <c r="H71" s="61">
        <f t="shared" si="14"/>
        <v>12.28</v>
      </c>
      <c r="I71" s="61">
        <f t="shared" si="13"/>
        <v>466.64</v>
      </c>
      <c r="J71" s="57">
        <f t="shared" si="1"/>
        <v>5.8402310821143203E-4</v>
      </c>
    </row>
    <row r="72" spans="1:10" outlineLevel="1" x14ac:dyDescent="0.25">
      <c r="A72" s="58" t="s">
        <v>15652</v>
      </c>
      <c r="B72" s="58">
        <v>92802</v>
      </c>
      <c r="C72" s="58" t="s">
        <v>5935</v>
      </c>
      <c r="D72" s="59" t="str">
        <f>INDEX(Banco!$D$7:$D$15550,MATCH(ORÇAMENTO!$B72,Banco!$C$7:$C$15550,0))</f>
        <v>CORTE E DOBRA DE AÇO CA-50, DIÂMETRO DE 8,0 MM. AF_06/2022</v>
      </c>
      <c r="E72" s="58" t="str">
        <f>INDEX(Banco!$E$7:$E$15550,MATCH(ORÇAMENTO!$B72,Banco!$C$7:$C$15550,0))</f>
        <v>KG</v>
      </c>
      <c r="F72" s="60">
        <v>45</v>
      </c>
      <c r="G72" s="61">
        <f>INDEX(Banco!$G$7:$G$15550,MATCH(ORÇAMENTO!$B72,Banco!$C$7:$C$15550,0))</f>
        <v>9.6999999999999993</v>
      </c>
      <c r="H72" s="61">
        <f t="shared" si="14"/>
        <v>12.12</v>
      </c>
      <c r="I72" s="61">
        <f t="shared" si="13"/>
        <v>545.4</v>
      </c>
      <c r="J72" s="57">
        <f t="shared" si="1"/>
        <v>6.8259515519140035E-4</v>
      </c>
    </row>
    <row r="73" spans="1:10" outlineLevel="1" x14ac:dyDescent="0.25">
      <c r="A73" s="58" t="s">
        <v>15653</v>
      </c>
      <c r="B73" s="58">
        <v>92803</v>
      </c>
      <c r="C73" s="58" t="s">
        <v>5935</v>
      </c>
      <c r="D73" s="59" t="str">
        <f>INDEX(Banco!$D$7:$D$15550,MATCH(ORÇAMENTO!$B73,Banco!$C$7:$C$15550,0))</f>
        <v>CORTE E DOBRA DE AÇO CA-50, DIÂMETRO DE 10,0 MM. AF_06/2022</v>
      </c>
      <c r="E73" s="58" t="str">
        <f>INDEX(Banco!$E$7:$E$15550,MATCH(ORÇAMENTO!$B73,Banco!$C$7:$C$15550,0))</f>
        <v>KG</v>
      </c>
      <c r="F73" s="60">
        <v>105</v>
      </c>
      <c r="G73" s="61">
        <f>INDEX(Banco!$G$7:$G$15550,MATCH(ORÇAMENTO!$B73,Banco!$C$7:$C$15550,0))</f>
        <v>8.93</v>
      </c>
      <c r="H73" s="61">
        <f t="shared" si="14"/>
        <v>11.16</v>
      </c>
      <c r="I73" s="61">
        <f t="shared" si="13"/>
        <v>1171.8</v>
      </c>
      <c r="J73" s="57">
        <f t="shared" si="1"/>
        <v>1.4665658284805333E-3</v>
      </c>
    </row>
    <row r="74" spans="1:10" ht="25.5" outlineLevel="1" x14ac:dyDescent="0.25">
      <c r="A74" s="58" t="s">
        <v>15654</v>
      </c>
      <c r="B74" s="58">
        <v>92273</v>
      </c>
      <c r="C74" s="58" t="s">
        <v>5935</v>
      </c>
      <c r="D74" s="59" t="str">
        <f>INDEX(Banco!$D$7:$D$15550,MATCH(ORÇAMENTO!$B74,Banco!$C$7:$C$15550,0))</f>
        <v>FABRICAÇÃO DE ESCORAS DO TIPO PONTALETE, EM MADEIRA, PARA PÉ-DIREITO SIMPLES. AF_09/2020</v>
      </c>
      <c r="E74" s="58" t="str">
        <f>INDEX(Banco!$E$7:$E$15550,MATCH(ORÇAMENTO!$B74,Banco!$C$7:$C$15550,0))</f>
        <v>M</v>
      </c>
      <c r="F74" s="60">
        <f>140.12*2</f>
        <v>280.24</v>
      </c>
      <c r="G74" s="61">
        <f>INDEX(Banco!$G$7:$G$15550,MATCH(ORÇAMENTO!$B74,Banco!$C$7:$C$15550,0))</f>
        <v>17.920000000000002</v>
      </c>
      <c r="H74" s="61">
        <f t="shared" si="14"/>
        <v>22.4</v>
      </c>
      <c r="I74" s="61">
        <f t="shared" si="13"/>
        <v>6277.37</v>
      </c>
      <c r="J74" s="57">
        <f t="shared" si="1"/>
        <v>7.8564399511254872E-3</v>
      </c>
    </row>
    <row r="75" spans="1:10" ht="38.25" outlineLevel="1" x14ac:dyDescent="0.25">
      <c r="A75" s="58" t="s">
        <v>15655</v>
      </c>
      <c r="B75" s="58">
        <v>98546</v>
      </c>
      <c r="C75" s="58" t="s">
        <v>5935</v>
      </c>
      <c r="D75" s="59" t="str">
        <f>INDEX(Banco!$D$7:$D$15550,MATCH(ORÇAMENTO!$B75,Banco!$C$7:$C$15550,0))</f>
        <v>IMPERMEABILIZAÇÃO DE SUPERFÍCIE COM MANTA ASFÁLTICA, UMA CAMADA, INCLUSIVE APLICAÇÃO DE PRIMER ASFÁLTICO, E=4MM. AF_09/2023</v>
      </c>
      <c r="E75" s="58" t="str">
        <f>INDEX(Banco!$E$7:$E$15550,MATCH(ORÇAMENTO!$B75,Banco!$C$7:$C$15550,0))</f>
        <v>M2</v>
      </c>
      <c r="F75" s="60">
        <v>140.12</v>
      </c>
      <c r="G75" s="61">
        <f>INDEX(Banco!$G$7:$G$15550,MATCH(ORÇAMENTO!$B75,Banco!$C$7:$C$15550,0))</f>
        <v>109.98</v>
      </c>
      <c r="H75" s="61">
        <f t="shared" si="14"/>
        <v>137.47</v>
      </c>
      <c r="I75" s="61">
        <f t="shared" si="13"/>
        <v>19262.29</v>
      </c>
      <c r="J75" s="57">
        <f t="shared" ref="J75:J138" si="15">I75/$I$206</f>
        <v>2.4107711462947854E-2</v>
      </c>
    </row>
    <row r="76" spans="1:10" x14ac:dyDescent="0.25">
      <c r="A76" s="66" t="s">
        <v>15562</v>
      </c>
      <c r="B76" s="66" t="s">
        <v>15589</v>
      </c>
      <c r="C76" s="66"/>
      <c r="D76" s="67" t="s">
        <v>15563</v>
      </c>
      <c r="E76" s="66"/>
      <c r="F76" s="68"/>
      <c r="G76" s="69" t="s">
        <v>7</v>
      </c>
      <c r="H76" s="69"/>
      <c r="I76" s="69">
        <f>SUM(I77:I83)</f>
        <v>46508.390000000007</v>
      </c>
      <c r="J76" s="70">
        <f t="shared" si="15"/>
        <v>5.8207557186931019E-2</v>
      </c>
    </row>
    <row r="77" spans="1:10" ht="38.25" outlineLevel="1" x14ac:dyDescent="0.25">
      <c r="A77" s="58" t="s">
        <v>15656</v>
      </c>
      <c r="B77" s="58">
        <v>92539</v>
      </c>
      <c r="C77" s="58" t="s">
        <v>5935</v>
      </c>
      <c r="D77" s="59" t="str">
        <f>INDEX(Banco!$D$7:$D$15550,MATCH(ORÇAMENTO!$B77,Banco!$C$7:$C$15550,0))</f>
        <v>TRAMA DE MADEIRA COMPOSTA POR RIPAS, CAIBROS E TERÇAS PARA TELHADOS DE ATÉ 2 ÁGUAS PARA TELHA DE ENCAIXE DE CERÂMICA OU DE CONCRETO, INCLUSO TRANSPORTE VERTICAL. AF_07/2019</v>
      </c>
      <c r="E77" s="58" t="str">
        <f>INDEX(Banco!$E$7:$E$15550,MATCH(ORÇAMENTO!$B77,Banco!$C$7:$C$15550,0))</f>
        <v>M2</v>
      </c>
      <c r="F77" s="60">
        <v>215</v>
      </c>
      <c r="G77" s="61">
        <f>INDEX(Banco!$G$7:$G$15550,MATCH(ORÇAMENTO!$B77,Banco!$C$7:$C$15550,0))</f>
        <v>69.05</v>
      </c>
      <c r="H77" s="61">
        <f t="shared" si="14"/>
        <v>86.31</v>
      </c>
      <c r="I77" s="61">
        <f t="shared" si="13"/>
        <v>18556.650000000001</v>
      </c>
      <c r="J77" s="57">
        <f t="shared" si="15"/>
        <v>2.3224567998867802E-2</v>
      </c>
    </row>
    <row r="78" spans="1:10" ht="25.5" outlineLevel="1" x14ac:dyDescent="0.25">
      <c r="A78" s="58" t="s">
        <v>15657</v>
      </c>
      <c r="B78" s="58">
        <v>94201</v>
      </c>
      <c r="C78" s="58" t="s">
        <v>5935</v>
      </c>
      <c r="D78" s="59" t="str">
        <f>INDEX(Banco!$D$7:$D$15550,MATCH(ORÇAMENTO!$B78,Banco!$C$7:$C$15550,0))</f>
        <v>TELHAMENTO COM TELHA CERÂMICA CAPA-CANAL, TIPO COLONIAL, COM ATÉ 2 ÁGUAS, INCLUSO TRANSPORTE VERTICAL. AF_07/2019</v>
      </c>
      <c r="E78" s="58" t="str">
        <f>INDEX(Banco!$E$7:$E$15550,MATCH(ORÇAMENTO!$B78,Banco!$C$7:$C$15550,0))</f>
        <v>M2</v>
      </c>
      <c r="F78" s="60">
        <v>215</v>
      </c>
      <c r="G78" s="61">
        <f>INDEX(Banco!$G$7:$G$15550,MATCH(ORÇAMENTO!$B78,Banco!$C$7:$C$15550,0))</f>
        <v>66.849999999999994</v>
      </c>
      <c r="H78" s="61">
        <f t="shared" si="14"/>
        <v>83.56</v>
      </c>
      <c r="I78" s="61">
        <f t="shared" si="13"/>
        <v>17965.400000000001</v>
      </c>
      <c r="J78" s="57">
        <f t="shared" si="15"/>
        <v>2.2484589294234664E-2</v>
      </c>
    </row>
    <row r="79" spans="1:10" ht="38.25" outlineLevel="1" x14ac:dyDescent="0.25">
      <c r="A79" s="58" t="s">
        <v>15658</v>
      </c>
      <c r="B79" s="58">
        <v>94219</v>
      </c>
      <c r="C79" s="58" t="s">
        <v>5935</v>
      </c>
      <c r="D79" s="59" t="str">
        <f>INDEX(Banco!$D$7:$D$15550,MATCH(ORÇAMENTO!$B79,Banco!$C$7:$C$15550,0))</f>
        <v>CUMEEIRA E ESPIGÃO PARA TELHA CERÂMICA EMBOÇADA COM ARGAMASSA TRAÇO 1:2:9 (CIMENTO, CAL E AREIA), PARA TELHADOS COM MAIS DE 2 ÁGUAS, INCLUSO TRANSPORTE VERTICAL. AF_07/2019</v>
      </c>
      <c r="E79" s="58" t="str">
        <f>INDEX(Banco!$E$7:$E$15550,MATCH(ORÇAMENTO!$B79,Banco!$C$7:$C$15550,0))</f>
        <v>M</v>
      </c>
      <c r="F79" s="60">
        <v>22.2</v>
      </c>
      <c r="G79" s="61">
        <f>INDEX(Banco!$G$7:$G$15550,MATCH(ORÇAMENTO!$B79,Banco!$C$7:$C$15550,0))</f>
        <v>39.15</v>
      </c>
      <c r="H79" s="61">
        <f t="shared" si="14"/>
        <v>48.93</v>
      </c>
      <c r="I79" s="61">
        <f t="shared" si="13"/>
        <v>1086.24</v>
      </c>
      <c r="J79" s="57">
        <f t="shared" si="15"/>
        <v>1.3594832441787801E-3</v>
      </c>
    </row>
    <row r="80" spans="1:10" ht="38.25" outlineLevel="1" x14ac:dyDescent="0.25">
      <c r="A80" s="58" t="s">
        <v>15659</v>
      </c>
      <c r="B80" s="58">
        <v>94229</v>
      </c>
      <c r="C80" s="58" t="s">
        <v>5935</v>
      </c>
      <c r="D80" s="59" t="str">
        <f>INDEX(Banco!$D$7:$D$15550,MATCH(ORÇAMENTO!$B80,Banco!$C$7:$C$15550,0))</f>
        <v>CALHA EM CHAPA DE AÇO GALVANIZADO NÚMERO 24, DESENVOLVIMENTO DE 100 CM, INCLUSO TRANSPORTE VERTICAL. AF_07/2019</v>
      </c>
      <c r="E80" s="58" t="str">
        <f>INDEX(Banco!$E$7:$E$15550,MATCH(ORÇAMENTO!$B80,Banco!$C$7:$C$15550,0))</f>
        <v>M</v>
      </c>
      <c r="F80" s="60">
        <f>22.2*2</f>
        <v>44.4</v>
      </c>
      <c r="G80" s="61">
        <f>INDEX(Banco!$G$7:$G$15550,MATCH(ORÇAMENTO!$B80,Banco!$C$7:$C$15550,0))</f>
        <v>146.22</v>
      </c>
      <c r="H80" s="61">
        <f t="shared" si="14"/>
        <v>182.77</v>
      </c>
      <c r="I80" s="61">
        <f t="shared" si="13"/>
        <v>8114.98</v>
      </c>
      <c r="J80" s="57">
        <f t="shared" si="15"/>
        <v>1.0156300022873321E-2</v>
      </c>
    </row>
    <row r="81" spans="1:10" ht="38.25" outlineLevel="1" x14ac:dyDescent="0.25">
      <c r="A81" s="58" t="s">
        <v>15660</v>
      </c>
      <c r="B81" s="58">
        <v>89584</v>
      </c>
      <c r="C81" s="58" t="s">
        <v>5935</v>
      </c>
      <c r="D81" s="59" t="str">
        <f>INDEX(Banco!$D$7:$D$15550,MATCH(ORÇAMENTO!$B81,Banco!$C$7:$C$15550,0))</f>
        <v>JOELHO 90 GRAUS, PVC, SERIE R, ÁGUA PLUVIAL, DN 100 MM, JUNTA ELÁSTICA, FORNECIDO E INSTALADO EM CONDUTORES VERTICAIS DE ÁGUAS PLUVIAIS. AF_06/2022</v>
      </c>
      <c r="E81" s="58" t="str">
        <f>INDEX(Banco!$E$7:$E$15550,MATCH(ORÇAMENTO!$B81,Banco!$C$7:$C$15550,0))</f>
        <v>UN</v>
      </c>
      <c r="F81" s="60">
        <v>4</v>
      </c>
      <c r="G81" s="61">
        <f>INDEX(Banco!$G$7:$G$15550,MATCH(ORÇAMENTO!$B81,Banco!$C$7:$C$15550,0))</f>
        <v>44.41</v>
      </c>
      <c r="H81" s="61">
        <f t="shared" si="14"/>
        <v>55.51</v>
      </c>
      <c r="I81" s="61">
        <f t="shared" si="13"/>
        <v>222.04</v>
      </c>
      <c r="J81" s="57">
        <f t="shared" si="15"/>
        <v>2.7789407454840217E-4</v>
      </c>
    </row>
    <row r="82" spans="1:10" ht="38.25" outlineLevel="1" x14ac:dyDescent="0.25">
      <c r="A82" s="58" t="s">
        <v>15661</v>
      </c>
      <c r="B82" s="58">
        <v>89671</v>
      </c>
      <c r="C82" s="58" t="s">
        <v>5935</v>
      </c>
      <c r="D82" s="59" t="str">
        <f>INDEX(Banco!$D$7:$D$15550,MATCH(ORÇAMENTO!$B82,Banco!$C$7:$C$15550,0))</f>
        <v>LUVA DE CORRER, PVC, SERIE R, ÁGUA PLUVIAL, DN 100 MM, JUNTA ELÁSTICA, FORNECIDO E INSTALADO EM CONDUTORES VERTICAIS DE ÁGUAS PLUVIAIS. AF_06/2022</v>
      </c>
      <c r="E82" s="58" t="str">
        <f>INDEX(Banco!$E$7:$E$15550,MATCH(ORÇAMENTO!$B82,Banco!$C$7:$C$15550,0))</f>
        <v>UN</v>
      </c>
      <c r="F82" s="60">
        <v>4</v>
      </c>
      <c r="G82" s="61">
        <f>INDEX(Banco!$G$7:$G$15550,MATCH(ORÇAMENTO!$B82,Banco!$C$7:$C$15550,0))</f>
        <v>44.92</v>
      </c>
      <c r="H82" s="61">
        <f t="shared" si="14"/>
        <v>56.15</v>
      </c>
      <c r="I82" s="61">
        <f t="shared" si="13"/>
        <v>224.6</v>
      </c>
      <c r="J82" s="57">
        <f t="shared" si="15"/>
        <v>2.8109804154013296E-4</v>
      </c>
    </row>
    <row r="83" spans="1:10" ht="38.25" outlineLevel="1" x14ac:dyDescent="0.25">
      <c r="A83" s="58" t="s">
        <v>15662</v>
      </c>
      <c r="B83" s="58">
        <v>89578</v>
      </c>
      <c r="C83" s="58" t="s">
        <v>5935</v>
      </c>
      <c r="D83" s="59" t="str">
        <f>INDEX(Banco!$D$7:$D$15550,MATCH(ORÇAMENTO!$B83,Banco!$C$7:$C$15550,0))</f>
        <v>TUBO PVC, SÉRIE R, ÁGUA PLUVIAL, DN 100 MM, FORNECIDO E INSTALADO EM CONDUTORES VERTICAIS DE ÁGUAS PLUVIAIS. AF_06/2022</v>
      </c>
      <c r="E83" s="58" t="str">
        <f>INDEX(Banco!$E$7:$E$15550,MATCH(ORÇAMENTO!$B83,Banco!$C$7:$C$15550,0))</f>
        <v>M</v>
      </c>
      <c r="F83" s="60">
        <v>8</v>
      </c>
      <c r="G83" s="61">
        <f>INDEX(Banco!$G$7:$G$15550,MATCH(ORÇAMENTO!$B83,Banco!$C$7:$C$15550,0))</f>
        <v>33.85</v>
      </c>
      <c r="H83" s="61">
        <f t="shared" si="14"/>
        <v>42.31</v>
      </c>
      <c r="I83" s="61">
        <f t="shared" si="13"/>
        <v>338.48</v>
      </c>
      <c r="J83" s="57">
        <f t="shared" si="15"/>
        <v>4.2362451068790835E-4</v>
      </c>
    </row>
    <row r="84" spans="1:10" x14ac:dyDescent="0.25">
      <c r="A84" s="66" t="s">
        <v>15564</v>
      </c>
      <c r="B84" s="66" t="s">
        <v>15589</v>
      </c>
      <c r="C84" s="66"/>
      <c r="D84" s="67" t="s">
        <v>15565</v>
      </c>
      <c r="E84" s="66"/>
      <c r="F84" s="68"/>
      <c r="G84" s="69" t="s">
        <v>7</v>
      </c>
      <c r="H84" s="69"/>
      <c r="I84" s="69">
        <f>SUM(I85:I91)</f>
        <v>197882.82</v>
      </c>
      <c r="J84" s="70">
        <f t="shared" si="15"/>
        <v>0.24766016543383196</v>
      </c>
    </row>
    <row r="85" spans="1:10" ht="50.25" customHeight="1" outlineLevel="1" x14ac:dyDescent="0.25">
      <c r="A85" s="58" t="s">
        <v>15663</v>
      </c>
      <c r="B85" s="58">
        <v>103328</v>
      </c>
      <c r="C85" s="58" t="s">
        <v>5935</v>
      </c>
      <c r="D85" s="59" t="str">
        <f>INDEX(Banco!$D$7:$D$15550,MATCH(ORÇAMENTO!$B85,Banco!$C$7:$C$15550,0))</f>
        <v>ALVENARIA DE VEDAÇÃO DE BLOCOS CERÂMICOS FURADOS NA HORIZONTAL DE 9X19X19 CM (ESPESSURA 9 CM) E ARGAMASSA DE ASSENTAMENTO COM PREPARO EM BETONEIRA. AF_12/2021</v>
      </c>
      <c r="E85" s="58" t="str">
        <f>INDEX(Banco!$E$7:$E$15550,MATCH(ORÇAMENTO!$B85,Banco!$C$7:$C$15550,0))</f>
        <v>M2</v>
      </c>
      <c r="F85" s="60">
        <f>247.05+247.66</f>
        <v>494.71000000000004</v>
      </c>
      <c r="G85" s="61">
        <f>INDEX(Banco!$G$7:$G$15550,MATCH(ORÇAMENTO!$B85,Banco!$C$7:$C$15550,0))</f>
        <v>104.07</v>
      </c>
      <c r="H85" s="61">
        <f t="shared" si="14"/>
        <v>130.08000000000001</v>
      </c>
      <c r="I85" s="61">
        <f t="shared" si="13"/>
        <v>64351.87</v>
      </c>
      <c r="J85" s="57">
        <f t="shared" si="15"/>
        <v>8.0539557553184496E-2</v>
      </c>
    </row>
    <row r="86" spans="1:10" ht="25.5" outlineLevel="1" x14ac:dyDescent="0.25">
      <c r="A86" s="58" t="s">
        <v>15664</v>
      </c>
      <c r="B86" s="58">
        <v>105031</v>
      </c>
      <c r="C86" s="58" t="s">
        <v>5935</v>
      </c>
      <c r="D86" s="59" t="str">
        <f>INDEX(Banco!$D$7:$D$15550,MATCH(ORÇAMENTO!$B86,Banco!$C$7:$C$15550,0))</f>
        <v>CONTRAVERGA MOLDADA IN LOCO COM UTILIZAÇÃO DE BLOCOS CANALETA, ESPESSURA DE *15* CM. AF_03/2024</v>
      </c>
      <c r="E86" s="58" t="str">
        <f>INDEX(Banco!$E$7:$E$15550,MATCH(ORÇAMENTO!$B86,Banco!$C$7:$C$15550,0))</f>
        <v>M</v>
      </c>
      <c r="F86" s="60">
        <v>16.2</v>
      </c>
      <c r="G86" s="61">
        <f>INDEX(Banco!$G$7:$G$15550,MATCH(ORÇAMENTO!$B86,Banco!$C$7:$C$15550,0))</f>
        <v>48.6</v>
      </c>
      <c r="H86" s="61">
        <f t="shared" si="14"/>
        <v>60.75</v>
      </c>
      <c r="I86" s="61">
        <f t="shared" si="13"/>
        <v>984.15</v>
      </c>
      <c r="J86" s="57">
        <f t="shared" si="15"/>
        <v>1.2317125448874525E-3</v>
      </c>
    </row>
    <row r="87" spans="1:10" ht="25.5" outlineLevel="1" x14ac:dyDescent="0.25">
      <c r="A87" s="58" t="s">
        <v>15665</v>
      </c>
      <c r="B87" s="58">
        <v>105025</v>
      </c>
      <c r="C87" s="58" t="s">
        <v>5935</v>
      </c>
      <c r="D87" s="59" t="str">
        <f>INDEX(Banco!$D$7:$D$15550,MATCH(ORÇAMENTO!$B87,Banco!$C$7:$C$15550,0))</f>
        <v>VERGA MOLDADA IN LOCO COM UTILIZAÇÃO DE BLOCOS CANALETA, ESPESSURA DE *15* CM. AF_03/2024</v>
      </c>
      <c r="E87" s="58" t="str">
        <f>INDEX(Banco!$E$7:$E$15550,MATCH(ORÇAMENTO!$B87,Banco!$C$7:$C$15550,0))</f>
        <v>M</v>
      </c>
      <c r="F87" s="60">
        <v>16.2</v>
      </c>
      <c r="G87" s="61">
        <f>INDEX(Banco!$G$7:$G$15550,MATCH(ORÇAMENTO!$B87,Banco!$C$7:$C$15550,0))</f>
        <v>59.58</v>
      </c>
      <c r="H87" s="61">
        <f t="shared" si="14"/>
        <v>74.47</v>
      </c>
      <c r="I87" s="61">
        <f t="shared" si="13"/>
        <v>1206.4100000000001</v>
      </c>
      <c r="J87" s="57">
        <f t="shared" si="15"/>
        <v>1.5098819603492067E-3</v>
      </c>
    </row>
    <row r="88" spans="1:10" ht="51" outlineLevel="1" x14ac:dyDescent="0.25">
      <c r="A88" s="58" t="s">
        <v>15666</v>
      </c>
      <c r="B88" s="58">
        <v>87905</v>
      </c>
      <c r="C88" s="58" t="s">
        <v>5935</v>
      </c>
      <c r="D88" s="59" t="str">
        <f>INDEX(Banco!$D$7:$D$15550,MATCH(ORÇAMENTO!$B88,Banco!$C$7:$C$15550,0))</f>
        <v>CHAPISCO APLICADO EM ALVENARIA (COM PRESENÇA DE VÃOS) E ESTRUTURAS DE CONCRETO DE FACHADA, COM COLHER DE PEDREIRO.  ARGAMASSA TRAÇO 1:3 COM PREPARO EM BETONEIRA 400L. AF_10/2022</v>
      </c>
      <c r="E88" s="58" t="str">
        <f>INDEX(Banco!$E$7:$E$15550,MATCH(ORÇAMENTO!$B88,Banco!$C$7:$C$15550,0))</f>
        <v>M2</v>
      </c>
      <c r="F88" s="60">
        <v>989.42</v>
      </c>
      <c r="G88" s="61">
        <f>INDEX(Banco!$G$7:$G$15550,MATCH(ORÇAMENTO!$B88,Banco!$C$7:$C$15550,0))</f>
        <v>8.52</v>
      </c>
      <c r="H88" s="61">
        <f t="shared" si="14"/>
        <v>10.65</v>
      </c>
      <c r="I88" s="61">
        <f t="shared" si="13"/>
        <v>10537.32</v>
      </c>
      <c r="J88" s="57">
        <f t="shared" si="15"/>
        <v>1.3187978695822234E-2</v>
      </c>
    </row>
    <row r="89" spans="1:10" ht="62.25" customHeight="1" outlineLevel="1" x14ac:dyDescent="0.25">
      <c r="A89" s="58" t="s">
        <v>15667</v>
      </c>
      <c r="B89" s="58">
        <v>104219</v>
      </c>
      <c r="C89" s="58" t="s">
        <v>5935</v>
      </c>
      <c r="D89" s="59" t="str">
        <f>INDEX(Banco!$D$7:$D$15550,MATCH(ORÇAMENTO!$B89,Banco!$C$7:$C$15550,0))</f>
        <v>EMBOÇO OU MASSA ÚNICA EM ARGAMASSA INDUSTRIALIZADA, PREPARO MECÂNICA E APLICAÇÃO COM EQUIPAMENTO DE MISTURA E PROJEÇÃO DE 1,5 M3/H DE ARGAMASSA EM PANOS DE FACHADA COM PRESENÇA DE VÃOS, ESPESSURA DE 25 MM, ACESSO POR ANDAIME. AF_08/2022</v>
      </c>
      <c r="E89" s="58" t="str">
        <f>INDEX(Banco!$E$7:$E$15550,MATCH(ORÇAMENTO!$B89,Banco!$C$7:$C$15550,0))</f>
        <v>M2</v>
      </c>
      <c r="F89" s="60">
        <v>989.42</v>
      </c>
      <c r="G89" s="61">
        <f>INDEX(Banco!$G$7:$G$15550,MATCH(ORÇAMENTO!$B89,Banco!$C$7:$C$15550,0))</f>
        <v>85.45</v>
      </c>
      <c r="H89" s="61">
        <f t="shared" si="14"/>
        <v>106.81</v>
      </c>
      <c r="I89" s="61">
        <f t="shared" si="13"/>
        <v>105679.95</v>
      </c>
      <c r="J89" s="57">
        <f t="shared" si="15"/>
        <v>0.13226369979990726</v>
      </c>
    </row>
    <row r="90" spans="1:10" ht="25.5" outlineLevel="1" x14ac:dyDescent="0.25">
      <c r="A90" s="58" t="s">
        <v>15668</v>
      </c>
      <c r="B90" s="58">
        <v>88415</v>
      </c>
      <c r="C90" s="58" t="s">
        <v>5935</v>
      </c>
      <c r="D90" s="59" t="str">
        <f>INDEX(Banco!$D$7:$D$15550,MATCH(ORÇAMENTO!$B90,Banco!$C$7:$C$15550,0))</f>
        <v>APLICAÇÃO MANUAL DE FUNDO SELADOR ACRÍLICO EM PAREDES EXTERNAS DE CASAS. AF_03/2024</v>
      </c>
      <c r="E90" s="58" t="str">
        <f>INDEX(Banco!$E$7:$E$15550,MATCH(ORÇAMENTO!$B90,Banco!$C$7:$C$15550,0))</f>
        <v>M2</v>
      </c>
      <c r="F90" s="60">
        <v>989.42</v>
      </c>
      <c r="G90" s="61">
        <f>INDEX(Banco!$G$7:$G$15550,MATCH(ORÇAMENTO!$B90,Banco!$C$7:$C$15550,0))</f>
        <v>5.42</v>
      </c>
      <c r="H90" s="61">
        <f t="shared" si="14"/>
        <v>6.77</v>
      </c>
      <c r="I90" s="61">
        <f t="shared" si="13"/>
        <v>6698.37</v>
      </c>
      <c r="J90" s="57">
        <f t="shared" si="15"/>
        <v>8.383342335312469E-3</v>
      </c>
    </row>
    <row r="91" spans="1:10" ht="25.5" outlineLevel="1" x14ac:dyDescent="0.25">
      <c r="A91" s="58" t="s">
        <v>15669</v>
      </c>
      <c r="B91" s="58">
        <v>105127</v>
      </c>
      <c r="C91" s="58" t="s">
        <v>5935</v>
      </c>
      <c r="D91" s="59" t="str">
        <f>INDEX(Banco!$D$7:$D$15550,MATCH(ORÇAMENTO!$B91,Banco!$C$7:$C$15550,0))</f>
        <v>INSTALAÇÃO DE CONCERTINA DUPLA CLIPADA, ESPIRAL DE 300 MM. AF_03/2024</v>
      </c>
      <c r="E91" s="58" t="str">
        <f>INDEX(Banco!$E$7:$E$15550,MATCH(ORÇAMENTO!$B91,Banco!$C$7:$C$15550,0))</f>
        <v>M</v>
      </c>
      <c r="F91" s="60">
        <v>190.39</v>
      </c>
      <c r="G91" s="61">
        <f>INDEX(Banco!$G$7:$G$15550,MATCH(ORÇAMENTO!$B91,Banco!$C$7:$C$15550,0))</f>
        <v>35.4</v>
      </c>
      <c r="H91" s="61">
        <f t="shared" si="14"/>
        <v>44.25</v>
      </c>
      <c r="I91" s="61">
        <f t="shared" si="13"/>
        <v>8424.75</v>
      </c>
      <c r="J91" s="57">
        <f t="shared" si="15"/>
        <v>1.0543992544368812E-2</v>
      </c>
    </row>
    <row r="92" spans="1:10" x14ac:dyDescent="0.25">
      <c r="A92" s="66" t="s">
        <v>15566</v>
      </c>
      <c r="B92" s="66" t="s">
        <v>15589</v>
      </c>
      <c r="C92" s="66"/>
      <c r="D92" s="67" t="s">
        <v>15670</v>
      </c>
      <c r="E92" s="66"/>
      <c r="F92" s="68"/>
      <c r="G92" s="69" t="s">
        <v>7</v>
      </c>
      <c r="H92" s="69"/>
      <c r="I92" s="69">
        <f>I93+I135+I164</f>
        <v>55011.020000000004</v>
      </c>
      <c r="J92" s="70">
        <f t="shared" si="15"/>
        <v>6.8849020414626386E-2</v>
      </c>
    </row>
    <row r="93" spans="1:10" outlineLevel="1" x14ac:dyDescent="0.25">
      <c r="A93" s="71" t="s">
        <v>15671</v>
      </c>
      <c r="B93" s="71"/>
      <c r="C93" s="71"/>
      <c r="D93" s="72" t="s">
        <v>15672</v>
      </c>
      <c r="E93" s="71"/>
      <c r="F93" s="73"/>
      <c r="G93" s="74"/>
      <c r="H93" s="74"/>
      <c r="I93" s="74">
        <f>SUM(I94:I134)</f>
        <v>20134.96</v>
      </c>
      <c r="J93" s="75">
        <f t="shared" si="15"/>
        <v>2.5199901257742276E-2</v>
      </c>
    </row>
    <row r="94" spans="1:10" ht="50.25" customHeight="1" outlineLevel="2" x14ac:dyDescent="0.25">
      <c r="A94" s="58" t="s">
        <v>15673</v>
      </c>
      <c r="B94" s="58">
        <v>103952</v>
      </c>
      <c r="C94" s="58" t="s">
        <v>5935</v>
      </c>
      <c r="D94" s="59" t="str">
        <f>INDEX(Banco!$D$7:$D$15550,MATCH(ORÇAMENTO!$B94,Banco!$C$7:$C$15550,0))</f>
        <v>BUCHA DE REDUÇÃO, CURTA, PVC, SOLDÁVEL, DN 25 X 20 MM, INSTALADO EM RAMAL DE DISTRIBUIÇÃO DE ÁGUA - FORNECIMENTO E INSTALAÇÃO. AF_06/2022</v>
      </c>
      <c r="E94" s="58" t="str">
        <f>INDEX(Banco!$E$7:$E$15550,MATCH(ORÇAMENTO!$B94,Banco!$C$7:$C$15550,0))</f>
        <v>UN</v>
      </c>
      <c r="F94" s="60">
        <v>6</v>
      </c>
      <c r="G94" s="61">
        <f>INDEX(Banco!$G$7:$G$15550,MATCH(ORÇAMENTO!$B94,Banco!$C$7:$C$15550,0))</f>
        <v>5.99</v>
      </c>
      <c r="H94" s="61">
        <f t="shared" si="14"/>
        <v>7.48</v>
      </c>
      <c r="I94" s="61">
        <f t="shared" ref="I94:I134" si="16">TRUNC(H94*F94,2)</f>
        <v>44.88</v>
      </c>
      <c r="J94" s="57">
        <f t="shared" si="15"/>
        <v>5.6169546323780801E-5</v>
      </c>
    </row>
    <row r="95" spans="1:10" ht="38.25" outlineLevel="2" x14ac:dyDescent="0.25">
      <c r="A95" s="58" t="s">
        <v>15674</v>
      </c>
      <c r="B95" s="58">
        <v>105234</v>
      </c>
      <c r="C95" s="58" t="s">
        <v>5935</v>
      </c>
      <c r="D95" s="59" t="str">
        <f>INDEX(Banco!$D$7:$D$15550,MATCH(ORÇAMENTO!$B95,Banco!$C$7:$C$15550,0))</f>
        <v>BUCHA DE REDUÇÃO PVC, SOLDÁVEL, LONGA, DN 50 X 25 MM, INSTALADO EM RESERVAÇÃO PREDIAL DE ÁGUA - FORNECIMENTO E INSTALAÇÃO. AF_04/2024</v>
      </c>
      <c r="E95" s="58" t="str">
        <f>INDEX(Banco!$E$7:$E$15550,MATCH(ORÇAMENTO!$B95,Banco!$C$7:$C$15550,0))</f>
        <v>UN</v>
      </c>
      <c r="F95" s="60">
        <v>3</v>
      </c>
      <c r="G95" s="61">
        <f>INDEX(Banco!$G$7:$G$15550,MATCH(ORÇAMENTO!$B95,Banco!$C$7:$C$15550,0))</f>
        <v>9.7799999999999994</v>
      </c>
      <c r="H95" s="61">
        <f t="shared" si="14"/>
        <v>12.22</v>
      </c>
      <c r="I95" s="61">
        <f t="shared" si="16"/>
        <v>36.659999999999997</v>
      </c>
      <c r="J95" s="57">
        <f t="shared" si="15"/>
        <v>4.588180856127014E-5</v>
      </c>
    </row>
    <row r="96" spans="1:10" ht="38.25" outlineLevel="2" x14ac:dyDescent="0.25">
      <c r="A96" s="58" t="s">
        <v>15675</v>
      </c>
      <c r="B96" s="58">
        <v>89681</v>
      </c>
      <c r="C96" s="58" t="s">
        <v>5935</v>
      </c>
      <c r="D96" s="59" t="str">
        <f>INDEX(Banco!$D$7:$D$15550,MATCH(ORÇAMENTO!$B96,Banco!$C$7:$C$15550,0))</f>
        <v>REDUÇÃO EXCÊNTRICA, PVC, SERIE R, ÁGUA PLUVIAL, DN 150 X 100 MM, JUNTA ELÁSTICA, FORNECIDO E INSTALADO EM CONDUTORES VERTICAIS DE ÁGUAS PLUVIAIS. AF_06/2022</v>
      </c>
      <c r="E96" s="58" t="str">
        <f>INDEX(Banco!$E$7:$E$15550,MATCH(ORÇAMENTO!$B96,Banco!$C$7:$C$15550,0))</f>
        <v>UN</v>
      </c>
      <c r="F96" s="60">
        <v>1</v>
      </c>
      <c r="G96" s="61">
        <f>INDEX(Banco!$G$7:$G$15550,MATCH(ORÇAMENTO!$B96,Banco!$C$7:$C$15550,0))</f>
        <v>89.46</v>
      </c>
      <c r="H96" s="61">
        <f t="shared" si="14"/>
        <v>111.82</v>
      </c>
      <c r="I96" s="61">
        <f t="shared" si="16"/>
        <v>111.82</v>
      </c>
      <c r="J96" s="57">
        <f t="shared" si="15"/>
        <v>1.3994827695911695E-4</v>
      </c>
    </row>
    <row r="97" spans="1:10" ht="38.25" outlineLevel="2" x14ac:dyDescent="0.25">
      <c r="A97" s="58" t="s">
        <v>15676</v>
      </c>
      <c r="B97" s="58">
        <v>89406</v>
      </c>
      <c r="C97" s="58" t="s">
        <v>5935</v>
      </c>
      <c r="D97" s="59" t="str">
        <f>INDEX(Banco!$D$7:$D$15550,MATCH(ORÇAMENTO!$B97,Banco!$C$7:$C$15550,0))</f>
        <v>CURVA 90 GRAUS, PVC, SOLDÁVEL, DN 20MM, INSTALADO EM RAMAL DE DISTRIBUIÇÃO DE ÁGUA - FORNECIMENTO E INSTALAÇÃO. AF_06/2022</v>
      </c>
      <c r="E97" s="58" t="str">
        <f>INDEX(Banco!$E$7:$E$15550,MATCH(ORÇAMENTO!$B97,Banco!$C$7:$C$15550,0))</f>
        <v>UN</v>
      </c>
      <c r="F97" s="60">
        <v>3</v>
      </c>
      <c r="G97" s="61">
        <f>INDEX(Banco!$G$7:$G$15550,MATCH(ORÇAMENTO!$B97,Banco!$C$7:$C$15550,0))</f>
        <v>9.09</v>
      </c>
      <c r="H97" s="61">
        <f t="shared" si="14"/>
        <v>11.36</v>
      </c>
      <c r="I97" s="61">
        <f t="shared" si="16"/>
        <v>34.08</v>
      </c>
      <c r="J97" s="57">
        <f t="shared" si="15"/>
        <v>4.2652810577416431E-5</v>
      </c>
    </row>
    <row r="98" spans="1:10" ht="25.5" outlineLevel="2" x14ac:dyDescent="0.25">
      <c r="A98" s="58" t="s">
        <v>15847</v>
      </c>
      <c r="B98" s="58">
        <v>89489</v>
      </c>
      <c r="C98" s="58" t="s">
        <v>5935</v>
      </c>
      <c r="D98" s="59" t="str">
        <f>INDEX(Banco!$D$7:$D$15550,MATCH(ORÇAMENTO!$B98,Banco!$C$7:$C$15550,0))</f>
        <v>CURVA 90 GRAUS, PVC, SOLDÁVEL, DN 25MM, INSTALADO EM PRUMADA DE ÁGUA - FORNECIMENTO E INSTALAÇÃO. AF_06/2022</v>
      </c>
      <c r="E98" s="58" t="str">
        <f>INDEX(Banco!$E$7:$E$15550,MATCH(ORÇAMENTO!$B98,Banco!$C$7:$C$15550,0))</f>
        <v>UN</v>
      </c>
      <c r="F98" s="60">
        <v>10</v>
      </c>
      <c r="G98" s="61">
        <f>INDEX(Banco!$G$7:$G$15550,MATCH(ORÇAMENTO!$B98,Banco!$C$7:$C$15550,0))</f>
        <v>7.86</v>
      </c>
      <c r="H98" s="61">
        <f t="shared" si="14"/>
        <v>9.82</v>
      </c>
      <c r="I98" s="61">
        <f t="shared" si="16"/>
        <v>98.2</v>
      </c>
      <c r="J98" s="57">
        <f t="shared" si="15"/>
        <v>1.2290217132342413E-4</v>
      </c>
    </row>
    <row r="99" spans="1:10" ht="25.5" outlineLevel="2" x14ac:dyDescent="0.25">
      <c r="A99" s="58" t="s">
        <v>15848</v>
      </c>
      <c r="B99" s="58">
        <v>89503</v>
      </c>
      <c r="C99" s="58" t="s">
        <v>5935</v>
      </c>
      <c r="D99" s="59" t="str">
        <f>INDEX(Banco!$D$7:$D$15550,MATCH(ORÇAMENTO!$B99,Banco!$C$7:$C$15550,0))</f>
        <v>CURVA 90 GRAUS, PVC, SOLDÁVEL, DN 50MM, INSTALADO EM PRUMADA DE ÁGUA - FORNECIMENTO E INSTALAÇÃO. AF_06/2022</v>
      </c>
      <c r="E99" s="58" t="str">
        <f>INDEX(Banco!$E$7:$E$15550,MATCH(ORÇAMENTO!$B99,Banco!$C$7:$C$15550,0))</f>
        <v>UN</v>
      </c>
      <c r="F99" s="60">
        <v>7</v>
      </c>
      <c r="G99" s="61">
        <f>INDEX(Banco!$G$7:$G$15550,MATCH(ORÇAMENTO!$B99,Banco!$C$7:$C$15550,0))</f>
        <v>22.92</v>
      </c>
      <c r="H99" s="61">
        <f t="shared" si="14"/>
        <v>28.65</v>
      </c>
      <c r="I99" s="61">
        <f t="shared" si="16"/>
        <v>200.55</v>
      </c>
      <c r="J99" s="57">
        <f t="shared" si="15"/>
        <v>2.5099827351234938E-4</v>
      </c>
    </row>
    <row r="100" spans="1:10" ht="25.5" outlineLevel="2" x14ac:dyDescent="0.25">
      <c r="A100" s="58" t="s">
        <v>15849</v>
      </c>
      <c r="B100" s="58">
        <v>89481</v>
      </c>
      <c r="C100" s="58" t="s">
        <v>5935</v>
      </c>
      <c r="D100" s="59" t="str">
        <f>INDEX(Banco!$D$7:$D$15550,MATCH(ORÇAMENTO!$B100,Banco!$C$7:$C$15550,0))</f>
        <v>JOELHO 90 GRAUS, PVC, SOLDÁVEL, DN 25MM, INSTALADO EM PRUMADA DE ÁGUA - FORNECIMENTO E INSTALAÇÃO. AF_06/2022</v>
      </c>
      <c r="E100" s="58" t="str">
        <f>INDEX(Banco!$E$7:$E$15550,MATCH(ORÇAMENTO!$B100,Banco!$C$7:$C$15550,0))</f>
        <v>UN</v>
      </c>
      <c r="F100" s="60">
        <v>6</v>
      </c>
      <c r="G100" s="61">
        <f>INDEX(Banco!$G$7:$G$15550,MATCH(ORÇAMENTO!$B100,Banco!$C$7:$C$15550,0))</f>
        <v>5.53</v>
      </c>
      <c r="H100" s="61">
        <f t="shared" si="14"/>
        <v>6.91</v>
      </c>
      <c r="I100" s="61">
        <f t="shared" si="16"/>
        <v>41.46</v>
      </c>
      <c r="J100" s="57">
        <f t="shared" si="15"/>
        <v>5.1889246670765415E-5</v>
      </c>
    </row>
    <row r="101" spans="1:10" ht="38.25" outlineLevel="2" x14ac:dyDescent="0.25">
      <c r="A101" s="58" t="s">
        <v>15850</v>
      </c>
      <c r="B101" s="58">
        <v>89726</v>
      </c>
      <c r="C101" s="58" t="s">
        <v>5935</v>
      </c>
      <c r="D101" s="59" t="str">
        <f>INDEX(Banco!$D$7:$D$15550,MATCH(ORÇAMENTO!$B101,Banco!$C$7:$C$15550,0))</f>
        <v>JOELHO 45 GRAUS, PVC, SERIE NORMAL, ESGOTO PREDIAL, DN 40 MM, JUNTA SOLDÁVEL, FORNECIDO E INSTALADO EM RAMAL DE DESCARGA OU RAMAL DE ESGOTO SANITÁRIO. AF_08/2022</v>
      </c>
      <c r="E101" s="58" t="str">
        <f>INDEX(Banco!$E$7:$E$15550,MATCH(ORÇAMENTO!$B101,Banco!$C$7:$C$15550,0))</f>
        <v>UN</v>
      </c>
      <c r="F101" s="60">
        <v>16</v>
      </c>
      <c r="G101" s="61">
        <f>INDEX(Banco!$G$7:$G$15550,MATCH(ORÇAMENTO!$B101,Banco!$C$7:$C$15550,0))</f>
        <v>10.84</v>
      </c>
      <c r="H101" s="61">
        <f t="shared" si="14"/>
        <v>13.55</v>
      </c>
      <c r="I101" s="61">
        <f t="shared" si="16"/>
        <v>216.8</v>
      </c>
      <c r="J101" s="57">
        <f t="shared" si="15"/>
        <v>2.7133595461220319E-4</v>
      </c>
    </row>
    <row r="102" spans="1:10" ht="38.25" outlineLevel="2" x14ac:dyDescent="0.25">
      <c r="A102" s="58" t="s">
        <v>15851</v>
      </c>
      <c r="B102" s="58">
        <v>89802</v>
      </c>
      <c r="C102" s="58" t="s">
        <v>5935</v>
      </c>
      <c r="D102" s="59" t="str">
        <f>INDEX(Banco!$D$7:$D$15550,MATCH(ORÇAMENTO!$B102,Banco!$C$7:$C$15550,0))</f>
        <v>JOELHO 45 GRAUS, PVC, SERIE NORMAL, ESGOTO PREDIAL, DN 50 MM, JUNTA ELÁSTICA, FORNECIDO E INSTALADO EM PRUMADA DE ESGOTO SANITÁRIO OU VENTILAÇÃO. AF_08/2022</v>
      </c>
      <c r="E102" s="58" t="str">
        <f>INDEX(Banco!$E$7:$E$15550,MATCH(ORÇAMENTO!$B102,Banco!$C$7:$C$15550,0))</f>
        <v>UN</v>
      </c>
      <c r="F102" s="60">
        <v>6</v>
      </c>
      <c r="G102" s="61">
        <f>INDEX(Banco!$G$7:$G$15550,MATCH(ORÇAMENTO!$B102,Banco!$C$7:$C$15550,0))</f>
        <v>10.47</v>
      </c>
      <c r="H102" s="61">
        <f t="shared" si="14"/>
        <v>13.08</v>
      </c>
      <c r="I102" s="61">
        <f t="shared" si="16"/>
        <v>78.48</v>
      </c>
      <c r="J102" s="57">
        <f t="shared" si="15"/>
        <v>9.8221613090247712E-5</v>
      </c>
    </row>
    <row r="103" spans="1:10" ht="38.25" outlineLevel="2" x14ac:dyDescent="0.25">
      <c r="A103" s="58" t="s">
        <v>15852</v>
      </c>
      <c r="B103" s="58">
        <v>89809</v>
      </c>
      <c r="C103" s="58" t="s">
        <v>5935</v>
      </c>
      <c r="D103" s="59" t="str">
        <f>INDEX(Banco!$D$7:$D$15550,MATCH(ORÇAMENTO!$B103,Banco!$C$7:$C$15550,0))</f>
        <v>JOELHO 90 GRAUS, PVC, SERIE NORMAL, ESGOTO PREDIAL, DN 100 MM, JUNTA ELÁSTICA, FORNECIDO E INSTALADO EM PRUMADA DE ESGOTO SANITÁRIO OU VENTILAÇÃO. AF_08/2022</v>
      </c>
      <c r="E103" s="58" t="str">
        <f>INDEX(Banco!$E$7:$E$15550,MATCH(ORÇAMENTO!$B103,Banco!$C$7:$C$15550,0))</f>
        <v>UN</v>
      </c>
      <c r="F103" s="60">
        <v>3</v>
      </c>
      <c r="G103" s="61">
        <f>INDEX(Banco!$G$7:$G$15550,MATCH(ORÇAMENTO!$B103,Banco!$C$7:$C$15550,0))</f>
        <v>29.07</v>
      </c>
      <c r="H103" s="61">
        <f t="shared" si="14"/>
        <v>36.33</v>
      </c>
      <c r="I103" s="61">
        <f t="shared" si="16"/>
        <v>108.99</v>
      </c>
      <c r="J103" s="57">
        <f t="shared" si="15"/>
        <v>1.3640639157372702E-4</v>
      </c>
    </row>
    <row r="104" spans="1:10" ht="38.25" outlineLevel="2" x14ac:dyDescent="0.25">
      <c r="A104" s="58" t="s">
        <v>15853</v>
      </c>
      <c r="B104" s="58">
        <v>89855</v>
      </c>
      <c r="C104" s="58" t="s">
        <v>5935</v>
      </c>
      <c r="D104" s="59" t="str">
        <f>INDEX(Banco!$D$7:$D$15550,MATCH(ORÇAMENTO!$B104,Banco!$C$7:$C$15550,0))</f>
        <v>JOELHO 45 GRAUS, PVC, SERIE NORMAL, ESGOTO PREDIAL, DN 150 MM, JUNTA ELÁSTICA, FORNECIDO E INSTALADO EM SUBCOLETOR AÉREO DE ESGOTO SANITÁRIO. AF_08/2022</v>
      </c>
      <c r="E104" s="58" t="str">
        <f>INDEX(Banco!$E$7:$E$15550,MATCH(ORÇAMENTO!$B104,Banco!$C$7:$C$15550,0))</f>
        <v>UN</v>
      </c>
      <c r="F104" s="60">
        <v>2</v>
      </c>
      <c r="G104" s="61">
        <f>INDEX(Banco!$G$7:$G$15550,MATCH(ORÇAMENTO!$B104,Banco!$C$7:$C$15550,0))</f>
        <v>111.9</v>
      </c>
      <c r="H104" s="61">
        <f t="shared" si="14"/>
        <v>139.87</v>
      </c>
      <c r="I104" s="61">
        <f t="shared" si="16"/>
        <v>279.74</v>
      </c>
      <c r="J104" s="57">
        <f t="shared" si="15"/>
        <v>3.5010848682295994E-4</v>
      </c>
    </row>
    <row r="105" spans="1:10" ht="38.25" outlineLevel="2" x14ac:dyDescent="0.25">
      <c r="A105" s="58" t="s">
        <v>15854</v>
      </c>
      <c r="B105" s="58">
        <v>89679</v>
      </c>
      <c r="C105" s="58" t="s">
        <v>5935</v>
      </c>
      <c r="D105" s="59" t="str">
        <f>INDEX(Banco!$D$7:$D$15550,MATCH(ORÇAMENTO!$B105,Banco!$C$7:$C$15550,0))</f>
        <v>LUVA DE CORRER, PVC, SERIE R, ÁGUA PLUVIAL, DN 150 MM, JUNTA ELÁSTICA, FORNECIDO E INSTALADO EM CONDUTORES VERTICAIS DE ÁGUAS PLUVIAIS. AF_06/2022</v>
      </c>
      <c r="E105" s="58" t="str">
        <f>INDEX(Banco!$E$7:$E$15550,MATCH(ORÇAMENTO!$B105,Banco!$C$7:$C$15550,0))</f>
        <v>UN</v>
      </c>
      <c r="F105" s="60">
        <v>6</v>
      </c>
      <c r="G105" s="61">
        <f>INDEX(Banco!$G$7:$G$15550,MATCH(ORÇAMENTO!$B105,Banco!$C$7:$C$15550,0))</f>
        <v>122.54</v>
      </c>
      <c r="H105" s="61">
        <f t="shared" si="14"/>
        <v>153.16999999999999</v>
      </c>
      <c r="I105" s="61">
        <f t="shared" si="16"/>
        <v>919.02</v>
      </c>
      <c r="J105" s="57">
        <f t="shared" si="15"/>
        <v>1.1501991190392385E-3</v>
      </c>
    </row>
    <row r="106" spans="1:10" ht="38.25" outlineLevel="2" x14ac:dyDescent="0.25">
      <c r="A106" s="58" t="s">
        <v>15855</v>
      </c>
      <c r="B106" s="58">
        <v>89814</v>
      </c>
      <c r="C106" s="58" t="s">
        <v>5935</v>
      </c>
      <c r="D106" s="59" t="str">
        <f>INDEX(Banco!$D$7:$D$15550,MATCH(ORÇAMENTO!$B106,Banco!$C$7:$C$15550,0))</f>
        <v>LUVA DE CORRER, PVC, SERIE NORMAL, ESGOTO PREDIAL, DN 50 MM, JUNTA ELÁSTICA, FORNECIDO E INSTALADO EM PRUMADA DE ESGOTO SANITÁRIO OU VENTILAÇÃO. AF_08/2022</v>
      </c>
      <c r="E106" s="58" t="str">
        <f>INDEX(Banco!$E$7:$E$15550,MATCH(ORÇAMENTO!$B106,Banco!$C$7:$C$15550,0))</f>
        <v>UN</v>
      </c>
      <c r="F106" s="60">
        <v>6</v>
      </c>
      <c r="G106" s="61">
        <f>INDEX(Banco!$G$7:$G$15550,MATCH(ORÇAMENTO!$B106,Banco!$C$7:$C$15550,0))</f>
        <v>17.53</v>
      </c>
      <c r="H106" s="61">
        <f t="shared" si="14"/>
        <v>21.91</v>
      </c>
      <c r="I106" s="61">
        <f t="shared" si="16"/>
        <v>131.46</v>
      </c>
      <c r="J106" s="57">
        <f t="shared" si="15"/>
        <v>1.645287112238018E-4</v>
      </c>
    </row>
    <row r="107" spans="1:10" ht="38.25" outlineLevel="2" x14ac:dyDescent="0.25">
      <c r="A107" s="58" t="s">
        <v>15856</v>
      </c>
      <c r="B107" s="58">
        <v>89823</v>
      </c>
      <c r="C107" s="58" t="s">
        <v>5935</v>
      </c>
      <c r="D107" s="59" t="str">
        <f>INDEX(Banco!$D$7:$D$15550,MATCH(ORÇAMENTO!$B107,Banco!$C$7:$C$15550,0))</f>
        <v>LUVA DE CORRER, PVC, SERIE NORMAL, ESGOTO PREDIAL, DN 100 MM, JUNTA ELÁSTICA, FORNECIDO E INSTALADO EM PRUMADA DE ESGOTO SANITÁRIO OU VENTILAÇÃO. AF_08/2022</v>
      </c>
      <c r="E107" s="58" t="str">
        <f>INDEX(Banco!$E$7:$E$15550,MATCH(ORÇAMENTO!$B107,Banco!$C$7:$C$15550,0))</f>
        <v>UN</v>
      </c>
      <c r="F107" s="60">
        <v>6</v>
      </c>
      <c r="G107" s="61">
        <f>INDEX(Banco!$G$7:$G$15550,MATCH(ORÇAMENTO!$B107,Banco!$C$7:$C$15550,0))</f>
        <v>35.729999999999997</v>
      </c>
      <c r="H107" s="61">
        <f t="shared" si="14"/>
        <v>44.66</v>
      </c>
      <c r="I107" s="61">
        <f t="shared" si="16"/>
        <v>267.95999999999998</v>
      </c>
      <c r="J107" s="57">
        <f t="shared" si="15"/>
        <v>3.3536523246257356E-4</v>
      </c>
    </row>
    <row r="108" spans="1:10" ht="25.5" outlineLevel="2" x14ac:dyDescent="0.25">
      <c r="A108" s="58" t="s">
        <v>15857</v>
      </c>
      <c r="B108" s="58">
        <v>20085</v>
      </c>
      <c r="C108" s="58" t="s">
        <v>5935</v>
      </c>
      <c r="D108" s="59" t="str">
        <f>INDEX(Banco!$D$7:$D$15550,MATCH(ORÇAMENTO!$B108,Banco!$C$7:$C$15550,0))</f>
        <v>ANEL BORRACHA, DN 50 MM, PARA TUBO SERIE REFORCADA ESGOTO PREDIAL</v>
      </c>
      <c r="E108" s="58" t="str">
        <f>INDEX(Banco!$E$7:$E$15550,MATCH(ORÇAMENTO!$B108,Banco!$C$7:$C$15550,0))</f>
        <v>UN</v>
      </c>
      <c r="F108" s="60">
        <v>9</v>
      </c>
      <c r="G108" s="61">
        <f>INDEX(Banco!$G$7:$G$15550,MATCH(ORÇAMENTO!$B108,Banco!$C$7:$C$15550,0))</f>
        <v>2.2200000000000002</v>
      </c>
      <c r="H108" s="61">
        <f t="shared" si="14"/>
        <v>2.77</v>
      </c>
      <c r="I108" s="61">
        <f t="shared" si="16"/>
        <v>24.93</v>
      </c>
      <c r="J108" s="57">
        <f t="shared" si="15"/>
        <v>3.1201131681191072E-5</v>
      </c>
    </row>
    <row r="109" spans="1:10" ht="25.5" outlineLevel="2" x14ac:dyDescent="0.25">
      <c r="A109" s="58" t="s">
        <v>15858</v>
      </c>
      <c r="B109" s="58">
        <v>299</v>
      </c>
      <c r="C109" s="58" t="s">
        <v>5935</v>
      </c>
      <c r="D109" s="59" t="str">
        <f>INDEX(Banco!$D$7:$D$15550,MATCH(ORÇAMENTO!$B109,Banco!$C$7:$C$15550,0))</f>
        <v>ANEL BORRACHA, DN 100 MM, PARA TUBO SERIE REFORCADA ESGOTO PREDIAL</v>
      </c>
      <c r="E109" s="58" t="str">
        <f>INDEX(Banco!$E$7:$E$15550,MATCH(ORÇAMENTO!$B109,Banco!$C$7:$C$15550,0))</f>
        <v>UN</v>
      </c>
      <c r="F109" s="60">
        <v>16</v>
      </c>
      <c r="G109" s="61">
        <f>INDEX(Banco!$G$7:$G$15550,MATCH(ORÇAMENTO!$B109,Banco!$C$7:$C$15550,0))</f>
        <v>3.52</v>
      </c>
      <c r="H109" s="61">
        <f t="shared" si="14"/>
        <v>4.4000000000000004</v>
      </c>
      <c r="I109" s="61">
        <f t="shared" si="16"/>
        <v>70.400000000000006</v>
      </c>
      <c r="J109" s="57">
        <f t="shared" si="15"/>
        <v>8.8109092272597338E-5</v>
      </c>
    </row>
    <row r="110" spans="1:10" ht="38.25" outlineLevel="2" x14ac:dyDescent="0.25">
      <c r="A110" s="58" t="s">
        <v>15859</v>
      </c>
      <c r="B110" s="58">
        <v>104353</v>
      </c>
      <c r="C110" s="58" t="s">
        <v>5935</v>
      </c>
      <c r="D110" s="59" t="str">
        <f>INDEX(Banco!$D$7:$D$15550,MATCH(ORÇAMENTO!$B110,Banco!$C$7:$C$15550,0))</f>
        <v>JUNÇÃO DE REDUÇÃO INVERTIDA, PVC, SÉRIE NORMAL, ESGOTO PREDIAL, DN 100 X 50 MM, JUNTA ELÁSTICA, FORNECIDO E INSTALADO EM PRUMADA DE ESGOTO SANITÁRIO OU VENTILAÇÃO. AF_08/2022</v>
      </c>
      <c r="E110" s="58" t="str">
        <f>INDEX(Banco!$E$7:$E$15550,MATCH(ORÇAMENTO!$B110,Banco!$C$7:$C$15550,0))</f>
        <v>UN</v>
      </c>
      <c r="F110" s="60">
        <v>3</v>
      </c>
      <c r="G110" s="61">
        <f>INDEX(Banco!$G$7:$G$15550,MATCH(ORÇAMENTO!$B110,Banco!$C$7:$C$15550,0))</f>
        <v>42.09</v>
      </c>
      <c r="H110" s="61">
        <f t="shared" si="14"/>
        <v>52.61</v>
      </c>
      <c r="I110" s="61">
        <f t="shared" si="16"/>
        <v>157.83000000000001</v>
      </c>
      <c r="J110" s="57">
        <f t="shared" si="15"/>
        <v>1.9753207433784146E-4</v>
      </c>
    </row>
    <row r="111" spans="1:10" ht="38.25" outlineLevel="2" x14ac:dyDescent="0.25">
      <c r="A111" s="58" t="s">
        <v>15860</v>
      </c>
      <c r="B111" s="58">
        <v>89699</v>
      </c>
      <c r="C111" s="58" t="s">
        <v>5935</v>
      </c>
      <c r="D111" s="59" t="str">
        <f>INDEX(Banco!$D$7:$D$15550,MATCH(ORÇAMENTO!$B111,Banco!$C$7:$C$15550,0))</f>
        <v>JUNÇÃO SIMPLES, PVC, SERIE R, ÁGUA PLUVIAL, DN 150 X 100 MM, JUNTA ELÁSTICA, FORNECIDO E INSTALADO EM CONDUTORES VERTICAIS DE ÁGUAS PLUVIAIS. AF_06/2022</v>
      </c>
      <c r="E111" s="58" t="str">
        <f>INDEX(Banco!$E$7:$E$15550,MATCH(ORÇAMENTO!$B111,Banco!$C$7:$C$15550,0))</f>
        <v>UN</v>
      </c>
      <c r="F111" s="60">
        <v>2</v>
      </c>
      <c r="G111" s="61">
        <f>INDEX(Banco!$G$7:$G$15550,MATCH(ORÇAMENTO!$B111,Banco!$C$7:$C$15550,0))</f>
        <v>199.9</v>
      </c>
      <c r="H111" s="61">
        <f t="shared" si="14"/>
        <v>249.87</v>
      </c>
      <c r="I111" s="61">
        <f t="shared" si="16"/>
        <v>499.74</v>
      </c>
      <c r="J111" s="57">
        <f t="shared" si="15"/>
        <v>6.2544940017482658E-4</v>
      </c>
    </row>
    <row r="112" spans="1:10" ht="38.25" outlineLevel="2" x14ac:dyDescent="0.25">
      <c r="A112" s="58" t="s">
        <v>15861</v>
      </c>
      <c r="B112" s="58">
        <v>104007</v>
      </c>
      <c r="C112" s="58" t="s">
        <v>5935</v>
      </c>
      <c r="D112" s="59" t="str">
        <f>INDEX(Banco!$D$7:$D$15550,MATCH(ORÇAMENTO!$B112,Banco!$C$7:$C$15550,0))</f>
        <v>TE DE REDUÇÃO, 90 GRAUS, PVC, SOLDÁVEL, DN 50 MM X 20 MM, INSTALADO EM RAMAL DE DISTRIBUIÇÃO DE ÁGUA - FORNECIMENTO E INSTALAÇÃO. AF_06/2022</v>
      </c>
      <c r="E112" s="58" t="str">
        <f>INDEX(Banco!$E$7:$E$15550,MATCH(ORÇAMENTO!$B112,Banco!$C$7:$C$15550,0))</f>
        <v>UN</v>
      </c>
      <c r="F112" s="60">
        <v>2</v>
      </c>
      <c r="G112" s="61">
        <f>INDEX(Banco!$G$7:$G$15550,MATCH(ORÇAMENTO!$B112,Banco!$C$7:$C$15550,0))</f>
        <v>22.4</v>
      </c>
      <c r="H112" s="61">
        <f t="shared" si="14"/>
        <v>28</v>
      </c>
      <c r="I112" s="61">
        <f t="shared" si="16"/>
        <v>56</v>
      </c>
      <c r="J112" s="57">
        <f t="shared" si="15"/>
        <v>7.0086777944111507E-5</v>
      </c>
    </row>
    <row r="113" spans="1:10" ht="25.5" outlineLevel="2" x14ac:dyDescent="0.25">
      <c r="A113" s="58" t="s">
        <v>15862</v>
      </c>
      <c r="B113" s="58">
        <v>89617</v>
      </c>
      <c r="C113" s="58" t="s">
        <v>5935</v>
      </c>
      <c r="D113" s="59" t="str">
        <f>INDEX(Banco!$D$7:$D$15550,MATCH(ORÇAMENTO!$B113,Banco!$C$7:$C$15550,0))</f>
        <v>TE, PVC, SOLDÁVEL, DN 25MM, INSTALADO EM PRUMADA DE ÁGUA - FORNECIMENTO E INSTALAÇÃO. AF_06/2022</v>
      </c>
      <c r="E113" s="58" t="str">
        <f>INDEX(Banco!$E$7:$E$15550,MATCH(ORÇAMENTO!$B113,Banco!$C$7:$C$15550,0))</f>
        <v>UN</v>
      </c>
      <c r="F113" s="60">
        <v>7</v>
      </c>
      <c r="G113" s="61">
        <f>INDEX(Banco!$G$7:$G$15550,MATCH(ORÇAMENTO!$B113,Banco!$C$7:$C$15550,0))</f>
        <v>7.81</v>
      </c>
      <c r="H113" s="61">
        <f t="shared" si="14"/>
        <v>9.76</v>
      </c>
      <c r="I113" s="61">
        <f t="shared" si="16"/>
        <v>68.319999999999993</v>
      </c>
      <c r="J113" s="57">
        <f t="shared" si="15"/>
        <v>8.550586909181604E-5</v>
      </c>
    </row>
    <row r="114" spans="1:10" ht="25.5" outlineLevel="2" x14ac:dyDescent="0.25">
      <c r="A114" s="58" t="s">
        <v>15863</v>
      </c>
      <c r="B114" s="58">
        <v>89625</v>
      </c>
      <c r="C114" s="58" t="s">
        <v>5935</v>
      </c>
      <c r="D114" s="59" t="str">
        <f>INDEX(Banco!$D$7:$D$15550,MATCH(ORÇAMENTO!$B114,Banco!$C$7:$C$15550,0))</f>
        <v>TE, PVC, SOLDÁVEL, DN 50MM, INSTALADO EM PRUMADA DE ÁGUA - FORNECIMENTO E INSTALAÇÃO. AF_06/2022</v>
      </c>
      <c r="E114" s="58" t="str">
        <f>INDEX(Banco!$E$7:$E$15550,MATCH(ORÇAMENTO!$B114,Banco!$C$7:$C$15550,0))</f>
        <v>UN</v>
      </c>
      <c r="F114" s="60">
        <v>2</v>
      </c>
      <c r="G114" s="61">
        <f>INDEX(Banco!$G$7:$G$15550,MATCH(ORÇAMENTO!$B114,Banco!$C$7:$C$15550,0))</f>
        <v>23.07</v>
      </c>
      <c r="H114" s="61">
        <f t="shared" si="14"/>
        <v>28.83</v>
      </c>
      <c r="I114" s="61">
        <f t="shared" si="16"/>
        <v>57.66</v>
      </c>
      <c r="J114" s="57">
        <f t="shared" si="15"/>
        <v>7.2164350290311957E-5</v>
      </c>
    </row>
    <row r="115" spans="1:10" ht="25.5" outlineLevel="2" x14ac:dyDescent="0.25">
      <c r="A115" s="58" t="s">
        <v>15864</v>
      </c>
      <c r="B115" s="58">
        <v>89448</v>
      </c>
      <c r="C115" s="58" t="s">
        <v>5935</v>
      </c>
      <c r="D115" s="59" t="str">
        <f>INDEX(Banco!$D$7:$D$15550,MATCH(ORÇAMENTO!$B115,Banco!$C$7:$C$15550,0))</f>
        <v>TUBO, PVC, SOLDÁVEL, DE 40MM, INSTALADO EM PRUMADA DE ÁGUA - FORNECIMENTO E INSTALAÇÃO. AF_06/2022</v>
      </c>
      <c r="E115" s="58" t="str">
        <f>INDEX(Banco!$E$7:$E$15550,MATCH(ORÇAMENTO!$B115,Banco!$C$7:$C$15550,0))</f>
        <v>M</v>
      </c>
      <c r="F115" s="60">
        <v>18</v>
      </c>
      <c r="G115" s="61">
        <f>INDEX(Banco!$G$7:$G$15550,MATCH(ORÇAMENTO!$B115,Banco!$C$7:$C$15550,0))</f>
        <v>16.670000000000002</v>
      </c>
      <c r="H115" s="61">
        <f t="shared" si="14"/>
        <v>20.83</v>
      </c>
      <c r="I115" s="61">
        <f t="shared" si="16"/>
        <v>374.94</v>
      </c>
      <c r="J115" s="57">
        <f t="shared" si="15"/>
        <v>4.6925600932794947E-4</v>
      </c>
    </row>
    <row r="116" spans="1:10" ht="25.5" outlineLevel="2" x14ac:dyDescent="0.25">
      <c r="A116" s="58" t="s">
        <v>15865</v>
      </c>
      <c r="B116" s="58">
        <v>89449</v>
      </c>
      <c r="C116" s="58" t="s">
        <v>5935</v>
      </c>
      <c r="D116" s="59" t="str">
        <f>INDEX(Banco!$D$7:$D$15550,MATCH(ORÇAMENTO!$B116,Banco!$C$7:$C$15550,0))</f>
        <v>TUBO, PVC, SOLDÁVEL, DE 50MM, INSTALADO EM PRUMADA DE ÁGUA - FORNECIMENTO E INSTALAÇÃO. AF_06/2022</v>
      </c>
      <c r="E116" s="58" t="str">
        <f>INDEX(Banco!$E$7:$E$15550,MATCH(ORÇAMENTO!$B116,Banco!$C$7:$C$15550,0))</f>
        <v>M</v>
      </c>
      <c r="F116" s="60">
        <v>2</v>
      </c>
      <c r="G116" s="61">
        <f>INDEX(Banco!$G$7:$G$15550,MATCH(ORÇAMENTO!$B116,Banco!$C$7:$C$15550,0))</f>
        <v>18.46</v>
      </c>
      <c r="H116" s="61">
        <f t="shared" si="14"/>
        <v>23.07</v>
      </c>
      <c r="I116" s="61">
        <f t="shared" si="16"/>
        <v>46.14</v>
      </c>
      <c r="J116" s="57">
        <f t="shared" si="15"/>
        <v>5.7746498827523306E-5</v>
      </c>
    </row>
    <row r="117" spans="1:10" ht="25.5" outlineLevel="2" x14ac:dyDescent="0.25">
      <c r="A117" s="58" t="s">
        <v>15866</v>
      </c>
      <c r="B117" s="58">
        <v>9836</v>
      </c>
      <c r="C117" s="58" t="s">
        <v>5935</v>
      </c>
      <c r="D117" s="59" t="str">
        <f>INDEX(Banco!$D$7:$D$15550,MATCH(ORÇAMENTO!$B117,Banco!$C$7:$C$15550,0))</f>
        <v>TUBO PVC SERIE NORMAL, DN 100 MM, PARA ESGOTO PREDIAL (NBR 5688)</v>
      </c>
      <c r="E117" s="58" t="str">
        <f>INDEX(Banco!$E$7:$E$15550,MATCH(ORÇAMENTO!$B117,Banco!$C$7:$C$15550,0))</f>
        <v>M</v>
      </c>
      <c r="F117" s="60">
        <v>18</v>
      </c>
      <c r="G117" s="61">
        <f>INDEX(Banco!$G$7:$G$15550,MATCH(ORÇAMENTO!$B117,Banco!$C$7:$C$15550,0))</f>
        <v>15.31</v>
      </c>
      <c r="H117" s="61">
        <f t="shared" si="14"/>
        <v>19.13</v>
      </c>
      <c r="I117" s="61">
        <f t="shared" si="16"/>
        <v>344.34</v>
      </c>
      <c r="J117" s="57">
        <f t="shared" si="15"/>
        <v>4.309585913799171E-4</v>
      </c>
    </row>
    <row r="118" spans="1:10" ht="25.5" outlineLevel="2" x14ac:dyDescent="0.25">
      <c r="A118" s="58" t="s">
        <v>15867</v>
      </c>
      <c r="B118" s="58">
        <v>20065</v>
      </c>
      <c r="C118" s="58" t="s">
        <v>5935</v>
      </c>
      <c r="D118" s="59" t="str">
        <f>INDEX(Banco!$D$7:$D$15550,MATCH(ORÇAMENTO!$B118,Banco!$C$7:$C$15550,0))</f>
        <v>TUBO PVC SERIE NORMAL, DN 150 MM, PARA ESGOTO PREDIAL (NBR 5688)</v>
      </c>
      <c r="E118" s="58" t="str">
        <f>INDEX(Banco!$E$7:$E$15550,MATCH(ORÇAMENTO!$B118,Banco!$C$7:$C$15550,0))</f>
        <v>M</v>
      </c>
      <c r="F118" s="60">
        <v>18</v>
      </c>
      <c r="G118" s="61">
        <f>INDEX(Banco!$G$7:$G$15550,MATCH(ORÇAMENTO!$B118,Banco!$C$7:$C$15550,0))</f>
        <v>40.020000000000003</v>
      </c>
      <c r="H118" s="61">
        <f t="shared" si="14"/>
        <v>50.02</v>
      </c>
      <c r="I118" s="61">
        <f t="shared" si="16"/>
        <v>900.36</v>
      </c>
      <c r="J118" s="57">
        <f t="shared" si="15"/>
        <v>1.1268452033885757E-3</v>
      </c>
    </row>
    <row r="119" spans="1:10" outlineLevel="2" x14ac:dyDescent="0.25">
      <c r="A119" s="58" t="s">
        <v>15868</v>
      </c>
      <c r="B119" s="58">
        <v>9867</v>
      </c>
      <c r="C119" s="58" t="s">
        <v>5935</v>
      </c>
      <c r="D119" s="59" t="str">
        <f>INDEX(Banco!$D$7:$D$15550,MATCH(ORÇAMENTO!$B119,Banco!$C$7:$C$15550,0))</f>
        <v>TUBO PVC, SOLDAVEL, DE 20 MM, AGUA FRIA (NBR-5648)</v>
      </c>
      <c r="E119" s="58" t="str">
        <f>INDEX(Banco!$E$7:$E$15550,MATCH(ORÇAMENTO!$B119,Banco!$C$7:$C$15550,0))</f>
        <v>M</v>
      </c>
      <c r="F119" s="60">
        <v>2</v>
      </c>
      <c r="G119" s="61">
        <f>INDEX(Banco!$G$7:$G$15550,MATCH(ORÇAMENTO!$B119,Banco!$C$7:$C$15550,0))</f>
        <v>3.79</v>
      </c>
      <c r="H119" s="61">
        <f t="shared" si="14"/>
        <v>4.7300000000000004</v>
      </c>
      <c r="I119" s="61">
        <f t="shared" si="16"/>
        <v>9.4600000000000009</v>
      </c>
      <c r="J119" s="57">
        <f t="shared" si="15"/>
        <v>1.1839659274130268E-5</v>
      </c>
    </row>
    <row r="120" spans="1:10" outlineLevel="2" x14ac:dyDescent="0.25">
      <c r="A120" s="58" t="s">
        <v>15869</v>
      </c>
      <c r="B120" s="58">
        <v>9868</v>
      </c>
      <c r="C120" s="58" t="s">
        <v>5935</v>
      </c>
      <c r="D120" s="59" t="str">
        <f>INDEX(Banco!$D$7:$D$15550,MATCH(ORÇAMENTO!$B120,Banco!$C$7:$C$15550,0))</f>
        <v>TUBO PVC, SOLDAVEL, DE 25 MM, AGUA FRIA (NBR-5648)</v>
      </c>
      <c r="E120" s="58" t="str">
        <f>INDEX(Banco!$E$7:$E$15550,MATCH(ORÇAMENTO!$B120,Banco!$C$7:$C$15550,0))</f>
        <v>M</v>
      </c>
      <c r="F120" s="60">
        <v>40</v>
      </c>
      <c r="G120" s="61">
        <f>INDEX(Banco!$G$7:$G$15550,MATCH(ORÇAMENTO!$B120,Banco!$C$7:$C$15550,0))</f>
        <v>4.28</v>
      </c>
      <c r="H120" s="61">
        <f t="shared" si="14"/>
        <v>5.35</v>
      </c>
      <c r="I120" s="61">
        <f t="shared" si="16"/>
        <v>214</v>
      </c>
      <c r="J120" s="57">
        <f t="shared" si="15"/>
        <v>2.6783161571499755E-4</v>
      </c>
    </row>
    <row r="121" spans="1:10" outlineLevel="2" x14ac:dyDescent="0.25">
      <c r="A121" s="58" t="s">
        <v>15870</v>
      </c>
      <c r="B121" s="58">
        <v>9875</v>
      </c>
      <c r="C121" s="58" t="s">
        <v>5935</v>
      </c>
      <c r="D121" s="59" t="str">
        <f>INDEX(Banco!$D$7:$D$15550,MATCH(ORÇAMENTO!$B121,Banco!$C$7:$C$15550,0))</f>
        <v>TUBO PVC, SOLDAVEL, DE 50 MM, AGUA FRIA (NBR-5648)</v>
      </c>
      <c r="E121" s="58" t="str">
        <f>INDEX(Banco!$E$7:$E$15550,MATCH(ORÇAMENTO!$B121,Banco!$C$7:$C$15550,0))</f>
        <v>M</v>
      </c>
      <c r="F121" s="60">
        <v>26</v>
      </c>
      <c r="G121" s="61">
        <f>INDEX(Banco!$G$7:$G$15550,MATCH(ORÇAMENTO!$B121,Banco!$C$7:$C$15550,0))</f>
        <v>15.91</v>
      </c>
      <c r="H121" s="61">
        <f t="shared" si="14"/>
        <v>19.88</v>
      </c>
      <c r="I121" s="61">
        <f t="shared" si="16"/>
        <v>516.88</v>
      </c>
      <c r="J121" s="57">
        <f t="shared" si="15"/>
        <v>6.4690096042414923E-4</v>
      </c>
    </row>
    <row r="122" spans="1:10" ht="25.5" outlineLevel="2" x14ac:dyDescent="0.25">
      <c r="A122" s="58" t="s">
        <v>15871</v>
      </c>
      <c r="B122" s="58">
        <v>6031</v>
      </c>
      <c r="C122" s="58" t="s">
        <v>5935</v>
      </c>
      <c r="D122" s="59" t="str">
        <f>INDEX(Banco!$D$7:$D$15550,MATCH(ORÇAMENTO!$B122,Banco!$C$7:$C$15550,0))</f>
        <v>REGISTRO DE ESFERA PVC, COM BORBOLETA, COM ROSCA EXTERNA, DE 3/4"</v>
      </c>
      <c r="E122" s="58" t="str">
        <f>INDEX(Banco!$E$7:$E$15550,MATCH(ORÇAMENTO!$B122,Banco!$C$7:$C$15550,0))</f>
        <v>UN</v>
      </c>
      <c r="F122" s="60">
        <v>11</v>
      </c>
      <c r="G122" s="61">
        <f>INDEX(Banco!$G$7:$G$15550,MATCH(ORÇAMENTO!$B122,Banco!$C$7:$C$15550,0))</f>
        <v>12</v>
      </c>
      <c r="H122" s="61">
        <f t="shared" si="14"/>
        <v>15</v>
      </c>
      <c r="I122" s="61">
        <f t="shared" si="16"/>
        <v>165</v>
      </c>
      <c r="J122" s="57">
        <f t="shared" si="15"/>
        <v>2.0650568501389999E-4</v>
      </c>
    </row>
    <row r="123" spans="1:10" ht="38.25" outlineLevel="2" x14ac:dyDescent="0.25">
      <c r="A123" s="58" t="s">
        <v>15872</v>
      </c>
      <c r="B123" s="58">
        <v>89429</v>
      </c>
      <c r="C123" s="58" t="s">
        <v>5935</v>
      </c>
      <c r="D123" s="59" t="str">
        <f>INDEX(Banco!$D$7:$D$15550,MATCH(ORÇAMENTO!$B123,Banco!$C$7:$C$15550,0))</f>
        <v>ADAPTADOR CURTO COM BOLSA E ROSCA PARA REGISTRO, PVC, SOLDÁVEL, DN 25MM X 3/4 , INSTALADO EM RAMAL DE DISTRIBUIÇÃO DE ÁGUA - FORNECIMENTO E INSTALAÇÃO. AF_06/2022</v>
      </c>
      <c r="E123" s="58" t="str">
        <f>INDEX(Banco!$E$7:$E$15550,MATCH(ORÇAMENTO!$B123,Banco!$C$7:$C$15550,0))</f>
        <v>UN</v>
      </c>
      <c r="F123" s="60">
        <v>11</v>
      </c>
      <c r="G123" s="61">
        <f>INDEX(Banco!$G$7:$G$15550,MATCH(ORÇAMENTO!$B123,Banco!$C$7:$C$15550,0))</f>
        <v>6.3</v>
      </c>
      <c r="H123" s="61">
        <f t="shared" si="14"/>
        <v>7.87</v>
      </c>
      <c r="I123" s="61">
        <f t="shared" si="16"/>
        <v>86.57</v>
      </c>
      <c r="J123" s="57">
        <f t="shared" si="15"/>
        <v>1.0834664940395952E-4</v>
      </c>
    </row>
    <row r="124" spans="1:10" ht="38.25" outlineLevel="2" x14ac:dyDescent="0.25">
      <c r="A124" s="58" t="s">
        <v>15873</v>
      </c>
      <c r="B124" s="58">
        <v>104330</v>
      </c>
      <c r="C124" s="58" t="s">
        <v>5935</v>
      </c>
      <c r="D124" s="59" t="str">
        <f>INDEX(Banco!$D$7:$D$15550,MATCH(ORÇAMENTO!$B124,Banco!$C$7:$C$15550,0))</f>
        <v>RALO LINEAR, EM PVC COM GRELHA INOX, JUNTA SOLDÁVEL, FORNECIDO E INSTALADO EM RAMAL DE DESCARGA OU EM RAMAL DE ESGOTO SANITÁRIO. AF_08/2022</v>
      </c>
      <c r="E124" s="58" t="str">
        <f>INDEX(Banco!$E$7:$E$15550,MATCH(ORÇAMENTO!$B124,Banco!$C$7:$C$15550,0))</f>
        <v>UN</v>
      </c>
      <c r="F124" s="60">
        <v>3</v>
      </c>
      <c r="G124" s="61">
        <f>INDEX(Banco!$G$7:$G$15550,MATCH(ORÇAMENTO!$B124,Banco!$C$7:$C$15550,0))</f>
        <v>136</v>
      </c>
      <c r="H124" s="61">
        <f t="shared" si="14"/>
        <v>170</v>
      </c>
      <c r="I124" s="61">
        <f t="shared" si="16"/>
        <v>510</v>
      </c>
      <c r="J124" s="57">
        <f t="shared" si="15"/>
        <v>6.3829029913387274E-4</v>
      </c>
    </row>
    <row r="125" spans="1:10" ht="38.25" outlineLevel="2" x14ac:dyDescent="0.25">
      <c r="A125" s="58" t="s">
        <v>15874</v>
      </c>
      <c r="B125" s="58">
        <v>86932</v>
      </c>
      <c r="C125" s="58" t="s">
        <v>5935</v>
      </c>
      <c r="D125" s="59" t="str">
        <f>INDEX(Banco!$D$7:$D$15550,MATCH(ORÇAMENTO!$B125,Banco!$C$7:$C$15550,0))</f>
        <v>VASO SANITÁRIO SIFONADO COM CAIXA ACOPLADA LOUÇA BRANCA - PADRÃO MÉDIO, INCLUSO ENGATE FLEXÍVEL EM METAL CROMADO, 1/2  X 40CM - FORNECIMENTO E INSTALAÇÃO. AF_01/2020</v>
      </c>
      <c r="E125" s="58" t="str">
        <f>INDEX(Banco!$E$7:$E$15550,MATCH(ORÇAMENTO!$B125,Banco!$C$7:$C$15550,0))</f>
        <v>UN</v>
      </c>
      <c r="F125" s="60">
        <v>3</v>
      </c>
      <c r="G125" s="61">
        <f>INDEX(Banco!$G$7:$G$15550,MATCH(ORÇAMENTO!$B125,Banco!$C$7:$C$15550,0))</f>
        <v>559.11</v>
      </c>
      <c r="H125" s="61">
        <f t="shared" si="14"/>
        <v>698.88</v>
      </c>
      <c r="I125" s="61">
        <f t="shared" si="16"/>
        <v>2096.64</v>
      </c>
      <c r="J125" s="57">
        <f t="shared" si="15"/>
        <v>2.624048966227535E-3</v>
      </c>
    </row>
    <row r="126" spans="1:10" outlineLevel="2" x14ac:dyDescent="0.25">
      <c r="A126" s="58" t="s">
        <v>15875</v>
      </c>
      <c r="B126" s="58">
        <v>1370</v>
      </c>
      <c r="C126" s="58" t="s">
        <v>5935</v>
      </c>
      <c r="D126" s="59" t="str">
        <f>INDEX(Banco!$D$7:$D$15550,MATCH(ORÇAMENTO!$B126,Banco!$C$7:$C$15550,0))</f>
        <v>DUCHA HIGIENICA PLASTICA COM REGISTRO METALICO 1/2"</v>
      </c>
      <c r="E126" s="58" t="str">
        <f>INDEX(Banco!$E$7:$E$15550,MATCH(ORÇAMENTO!$B126,Banco!$C$7:$C$15550,0))</f>
        <v>UN</v>
      </c>
      <c r="F126" s="60">
        <v>3</v>
      </c>
      <c r="G126" s="61">
        <f>INDEX(Banco!$G$7:$G$15550,MATCH(ORÇAMENTO!$B126,Banco!$C$7:$C$15550,0))</f>
        <v>119.7</v>
      </c>
      <c r="H126" s="61">
        <f t="shared" si="14"/>
        <v>149.62</v>
      </c>
      <c r="I126" s="61">
        <f t="shared" si="16"/>
        <v>448.86</v>
      </c>
      <c r="J126" s="57">
        <f t="shared" si="15"/>
        <v>5.6177055621417667E-4</v>
      </c>
    </row>
    <row r="127" spans="1:10" ht="25.5" outlineLevel="2" x14ac:dyDescent="0.25">
      <c r="A127" s="58" t="s">
        <v>15876</v>
      </c>
      <c r="B127" s="58">
        <v>86902</v>
      </c>
      <c r="C127" s="58" t="s">
        <v>5935</v>
      </c>
      <c r="D127" s="59" t="str">
        <f>INDEX(Banco!$D$7:$D$15550,MATCH(ORÇAMENTO!$B127,Banco!$C$7:$C$15550,0))</f>
        <v>LAVATÓRIO LOUÇA BRANCA COM COLUNA, *44 X 35,5* CM, PADRÃO POPULAR - FORNECIMENTO E INSTALAÇÃO. AF_01/2020</v>
      </c>
      <c r="E127" s="58" t="str">
        <f>INDEX(Banco!$E$7:$E$15550,MATCH(ORÇAMENTO!$B127,Banco!$C$7:$C$15550,0))</f>
        <v>UN</v>
      </c>
      <c r="F127" s="60">
        <v>3</v>
      </c>
      <c r="G127" s="61">
        <f>INDEX(Banco!$G$7:$G$15550,MATCH(ORÇAMENTO!$B127,Banco!$C$7:$C$15550,0))</f>
        <v>316.95</v>
      </c>
      <c r="H127" s="61">
        <f t="shared" si="14"/>
        <v>396.18</v>
      </c>
      <c r="I127" s="61">
        <f t="shared" si="16"/>
        <v>1188.54</v>
      </c>
      <c r="J127" s="57">
        <f t="shared" si="15"/>
        <v>1.4875167688873981E-3</v>
      </c>
    </row>
    <row r="128" spans="1:10" ht="25.5" outlineLevel="2" x14ac:dyDescent="0.25">
      <c r="A128" s="58" t="s">
        <v>15877</v>
      </c>
      <c r="B128" s="58">
        <v>86906</v>
      </c>
      <c r="C128" s="58" t="s">
        <v>5935</v>
      </c>
      <c r="D128" s="59" t="str">
        <f>INDEX(Banco!$D$7:$D$15550,MATCH(ORÇAMENTO!$B128,Banco!$C$7:$C$15550,0))</f>
        <v>TORNEIRA CROMADA DE MESA, 1/2" OU 3/4", PARA LAVATÓRIO, PADRÃO POPULAR - FORNECIMENTO E INSTALAÇÃO. AF_01/2020</v>
      </c>
      <c r="E128" s="58" t="str">
        <f>INDEX(Banco!$E$7:$E$15550,MATCH(ORÇAMENTO!$B128,Banco!$C$7:$C$15550,0))</f>
        <v>UN</v>
      </c>
      <c r="F128" s="60">
        <v>3</v>
      </c>
      <c r="G128" s="61">
        <f>INDEX(Banco!$G$7:$G$15550,MATCH(ORÇAMENTO!$B128,Banco!$C$7:$C$15550,0))</f>
        <v>88.59</v>
      </c>
      <c r="H128" s="61">
        <f t="shared" si="14"/>
        <v>110.73</v>
      </c>
      <c r="I128" s="61">
        <f t="shared" si="16"/>
        <v>332.19</v>
      </c>
      <c r="J128" s="57">
        <f t="shared" si="15"/>
        <v>4.1575226366525719E-4</v>
      </c>
    </row>
    <row r="129" spans="1:10" ht="25.5" outlineLevel="2" x14ac:dyDescent="0.25">
      <c r="A129" s="58" t="s">
        <v>15878</v>
      </c>
      <c r="B129" s="58">
        <v>95547</v>
      </c>
      <c r="C129" s="58" t="s">
        <v>5935</v>
      </c>
      <c r="D129" s="59" t="str">
        <f>INDEX(Banco!$D$7:$D$15550,MATCH(ORÇAMENTO!$B129,Banco!$C$7:$C$15550,0))</f>
        <v>SABONETEIRA PLASTICA TIPO DISPENSER PARA SABONETE LIQUIDO COM RESERVATORIO 800 A 1500 ML, INCLUSO FIXAÇÃO. AF_01/2020</v>
      </c>
      <c r="E129" s="58" t="str">
        <f>INDEX(Banco!$E$7:$E$15550,MATCH(ORÇAMENTO!$B129,Banco!$C$7:$C$15550,0))</f>
        <v>UN</v>
      </c>
      <c r="F129" s="60">
        <v>3</v>
      </c>
      <c r="G129" s="61">
        <f>INDEX(Banco!$G$7:$G$15550,MATCH(ORÇAMENTO!$B129,Banco!$C$7:$C$15550,0))</f>
        <v>108.03</v>
      </c>
      <c r="H129" s="61">
        <f t="shared" si="14"/>
        <v>135.03</v>
      </c>
      <c r="I129" s="61">
        <f t="shared" si="16"/>
        <v>405.09</v>
      </c>
      <c r="J129" s="57">
        <f t="shared" si="15"/>
        <v>5.0699022995321665E-4</v>
      </c>
    </row>
    <row r="130" spans="1:10" ht="25.5" outlineLevel="2" x14ac:dyDescent="0.25">
      <c r="A130" s="58" t="s">
        <v>15879</v>
      </c>
      <c r="B130" s="58">
        <v>100849</v>
      </c>
      <c r="C130" s="58" t="s">
        <v>5935</v>
      </c>
      <c r="D130" s="59" t="str">
        <f>INDEX(Banco!$D$7:$D$15550,MATCH(ORÇAMENTO!$B130,Banco!$C$7:$C$15550,0))</f>
        <v>ASSENTO SANITÁRIO CONVENCIONAL - FORNECIMENTO E INSTALACAO. AF_01/2020</v>
      </c>
      <c r="E130" s="58" t="str">
        <f>INDEX(Banco!$E$7:$E$15550,MATCH(ORÇAMENTO!$B130,Banco!$C$7:$C$15550,0))</f>
        <v>UN</v>
      </c>
      <c r="F130" s="60">
        <v>3</v>
      </c>
      <c r="G130" s="61">
        <f>INDEX(Banco!$G$7:$G$15550,MATCH(ORÇAMENTO!$B130,Banco!$C$7:$C$15550,0))</f>
        <v>41.95</v>
      </c>
      <c r="H130" s="61">
        <f t="shared" si="14"/>
        <v>52.43</v>
      </c>
      <c r="I130" s="61">
        <f t="shared" si="16"/>
        <v>157.29</v>
      </c>
      <c r="J130" s="57">
        <f t="shared" si="15"/>
        <v>1.968562375505232E-4</v>
      </c>
    </row>
    <row r="131" spans="1:10" ht="38.25" outlineLevel="2" x14ac:dyDescent="0.25">
      <c r="A131" s="58" t="s">
        <v>15880</v>
      </c>
      <c r="B131" s="58">
        <v>89707</v>
      </c>
      <c r="C131" s="58" t="s">
        <v>5935</v>
      </c>
      <c r="D131" s="59" t="str">
        <f>INDEX(Banco!$D$7:$D$15550,MATCH(ORÇAMENTO!$B131,Banco!$C$7:$C$15550,0))</f>
        <v>CAIXA SIFONADA, PVC, DN 100 X 100 X 50 MM, JUNTA ELÁSTICA, FORNECIDA E INSTALADA EM RAMAL DE DESCARGA OU EM RAMAL DE ESGOTO SANITÁRIO. AF_08/2022</v>
      </c>
      <c r="E131" s="58" t="str">
        <f>INDEX(Banco!$E$7:$E$15550,MATCH(ORÇAMENTO!$B131,Banco!$C$7:$C$15550,0))</f>
        <v>UN</v>
      </c>
      <c r="F131" s="60">
        <v>3</v>
      </c>
      <c r="G131" s="61">
        <f>INDEX(Banco!$G$7:$G$15550,MATCH(ORÇAMENTO!$B131,Banco!$C$7:$C$15550,0))</f>
        <v>51.3</v>
      </c>
      <c r="H131" s="61">
        <f t="shared" si="14"/>
        <v>64.12</v>
      </c>
      <c r="I131" s="61">
        <f t="shared" si="16"/>
        <v>192.36</v>
      </c>
      <c r="J131" s="57">
        <f t="shared" si="15"/>
        <v>2.4074808223802308E-4</v>
      </c>
    </row>
    <row r="132" spans="1:10" ht="25.5" outlineLevel="2" x14ac:dyDescent="0.25">
      <c r="A132" s="58" t="s">
        <v>15881</v>
      </c>
      <c r="B132" s="58">
        <v>100860</v>
      </c>
      <c r="C132" s="58" t="s">
        <v>5935</v>
      </c>
      <c r="D132" s="59" t="str">
        <f>INDEX(Banco!$D$7:$D$15550,MATCH(ORÇAMENTO!$B132,Banco!$C$7:$C$15550,0))</f>
        <v>CHUVEIRO ELÉTRICO COMUM CORPO PLÁSTICO, TIPO DUCHA - FORNECIMENTO E INSTALAÇÃO. AF_01/2020</v>
      </c>
      <c r="E132" s="58" t="str">
        <f>INDEX(Banco!$E$7:$E$15550,MATCH(ORÇAMENTO!$B132,Banco!$C$7:$C$15550,0))</f>
        <v>UN</v>
      </c>
      <c r="F132" s="60">
        <v>3</v>
      </c>
      <c r="G132" s="61">
        <f>INDEX(Banco!$G$7:$G$15550,MATCH(ORÇAMENTO!$B132,Banco!$C$7:$C$15550,0))</f>
        <v>104.4</v>
      </c>
      <c r="H132" s="61">
        <f t="shared" si="14"/>
        <v>130.5</v>
      </c>
      <c r="I132" s="61">
        <f t="shared" si="16"/>
        <v>391.5</v>
      </c>
      <c r="J132" s="57">
        <f t="shared" si="15"/>
        <v>4.8998167080570819E-4</v>
      </c>
    </row>
    <row r="133" spans="1:10" ht="38.25" outlineLevel="2" x14ac:dyDescent="0.25">
      <c r="A133" s="58" t="s">
        <v>15882</v>
      </c>
      <c r="B133" s="58">
        <v>98094</v>
      </c>
      <c r="C133" s="58" t="s">
        <v>5935</v>
      </c>
      <c r="D133" s="59" t="str">
        <f>INDEX(Banco!$D$7:$D$15550,MATCH(ORÇAMENTO!$B133,Banco!$C$7:$C$15550,0))</f>
        <v>SUMIDOURO RETANGULAR, EM ALVENARIA COM BLOCOS DE CONCRETO, DIMENSÕES INTERNAS: 0,8 X 1,4 X H=3,0 M, ÁREA DE INFILTRAÇÃO: 13,2 M² (PARA 5 CONTRIBUINTES). AF_12/2020</v>
      </c>
      <c r="E133" s="58" t="str">
        <f>INDEX(Banco!$E$7:$E$15550,MATCH(ORÇAMENTO!$B133,Banco!$C$7:$C$15550,0))</f>
        <v>UN</v>
      </c>
      <c r="F133" s="60">
        <v>1</v>
      </c>
      <c r="G133" s="61">
        <f>INDEX(Banco!$G$7:$G$15550,MATCH(ORÇAMENTO!$B133,Banco!$C$7:$C$15550,0))</f>
        <v>2775.86</v>
      </c>
      <c r="H133" s="61">
        <f t="shared" si="14"/>
        <v>3469.82</v>
      </c>
      <c r="I133" s="61">
        <f t="shared" si="16"/>
        <v>3469.82</v>
      </c>
      <c r="J133" s="57">
        <f t="shared" si="15"/>
        <v>4.3426518543935181E-3</v>
      </c>
    </row>
    <row r="134" spans="1:10" ht="38.25" outlineLevel="2" x14ac:dyDescent="0.25">
      <c r="A134" s="58" t="s">
        <v>15883</v>
      </c>
      <c r="B134" s="58">
        <v>98082</v>
      </c>
      <c r="C134" s="58" t="s">
        <v>5935</v>
      </c>
      <c r="D134" s="59" t="str">
        <f>INDEX(Banco!$D$7:$D$15550,MATCH(ORÇAMENTO!$B134,Banco!$C$7:$C$15550,0))</f>
        <v>TANQUE SÉPTICO RETANGULAR, EM ALVENARIA COM BLOCOS DE CONCRETO, DIMENSÕES INTERNAS: 1,0 X 2,0 X H=1,4 M, VOLUME ÚTIL: 2000 L (PARA 5 CONTRIBUINTES). AF_12/2020</v>
      </c>
      <c r="E134" s="58" t="str">
        <f>INDEX(Banco!$E$7:$E$15550,MATCH(ORÇAMENTO!$B134,Banco!$C$7:$C$15550,0))</f>
        <v>UN</v>
      </c>
      <c r="F134" s="60">
        <v>1</v>
      </c>
      <c r="G134" s="61">
        <f>INDEX(Banco!$G$7:$G$15550,MATCH(ORÇAMENTO!$B134,Banco!$C$7:$C$15550,0))</f>
        <v>3824</v>
      </c>
      <c r="H134" s="61">
        <f t="shared" si="14"/>
        <v>4780</v>
      </c>
      <c r="I134" s="61">
        <f t="shared" si="16"/>
        <v>4780</v>
      </c>
      <c r="J134" s="57">
        <f t="shared" si="15"/>
        <v>5.9824071173723752E-3</v>
      </c>
    </row>
    <row r="135" spans="1:10" outlineLevel="1" x14ac:dyDescent="0.25">
      <c r="A135" s="71" t="s">
        <v>15677</v>
      </c>
      <c r="B135" s="71"/>
      <c r="C135" s="71"/>
      <c r="D135" s="72" t="s">
        <v>15678</v>
      </c>
      <c r="E135" s="71"/>
      <c r="F135" s="73"/>
      <c r="G135" s="74"/>
      <c r="H135" s="74"/>
      <c r="I135" s="74">
        <f>SUM(I136:I163)</f>
        <v>26522.710000000006</v>
      </c>
      <c r="J135" s="75">
        <f t="shared" si="15"/>
        <v>3.3194487254394042E-2</v>
      </c>
    </row>
    <row r="136" spans="1:10" ht="50.25" customHeight="1" outlineLevel="2" x14ac:dyDescent="0.25">
      <c r="A136" s="58" t="s">
        <v>15679</v>
      </c>
      <c r="B136" s="58">
        <v>95740</v>
      </c>
      <c r="C136" s="58" t="s">
        <v>5935</v>
      </c>
      <c r="D136" s="59" t="str">
        <f>INDEX(Banco!$D$7:$D$15550,MATCH(ORÇAMENTO!$B136,Banco!$C$7:$C$15550,0))</f>
        <v>CURVA 90 GRAUS PARA ELETRODUTO, PVC, SOLDÁVEL, DN 25 MM (3/4''), APARENTE - FORNECIMENTO E INSTALAÇÃO. AF_10/2022</v>
      </c>
      <c r="E136" s="58" t="str">
        <f>INDEX(Banco!$E$7:$E$15550,MATCH(ORÇAMENTO!$B136,Banco!$C$7:$C$15550,0))</f>
        <v>UN</v>
      </c>
      <c r="F136" s="60">
        <v>1</v>
      </c>
      <c r="G136" s="61">
        <f>INDEX(Banco!$G$7:$G$15550,MATCH(ORÇAMENTO!$B136,Banco!$C$7:$C$15550,0))</f>
        <v>11.65</v>
      </c>
      <c r="H136" s="61">
        <f t="shared" si="14"/>
        <v>14.56</v>
      </c>
      <c r="I136" s="61">
        <f t="shared" ref="I136:I163" si="17">TRUNC(H136*F136,2)</f>
        <v>14.56</v>
      </c>
      <c r="J136" s="57">
        <f t="shared" si="15"/>
        <v>1.8222562265468992E-5</v>
      </c>
    </row>
    <row r="137" spans="1:10" ht="38.25" outlineLevel="2" x14ac:dyDescent="0.25">
      <c r="A137" s="58" t="s">
        <v>15680</v>
      </c>
      <c r="B137" s="58">
        <v>97238</v>
      </c>
      <c r="C137" s="58" t="s">
        <v>5935</v>
      </c>
      <c r="D137" s="59" t="str">
        <f>INDEX(Banco!$D$7:$D$15550,MATCH(ORÇAMENTO!$B137,Banco!$C$7:$C$15550,0))</f>
        <v>ELETROCALHA LISA OU PERFURADA EM AÇO GALVANIZADO, LARGURA  100MM E ALTURA 50MM, INCLUSIVE EMENDA E FIXAÇÃO - FORNECIMENTO E INSTALAÇÃO. AF_04/2023</v>
      </c>
      <c r="E137" s="58" t="str">
        <f>INDEX(Banco!$E$7:$E$15550,MATCH(ORÇAMENTO!$B137,Banco!$C$7:$C$15550,0))</f>
        <v>M</v>
      </c>
      <c r="F137" s="60">
        <v>1</v>
      </c>
      <c r="G137" s="61">
        <f>INDEX(Banco!$G$7:$G$15550,MATCH(ORÇAMENTO!$B137,Banco!$C$7:$C$15550,0))</f>
        <v>52.71</v>
      </c>
      <c r="H137" s="61">
        <f t="shared" si="14"/>
        <v>65.88</v>
      </c>
      <c r="I137" s="61">
        <f t="shared" si="17"/>
        <v>65.88</v>
      </c>
      <c r="J137" s="57">
        <f t="shared" si="15"/>
        <v>8.2452088052822604E-5</v>
      </c>
    </row>
    <row r="138" spans="1:10" ht="38.25" outlineLevel="2" x14ac:dyDescent="0.25">
      <c r="A138" s="58" t="s">
        <v>15681</v>
      </c>
      <c r="B138" s="58">
        <v>97278</v>
      </c>
      <c r="C138" s="58" t="s">
        <v>5935</v>
      </c>
      <c r="D138" s="59" t="str">
        <f>INDEX(Banco!$D$7:$D$15550,MATCH(ORÇAMENTO!$B138,Banco!$C$7:$C$15550,0))</f>
        <v>CURVA HORIZONTAL 90º PARA ELETROCALHA, LISA OU PERFURADA EM AÇO GALVANIZADO, LARGURA DE 100MM E ALTURA DE 50MM - FORNECIMENTO E INSTALAÇÃO. AF_04/2023</v>
      </c>
      <c r="E138" s="58" t="str">
        <f>INDEX(Banco!$E$7:$E$15550,MATCH(ORÇAMENTO!$B138,Banco!$C$7:$C$15550,0))</f>
        <v>UN</v>
      </c>
      <c r="F138" s="60">
        <v>1</v>
      </c>
      <c r="G138" s="61">
        <f>INDEX(Banco!$G$7:$G$15550,MATCH(ORÇAMENTO!$B138,Banco!$C$7:$C$15550,0))</f>
        <v>88.6</v>
      </c>
      <c r="H138" s="61">
        <f t="shared" si="14"/>
        <v>110.75</v>
      </c>
      <c r="I138" s="61">
        <f t="shared" si="17"/>
        <v>110.75</v>
      </c>
      <c r="J138" s="57">
        <f t="shared" si="15"/>
        <v>1.3860911888054195E-4</v>
      </c>
    </row>
    <row r="139" spans="1:10" ht="25.5" outlineLevel="2" x14ac:dyDescent="0.25">
      <c r="A139" s="58" t="s">
        <v>15682</v>
      </c>
      <c r="B139" s="58">
        <v>91940</v>
      </c>
      <c r="C139" s="58" t="s">
        <v>5935</v>
      </c>
      <c r="D139" s="59" t="str">
        <f>INDEX(Banco!$D$7:$D$15550,MATCH(ORÇAMENTO!$B139,Banco!$C$7:$C$15550,0))</f>
        <v>CAIXA RETANGULAR 4" X 2" MÉDIA (1,30 M DO PISO), PVC, INSTALADA EM PAREDE - FORNECIMENTO E INSTALAÇÃO. AF_03/2023</v>
      </c>
      <c r="E139" s="58" t="str">
        <f>INDEX(Banco!$E$7:$E$15550,MATCH(ORÇAMENTO!$B139,Banco!$C$7:$C$15550,0))</f>
        <v>UN</v>
      </c>
      <c r="F139" s="60">
        <v>47</v>
      </c>
      <c r="G139" s="61">
        <f>INDEX(Banco!$G$7:$G$15550,MATCH(ORÇAMENTO!$B139,Banco!$C$7:$C$15550,0))</f>
        <v>17.739999999999998</v>
      </c>
      <c r="H139" s="61">
        <f t="shared" si="14"/>
        <v>22.17</v>
      </c>
      <c r="I139" s="61">
        <f t="shared" si="17"/>
        <v>1041.99</v>
      </c>
      <c r="J139" s="57">
        <f t="shared" ref="J139:J201" si="18">I139/$I$206</f>
        <v>1.3041021741068708E-3</v>
      </c>
    </row>
    <row r="140" spans="1:10" ht="25.5" outlineLevel="2" x14ac:dyDescent="0.25">
      <c r="A140" s="58" t="s">
        <v>15683</v>
      </c>
      <c r="B140" s="58">
        <v>91937</v>
      </c>
      <c r="C140" s="58" t="s">
        <v>5935</v>
      </c>
      <c r="D140" s="59" t="str">
        <f>INDEX(Banco!$D$7:$D$15550,MATCH(ORÇAMENTO!$B140,Banco!$C$7:$C$15550,0))</f>
        <v>CAIXA OCTOGONAL 3" X 3", PVC, INSTALADA EM LAJE - FORNECIMENTO E INSTALAÇÃO. AF_03/2023</v>
      </c>
      <c r="E140" s="58" t="str">
        <f>INDEX(Banco!$E$7:$E$15550,MATCH(ORÇAMENTO!$B140,Banco!$C$7:$C$15550,0))</f>
        <v>UN</v>
      </c>
      <c r="F140" s="60">
        <v>36</v>
      </c>
      <c r="G140" s="61">
        <f>INDEX(Banco!$G$7:$G$15550,MATCH(ORÇAMENTO!$B140,Banco!$C$7:$C$15550,0))</f>
        <v>14.5</v>
      </c>
      <c r="H140" s="61">
        <f t="shared" si="14"/>
        <v>18.12</v>
      </c>
      <c r="I140" s="61">
        <f t="shared" si="17"/>
        <v>652.32000000000005</v>
      </c>
      <c r="J140" s="57">
        <f t="shared" si="18"/>
        <v>8.1641083908040764E-4</v>
      </c>
    </row>
    <row r="141" spans="1:10" outlineLevel="2" x14ac:dyDescent="0.25">
      <c r="A141" s="58" t="s">
        <v>15684</v>
      </c>
      <c r="B141" s="58">
        <v>39211</v>
      </c>
      <c r="C141" s="58" t="s">
        <v>5935</v>
      </c>
      <c r="D141" s="59" t="str">
        <f>INDEX(Banco!$D$7:$D$15550,MATCH(ORÇAMENTO!$B141,Banco!$C$7:$C$15550,0))</f>
        <v>ARRUELA EM ALUMINIO, COM ROSCA, DE 1 1/4", PARA ELETRODUTO</v>
      </c>
      <c r="E141" s="58" t="str">
        <f>INDEX(Banco!$E$7:$E$15550,MATCH(ORÇAMENTO!$B141,Banco!$C$7:$C$15550,0))</f>
        <v>UN</v>
      </c>
      <c r="F141" s="60">
        <v>16</v>
      </c>
      <c r="G141" s="61">
        <f>INDEX(Banco!$G$7:$G$15550,MATCH(ORÇAMENTO!$B141,Banco!$C$7:$C$15550,0))</f>
        <v>1.58</v>
      </c>
      <c r="H141" s="61">
        <f t="shared" si="14"/>
        <v>1.97</v>
      </c>
      <c r="I141" s="61">
        <f t="shared" si="17"/>
        <v>31.52</v>
      </c>
      <c r="J141" s="57">
        <f t="shared" si="18"/>
        <v>3.9448843585685626E-5</v>
      </c>
    </row>
    <row r="142" spans="1:10" ht="25.5" outlineLevel="2" x14ac:dyDescent="0.25">
      <c r="A142" s="58" t="s">
        <v>15685</v>
      </c>
      <c r="B142" s="58">
        <v>39443</v>
      </c>
      <c r="C142" s="58" t="s">
        <v>5935</v>
      </c>
      <c r="D142" s="59" t="str">
        <f>INDEX(Banco!$D$7:$D$15550,MATCH(ORÇAMENTO!$B142,Banco!$C$7:$C$15550,0))</f>
        <v>PARAFUSO DRY WALL, EM ACO ZINCADO, CABECA LENTILHA E PONTA BROCA (LB), LARGURA 4,2 MM, COMPRIMENTO 13 MM</v>
      </c>
      <c r="E142" s="58" t="str">
        <f>INDEX(Banco!$E$7:$E$15550,MATCH(ORÇAMENTO!$B142,Banco!$C$7:$C$15550,0))</f>
        <v>UN</v>
      </c>
      <c r="F142" s="60">
        <v>16</v>
      </c>
      <c r="G142" s="61">
        <f>INDEX(Banco!$G$7:$G$15550,MATCH(ORÇAMENTO!$B142,Banco!$C$7:$C$15550,0))</f>
        <v>0.24</v>
      </c>
      <c r="H142" s="61">
        <f t="shared" si="14"/>
        <v>0.3</v>
      </c>
      <c r="I142" s="61">
        <f t="shared" si="17"/>
        <v>4.8</v>
      </c>
      <c r="J142" s="57">
        <f t="shared" si="18"/>
        <v>6.0074381094952724E-6</v>
      </c>
    </row>
    <row r="143" spans="1:10" outlineLevel="2" x14ac:dyDescent="0.25">
      <c r="A143" s="58" t="s">
        <v>15686</v>
      </c>
      <c r="B143" s="58">
        <v>4342</v>
      </c>
      <c r="C143" s="58" t="s">
        <v>5935</v>
      </c>
      <c r="D143" s="59" t="str">
        <f>INDEX(Banco!$D$7:$D$15550,MATCH(ORÇAMENTO!$B143,Banco!$C$7:$C$15550,0))</f>
        <v>PORCA ZINCADA, SEXTAVADA, DIAMETRO 3/8"</v>
      </c>
      <c r="E143" s="58" t="str">
        <f>INDEX(Banco!$E$7:$E$15550,MATCH(ORÇAMENTO!$B143,Banco!$C$7:$C$15550,0))</f>
        <v>UN</v>
      </c>
      <c r="F143" s="60">
        <v>16</v>
      </c>
      <c r="G143" s="61">
        <f>INDEX(Banco!$G$7:$G$15550,MATCH(ORÇAMENTO!$B143,Banco!$C$7:$C$15550,0))</f>
        <v>0.22</v>
      </c>
      <c r="H143" s="61">
        <f t="shared" si="14"/>
        <v>0.27</v>
      </c>
      <c r="I143" s="61">
        <f t="shared" si="17"/>
        <v>4.32</v>
      </c>
      <c r="J143" s="57">
        <f t="shared" si="18"/>
        <v>5.4066942985457456E-6</v>
      </c>
    </row>
    <row r="144" spans="1:10" ht="38.25" outlineLevel="2" x14ac:dyDescent="0.25">
      <c r="A144" s="58" t="s">
        <v>15687</v>
      </c>
      <c r="B144" s="58">
        <v>91934</v>
      </c>
      <c r="C144" s="58" t="s">
        <v>5935</v>
      </c>
      <c r="D144" s="59" t="str">
        <f>INDEX(Banco!$D$7:$D$15550,MATCH(ORÇAMENTO!$B144,Banco!$C$7:$C$15550,0))</f>
        <v>CABO DE COBRE FLEXÍVEL ISOLADO, 16 MM², ANTI-CHAMA 450/750 V, PARA CIRCUITOS TERMINAIS - FORNECIMENTO E INSTALAÇÃO. AF_03/2023</v>
      </c>
      <c r="E144" s="58" t="str">
        <f>INDEX(Banco!$E$7:$E$15550,MATCH(ORÇAMENTO!$B144,Banco!$C$7:$C$15550,0))</f>
        <v>M</v>
      </c>
      <c r="F144" s="60">
        <v>74</v>
      </c>
      <c r="G144" s="61">
        <f>INDEX(Banco!$G$7:$G$15550,MATCH(ORÇAMENTO!$B144,Banco!$C$7:$C$15550,0))</f>
        <v>25.64</v>
      </c>
      <c r="H144" s="61">
        <f t="shared" si="14"/>
        <v>32.049999999999997</v>
      </c>
      <c r="I144" s="61">
        <f t="shared" si="17"/>
        <v>2371.6999999999998</v>
      </c>
      <c r="J144" s="57">
        <f t="shared" si="18"/>
        <v>2.9683002008937366E-3</v>
      </c>
    </row>
    <row r="145" spans="1:10" ht="38.25" outlineLevel="2" x14ac:dyDescent="0.25">
      <c r="A145" s="58" t="s">
        <v>15688</v>
      </c>
      <c r="B145" s="58">
        <v>91926</v>
      </c>
      <c r="C145" s="58" t="s">
        <v>5935</v>
      </c>
      <c r="D145" s="59" t="str">
        <f>INDEX(Banco!$D$7:$D$15550,MATCH(ORÇAMENTO!$B145,Banco!$C$7:$C$15550,0))</f>
        <v>CABO DE COBRE FLEXÍVEL ISOLADO, 2,5 MM², ANTI-CHAMA 450/750 V, PARA CIRCUITOS TERMINAIS - FORNECIMENTO E INSTALAÇÃO. AF_03/2023</v>
      </c>
      <c r="E145" s="58" t="str">
        <f>INDEX(Banco!$E$7:$E$15550,MATCH(ORÇAMENTO!$B145,Banco!$C$7:$C$15550,0))</f>
        <v>M</v>
      </c>
      <c r="F145" s="60">
        <v>1296.55</v>
      </c>
      <c r="G145" s="61">
        <f>INDEX(Banco!$G$7:$G$15550,MATCH(ORÇAMENTO!$B145,Banco!$C$7:$C$15550,0))</f>
        <v>4.58</v>
      </c>
      <c r="H145" s="61">
        <f t="shared" si="14"/>
        <v>5.72</v>
      </c>
      <c r="I145" s="61">
        <f t="shared" si="17"/>
        <v>7416.26</v>
      </c>
      <c r="J145" s="57">
        <f t="shared" si="18"/>
        <v>9.281817282067794E-3</v>
      </c>
    </row>
    <row r="146" spans="1:10" ht="38.25" outlineLevel="2" x14ac:dyDescent="0.25">
      <c r="A146" s="58" t="s">
        <v>15689</v>
      </c>
      <c r="B146" s="58">
        <v>91928</v>
      </c>
      <c r="C146" s="58" t="s">
        <v>5935</v>
      </c>
      <c r="D146" s="59" t="str">
        <f>INDEX(Banco!$D$7:$D$15550,MATCH(ORÇAMENTO!$B146,Banco!$C$7:$C$15550,0))</f>
        <v>CABO DE COBRE FLEXÍVEL ISOLADO, 4 MM², ANTI-CHAMA 450/750 V, PARA CIRCUITOS TERMINAIS - FORNECIMENTO E INSTALAÇÃO. AF_03/2023</v>
      </c>
      <c r="E146" s="58" t="str">
        <f>INDEX(Banco!$E$7:$E$15550,MATCH(ORÇAMENTO!$B146,Banco!$C$7:$C$15550,0))</f>
        <v>M</v>
      </c>
      <c r="F146" s="60">
        <v>219.1</v>
      </c>
      <c r="G146" s="61">
        <f>INDEX(Banco!$G$7:$G$15550,MATCH(ORÇAMENTO!$B146,Banco!$C$7:$C$15550,0))</f>
        <v>7.09</v>
      </c>
      <c r="H146" s="61">
        <f t="shared" si="14"/>
        <v>8.86</v>
      </c>
      <c r="I146" s="61">
        <f t="shared" si="17"/>
        <v>1941.22</v>
      </c>
      <c r="J146" s="57">
        <f t="shared" si="18"/>
        <v>2.4295331264405028E-3</v>
      </c>
    </row>
    <row r="147" spans="1:10" ht="25.5" outlineLevel="2" x14ac:dyDescent="0.25">
      <c r="A147" s="58" t="s">
        <v>15690</v>
      </c>
      <c r="B147" s="58">
        <v>100556</v>
      </c>
      <c r="C147" s="58" t="s">
        <v>5935</v>
      </c>
      <c r="D147" s="59" t="str">
        <f>INDEX(Banco!$D$7:$D$15550,MATCH(ORÇAMENTO!$B147,Banco!$C$7:$C$15550,0))</f>
        <v>CAIXA DE PASSAGEM PARA TELEFONE 15X15X10CM (SOBREPOR), FORNECIMENTO E INSTALACAO. AF_11/2019</v>
      </c>
      <c r="E147" s="58" t="str">
        <f>INDEX(Banco!$E$7:$E$15550,MATCH(ORÇAMENTO!$B147,Banco!$C$7:$C$15550,0))</f>
        <v>UN</v>
      </c>
      <c r="F147" s="60">
        <v>10</v>
      </c>
      <c r="G147" s="61">
        <f>INDEX(Banco!$G$7:$G$15550,MATCH(ORÇAMENTO!$B147,Banco!$C$7:$C$15550,0))</f>
        <v>38.42</v>
      </c>
      <c r="H147" s="61">
        <f t="shared" si="14"/>
        <v>48.02</v>
      </c>
      <c r="I147" s="61">
        <f t="shared" si="17"/>
        <v>480.2</v>
      </c>
      <c r="J147" s="57">
        <f t="shared" si="18"/>
        <v>6.0099412087075621E-4</v>
      </c>
    </row>
    <row r="148" spans="1:10" ht="38.25" outlineLevel="2" x14ac:dyDescent="0.25">
      <c r="A148" s="58" t="s">
        <v>15691</v>
      </c>
      <c r="B148" s="58">
        <v>92035</v>
      </c>
      <c r="C148" s="58" t="s">
        <v>5935</v>
      </c>
      <c r="D148" s="59" t="str">
        <f>INDEX(Banco!$D$7:$D$15550,MATCH(ORÇAMENTO!$B148,Banco!$C$7:$C$15550,0))</f>
        <v>INTERRUPTOR SIMPLES (1 MÓDULO), INTERRUPTOR PARALELO (1 MÓDULO) E 1 TOMADA DE EMBUTIR 2P+T 10 A, INCLUINDO SUPORTE E PLACA - FORNECIMENTO E INSTALAÇÃO. AF_03/2023</v>
      </c>
      <c r="E148" s="58" t="str">
        <f>INDEX(Banco!$E$7:$E$15550,MATCH(ORÇAMENTO!$B148,Banco!$C$7:$C$15550,0))</f>
        <v>UN</v>
      </c>
      <c r="F148" s="60">
        <v>7</v>
      </c>
      <c r="G148" s="61">
        <f>INDEX(Banco!$G$7:$G$15550,MATCH(ORÇAMENTO!$B148,Banco!$C$7:$C$15550,0))</f>
        <v>72.69</v>
      </c>
      <c r="H148" s="61">
        <f t="shared" si="14"/>
        <v>90.86</v>
      </c>
      <c r="I148" s="61">
        <f t="shared" si="17"/>
        <v>636.02</v>
      </c>
      <c r="J148" s="57">
        <f t="shared" si="18"/>
        <v>7.9601058050024649E-4</v>
      </c>
    </row>
    <row r="149" spans="1:10" ht="25.5" outlineLevel="2" x14ac:dyDescent="0.25">
      <c r="A149" s="58" t="s">
        <v>15692</v>
      </c>
      <c r="B149" s="58">
        <v>38091</v>
      </c>
      <c r="C149" s="58" t="s">
        <v>5935</v>
      </c>
      <c r="D149" s="59" t="str">
        <f>INDEX(Banco!$D$7:$D$15550,MATCH(ORÇAMENTO!$B149,Banco!$C$7:$C$15550,0))</f>
        <v>ESPELHO / PLACA CEGA 4" X 2", PARA INSTALACAO DE TOMADAS E INTERRUPTORES</v>
      </c>
      <c r="E149" s="58" t="str">
        <f>INDEX(Banco!$E$7:$E$15550,MATCH(ORÇAMENTO!$B149,Banco!$C$7:$C$15550,0))</f>
        <v>UN</v>
      </c>
      <c r="F149" s="60">
        <v>5</v>
      </c>
      <c r="G149" s="61">
        <f>INDEX(Banco!$G$7:$G$15550,MATCH(ORÇAMENTO!$B149,Banco!$C$7:$C$15550,0))</f>
        <v>2.23</v>
      </c>
      <c r="H149" s="61">
        <f t="shared" si="14"/>
        <v>2.78</v>
      </c>
      <c r="I149" s="61">
        <f t="shared" si="17"/>
        <v>13.9</v>
      </c>
      <c r="J149" s="57">
        <f t="shared" si="18"/>
        <v>1.7396539525413394E-5</v>
      </c>
    </row>
    <row r="150" spans="1:10" ht="38.25" outlineLevel="2" x14ac:dyDescent="0.25">
      <c r="A150" s="58" t="s">
        <v>15693</v>
      </c>
      <c r="B150" s="58">
        <v>92035</v>
      </c>
      <c r="C150" s="58" t="s">
        <v>5935</v>
      </c>
      <c r="D150" s="59" t="str">
        <f>INDEX(Banco!$D$7:$D$15550,MATCH(ORÇAMENTO!$B150,Banco!$C$7:$C$15550,0))</f>
        <v>INTERRUPTOR SIMPLES (1 MÓDULO), INTERRUPTOR PARALELO (1 MÓDULO) E 1 TOMADA DE EMBUTIR 2P+T 10 A, INCLUINDO SUPORTE E PLACA - FORNECIMENTO E INSTALAÇÃO. AF_03/2023</v>
      </c>
      <c r="E150" s="58" t="str">
        <f>INDEX(Banco!$E$7:$E$15550,MATCH(ORÇAMENTO!$B150,Banco!$C$7:$C$15550,0))</f>
        <v>UN</v>
      </c>
      <c r="F150" s="60">
        <v>27</v>
      </c>
      <c r="G150" s="61">
        <f>INDEX(Banco!$G$7:$G$15550,MATCH(ORÇAMENTO!$B150,Banco!$C$7:$C$15550,0))</f>
        <v>72.69</v>
      </c>
      <c r="H150" s="61">
        <f t="shared" si="14"/>
        <v>90.86</v>
      </c>
      <c r="I150" s="61">
        <f t="shared" si="17"/>
        <v>2453.2199999999998</v>
      </c>
      <c r="J150" s="57">
        <f t="shared" si="18"/>
        <v>3.070326524786665E-3</v>
      </c>
    </row>
    <row r="151" spans="1:10" ht="25.5" outlineLevel="2" x14ac:dyDescent="0.25">
      <c r="A151" s="58" t="s">
        <v>15694</v>
      </c>
      <c r="B151" s="58">
        <v>91959</v>
      </c>
      <c r="C151" s="58" t="s">
        <v>5935</v>
      </c>
      <c r="D151" s="59" t="str">
        <f>INDEX(Banco!$D$7:$D$15550,MATCH(ORÇAMENTO!$B151,Banco!$C$7:$C$15550,0))</f>
        <v>INTERRUPTOR SIMPLES (2 MÓDULOS), 10A/250V, INCLUINDO SUPORTE E PLACA - FORNECIMENTO E INSTALAÇÃO. AF_03/2023</v>
      </c>
      <c r="E151" s="58" t="str">
        <f>INDEX(Banco!$E$7:$E$15550,MATCH(ORÇAMENTO!$B151,Banco!$C$7:$C$15550,0))</f>
        <v>UN</v>
      </c>
      <c r="F151" s="60">
        <v>8</v>
      </c>
      <c r="G151" s="61">
        <f>INDEX(Banco!$G$7:$G$15550,MATCH(ORÇAMENTO!$B151,Banco!$C$7:$C$15550,0))</f>
        <v>45.3</v>
      </c>
      <c r="H151" s="61">
        <f t="shared" si="14"/>
        <v>56.62</v>
      </c>
      <c r="I151" s="61">
        <f t="shared" si="17"/>
        <v>452.96</v>
      </c>
      <c r="J151" s="57">
        <f t="shared" si="18"/>
        <v>5.6690190959937051E-4</v>
      </c>
    </row>
    <row r="152" spans="1:10" ht="25.5" outlineLevel="2" x14ac:dyDescent="0.25">
      <c r="A152" s="58" t="s">
        <v>15695</v>
      </c>
      <c r="B152" s="58">
        <v>91961</v>
      </c>
      <c r="C152" s="58" t="s">
        <v>5935</v>
      </c>
      <c r="D152" s="59" t="str">
        <f>INDEX(Banco!$D$7:$D$15550,MATCH(ORÇAMENTO!$B152,Banco!$C$7:$C$15550,0))</f>
        <v>INTERRUPTOR PARALELO (2 MÓDULOS), 10A/250V, INCLUINDO SUPORTE E PLACA - FORNECIMENTO E INSTALAÇÃO. AF_03/2023</v>
      </c>
      <c r="E152" s="58" t="str">
        <f>INDEX(Banco!$E$7:$E$15550,MATCH(ORÇAMENTO!$B152,Banco!$C$7:$C$15550,0))</f>
        <v>UN</v>
      </c>
      <c r="F152" s="60">
        <v>2</v>
      </c>
      <c r="G152" s="61">
        <f>INDEX(Banco!$G$7:$G$15550,MATCH(ORÇAMENTO!$B152,Banco!$C$7:$C$15550,0))</f>
        <v>58.3</v>
      </c>
      <c r="H152" s="61">
        <f t="shared" si="14"/>
        <v>72.87</v>
      </c>
      <c r="I152" s="61">
        <f t="shared" si="17"/>
        <v>145.74</v>
      </c>
      <c r="J152" s="57">
        <f t="shared" si="18"/>
        <v>1.8240083959955022E-4</v>
      </c>
    </row>
    <row r="153" spans="1:10" ht="25.5" outlineLevel="2" x14ac:dyDescent="0.25">
      <c r="A153" s="58" t="s">
        <v>15696</v>
      </c>
      <c r="B153" s="58">
        <v>92004</v>
      </c>
      <c r="C153" s="58" t="s">
        <v>5935</v>
      </c>
      <c r="D153" s="59" t="str">
        <f>INDEX(Banco!$D$7:$D$15550,MATCH(ORÇAMENTO!$B153,Banco!$C$7:$C$15550,0))</f>
        <v>TOMADA MÉDIA DE EMBUTIR (2 MÓDULOS), 2P+T 10 A, INCLUINDO SUPORTE E PLACA - FORNECIMENTO E INSTALAÇÃO. AF_03/2023</v>
      </c>
      <c r="E153" s="58" t="str">
        <f>INDEX(Banco!$E$7:$E$15550,MATCH(ORÇAMENTO!$B153,Banco!$C$7:$C$15550,0))</f>
        <v>UN</v>
      </c>
      <c r="F153" s="60">
        <v>6</v>
      </c>
      <c r="G153" s="61">
        <f>INDEX(Banco!$G$7:$G$15550,MATCH(ORÇAMENTO!$B153,Banco!$C$7:$C$15550,0))</f>
        <v>56.22</v>
      </c>
      <c r="H153" s="61">
        <f t="shared" si="14"/>
        <v>70.27</v>
      </c>
      <c r="I153" s="61">
        <f t="shared" si="17"/>
        <v>421.62</v>
      </c>
      <c r="J153" s="57">
        <f t="shared" si="18"/>
        <v>5.2767834494279098E-4</v>
      </c>
    </row>
    <row r="154" spans="1:10" ht="25.5" outlineLevel="2" x14ac:dyDescent="0.25">
      <c r="A154" s="58" t="s">
        <v>15697</v>
      </c>
      <c r="B154" s="58">
        <v>92000</v>
      </c>
      <c r="C154" s="58" t="s">
        <v>5935</v>
      </c>
      <c r="D154" s="59" t="str">
        <f>INDEX(Banco!$D$7:$D$15550,MATCH(ORÇAMENTO!$B154,Banco!$C$7:$C$15550,0))</f>
        <v>TOMADA BAIXA DE EMBUTIR (1 MÓDULO), 2P+T 10 A, INCLUINDO SUPORTE E PLACA - FORNECIMENTO E INSTALAÇÃO. AF_03/2023</v>
      </c>
      <c r="E154" s="58" t="str">
        <f>INDEX(Banco!$E$7:$E$15550,MATCH(ORÇAMENTO!$B154,Banco!$C$7:$C$15550,0))</f>
        <v>UN</v>
      </c>
      <c r="F154" s="60">
        <v>27</v>
      </c>
      <c r="G154" s="61">
        <f>INDEX(Banco!$G$7:$G$15550,MATCH(ORÇAMENTO!$B154,Banco!$C$7:$C$15550,0))</f>
        <v>31.21</v>
      </c>
      <c r="H154" s="61">
        <f t="shared" si="14"/>
        <v>39.01</v>
      </c>
      <c r="I154" s="61">
        <f t="shared" si="17"/>
        <v>1053.27</v>
      </c>
      <c r="J154" s="57">
        <f t="shared" si="18"/>
        <v>1.3182196536641844E-3</v>
      </c>
    </row>
    <row r="155" spans="1:10" ht="25.5" outlineLevel="2" x14ac:dyDescent="0.25">
      <c r="A155" s="58" t="s">
        <v>15698</v>
      </c>
      <c r="B155" s="58">
        <v>93668</v>
      </c>
      <c r="C155" s="58" t="s">
        <v>5935</v>
      </c>
      <c r="D155" s="59" t="str">
        <f>INDEX(Banco!$D$7:$D$15550,MATCH(ORÇAMENTO!$B155,Banco!$C$7:$C$15550,0))</f>
        <v>DISJUNTOR TRIPOLAR TIPO DIN, CORRENTE NOMINAL DE 16A - FORNECIMENTO E INSTALAÇÃO. AF_10/2020</v>
      </c>
      <c r="E155" s="58" t="str">
        <f>INDEX(Banco!$E$7:$E$15550,MATCH(ORÇAMENTO!$B155,Banco!$C$7:$C$15550,0))</f>
        <v>UN</v>
      </c>
      <c r="F155" s="60">
        <v>2</v>
      </c>
      <c r="G155" s="61">
        <f>INDEX(Banco!$G$7:$G$15550,MATCH(ORÇAMENTO!$B155,Banco!$C$7:$C$15550,0))</f>
        <v>69.680000000000007</v>
      </c>
      <c r="H155" s="61">
        <f t="shared" si="14"/>
        <v>87.1</v>
      </c>
      <c r="I155" s="61">
        <f t="shared" si="17"/>
        <v>174.2</v>
      </c>
      <c r="J155" s="57">
        <f t="shared" si="18"/>
        <v>2.1801994139043258E-4</v>
      </c>
    </row>
    <row r="156" spans="1:10" ht="25.5" outlineLevel="2" x14ac:dyDescent="0.25">
      <c r="A156" s="58" t="s">
        <v>15699</v>
      </c>
      <c r="B156" s="58">
        <v>93667</v>
      </c>
      <c r="C156" s="58" t="s">
        <v>5935</v>
      </c>
      <c r="D156" s="59" t="str">
        <f>INDEX(Banco!$D$7:$D$15550,MATCH(ORÇAMENTO!$B156,Banco!$C$7:$C$15550,0))</f>
        <v>DISJUNTOR TRIPOLAR TIPO DIN, CORRENTE NOMINAL DE 10A - FORNECIMENTO E INSTALAÇÃO. AF_10/2020</v>
      </c>
      <c r="E156" s="58" t="str">
        <f>INDEX(Banco!$E$7:$E$15550,MATCH(ORÇAMENTO!$B156,Banco!$C$7:$C$15550,0))</f>
        <v>UN</v>
      </c>
      <c r="F156" s="60">
        <v>7</v>
      </c>
      <c r="G156" s="61">
        <f>INDEX(Banco!$G$7:$G$15550,MATCH(ORÇAMENTO!$B156,Banco!$C$7:$C$15550,0))</f>
        <v>67.67</v>
      </c>
      <c r="H156" s="61">
        <f t="shared" si="14"/>
        <v>84.58</v>
      </c>
      <c r="I156" s="61">
        <f t="shared" si="17"/>
        <v>592.05999999999995</v>
      </c>
      <c r="J156" s="57">
        <f t="shared" si="18"/>
        <v>7.4099245981411896E-4</v>
      </c>
    </row>
    <row r="157" spans="1:10" ht="25.5" outlineLevel="2" x14ac:dyDescent="0.25">
      <c r="A157" s="58" t="s">
        <v>15700</v>
      </c>
      <c r="B157" s="58">
        <v>93670</v>
      </c>
      <c r="C157" s="58" t="s">
        <v>5935</v>
      </c>
      <c r="D157" s="59" t="str">
        <f>INDEX(Banco!$D$7:$D$15550,MATCH(ORÇAMENTO!$B157,Banco!$C$7:$C$15550,0))</f>
        <v>DISJUNTOR TRIPOLAR TIPO DIN, CORRENTE NOMINAL DE 25A - FORNECIMENTO E INSTALAÇÃO. AF_10/2020</v>
      </c>
      <c r="E157" s="58" t="str">
        <f>INDEX(Banco!$E$7:$E$15550,MATCH(ORÇAMENTO!$B157,Banco!$C$7:$C$15550,0))</f>
        <v>UN</v>
      </c>
      <c r="F157" s="60">
        <v>5</v>
      </c>
      <c r="G157" s="61">
        <f>INDEX(Banco!$G$7:$G$15550,MATCH(ORÇAMENTO!$B157,Banco!$C$7:$C$15550,0))</f>
        <v>73.63</v>
      </c>
      <c r="H157" s="61">
        <f t="shared" si="14"/>
        <v>92.03</v>
      </c>
      <c r="I157" s="61">
        <f t="shared" si="17"/>
        <v>460.15</v>
      </c>
      <c r="J157" s="57">
        <f t="shared" si="18"/>
        <v>5.7590055126755196E-4</v>
      </c>
    </row>
    <row r="158" spans="1:10" ht="25.5" outlineLevel="2" x14ac:dyDescent="0.25">
      <c r="A158" s="58" t="s">
        <v>15701</v>
      </c>
      <c r="B158" s="58">
        <v>39472</v>
      </c>
      <c r="C158" s="58" t="s">
        <v>5935</v>
      </c>
      <c r="D158" s="59" t="str">
        <f>INDEX(Banco!$D$7:$D$15550,MATCH(ORÇAMENTO!$B158,Banco!$C$7:$C$15550,0))</f>
        <v>DISPOSITIVO DPS CLASSE II, 1 POLO, TENSAO MAXIMA DE 275 V, CORRENTE MAXIMA DE *90* KA (TIPO AC)</v>
      </c>
      <c r="E158" s="58" t="str">
        <f>INDEX(Banco!$E$7:$E$15550,MATCH(ORÇAMENTO!$B158,Banco!$C$7:$C$15550,0))</f>
        <v>UN</v>
      </c>
      <c r="F158" s="60">
        <v>8</v>
      </c>
      <c r="G158" s="61">
        <f>INDEX(Banco!$G$7:$G$15550,MATCH(ORÇAMENTO!$B158,Banco!$C$7:$C$15550,0))</f>
        <v>167.57</v>
      </c>
      <c r="H158" s="61">
        <f t="shared" si="14"/>
        <v>209.46</v>
      </c>
      <c r="I158" s="61">
        <f t="shared" si="17"/>
        <v>1675.68</v>
      </c>
      <c r="J158" s="57">
        <f t="shared" si="18"/>
        <v>2.0971966440247996E-3</v>
      </c>
    </row>
    <row r="159" spans="1:10" outlineLevel="2" x14ac:dyDescent="0.25">
      <c r="A159" s="58" t="s">
        <v>15702</v>
      </c>
      <c r="B159" s="58">
        <v>2685</v>
      </c>
      <c r="C159" s="58" t="s">
        <v>5935</v>
      </c>
      <c r="D159" s="59" t="str">
        <f>INDEX(Banco!$D$7:$D$15550,MATCH(ORÇAMENTO!$B159,Banco!$C$7:$C$15550,0))</f>
        <v>ELETRODUTO DE PVC RIGIDO ROSCAVEL DE 1 ", SEM LUVA</v>
      </c>
      <c r="E159" s="58" t="str">
        <f>INDEX(Banco!$E$7:$E$15550,MATCH(ORÇAMENTO!$B159,Banco!$C$7:$C$15550,0))</f>
        <v>M</v>
      </c>
      <c r="F159" s="60">
        <v>30</v>
      </c>
      <c r="G159" s="61">
        <f>INDEX(Banco!$G$7:$G$15550,MATCH(ORÇAMENTO!$B159,Banco!$C$7:$C$15550,0))</f>
        <v>5.87</v>
      </c>
      <c r="H159" s="61">
        <f t="shared" si="14"/>
        <v>7.33</v>
      </c>
      <c r="I159" s="61">
        <f t="shared" si="17"/>
        <v>219.9</v>
      </c>
      <c r="J159" s="57">
        <f t="shared" si="18"/>
        <v>2.7521575839125218E-4</v>
      </c>
    </row>
    <row r="160" spans="1:10" outlineLevel="2" x14ac:dyDescent="0.25">
      <c r="A160" s="58" t="s">
        <v>15703</v>
      </c>
      <c r="B160" s="58">
        <v>2674</v>
      </c>
      <c r="C160" s="58" t="s">
        <v>5935</v>
      </c>
      <c r="D160" s="59" t="str">
        <f>INDEX(Banco!$D$7:$D$15550,MATCH(ORÇAMENTO!$B160,Banco!$C$7:$C$15550,0))</f>
        <v>ELETRODUTO DE PVC RIGIDO ROSCAVEL DE 3/4 ", SEM LUVA</v>
      </c>
      <c r="E160" s="58" t="str">
        <f>INDEX(Banco!$E$7:$E$15550,MATCH(ORÇAMENTO!$B160,Banco!$C$7:$C$15550,0))</f>
        <v>M</v>
      </c>
      <c r="F160" s="60">
        <v>356</v>
      </c>
      <c r="G160" s="61">
        <f>INDEX(Banco!$G$7:$G$15550,MATCH(ORÇAMENTO!$B160,Banco!$C$7:$C$15550,0))</f>
        <v>3.76</v>
      </c>
      <c r="H160" s="61">
        <f t="shared" si="14"/>
        <v>4.7</v>
      </c>
      <c r="I160" s="61">
        <f t="shared" si="17"/>
        <v>1673.2</v>
      </c>
      <c r="J160" s="57">
        <f t="shared" si="18"/>
        <v>2.0940928010015603E-3</v>
      </c>
    </row>
    <row r="161" spans="1:10" ht="25.5" outlineLevel="2" x14ac:dyDescent="0.25">
      <c r="A161" s="58" t="s">
        <v>15704</v>
      </c>
      <c r="B161" s="58">
        <v>103785</v>
      </c>
      <c r="C161" s="58" t="s">
        <v>5935</v>
      </c>
      <c r="D161" s="59" t="str">
        <f>INDEX(Banco!$D$7:$D$15550,MATCH(ORÇAMENTO!$B161,Banco!$C$7:$C$15550,0))</f>
        <v>LUMINÁRIA TIPO PLAFON QUADRADA, DE SOBREPOR, COM LED DE 24 W - FORNECIMENTO E INSTALAÇÃO. AF_09/2024</v>
      </c>
      <c r="E161" s="58" t="str">
        <f>INDEX(Banco!$E$7:$E$15550,MATCH(ORÇAMENTO!$B161,Banco!$C$7:$C$15550,0))</f>
        <v>UN</v>
      </c>
      <c r="F161" s="60">
        <v>36</v>
      </c>
      <c r="G161" s="61">
        <f>INDEX(Banco!$G$7:$G$15550,MATCH(ORÇAMENTO!$B161,Banco!$C$7:$C$15550,0))</f>
        <v>27.47</v>
      </c>
      <c r="H161" s="61">
        <f t="shared" si="14"/>
        <v>34.33</v>
      </c>
      <c r="I161" s="61">
        <f t="shared" si="17"/>
        <v>1235.8800000000001</v>
      </c>
      <c r="J161" s="57">
        <f t="shared" si="18"/>
        <v>1.5467651272422956E-3</v>
      </c>
    </row>
    <row r="162" spans="1:10" ht="25.5" outlineLevel="2" x14ac:dyDescent="0.25">
      <c r="A162" s="58" t="s">
        <v>15705</v>
      </c>
      <c r="B162" s="58">
        <v>97610</v>
      </c>
      <c r="C162" s="58" t="s">
        <v>5935</v>
      </c>
      <c r="D162" s="59" t="str">
        <f>INDEX(Banco!$D$7:$D$15550,MATCH(ORÇAMENTO!$B162,Banco!$C$7:$C$15550,0))</f>
        <v>LÂMPADA COMPACTA DE LED 10 W, BASE E27 - FORNECIMENTO E INSTALAÇÃO. AF_09/2024</v>
      </c>
      <c r="E162" s="58" t="str">
        <f>INDEX(Banco!$E$7:$E$15550,MATCH(ORÇAMENTO!$B162,Banco!$C$7:$C$15550,0))</f>
        <v>UN</v>
      </c>
      <c r="F162" s="60">
        <v>9</v>
      </c>
      <c r="G162" s="61">
        <f>INDEX(Banco!$G$7:$G$15550,MATCH(ORÇAMENTO!$B162,Banco!$C$7:$C$15550,0))</f>
        <v>12.91</v>
      </c>
      <c r="H162" s="61">
        <f t="shared" si="14"/>
        <v>16.13</v>
      </c>
      <c r="I162" s="61">
        <f t="shared" si="17"/>
        <v>145.16999999999999</v>
      </c>
      <c r="J162" s="57">
        <f t="shared" si="18"/>
        <v>1.8168745632404762E-4</v>
      </c>
    </row>
    <row r="163" spans="1:10" ht="38.25" outlineLevel="2" x14ac:dyDescent="0.25">
      <c r="A163" s="58" t="s">
        <v>15706</v>
      </c>
      <c r="B163" s="58">
        <v>101881</v>
      </c>
      <c r="C163" s="58" t="s">
        <v>5935</v>
      </c>
      <c r="D163" s="59" t="str">
        <f>INDEX(Banco!$D$7:$D$15550,MATCH(ORÇAMENTO!$B163,Banco!$C$7:$C$15550,0))</f>
        <v>QUADRO DE DISTRIBUIÇÃO DE ENERGIA EM CHAPA DE AÇO GALVANIZADO, DE EMBUTIR, COM BARRAMENTO TRIFÁSICO, PARA 40 DISJUNTORES DIN 100A - FORNECIMENTO E INSTALAÇÃO. AF_10/2020</v>
      </c>
      <c r="E163" s="58" t="str">
        <f>INDEX(Banco!$E$7:$E$15550,MATCH(ORÇAMENTO!$B163,Banco!$C$7:$C$15550,0))</f>
        <v>UN</v>
      </c>
      <c r="F163" s="60">
        <v>1</v>
      </c>
      <c r="G163" s="61">
        <f>INDEX(Banco!$G$7:$G$15550,MATCH(ORÇAMENTO!$B163,Banco!$C$7:$C$15550,0))</f>
        <v>827.38</v>
      </c>
      <c r="H163" s="61">
        <f t="shared" si="14"/>
        <v>1034.22</v>
      </c>
      <c r="I163" s="61">
        <f t="shared" si="17"/>
        <v>1034.22</v>
      </c>
      <c r="J163" s="57">
        <f t="shared" si="18"/>
        <v>1.2943776336671253E-3</v>
      </c>
    </row>
    <row r="164" spans="1:10" outlineLevel="1" x14ac:dyDescent="0.25">
      <c r="A164" s="71" t="s">
        <v>15707</v>
      </c>
      <c r="B164" s="71"/>
      <c r="C164" s="71"/>
      <c r="D164" s="72" t="s">
        <v>15708</v>
      </c>
      <c r="E164" s="71"/>
      <c r="F164" s="73"/>
      <c r="G164" s="74"/>
      <c r="H164" s="74"/>
      <c r="I164" s="74">
        <f>SUM(I165:I172)</f>
        <v>8353.35</v>
      </c>
      <c r="J164" s="75">
        <f t="shared" si="18"/>
        <v>1.0454631902490069E-2</v>
      </c>
    </row>
    <row r="165" spans="1:10" ht="50.25" customHeight="1" outlineLevel="2" x14ac:dyDescent="0.25">
      <c r="A165" s="58" t="s">
        <v>15709</v>
      </c>
      <c r="B165" s="58">
        <v>97604</v>
      </c>
      <c r="C165" s="58" t="s">
        <v>5935</v>
      </c>
      <c r="D165" s="59" t="str">
        <f>INDEX(Banco!$D$7:$D$15550,MATCH(ORÇAMENTO!$B165,Banco!$C$7:$C$15550,0))</f>
        <v>CÂMERA DE MONITORAMENTO COM MAIS DE 25 METROS DE ALCANCE TIPO BULLET - FORNECIMENTO E INSTALAÇÃO. AF_09/2024</v>
      </c>
      <c r="E165" s="58" t="str">
        <f>INDEX(Banco!$E$7:$E$15550,MATCH(ORÇAMENTO!$B165,Banco!$C$7:$C$15550,0))</f>
        <v>UN</v>
      </c>
      <c r="F165" s="60">
        <v>4</v>
      </c>
      <c r="G165" s="61">
        <f>INDEX(Banco!$G$7:$G$15550,MATCH(ORÇAMENTO!$B165,Banco!$C$7:$C$15550,0))</f>
        <v>150</v>
      </c>
      <c r="H165" s="61">
        <f t="shared" ref="H165:H172" si="19">TRUNC(G165*(1+$G$4),2)</f>
        <v>187.5</v>
      </c>
      <c r="I165" s="61">
        <f t="shared" ref="I165:I172" si="20">TRUNC(H165*F165,2)</f>
        <v>750</v>
      </c>
      <c r="J165" s="57">
        <f t="shared" si="18"/>
        <v>9.386622046086364E-4</v>
      </c>
    </row>
    <row r="166" spans="1:10" outlineLevel="2" x14ac:dyDescent="0.25">
      <c r="A166" s="58" t="s">
        <v>15710</v>
      </c>
      <c r="B166" s="58">
        <v>100554</v>
      </c>
      <c r="C166" s="58" t="s">
        <v>5935</v>
      </c>
      <c r="D166" s="59" t="str">
        <f>INDEX(Banco!$D$7:$D$15550,MATCH(ORÇAMENTO!$B166,Banco!$C$7:$C$15550,0))</f>
        <v>CABO COAXIAL RG59 95% - FORNECIMENTO E INSTALAÇÃO. AF_11/2019</v>
      </c>
      <c r="E166" s="58" t="str">
        <f>INDEX(Banco!$E$7:$E$15550,MATCH(ORÇAMENTO!$B166,Banco!$C$7:$C$15550,0))</f>
        <v>M</v>
      </c>
      <c r="F166" s="60">
        <v>104</v>
      </c>
      <c r="G166" s="61">
        <f>INDEX(Banco!$G$7:$G$15550,MATCH(ORÇAMENTO!$B166,Banco!$C$7:$C$15550,0))</f>
        <v>5.76</v>
      </c>
      <c r="H166" s="61">
        <f t="shared" si="19"/>
        <v>7.2</v>
      </c>
      <c r="I166" s="61">
        <f t="shared" si="20"/>
        <v>748.8</v>
      </c>
      <c r="J166" s="57">
        <f t="shared" si="18"/>
        <v>9.3716034508126243E-4</v>
      </c>
    </row>
    <row r="167" spans="1:10" ht="38.25" outlineLevel="2" x14ac:dyDescent="0.25">
      <c r="A167" s="58" t="s">
        <v>15711</v>
      </c>
      <c r="B167" s="58">
        <v>91835</v>
      </c>
      <c r="C167" s="58" t="s">
        <v>5935</v>
      </c>
      <c r="D167" s="59" t="str">
        <f>INDEX(Banco!$D$7:$D$15550,MATCH(ORÇAMENTO!$B167,Banco!$C$7:$C$15550,0))</f>
        <v>ELETRODUTO FLEXÍVEL CORRUGADO REFORÇADO, PVC, DN 25 MM (3/4"), PARA CIRCUITOS TERMINAIS, INSTALADO EM FORRO - FORNECIMENTO E INSTALAÇÃO. AF_03/2023</v>
      </c>
      <c r="E167" s="58" t="str">
        <f>INDEX(Banco!$E$7:$E$15550,MATCH(ORÇAMENTO!$B167,Banco!$C$7:$C$15550,0))</f>
        <v>M</v>
      </c>
      <c r="F167" s="60">
        <v>104</v>
      </c>
      <c r="G167" s="61">
        <f>INDEX(Banco!$G$7:$G$15550,MATCH(ORÇAMENTO!$B167,Banco!$C$7:$C$15550,0))</f>
        <v>18.059999999999999</v>
      </c>
      <c r="H167" s="61">
        <f t="shared" si="19"/>
        <v>22.57</v>
      </c>
      <c r="I167" s="61">
        <f t="shared" si="20"/>
        <v>2347.2800000000002</v>
      </c>
      <c r="J167" s="57">
        <f t="shared" si="18"/>
        <v>2.9377373595116801E-3</v>
      </c>
    </row>
    <row r="168" spans="1:10" outlineLevel="2" x14ac:dyDescent="0.25">
      <c r="A168" s="58" t="s">
        <v>15712</v>
      </c>
      <c r="B168" s="58">
        <v>34602</v>
      </c>
      <c r="C168" s="58" t="s">
        <v>5935</v>
      </c>
      <c r="D168" s="59" t="str">
        <f>INDEX(Banco!$D$7:$D$15550,MATCH(ORÇAMENTO!$B168,Banco!$C$7:$C$15550,0))</f>
        <v>CABO FLEXIVEL PVC 750 V, 2 CONDUTORES DE 1,5 MM2</v>
      </c>
      <c r="E168" s="58" t="str">
        <f>INDEX(Banco!$E$7:$E$15550,MATCH(ORÇAMENTO!$B168,Banco!$C$7:$C$15550,0))</f>
        <v>M</v>
      </c>
      <c r="F168" s="60">
        <v>104</v>
      </c>
      <c r="G168" s="61">
        <f>INDEX(Banco!$G$7:$G$15550,MATCH(ORÇAMENTO!$B168,Banco!$C$7:$C$15550,0))</f>
        <v>4.4400000000000004</v>
      </c>
      <c r="H168" s="61">
        <f t="shared" si="19"/>
        <v>5.55</v>
      </c>
      <c r="I168" s="61">
        <f t="shared" si="20"/>
        <v>577.20000000000005</v>
      </c>
      <c r="J168" s="57">
        <f t="shared" si="18"/>
        <v>7.2239443266680658E-4</v>
      </c>
    </row>
    <row r="169" spans="1:10" ht="25.5" outlineLevel="2" x14ac:dyDescent="0.25">
      <c r="A169" s="58" t="s">
        <v>15713</v>
      </c>
      <c r="B169" s="58">
        <v>98302</v>
      </c>
      <c r="C169" s="58" t="s">
        <v>5935</v>
      </c>
      <c r="D169" s="59" t="str">
        <f>INDEX(Banco!$D$7:$D$15550,MATCH(ORÇAMENTO!$B169,Banco!$C$7:$C$15550,0))</f>
        <v>PATCH PANEL 24 PORTAS, CATEGORIA 6 - FORNECIMENTO E INSTALAÇÃO. AF_11/2019</v>
      </c>
      <c r="E169" s="58" t="str">
        <f>INDEX(Banco!$E$7:$E$15550,MATCH(ORÇAMENTO!$B169,Banco!$C$7:$C$15550,0))</f>
        <v>UN</v>
      </c>
      <c r="F169" s="60">
        <v>1</v>
      </c>
      <c r="G169" s="61">
        <f>INDEX(Banco!$G$7:$G$15550,MATCH(ORÇAMENTO!$B169,Banco!$C$7:$C$15550,0))</f>
        <v>1275.92</v>
      </c>
      <c r="H169" s="61">
        <f t="shared" si="19"/>
        <v>1594.9</v>
      </c>
      <c r="I169" s="61">
        <f t="shared" si="20"/>
        <v>1594.9</v>
      </c>
      <c r="J169" s="57">
        <f t="shared" si="18"/>
        <v>1.9960964668404189E-3</v>
      </c>
    </row>
    <row r="170" spans="1:10" ht="38.25" outlineLevel="2" x14ac:dyDescent="0.25">
      <c r="A170" s="58" t="s">
        <v>15714</v>
      </c>
      <c r="B170" s="58">
        <v>100563</v>
      </c>
      <c r="C170" s="58" t="s">
        <v>5935</v>
      </c>
      <c r="D170" s="59" t="str">
        <f>INDEX(Banco!$D$7:$D$15550,MATCH(ORÇAMENTO!$B170,Banco!$C$7:$C$15550,0))</f>
        <v>QUADRO DE DISTRIBUIÇÃO PARA TELEFONE N.5, 80X80X12CM EM CHAPA METALICA, SEM ACESSORIOS, PADRAO TELEBRAS, FORNECIMENTO E INSTALAÇÃO. AF_11/2019</v>
      </c>
      <c r="E170" s="58" t="str">
        <f>INDEX(Banco!$E$7:$E$15550,MATCH(ORÇAMENTO!$B170,Banco!$C$7:$C$15550,0))</f>
        <v>UN</v>
      </c>
      <c r="F170" s="60">
        <v>1</v>
      </c>
      <c r="G170" s="61">
        <f>INDEX(Banco!$G$7:$G$15550,MATCH(ORÇAMENTO!$B170,Banco!$C$7:$C$15550,0))</f>
        <v>393.11</v>
      </c>
      <c r="H170" s="61">
        <f t="shared" si="19"/>
        <v>491.38</v>
      </c>
      <c r="I170" s="61">
        <f t="shared" si="20"/>
        <v>491.38</v>
      </c>
      <c r="J170" s="57">
        <f t="shared" si="18"/>
        <v>6.1498644546745566E-4</v>
      </c>
    </row>
    <row r="171" spans="1:10" ht="38.25" outlineLevel="2" x14ac:dyDescent="0.25">
      <c r="A171" s="58" t="s">
        <v>15715</v>
      </c>
      <c r="B171" s="58">
        <v>100560</v>
      </c>
      <c r="C171" s="58" t="s">
        <v>5935</v>
      </c>
      <c r="D171" s="59" t="str">
        <f>INDEX(Banco!$D$7:$D$15550,MATCH(ORÇAMENTO!$B171,Banco!$C$7:$C$15550,0))</f>
        <v>QUADRO DE DISTRIBUIÇÃO PARA TELEFONE N.2, 20X20X12CM EM CHAPA METALICA, DE EMBUTIR, SEM ACESSORIOS, PADRÃO TELEBRAS, FORNECIMENTO E INSTALAÇÃO. AF_11/2019</v>
      </c>
      <c r="E171" s="58" t="str">
        <f>INDEX(Banco!$E$7:$E$15550,MATCH(ORÇAMENTO!$B171,Banco!$C$7:$C$15550,0))</f>
        <v>UN</v>
      </c>
      <c r="F171" s="60">
        <v>11</v>
      </c>
      <c r="G171" s="61">
        <f>INDEX(Banco!$G$7:$G$15550,MATCH(ORÇAMENTO!$B171,Banco!$C$7:$C$15550,0))</f>
        <v>104.49</v>
      </c>
      <c r="H171" s="61">
        <f t="shared" si="19"/>
        <v>130.61000000000001</v>
      </c>
      <c r="I171" s="61">
        <f t="shared" si="20"/>
        <v>1436.71</v>
      </c>
      <c r="J171" s="57">
        <f t="shared" si="18"/>
        <v>1.7981138346443652E-3</v>
      </c>
    </row>
    <row r="172" spans="1:10" ht="12.75" customHeight="1" outlineLevel="2" x14ac:dyDescent="0.25">
      <c r="A172" s="58" t="s">
        <v>15716</v>
      </c>
      <c r="B172" s="58" t="str">
        <f>COTAÇÃO!C8</f>
        <v>COT001</v>
      </c>
      <c r="C172" s="58" t="s">
        <v>5935</v>
      </c>
      <c r="D172" s="59" t="str">
        <f>COTAÇÃO!D8</f>
        <v>MONITOR LED 19 POLEGADAS</v>
      </c>
      <c r="E172" s="58" t="str">
        <f>COTAÇÃO!E8</f>
        <v>UN.</v>
      </c>
      <c r="F172" s="60">
        <f>COTAÇÃO!F8</f>
        <v>1</v>
      </c>
      <c r="G172" s="61">
        <f>COTAÇÃO!G8</f>
        <v>325.66666666666669</v>
      </c>
      <c r="H172" s="61">
        <f t="shared" si="19"/>
        <v>407.08</v>
      </c>
      <c r="I172" s="61">
        <f t="shared" si="20"/>
        <v>407.08</v>
      </c>
      <c r="J172" s="57">
        <f t="shared" si="18"/>
        <v>5.0948081366944484E-4</v>
      </c>
    </row>
    <row r="173" spans="1:10" x14ac:dyDescent="0.25">
      <c r="A173" s="66">
        <v>10</v>
      </c>
      <c r="B173" s="66" t="s">
        <v>15589</v>
      </c>
      <c r="C173" s="66"/>
      <c r="D173" s="67" t="s">
        <v>15568</v>
      </c>
      <c r="E173" s="66"/>
      <c r="F173" s="68"/>
      <c r="G173" s="69" t="s">
        <v>7</v>
      </c>
      <c r="H173" s="69"/>
      <c r="I173" s="69">
        <f>SUM(I174:I176)</f>
        <v>50116.21</v>
      </c>
      <c r="J173" s="70">
        <f t="shared" si="18"/>
        <v>6.272292288697251E-2</v>
      </c>
    </row>
    <row r="174" spans="1:10" ht="50.25" customHeight="1" outlineLevel="1" x14ac:dyDescent="0.25">
      <c r="A174" s="58" t="s">
        <v>15717</v>
      </c>
      <c r="B174" s="58">
        <v>87275</v>
      </c>
      <c r="C174" s="58" t="s">
        <v>5935</v>
      </c>
      <c r="D174" s="59" t="str">
        <f>INDEX(Banco!$D$7:$D$15550,MATCH(ORÇAMENTO!$B174,Banco!$C$7:$C$15550,0))</f>
        <v>REVESTIMENTO CERÂMICO PARA PAREDES INTERNAS COM PLACAS TIPO ESMALTADA DE DIMENSÕES 33X45 CM APLICADAS A MEIA ALTURA DAS PAREDES. AF_02/2023_PE</v>
      </c>
      <c r="E174" s="58" t="str">
        <f>INDEX(Banco!$E$7:$E$15550,MATCH(ORÇAMENTO!$B174,Banco!$C$7:$C$15550,0))</f>
        <v>M2</v>
      </c>
      <c r="F174" s="60">
        <v>101.58</v>
      </c>
      <c r="G174" s="61">
        <f>INDEX(Banco!$G$7:$G$15550,MATCH(ORÇAMENTO!$B174,Banco!$C$7:$C$15550,0))</f>
        <v>76.680000000000007</v>
      </c>
      <c r="H174" s="61">
        <f t="shared" si="14"/>
        <v>95.85</v>
      </c>
      <c r="I174" s="61">
        <f t="shared" ref="I174:I176" si="21">TRUNC(H174*F174,2)</f>
        <v>9736.44</v>
      </c>
      <c r="J174" s="57">
        <f t="shared" si="18"/>
        <v>1.2185637647252948E-2</v>
      </c>
    </row>
    <row r="175" spans="1:10" ht="50.25" customHeight="1" outlineLevel="1" x14ac:dyDescent="0.25">
      <c r="A175" s="58" t="s">
        <v>15718</v>
      </c>
      <c r="B175" s="58">
        <v>87251</v>
      </c>
      <c r="C175" s="58" t="s">
        <v>5935</v>
      </c>
      <c r="D175" s="59" t="str">
        <f>INDEX(Banco!$D$7:$D$15550,MATCH(ORÇAMENTO!$B175,Banco!$C$7:$C$15550,0))</f>
        <v>REVESTIMENTO CERÂMICO PARA PISO COM PLACAS TIPO ESMALTADA DE DIMENSÕES 45X45 CM APLICADA EM AMBIENTES DE ÁREA MAIOR QUE 10 M2. AF_02/2023_PE</v>
      </c>
      <c r="E175" s="58" t="str">
        <f>INDEX(Banco!$E$7:$E$15550,MATCH(ORÇAMENTO!$B175,Banco!$C$7:$C$15550,0))</f>
        <v>M2</v>
      </c>
      <c r="F175" s="60">
        <v>140.12</v>
      </c>
      <c r="G175" s="61">
        <f>INDEX(Banco!$G$7:$G$15550,MATCH(ORÇAMENTO!$B175,Banco!$C$7:$C$15550,0))</f>
        <v>54.88</v>
      </c>
      <c r="H175" s="61">
        <f t="shared" si="14"/>
        <v>68.599999999999994</v>
      </c>
      <c r="I175" s="61">
        <f t="shared" si="21"/>
        <v>9612.23</v>
      </c>
      <c r="J175" s="57">
        <f t="shared" si="18"/>
        <v>1.2030182670673696E-2</v>
      </c>
    </row>
    <row r="176" spans="1:10" ht="50.25" customHeight="1" outlineLevel="1" x14ac:dyDescent="0.25">
      <c r="A176" s="58" t="s">
        <v>15719</v>
      </c>
      <c r="B176" s="58">
        <v>90934</v>
      </c>
      <c r="C176" s="58" t="s">
        <v>5935</v>
      </c>
      <c r="D176" s="59" t="str">
        <f>INDEX(Banco!$D$7:$D$15550,MATCH(ORÇAMENTO!$B176,Banco!$C$7:$C$15550,0))</f>
        <v>CONTRAPISO ACÚSTICO EM ARGAMASSA PRONTA, PREPARO MANUAL, APLICADO EM ÁREAS SECAS, ACABAMENTO NÃO REFORÇADO, ESPESSURA 5CM. AF_07/2021</v>
      </c>
      <c r="E176" s="58" t="str">
        <f>INDEX(Banco!$E$7:$E$15550,MATCH(ORÇAMENTO!$B176,Banco!$C$7:$C$15550,0))</f>
        <v>M2</v>
      </c>
      <c r="F176" s="60">
        <v>140.12</v>
      </c>
      <c r="G176" s="61">
        <f>INDEX(Banco!$G$7:$G$15550,MATCH(ORÇAMENTO!$B176,Banco!$C$7:$C$15550,0))</f>
        <v>175.67</v>
      </c>
      <c r="H176" s="61">
        <f t="shared" si="14"/>
        <v>219.58</v>
      </c>
      <c r="I176" s="61">
        <f t="shared" si="21"/>
        <v>30767.54</v>
      </c>
      <c r="J176" s="57">
        <f t="shared" si="18"/>
        <v>3.8507102569045874E-2</v>
      </c>
    </row>
    <row r="177" spans="1:10" x14ac:dyDescent="0.25">
      <c r="A177" s="66" t="s">
        <v>15569</v>
      </c>
      <c r="B177" s="66" t="s">
        <v>15589</v>
      </c>
      <c r="C177" s="66"/>
      <c r="D177" s="67" t="s">
        <v>15570</v>
      </c>
      <c r="E177" s="66"/>
      <c r="F177" s="68"/>
      <c r="G177" s="69" t="s">
        <v>7</v>
      </c>
      <c r="H177" s="69"/>
      <c r="I177" s="69">
        <f>SUM(I178:I180)</f>
        <v>10193.050000000001</v>
      </c>
      <c r="J177" s="70">
        <f t="shared" si="18"/>
        <v>1.2757107712914748E-2</v>
      </c>
    </row>
    <row r="178" spans="1:10" ht="50.25" customHeight="1" outlineLevel="1" x14ac:dyDescent="0.25">
      <c r="A178" s="58" t="s">
        <v>15720</v>
      </c>
      <c r="B178" s="58">
        <v>94570</v>
      </c>
      <c r="C178" s="58" t="s">
        <v>5935</v>
      </c>
      <c r="D178" s="59" t="str">
        <f>INDEX(Banco!$D$7:$D$15550,MATCH(ORÇAMENTO!$B178,Banco!$C$7:$C$15550,0))</f>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
      <c r="E178" s="58" t="str">
        <f>INDEX(Banco!$E$7:$E$15550,MATCH(ORÇAMENTO!$B178,Banco!$C$7:$C$15550,0))</f>
        <v>M2</v>
      </c>
      <c r="F178" s="60">
        <f>11.88+1.08</f>
        <v>12.96</v>
      </c>
      <c r="G178" s="61">
        <f>INDEX(Banco!$G$7:$G$15550,MATCH(ORÇAMENTO!$B178,Banco!$C$7:$C$15550,0))</f>
        <v>362.65</v>
      </c>
      <c r="H178" s="61">
        <f t="shared" si="14"/>
        <v>453.31</v>
      </c>
      <c r="I178" s="61">
        <f t="shared" ref="I178:I180" si="22">TRUNC(H178*F178,2)</f>
        <v>5874.89</v>
      </c>
      <c r="J178" s="57">
        <f t="shared" si="18"/>
        <v>7.3527162656443091E-3</v>
      </c>
    </row>
    <row r="179" spans="1:10" ht="25.5" customHeight="1" outlineLevel="1" x14ac:dyDescent="0.25">
      <c r="A179" s="58" t="s">
        <v>15721</v>
      </c>
      <c r="B179" s="58">
        <v>100701</v>
      </c>
      <c r="C179" s="58" t="s">
        <v>5935</v>
      </c>
      <c r="D179" s="59" t="str">
        <f>INDEX(Banco!$D$7:$D$15550,MATCH(ORÇAMENTO!$B179,Banco!$C$7:$C$15550,0))</f>
        <v>PORTA DE FERRO, DE ABRIR, TIPO GRADE COM CHAPA, COM GUARNIÇÕES. AF_12/2019</v>
      </c>
      <c r="E179" s="58" t="str">
        <f>INDEX(Banco!$E$7:$E$15550,MATCH(ORÇAMENTO!$B179,Banco!$C$7:$C$15550,0))</f>
        <v>M2</v>
      </c>
      <c r="F179" s="60">
        <v>7</v>
      </c>
      <c r="G179" s="61">
        <f>INDEX(Banco!$G$7:$G$15550,MATCH(ORÇAMENTO!$B179,Banco!$C$7:$C$15550,0))</f>
        <v>374.01</v>
      </c>
      <c r="H179" s="61">
        <f t="shared" si="14"/>
        <v>467.51</v>
      </c>
      <c r="I179" s="61">
        <f t="shared" si="22"/>
        <v>3272.57</v>
      </c>
      <c r="J179" s="57">
        <f t="shared" si="18"/>
        <v>4.0957836945814466E-3</v>
      </c>
    </row>
    <row r="180" spans="1:10" ht="38.25" outlineLevel="1" x14ac:dyDescent="0.25">
      <c r="A180" s="58" t="s">
        <v>15722</v>
      </c>
      <c r="B180" s="58">
        <v>91304</v>
      </c>
      <c r="C180" s="58" t="s">
        <v>5935</v>
      </c>
      <c r="D180" s="59" t="str">
        <f>INDEX(Banco!$D$7:$D$15550,MATCH(ORÇAMENTO!$B180,Banco!$C$7:$C$15550,0))</f>
        <v>FECHADURA DE EMBUTIR COM CILINDRO, EXTERNA, COMPLETA, ACABAMENTO PADRÃO POPULAR, INCLUSO EXECUÇÃO DE FURO - FORNECIMENTO E INSTALAÇÃO. AF_12/2019</v>
      </c>
      <c r="E180" s="58" t="str">
        <f>INDEX(Banco!$E$7:$E$15550,MATCH(ORÇAMENTO!$B180,Banco!$C$7:$C$15550,0))</f>
        <v>UN</v>
      </c>
      <c r="F180" s="60">
        <v>7</v>
      </c>
      <c r="G180" s="61">
        <f>INDEX(Banco!$G$7:$G$15550,MATCH(ORÇAMENTO!$B180,Banco!$C$7:$C$15550,0))</f>
        <v>119.5</v>
      </c>
      <c r="H180" s="61">
        <f t="shared" si="14"/>
        <v>149.37</v>
      </c>
      <c r="I180" s="61">
        <f t="shared" si="22"/>
        <v>1045.5899999999999</v>
      </c>
      <c r="J180" s="57">
        <f t="shared" si="18"/>
        <v>1.3086077526889919E-3</v>
      </c>
    </row>
    <row r="181" spans="1:10" x14ac:dyDescent="0.25">
      <c r="A181" s="66" t="s">
        <v>15571</v>
      </c>
      <c r="B181" s="66" t="s">
        <v>15589</v>
      </c>
      <c r="C181" s="66"/>
      <c r="D181" s="67" t="s">
        <v>15572</v>
      </c>
      <c r="E181" s="66"/>
      <c r="F181" s="68">
        <v>1</v>
      </c>
      <c r="G181" s="69" t="s">
        <v>7</v>
      </c>
      <c r="H181" s="69"/>
      <c r="I181" s="69">
        <f>I182+I184+I186+I188+I190+I192+I194</f>
        <v>72969.34</v>
      </c>
      <c r="J181" s="70">
        <f t="shared" si="18"/>
        <v>9.1324748737649536E-2</v>
      </c>
    </row>
    <row r="182" spans="1:10" outlineLevel="1" x14ac:dyDescent="0.25">
      <c r="A182" s="71" t="s">
        <v>15723</v>
      </c>
      <c r="B182" s="71"/>
      <c r="C182" s="71"/>
      <c r="D182" s="72" t="s">
        <v>15724</v>
      </c>
      <c r="E182" s="71"/>
      <c r="F182" s="73"/>
      <c r="G182" s="74"/>
      <c r="H182" s="74"/>
      <c r="I182" s="74">
        <f>SUM(I183)</f>
        <v>2270.0300000000002</v>
      </c>
      <c r="J182" s="75">
        <f t="shared" si="18"/>
        <v>2.8410551524369904E-3</v>
      </c>
    </row>
    <row r="183" spans="1:10" ht="50.25" customHeight="1" outlineLevel="2" x14ac:dyDescent="0.25">
      <c r="A183" s="58" t="s">
        <v>15725</v>
      </c>
      <c r="B183" s="58">
        <v>104641</v>
      </c>
      <c r="C183" s="58" t="s">
        <v>5935</v>
      </c>
      <c r="D183" s="59" t="str">
        <f>INDEX(Banco!$D$7:$D$15550,MATCH(ORÇAMENTO!$B183,Banco!$C$7:$C$15550,0))</f>
        <v>PINTURA LÁTEX ACRÍLICA ECONÔMICA, APLICAÇÃO MANUAL EM PAREDES, DUAS DEMÃOS. AF_04/2023</v>
      </c>
      <c r="E183" s="58" t="str">
        <f>INDEX(Banco!$E$7:$E$15550,MATCH(ORÇAMENTO!$B183,Banco!$C$7:$C$15550,0))</f>
        <v>M2</v>
      </c>
      <c r="F183" s="60">
        <v>183.66</v>
      </c>
      <c r="G183" s="61">
        <f>INDEX(Banco!$G$7:$G$15550,MATCH(ORÇAMENTO!$B183,Banco!$C$7:$C$15550,0))</f>
        <v>9.89</v>
      </c>
      <c r="H183" s="61">
        <f t="shared" si="14"/>
        <v>12.36</v>
      </c>
      <c r="I183" s="61">
        <f t="shared" ref="I183" si="23">TRUNC(H183*F183,2)</f>
        <v>2270.0300000000002</v>
      </c>
      <c r="J183" s="57">
        <f t="shared" si="18"/>
        <v>2.8410551524369904E-3</v>
      </c>
    </row>
    <row r="184" spans="1:10" outlineLevel="1" x14ac:dyDescent="0.25">
      <c r="A184" s="71" t="s">
        <v>15726</v>
      </c>
      <c r="B184" s="71"/>
      <c r="C184" s="71"/>
      <c r="D184" s="72" t="s">
        <v>15727</v>
      </c>
      <c r="E184" s="71"/>
      <c r="F184" s="73"/>
      <c r="G184" s="74"/>
      <c r="H184" s="74"/>
      <c r="I184" s="74">
        <f>SUM(I185)</f>
        <v>17213.14</v>
      </c>
      <c r="J184" s="75">
        <f t="shared" si="18"/>
        <v>2.1543098587516137E-2</v>
      </c>
    </row>
    <row r="185" spans="1:10" ht="25.5" outlineLevel="2" x14ac:dyDescent="0.25">
      <c r="A185" s="58" t="s">
        <v>15728</v>
      </c>
      <c r="B185" s="58">
        <v>88423</v>
      </c>
      <c r="C185" s="58" t="s">
        <v>5935</v>
      </c>
      <c r="D185" s="59" t="str">
        <f>INDEX(Banco!$D$7:$D$15550,MATCH(ORÇAMENTO!$B185,Banco!$C$7:$C$15550,0))</f>
        <v>APLICAÇÃO MANUAL DE PINTURA COM TINTA TEXTURIZADA ACRÍLICA EM PAREDES EXTERNAS DE CASAS, UMA COR. AF_03/2024</v>
      </c>
      <c r="E185" s="58" t="str">
        <f>INDEX(Banco!$E$7:$E$15550,MATCH(ORÇAMENTO!$B185,Banco!$C$7:$C$15550,0))</f>
        <v>M2</v>
      </c>
      <c r="F185" s="60">
        <v>624.57000000000005</v>
      </c>
      <c r="G185" s="61">
        <f>INDEX(Banco!$G$7:$G$15550,MATCH(ORÇAMENTO!$B185,Banco!$C$7:$C$15550,0))</f>
        <v>22.05</v>
      </c>
      <c r="H185" s="61">
        <f t="shared" si="14"/>
        <v>27.56</v>
      </c>
      <c r="I185" s="61">
        <f t="shared" ref="I185" si="24">TRUNC(H185*F185,2)</f>
        <v>17213.14</v>
      </c>
      <c r="J185" s="57">
        <f t="shared" si="18"/>
        <v>2.1543098587516137E-2</v>
      </c>
    </row>
    <row r="186" spans="1:10" outlineLevel="1" x14ac:dyDescent="0.25">
      <c r="A186" s="71" t="s">
        <v>15729</v>
      </c>
      <c r="B186" s="71"/>
      <c r="C186" s="71"/>
      <c r="D186" s="72" t="s">
        <v>15730</v>
      </c>
      <c r="E186" s="71"/>
      <c r="F186" s="73"/>
      <c r="G186" s="74"/>
      <c r="H186" s="74"/>
      <c r="I186" s="74">
        <f>SUM(I187)</f>
        <v>3878</v>
      </c>
      <c r="J186" s="75">
        <f t="shared" si="18"/>
        <v>4.853509372629722E-3</v>
      </c>
    </row>
    <row r="187" spans="1:10" ht="25.5" outlineLevel="2" x14ac:dyDescent="0.25">
      <c r="A187" s="58" t="s">
        <v>15731</v>
      </c>
      <c r="B187" s="58">
        <v>102491</v>
      </c>
      <c r="C187" s="58" t="s">
        <v>5935</v>
      </c>
      <c r="D187" s="59" t="str">
        <f>INDEX(Banco!$D$7:$D$15550,MATCH(ORÇAMENTO!$B187,Banco!$C$7:$C$15550,0))</f>
        <v>PINTURA DE PISO COM TINTA ACRÍLICA, APLICAÇÃO MANUAL, 2 DEMÃOS, INCLUSO FUNDO PREPARADOR. AF_05/2021</v>
      </c>
      <c r="E187" s="58" t="str">
        <f>INDEX(Banco!$E$7:$E$15550,MATCH(ORÇAMENTO!$B187,Banco!$C$7:$C$15550,0))</f>
        <v>M2</v>
      </c>
      <c r="F187" s="60">
        <v>140</v>
      </c>
      <c r="G187" s="61">
        <f>INDEX(Banco!$G$7:$G$15550,MATCH(ORÇAMENTO!$B187,Banco!$C$7:$C$15550,0))</f>
        <v>22.16</v>
      </c>
      <c r="H187" s="61">
        <f t="shared" si="14"/>
        <v>27.7</v>
      </c>
      <c r="I187" s="61">
        <f t="shared" ref="I187" si="25">TRUNC(H187*F187,2)</f>
        <v>3878</v>
      </c>
      <c r="J187" s="57">
        <f t="shared" si="18"/>
        <v>4.853509372629722E-3</v>
      </c>
    </row>
    <row r="188" spans="1:10" outlineLevel="1" x14ac:dyDescent="0.25">
      <c r="A188" s="71" t="s">
        <v>15732</v>
      </c>
      <c r="B188" s="71"/>
      <c r="C188" s="71"/>
      <c r="D188" s="72" t="s">
        <v>15733</v>
      </c>
      <c r="E188" s="71"/>
      <c r="F188" s="73"/>
      <c r="G188" s="74"/>
      <c r="H188" s="74"/>
      <c r="I188" s="74">
        <f>SUM(I189)</f>
        <v>785.97</v>
      </c>
      <c r="J188" s="75">
        <f t="shared" si="18"/>
        <v>9.8368044394166665E-4</v>
      </c>
    </row>
    <row r="189" spans="1:10" ht="50.25" customHeight="1" outlineLevel="2" x14ac:dyDescent="0.25">
      <c r="A189" s="58" t="s">
        <v>15734</v>
      </c>
      <c r="B189" s="58">
        <v>102210</v>
      </c>
      <c r="C189" s="58" t="s">
        <v>5935</v>
      </c>
      <c r="D189" s="59" t="str">
        <f>INDEX(Banco!$D$7:$D$15550,MATCH(ORÇAMENTO!$B189,Banco!$C$7:$C$15550,0))</f>
        <v>PINTURA TINTA DE ACABAMENTO (PIGMENTADA) ESMALTE SINTÉTICO BRILHANTE EM MADEIRA, 1 DEMÃO. AF_01/2021</v>
      </c>
      <c r="E189" s="58" t="str">
        <f>INDEX(Banco!$E$7:$E$15550,MATCH(ORÇAMENTO!$B189,Banco!$C$7:$C$15550,0))</f>
        <v>M2</v>
      </c>
      <c r="F189" s="60">
        <v>72.239999999999995</v>
      </c>
      <c r="G189" s="61">
        <f>INDEX(Banco!$G$7:$G$15550,MATCH(ORÇAMENTO!$B189,Banco!$C$7:$C$15550,0))</f>
        <v>8.7100000000000009</v>
      </c>
      <c r="H189" s="61">
        <f t="shared" ref="H189" si="26">TRUNC(G189*(1+$G$4),2)</f>
        <v>10.88</v>
      </c>
      <c r="I189" s="61">
        <f t="shared" ref="I189" si="27">TRUNC(H189*F189,2)</f>
        <v>785.97</v>
      </c>
      <c r="J189" s="57">
        <f t="shared" si="18"/>
        <v>9.8368044394166665E-4</v>
      </c>
    </row>
    <row r="190" spans="1:10" outlineLevel="1" x14ac:dyDescent="0.25">
      <c r="A190" s="71" t="s">
        <v>15735</v>
      </c>
      <c r="B190" s="71"/>
      <c r="C190" s="71"/>
      <c r="D190" s="72" t="s">
        <v>15736</v>
      </c>
      <c r="E190" s="71"/>
      <c r="F190" s="73"/>
      <c r="G190" s="74"/>
      <c r="H190" s="74"/>
      <c r="I190" s="74">
        <f>SUM(I191)</f>
        <v>5488.18</v>
      </c>
      <c r="J190" s="75">
        <f t="shared" si="18"/>
        <v>6.8687295174520348E-3</v>
      </c>
    </row>
    <row r="191" spans="1:10" ht="50.25" customHeight="1" outlineLevel="2" x14ac:dyDescent="0.25">
      <c r="A191" s="58" t="s">
        <v>15737</v>
      </c>
      <c r="B191" s="58">
        <v>100745</v>
      </c>
      <c r="C191" s="58" t="s">
        <v>5935</v>
      </c>
      <c r="D191" s="59" t="str">
        <f>INDEX(Banco!$D$7:$D$15550,MATCH(ORÇAMENTO!$B191,Banco!$C$7:$C$15550,0))</f>
        <v>PINTURA COM TINTA ALQUÍDICA DE ACABAMENTO (ESMALTE SINTÉTICO BRILHANTE) PULVERIZADA SOBRE SUPERFÍCIES METÁLICAS (EXCETO PERFIL) EXECUTADO EM OBRA  (POR DEMÃO). AF_01/2020_PE</v>
      </c>
      <c r="E191" s="58" t="str">
        <f>INDEX(Banco!$E$7:$E$15550,MATCH(ORÇAMENTO!$B191,Banco!$C$7:$C$15550,0))</f>
        <v>M2</v>
      </c>
      <c r="F191" s="60">
        <v>166.46</v>
      </c>
      <c r="G191" s="61">
        <f>INDEX(Banco!$G$7:$G$15550,MATCH(ORÇAMENTO!$B191,Banco!$C$7:$C$15550,0))</f>
        <v>26.38</v>
      </c>
      <c r="H191" s="61">
        <f t="shared" ref="H191" si="28">TRUNC(G191*(1+$G$4),2)</f>
        <v>32.97</v>
      </c>
      <c r="I191" s="61">
        <f t="shared" ref="I191" si="29">TRUNC(H191*F191,2)</f>
        <v>5488.18</v>
      </c>
      <c r="J191" s="57">
        <f t="shared" si="18"/>
        <v>6.8687295174520348E-3</v>
      </c>
    </row>
    <row r="192" spans="1:10" outlineLevel="1" x14ac:dyDescent="0.25">
      <c r="A192" s="71" t="s">
        <v>15738</v>
      </c>
      <c r="B192" s="71"/>
      <c r="C192" s="71"/>
      <c r="D192" s="72" t="s">
        <v>15739</v>
      </c>
      <c r="E192" s="71"/>
      <c r="F192" s="73"/>
      <c r="G192" s="74"/>
      <c r="H192" s="74"/>
      <c r="I192" s="74">
        <f>SUM(I193)</f>
        <v>36130.639999999999</v>
      </c>
      <c r="J192" s="75">
        <f t="shared" si="18"/>
        <v>4.5219288261761303E-2</v>
      </c>
    </row>
    <row r="193" spans="1:10" ht="50.25" customHeight="1" outlineLevel="2" x14ac:dyDescent="0.25">
      <c r="A193" s="58" t="s">
        <v>15740</v>
      </c>
      <c r="B193" s="58">
        <v>88423</v>
      </c>
      <c r="C193" s="58" t="s">
        <v>5935</v>
      </c>
      <c r="D193" s="59" t="str">
        <f>INDEX(Banco!$D$7:$D$15550,MATCH(ORÇAMENTO!$B193,Banco!$C$7:$C$15550,0))</f>
        <v>APLICAÇÃO MANUAL DE PINTURA COM TINTA TEXTURIZADA ACRÍLICA EM PAREDES EXTERNAS DE CASAS, UMA COR. AF_03/2024</v>
      </c>
      <c r="E193" s="58" t="str">
        <f>INDEX(Banco!$E$7:$E$15550,MATCH(ORÇAMENTO!$B193,Banco!$C$7:$C$15550,0))</f>
        <v>M2</v>
      </c>
      <c r="F193" s="60">
        <v>1310.9813378219114</v>
      </c>
      <c r="G193" s="61">
        <f>INDEX(Banco!$G$7:$G$15550,MATCH(ORÇAMENTO!$B193,Banco!$C$7:$C$15550,0))</f>
        <v>22.05</v>
      </c>
      <c r="H193" s="61">
        <f t="shared" ref="H193" si="30">TRUNC(G193*(1+$G$4),2)</f>
        <v>27.56</v>
      </c>
      <c r="I193" s="61">
        <f t="shared" ref="I193" si="31">TRUNC(H193*F193,2)</f>
        <v>36130.639999999999</v>
      </c>
      <c r="J193" s="57">
        <f t="shared" si="18"/>
        <v>4.5219288261761303E-2</v>
      </c>
    </row>
    <row r="194" spans="1:10" outlineLevel="1" x14ac:dyDescent="0.25">
      <c r="A194" s="71" t="s">
        <v>15741</v>
      </c>
      <c r="B194" s="71"/>
      <c r="C194" s="71"/>
      <c r="D194" s="72" t="s">
        <v>15742</v>
      </c>
      <c r="E194" s="71"/>
      <c r="F194" s="73"/>
      <c r="G194" s="74"/>
      <c r="H194" s="74"/>
      <c r="I194" s="74">
        <f>SUM(I195)</f>
        <v>7203.38</v>
      </c>
      <c r="J194" s="75">
        <f t="shared" si="18"/>
        <v>9.015387401911679E-3</v>
      </c>
    </row>
    <row r="195" spans="1:10" ht="50.25" customHeight="1" outlineLevel="2" x14ac:dyDescent="0.25">
      <c r="A195" s="58" t="s">
        <v>15743</v>
      </c>
      <c r="B195" s="58">
        <v>95305</v>
      </c>
      <c r="C195" s="58" t="s">
        <v>5935</v>
      </c>
      <c r="D195" s="59" t="str">
        <f>INDEX(Banco!$D$7:$D$15550,MATCH(ORÇAMENTO!$B195,Banco!$C$7:$C$15550,0))</f>
        <v>TEXTURA ACRÍLICA, APLICAÇÃO MANUAL EM PAREDE, UMA DEMÃO. AF_04/2023</v>
      </c>
      <c r="E195" s="58" t="str">
        <f>INDEX(Banco!$E$7:$E$15550,MATCH(ORÇAMENTO!$B195,Banco!$C$7:$C$15550,0))</f>
        <v>M2</v>
      </c>
      <c r="F195" s="60">
        <v>405.14</v>
      </c>
      <c r="G195" s="61">
        <f>INDEX(Banco!$G$7:$G$15550,MATCH(ORÇAMENTO!$B195,Banco!$C$7:$C$15550,0))</f>
        <v>14.23</v>
      </c>
      <c r="H195" s="61">
        <f t="shared" ref="H195" si="32">TRUNC(G195*(1+$G$4),2)</f>
        <v>17.78</v>
      </c>
      <c r="I195" s="61">
        <f t="shared" ref="I195" si="33">TRUNC(H195*F195,2)</f>
        <v>7203.38</v>
      </c>
      <c r="J195" s="57">
        <f t="shared" si="18"/>
        <v>9.015387401911679E-3</v>
      </c>
    </row>
    <row r="196" spans="1:10" x14ac:dyDescent="0.25">
      <c r="A196" s="66">
        <v>13</v>
      </c>
      <c r="B196" s="66" t="s">
        <v>15589</v>
      </c>
      <c r="C196" s="66"/>
      <c r="D196" s="67" t="s">
        <v>15744</v>
      </c>
      <c r="E196" s="66"/>
      <c r="F196" s="68"/>
      <c r="G196" s="69" t="s">
        <v>7</v>
      </c>
      <c r="H196" s="69"/>
      <c r="I196" s="69">
        <f>SUM(I197:I198)</f>
        <v>1483.1499999999999</v>
      </c>
      <c r="J196" s="70">
        <f t="shared" si="18"/>
        <v>1.8562357983537318E-3</v>
      </c>
    </row>
    <row r="197" spans="1:10" ht="25.5" outlineLevel="1" x14ac:dyDescent="0.25">
      <c r="A197" s="58" t="s">
        <v>15745</v>
      </c>
      <c r="B197" s="58">
        <v>3</v>
      </c>
      <c r="C197" s="58" t="s">
        <v>5935</v>
      </c>
      <c r="D197" s="59" t="str">
        <f>INDEX(Banco!$D$7:$D$15550,MATCH(ORÇAMENTO!$B197,Banco!$C$7:$C$15550,0))</f>
        <v>ACIDO CLORIDRICO / ACIDO MURIATICO, DILUICAO 10% A 12% PARA USO EM LIMPEZA</v>
      </c>
      <c r="E197" s="58" t="str">
        <f>INDEX(Banco!$E$7:$E$15550,MATCH(ORÇAMENTO!$B197,Banco!$C$7:$C$15550,0))</f>
        <v>L</v>
      </c>
      <c r="F197" s="60">
        <f>301.65*0.05</f>
        <v>15.0825</v>
      </c>
      <c r="G197" s="61">
        <f>INDEX(Banco!$G$7:$G$15550,MATCH(ORÇAMENTO!$B197,Banco!$C$7:$C$15550,0))</f>
        <v>15.91</v>
      </c>
      <c r="H197" s="61">
        <f t="shared" si="14"/>
        <v>19.88</v>
      </c>
      <c r="I197" s="61">
        <f t="shared" ref="I197:I198" si="34">TRUNC(H197*F197,2)</f>
        <v>299.83999999999997</v>
      </c>
      <c r="J197" s="57">
        <f t="shared" si="18"/>
        <v>3.752646339064713E-4</v>
      </c>
    </row>
    <row r="198" spans="1:10" outlineLevel="1" x14ac:dyDescent="0.25">
      <c r="A198" s="58" t="s">
        <v>15746</v>
      </c>
      <c r="B198" s="58">
        <v>88316</v>
      </c>
      <c r="C198" s="58" t="s">
        <v>5935</v>
      </c>
      <c r="D198" s="59" t="str">
        <f>INDEX(Banco!$D$7:$D$15550,MATCH(ORÇAMENTO!$B198,Banco!$C$7:$C$15550,0))</f>
        <v>SERVENTE COM ENCARGOS COMPLEMENTARES</v>
      </c>
      <c r="E198" s="58" t="str">
        <f>INDEX(Banco!$E$7:$E$15550,MATCH(ORÇAMENTO!$B198,Banco!$C$7:$C$15550,0))</f>
        <v>H</v>
      </c>
      <c r="F198" s="60">
        <f>301.65*0.14</f>
        <v>42.231000000000002</v>
      </c>
      <c r="G198" s="61">
        <f>INDEX(Banco!$G$7:$G$15550,MATCH(ORÇAMENTO!$B198,Banco!$C$7:$C$15550,0))</f>
        <v>22.42</v>
      </c>
      <c r="H198" s="61">
        <f t="shared" si="14"/>
        <v>28.02</v>
      </c>
      <c r="I198" s="61">
        <f t="shared" si="34"/>
        <v>1183.31</v>
      </c>
      <c r="J198" s="57">
        <f t="shared" si="18"/>
        <v>1.4809711644472605E-3</v>
      </c>
    </row>
    <row r="199" spans="1:10" x14ac:dyDescent="0.25">
      <c r="A199" s="66">
        <v>14</v>
      </c>
      <c r="B199" s="66" t="s">
        <v>15589</v>
      </c>
      <c r="C199" s="66"/>
      <c r="D199" s="67" t="s">
        <v>15574</v>
      </c>
      <c r="E199" s="66"/>
      <c r="F199" s="68"/>
      <c r="G199" s="69" t="s">
        <v>7</v>
      </c>
      <c r="H199" s="69"/>
      <c r="I199" s="69">
        <f>SUM(I200:I201)</f>
        <v>33879.199999999997</v>
      </c>
      <c r="J199" s="70">
        <f t="shared" si="18"/>
        <v>4.2401499416502543E-2</v>
      </c>
    </row>
    <row r="200" spans="1:10" outlineLevel="1" x14ac:dyDescent="0.25">
      <c r="A200" s="58" t="s">
        <v>15747</v>
      </c>
      <c r="B200" s="58">
        <v>2706</v>
      </c>
      <c r="C200" s="58" t="s">
        <v>5935</v>
      </c>
      <c r="D200" s="59" t="str">
        <f>INDEX(Banco!$D$7:$D$15550,MATCH(ORÇAMENTO!$B200,Banco!$C$7:$C$15550,0))</f>
        <v>ENGENHEIRO CIVIL DE OBRA JUNIOR (HORISTA)</v>
      </c>
      <c r="E200" s="58" t="str">
        <f>INDEX(Banco!$E$7:$E$15550,MATCH(ORÇAMENTO!$B200,Banco!$C$7:$C$15550,0))</f>
        <v>H</v>
      </c>
      <c r="F200" s="60">
        <v>160</v>
      </c>
      <c r="G200" s="61">
        <f>INDEX(Banco!$G$7:$G$15550,MATCH(ORÇAMENTO!$B200,Banco!$C$7:$C$15550,0))</f>
        <v>122.44</v>
      </c>
      <c r="H200" s="61">
        <f t="shared" si="14"/>
        <v>153.05000000000001</v>
      </c>
      <c r="I200" s="61">
        <f t="shared" ref="I200:I201" si="35">TRUNC(H200*F200,2)</f>
        <v>24488</v>
      </c>
      <c r="J200" s="57">
        <f t="shared" si="18"/>
        <v>3.064794675527505E-2</v>
      </c>
    </row>
    <row r="201" spans="1:10" outlineLevel="1" x14ac:dyDescent="0.25">
      <c r="A201" s="58" t="s">
        <v>15748</v>
      </c>
      <c r="B201" s="58">
        <v>4083</v>
      </c>
      <c r="C201" s="58" t="s">
        <v>5935</v>
      </c>
      <c r="D201" s="59" t="str">
        <f>INDEX(Banco!$D$7:$D$15550,MATCH(ORÇAMENTO!$B201,Banco!$C$7:$C$15550,0))</f>
        <v>ENCARREGADO GERAL DE OBRAS (HORISTA)</v>
      </c>
      <c r="E201" s="58" t="str">
        <f>INDEX(Banco!$E$7:$E$15550,MATCH(ORÇAMENTO!$B201,Banco!$C$7:$C$15550,0))</f>
        <v>H</v>
      </c>
      <c r="F201" s="60">
        <v>240</v>
      </c>
      <c r="G201" s="61">
        <f>INDEX(Banco!$G$7:$G$15550,MATCH(ORÇAMENTO!$B201,Banco!$C$7:$C$15550,0))</f>
        <v>31.31</v>
      </c>
      <c r="H201" s="61">
        <f t="shared" ref="H201" si="36">TRUNC(G201*(1+$G$4),2)</f>
        <v>39.130000000000003</v>
      </c>
      <c r="I201" s="61">
        <f t="shared" si="35"/>
        <v>9391.2000000000007</v>
      </c>
      <c r="J201" s="57">
        <f t="shared" si="18"/>
        <v>1.1753552661227502E-2</v>
      </c>
    </row>
    <row r="202" spans="1:10" x14ac:dyDescent="0.25">
      <c r="A202" s="156"/>
      <c r="B202" s="156"/>
      <c r="C202" s="156"/>
      <c r="D202" s="156"/>
      <c r="E202" s="156"/>
      <c r="F202" s="156"/>
      <c r="G202" s="156"/>
      <c r="H202" s="157"/>
      <c r="I202" s="157"/>
    </row>
    <row r="203" spans="1:10" ht="14.25" customHeight="1" x14ac:dyDescent="0.25">
      <c r="A203" s="156"/>
      <c r="B203" s="156"/>
      <c r="C203" s="156"/>
      <c r="D203" s="156"/>
      <c r="E203" s="156"/>
      <c r="F203" s="156"/>
      <c r="G203" s="156"/>
      <c r="H203" s="157"/>
      <c r="I203" s="157"/>
    </row>
    <row r="204" spans="1:10" ht="14.25" customHeight="1" x14ac:dyDescent="0.25">
      <c r="A204" s="156"/>
      <c r="B204" s="156"/>
      <c r="C204" s="156"/>
      <c r="D204" s="156"/>
      <c r="E204" s="156"/>
      <c r="F204" s="156"/>
      <c r="G204" s="156"/>
      <c r="H204" s="53" t="s">
        <v>15575</v>
      </c>
      <c r="I204" s="63">
        <f>I206/(1+$G$4)</f>
        <v>639207.58399999992</v>
      </c>
    </row>
    <row r="205" spans="1:10" ht="14.25" customHeight="1" x14ac:dyDescent="0.25">
      <c r="A205" s="156"/>
      <c r="B205" s="156"/>
      <c r="C205" s="156"/>
      <c r="D205" s="156"/>
      <c r="E205" s="156"/>
      <c r="F205" s="156"/>
      <c r="G205" s="156"/>
      <c r="H205" s="53" t="s">
        <v>15576</v>
      </c>
      <c r="I205" s="63">
        <f>I206-I204</f>
        <v>159801.89599999995</v>
      </c>
    </row>
    <row r="206" spans="1:10" ht="14.25" customHeight="1" x14ac:dyDescent="0.25">
      <c r="A206" s="156"/>
      <c r="B206" s="156"/>
      <c r="C206" s="156"/>
      <c r="D206" s="156"/>
      <c r="E206" s="156"/>
      <c r="F206" s="156"/>
      <c r="G206" s="156"/>
      <c r="H206" s="53" t="s">
        <v>15577</v>
      </c>
      <c r="I206" s="63">
        <f>I196+I181+I177+I173+I92+I84+I76+I68+I32+I23+I21+I16+I9+I199</f>
        <v>799009.47999999986</v>
      </c>
    </row>
    <row r="207" spans="1:10" ht="14.25" customHeight="1" x14ac:dyDescent="0.25">
      <c r="A207" s="156"/>
      <c r="B207" s="156"/>
      <c r="C207" s="156"/>
      <c r="D207" s="156"/>
      <c r="E207" s="156"/>
      <c r="F207" s="156"/>
      <c r="G207" s="156"/>
      <c r="H207" s="158"/>
      <c r="I207" s="158"/>
    </row>
    <row r="208" spans="1:10" x14ac:dyDescent="0.25">
      <c r="A208" s="156"/>
      <c r="B208" s="156"/>
      <c r="C208" s="156"/>
      <c r="D208" s="156"/>
      <c r="E208" s="156"/>
      <c r="F208" s="156"/>
      <c r="G208" s="156"/>
      <c r="H208" s="159"/>
      <c r="I208" s="159"/>
    </row>
    <row r="217" spans="1:10" x14ac:dyDescent="0.25">
      <c r="A217" s="155" t="s">
        <v>15884</v>
      </c>
      <c r="B217" s="155"/>
      <c r="C217" s="155"/>
      <c r="D217" s="155"/>
      <c r="E217" s="155"/>
      <c r="F217" s="155"/>
      <c r="G217" s="155"/>
      <c r="H217" s="155"/>
      <c r="I217" s="155"/>
      <c r="J217" s="155"/>
    </row>
    <row r="218" spans="1:10" x14ac:dyDescent="0.25">
      <c r="A218" s="155" t="s">
        <v>15885</v>
      </c>
      <c r="B218" s="155"/>
      <c r="C218" s="155"/>
      <c r="D218" s="155"/>
      <c r="E218" s="155"/>
      <c r="F218" s="155"/>
      <c r="G218" s="155"/>
      <c r="H218" s="155"/>
      <c r="I218" s="155"/>
      <c r="J218" s="155"/>
    </row>
    <row r="219" spans="1:10" x14ac:dyDescent="0.25">
      <c r="A219" s="155" t="s">
        <v>15886</v>
      </c>
      <c r="B219" s="155"/>
      <c r="C219" s="155"/>
      <c r="D219" s="155"/>
      <c r="E219" s="155"/>
      <c r="F219" s="155"/>
      <c r="G219" s="155"/>
      <c r="H219" s="155"/>
      <c r="I219" s="155"/>
      <c r="J219" s="155"/>
    </row>
  </sheetData>
  <mergeCells count="12">
    <mergeCell ref="E3:F3"/>
    <mergeCell ref="G3:H3"/>
    <mergeCell ref="E4:F4"/>
    <mergeCell ref="G4:H4"/>
    <mergeCell ref="A6:J6"/>
    <mergeCell ref="A217:J217"/>
    <mergeCell ref="A218:J218"/>
    <mergeCell ref="A219:J219"/>
    <mergeCell ref="A202:G208"/>
    <mergeCell ref="H202:I203"/>
    <mergeCell ref="H207:I207"/>
    <mergeCell ref="H208:I208"/>
  </mergeCells>
  <phoneticPr fontId="19" type="noConversion"/>
  <pageMargins left="0.51181102362204722" right="0.51181102362204722" top="0.98425196850393704" bottom="0.98425196850393704" header="0.51181102362204722" footer="0.51181102362204722"/>
  <pageSetup paperSize="9" scale="73" fitToHeight="0" orientation="landscape" r:id="rId1"/>
  <headerFooter>
    <oddFooter>Página &amp;P de &amp;N</oddFooter>
  </headerFooter>
  <rowBreaks count="1" manualBreakCount="1">
    <brk id="193"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2:H21"/>
  <sheetViews>
    <sheetView showWhiteSpace="0" view="pageLayout" zoomScaleNormal="85" zoomScaleSheetLayoutView="120" workbookViewId="0">
      <selection activeCell="A18" sqref="A18:G21"/>
    </sheetView>
  </sheetViews>
  <sheetFormatPr defaultRowHeight="12.75" outlineLevelRow="2" x14ac:dyDescent="0.25"/>
  <cols>
    <col min="1" max="1" width="6.5703125" style="50" bestFit="1" customWidth="1"/>
    <col min="2" max="2" width="8" style="50" bestFit="1" customWidth="1"/>
    <col min="3" max="3" width="11.140625" style="50" bestFit="1" customWidth="1"/>
    <col min="4" max="4" width="68.5703125" style="56" bestFit="1" customWidth="1"/>
    <col min="5" max="5" width="9.140625" style="50" bestFit="1" customWidth="1"/>
    <col min="6" max="6" width="14.85546875" style="64" bestFit="1" customWidth="1"/>
    <col min="7" max="8" width="14.85546875" style="65" bestFit="1" customWidth="1"/>
    <col min="9" max="16384" width="9.140625" style="56"/>
  </cols>
  <sheetData>
    <row r="2" spans="1:8" x14ac:dyDescent="0.25">
      <c r="C2" s="49" t="s">
        <v>15837</v>
      </c>
      <c r="D2" s="81" t="s">
        <v>15835</v>
      </c>
    </row>
    <row r="3" spans="1:8" x14ac:dyDescent="0.25">
      <c r="A3" s="76"/>
      <c r="B3" s="76"/>
      <c r="C3" s="82" t="s">
        <v>15838</v>
      </c>
      <c r="D3" s="77" t="s">
        <v>15580</v>
      </c>
      <c r="E3" s="160" t="s">
        <v>15578</v>
      </c>
      <c r="F3" s="160"/>
      <c r="G3" s="161" t="s">
        <v>15550</v>
      </c>
      <c r="H3" s="161"/>
    </row>
    <row r="4" spans="1:8" x14ac:dyDescent="0.25">
      <c r="A4" s="76"/>
      <c r="B4" s="76"/>
      <c r="C4" s="83" t="s">
        <v>15839</v>
      </c>
      <c r="D4" s="80" t="s">
        <v>15836</v>
      </c>
      <c r="E4" s="160" t="s">
        <v>15834</v>
      </c>
      <c r="F4" s="160"/>
      <c r="G4" s="162">
        <f>'BDI ONERADO'!E54</f>
        <v>0.25</v>
      </c>
      <c r="H4" s="161"/>
    </row>
    <row r="5" spans="1:8" x14ac:dyDescent="0.25">
      <c r="A5" s="76"/>
      <c r="B5" s="76"/>
      <c r="C5" s="83"/>
      <c r="E5" s="77"/>
      <c r="F5" s="77"/>
      <c r="G5" s="79"/>
      <c r="H5" s="76"/>
    </row>
    <row r="6" spans="1:8" ht="12.75" customHeight="1" x14ac:dyDescent="0.25">
      <c r="A6" s="158" t="s">
        <v>15840</v>
      </c>
      <c r="B6" s="158"/>
      <c r="C6" s="158"/>
      <c r="D6" s="158"/>
      <c r="E6" s="158"/>
      <c r="F6" s="158"/>
      <c r="G6" s="158"/>
      <c r="H6" s="158"/>
    </row>
    <row r="7" spans="1:8" x14ac:dyDescent="0.25">
      <c r="A7" s="55"/>
      <c r="B7" s="56"/>
      <c r="C7" s="56"/>
      <c r="E7" s="56"/>
      <c r="F7" s="56"/>
      <c r="G7" s="56"/>
      <c r="H7" s="56"/>
    </row>
    <row r="8" spans="1:8" s="50" customFormat="1" x14ac:dyDescent="0.25">
      <c r="A8" s="51" t="s">
        <v>15552</v>
      </c>
      <c r="B8" s="51" t="s">
        <v>15583</v>
      </c>
      <c r="C8" s="51" t="s">
        <v>15584</v>
      </c>
      <c r="D8" s="51" t="s">
        <v>15553</v>
      </c>
      <c r="E8" s="51" t="s">
        <v>15585</v>
      </c>
      <c r="F8" s="52" t="s">
        <v>15586</v>
      </c>
      <c r="G8" s="53" t="s">
        <v>15833</v>
      </c>
      <c r="H8" s="53" t="s">
        <v>15841</v>
      </c>
    </row>
    <row r="9" spans="1:8" x14ac:dyDescent="0.25">
      <c r="A9" s="66">
        <v>5</v>
      </c>
      <c r="B9" s="66" t="s">
        <v>15589</v>
      </c>
      <c r="C9" s="66"/>
      <c r="D9" s="67" t="s">
        <v>15559</v>
      </c>
      <c r="E9" s="66"/>
      <c r="F9" s="68"/>
      <c r="G9" s="69" t="s">
        <v>7</v>
      </c>
      <c r="H9" s="69"/>
    </row>
    <row r="10" spans="1:8" outlineLevel="1" x14ac:dyDescent="0.25">
      <c r="A10" s="71" t="s">
        <v>15626</v>
      </c>
      <c r="B10" s="71" t="s">
        <v>15589</v>
      </c>
      <c r="C10" s="71"/>
      <c r="D10" s="72" t="s">
        <v>15627</v>
      </c>
      <c r="E10" s="71"/>
      <c r="F10" s="73"/>
      <c r="G10" s="74" t="s">
        <v>7</v>
      </c>
      <c r="H10" s="74"/>
    </row>
    <row r="11" spans="1:8" ht="25.5" outlineLevel="2" x14ac:dyDescent="0.25">
      <c r="A11" s="58" t="s">
        <v>15628</v>
      </c>
      <c r="B11" s="58">
        <v>101747</v>
      </c>
      <c r="C11" s="58" t="s">
        <v>5935</v>
      </c>
      <c r="D11" s="59" t="str">
        <f>INDEX(Banco!$D$7:$D$15550,MATCH(PMR!$B11,Banco!$C$7:$C$15550,0))</f>
        <v>PISO EM CONCRETO 20 MPA PREPARO MECÂNICO, ESPESSURA 7CM. AF_09/2020</v>
      </c>
      <c r="E11" s="58" t="str">
        <f>INDEX(Banco!$E$7:$E$15550,MATCH(PMR!$B11,Banco!$C$7:$C$15550,0))</f>
        <v>M2</v>
      </c>
      <c r="F11" s="60">
        <v>301.64999999999998</v>
      </c>
      <c r="G11" s="84">
        <v>0.5</v>
      </c>
      <c r="H11" s="58">
        <f>F11*G11</f>
        <v>150.82499999999999</v>
      </c>
    </row>
    <row r="12" spans="1:8" x14ac:dyDescent="0.25">
      <c r="A12" s="66" t="s">
        <v>15564</v>
      </c>
      <c r="B12" s="66" t="s">
        <v>15589</v>
      </c>
      <c r="C12" s="66"/>
      <c r="D12" s="67" t="s">
        <v>15565</v>
      </c>
      <c r="E12" s="66"/>
      <c r="F12" s="68"/>
      <c r="G12" s="69" t="s">
        <v>7</v>
      </c>
      <c r="H12" s="66"/>
    </row>
    <row r="13" spans="1:8" ht="50.25" customHeight="1" outlineLevel="1" x14ac:dyDescent="0.25">
      <c r="A13" s="58" t="s">
        <v>15663</v>
      </c>
      <c r="B13" s="58">
        <v>103328</v>
      </c>
      <c r="C13" s="58" t="s">
        <v>5935</v>
      </c>
      <c r="D13" s="59" t="str">
        <f>INDEX(Banco!$D$7:$D$15550,MATCH(PMR!$B13,Banco!$C$7:$C$15550,0))</f>
        <v>ALVENARIA DE VEDAÇÃO DE BLOCOS CERÂMICOS FURADOS NA HORIZONTAL DE 9X19X19 CM (ESPESSURA 9 CM) E ARGAMASSA DE ASSENTAMENTO COM PREPARO EM BETONEIRA. AF_12/2021</v>
      </c>
      <c r="E13" s="58" t="str">
        <f>INDEX(Banco!$E$7:$E$15550,MATCH(PMR!$B13,Banco!$C$7:$C$15550,0))</f>
        <v>M2</v>
      </c>
      <c r="F13" s="60">
        <f>247.05+247.66</f>
        <v>494.71000000000004</v>
      </c>
      <c r="G13" s="84">
        <v>0.5</v>
      </c>
      <c r="H13" s="58">
        <f>F13*G13</f>
        <v>247.35500000000002</v>
      </c>
    </row>
    <row r="14" spans="1:8" ht="62.25" customHeight="1" outlineLevel="1" x14ac:dyDescent="0.25">
      <c r="A14" s="58" t="s">
        <v>15667</v>
      </c>
      <c r="B14" s="58">
        <v>104219</v>
      </c>
      <c r="C14" s="58" t="s">
        <v>5935</v>
      </c>
      <c r="D14" s="59" t="str">
        <f>INDEX(Banco!$D$7:$D$15550,MATCH(PMR!$B14,Banco!$C$7:$C$15550,0))</f>
        <v>EMBOÇO OU MASSA ÚNICA EM ARGAMASSA INDUSTRIALIZADA, PREPARO MECÂNICA E APLICAÇÃO COM EQUIPAMENTO DE MISTURA E PROJEÇÃO DE 1,5 M3/H DE ARGAMASSA EM PANOS DE FACHADA COM PRESENÇA DE VÃOS, ESPESSURA DE 25 MM, ACESSO POR ANDAIME. AF_08/2022</v>
      </c>
      <c r="E14" s="58" t="str">
        <f>INDEX(Banco!$E$7:$E$15550,MATCH(PMR!$B14,Banco!$C$7:$C$15550,0))</f>
        <v>M2</v>
      </c>
      <c r="F14" s="60">
        <v>989.42</v>
      </c>
      <c r="G14" s="84">
        <v>0.5</v>
      </c>
      <c r="H14" s="58">
        <f>F14*G14</f>
        <v>494.71</v>
      </c>
    </row>
    <row r="15" spans="1:8" x14ac:dyDescent="0.25">
      <c r="A15" s="66" t="s">
        <v>15571</v>
      </c>
      <c r="B15" s="66" t="s">
        <v>15589</v>
      </c>
      <c r="C15" s="66"/>
      <c r="D15" s="67" t="s">
        <v>15572</v>
      </c>
      <c r="E15" s="66"/>
      <c r="F15" s="68"/>
      <c r="G15" s="69" t="s">
        <v>7</v>
      </c>
      <c r="H15" s="66"/>
    </row>
    <row r="16" spans="1:8" outlineLevel="1" x14ac:dyDescent="0.25">
      <c r="A16" s="71" t="s">
        <v>15738</v>
      </c>
      <c r="B16" s="71"/>
      <c r="C16" s="71"/>
      <c r="D16" s="72" t="s">
        <v>15739</v>
      </c>
      <c r="E16" s="71"/>
      <c r="F16" s="73"/>
      <c r="G16" s="74"/>
      <c r="H16" s="71"/>
    </row>
    <row r="17" spans="1:8" ht="50.25" customHeight="1" outlineLevel="2" x14ac:dyDescent="0.25">
      <c r="A17" s="58" t="s">
        <v>15740</v>
      </c>
      <c r="B17" s="58">
        <v>88423</v>
      </c>
      <c r="C17" s="58" t="s">
        <v>5935</v>
      </c>
      <c r="D17" s="59" t="str">
        <f>INDEX(Banco!$D$7:$D$15550,MATCH(PMR!$B17,Banco!$C$7:$C$15550,0))</f>
        <v>APLICAÇÃO MANUAL DE PINTURA COM TINTA TEXTURIZADA ACRÍLICA EM PAREDES EXTERNAS DE CASAS, UMA COR. AF_03/2024</v>
      </c>
      <c r="E17" s="58" t="str">
        <f>INDEX(Banco!$E$7:$E$15550,MATCH(PMR!$B17,Banco!$C$7:$C$15550,0))</f>
        <v>M2</v>
      </c>
      <c r="F17" s="60">
        <f>ORÇAMENTO!F193</f>
        <v>1310.9813378219114</v>
      </c>
      <c r="G17" s="84">
        <v>0.5</v>
      </c>
      <c r="H17" s="60">
        <f>F17*G17</f>
        <v>655.49066891095572</v>
      </c>
    </row>
    <row r="18" spans="1:8" x14ac:dyDescent="0.25">
      <c r="A18" s="156"/>
      <c r="B18" s="156"/>
      <c r="C18" s="156"/>
      <c r="D18" s="156"/>
      <c r="E18" s="156"/>
      <c r="F18" s="156"/>
      <c r="G18" s="156"/>
      <c r="H18" s="157"/>
    </row>
    <row r="19" spans="1:8" ht="14.25" customHeight="1" x14ac:dyDescent="0.25">
      <c r="A19" s="156"/>
      <c r="B19" s="156"/>
      <c r="C19" s="156"/>
      <c r="D19" s="156"/>
      <c r="E19" s="156"/>
      <c r="F19" s="156"/>
      <c r="G19" s="156"/>
      <c r="H19" s="157"/>
    </row>
    <row r="20" spans="1:8" ht="14.25" customHeight="1" x14ac:dyDescent="0.25">
      <c r="A20" s="156"/>
      <c r="B20" s="156"/>
      <c r="C20" s="156"/>
      <c r="D20" s="156"/>
      <c r="E20" s="156"/>
      <c r="F20" s="156"/>
      <c r="G20" s="156"/>
      <c r="H20" s="55"/>
    </row>
    <row r="21" spans="1:8" x14ac:dyDescent="0.25">
      <c r="A21" s="156"/>
      <c r="B21" s="156"/>
      <c r="C21" s="156"/>
      <c r="D21" s="156"/>
      <c r="E21" s="156"/>
      <c r="F21" s="156"/>
      <c r="G21" s="156"/>
      <c r="H21" s="50"/>
    </row>
  </sheetData>
  <mergeCells count="7">
    <mergeCell ref="A18:G21"/>
    <mergeCell ref="H18:H19"/>
    <mergeCell ref="E3:F3"/>
    <mergeCell ref="G3:H3"/>
    <mergeCell ref="E4:F4"/>
    <mergeCell ref="G4:H4"/>
    <mergeCell ref="A6:H6"/>
  </mergeCells>
  <pageMargins left="0.5" right="0.5" top="1" bottom="1" header="0.5" footer="0.5"/>
  <pageSetup paperSize="9" scale="92"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
  <sheetViews>
    <sheetView showGridLines="0" view="pageBreakPreview" topLeftCell="A43" zoomScaleNormal="100" zoomScaleSheetLayoutView="100" workbookViewId="0">
      <selection activeCell="C14" sqref="C14"/>
    </sheetView>
  </sheetViews>
  <sheetFormatPr defaultRowHeight="12.75" x14ac:dyDescent="0.2"/>
  <cols>
    <col min="1" max="1" width="4.5703125" style="87" bestFit="1" customWidth="1"/>
    <col min="2" max="2" width="6.5703125" style="87" bestFit="1" customWidth="1"/>
    <col min="3" max="3" width="12.85546875" style="87" bestFit="1" customWidth="1"/>
    <col min="4" max="4" width="58" style="87" customWidth="1"/>
    <col min="5" max="5" width="4.140625" style="87" bestFit="1" customWidth="1"/>
    <col min="6" max="6" width="6.42578125" style="87" bestFit="1" customWidth="1"/>
    <col min="7" max="8" width="9.42578125" style="87" bestFit="1" customWidth="1"/>
    <col min="9" max="9" width="16.7109375" style="87" customWidth="1"/>
    <col min="10" max="10" width="12.140625" style="87" bestFit="1" customWidth="1"/>
    <col min="11" max="11" width="18.42578125" style="87" bestFit="1" customWidth="1"/>
    <col min="12" max="16384" width="9.140625" style="87"/>
  </cols>
  <sheetData>
    <row r="1" spans="1:9" x14ac:dyDescent="0.2">
      <c r="B1" s="49" t="s">
        <v>15837</v>
      </c>
      <c r="C1" s="81" t="s">
        <v>15835</v>
      </c>
    </row>
    <row r="2" spans="1:9" x14ac:dyDescent="0.2">
      <c r="A2" s="85"/>
      <c r="B2" s="82" t="s">
        <v>15838</v>
      </c>
      <c r="C2" s="77" t="s">
        <v>15580</v>
      </c>
      <c r="D2" s="85"/>
      <c r="E2" s="165" t="s">
        <v>15578</v>
      </c>
      <c r="F2" s="165"/>
      <c r="G2" s="163" t="s">
        <v>15550</v>
      </c>
      <c r="H2" s="163"/>
      <c r="I2" s="166" t="s">
        <v>15582</v>
      </c>
    </row>
    <row r="3" spans="1:9" x14ac:dyDescent="0.2">
      <c r="A3" s="85"/>
      <c r="B3" s="83" t="s">
        <v>15839</v>
      </c>
      <c r="C3" s="80" t="s">
        <v>15836</v>
      </c>
      <c r="D3" s="85"/>
      <c r="E3" s="165" t="s">
        <v>15581</v>
      </c>
      <c r="F3" s="165"/>
      <c r="G3" s="167">
        <f>'BDI ONERADO'!E54</f>
        <v>0.25</v>
      </c>
      <c r="H3" s="163"/>
      <c r="I3" s="166"/>
    </row>
    <row r="4" spans="1:9" x14ac:dyDescent="0.2">
      <c r="A4" s="85"/>
      <c r="B4" s="83"/>
      <c r="C4" s="80"/>
      <c r="D4" s="85"/>
      <c r="E4" s="85"/>
      <c r="F4" s="85"/>
      <c r="G4" s="148"/>
      <c r="H4" s="94"/>
      <c r="I4" s="93"/>
    </row>
    <row r="5" spans="1:9" x14ac:dyDescent="0.2">
      <c r="A5" s="163" t="s">
        <v>15749</v>
      </c>
      <c r="B5" s="164"/>
      <c r="C5" s="164"/>
      <c r="D5" s="164"/>
      <c r="E5" s="164"/>
      <c r="F5" s="164"/>
      <c r="G5" s="164"/>
      <c r="H5" s="164"/>
      <c r="I5" s="164"/>
    </row>
    <row r="6" spans="1:9" x14ac:dyDescent="0.2">
      <c r="A6" s="94"/>
      <c r="B6" s="107"/>
      <c r="C6" s="107"/>
      <c r="D6" s="107"/>
      <c r="E6" s="107"/>
      <c r="F6" s="107"/>
      <c r="G6" s="107"/>
      <c r="H6" s="107"/>
      <c r="I6" s="107"/>
    </row>
    <row r="7" spans="1:9" ht="38.25" x14ac:dyDescent="0.2">
      <c r="A7" s="98" t="s">
        <v>15552</v>
      </c>
      <c r="B7" s="98" t="s">
        <v>15583</v>
      </c>
      <c r="C7" s="98" t="s">
        <v>15584</v>
      </c>
      <c r="D7" s="98" t="s">
        <v>15553</v>
      </c>
      <c r="E7" s="98" t="s">
        <v>15585</v>
      </c>
      <c r="F7" s="108" t="s">
        <v>15586</v>
      </c>
      <c r="G7" s="109" t="s">
        <v>15587</v>
      </c>
      <c r="H7" s="109" t="s">
        <v>15588</v>
      </c>
      <c r="I7" s="109" t="s">
        <v>15554</v>
      </c>
    </row>
    <row r="8" spans="1:9" x14ac:dyDescent="0.2">
      <c r="A8" s="110" t="s">
        <v>15707</v>
      </c>
      <c r="B8" s="111" t="s">
        <v>15750</v>
      </c>
      <c r="C8" s="110" t="s">
        <v>15751</v>
      </c>
      <c r="D8" s="110" t="s">
        <v>15752</v>
      </c>
      <c r="E8" s="112" t="s">
        <v>15753</v>
      </c>
      <c r="F8" s="113">
        <v>1</v>
      </c>
      <c r="G8" s="114">
        <f>AVERAGE(D12,D17,D23)</f>
        <v>325.66666666666669</v>
      </c>
      <c r="H8" s="114">
        <f>G8*(1+G3)</f>
        <v>407.08333333333337</v>
      </c>
      <c r="I8" s="114">
        <f>H8*F8</f>
        <v>407.08333333333337</v>
      </c>
    </row>
    <row r="9" spans="1:9" ht="13.5" thickBot="1" x14ac:dyDescent="0.25">
      <c r="A9" s="115"/>
      <c r="B9" s="115"/>
      <c r="C9" s="115"/>
    </row>
    <row r="10" spans="1:9" x14ac:dyDescent="0.2">
      <c r="C10" s="116" t="s">
        <v>15754</v>
      </c>
      <c r="D10" s="117" t="s">
        <v>15755</v>
      </c>
    </row>
    <row r="11" spans="1:9" x14ac:dyDescent="0.2">
      <c r="C11" s="118" t="s">
        <v>15756</v>
      </c>
      <c r="D11" s="119" t="s">
        <v>15757</v>
      </c>
    </row>
    <row r="12" spans="1:9" x14ac:dyDescent="0.2">
      <c r="C12" s="118" t="s">
        <v>15758</v>
      </c>
      <c r="D12" s="120">
        <v>480</v>
      </c>
    </row>
    <row r="13" spans="1:9" ht="13.5" thickBot="1" x14ac:dyDescent="0.25">
      <c r="C13" s="121" t="s">
        <v>15759</v>
      </c>
      <c r="D13" s="122" t="s">
        <v>15760</v>
      </c>
    </row>
    <row r="14" spans="1:9" ht="13.5" thickBot="1" x14ac:dyDescent="0.25">
      <c r="C14" s="106"/>
    </row>
    <row r="15" spans="1:9" x14ac:dyDescent="0.2">
      <c r="C15" s="116" t="s">
        <v>15761</v>
      </c>
      <c r="D15" s="117" t="s">
        <v>15762</v>
      </c>
    </row>
    <row r="16" spans="1:9" ht="25.5" x14ac:dyDescent="0.2">
      <c r="C16" s="118" t="s">
        <v>15756</v>
      </c>
      <c r="D16" s="123" t="s">
        <v>15763</v>
      </c>
    </row>
    <row r="17" spans="3:5" x14ac:dyDescent="0.2">
      <c r="C17" s="118" t="s">
        <v>15758</v>
      </c>
      <c r="D17" s="120">
        <v>200</v>
      </c>
    </row>
    <row r="18" spans="3:5" x14ac:dyDescent="0.2">
      <c r="C18" s="118" t="s">
        <v>15759</v>
      </c>
      <c r="D18" s="119" t="s">
        <v>15764</v>
      </c>
    </row>
    <row r="19" spans="3:5" ht="13.5" thickBot="1" x14ac:dyDescent="0.25">
      <c r="C19" s="121" t="s">
        <v>15765</v>
      </c>
      <c r="D19" s="124" t="s">
        <v>15766</v>
      </c>
      <c r="E19" s="87" t="s">
        <v>15767</v>
      </c>
    </row>
    <row r="20" spans="3:5" ht="13.5" thickBot="1" x14ac:dyDescent="0.25">
      <c r="C20" s="106"/>
    </row>
    <row r="21" spans="3:5" x14ac:dyDescent="0.2">
      <c r="C21" s="116" t="s">
        <v>15761</v>
      </c>
      <c r="D21" s="117" t="s">
        <v>15768</v>
      </c>
    </row>
    <row r="22" spans="3:5" ht="25.5" x14ac:dyDescent="0.2">
      <c r="C22" s="118" t="s">
        <v>15756</v>
      </c>
      <c r="D22" s="123" t="s">
        <v>15769</v>
      </c>
    </row>
    <row r="23" spans="3:5" x14ac:dyDescent="0.2">
      <c r="C23" s="118" t="s">
        <v>15758</v>
      </c>
      <c r="D23" s="120">
        <v>297</v>
      </c>
    </row>
    <row r="24" spans="3:5" x14ac:dyDescent="0.2">
      <c r="C24" s="118" t="s">
        <v>15759</v>
      </c>
      <c r="D24" s="119" t="s">
        <v>15764</v>
      </c>
    </row>
    <row r="25" spans="3:5" ht="13.5" thickBot="1" x14ac:dyDescent="0.25">
      <c r="C25" s="121" t="s">
        <v>15765</v>
      </c>
      <c r="D25" s="124" t="s">
        <v>15770</v>
      </c>
      <c r="E25" s="87" t="s">
        <v>15767</v>
      </c>
    </row>
    <row r="39" spans="1:9" x14ac:dyDescent="0.2">
      <c r="A39" s="154" t="s">
        <v>15884</v>
      </c>
      <c r="B39" s="154"/>
      <c r="C39" s="154"/>
      <c r="D39" s="154"/>
      <c r="E39" s="154"/>
      <c r="F39" s="154"/>
      <c r="G39" s="154"/>
      <c r="H39" s="154"/>
      <c r="I39" s="154"/>
    </row>
    <row r="40" spans="1:9" x14ac:dyDescent="0.2">
      <c r="A40" s="154" t="s">
        <v>15885</v>
      </c>
      <c r="B40" s="154"/>
      <c r="C40" s="154"/>
      <c r="D40" s="154"/>
      <c r="E40" s="154"/>
      <c r="F40" s="154"/>
      <c r="G40" s="154"/>
      <c r="H40" s="154"/>
      <c r="I40" s="154"/>
    </row>
    <row r="41" spans="1:9" x14ac:dyDescent="0.2">
      <c r="A41" s="154" t="s">
        <v>15886</v>
      </c>
      <c r="B41" s="154"/>
      <c r="C41" s="154"/>
      <c r="D41" s="154"/>
      <c r="E41" s="154"/>
      <c r="F41" s="154"/>
      <c r="G41" s="154"/>
      <c r="H41" s="154"/>
      <c r="I41" s="154"/>
    </row>
  </sheetData>
  <mergeCells count="9">
    <mergeCell ref="A39:I39"/>
    <mergeCell ref="A40:I40"/>
    <mergeCell ref="A41:I41"/>
    <mergeCell ref="A5:I5"/>
    <mergeCell ref="E2:F2"/>
    <mergeCell ref="G2:H2"/>
    <mergeCell ref="I2:I3"/>
    <mergeCell ref="E3:F3"/>
    <mergeCell ref="G3:H3"/>
  </mergeCells>
  <hyperlinks>
    <hyperlink ref="D19" r:id="rId1" display="https://www.mercadolivre.com.br/monitor-gamer-vxpro-vx190z-19-led-wsxga-60hz-5ms-hdmi-vga-cor-preto-aceitavel-recondicionado/p/MLB2012951643?pdp_filters=item_id%3AMLB5385092920&amp;from=gshop&amp;matt_tool=31485049&amp;matt_internal_campaign_id=&amp;matt_word=&amp;matt_source=google&amp;matt_campaign_id=22090354244&amp;matt_ad_group_id=173090555516&amp;matt_match_type=&amp;matt_network=g&amp;matt_device=c&amp;matt_creative=727882729092&amp;matt_keyword=&amp;matt_ad_position=&amp;matt_ad_type=pla&amp;matt_merchant_id=735098660&amp;matt_product_id=MLB2012951643-product&amp;matt_product_partition_id=2388112038453&amp;matt_target_id=pla-2388112038453&amp;cq_src=google_ads&amp;cq_cmp=22090354244&amp;cq_net=g&amp;cq_plt=gp&amp;cq_med=pla&amp;gad_source=1&amp;gad_campaignid=22090354244&amp;gclid=Cj0KCQjwjJrCBhCXARIsAI5x66WRUZOcgeENOGXfK83pP__7wigThybSP7dKEpN_4k17H5rmxxqwfvkaAhZmEALw_wcB"/>
    <hyperlink ref="D25" r:id="rId2" display="https://www.kabum.com.br/produto/133768/monitor-hq-19-5-led-widescreen-75hz-hdmi-vesa-ajuste-de-inclinacao-preto-19-5hq-led?utm_id=21434223550&amp;gad_source=1&amp;gad_campaignid=21430282493&amp;gclid=Cj0KCQjwjJrCBhCXARIsAI5x66UGjyxDDub5aBskEVAa9Q85ou3_384UGBtPhAcr035TH7JggUTdXKIaAnPhEALw_wcB"/>
  </hyperlinks>
  <printOptions horizontalCentered="1"/>
  <pageMargins left="0.51181102362204722" right="0.51181102362204722" top="0.78740157480314965" bottom="0.78740157480314965" header="0.31496062992125984" footer="0.31496062992125984"/>
  <pageSetup scale="80" orientation="landscape" r:id="rId3"/>
  <headerFooter>
    <oddFooter>Página &amp;P de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K218"/>
  <sheetViews>
    <sheetView showWhiteSpace="0" view="pageBreakPreview" topLeftCell="A89" zoomScaleNormal="110" zoomScaleSheetLayoutView="100" workbookViewId="0">
      <selection activeCell="C2" sqref="C2:D4"/>
    </sheetView>
  </sheetViews>
  <sheetFormatPr defaultRowHeight="12.75" x14ac:dyDescent="0.25"/>
  <cols>
    <col min="1" max="1" width="6.140625" style="50" bestFit="1" customWidth="1"/>
    <col min="2" max="2" width="8.140625" style="50" bestFit="1" customWidth="1"/>
    <col min="3" max="3" width="12.28515625" style="50" bestFit="1" customWidth="1"/>
    <col min="4" max="4" width="68.5703125" style="56" bestFit="1" customWidth="1"/>
    <col min="5" max="5" width="9.140625" style="50" bestFit="1" customWidth="1"/>
    <col min="6" max="6" width="14.85546875" style="50" bestFit="1" customWidth="1"/>
    <col min="7" max="7" width="46.140625" style="50" customWidth="1"/>
    <col min="8" max="8" width="14.85546875" style="56" bestFit="1" customWidth="1"/>
    <col min="9" max="16384" width="9.140625" style="56"/>
  </cols>
  <sheetData>
    <row r="2" spans="1:11" x14ac:dyDescent="0.25">
      <c r="C2" s="49" t="s">
        <v>15837</v>
      </c>
      <c r="D2" s="81" t="s">
        <v>15835</v>
      </c>
    </row>
    <row r="3" spans="1:11" x14ac:dyDescent="0.25">
      <c r="C3" s="82" t="s">
        <v>15838</v>
      </c>
      <c r="D3" s="77" t="s">
        <v>15580</v>
      </c>
    </row>
    <row r="4" spans="1:11" x14ac:dyDescent="0.25">
      <c r="A4" s="55"/>
      <c r="B4" s="55"/>
      <c r="C4" s="83" t="s">
        <v>15839</v>
      </c>
      <c r="D4" s="80" t="s">
        <v>15836</v>
      </c>
      <c r="E4" s="170"/>
      <c r="F4" s="170"/>
      <c r="G4" s="55"/>
    </row>
    <row r="5" spans="1:11" x14ac:dyDescent="0.25">
      <c r="A5" s="55"/>
      <c r="B5" s="55"/>
      <c r="C5" s="55"/>
      <c r="D5" s="125"/>
      <c r="E5" s="170"/>
      <c r="F5" s="170"/>
      <c r="G5" s="55"/>
    </row>
    <row r="6" spans="1:11" x14ac:dyDescent="0.25">
      <c r="A6" s="158" t="s">
        <v>15887</v>
      </c>
      <c r="B6" s="169"/>
      <c r="C6" s="169"/>
      <c r="D6" s="169"/>
      <c r="E6" s="169"/>
      <c r="F6" s="169"/>
      <c r="G6" s="169"/>
    </row>
    <row r="7" spans="1:11" x14ac:dyDescent="0.25">
      <c r="A7" s="51" t="s">
        <v>15552</v>
      </c>
      <c r="B7" s="51" t="s">
        <v>15583</v>
      </c>
      <c r="C7" s="51" t="s">
        <v>15584</v>
      </c>
      <c r="D7" s="51" t="s">
        <v>15553</v>
      </c>
      <c r="E7" s="51" t="s">
        <v>15585</v>
      </c>
      <c r="F7" s="51" t="s">
        <v>15586</v>
      </c>
      <c r="G7" s="51" t="s">
        <v>15771</v>
      </c>
    </row>
    <row r="8" spans="1:11" x14ac:dyDescent="0.25">
      <c r="A8" s="66">
        <v>1</v>
      </c>
      <c r="B8" s="66" t="s">
        <v>15589</v>
      </c>
      <c r="C8" s="66"/>
      <c r="D8" s="67" t="s">
        <v>15555</v>
      </c>
      <c r="E8" s="66"/>
      <c r="F8" s="66"/>
      <c r="G8" s="66" t="s">
        <v>7</v>
      </c>
    </row>
    <row r="9" spans="1:11" ht="25.5" x14ac:dyDescent="0.25">
      <c r="A9" s="58" t="s">
        <v>15590</v>
      </c>
      <c r="B9" s="58">
        <v>103689</v>
      </c>
      <c r="C9" s="58" t="s">
        <v>5935</v>
      </c>
      <c r="D9" s="59" t="str">
        <f>INDEX(Banco!$D$7:$D$15550,MATCH(MC!$B9,Banco!$C$7:$C$15550,0))</f>
        <v>FORNECIMENTO E INSTALAÇÃO DE PLACA DE OBRA COM CHAPA GALVANIZADA E ESTRUTURA DE MADEIRA. AF_03/2022_PS</v>
      </c>
      <c r="E9" s="58" t="str">
        <f>INDEX(Banco!$E$7:$E$15550,MATCH(MC!$B9,Banco!$C$7:$C$15550,0))</f>
        <v>M2</v>
      </c>
      <c r="F9" s="58">
        <f>ORÇAMENTO!F10</f>
        <v>4.5</v>
      </c>
      <c r="G9" s="58" t="s">
        <v>15888</v>
      </c>
      <c r="I9" s="126"/>
      <c r="J9" s="126"/>
      <c r="K9" s="126"/>
    </row>
    <row r="10" spans="1:11" ht="38.25" x14ac:dyDescent="0.25">
      <c r="A10" s="58" t="s">
        <v>15842</v>
      </c>
      <c r="B10" s="58">
        <v>105009</v>
      </c>
      <c r="C10" s="58" t="s">
        <v>5935</v>
      </c>
      <c r="D10" s="59" t="str">
        <f>ORÇAMENTO!D11</f>
        <v>LOCAÇÃO CONVENCIONAL DE OBRA, UTILIZANDO GABARITO DE TÁBUAS CORRIDAS PONTALETADAS A CADA 1,50M -  2 UTILIZAÇÕES. AF_03/2024</v>
      </c>
      <c r="E10" s="58" t="str">
        <f>ORÇAMENTO!E11</f>
        <v>M</v>
      </c>
      <c r="F10" s="60">
        <v>22.19</v>
      </c>
      <c r="G10" s="58" t="s">
        <v>15890</v>
      </c>
      <c r="I10" s="126"/>
      <c r="J10" s="126"/>
      <c r="K10" s="126"/>
    </row>
    <row r="11" spans="1:11" ht="38.25" x14ac:dyDescent="0.25">
      <c r="A11" s="58" t="s">
        <v>15843</v>
      </c>
      <c r="B11" s="58">
        <v>10775</v>
      </c>
      <c r="C11" s="58" t="s">
        <v>5935</v>
      </c>
      <c r="D11" s="59" t="str">
        <f>INDEX(Banco!$D$7:$D$15550,MATCH(MC!$B11,Banco!$C$7:$C$15550,0))</f>
        <v>LOCACAO DE CONTAINER 2,30 X 6,00 M, ALT. 2,50 M, COM 1 SANITARIO, PARA ESCRITORIO, COMPLETO, SEM DIVISORIAS INTERNAS (NAO INCLUI MOBILIZACAO/DESMOBILIZACAO)</v>
      </c>
      <c r="E11" s="58" t="str">
        <f>INDEX(Banco!$E$7:$E$15550,MATCH(MC!$B11,Banco!$C$7:$C$15550,0))</f>
        <v>MES</v>
      </c>
      <c r="F11" s="58">
        <f>ORÇAMENTO!F12</f>
        <v>6</v>
      </c>
      <c r="G11" s="58" t="s">
        <v>15889</v>
      </c>
    </row>
    <row r="12" spans="1:11" ht="38.25" x14ac:dyDescent="0.25">
      <c r="A12" s="58" t="s">
        <v>15844</v>
      </c>
      <c r="B12" s="58">
        <v>10777</v>
      </c>
      <c r="C12" s="58" t="s">
        <v>5935</v>
      </c>
      <c r="D12" s="59" t="str">
        <f>INDEX(Banco!$D$7:$D$15550,MATCH(MC!$B12,Banco!$C$7:$C$15550,0))</f>
        <v>LOCACAO DE CONTAINER 2,30 X 4,30 M, ALT. 2,50 M, PARA SANITARIO, COM 3 BACIAS, 4 CHUVEIROS, 1 LAVATORIO E 1 MICTORIO (NAO INCLUI MOBILIZACAO/DESMOBILIZACAO)</v>
      </c>
      <c r="E12" s="58" t="str">
        <f>INDEX(Banco!$E$7:$E$15550,MATCH(MC!$B12,Banco!$C$7:$C$15550,0))</f>
        <v>MES</v>
      </c>
      <c r="F12" s="58">
        <f>ORÇAMENTO!F13</f>
        <v>6</v>
      </c>
      <c r="G12" s="58" t="s">
        <v>15889</v>
      </c>
    </row>
    <row r="13" spans="1:11" ht="38.25" x14ac:dyDescent="0.25">
      <c r="A13" s="58" t="s">
        <v>15845</v>
      </c>
      <c r="B13" s="58">
        <v>10776</v>
      </c>
      <c r="C13" s="58" t="s">
        <v>5935</v>
      </c>
      <c r="D13" s="59" t="str">
        <f>INDEX(Banco!$D$7:$D$15550,MATCH(MC!$B13,Banco!$C$7:$C$15550,0))</f>
        <v>LOCACAO DE CONTAINER 2,30 X 6,00 M, ALT. 2,50 M, PARA ESCRITORIO, SEM DIVISORIAS INTERNAS E SEM SANITARIO (NAO INCLUI MOBILIZACAO/DESMOBILIZACAO)</v>
      </c>
      <c r="E13" s="58" t="str">
        <f>INDEX(Banco!$E$7:$E$15550,MATCH(MC!$B13,Banco!$C$7:$C$15550,0))</f>
        <v>MES</v>
      </c>
      <c r="F13" s="58">
        <f>ORÇAMENTO!F14</f>
        <v>6</v>
      </c>
      <c r="G13" s="58" t="s">
        <v>15889</v>
      </c>
    </row>
    <row r="14" spans="1:11" x14ac:dyDescent="0.25">
      <c r="A14" s="58" t="s">
        <v>15846</v>
      </c>
      <c r="B14" s="58">
        <v>98459</v>
      </c>
      <c r="C14" s="58" t="s">
        <v>5935</v>
      </c>
      <c r="D14" s="59" t="str">
        <f>INDEX(Banco!$D$7:$D$15550,MATCH(MC!$B14,Banco!$C$7:$C$15550,0))</f>
        <v>TAPUME COM TELHA METÁLICA. AF_03/2024</v>
      </c>
      <c r="E14" s="58" t="str">
        <f>INDEX(Banco!$E$7:$E$15550,MATCH(MC!$B14,Banco!$C$7:$C$15550,0))</f>
        <v>M2</v>
      </c>
      <c r="F14" s="58">
        <f>ORÇAMENTO!F15</f>
        <v>166.85</v>
      </c>
      <c r="G14" s="58" t="s">
        <v>15772</v>
      </c>
    </row>
    <row r="15" spans="1:11" x14ac:dyDescent="0.25">
      <c r="A15" s="66">
        <v>2</v>
      </c>
      <c r="B15" s="66" t="s">
        <v>15589</v>
      </c>
      <c r="C15" s="66"/>
      <c r="D15" s="67" t="s">
        <v>15556</v>
      </c>
      <c r="E15" s="66"/>
      <c r="F15" s="66"/>
      <c r="G15" s="66" t="s">
        <v>7</v>
      </c>
    </row>
    <row r="16" spans="1:11" ht="25.5" x14ac:dyDescent="0.25">
      <c r="A16" s="58" t="s">
        <v>15591</v>
      </c>
      <c r="B16" s="58">
        <v>97625</v>
      </c>
      <c r="C16" s="58" t="s">
        <v>5935</v>
      </c>
      <c r="D16" s="59" t="str">
        <f>INDEX(Banco!$D$7:$D$15550,MATCH(MC!$B16,Banco!$C$7:$C$15550,0))</f>
        <v>DEMOLIÇÃO DE ALVENARIA PARA QUALQUER TIPO DE BLOCO, DE FORMA MECANIZADA, SEM REAPROVEITAMENTO. AF_09/2023</v>
      </c>
      <c r="E16" s="58" t="str">
        <f>INDEX(Banco!$E$7:$E$15550,MATCH(MC!$B16,Banco!$C$7:$C$15550,0))</f>
        <v>M3</v>
      </c>
      <c r="F16" s="58">
        <f>ORÇAMENTO!F17</f>
        <v>14.51</v>
      </c>
      <c r="G16" s="58" t="s">
        <v>15773</v>
      </c>
    </row>
    <row r="17" spans="1:7" ht="51" x14ac:dyDescent="0.25">
      <c r="A17" s="58" t="s">
        <v>15592</v>
      </c>
      <c r="B17" s="58">
        <v>100981</v>
      </c>
      <c r="C17" s="58" t="s">
        <v>5935</v>
      </c>
      <c r="D17" s="59" t="str">
        <f>INDEX(Banco!$D$7:$D$15550,MATCH(MC!$B17,Banco!$C$7:$C$15550,0))</f>
        <v>CARGA, MANOBRA E DESCARGA DE ENTULHO EM CAMINHÃO BASCULANTE 6 M³ - CARGA COM ESCAVADEIRA HIDRÁULICA  (CAÇAMBA DE 0,80 M³ / 111 HP) E DESCARGA LIVRE (UNIDADE: M3). AF_07/2020</v>
      </c>
      <c r="E17" s="58" t="str">
        <f>INDEX(Banco!$E$7:$E$15550,MATCH(MC!$B17,Banco!$C$7:$C$15550,0))</f>
        <v>M3</v>
      </c>
      <c r="F17" s="58">
        <f>ORÇAMENTO!F18</f>
        <v>22.49</v>
      </c>
      <c r="G17" s="58" t="s">
        <v>15774</v>
      </c>
    </row>
    <row r="18" spans="1:7" x14ac:dyDescent="0.25">
      <c r="A18" s="58" t="s">
        <v>15593</v>
      </c>
      <c r="B18" s="58">
        <v>98519</v>
      </c>
      <c r="C18" s="58" t="s">
        <v>5935</v>
      </c>
      <c r="D18" s="59" t="str">
        <f>INDEX(Banco!$D$7:$D$15550,MATCH(MC!$B18,Banco!$C$7:$C$15550,0))</f>
        <v>REVOLVIMENTO E LIMPEZA MANUAL DE SOLO. AF_07/2024</v>
      </c>
      <c r="E18" s="58" t="str">
        <f>INDEX(Banco!$E$7:$E$15550,MATCH(MC!$B18,Banco!$C$7:$C$15550,0))</f>
        <v>M2</v>
      </c>
      <c r="F18" s="58">
        <f>ORÇAMENTO!F19</f>
        <v>301.64999999999998</v>
      </c>
      <c r="G18" s="58" t="s">
        <v>15775</v>
      </c>
    </row>
    <row r="19" spans="1:7" ht="38.25" x14ac:dyDescent="0.25">
      <c r="A19" s="58" t="s">
        <v>15594</v>
      </c>
      <c r="B19" s="58">
        <v>100577</v>
      </c>
      <c r="C19" s="58" t="s">
        <v>5935</v>
      </c>
      <c r="D19" s="59" t="str">
        <f>INDEX(Banco!$D$7:$D$15550,MATCH(MC!$B19,Banco!$C$7:$C$15550,0))</f>
        <v>REGULARIZAÇÃO E COMPACTAÇÃO DE SUBLEITO DE SOLO PREDOMINANTEMENTE ARENOSO, PARA OBRAS DE CONSTRUÇÃO DE PAVIMENTOS. AF_09/2024</v>
      </c>
      <c r="E19" s="58" t="str">
        <f>INDEX(Banco!$E$7:$E$15550,MATCH(MC!$B19,Banco!$C$7:$C$15550,0))</f>
        <v>M2</v>
      </c>
      <c r="F19" s="58">
        <f>ORÇAMENTO!F20</f>
        <v>301.64999999999998</v>
      </c>
      <c r="G19" s="58" t="s">
        <v>15775</v>
      </c>
    </row>
    <row r="20" spans="1:7" x14ac:dyDescent="0.25">
      <c r="A20" s="66">
        <v>3</v>
      </c>
      <c r="B20" s="66" t="s">
        <v>15589</v>
      </c>
      <c r="C20" s="66"/>
      <c r="D20" s="67" t="s">
        <v>15557</v>
      </c>
      <c r="E20" s="66"/>
      <c r="F20" s="66"/>
      <c r="G20" s="66" t="s">
        <v>7</v>
      </c>
    </row>
    <row r="21" spans="1:7" ht="51" x14ac:dyDescent="0.25">
      <c r="A21" s="58" t="s">
        <v>15595</v>
      </c>
      <c r="B21" s="58">
        <v>94342</v>
      </c>
      <c r="C21" s="58" t="s">
        <v>5935</v>
      </c>
      <c r="D21" s="59" t="str">
        <f>INDEX(Banco!$D$7:$D$15550,MATCH(MC!$B21,Banco!$C$7:$C$15550,0))</f>
        <v>ATERRO MANUAL DE VALAS COM AREIA PARA ATERRO. AF_08/2023</v>
      </c>
      <c r="E21" s="58" t="str">
        <f>INDEX(Banco!$E$7:$E$15550,MATCH(MC!$B21,Banco!$C$7:$C$15550,0))</f>
        <v>M3</v>
      </c>
      <c r="F21" s="58">
        <f>ORÇAMENTO!F22</f>
        <v>156.86000000000001</v>
      </c>
      <c r="G21" s="58" t="s">
        <v>15776</v>
      </c>
    </row>
    <row r="22" spans="1:7" x14ac:dyDescent="0.25">
      <c r="A22" s="66">
        <v>4</v>
      </c>
      <c r="B22" s="66" t="s">
        <v>15589</v>
      </c>
      <c r="C22" s="66"/>
      <c r="D22" s="67" t="s">
        <v>15558</v>
      </c>
      <c r="E22" s="66"/>
      <c r="F22" s="66"/>
      <c r="G22" s="66" t="s">
        <v>7</v>
      </c>
    </row>
    <row r="23" spans="1:7" x14ac:dyDescent="0.25">
      <c r="A23" s="71" t="s">
        <v>15596</v>
      </c>
      <c r="B23" s="71" t="s">
        <v>15589</v>
      </c>
      <c r="C23" s="71"/>
      <c r="D23" s="72" t="s">
        <v>15597</v>
      </c>
      <c r="E23" s="71"/>
      <c r="F23" s="71"/>
      <c r="G23" s="71" t="s">
        <v>7</v>
      </c>
    </row>
    <row r="24" spans="1:7" ht="63.75" x14ac:dyDescent="0.25">
      <c r="A24" s="58" t="s">
        <v>15598</v>
      </c>
      <c r="B24" s="58">
        <v>101211</v>
      </c>
      <c r="C24" s="58" t="s">
        <v>5935</v>
      </c>
      <c r="D24" s="59" t="str">
        <f>INDEX(Banco!$D$7:$D$15550,MATCH(MC!$B24,Banco!$C$7:$C$15550,0))</f>
        <v>ESCAVAÇÃO VERTICAL PARA  EDIFICAÇÃO, COM CARGA, DESCARGA E TRANSPORTE DE SOLO DE 1ª CATEGORIA, COM ESCAVADEIRA HIDRÁULICA (CAÇAMBA: 0,8 M³ / 111 HP), FROTA DE 4 CAMINHÕES BASCULANTES DE 14 M³, DMT DE 2 KM E VELOCIDADE MÉDIA 19 KM/H. AF_05/2020</v>
      </c>
      <c r="E24" s="58" t="str">
        <f>INDEX(Banco!$E$7:$E$15550,MATCH(MC!$B24,Banco!$C$7:$C$15550,0))</f>
        <v>M3</v>
      </c>
      <c r="F24" s="58">
        <f>ORÇAMENTO!F25</f>
        <v>9.0540000000000003</v>
      </c>
      <c r="G24" s="58" t="s">
        <v>15777</v>
      </c>
    </row>
    <row r="25" spans="1:7" x14ac:dyDescent="0.25">
      <c r="A25" s="71" t="s">
        <v>15599</v>
      </c>
      <c r="B25" s="71" t="s">
        <v>15589</v>
      </c>
      <c r="C25" s="71"/>
      <c r="D25" s="72" t="s">
        <v>15600</v>
      </c>
      <c r="E25" s="71"/>
      <c r="F25" s="71"/>
      <c r="G25" s="71" t="s">
        <v>7</v>
      </c>
    </row>
    <row r="26" spans="1:7" ht="63.75" x14ac:dyDescent="0.25">
      <c r="A26" s="58" t="s">
        <v>15601</v>
      </c>
      <c r="B26" s="58">
        <v>96523</v>
      </c>
      <c r="C26" s="58" t="s">
        <v>5935</v>
      </c>
      <c r="D26" s="59" t="str">
        <f>INDEX(Banco!$D$7:$D$15550,MATCH(MC!$B26,Banco!$C$7:$C$15550,0))</f>
        <v>ESCAVAÇÃO MANUAL PARA BLOCO DE COROAMENTO OU SAPATA (INCLUINDO ESCAVAÇÃO PARA COLOCAÇÃO DE FÔRMAS). AF_01/2024</v>
      </c>
      <c r="E26" s="58" t="str">
        <f>INDEX(Banco!$E$7:$E$15550,MATCH(MC!$B26,Banco!$C$7:$C$15550,0))</f>
        <v>M3</v>
      </c>
      <c r="F26" s="58">
        <f>ORÇAMENTO!F27</f>
        <v>13.084</v>
      </c>
      <c r="G26" s="58" t="s">
        <v>15778</v>
      </c>
    </row>
    <row r="27" spans="1:7" x14ac:dyDescent="0.25">
      <c r="A27" s="71" t="s">
        <v>15602</v>
      </c>
      <c r="B27" s="71" t="s">
        <v>15589</v>
      </c>
      <c r="C27" s="71"/>
      <c r="D27" s="72" t="s">
        <v>15603</v>
      </c>
      <c r="E27" s="71"/>
      <c r="F27" s="71"/>
      <c r="G27" s="71" t="s">
        <v>7</v>
      </c>
    </row>
    <row r="28" spans="1:7" ht="38.25" x14ac:dyDescent="0.25">
      <c r="A28" s="58" t="s">
        <v>15604</v>
      </c>
      <c r="B28" s="58">
        <v>96523</v>
      </c>
      <c r="C28" s="58" t="s">
        <v>5935</v>
      </c>
      <c r="D28" s="59" t="str">
        <f>INDEX(Banco!$D$7:$D$15550,MATCH(MC!$B28,Banco!$C$7:$C$15550,0))</f>
        <v>ESCAVAÇÃO MANUAL PARA BLOCO DE COROAMENTO OU SAPATA (INCLUINDO ESCAVAÇÃO PARA COLOCAÇÃO DE FÔRMAS). AF_01/2024</v>
      </c>
      <c r="E28" s="58" t="str">
        <f>INDEX(Banco!$E$7:$E$15550,MATCH(MC!$B28,Banco!$C$7:$C$15550,0))</f>
        <v>M3</v>
      </c>
      <c r="F28" s="58">
        <f>ORÇAMENTO!F29</f>
        <v>5.63</v>
      </c>
      <c r="G28" s="58" t="s">
        <v>15779</v>
      </c>
    </row>
    <row r="29" spans="1:7" x14ac:dyDescent="0.25">
      <c r="A29" s="71" t="s">
        <v>15605</v>
      </c>
      <c r="B29" s="71" t="s">
        <v>15589</v>
      </c>
      <c r="C29" s="71"/>
      <c r="D29" s="72" t="s">
        <v>15606</v>
      </c>
      <c r="E29" s="71"/>
      <c r="F29" s="71"/>
      <c r="G29" s="71" t="s">
        <v>7</v>
      </c>
    </row>
    <row r="30" spans="1:7" ht="25.5" x14ac:dyDescent="0.25">
      <c r="A30" s="58" t="s">
        <v>15607</v>
      </c>
      <c r="B30" s="58">
        <v>96523</v>
      </c>
      <c r="C30" s="58" t="s">
        <v>5935</v>
      </c>
      <c r="D30" s="59" t="str">
        <f>INDEX(Banco!$D$7:$D$15550,MATCH(MC!$B30,Banco!$C$7:$C$15550,0))</f>
        <v>ESCAVAÇÃO MANUAL PARA BLOCO DE COROAMENTO OU SAPATA (INCLUINDO ESCAVAÇÃO PARA COLOCAÇÃO DE FÔRMAS). AF_01/2024</v>
      </c>
      <c r="E30" s="58" t="str">
        <f>INDEX(Banco!$E$7:$E$15550,MATCH(MC!$B30,Banco!$C$7:$C$15550,0))</f>
        <v>M3</v>
      </c>
      <c r="F30" s="58">
        <f>ORÇAMENTO!F31</f>
        <v>9.67</v>
      </c>
      <c r="G30" s="58" t="s">
        <v>15780</v>
      </c>
    </row>
    <row r="31" spans="1:7" x14ac:dyDescent="0.25">
      <c r="A31" s="66">
        <v>5</v>
      </c>
      <c r="B31" s="66" t="s">
        <v>15589</v>
      </c>
      <c r="C31" s="66"/>
      <c r="D31" s="67" t="s">
        <v>15559</v>
      </c>
      <c r="E31" s="66"/>
      <c r="F31" s="66"/>
      <c r="G31" s="66" t="s">
        <v>7</v>
      </c>
    </row>
    <row r="32" spans="1:7" x14ac:dyDescent="0.25">
      <c r="A32" s="71" t="s">
        <v>15781</v>
      </c>
      <c r="B32" s="71" t="s">
        <v>15589</v>
      </c>
      <c r="C32" s="71"/>
      <c r="D32" s="72" t="s">
        <v>15609</v>
      </c>
      <c r="E32" s="71"/>
      <c r="F32" s="71"/>
      <c r="G32" s="71" t="s">
        <v>7</v>
      </c>
    </row>
    <row r="33" spans="1:7" ht="102" x14ac:dyDescent="0.25">
      <c r="A33" s="58" t="s">
        <v>15610</v>
      </c>
      <c r="B33" s="58">
        <v>92917</v>
      </c>
      <c r="C33" s="58" t="s">
        <v>5935</v>
      </c>
      <c r="D33" s="59" t="str">
        <f>INDEX(Banco!$D$7:$D$15550,MATCH(MC!$B33,Banco!$C$7:$C$15550,0))</f>
        <v>ARMAÇÃO DE ESTRUTURAS DIVERSAS DE CONCRETO ARMADO, EXCETO VIGAS, PILARES, LAJES E FUNDAÇÕES, UTILIZANDO AÇO CA-50 DE 8,0 MM - MONTAGEM. AF_06/2022</v>
      </c>
      <c r="E33" s="58" t="str">
        <f>INDEX(Banco!$E$7:$E$15550,MATCH(MC!$B33,Banco!$C$7:$C$15550,0))</f>
        <v>KG</v>
      </c>
      <c r="F33" s="58">
        <f>ORÇAMENTO!F34</f>
        <v>128</v>
      </c>
      <c r="G33" s="58" t="s">
        <v>15782</v>
      </c>
    </row>
    <row r="34" spans="1:7" ht="165.75" x14ac:dyDescent="0.25">
      <c r="A34" s="58" t="s">
        <v>15611</v>
      </c>
      <c r="B34" s="58">
        <v>92915</v>
      </c>
      <c r="C34" s="58" t="s">
        <v>5935</v>
      </c>
      <c r="D34" s="59" t="str">
        <f>INDEX(Banco!$D$7:$D$15550,MATCH(MC!$B34,Banco!$C$7:$C$15550,0))</f>
        <v>ARMAÇÃO DE ESTRUTURAS DIVERSAS DE CONCRETO ARMADO, EXCETO VIGAS, PILARES, LAJES E FUNDAÇÕES, UTILIZANDO AÇO CA-60 DE 5,0 MM - MONTAGEM. AF_06/2022</v>
      </c>
      <c r="E34" s="58" t="str">
        <f>INDEX(Banco!$E$7:$E$15550,MATCH(MC!$B34,Banco!$C$7:$C$15550,0))</f>
        <v>KG</v>
      </c>
      <c r="F34" s="58">
        <f>ORÇAMENTO!F35</f>
        <v>40</v>
      </c>
      <c r="G34" s="58" t="s">
        <v>15783</v>
      </c>
    </row>
    <row r="35" spans="1:7" ht="25.5" x14ac:dyDescent="0.25">
      <c r="A35" s="58" t="s">
        <v>15612</v>
      </c>
      <c r="B35" s="58">
        <v>103672</v>
      </c>
      <c r="C35" s="58" t="s">
        <v>5935</v>
      </c>
      <c r="D35" s="59" t="str">
        <f>INDEX(Banco!$D$7:$D$15550,MATCH(MC!$B35,Banco!$C$7:$C$15550,0))</f>
        <v>CONCRETAGEM DE PILARES, FCK = 25 MPA, COM USO DE BOMBA - LANÇAMENTO, ADENSAMENTO E ACABAMENTO. AF_02/2022_PS</v>
      </c>
      <c r="E35" s="58" t="str">
        <f>INDEX(Banco!$E$7:$E$15550,MATCH(MC!$B35,Banco!$C$7:$C$15550,0))</f>
        <v>M3</v>
      </c>
      <c r="F35" s="58">
        <f>ORÇAMENTO!F36</f>
        <v>9.1</v>
      </c>
      <c r="G35" s="58" t="s">
        <v>15780</v>
      </c>
    </row>
    <row r="36" spans="1:7" x14ac:dyDescent="0.25">
      <c r="A36" s="71" t="s">
        <v>15784</v>
      </c>
      <c r="B36" s="71" t="s">
        <v>15589</v>
      </c>
      <c r="C36" s="71"/>
      <c r="D36" s="72" t="s">
        <v>15614</v>
      </c>
      <c r="E36" s="71"/>
      <c r="F36" s="71"/>
      <c r="G36" s="71" t="s">
        <v>7</v>
      </c>
    </row>
    <row r="37" spans="1:7" x14ac:dyDescent="0.25">
      <c r="A37" s="58" t="s">
        <v>15615</v>
      </c>
      <c r="B37" s="58">
        <v>92803</v>
      </c>
      <c r="C37" s="58" t="s">
        <v>5935</v>
      </c>
      <c r="D37" s="59" t="str">
        <f>INDEX(Banco!$D$7:$D$15550,MATCH(MC!$B37,Banco!$C$7:$C$15550,0))</f>
        <v>CORTE E DOBRA DE AÇO CA-50, DIÂMETRO DE 10,0 MM. AF_06/2022</v>
      </c>
      <c r="E37" s="58" t="str">
        <f>INDEX(Banco!$E$7:$E$15550,MATCH(MC!$B37,Banco!$C$7:$C$15550,0))</f>
        <v>KG</v>
      </c>
      <c r="F37" s="58">
        <f>ORÇAMENTO!F38</f>
        <v>505</v>
      </c>
      <c r="G37" s="58" t="s">
        <v>15780</v>
      </c>
    </row>
    <row r="38" spans="1:7" x14ac:dyDescent="0.25">
      <c r="A38" s="58" t="s">
        <v>15616</v>
      </c>
      <c r="B38" s="58">
        <v>92804</v>
      </c>
      <c r="C38" s="58" t="s">
        <v>5935</v>
      </c>
      <c r="D38" s="59" t="str">
        <f>INDEX(Banco!$D$7:$D$15550,MATCH(MC!$B38,Banco!$C$7:$C$15550,0))</f>
        <v>CORTE E DOBRA DE AÇO CA-50, DIÂMETRO DE 12,5 MM. AF_06/2022</v>
      </c>
      <c r="E38" s="58" t="str">
        <f>INDEX(Banco!$E$7:$E$15550,MATCH(MC!$B38,Banco!$C$7:$C$15550,0))</f>
        <v>KG</v>
      </c>
      <c r="F38" s="58">
        <f>ORÇAMENTO!F39</f>
        <v>75</v>
      </c>
      <c r="G38" s="58" t="s">
        <v>15780</v>
      </c>
    </row>
    <row r="39" spans="1:7" x14ac:dyDescent="0.25">
      <c r="A39" s="58" t="s">
        <v>15617</v>
      </c>
      <c r="B39" s="58">
        <v>92799</v>
      </c>
      <c r="C39" s="58" t="s">
        <v>5935</v>
      </c>
      <c r="D39" s="59" t="str">
        <f>INDEX(Banco!$D$7:$D$15550,MATCH(MC!$B39,Banco!$C$7:$C$15550,0))</f>
        <v>CORTE E DOBRA DE AÇO CA-60, DIÂMETRO DE 4,2 MM. AF_06/2022</v>
      </c>
      <c r="E39" s="58" t="str">
        <f>INDEX(Banco!$E$7:$E$15550,MATCH(MC!$B39,Banco!$C$7:$C$15550,0))</f>
        <v>KG</v>
      </c>
      <c r="F39" s="58">
        <f>ORÇAMENTO!F40</f>
        <v>24</v>
      </c>
      <c r="G39" s="58" t="s">
        <v>15780</v>
      </c>
    </row>
    <row r="40" spans="1:7" ht="38.25" x14ac:dyDescent="0.25">
      <c r="A40" s="58" t="s">
        <v>15618</v>
      </c>
      <c r="B40" s="58">
        <v>96555</v>
      </c>
      <c r="C40" s="58" t="s">
        <v>5935</v>
      </c>
      <c r="D40" s="59" t="str">
        <f>INDEX(Banco!$D$7:$D$15550,MATCH(MC!$B40,Banco!$C$7:$C$15550,0))</f>
        <v>CONCRETAGEM DE BLOCO DE COROAMENTO OU VIGA BALDRAME, FCK 30 MPA, COM USO DE JERICA - LANÇAMENTO, ADENSAMENTO E ACABAMENTO. AF_01/2024</v>
      </c>
      <c r="E40" s="58" t="str">
        <f>INDEX(Banco!$E$7:$E$15550,MATCH(MC!$B40,Banco!$C$7:$C$15550,0))</f>
        <v>M3</v>
      </c>
      <c r="F40" s="58">
        <f>ORÇAMENTO!F41</f>
        <v>18.72</v>
      </c>
      <c r="G40" s="58" t="s">
        <v>15780</v>
      </c>
    </row>
    <row r="41" spans="1:7" x14ac:dyDescent="0.25">
      <c r="A41" s="71" t="s">
        <v>15785</v>
      </c>
      <c r="B41" s="71" t="s">
        <v>15589</v>
      </c>
      <c r="C41" s="71"/>
      <c r="D41" s="72" t="s">
        <v>15620</v>
      </c>
      <c r="E41" s="71"/>
      <c r="F41" s="71"/>
      <c r="G41" s="71" t="s">
        <v>7</v>
      </c>
    </row>
    <row r="42" spans="1:7" ht="38.25" x14ac:dyDescent="0.25">
      <c r="A42" s="58" t="s">
        <v>15621</v>
      </c>
      <c r="B42" s="58">
        <v>96530</v>
      </c>
      <c r="C42" s="58" t="s">
        <v>5935</v>
      </c>
      <c r="D42" s="59" t="str">
        <f>INDEX(Banco!$D$7:$D$15550,MATCH(MC!$B42,Banco!$C$7:$C$15550,0))</f>
        <v>FABRICAÇÃO, MONTAGEM E DESMONTAGEM DE FÔRMA PARA VIGA BALDRAME, EM MADEIRA SERRADA, E=25 MM, 1 UTILIZAÇÃO. AF_01/2024</v>
      </c>
      <c r="E42" s="58" t="str">
        <f>INDEX(Banco!$E$7:$E$15550,MATCH(MC!$B42,Banco!$C$7:$C$15550,0))</f>
        <v>M2</v>
      </c>
      <c r="F42" s="58">
        <f>ORÇAMENTO!F43</f>
        <v>147</v>
      </c>
      <c r="G42" s="58" t="s">
        <v>15780</v>
      </c>
    </row>
    <row r="43" spans="1:7" x14ac:dyDescent="0.25">
      <c r="A43" s="58" t="s">
        <v>15622</v>
      </c>
      <c r="B43" s="58">
        <v>92801</v>
      </c>
      <c r="C43" s="58" t="s">
        <v>5935</v>
      </c>
      <c r="D43" s="59" t="str">
        <f>INDEX(Banco!$D$7:$D$15550,MATCH(MC!$B43,Banco!$C$7:$C$15550,0))</f>
        <v>CORTE E DOBRA DE AÇO CA-50, DIÂMETRO DE 6,3 MM. AF_06/2022</v>
      </c>
      <c r="E43" s="58" t="str">
        <f>INDEX(Banco!$E$7:$E$15550,MATCH(MC!$B43,Banco!$C$7:$C$15550,0))</f>
        <v>KG</v>
      </c>
      <c r="F43" s="58">
        <f>ORÇAMENTO!F44</f>
        <v>192</v>
      </c>
      <c r="G43" s="58" t="s">
        <v>15780</v>
      </c>
    </row>
    <row r="44" spans="1:7" x14ac:dyDescent="0.25">
      <c r="A44" s="58" t="s">
        <v>15623</v>
      </c>
      <c r="B44" s="58">
        <v>92802</v>
      </c>
      <c r="C44" s="58" t="s">
        <v>5935</v>
      </c>
      <c r="D44" s="59" t="str">
        <f>INDEX(Banco!$D$7:$D$15550,MATCH(MC!$B44,Banco!$C$7:$C$15550,0))</f>
        <v>CORTE E DOBRA DE AÇO CA-50, DIÂMETRO DE 8,0 MM. AF_06/2022</v>
      </c>
      <c r="E44" s="58" t="str">
        <f>INDEX(Banco!$E$7:$E$15550,MATCH(MC!$B44,Banco!$C$7:$C$15550,0))</f>
        <v>KG</v>
      </c>
      <c r="F44" s="58">
        <f>ORÇAMENTO!F45</f>
        <v>160</v>
      </c>
      <c r="G44" s="58" t="s">
        <v>15780</v>
      </c>
    </row>
    <row r="45" spans="1:7" x14ac:dyDescent="0.25">
      <c r="A45" s="58" t="s">
        <v>15624</v>
      </c>
      <c r="B45" s="58">
        <v>92800</v>
      </c>
      <c r="C45" s="58" t="s">
        <v>5935</v>
      </c>
      <c r="D45" s="59" t="str">
        <f>INDEX(Banco!$D$7:$D$15550,MATCH(MC!$B45,Banco!$C$7:$C$15550,0))</f>
        <v>CORTE E DOBRA DE AÇO CA-60, DIÂMETRO DE 5,0 MM. AF_06/2022</v>
      </c>
      <c r="E45" s="58" t="str">
        <f>INDEX(Banco!$E$7:$E$15550,MATCH(MC!$B45,Banco!$C$7:$C$15550,0))</f>
        <v>KG</v>
      </c>
      <c r="F45" s="58">
        <f>ORÇAMENTO!F46</f>
        <v>158</v>
      </c>
      <c r="G45" s="58" t="s">
        <v>15780</v>
      </c>
    </row>
    <row r="46" spans="1:7" ht="38.25" x14ac:dyDescent="0.25">
      <c r="A46" s="58" t="s">
        <v>15625</v>
      </c>
      <c r="B46" s="58">
        <v>96555</v>
      </c>
      <c r="C46" s="58" t="s">
        <v>5935</v>
      </c>
      <c r="D46" s="59" t="str">
        <f>INDEX(Banco!$D$7:$D$15550,MATCH(MC!$B46,Banco!$C$7:$C$15550,0))</f>
        <v>CONCRETAGEM DE BLOCO DE COROAMENTO OU VIGA BALDRAME, FCK 30 MPA, COM USO DE JERICA - LANÇAMENTO, ADENSAMENTO E ACABAMENTO. AF_01/2024</v>
      </c>
      <c r="E46" s="58" t="str">
        <f>INDEX(Banco!$E$7:$E$15550,MATCH(MC!$B46,Banco!$C$7:$C$15550,0))</f>
        <v>M3</v>
      </c>
      <c r="F46" s="58">
        <f>ORÇAMENTO!F47</f>
        <v>9.67</v>
      </c>
      <c r="G46" s="58" t="s">
        <v>15780</v>
      </c>
    </row>
    <row r="47" spans="1:7" x14ac:dyDescent="0.25">
      <c r="A47" s="71" t="s">
        <v>15626</v>
      </c>
      <c r="B47" s="71" t="s">
        <v>15589</v>
      </c>
      <c r="C47" s="71"/>
      <c r="D47" s="72" t="s">
        <v>15627</v>
      </c>
      <c r="E47" s="71"/>
      <c r="F47" s="71"/>
      <c r="G47" s="71" t="s">
        <v>7</v>
      </c>
    </row>
    <row r="48" spans="1:7" ht="25.5" x14ac:dyDescent="0.25">
      <c r="A48" s="58" t="s">
        <v>15628</v>
      </c>
      <c r="B48" s="58">
        <v>101747</v>
      </c>
      <c r="C48" s="58" t="s">
        <v>5935</v>
      </c>
      <c r="D48" s="59" t="str">
        <f>INDEX(Banco!$D$7:$D$15550,MATCH(MC!$B48,Banco!$C$7:$C$15550,0))</f>
        <v>PISO EM CONCRETO 20 MPA PREPARO MECÂNICO, ESPESSURA 7CM. AF_09/2020</v>
      </c>
      <c r="E48" s="58" t="str">
        <f>INDEX(Banco!$E$7:$E$15550,MATCH(MC!$B48,Banco!$C$7:$C$15550,0))</f>
        <v>M2</v>
      </c>
      <c r="F48" s="58">
        <f>ORÇAMENTO!F49</f>
        <v>301.64999999999998</v>
      </c>
      <c r="G48" s="58" t="s">
        <v>15780</v>
      </c>
    </row>
    <row r="49" spans="1:7" ht="38.25" x14ac:dyDescent="0.25">
      <c r="A49" s="58" t="s">
        <v>15629</v>
      </c>
      <c r="B49" s="58">
        <v>39509</v>
      </c>
      <c r="C49" s="58" t="s">
        <v>5935</v>
      </c>
      <c r="D49" s="59" t="str">
        <f>INDEX(Banco!$D$7:$D$15550,MATCH(MC!$B49,Banco!$C$7:$C$15550,0))</f>
        <v>TELA DE ACO SOLDADA NERVURADA, CA-60, T-196, (2,11 KG/M2), DIAMETRO DO FIO = 5,0 MM, LARGURA = 2,45 M, ESPACAMENTO DA MALHA = 30 X 10 CM</v>
      </c>
      <c r="E49" s="58" t="str">
        <f>INDEX(Banco!$E$7:$E$15550,MATCH(MC!$B49,Banco!$C$7:$C$15550,0))</f>
        <v>M2</v>
      </c>
      <c r="F49" s="58">
        <f>ORÇAMENTO!F50</f>
        <v>633</v>
      </c>
      <c r="G49" s="58" t="s">
        <v>15780</v>
      </c>
    </row>
    <row r="50" spans="1:7" x14ac:dyDescent="0.25">
      <c r="A50" s="71" t="s">
        <v>15630</v>
      </c>
      <c r="B50" s="71" t="s">
        <v>15589</v>
      </c>
      <c r="C50" s="71"/>
      <c r="D50" s="72" t="s">
        <v>15631</v>
      </c>
      <c r="E50" s="71"/>
      <c r="F50" s="71"/>
      <c r="G50" s="71" t="s">
        <v>7</v>
      </c>
    </row>
    <row r="51" spans="1:7" ht="38.25" x14ac:dyDescent="0.25">
      <c r="A51" s="58" t="s">
        <v>15632</v>
      </c>
      <c r="B51" s="58">
        <v>92411</v>
      </c>
      <c r="C51" s="58" t="s">
        <v>5935</v>
      </c>
      <c r="D51" s="59" t="str">
        <f>INDEX(Banco!$D$7:$D$15550,MATCH(MC!$B51,Banco!$C$7:$C$15550,0))</f>
        <v>MONTAGEM E DESMONTAGEM DE FÔRMA DE PILARES RETANGULARES E ESTRUTURAS SIMILARES, PÉ-DIREITO SIMPLES, EM MADEIRA SERRADA, 2 UTILIZAÇÕES. AF_09/2020</v>
      </c>
      <c r="E51" s="58" t="str">
        <f>INDEX(Banco!$E$7:$E$15550,MATCH(MC!$B51,Banco!$C$7:$C$15550,0))</f>
        <v>M2</v>
      </c>
      <c r="F51" s="58">
        <f>ORÇAMENTO!F52</f>
        <v>117.6</v>
      </c>
      <c r="G51" s="58" t="s">
        <v>15780</v>
      </c>
    </row>
    <row r="52" spans="1:7" x14ac:dyDescent="0.25">
      <c r="A52" s="58" t="s">
        <v>15633</v>
      </c>
      <c r="B52" s="58">
        <v>92802</v>
      </c>
      <c r="C52" s="58" t="s">
        <v>5935</v>
      </c>
      <c r="D52" s="59" t="str">
        <f>INDEX(Banco!$D$7:$D$15550,MATCH(MC!$B52,Banco!$C$7:$C$15550,0))</f>
        <v>CORTE E DOBRA DE AÇO CA-50, DIÂMETRO DE 8,0 MM. AF_06/2022</v>
      </c>
      <c r="E52" s="58" t="str">
        <f>INDEX(Banco!$E$7:$E$15550,MATCH(MC!$B52,Banco!$C$7:$C$15550,0))</f>
        <v>KG</v>
      </c>
      <c r="F52" s="58">
        <f>ORÇAMENTO!F53</f>
        <v>47</v>
      </c>
      <c r="G52" s="58" t="s">
        <v>15780</v>
      </c>
    </row>
    <row r="53" spans="1:7" x14ac:dyDescent="0.25">
      <c r="A53" s="58" t="s">
        <v>15634</v>
      </c>
      <c r="B53" s="58">
        <v>92803</v>
      </c>
      <c r="C53" s="58" t="s">
        <v>5935</v>
      </c>
      <c r="D53" s="59" t="str">
        <f>INDEX(Banco!$D$7:$D$15550,MATCH(MC!$B53,Banco!$C$7:$C$15550,0))</f>
        <v>CORTE E DOBRA DE AÇO CA-50, DIÂMETRO DE 10,0 MM. AF_06/2022</v>
      </c>
      <c r="E53" s="58" t="str">
        <f>INDEX(Banco!$E$7:$E$15550,MATCH(MC!$B53,Banco!$C$7:$C$15550,0))</f>
        <v>KG</v>
      </c>
      <c r="F53" s="58">
        <f>ORÇAMENTO!F54</f>
        <v>769</v>
      </c>
      <c r="G53" s="58" t="s">
        <v>15780</v>
      </c>
    </row>
    <row r="54" spans="1:7" x14ac:dyDescent="0.25">
      <c r="A54" s="58" t="s">
        <v>15635</v>
      </c>
      <c r="B54" s="58">
        <v>92799</v>
      </c>
      <c r="C54" s="58" t="s">
        <v>5935</v>
      </c>
      <c r="D54" s="59" t="str">
        <f>INDEX(Banco!$D$7:$D$15550,MATCH(MC!$B54,Banco!$C$7:$C$15550,0))</f>
        <v>CORTE E DOBRA DE AÇO CA-60, DIÂMETRO DE 4,2 MM. AF_06/2022</v>
      </c>
      <c r="E54" s="58" t="str">
        <f>INDEX(Banco!$E$7:$E$15550,MATCH(MC!$B54,Banco!$C$7:$C$15550,0))</f>
        <v>KG</v>
      </c>
      <c r="F54" s="58">
        <f>ORÇAMENTO!F55</f>
        <v>12</v>
      </c>
      <c r="G54" s="58" t="s">
        <v>15780</v>
      </c>
    </row>
    <row r="55" spans="1:7" x14ac:dyDescent="0.25">
      <c r="A55" s="58" t="s">
        <v>15636</v>
      </c>
      <c r="B55" s="58">
        <v>92800</v>
      </c>
      <c r="C55" s="58" t="s">
        <v>5935</v>
      </c>
      <c r="D55" s="59" t="str">
        <f>INDEX(Banco!$D$7:$D$15550,MATCH(MC!$B55,Banco!$C$7:$C$15550,0))</f>
        <v>CORTE E DOBRA DE AÇO CA-60, DIÂMETRO DE 5,0 MM. AF_06/2022</v>
      </c>
      <c r="E55" s="58" t="str">
        <f>INDEX(Banco!$E$7:$E$15550,MATCH(MC!$B55,Banco!$C$7:$C$15550,0))</f>
        <v>KG</v>
      </c>
      <c r="F55" s="58">
        <f>ORÇAMENTO!F56</f>
        <v>179</v>
      </c>
      <c r="G55" s="58" t="s">
        <v>15780</v>
      </c>
    </row>
    <row r="56" spans="1:7" ht="25.5" x14ac:dyDescent="0.25">
      <c r="A56" s="58" t="s">
        <v>15637</v>
      </c>
      <c r="B56" s="58">
        <v>103669</v>
      </c>
      <c r="C56" s="58" t="s">
        <v>5935</v>
      </c>
      <c r="D56" s="59" t="str">
        <f>INDEX(Banco!$D$7:$D$15550,MATCH(MC!$B56,Banco!$C$7:$C$15550,0))</f>
        <v>CONCRETAGEM DE PILARES, FCK = 25 MPA,  COM USO DE BALDES - LANÇAMENTO, ADENSAMENTO E ACABAMENTO. AF_02/2022</v>
      </c>
      <c r="E56" s="58" t="str">
        <f>INDEX(Banco!$E$7:$E$15550,MATCH(MC!$B56,Banco!$C$7:$C$15550,0))</f>
        <v>M3</v>
      </c>
      <c r="F56" s="58">
        <f>ORÇAMENTO!F57</f>
        <v>7.14</v>
      </c>
      <c r="G56" s="58" t="s">
        <v>15786</v>
      </c>
    </row>
    <row r="57" spans="1:7" x14ac:dyDescent="0.25">
      <c r="A57" s="71" t="s">
        <v>15638</v>
      </c>
      <c r="B57" s="71" t="s">
        <v>15589</v>
      </c>
      <c r="C57" s="71"/>
      <c r="D57" s="72" t="s">
        <v>15639</v>
      </c>
      <c r="E57" s="71"/>
      <c r="F57" s="71"/>
      <c r="G57" s="71" t="s">
        <v>7</v>
      </c>
    </row>
    <row r="58" spans="1:7" ht="38.25" x14ac:dyDescent="0.25">
      <c r="A58" s="58" t="s">
        <v>15640</v>
      </c>
      <c r="B58" s="58">
        <v>92411</v>
      </c>
      <c r="C58" s="58" t="s">
        <v>5935</v>
      </c>
      <c r="D58" s="59" t="str">
        <f>INDEX(Banco!$D$7:$D$15550,MATCH(MC!$B58,Banco!$C$7:$C$15550,0))</f>
        <v>MONTAGEM E DESMONTAGEM DE FÔRMA DE PILARES RETANGULARES E ESTRUTURAS SIMILARES, PÉ-DIREITO SIMPLES, EM MADEIRA SERRADA, 2 UTILIZAÇÕES. AF_09/2020</v>
      </c>
      <c r="E58" s="58" t="str">
        <f>INDEX(Banco!$E$7:$E$15550,MATCH(MC!$B58,Banco!$C$7:$C$15550,0))</f>
        <v>M2</v>
      </c>
      <c r="F58" s="58">
        <f>ORÇAMENTO!F59</f>
        <v>14.700000000000001</v>
      </c>
      <c r="G58" s="58" t="s">
        <v>15780</v>
      </c>
    </row>
    <row r="59" spans="1:7" x14ac:dyDescent="0.25">
      <c r="A59" s="58" t="s">
        <v>15641</v>
      </c>
      <c r="B59" s="58">
        <v>92801</v>
      </c>
      <c r="C59" s="58" t="s">
        <v>5935</v>
      </c>
      <c r="D59" s="59" t="str">
        <f>INDEX(Banco!$D$7:$D$15550,MATCH(MC!$B59,Banco!$C$7:$C$15550,0))</f>
        <v>CORTE E DOBRA DE AÇO CA-50, DIÂMETRO DE 6,3 MM. AF_06/2022</v>
      </c>
      <c r="E59" s="58" t="str">
        <f>INDEX(Banco!$E$7:$E$15550,MATCH(MC!$B59,Banco!$C$7:$C$15550,0))</f>
        <v>KG</v>
      </c>
      <c r="F59" s="58">
        <f>ORÇAMENTO!F60</f>
        <v>149</v>
      </c>
      <c r="G59" s="58" t="s">
        <v>15780</v>
      </c>
    </row>
    <row r="60" spans="1:7" x14ac:dyDescent="0.25">
      <c r="A60" s="58" t="s">
        <v>15642</v>
      </c>
      <c r="B60" s="58">
        <v>92802</v>
      </c>
      <c r="C60" s="58" t="s">
        <v>5935</v>
      </c>
      <c r="D60" s="59" t="str">
        <f>INDEX(Banco!$D$7:$D$15550,MATCH(MC!$B60,Banco!$C$7:$C$15550,0))</f>
        <v>CORTE E DOBRA DE AÇO CA-50, DIÂMETRO DE 8,0 MM. AF_06/2022</v>
      </c>
      <c r="E60" s="58" t="str">
        <f>INDEX(Banco!$E$7:$E$15550,MATCH(MC!$B60,Banco!$C$7:$C$15550,0))</f>
        <v>KG</v>
      </c>
      <c r="F60" s="58">
        <f>ORÇAMENTO!F61</f>
        <v>90</v>
      </c>
      <c r="G60" s="58" t="s">
        <v>15780</v>
      </c>
    </row>
    <row r="61" spans="1:7" x14ac:dyDescent="0.25">
      <c r="A61" s="58" t="s">
        <v>15643</v>
      </c>
      <c r="B61" s="58">
        <v>92803</v>
      </c>
      <c r="C61" s="58" t="s">
        <v>5935</v>
      </c>
      <c r="D61" s="59" t="str">
        <f>INDEX(Banco!$D$7:$D$15550,MATCH(MC!$B61,Banco!$C$7:$C$15550,0))</f>
        <v>CORTE E DOBRA DE AÇO CA-50, DIÂMETRO DE 10,0 MM. AF_06/2022</v>
      </c>
      <c r="E61" s="58" t="str">
        <f>INDEX(Banco!$E$7:$E$15550,MATCH(MC!$B61,Banco!$C$7:$C$15550,0))</f>
        <v>KG</v>
      </c>
      <c r="F61" s="58">
        <f>ORÇAMENTO!F62</f>
        <v>25</v>
      </c>
      <c r="G61" s="58" t="s">
        <v>15780</v>
      </c>
    </row>
    <row r="62" spans="1:7" x14ac:dyDescent="0.25">
      <c r="A62" s="58" t="s">
        <v>15644</v>
      </c>
      <c r="B62" s="58">
        <v>92804</v>
      </c>
      <c r="C62" s="58" t="s">
        <v>5935</v>
      </c>
      <c r="D62" s="59" t="str">
        <f>INDEX(Banco!$D$7:$D$15550,MATCH(MC!$B62,Banco!$C$7:$C$15550,0))</f>
        <v>CORTE E DOBRA DE AÇO CA-50, DIÂMETRO DE 12,5 MM. AF_06/2022</v>
      </c>
      <c r="E62" s="58" t="str">
        <f>INDEX(Banco!$E$7:$E$15550,MATCH(MC!$B62,Banco!$C$7:$C$15550,0))</f>
        <v>KG</v>
      </c>
      <c r="F62" s="58">
        <f>ORÇAMENTO!F63</f>
        <v>29</v>
      </c>
      <c r="G62" s="58" t="s">
        <v>15780</v>
      </c>
    </row>
    <row r="63" spans="1:7" x14ac:dyDescent="0.25">
      <c r="A63" s="58" t="s">
        <v>15645</v>
      </c>
      <c r="B63" s="58">
        <v>92805</v>
      </c>
      <c r="C63" s="58" t="s">
        <v>5935</v>
      </c>
      <c r="D63" s="59" t="str">
        <f>INDEX(Banco!$D$7:$D$15550,MATCH(MC!$B63,Banco!$C$7:$C$15550,0))</f>
        <v>CORTE E DOBRA DE AÇO CA-50, DIÂMETRO DE 16,0 MM. AF_06/2022</v>
      </c>
      <c r="E63" s="58" t="str">
        <f>INDEX(Banco!$E$7:$E$15550,MATCH(MC!$B63,Banco!$C$7:$C$15550,0))</f>
        <v>KG</v>
      </c>
      <c r="F63" s="58">
        <f>ORÇAMENTO!F64</f>
        <v>18</v>
      </c>
      <c r="G63" s="58" t="s">
        <v>15780</v>
      </c>
    </row>
    <row r="64" spans="1:7" x14ac:dyDescent="0.25">
      <c r="A64" s="58" t="s">
        <v>15646</v>
      </c>
      <c r="B64" s="58">
        <v>92881</v>
      </c>
      <c r="C64" s="58" t="s">
        <v>5935</v>
      </c>
      <c r="D64" s="59" t="str">
        <f>INDEX(Banco!$D$7:$D$15550,MATCH(MC!$B64,Banco!$C$7:$C$15550,0))</f>
        <v>CORTE E DOBRA DE AÇO CA-25, DIÂMETRO DE 25,0 MM. AF_06/2022</v>
      </c>
      <c r="E64" s="58" t="str">
        <f>INDEX(Banco!$E$7:$E$15550,MATCH(MC!$B64,Banco!$C$7:$C$15550,0))</f>
        <v>KG</v>
      </c>
      <c r="F64" s="58">
        <f>ORÇAMENTO!F65</f>
        <v>29</v>
      </c>
      <c r="G64" s="58" t="s">
        <v>15780</v>
      </c>
    </row>
    <row r="65" spans="1:7" x14ac:dyDescent="0.25">
      <c r="A65" s="58" t="s">
        <v>15647</v>
      </c>
      <c r="B65" s="58">
        <v>92800</v>
      </c>
      <c r="C65" s="58" t="s">
        <v>5935</v>
      </c>
      <c r="D65" s="59" t="str">
        <f>INDEX(Banco!$D$7:$D$15550,MATCH(MC!$B65,Banco!$C$7:$C$15550,0))</f>
        <v>CORTE E DOBRA DE AÇO CA-60, DIÂMETRO DE 5,0 MM. AF_06/2022</v>
      </c>
      <c r="E65" s="58" t="str">
        <f>INDEX(Banco!$E$7:$E$15550,MATCH(MC!$B65,Banco!$C$7:$C$15550,0))</f>
        <v>KG</v>
      </c>
      <c r="F65" s="58">
        <f>ORÇAMENTO!F66</f>
        <v>184</v>
      </c>
      <c r="G65" s="58" t="s">
        <v>15780</v>
      </c>
    </row>
    <row r="66" spans="1:7" ht="38.25" x14ac:dyDescent="0.25">
      <c r="A66" s="58" t="s">
        <v>15648</v>
      </c>
      <c r="B66" s="58">
        <v>103674</v>
      </c>
      <c r="C66" s="58" t="s">
        <v>5935</v>
      </c>
      <c r="D66" s="59" t="str">
        <f>INDEX(Banco!$D$7:$D$15550,MATCH(MC!$B66,Banco!$C$7:$C$15550,0))</f>
        <v>CONCRETAGEM DE VIGAS E LAJES, FCK=25 MPA, PARA LAJES PREMOLDADAS COM USO DE BOMBA - LANÇAMENTO, ADENSAMENTO E ACABAMENTO. AF_02/2022_PS</v>
      </c>
      <c r="E66" s="58" t="str">
        <f>INDEX(Banco!$E$7:$E$15550,MATCH(MC!$B66,Banco!$C$7:$C$15550,0))</f>
        <v>M3</v>
      </c>
      <c r="F66" s="58">
        <f>ORÇAMENTO!F67</f>
        <v>9.94</v>
      </c>
      <c r="G66" s="58" t="s">
        <v>15780</v>
      </c>
    </row>
    <row r="67" spans="1:7" x14ac:dyDescent="0.25">
      <c r="A67" s="66" t="s">
        <v>15560</v>
      </c>
      <c r="B67" s="66" t="s">
        <v>15589</v>
      </c>
      <c r="C67" s="66"/>
      <c r="D67" s="67" t="s">
        <v>15561</v>
      </c>
      <c r="E67" s="66"/>
      <c r="F67" s="66"/>
      <c r="G67" s="66"/>
    </row>
    <row r="68" spans="1:7" ht="38.25" x14ac:dyDescent="0.25">
      <c r="A68" s="58" t="s">
        <v>15649</v>
      </c>
      <c r="B68" s="58">
        <v>101953</v>
      </c>
      <c r="C68" s="58" t="s">
        <v>5935</v>
      </c>
      <c r="D68" s="59" t="str">
        <f>INDEX(Banco!$D$7:$D$15550,MATCH(MC!$B68,Banco!$C$7:$C$15550,0))</f>
        <v>LAJE PRÉ-MOLDADA UNIDIRECIONAL, BIAPOIADA, ENCHIMENTO EM EPS, VIGOTA TRELIÇADA, ALTURA TOTAL DA LAJE (ENCHIMENTO+CAPA) = (16+4). AF_11/2020</v>
      </c>
      <c r="E68" s="58" t="str">
        <f>INDEX(Banco!$E$7:$E$15550,MATCH(MC!$B68,Banco!$C$7:$C$15550,0))</f>
        <v>M2</v>
      </c>
      <c r="F68" s="58">
        <f>ORÇAMENTO!F69</f>
        <v>140.12</v>
      </c>
      <c r="G68" s="58" t="s">
        <v>15780</v>
      </c>
    </row>
    <row r="69" spans="1:7" ht="38.25" x14ac:dyDescent="0.25">
      <c r="A69" s="58" t="s">
        <v>15650</v>
      </c>
      <c r="B69" s="58">
        <v>103674</v>
      </c>
      <c r="C69" s="58" t="s">
        <v>5935</v>
      </c>
      <c r="D69" s="59" t="str">
        <f>INDEX(Banco!$D$7:$D$15550,MATCH(MC!$B69,Banco!$C$7:$C$15550,0))</f>
        <v>CONCRETAGEM DE VIGAS E LAJES, FCK=25 MPA, PARA LAJES PREMOLDADAS COM USO DE BOMBA - LANÇAMENTO, ADENSAMENTO E ACABAMENTO. AF_02/2022_PS</v>
      </c>
      <c r="E69" s="58" t="str">
        <f>INDEX(Banco!$E$7:$E$15550,MATCH(MC!$B69,Banco!$C$7:$C$15550,0))</f>
        <v>M3</v>
      </c>
      <c r="F69" s="58">
        <f>ORÇAMENTO!F70</f>
        <v>12.33</v>
      </c>
      <c r="G69" s="58" t="s">
        <v>15780</v>
      </c>
    </row>
    <row r="70" spans="1:7" x14ac:dyDescent="0.25">
      <c r="A70" s="58" t="s">
        <v>15651</v>
      </c>
      <c r="B70" s="58">
        <v>92801</v>
      </c>
      <c r="C70" s="58" t="s">
        <v>5935</v>
      </c>
      <c r="D70" s="59" t="str">
        <f>INDEX(Banco!$D$7:$D$15550,MATCH(MC!$B70,Banco!$C$7:$C$15550,0))</f>
        <v>CORTE E DOBRA DE AÇO CA-50, DIÂMETRO DE 6,3 MM. AF_06/2022</v>
      </c>
      <c r="E70" s="58" t="str">
        <f>INDEX(Banco!$E$7:$E$15550,MATCH(MC!$B70,Banco!$C$7:$C$15550,0))</f>
        <v>KG</v>
      </c>
      <c r="F70" s="58">
        <f>ORÇAMENTO!F71</f>
        <v>38</v>
      </c>
      <c r="G70" s="58" t="s">
        <v>15780</v>
      </c>
    </row>
    <row r="71" spans="1:7" x14ac:dyDescent="0.25">
      <c r="A71" s="58" t="s">
        <v>15652</v>
      </c>
      <c r="B71" s="58">
        <v>92802</v>
      </c>
      <c r="C71" s="58" t="s">
        <v>5935</v>
      </c>
      <c r="D71" s="59" t="str">
        <f>INDEX(Banco!$D$7:$D$15550,MATCH(MC!$B71,Banco!$C$7:$C$15550,0))</f>
        <v>CORTE E DOBRA DE AÇO CA-50, DIÂMETRO DE 8,0 MM. AF_06/2022</v>
      </c>
      <c r="E71" s="58" t="str">
        <f>INDEX(Banco!$E$7:$E$15550,MATCH(MC!$B71,Banco!$C$7:$C$15550,0))</f>
        <v>KG</v>
      </c>
      <c r="F71" s="58">
        <f>ORÇAMENTO!F72</f>
        <v>45</v>
      </c>
      <c r="G71" s="58" t="s">
        <v>15780</v>
      </c>
    </row>
    <row r="72" spans="1:7" x14ac:dyDescent="0.25">
      <c r="A72" s="58" t="s">
        <v>15653</v>
      </c>
      <c r="B72" s="58">
        <v>92803</v>
      </c>
      <c r="C72" s="58" t="s">
        <v>5935</v>
      </c>
      <c r="D72" s="59" t="str">
        <f>INDEX(Banco!$D$7:$D$15550,MATCH(MC!$B72,Banco!$C$7:$C$15550,0))</f>
        <v>CORTE E DOBRA DE AÇO CA-50, DIÂMETRO DE 10,0 MM. AF_06/2022</v>
      </c>
      <c r="E72" s="58" t="str">
        <f>INDEX(Banco!$E$7:$E$15550,MATCH(MC!$B72,Banco!$C$7:$C$15550,0))</f>
        <v>KG</v>
      </c>
      <c r="F72" s="58">
        <f>ORÇAMENTO!F73</f>
        <v>105</v>
      </c>
      <c r="G72" s="58" t="s">
        <v>15780</v>
      </c>
    </row>
    <row r="73" spans="1:7" ht="25.5" x14ac:dyDescent="0.25">
      <c r="A73" s="58" t="s">
        <v>15654</v>
      </c>
      <c r="B73" s="58">
        <v>92273</v>
      </c>
      <c r="C73" s="58" t="s">
        <v>5935</v>
      </c>
      <c r="D73" s="59" t="str">
        <f>INDEX(Banco!$D$7:$D$15550,MATCH(MC!$B73,Banco!$C$7:$C$15550,0))</f>
        <v>FABRICAÇÃO DE ESCORAS DO TIPO PONTALETE, EM MADEIRA, PARA PÉ-DIREITO SIMPLES. AF_09/2020</v>
      </c>
      <c r="E73" s="58" t="str">
        <f>INDEX(Banco!$E$7:$E$15550,MATCH(MC!$B73,Banco!$C$7:$C$15550,0))</f>
        <v>M</v>
      </c>
      <c r="F73" s="58">
        <f>ORÇAMENTO!F74</f>
        <v>280.24</v>
      </c>
      <c r="G73" s="58" t="s">
        <v>15780</v>
      </c>
    </row>
    <row r="74" spans="1:7" ht="38.25" x14ac:dyDescent="0.25">
      <c r="A74" s="58" t="s">
        <v>15655</v>
      </c>
      <c r="B74" s="58">
        <v>98546</v>
      </c>
      <c r="C74" s="58" t="s">
        <v>5935</v>
      </c>
      <c r="D74" s="59" t="str">
        <f>INDEX(Banco!$D$7:$D$15550,MATCH(MC!$B74,Banco!$C$7:$C$15550,0))</f>
        <v>IMPERMEABILIZAÇÃO DE SUPERFÍCIE COM MANTA ASFÁLTICA, UMA CAMADA, INCLUSIVE APLICAÇÃO DE PRIMER ASFÁLTICO, E=4MM. AF_09/2023</v>
      </c>
      <c r="E74" s="58" t="str">
        <f>INDEX(Banco!$E$7:$E$15550,MATCH(MC!$B74,Banco!$C$7:$C$15550,0))</f>
        <v>M2</v>
      </c>
      <c r="F74" s="58">
        <f>ORÇAMENTO!F75</f>
        <v>140.12</v>
      </c>
      <c r="G74" s="58" t="s">
        <v>15780</v>
      </c>
    </row>
    <row r="75" spans="1:7" x14ac:dyDescent="0.25">
      <c r="A75" s="66" t="s">
        <v>15562</v>
      </c>
      <c r="B75" s="66" t="s">
        <v>15589</v>
      </c>
      <c r="C75" s="66"/>
      <c r="D75" s="67" t="s">
        <v>15563</v>
      </c>
      <c r="E75" s="66"/>
      <c r="F75" s="66"/>
      <c r="G75" s="66"/>
    </row>
    <row r="76" spans="1:7" ht="38.25" x14ac:dyDescent="0.25">
      <c r="A76" s="58" t="s">
        <v>15656</v>
      </c>
      <c r="B76" s="58">
        <v>92539</v>
      </c>
      <c r="C76" s="58" t="s">
        <v>5935</v>
      </c>
      <c r="D76" s="59" t="str">
        <f>INDEX(Banco!$D$7:$D$15550,MATCH(MC!$B76,Banco!$C$7:$C$15550,0))</f>
        <v>TRAMA DE MADEIRA COMPOSTA POR RIPAS, CAIBROS E TERÇAS PARA TELHADOS DE ATÉ 2 ÁGUAS PARA TELHA DE ENCAIXE DE CERÂMICA OU DE CONCRETO, INCLUSO TRANSPORTE VERTICAL. AF_07/2019</v>
      </c>
      <c r="E76" s="58" t="str">
        <f>INDEX(Banco!$E$7:$E$15550,MATCH(MC!$B76,Banco!$C$7:$C$15550,0))</f>
        <v>M2</v>
      </c>
      <c r="F76" s="58">
        <f>ORÇAMENTO!F77</f>
        <v>215</v>
      </c>
      <c r="G76" s="58" t="s">
        <v>15780</v>
      </c>
    </row>
    <row r="77" spans="1:7" ht="25.5" x14ac:dyDescent="0.25">
      <c r="A77" s="58" t="s">
        <v>15657</v>
      </c>
      <c r="B77" s="58">
        <v>94201</v>
      </c>
      <c r="C77" s="58" t="s">
        <v>5935</v>
      </c>
      <c r="D77" s="59" t="str">
        <f>INDEX(Banco!$D$7:$D$15550,MATCH(MC!$B77,Banco!$C$7:$C$15550,0))</f>
        <v>TELHAMENTO COM TELHA CERÂMICA CAPA-CANAL, TIPO COLONIAL, COM ATÉ 2 ÁGUAS, INCLUSO TRANSPORTE VERTICAL. AF_07/2019</v>
      </c>
      <c r="E77" s="58" t="str">
        <f>INDEX(Banco!$E$7:$E$15550,MATCH(MC!$B77,Banco!$C$7:$C$15550,0))</f>
        <v>M2</v>
      </c>
      <c r="F77" s="58">
        <f>ORÇAMENTO!F78</f>
        <v>215</v>
      </c>
      <c r="G77" s="58" t="s">
        <v>15780</v>
      </c>
    </row>
    <row r="78" spans="1:7" ht="38.25" x14ac:dyDescent="0.25">
      <c r="A78" s="58" t="s">
        <v>15658</v>
      </c>
      <c r="B78" s="58">
        <v>94219</v>
      </c>
      <c r="C78" s="58" t="s">
        <v>5935</v>
      </c>
      <c r="D78" s="59" t="str">
        <f>INDEX(Banco!$D$7:$D$15550,MATCH(MC!$B78,Banco!$C$7:$C$15550,0))</f>
        <v>CUMEEIRA E ESPIGÃO PARA TELHA CERÂMICA EMBOÇADA COM ARGAMASSA TRAÇO 1:2:9 (CIMENTO, CAL E AREIA), PARA TELHADOS COM MAIS DE 2 ÁGUAS, INCLUSO TRANSPORTE VERTICAL. AF_07/2019</v>
      </c>
      <c r="E78" s="58" t="str">
        <f>INDEX(Banco!$E$7:$E$15550,MATCH(MC!$B78,Banco!$C$7:$C$15550,0))</f>
        <v>M</v>
      </c>
      <c r="F78" s="58">
        <f>ORÇAMENTO!F79</f>
        <v>22.2</v>
      </c>
      <c r="G78" s="58" t="s">
        <v>15780</v>
      </c>
    </row>
    <row r="79" spans="1:7" ht="38.25" x14ac:dyDescent="0.25">
      <c r="A79" s="58" t="s">
        <v>15659</v>
      </c>
      <c r="B79" s="58">
        <v>94229</v>
      </c>
      <c r="C79" s="58" t="s">
        <v>5935</v>
      </c>
      <c r="D79" s="59" t="str">
        <f>INDEX(Banco!$D$7:$D$15550,MATCH(MC!$B79,Banco!$C$7:$C$15550,0))</f>
        <v>CALHA EM CHAPA DE AÇO GALVANIZADO NÚMERO 24, DESENVOLVIMENTO DE 100 CM, INCLUSO TRANSPORTE VERTICAL. AF_07/2019</v>
      </c>
      <c r="E79" s="58" t="str">
        <f>INDEX(Banco!$E$7:$E$15550,MATCH(MC!$B79,Banco!$C$7:$C$15550,0))</f>
        <v>M</v>
      </c>
      <c r="F79" s="58">
        <f>ORÇAMENTO!F80</f>
        <v>44.4</v>
      </c>
      <c r="G79" s="58" t="s">
        <v>15780</v>
      </c>
    </row>
    <row r="80" spans="1:7" ht="38.25" x14ac:dyDescent="0.25">
      <c r="A80" s="58" t="s">
        <v>15660</v>
      </c>
      <c r="B80" s="58">
        <v>89584</v>
      </c>
      <c r="C80" s="58" t="s">
        <v>5935</v>
      </c>
      <c r="D80" s="59" t="str">
        <f>INDEX(Banco!$D$7:$D$15550,MATCH(MC!$B80,Banco!$C$7:$C$15550,0))</f>
        <v>JOELHO 90 GRAUS, PVC, SERIE R, ÁGUA PLUVIAL, DN 100 MM, JUNTA ELÁSTICA, FORNECIDO E INSTALADO EM CONDUTORES VERTICAIS DE ÁGUAS PLUVIAIS. AF_06/2022</v>
      </c>
      <c r="E80" s="58" t="str">
        <f>INDEX(Banco!$E$7:$E$15550,MATCH(MC!$B80,Banco!$C$7:$C$15550,0))</f>
        <v>UN</v>
      </c>
      <c r="F80" s="58">
        <f>ORÇAMENTO!F81</f>
        <v>4</v>
      </c>
      <c r="G80" s="58" t="s">
        <v>15780</v>
      </c>
    </row>
    <row r="81" spans="1:7" ht="38.25" x14ac:dyDescent="0.25">
      <c r="A81" s="58" t="s">
        <v>15661</v>
      </c>
      <c r="B81" s="58">
        <v>89671</v>
      </c>
      <c r="C81" s="58" t="s">
        <v>5935</v>
      </c>
      <c r="D81" s="59" t="str">
        <f>INDEX(Banco!$D$7:$D$15550,MATCH(MC!$B81,Banco!$C$7:$C$15550,0))</f>
        <v>LUVA DE CORRER, PVC, SERIE R, ÁGUA PLUVIAL, DN 100 MM, JUNTA ELÁSTICA, FORNECIDO E INSTALADO EM CONDUTORES VERTICAIS DE ÁGUAS PLUVIAIS. AF_06/2022</v>
      </c>
      <c r="E81" s="58" t="str">
        <f>INDEX(Banco!$E$7:$E$15550,MATCH(MC!$B81,Banco!$C$7:$C$15550,0))</f>
        <v>UN</v>
      </c>
      <c r="F81" s="58">
        <f>ORÇAMENTO!F82</f>
        <v>4</v>
      </c>
      <c r="G81" s="58" t="s">
        <v>15780</v>
      </c>
    </row>
    <row r="82" spans="1:7" ht="38.25" x14ac:dyDescent="0.25">
      <c r="A82" s="58" t="s">
        <v>15662</v>
      </c>
      <c r="B82" s="58">
        <v>89578</v>
      </c>
      <c r="C82" s="58" t="s">
        <v>5935</v>
      </c>
      <c r="D82" s="59" t="str">
        <f>INDEX(Banco!$D$7:$D$15550,MATCH(MC!$B82,Banco!$C$7:$C$15550,0))</f>
        <v>TUBO PVC, SÉRIE R, ÁGUA PLUVIAL, DN 100 MM, FORNECIDO E INSTALADO EM CONDUTORES VERTICAIS DE ÁGUAS PLUVIAIS. AF_06/2022</v>
      </c>
      <c r="E82" s="58" t="str">
        <f>INDEX(Banco!$E$7:$E$15550,MATCH(MC!$B82,Banco!$C$7:$C$15550,0))</f>
        <v>M</v>
      </c>
      <c r="F82" s="58">
        <f>ORÇAMENTO!F83</f>
        <v>8</v>
      </c>
      <c r="G82" s="58" t="s">
        <v>15780</v>
      </c>
    </row>
    <row r="83" spans="1:7" x14ac:dyDescent="0.25">
      <c r="A83" s="66" t="s">
        <v>15564</v>
      </c>
      <c r="B83" s="66" t="s">
        <v>15589</v>
      </c>
      <c r="C83" s="66"/>
      <c r="D83" s="67" t="s">
        <v>15565</v>
      </c>
      <c r="E83" s="66"/>
      <c r="F83" s="66"/>
      <c r="G83" s="66"/>
    </row>
    <row r="84" spans="1:7" ht="38.25" x14ac:dyDescent="0.25">
      <c r="A84" s="58" t="s">
        <v>15663</v>
      </c>
      <c r="B84" s="58">
        <v>103328</v>
      </c>
      <c r="C84" s="58" t="s">
        <v>5935</v>
      </c>
      <c r="D84" s="59" t="str">
        <f>INDEX(Banco!$D$7:$D$15550,MATCH(MC!$B84,Banco!$C$7:$C$15550,0))</f>
        <v>ALVENARIA DE VEDAÇÃO DE BLOCOS CERÂMICOS FURADOS NA HORIZONTAL DE 9X19X19 CM (ESPESSURA 9 CM) E ARGAMASSA DE ASSENTAMENTO COM PREPARO EM BETONEIRA. AF_12/2021</v>
      </c>
      <c r="E84" s="58" t="str">
        <f>INDEX(Banco!$E$7:$E$15550,MATCH(MC!$B84,Banco!$C$7:$C$15550,0))</f>
        <v>M2</v>
      </c>
      <c r="F84" s="58">
        <f>ORÇAMENTO!F85</f>
        <v>494.71000000000004</v>
      </c>
      <c r="G84" s="58" t="s">
        <v>15780</v>
      </c>
    </row>
    <row r="85" spans="1:7" ht="25.5" x14ac:dyDescent="0.25">
      <c r="A85" s="58" t="s">
        <v>15664</v>
      </c>
      <c r="B85" s="58">
        <v>105031</v>
      </c>
      <c r="C85" s="58" t="s">
        <v>5935</v>
      </c>
      <c r="D85" s="59" t="str">
        <f>INDEX(Banco!$D$7:$D$15550,MATCH(MC!$B85,Banco!$C$7:$C$15550,0))</f>
        <v>CONTRAVERGA MOLDADA IN LOCO COM UTILIZAÇÃO DE BLOCOS CANALETA, ESPESSURA DE *15* CM. AF_03/2024</v>
      </c>
      <c r="E85" s="58" t="str">
        <f>INDEX(Banco!$E$7:$E$15550,MATCH(MC!$B85,Banco!$C$7:$C$15550,0))</f>
        <v>M</v>
      </c>
      <c r="F85" s="58">
        <f>ORÇAMENTO!F86</f>
        <v>16.2</v>
      </c>
      <c r="G85" s="58" t="s">
        <v>15780</v>
      </c>
    </row>
    <row r="86" spans="1:7" ht="25.5" x14ac:dyDescent="0.25">
      <c r="A86" s="58" t="s">
        <v>15665</v>
      </c>
      <c r="B86" s="58">
        <v>105025</v>
      </c>
      <c r="C86" s="58" t="s">
        <v>5935</v>
      </c>
      <c r="D86" s="59" t="str">
        <f>INDEX(Banco!$D$7:$D$15550,MATCH(MC!$B86,Banco!$C$7:$C$15550,0))</f>
        <v>VERGA MOLDADA IN LOCO COM UTILIZAÇÃO DE BLOCOS CANALETA, ESPESSURA DE *15* CM. AF_03/2024</v>
      </c>
      <c r="E86" s="58" t="str">
        <f>INDEX(Banco!$E$7:$E$15550,MATCH(MC!$B86,Banco!$C$7:$C$15550,0))</f>
        <v>M</v>
      </c>
      <c r="F86" s="58">
        <f>ORÇAMENTO!F87</f>
        <v>16.2</v>
      </c>
      <c r="G86" s="58" t="s">
        <v>15780</v>
      </c>
    </row>
    <row r="87" spans="1:7" ht="51" x14ac:dyDescent="0.25">
      <c r="A87" s="58" t="s">
        <v>15666</v>
      </c>
      <c r="B87" s="58">
        <v>87905</v>
      </c>
      <c r="C87" s="58" t="s">
        <v>5935</v>
      </c>
      <c r="D87" s="59" t="str">
        <f>INDEX(Banco!$D$7:$D$15550,MATCH(MC!$B87,Banco!$C$7:$C$15550,0))</f>
        <v>CHAPISCO APLICADO EM ALVENARIA (COM PRESENÇA DE VÃOS) E ESTRUTURAS DE CONCRETO DE FACHADA, COM COLHER DE PEDREIRO.  ARGAMASSA TRAÇO 1:3 COM PREPARO EM BETONEIRA 400L. AF_10/2022</v>
      </c>
      <c r="E87" s="58" t="str">
        <f>INDEX(Banco!$E$7:$E$15550,MATCH(MC!$B87,Banco!$C$7:$C$15550,0))</f>
        <v>M2</v>
      </c>
      <c r="F87" s="58">
        <f>ORÇAMENTO!F88</f>
        <v>989.42</v>
      </c>
      <c r="G87" s="58" t="s">
        <v>15780</v>
      </c>
    </row>
    <row r="88" spans="1:7" ht="63.75" x14ac:dyDescent="0.25">
      <c r="A88" s="58" t="s">
        <v>15667</v>
      </c>
      <c r="B88" s="58">
        <v>104219</v>
      </c>
      <c r="C88" s="58" t="s">
        <v>5935</v>
      </c>
      <c r="D88" s="59" t="str">
        <f>INDEX(Banco!$D$7:$D$15550,MATCH(MC!$B88,Banco!$C$7:$C$15550,0))</f>
        <v>EMBOÇO OU MASSA ÚNICA EM ARGAMASSA INDUSTRIALIZADA, PREPARO MECÂNICA E APLICAÇÃO COM EQUIPAMENTO DE MISTURA E PROJEÇÃO DE 1,5 M3/H DE ARGAMASSA EM PANOS DE FACHADA COM PRESENÇA DE VÃOS, ESPESSURA DE 25 MM, ACESSO POR ANDAIME. AF_08/2022</v>
      </c>
      <c r="E88" s="58" t="str">
        <f>INDEX(Banco!$E$7:$E$15550,MATCH(MC!$B88,Banco!$C$7:$C$15550,0))</f>
        <v>M2</v>
      </c>
      <c r="F88" s="58">
        <f>ORÇAMENTO!F89</f>
        <v>989.42</v>
      </c>
      <c r="G88" s="58" t="s">
        <v>15780</v>
      </c>
    </row>
    <row r="89" spans="1:7" ht="25.5" x14ac:dyDescent="0.25">
      <c r="A89" s="58" t="s">
        <v>15668</v>
      </c>
      <c r="B89" s="58">
        <v>88415</v>
      </c>
      <c r="C89" s="58" t="s">
        <v>5935</v>
      </c>
      <c r="D89" s="59" t="str">
        <f>INDEX(Banco!$D$7:$D$15550,MATCH(MC!$B89,Banco!$C$7:$C$15550,0))</f>
        <v>APLICAÇÃO MANUAL DE FUNDO SELADOR ACRÍLICO EM PAREDES EXTERNAS DE CASAS. AF_03/2024</v>
      </c>
      <c r="E89" s="58" t="str">
        <f>INDEX(Banco!$E$7:$E$15550,MATCH(MC!$B89,Banco!$C$7:$C$15550,0))</f>
        <v>M2</v>
      </c>
      <c r="F89" s="58">
        <f>ORÇAMENTO!F90</f>
        <v>989.42</v>
      </c>
      <c r="G89" s="58" t="s">
        <v>15780</v>
      </c>
    </row>
    <row r="90" spans="1:7" ht="25.5" x14ac:dyDescent="0.25">
      <c r="A90" s="58" t="s">
        <v>15669</v>
      </c>
      <c r="B90" s="58">
        <v>105127</v>
      </c>
      <c r="C90" s="58" t="s">
        <v>5935</v>
      </c>
      <c r="D90" s="59" t="str">
        <f>INDEX(Banco!$D$7:$D$15550,MATCH(MC!$B90,Banco!$C$7:$C$15550,0))</f>
        <v>INSTALAÇÃO DE CONCERTINA DUPLA CLIPADA, ESPIRAL DE 300 MM. AF_03/2024</v>
      </c>
      <c r="E90" s="58" t="str">
        <f>INDEX(Banco!$E$7:$E$15550,MATCH(MC!$B90,Banco!$C$7:$C$15550,0))</f>
        <v>M</v>
      </c>
      <c r="F90" s="60">
        <f>ORÇAMENTO!F91</f>
        <v>190.39</v>
      </c>
      <c r="G90" s="58" t="s">
        <v>15780</v>
      </c>
    </row>
    <row r="91" spans="1:7" x14ac:dyDescent="0.25">
      <c r="A91" s="66" t="s">
        <v>15566</v>
      </c>
      <c r="B91" s="66" t="s">
        <v>15589</v>
      </c>
      <c r="C91" s="66"/>
      <c r="D91" s="67" t="s">
        <v>15567</v>
      </c>
      <c r="E91" s="66"/>
      <c r="F91" s="66"/>
      <c r="G91" s="66"/>
    </row>
    <row r="92" spans="1:7" x14ac:dyDescent="0.25">
      <c r="A92" s="71" t="s">
        <v>15671</v>
      </c>
      <c r="B92" s="71"/>
      <c r="C92" s="71"/>
      <c r="D92" s="72" t="s">
        <v>15672</v>
      </c>
      <c r="E92" s="71"/>
      <c r="F92" s="71"/>
      <c r="G92" s="71"/>
    </row>
    <row r="93" spans="1:7" ht="38.25" x14ac:dyDescent="0.25">
      <c r="A93" s="58" t="s">
        <v>15673</v>
      </c>
      <c r="B93" s="58">
        <v>103952</v>
      </c>
      <c r="C93" s="58" t="s">
        <v>5935</v>
      </c>
      <c r="D93" s="59" t="str">
        <f>INDEX(Banco!$D$7:$D$15550,MATCH(MC!$B93,Banco!$C$7:$C$15550,0))</f>
        <v>BUCHA DE REDUÇÃO, CURTA, PVC, SOLDÁVEL, DN 25 X 20 MM, INSTALADO EM RAMAL DE DISTRIBUIÇÃO DE ÁGUA - FORNECIMENTO E INSTALAÇÃO. AF_06/2022</v>
      </c>
      <c r="E93" s="58" t="str">
        <f>INDEX(Banco!$E$7:$E$15550,MATCH(MC!$B93,Banco!$C$7:$C$15550,0))</f>
        <v>UN</v>
      </c>
      <c r="F93" s="58">
        <f>ORÇAMENTO!F94</f>
        <v>6</v>
      </c>
      <c r="G93" s="58" t="s">
        <v>15780</v>
      </c>
    </row>
    <row r="94" spans="1:7" ht="38.25" x14ac:dyDescent="0.25">
      <c r="A94" s="58" t="s">
        <v>15674</v>
      </c>
      <c r="B94" s="58">
        <v>105234</v>
      </c>
      <c r="C94" s="58" t="s">
        <v>5935</v>
      </c>
      <c r="D94" s="59" t="str">
        <f>INDEX(Banco!$D$7:$D$15550,MATCH(MC!$B94,Banco!$C$7:$C$15550,0))</f>
        <v>BUCHA DE REDUÇÃO PVC, SOLDÁVEL, LONGA, DN 50 X 25 MM, INSTALADO EM RESERVAÇÃO PREDIAL DE ÁGUA - FORNECIMENTO E INSTALAÇÃO. AF_04/2024</v>
      </c>
      <c r="E94" s="58" t="str">
        <f>INDEX(Banco!$E$7:$E$15550,MATCH(MC!$B94,Banco!$C$7:$C$15550,0))</f>
        <v>UN</v>
      </c>
      <c r="F94" s="58">
        <f>ORÇAMENTO!F95</f>
        <v>3</v>
      </c>
      <c r="G94" s="58" t="s">
        <v>15780</v>
      </c>
    </row>
    <row r="95" spans="1:7" ht="38.25" x14ac:dyDescent="0.25">
      <c r="A95" s="58" t="s">
        <v>15675</v>
      </c>
      <c r="B95" s="58">
        <v>89681</v>
      </c>
      <c r="C95" s="58" t="s">
        <v>5935</v>
      </c>
      <c r="D95" s="59" t="str">
        <f>INDEX(Banco!$D$7:$D$15550,MATCH(MC!$B95,Banco!$C$7:$C$15550,0))</f>
        <v>REDUÇÃO EXCÊNTRICA, PVC, SERIE R, ÁGUA PLUVIAL, DN 150 X 100 MM, JUNTA ELÁSTICA, FORNECIDO E INSTALADO EM CONDUTORES VERTICAIS DE ÁGUAS PLUVIAIS. AF_06/2022</v>
      </c>
      <c r="E95" s="58" t="str">
        <f>INDEX(Banco!$E$7:$E$15550,MATCH(MC!$B95,Banco!$C$7:$C$15550,0))</f>
        <v>UN</v>
      </c>
      <c r="F95" s="58">
        <f>ORÇAMENTO!F96</f>
        <v>1</v>
      </c>
      <c r="G95" s="58" t="s">
        <v>15780</v>
      </c>
    </row>
    <row r="96" spans="1:7" ht="38.25" x14ac:dyDescent="0.25">
      <c r="A96" s="58" t="s">
        <v>15676</v>
      </c>
      <c r="B96" s="58">
        <v>89406</v>
      </c>
      <c r="C96" s="58" t="s">
        <v>5935</v>
      </c>
      <c r="D96" s="59" t="str">
        <f>INDEX(Banco!$D$7:$D$15550,MATCH(MC!$B96,Banco!$C$7:$C$15550,0))</f>
        <v>CURVA 90 GRAUS, PVC, SOLDÁVEL, DN 20MM, INSTALADO EM RAMAL DE DISTRIBUIÇÃO DE ÁGUA - FORNECIMENTO E INSTALAÇÃO. AF_06/2022</v>
      </c>
      <c r="E96" s="58" t="str">
        <f>INDEX(Banco!$E$7:$E$15550,MATCH(MC!$B96,Banco!$C$7:$C$15550,0))</f>
        <v>UN</v>
      </c>
      <c r="F96" s="58">
        <f>ORÇAMENTO!F97</f>
        <v>3</v>
      </c>
      <c r="G96" s="58" t="s">
        <v>15780</v>
      </c>
    </row>
    <row r="97" spans="1:7" ht="25.5" x14ac:dyDescent="0.25">
      <c r="A97" s="58" t="s">
        <v>15847</v>
      </c>
      <c r="B97" s="58">
        <v>89489</v>
      </c>
      <c r="C97" s="58" t="s">
        <v>5935</v>
      </c>
      <c r="D97" s="59" t="str">
        <f>INDEX(Banco!$D$7:$D$15550,MATCH(MC!$B97,Banco!$C$7:$C$15550,0))</f>
        <v>CURVA 90 GRAUS, PVC, SOLDÁVEL, DN 25MM, INSTALADO EM PRUMADA DE ÁGUA - FORNECIMENTO E INSTALAÇÃO. AF_06/2022</v>
      </c>
      <c r="E97" s="58" t="str">
        <f>INDEX(Banco!$E$7:$E$15550,MATCH(MC!$B97,Banco!$C$7:$C$15550,0))</f>
        <v>UN</v>
      </c>
      <c r="F97" s="58">
        <f>ORÇAMENTO!F98</f>
        <v>10</v>
      </c>
      <c r="G97" s="58" t="s">
        <v>15780</v>
      </c>
    </row>
    <row r="98" spans="1:7" ht="25.5" x14ac:dyDescent="0.25">
      <c r="A98" s="58" t="s">
        <v>15848</v>
      </c>
      <c r="B98" s="58">
        <v>89503</v>
      </c>
      <c r="C98" s="58" t="s">
        <v>5935</v>
      </c>
      <c r="D98" s="59" t="str">
        <f>INDEX(Banco!$D$7:$D$15550,MATCH(MC!$B98,Banco!$C$7:$C$15550,0))</f>
        <v>CURVA 90 GRAUS, PVC, SOLDÁVEL, DN 50MM, INSTALADO EM PRUMADA DE ÁGUA - FORNECIMENTO E INSTALAÇÃO. AF_06/2022</v>
      </c>
      <c r="E98" s="58" t="str">
        <f>INDEX(Banco!$E$7:$E$15550,MATCH(MC!$B98,Banco!$C$7:$C$15550,0))</f>
        <v>UN</v>
      </c>
      <c r="F98" s="58">
        <f>ORÇAMENTO!F99</f>
        <v>7</v>
      </c>
      <c r="G98" s="58" t="s">
        <v>15780</v>
      </c>
    </row>
    <row r="99" spans="1:7" ht="25.5" x14ac:dyDescent="0.25">
      <c r="A99" s="58" t="s">
        <v>15849</v>
      </c>
      <c r="B99" s="58">
        <v>89481</v>
      </c>
      <c r="C99" s="58" t="s">
        <v>5935</v>
      </c>
      <c r="D99" s="59" t="str">
        <f>INDEX(Banco!$D$7:$D$15550,MATCH(MC!$B99,Banco!$C$7:$C$15550,0))</f>
        <v>JOELHO 90 GRAUS, PVC, SOLDÁVEL, DN 25MM, INSTALADO EM PRUMADA DE ÁGUA - FORNECIMENTO E INSTALAÇÃO. AF_06/2022</v>
      </c>
      <c r="E99" s="58" t="str">
        <f>INDEX(Banco!$E$7:$E$15550,MATCH(MC!$B99,Banco!$C$7:$C$15550,0))</f>
        <v>UN</v>
      </c>
      <c r="F99" s="58">
        <f>ORÇAMENTO!F100</f>
        <v>6</v>
      </c>
      <c r="G99" s="58" t="s">
        <v>15780</v>
      </c>
    </row>
    <row r="100" spans="1:7" ht="38.25" x14ac:dyDescent="0.25">
      <c r="A100" s="58" t="s">
        <v>15850</v>
      </c>
      <c r="B100" s="58">
        <v>89726</v>
      </c>
      <c r="C100" s="58" t="s">
        <v>5935</v>
      </c>
      <c r="D100" s="59" t="str">
        <f>INDEX(Banco!$D$7:$D$15550,MATCH(MC!$B100,Banco!$C$7:$C$15550,0))</f>
        <v>JOELHO 45 GRAUS, PVC, SERIE NORMAL, ESGOTO PREDIAL, DN 40 MM, JUNTA SOLDÁVEL, FORNECIDO E INSTALADO EM RAMAL DE DESCARGA OU RAMAL DE ESGOTO SANITÁRIO. AF_08/2022</v>
      </c>
      <c r="E100" s="58" t="str">
        <f>INDEX(Banco!$E$7:$E$15550,MATCH(MC!$B100,Banco!$C$7:$C$15550,0))</f>
        <v>UN</v>
      </c>
      <c r="F100" s="58">
        <f>ORÇAMENTO!F101</f>
        <v>16</v>
      </c>
      <c r="G100" s="58" t="s">
        <v>15780</v>
      </c>
    </row>
    <row r="101" spans="1:7" ht="38.25" x14ac:dyDescent="0.25">
      <c r="A101" s="58" t="s">
        <v>15851</v>
      </c>
      <c r="B101" s="58">
        <v>89802</v>
      </c>
      <c r="C101" s="58" t="s">
        <v>5935</v>
      </c>
      <c r="D101" s="59" t="str">
        <f>INDEX(Banco!$D$7:$D$15550,MATCH(MC!$B101,Banco!$C$7:$C$15550,0))</f>
        <v>JOELHO 45 GRAUS, PVC, SERIE NORMAL, ESGOTO PREDIAL, DN 50 MM, JUNTA ELÁSTICA, FORNECIDO E INSTALADO EM PRUMADA DE ESGOTO SANITÁRIO OU VENTILAÇÃO. AF_08/2022</v>
      </c>
      <c r="E101" s="58" t="str">
        <f>INDEX(Banco!$E$7:$E$15550,MATCH(MC!$B101,Banco!$C$7:$C$15550,0))</f>
        <v>UN</v>
      </c>
      <c r="F101" s="58">
        <f>ORÇAMENTO!F102</f>
        <v>6</v>
      </c>
      <c r="G101" s="58" t="s">
        <v>15780</v>
      </c>
    </row>
    <row r="102" spans="1:7" ht="38.25" x14ac:dyDescent="0.25">
      <c r="A102" s="58" t="s">
        <v>15852</v>
      </c>
      <c r="B102" s="58">
        <v>89809</v>
      </c>
      <c r="C102" s="58" t="s">
        <v>5935</v>
      </c>
      <c r="D102" s="59" t="str">
        <f>INDEX(Banco!$D$7:$D$15550,MATCH(MC!$B102,Banco!$C$7:$C$15550,0))</f>
        <v>JOELHO 90 GRAUS, PVC, SERIE NORMAL, ESGOTO PREDIAL, DN 100 MM, JUNTA ELÁSTICA, FORNECIDO E INSTALADO EM PRUMADA DE ESGOTO SANITÁRIO OU VENTILAÇÃO. AF_08/2022</v>
      </c>
      <c r="E102" s="58" t="str">
        <f>INDEX(Banco!$E$7:$E$15550,MATCH(MC!$B102,Banco!$C$7:$C$15550,0))</f>
        <v>UN</v>
      </c>
      <c r="F102" s="58">
        <f>ORÇAMENTO!F103</f>
        <v>3</v>
      </c>
      <c r="G102" s="58" t="s">
        <v>15780</v>
      </c>
    </row>
    <row r="103" spans="1:7" ht="38.25" x14ac:dyDescent="0.25">
      <c r="A103" s="58" t="s">
        <v>15853</v>
      </c>
      <c r="B103" s="58">
        <v>89855</v>
      </c>
      <c r="C103" s="58" t="s">
        <v>5935</v>
      </c>
      <c r="D103" s="59" t="str">
        <f>INDEX(Banco!$D$7:$D$15550,MATCH(MC!$B103,Banco!$C$7:$C$15550,0))</f>
        <v>JOELHO 45 GRAUS, PVC, SERIE NORMAL, ESGOTO PREDIAL, DN 150 MM, JUNTA ELÁSTICA, FORNECIDO E INSTALADO EM SUBCOLETOR AÉREO DE ESGOTO SANITÁRIO. AF_08/2022</v>
      </c>
      <c r="E103" s="58" t="str">
        <f>INDEX(Banco!$E$7:$E$15550,MATCH(MC!$B103,Banco!$C$7:$C$15550,0))</f>
        <v>UN</v>
      </c>
      <c r="F103" s="58">
        <f>ORÇAMENTO!F104</f>
        <v>2</v>
      </c>
      <c r="G103" s="58" t="s">
        <v>15780</v>
      </c>
    </row>
    <row r="104" spans="1:7" ht="38.25" x14ac:dyDescent="0.25">
      <c r="A104" s="58" t="s">
        <v>15854</v>
      </c>
      <c r="B104" s="58">
        <v>89679</v>
      </c>
      <c r="C104" s="58" t="s">
        <v>5935</v>
      </c>
      <c r="D104" s="59" t="str">
        <f>INDEX(Banco!$D$7:$D$15550,MATCH(MC!$B104,Banco!$C$7:$C$15550,0))</f>
        <v>LUVA DE CORRER, PVC, SERIE R, ÁGUA PLUVIAL, DN 150 MM, JUNTA ELÁSTICA, FORNECIDO E INSTALADO EM CONDUTORES VERTICAIS DE ÁGUAS PLUVIAIS. AF_06/2022</v>
      </c>
      <c r="E104" s="58" t="str">
        <f>INDEX(Banco!$E$7:$E$15550,MATCH(MC!$B104,Banco!$C$7:$C$15550,0))</f>
        <v>UN</v>
      </c>
      <c r="F104" s="58">
        <f>ORÇAMENTO!F105</f>
        <v>6</v>
      </c>
      <c r="G104" s="58" t="s">
        <v>15780</v>
      </c>
    </row>
    <row r="105" spans="1:7" ht="38.25" x14ac:dyDescent="0.25">
      <c r="A105" s="58" t="s">
        <v>15855</v>
      </c>
      <c r="B105" s="58">
        <v>89814</v>
      </c>
      <c r="C105" s="58" t="s">
        <v>5935</v>
      </c>
      <c r="D105" s="59" t="str">
        <f>INDEX(Banco!$D$7:$D$15550,MATCH(MC!$B105,Banco!$C$7:$C$15550,0))</f>
        <v>LUVA DE CORRER, PVC, SERIE NORMAL, ESGOTO PREDIAL, DN 50 MM, JUNTA ELÁSTICA, FORNECIDO E INSTALADO EM PRUMADA DE ESGOTO SANITÁRIO OU VENTILAÇÃO. AF_08/2022</v>
      </c>
      <c r="E105" s="58" t="str">
        <f>INDEX(Banco!$E$7:$E$15550,MATCH(MC!$B105,Banco!$C$7:$C$15550,0))</f>
        <v>UN</v>
      </c>
      <c r="F105" s="58">
        <f>ORÇAMENTO!F106</f>
        <v>6</v>
      </c>
      <c r="G105" s="58" t="s">
        <v>15780</v>
      </c>
    </row>
    <row r="106" spans="1:7" ht="38.25" x14ac:dyDescent="0.25">
      <c r="A106" s="58" t="s">
        <v>15856</v>
      </c>
      <c r="B106" s="58">
        <v>89823</v>
      </c>
      <c r="C106" s="58" t="s">
        <v>5935</v>
      </c>
      <c r="D106" s="59" t="str">
        <f>INDEX(Banco!$D$7:$D$15550,MATCH(MC!$B106,Banco!$C$7:$C$15550,0))</f>
        <v>LUVA DE CORRER, PVC, SERIE NORMAL, ESGOTO PREDIAL, DN 100 MM, JUNTA ELÁSTICA, FORNECIDO E INSTALADO EM PRUMADA DE ESGOTO SANITÁRIO OU VENTILAÇÃO. AF_08/2022</v>
      </c>
      <c r="E106" s="58" t="str">
        <f>INDEX(Banco!$E$7:$E$15550,MATCH(MC!$B106,Banco!$C$7:$C$15550,0))</f>
        <v>UN</v>
      </c>
      <c r="F106" s="58">
        <f>ORÇAMENTO!F107</f>
        <v>6</v>
      </c>
      <c r="G106" s="58" t="s">
        <v>15780</v>
      </c>
    </row>
    <row r="107" spans="1:7" ht="25.5" x14ac:dyDescent="0.25">
      <c r="A107" s="58" t="s">
        <v>15857</v>
      </c>
      <c r="B107" s="58">
        <v>20085</v>
      </c>
      <c r="C107" s="58" t="s">
        <v>5935</v>
      </c>
      <c r="D107" s="59" t="str">
        <f>INDEX(Banco!$D$7:$D$15550,MATCH(MC!$B107,Banco!$C$7:$C$15550,0))</f>
        <v>ANEL BORRACHA, DN 50 MM, PARA TUBO SERIE REFORCADA ESGOTO PREDIAL</v>
      </c>
      <c r="E107" s="58" t="str">
        <f>INDEX(Banco!$E$7:$E$15550,MATCH(MC!$B107,Banco!$C$7:$C$15550,0))</f>
        <v>UN</v>
      </c>
      <c r="F107" s="58">
        <f>ORÇAMENTO!F108</f>
        <v>9</v>
      </c>
      <c r="G107" s="58" t="s">
        <v>15780</v>
      </c>
    </row>
    <row r="108" spans="1:7" ht="25.5" x14ac:dyDescent="0.25">
      <c r="A108" s="58" t="s">
        <v>15858</v>
      </c>
      <c r="B108" s="58">
        <v>299</v>
      </c>
      <c r="C108" s="58" t="s">
        <v>5935</v>
      </c>
      <c r="D108" s="59" t="str">
        <f>INDEX(Banco!$D$7:$D$15550,MATCH(MC!$B108,Banco!$C$7:$C$15550,0))</f>
        <v>ANEL BORRACHA, DN 100 MM, PARA TUBO SERIE REFORCADA ESGOTO PREDIAL</v>
      </c>
      <c r="E108" s="58" t="str">
        <f>INDEX(Banco!$E$7:$E$15550,MATCH(MC!$B108,Banco!$C$7:$C$15550,0))</f>
        <v>UN</v>
      </c>
      <c r="F108" s="58">
        <f>ORÇAMENTO!F109</f>
        <v>16</v>
      </c>
      <c r="G108" s="58" t="s">
        <v>15780</v>
      </c>
    </row>
    <row r="109" spans="1:7" ht="38.25" x14ac:dyDescent="0.25">
      <c r="A109" s="58" t="s">
        <v>15859</v>
      </c>
      <c r="B109" s="58">
        <v>104353</v>
      </c>
      <c r="C109" s="58" t="s">
        <v>5935</v>
      </c>
      <c r="D109" s="59" t="str">
        <f>INDEX(Banco!$D$7:$D$15550,MATCH(MC!$B109,Banco!$C$7:$C$15550,0))</f>
        <v>JUNÇÃO DE REDUÇÃO INVERTIDA, PVC, SÉRIE NORMAL, ESGOTO PREDIAL, DN 100 X 50 MM, JUNTA ELÁSTICA, FORNECIDO E INSTALADO EM PRUMADA DE ESGOTO SANITÁRIO OU VENTILAÇÃO. AF_08/2022</v>
      </c>
      <c r="E109" s="58" t="str">
        <f>INDEX(Banco!$E$7:$E$15550,MATCH(MC!$B109,Banco!$C$7:$C$15550,0))</f>
        <v>UN</v>
      </c>
      <c r="F109" s="58">
        <f>ORÇAMENTO!F110</f>
        <v>3</v>
      </c>
      <c r="G109" s="58" t="s">
        <v>15780</v>
      </c>
    </row>
    <row r="110" spans="1:7" ht="38.25" x14ac:dyDescent="0.25">
      <c r="A110" s="58" t="s">
        <v>15860</v>
      </c>
      <c r="B110" s="58">
        <v>89699</v>
      </c>
      <c r="C110" s="58" t="s">
        <v>5935</v>
      </c>
      <c r="D110" s="59" t="str">
        <f>INDEX(Banco!$D$7:$D$15550,MATCH(MC!$B110,Banco!$C$7:$C$15550,0))</f>
        <v>JUNÇÃO SIMPLES, PVC, SERIE R, ÁGUA PLUVIAL, DN 150 X 100 MM, JUNTA ELÁSTICA, FORNECIDO E INSTALADO EM CONDUTORES VERTICAIS DE ÁGUAS PLUVIAIS. AF_06/2022</v>
      </c>
      <c r="E110" s="58" t="str">
        <f>INDEX(Banco!$E$7:$E$15550,MATCH(MC!$B110,Banco!$C$7:$C$15550,0))</f>
        <v>UN</v>
      </c>
      <c r="F110" s="58">
        <f>ORÇAMENTO!F111</f>
        <v>2</v>
      </c>
      <c r="G110" s="58" t="s">
        <v>15780</v>
      </c>
    </row>
    <row r="111" spans="1:7" ht="38.25" x14ac:dyDescent="0.25">
      <c r="A111" s="58" t="s">
        <v>15861</v>
      </c>
      <c r="B111" s="58">
        <v>104007</v>
      </c>
      <c r="C111" s="58" t="s">
        <v>5935</v>
      </c>
      <c r="D111" s="59" t="str">
        <f>INDEX(Banco!$D$7:$D$15550,MATCH(MC!$B111,Banco!$C$7:$C$15550,0))</f>
        <v>TE DE REDUÇÃO, 90 GRAUS, PVC, SOLDÁVEL, DN 50 MM X 20 MM, INSTALADO EM RAMAL DE DISTRIBUIÇÃO DE ÁGUA - FORNECIMENTO E INSTALAÇÃO. AF_06/2022</v>
      </c>
      <c r="E111" s="58" t="str">
        <f>INDEX(Banco!$E$7:$E$15550,MATCH(MC!$B111,Banco!$C$7:$C$15550,0))</f>
        <v>UN</v>
      </c>
      <c r="F111" s="58">
        <f>ORÇAMENTO!F112</f>
        <v>2</v>
      </c>
      <c r="G111" s="58" t="s">
        <v>15780</v>
      </c>
    </row>
    <row r="112" spans="1:7" ht="25.5" x14ac:dyDescent="0.25">
      <c r="A112" s="58" t="s">
        <v>15862</v>
      </c>
      <c r="B112" s="58">
        <v>89617</v>
      </c>
      <c r="C112" s="58" t="s">
        <v>5935</v>
      </c>
      <c r="D112" s="59" t="str">
        <f>INDEX(Banco!$D$7:$D$15550,MATCH(MC!$B112,Banco!$C$7:$C$15550,0))</f>
        <v>TE, PVC, SOLDÁVEL, DN 25MM, INSTALADO EM PRUMADA DE ÁGUA - FORNECIMENTO E INSTALAÇÃO. AF_06/2022</v>
      </c>
      <c r="E112" s="58" t="str">
        <f>INDEX(Banco!$E$7:$E$15550,MATCH(MC!$B112,Banco!$C$7:$C$15550,0))</f>
        <v>UN</v>
      </c>
      <c r="F112" s="58">
        <f>ORÇAMENTO!F113</f>
        <v>7</v>
      </c>
      <c r="G112" s="58" t="s">
        <v>15780</v>
      </c>
    </row>
    <row r="113" spans="1:7" ht="25.5" x14ac:dyDescent="0.25">
      <c r="A113" s="58" t="s">
        <v>15863</v>
      </c>
      <c r="B113" s="58">
        <v>89625</v>
      </c>
      <c r="C113" s="58" t="s">
        <v>5935</v>
      </c>
      <c r="D113" s="59" t="str">
        <f>INDEX(Banco!$D$7:$D$15550,MATCH(MC!$B113,Banco!$C$7:$C$15550,0))</f>
        <v>TE, PVC, SOLDÁVEL, DN 50MM, INSTALADO EM PRUMADA DE ÁGUA - FORNECIMENTO E INSTALAÇÃO. AF_06/2022</v>
      </c>
      <c r="E113" s="58" t="str">
        <f>INDEX(Banco!$E$7:$E$15550,MATCH(MC!$B113,Banco!$C$7:$C$15550,0))</f>
        <v>UN</v>
      </c>
      <c r="F113" s="58">
        <f>ORÇAMENTO!F114</f>
        <v>2</v>
      </c>
      <c r="G113" s="58" t="s">
        <v>15780</v>
      </c>
    </row>
    <row r="114" spans="1:7" ht="25.5" x14ac:dyDescent="0.25">
      <c r="A114" s="58" t="s">
        <v>15864</v>
      </c>
      <c r="B114" s="58">
        <v>89448</v>
      </c>
      <c r="C114" s="58" t="s">
        <v>5935</v>
      </c>
      <c r="D114" s="59" t="str">
        <f>INDEX(Banco!$D$7:$D$15550,MATCH(MC!$B114,Banco!$C$7:$C$15550,0))</f>
        <v>TUBO, PVC, SOLDÁVEL, DE 40MM, INSTALADO EM PRUMADA DE ÁGUA - FORNECIMENTO E INSTALAÇÃO. AF_06/2022</v>
      </c>
      <c r="E114" s="58" t="str">
        <f>INDEX(Banco!$E$7:$E$15550,MATCH(MC!$B114,Banco!$C$7:$C$15550,0))</f>
        <v>M</v>
      </c>
      <c r="F114" s="58">
        <f>ORÇAMENTO!F115</f>
        <v>18</v>
      </c>
      <c r="G114" s="58" t="s">
        <v>15780</v>
      </c>
    </row>
    <row r="115" spans="1:7" ht="25.5" x14ac:dyDescent="0.25">
      <c r="A115" s="58" t="s">
        <v>15865</v>
      </c>
      <c r="B115" s="58">
        <v>89449</v>
      </c>
      <c r="C115" s="58" t="s">
        <v>5935</v>
      </c>
      <c r="D115" s="59" t="str">
        <f>INDEX(Banco!$D$7:$D$15550,MATCH(MC!$B115,Banco!$C$7:$C$15550,0))</f>
        <v>TUBO, PVC, SOLDÁVEL, DE 50MM, INSTALADO EM PRUMADA DE ÁGUA - FORNECIMENTO E INSTALAÇÃO. AF_06/2022</v>
      </c>
      <c r="E115" s="58" t="str">
        <f>INDEX(Banco!$E$7:$E$15550,MATCH(MC!$B115,Banco!$C$7:$C$15550,0))</f>
        <v>M</v>
      </c>
      <c r="F115" s="58">
        <f>ORÇAMENTO!F116</f>
        <v>2</v>
      </c>
      <c r="G115" s="58" t="s">
        <v>15780</v>
      </c>
    </row>
    <row r="116" spans="1:7" ht="25.5" x14ac:dyDescent="0.25">
      <c r="A116" s="58" t="s">
        <v>15866</v>
      </c>
      <c r="B116" s="58">
        <v>9836</v>
      </c>
      <c r="C116" s="58" t="s">
        <v>5935</v>
      </c>
      <c r="D116" s="59" t="str">
        <f>INDEX(Banco!$D$7:$D$15550,MATCH(MC!$B116,Banco!$C$7:$C$15550,0))</f>
        <v>TUBO PVC SERIE NORMAL, DN 100 MM, PARA ESGOTO PREDIAL (NBR 5688)</v>
      </c>
      <c r="E116" s="58" t="str">
        <f>INDEX(Banco!$E$7:$E$15550,MATCH(MC!$B116,Banco!$C$7:$C$15550,0))</f>
        <v>M</v>
      </c>
      <c r="F116" s="58">
        <f>ORÇAMENTO!F117</f>
        <v>18</v>
      </c>
      <c r="G116" s="58" t="s">
        <v>15780</v>
      </c>
    </row>
    <row r="117" spans="1:7" ht="25.5" x14ac:dyDescent="0.25">
      <c r="A117" s="58" t="s">
        <v>15867</v>
      </c>
      <c r="B117" s="58">
        <v>20065</v>
      </c>
      <c r="C117" s="58" t="s">
        <v>5935</v>
      </c>
      <c r="D117" s="59" t="str">
        <f>INDEX(Banco!$D$7:$D$15550,MATCH(MC!$B117,Banco!$C$7:$C$15550,0))</f>
        <v>TUBO PVC SERIE NORMAL, DN 150 MM, PARA ESGOTO PREDIAL (NBR 5688)</v>
      </c>
      <c r="E117" s="58" t="str">
        <f>INDEX(Banco!$E$7:$E$15550,MATCH(MC!$B117,Banco!$C$7:$C$15550,0))</f>
        <v>M</v>
      </c>
      <c r="F117" s="58">
        <f>ORÇAMENTO!F118</f>
        <v>18</v>
      </c>
      <c r="G117" s="58" t="s">
        <v>15780</v>
      </c>
    </row>
    <row r="118" spans="1:7" x14ac:dyDescent="0.25">
      <c r="A118" s="58" t="s">
        <v>15868</v>
      </c>
      <c r="B118" s="58">
        <v>9867</v>
      </c>
      <c r="C118" s="58" t="s">
        <v>5935</v>
      </c>
      <c r="D118" s="59" t="str">
        <f>INDEX(Banco!$D$7:$D$15550,MATCH(MC!$B118,Banco!$C$7:$C$15550,0))</f>
        <v>TUBO PVC, SOLDAVEL, DE 20 MM, AGUA FRIA (NBR-5648)</v>
      </c>
      <c r="E118" s="58" t="str">
        <f>INDEX(Banco!$E$7:$E$15550,MATCH(MC!$B118,Banco!$C$7:$C$15550,0))</f>
        <v>M</v>
      </c>
      <c r="F118" s="58">
        <f>ORÇAMENTO!F119</f>
        <v>2</v>
      </c>
      <c r="G118" s="58" t="s">
        <v>15780</v>
      </c>
    </row>
    <row r="119" spans="1:7" x14ac:dyDescent="0.25">
      <c r="A119" s="58" t="s">
        <v>15869</v>
      </c>
      <c r="B119" s="58">
        <v>9868</v>
      </c>
      <c r="C119" s="58" t="s">
        <v>5935</v>
      </c>
      <c r="D119" s="59" t="str">
        <f>INDEX(Banco!$D$7:$D$15550,MATCH(MC!$B119,Banco!$C$7:$C$15550,0))</f>
        <v>TUBO PVC, SOLDAVEL, DE 25 MM, AGUA FRIA (NBR-5648)</v>
      </c>
      <c r="E119" s="58" t="str">
        <f>INDEX(Banco!$E$7:$E$15550,MATCH(MC!$B119,Banco!$C$7:$C$15550,0))</f>
        <v>M</v>
      </c>
      <c r="F119" s="58">
        <f>ORÇAMENTO!F120</f>
        <v>40</v>
      </c>
      <c r="G119" s="58" t="s">
        <v>15780</v>
      </c>
    </row>
    <row r="120" spans="1:7" x14ac:dyDescent="0.25">
      <c r="A120" s="58" t="s">
        <v>15870</v>
      </c>
      <c r="B120" s="58">
        <v>9875</v>
      </c>
      <c r="C120" s="58" t="s">
        <v>5935</v>
      </c>
      <c r="D120" s="59" t="str">
        <f>INDEX(Banco!$D$7:$D$15550,MATCH(MC!$B120,Banco!$C$7:$C$15550,0))</f>
        <v>TUBO PVC, SOLDAVEL, DE 50 MM, AGUA FRIA (NBR-5648)</v>
      </c>
      <c r="E120" s="58" t="str">
        <f>INDEX(Banco!$E$7:$E$15550,MATCH(MC!$B120,Banco!$C$7:$C$15550,0))</f>
        <v>M</v>
      </c>
      <c r="F120" s="58">
        <f>ORÇAMENTO!F121</f>
        <v>26</v>
      </c>
      <c r="G120" s="58" t="s">
        <v>15780</v>
      </c>
    </row>
    <row r="121" spans="1:7" ht="25.5" x14ac:dyDescent="0.25">
      <c r="A121" s="58" t="s">
        <v>15871</v>
      </c>
      <c r="B121" s="58">
        <v>6031</v>
      </c>
      <c r="C121" s="58" t="s">
        <v>5935</v>
      </c>
      <c r="D121" s="59" t="str">
        <f>INDEX(Banco!$D$7:$D$15550,MATCH(MC!$B121,Banco!$C$7:$C$15550,0))</f>
        <v>REGISTRO DE ESFERA PVC, COM BORBOLETA, COM ROSCA EXTERNA, DE 3/4"</v>
      </c>
      <c r="E121" s="58" t="str">
        <f>INDEX(Banco!$E$7:$E$15550,MATCH(MC!$B121,Banco!$C$7:$C$15550,0))</f>
        <v>UN</v>
      </c>
      <c r="F121" s="58">
        <f>ORÇAMENTO!F122</f>
        <v>11</v>
      </c>
      <c r="G121" s="58" t="s">
        <v>15780</v>
      </c>
    </row>
    <row r="122" spans="1:7" ht="38.25" x14ac:dyDescent="0.25">
      <c r="A122" s="58" t="s">
        <v>15872</v>
      </c>
      <c r="B122" s="58">
        <v>89429</v>
      </c>
      <c r="C122" s="58" t="s">
        <v>5935</v>
      </c>
      <c r="D122" s="59" t="str">
        <f>INDEX(Banco!$D$7:$D$15550,MATCH(MC!$B122,Banco!$C$7:$C$15550,0))</f>
        <v>ADAPTADOR CURTO COM BOLSA E ROSCA PARA REGISTRO, PVC, SOLDÁVEL, DN 25MM X 3/4 , INSTALADO EM RAMAL DE DISTRIBUIÇÃO DE ÁGUA - FORNECIMENTO E INSTALAÇÃO. AF_06/2022</v>
      </c>
      <c r="E122" s="58" t="str">
        <f>INDEX(Banco!$E$7:$E$15550,MATCH(MC!$B122,Banco!$C$7:$C$15550,0))</f>
        <v>UN</v>
      </c>
      <c r="F122" s="58">
        <f>ORÇAMENTO!F123</f>
        <v>11</v>
      </c>
      <c r="G122" s="58" t="s">
        <v>15780</v>
      </c>
    </row>
    <row r="123" spans="1:7" ht="38.25" x14ac:dyDescent="0.25">
      <c r="A123" s="58" t="s">
        <v>15873</v>
      </c>
      <c r="B123" s="58">
        <v>104330</v>
      </c>
      <c r="C123" s="58" t="s">
        <v>5935</v>
      </c>
      <c r="D123" s="59" t="str">
        <f>INDEX(Banco!$D$7:$D$15550,MATCH(MC!$B123,Banco!$C$7:$C$15550,0))</f>
        <v>RALO LINEAR, EM PVC COM GRELHA INOX, JUNTA SOLDÁVEL, FORNECIDO E INSTALADO EM RAMAL DE DESCARGA OU EM RAMAL DE ESGOTO SANITÁRIO. AF_08/2022</v>
      </c>
      <c r="E123" s="58" t="str">
        <f>INDEX(Banco!$E$7:$E$15550,MATCH(MC!$B123,Banco!$C$7:$C$15550,0))</f>
        <v>UN</v>
      </c>
      <c r="F123" s="58">
        <f>ORÇAMENTO!F124</f>
        <v>3</v>
      </c>
      <c r="G123" s="58" t="s">
        <v>15780</v>
      </c>
    </row>
    <row r="124" spans="1:7" ht="38.25" x14ac:dyDescent="0.25">
      <c r="A124" s="58" t="s">
        <v>15874</v>
      </c>
      <c r="B124" s="58">
        <v>86932</v>
      </c>
      <c r="C124" s="58" t="s">
        <v>5935</v>
      </c>
      <c r="D124" s="59" t="str">
        <f>INDEX(Banco!$D$7:$D$15550,MATCH(MC!$B124,Banco!$C$7:$C$15550,0))</f>
        <v>VASO SANITÁRIO SIFONADO COM CAIXA ACOPLADA LOUÇA BRANCA - PADRÃO MÉDIO, INCLUSO ENGATE FLEXÍVEL EM METAL CROMADO, 1/2  X 40CM - FORNECIMENTO E INSTALAÇÃO. AF_01/2020</v>
      </c>
      <c r="E124" s="58" t="str">
        <f>INDEX(Banco!$E$7:$E$15550,MATCH(MC!$B124,Banco!$C$7:$C$15550,0))</f>
        <v>UN</v>
      </c>
      <c r="F124" s="58">
        <f>ORÇAMENTO!F125</f>
        <v>3</v>
      </c>
      <c r="G124" s="58" t="s">
        <v>15780</v>
      </c>
    </row>
    <row r="125" spans="1:7" x14ac:dyDescent="0.25">
      <c r="A125" s="58" t="s">
        <v>15875</v>
      </c>
      <c r="B125" s="58">
        <v>1370</v>
      </c>
      <c r="C125" s="58" t="s">
        <v>5935</v>
      </c>
      <c r="D125" s="59" t="str">
        <f>INDEX(Banco!$D$7:$D$15550,MATCH(MC!$B125,Banco!$C$7:$C$15550,0))</f>
        <v>DUCHA HIGIENICA PLASTICA COM REGISTRO METALICO 1/2"</v>
      </c>
      <c r="E125" s="58" t="str">
        <f>INDEX(Banco!$E$7:$E$15550,MATCH(MC!$B125,Banco!$C$7:$C$15550,0))</f>
        <v>UN</v>
      </c>
      <c r="F125" s="58">
        <f>ORÇAMENTO!F126</f>
        <v>3</v>
      </c>
      <c r="G125" s="58" t="s">
        <v>15780</v>
      </c>
    </row>
    <row r="126" spans="1:7" ht="25.5" x14ac:dyDescent="0.25">
      <c r="A126" s="58" t="s">
        <v>15876</v>
      </c>
      <c r="B126" s="58">
        <v>86902</v>
      </c>
      <c r="C126" s="58" t="s">
        <v>5935</v>
      </c>
      <c r="D126" s="59" t="str">
        <f>INDEX(Banco!$D$7:$D$15550,MATCH(MC!$B126,Banco!$C$7:$C$15550,0))</f>
        <v>LAVATÓRIO LOUÇA BRANCA COM COLUNA, *44 X 35,5* CM, PADRÃO POPULAR - FORNECIMENTO E INSTALAÇÃO. AF_01/2020</v>
      </c>
      <c r="E126" s="58" t="str">
        <f>INDEX(Banco!$E$7:$E$15550,MATCH(MC!$B126,Banco!$C$7:$C$15550,0))</f>
        <v>UN</v>
      </c>
      <c r="F126" s="58">
        <f>ORÇAMENTO!F127</f>
        <v>3</v>
      </c>
      <c r="G126" s="58" t="s">
        <v>15780</v>
      </c>
    </row>
    <row r="127" spans="1:7" ht="25.5" x14ac:dyDescent="0.25">
      <c r="A127" s="58" t="s">
        <v>15877</v>
      </c>
      <c r="B127" s="58">
        <v>86906</v>
      </c>
      <c r="C127" s="58" t="s">
        <v>5935</v>
      </c>
      <c r="D127" s="59" t="str">
        <f>INDEX(Banco!$D$7:$D$15550,MATCH(MC!$B127,Banco!$C$7:$C$15550,0))</f>
        <v>TORNEIRA CROMADA DE MESA, 1/2" OU 3/4", PARA LAVATÓRIO, PADRÃO POPULAR - FORNECIMENTO E INSTALAÇÃO. AF_01/2020</v>
      </c>
      <c r="E127" s="58" t="str">
        <f>INDEX(Banco!$E$7:$E$15550,MATCH(MC!$B127,Banco!$C$7:$C$15550,0))</f>
        <v>UN</v>
      </c>
      <c r="F127" s="58">
        <f>ORÇAMENTO!F128</f>
        <v>3</v>
      </c>
      <c r="G127" s="58" t="s">
        <v>15780</v>
      </c>
    </row>
    <row r="128" spans="1:7" ht="25.5" x14ac:dyDescent="0.25">
      <c r="A128" s="58" t="s">
        <v>15878</v>
      </c>
      <c r="B128" s="58">
        <v>95547</v>
      </c>
      <c r="C128" s="58" t="s">
        <v>5935</v>
      </c>
      <c r="D128" s="59" t="str">
        <f>INDEX(Banco!$D$7:$D$15550,MATCH(MC!$B128,Banco!$C$7:$C$15550,0))</f>
        <v>SABONETEIRA PLASTICA TIPO DISPENSER PARA SABONETE LIQUIDO COM RESERVATORIO 800 A 1500 ML, INCLUSO FIXAÇÃO. AF_01/2020</v>
      </c>
      <c r="E128" s="58" t="str">
        <f>INDEX(Banco!$E$7:$E$15550,MATCH(MC!$B128,Banco!$C$7:$C$15550,0))</f>
        <v>UN</v>
      </c>
      <c r="F128" s="58">
        <f>ORÇAMENTO!F129</f>
        <v>3</v>
      </c>
      <c r="G128" s="58" t="s">
        <v>15780</v>
      </c>
    </row>
    <row r="129" spans="1:7" ht="25.5" x14ac:dyDescent="0.25">
      <c r="A129" s="58" t="s">
        <v>15879</v>
      </c>
      <c r="B129" s="58">
        <v>100849</v>
      </c>
      <c r="C129" s="58" t="s">
        <v>5935</v>
      </c>
      <c r="D129" s="59" t="str">
        <f>INDEX(Banco!$D$7:$D$15550,MATCH(MC!$B129,Banco!$C$7:$C$15550,0))</f>
        <v>ASSENTO SANITÁRIO CONVENCIONAL - FORNECIMENTO E INSTALACAO. AF_01/2020</v>
      </c>
      <c r="E129" s="58" t="str">
        <f>INDEX(Banco!$E$7:$E$15550,MATCH(MC!$B129,Banco!$C$7:$C$15550,0))</f>
        <v>UN</v>
      </c>
      <c r="F129" s="58">
        <f>ORÇAMENTO!F130</f>
        <v>3</v>
      </c>
      <c r="G129" s="58" t="s">
        <v>15780</v>
      </c>
    </row>
    <row r="130" spans="1:7" ht="38.25" x14ac:dyDescent="0.25">
      <c r="A130" s="58" t="s">
        <v>15880</v>
      </c>
      <c r="B130" s="58">
        <v>89707</v>
      </c>
      <c r="C130" s="58" t="s">
        <v>5935</v>
      </c>
      <c r="D130" s="59" t="str">
        <f>INDEX(Banco!$D$7:$D$15550,MATCH(MC!$B130,Banco!$C$7:$C$15550,0))</f>
        <v>CAIXA SIFONADA, PVC, DN 100 X 100 X 50 MM, JUNTA ELÁSTICA, FORNECIDA E INSTALADA EM RAMAL DE DESCARGA OU EM RAMAL DE ESGOTO SANITÁRIO. AF_08/2022</v>
      </c>
      <c r="E130" s="58" t="str">
        <f>INDEX(Banco!$E$7:$E$15550,MATCH(MC!$B130,Banco!$C$7:$C$15550,0))</f>
        <v>UN</v>
      </c>
      <c r="F130" s="58">
        <f>ORÇAMENTO!F131</f>
        <v>3</v>
      </c>
      <c r="G130" s="58" t="s">
        <v>15780</v>
      </c>
    </row>
    <row r="131" spans="1:7" ht="25.5" x14ac:dyDescent="0.25">
      <c r="A131" s="58" t="s">
        <v>15881</v>
      </c>
      <c r="B131" s="58">
        <v>100860</v>
      </c>
      <c r="C131" s="58" t="s">
        <v>5935</v>
      </c>
      <c r="D131" s="59" t="str">
        <f>INDEX(Banco!$D$7:$D$15550,MATCH(MC!$B131,Banco!$C$7:$C$15550,0))</f>
        <v>CHUVEIRO ELÉTRICO COMUM CORPO PLÁSTICO, TIPO DUCHA - FORNECIMENTO E INSTALAÇÃO. AF_01/2020</v>
      </c>
      <c r="E131" s="58" t="str">
        <f>INDEX(Banco!$E$7:$E$15550,MATCH(MC!$B131,Banco!$C$7:$C$15550,0))</f>
        <v>UN</v>
      </c>
      <c r="F131" s="58">
        <f>ORÇAMENTO!F132</f>
        <v>3</v>
      </c>
      <c r="G131" s="58" t="s">
        <v>15780</v>
      </c>
    </row>
    <row r="132" spans="1:7" ht="38.25" x14ac:dyDescent="0.25">
      <c r="A132" s="58" t="s">
        <v>15882</v>
      </c>
      <c r="B132" s="58">
        <v>98094</v>
      </c>
      <c r="C132" s="58" t="s">
        <v>5935</v>
      </c>
      <c r="D132" s="59" t="str">
        <f>INDEX(Banco!$D$7:$D$15550,MATCH(MC!$B132,Banco!$C$7:$C$15550,0))</f>
        <v>SUMIDOURO RETANGULAR, EM ALVENARIA COM BLOCOS DE CONCRETO, DIMENSÕES INTERNAS: 0,8 X 1,4 X H=3,0 M, ÁREA DE INFILTRAÇÃO: 13,2 M² (PARA 5 CONTRIBUINTES). AF_12/2020</v>
      </c>
      <c r="E132" s="58" t="str">
        <f>INDEX(Banco!$E$7:$E$15550,MATCH(MC!$B132,Banco!$C$7:$C$15550,0))</f>
        <v>UN</v>
      </c>
      <c r="F132" s="58">
        <f>ORÇAMENTO!F133</f>
        <v>1</v>
      </c>
      <c r="G132" s="58" t="s">
        <v>15780</v>
      </c>
    </row>
    <row r="133" spans="1:7" ht="38.25" x14ac:dyDescent="0.25">
      <c r="A133" s="58" t="s">
        <v>15883</v>
      </c>
      <c r="B133" s="58">
        <v>98082</v>
      </c>
      <c r="C133" s="58" t="s">
        <v>5935</v>
      </c>
      <c r="D133" s="59" t="str">
        <f>INDEX(Banco!$D$7:$D$15550,MATCH(MC!$B133,Banco!$C$7:$C$15550,0))</f>
        <v>TANQUE SÉPTICO RETANGULAR, EM ALVENARIA COM BLOCOS DE CONCRETO, DIMENSÕES INTERNAS: 1,0 X 2,0 X H=1,4 M, VOLUME ÚTIL: 2000 L (PARA 5 CONTRIBUINTES). AF_12/2020</v>
      </c>
      <c r="E133" s="58" t="str">
        <f>INDEX(Banco!$E$7:$E$15550,MATCH(MC!$B133,Banco!$C$7:$C$15550,0))</f>
        <v>UN</v>
      </c>
      <c r="F133" s="58">
        <f>ORÇAMENTO!F134</f>
        <v>1</v>
      </c>
      <c r="G133" s="58" t="s">
        <v>15780</v>
      </c>
    </row>
    <row r="134" spans="1:7" x14ac:dyDescent="0.25">
      <c r="A134" s="71" t="s">
        <v>15677</v>
      </c>
      <c r="B134" s="71"/>
      <c r="C134" s="71"/>
      <c r="D134" s="72" t="s">
        <v>15678</v>
      </c>
      <c r="E134" s="71"/>
      <c r="F134" s="71"/>
      <c r="G134" s="71"/>
    </row>
    <row r="135" spans="1:7" ht="25.5" x14ac:dyDescent="0.25">
      <c r="A135" s="58" t="s">
        <v>15679</v>
      </c>
      <c r="B135" s="58">
        <v>95740</v>
      </c>
      <c r="C135" s="58" t="s">
        <v>5935</v>
      </c>
      <c r="D135" s="59" t="str">
        <f>INDEX(Banco!$D$7:$D$15550,MATCH(MC!$B135,Banco!$C$7:$C$15550,0))</f>
        <v>CURVA 90 GRAUS PARA ELETRODUTO, PVC, SOLDÁVEL, DN 25 MM (3/4''), APARENTE - FORNECIMENTO E INSTALAÇÃO. AF_10/2022</v>
      </c>
      <c r="E135" s="58" t="str">
        <f>INDEX(Banco!$E$7:$E$15550,MATCH(MC!$B135,Banco!$C$7:$C$15550,0))</f>
        <v>UN</v>
      </c>
      <c r="F135" s="58">
        <f>ORÇAMENTO!F136</f>
        <v>1</v>
      </c>
      <c r="G135" s="58" t="s">
        <v>15780</v>
      </c>
    </row>
    <row r="136" spans="1:7" ht="38.25" x14ac:dyDescent="0.25">
      <c r="A136" s="58" t="s">
        <v>15680</v>
      </c>
      <c r="B136" s="58">
        <v>97238</v>
      </c>
      <c r="C136" s="58" t="s">
        <v>5935</v>
      </c>
      <c r="D136" s="59" t="str">
        <f>INDEX(Banco!$D$7:$D$15550,MATCH(MC!$B136,Banco!$C$7:$C$15550,0))</f>
        <v>ELETROCALHA LISA OU PERFURADA EM AÇO GALVANIZADO, LARGURA  100MM E ALTURA 50MM, INCLUSIVE EMENDA E FIXAÇÃO - FORNECIMENTO E INSTALAÇÃO. AF_04/2023</v>
      </c>
      <c r="E136" s="58" t="str">
        <f>INDEX(Banco!$E$7:$E$15550,MATCH(MC!$B136,Banco!$C$7:$C$15550,0))</f>
        <v>M</v>
      </c>
      <c r="F136" s="58">
        <f>ORÇAMENTO!F137</f>
        <v>1</v>
      </c>
      <c r="G136" s="58" t="s">
        <v>15780</v>
      </c>
    </row>
    <row r="137" spans="1:7" ht="38.25" x14ac:dyDescent="0.25">
      <c r="A137" s="58" t="s">
        <v>15681</v>
      </c>
      <c r="B137" s="58">
        <v>97278</v>
      </c>
      <c r="C137" s="58" t="s">
        <v>5935</v>
      </c>
      <c r="D137" s="59" t="str">
        <f>INDEX(Banco!$D$7:$D$15550,MATCH(MC!$B137,Banco!$C$7:$C$15550,0))</f>
        <v>CURVA HORIZONTAL 90º PARA ELETROCALHA, LISA OU PERFURADA EM AÇO GALVANIZADO, LARGURA DE 100MM E ALTURA DE 50MM - FORNECIMENTO E INSTALAÇÃO. AF_04/2023</v>
      </c>
      <c r="E137" s="58" t="str">
        <f>INDEX(Banco!$E$7:$E$15550,MATCH(MC!$B137,Banco!$C$7:$C$15550,0))</f>
        <v>UN</v>
      </c>
      <c r="F137" s="58">
        <f>ORÇAMENTO!F138</f>
        <v>1</v>
      </c>
      <c r="G137" s="58" t="s">
        <v>15780</v>
      </c>
    </row>
    <row r="138" spans="1:7" ht="25.5" x14ac:dyDescent="0.25">
      <c r="A138" s="58" t="s">
        <v>15682</v>
      </c>
      <c r="B138" s="58">
        <v>91940</v>
      </c>
      <c r="C138" s="58" t="s">
        <v>5935</v>
      </c>
      <c r="D138" s="59" t="str">
        <f>INDEX(Banco!$D$7:$D$15550,MATCH(MC!$B138,Banco!$C$7:$C$15550,0))</f>
        <v>CAIXA RETANGULAR 4" X 2" MÉDIA (1,30 M DO PISO), PVC, INSTALADA EM PAREDE - FORNECIMENTO E INSTALAÇÃO. AF_03/2023</v>
      </c>
      <c r="E138" s="58" t="str">
        <f>INDEX(Banco!$E$7:$E$15550,MATCH(MC!$B138,Banco!$C$7:$C$15550,0))</f>
        <v>UN</v>
      </c>
      <c r="F138" s="58">
        <f>ORÇAMENTO!F139</f>
        <v>47</v>
      </c>
      <c r="G138" s="58" t="s">
        <v>15780</v>
      </c>
    </row>
    <row r="139" spans="1:7" ht="25.5" x14ac:dyDescent="0.25">
      <c r="A139" s="58" t="s">
        <v>15683</v>
      </c>
      <c r="B139" s="58">
        <v>91937</v>
      </c>
      <c r="C139" s="58" t="s">
        <v>5935</v>
      </c>
      <c r="D139" s="59" t="str">
        <f>INDEX(Banco!$D$7:$D$15550,MATCH(MC!$B139,Banco!$C$7:$C$15550,0))</f>
        <v>CAIXA OCTOGONAL 3" X 3", PVC, INSTALADA EM LAJE - FORNECIMENTO E INSTALAÇÃO. AF_03/2023</v>
      </c>
      <c r="E139" s="58" t="str">
        <f>INDEX(Banco!$E$7:$E$15550,MATCH(MC!$B139,Banco!$C$7:$C$15550,0))</f>
        <v>UN</v>
      </c>
      <c r="F139" s="58">
        <f>ORÇAMENTO!F140</f>
        <v>36</v>
      </c>
      <c r="G139" s="58" t="s">
        <v>15780</v>
      </c>
    </row>
    <row r="140" spans="1:7" x14ac:dyDescent="0.25">
      <c r="A140" s="58" t="s">
        <v>15684</v>
      </c>
      <c r="B140" s="58">
        <v>39211</v>
      </c>
      <c r="C140" s="58" t="s">
        <v>5935</v>
      </c>
      <c r="D140" s="59" t="str">
        <f>INDEX(Banco!$D$7:$D$15550,MATCH(MC!$B140,Banco!$C$7:$C$15550,0))</f>
        <v>ARRUELA EM ALUMINIO, COM ROSCA, DE 1 1/4", PARA ELETRODUTO</v>
      </c>
      <c r="E140" s="58" t="str">
        <f>INDEX(Banco!$E$7:$E$15550,MATCH(MC!$B140,Banco!$C$7:$C$15550,0))</f>
        <v>UN</v>
      </c>
      <c r="F140" s="58">
        <f>ORÇAMENTO!F141</f>
        <v>16</v>
      </c>
      <c r="G140" s="58" t="s">
        <v>15780</v>
      </c>
    </row>
    <row r="141" spans="1:7" ht="25.5" x14ac:dyDescent="0.25">
      <c r="A141" s="58" t="s">
        <v>15685</v>
      </c>
      <c r="B141" s="58">
        <v>39443</v>
      </c>
      <c r="C141" s="58" t="s">
        <v>5935</v>
      </c>
      <c r="D141" s="59" t="str">
        <f>INDEX(Banco!$D$7:$D$15550,MATCH(MC!$B141,Banco!$C$7:$C$15550,0))</f>
        <v>PARAFUSO DRY WALL, EM ACO ZINCADO, CABECA LENTILHA E PONTA BROCA (LB), LARGURA 4,2 MM, COMPRIMENTO 13 MM</v>
      </c>
      <c r="E141" s="58" t="str">
        <f>INDEX(Banco!$E$7:$E$15550,MATCH(MC!$B141,Banco!$C$7:$C$15550,0))</f>
        <v>UN</v>
      </c>
      <c r="F141" s="58">
        <f>ORÇAMENTO!F142</f>
        <v>16</v>
      </c>
      <c r="G141" s="58" t="s">
        <v>15780</v>
      </c>
    </row>
    <row r="142" spans="1:7" x14ac:dyDescent="0.25">
      <c r="A142" s="58" t="s">
        <v>15686</v>
      </c>
      <c r="B142" s="58">
        <v>4342</v>
      </c>
      <c r="C142" s="58" t="s">
        <v>5935</v>
      </c>
      <c r="D142" s="59" t="str">
        <f>INDEX(Banco!$D$7:$D$15550,MATCH(MC!$B142,Banco!$C$7:$C$15550,0))</f>
        <v>PORCA ZINCADA, SEXTAVADA, DIAMETRO 3/8"</v>
      </c>
      <c r="E142" s="58" t="str">
        <f>INDEX(Banco!$E$7:$E$15550,MATCH(MC!$B142,Banco!$C$7:$C$15550,0))</f>
        <v>UN</v>
      </c>
      <c r="F142" s="58">
        <f>ORÇAMENTO!F143</f>
        <v>16</v>
      </c>
      <c r="G142" s="58" t="s">
        <v>15780</v>
      </c>
    </row>
    <row r="143" spans="1:7" ht="38.25" x14ac:dyDescent="0.25">
      <c r="A143" s="58" t="s">
        <v>15687</v>
      </c>
      <c r="B143" s="58">
        <v>91934</v>
      </c>
      <c r="C143" s="58" t="s">
        <v>5935</v>
      </c>
      <c r="D143" s="59" t="str">
        <f>INDEX(Banco!$D$7:$D$15550,MATCH(MC!$B143,Banco!$C$7:$C$15550,0))</f>
        <v>CABO DE COBRE FLEXÍVEL ISOLADO, 16 MM², ANTI-CHAMA 450/750 V, PARA CIRCUITOS TERMINAIS - FORNECIMENTO E INSTALAÇÃO. AF_03/2023</v>
      </c>
      <c r="E143" s="58" t="str">
        <f>INDEX(Banco!$E$7:$E$15550,MATCH(MC!$B143,Banco!$C$7:$C$15550,0))</f>
        <v>M</v>
      </c>
      <c r="F143" s="58">
        <f>ORÇAMENTO!F144</f>
        <v>74</v>
      </c>
      <c r="G143" s="58" t="s">
        <v>15780</v>
      </c>
    </row>
    <row r="144" spans="1:7" ht="38.25" x14ac:dyDescent="0.25">
      <c r="A144" s="58" t="s">
        <v>15688</v>
      </c>
      <c r="B144" s="58">
        <v>91926</v>
      </c>
      <c r="C144" s="58" t="s">
        <v>5935</v>
      </c>
      <c r="D144" s="59" t="str">
        <f>INDEX(Banco!$D$7:$D$15550,MATCH(MC!$B144,Banco!$C$7:$C$15550,0))</f>
        <v>CABO DE COBRE FLEXÍVEL ISOLADO, 2,5 MM², ANTI-CHAMA 450/750 V, PARA CIRCUITOS TERMINAIS - FORNECIMENTO E INSTALAÇÃO. AF_03/2023</v>
      </c>
      <c r="E144" s="58" t="str">
        <f>INDEX(Banco!$E$7:$E$15550,MATCH(MC!$B144,Banco!$C$7:$C$15550,0))</f>
        <v>M</v>
      </c>
      <c r="F144" s="58">
        <f>ORÇAMENTO!F145</f>
        <v>1296.55</v>
      </c>
      <c r="G144" s="58" t="s">
        <v>15780</v>
      </c>
    </row>
    <row r="145" spans="1:7" ht="38.25" x14ac:dyDescent="0.25">
      <c r="A145" s="58" t="s">
        <v>15689</v>
      </c>
      <c r="B145" s="58">
        <v>91928</v>
      </c>
      <c r="C145" s="58" t="s">
        <v>5935</v>
      </c>
      <c r="D145" s="59" t="str">
        <f>INDEX(Banco!$D$7:$D$15550,MATCH(MC!$B145,Banco!$C$7:$C$15550,0))</f>
        <v>CABO DE COBRE FLEXÍVEL ISOLADO, 4 MM², ANTI-CHAMA 450/750 V, PARA CIRCUITOS TERMINAIS - FORNECIMENTO E INSTALAÇÃO. AF_03/2023</v>
      </c>
      <c r="E145" s="58" t="str">
        <f>INDEX(Banco!$E$7:$E$15550,MATCH(MC!$B145,Banco!$C$7:$C$15550,0))</f>
        <v>M</v>
      </c>
      <c r="F145" s="58">
        <f>ORÇAMENTO!F146</f>
        <v>219.1</v>
      </c>
      <c r="G145" s="58" t="s">
        <v>15780</v>
      </c>
    </row>
    <row r="146" spans="1:7" ht="25.5" x14ac:dyDescent="0.25">
      <c r="A146" s="58" t="s">
        <v>15690</v>
      </c>
      <c r="B146" s="58">
        <v>100556</v>
      </c>
      <c r="C146" s="58" t="s">
        <v>5935</v>
      </c>
      <c r="D146" s="59" t="str">
        <f>INDEX(Banco!$D$7:$D$15550,MATCH(MC!$B146,Banco!$C$7:$C$15550,0))</f>
        <v>CAIXA DE PASSAGEM PARA TELEFONE 15X15X10CM (SOBREPOR), FORNECIMENTO E INSTALACAO. AF_11/2019</v>
      </c>
      <c r="E146" s="58" t="str">
        <f>INDEX(Banco!$E$7:$E$15550,MATCH(MC!$B146,Banco!$C$7:$C$15550,0))</f>
        <v>UN</v>
      </c>
      <c r="F146" s="58">
        <f>ORÇAMENTO!F147</f>
        <v>10</v>
      </c>
      <c r="G146" s="58" t="s">
        <v>15780</v>
      </c>
    </row>
    <row r="147" spans="1:7" ht="38.25" x14ac:dyDescent="0.25">
      <c r="A147" s="58" t="s">
        <v>15691</v>
      </c>
      <c r="B147" s="58">
        <v>92035</v>
      </c>
      <c r="C147" s="58" t="s">
        <v>5935</v>
      </c>
      <c r="D147" s="59" t="str">
        <f>INDEX(Banco!$D$7:$D$15550,MATCH(MC!$B147,Banco!$C$7:$C$15550,0))</f>
        <v>INTERRUPTOR SIMPLES (1 MÓDULO), INTERRUPTOR PARALELO (1 MÓDULO) E 1 TOMADA DE EMBUTIR 2P+T 10 A, INCLUINDO SUPORTE E PLACA - FORNECIMENTO E INSTALAÇÃO. AF_03/2023</v>
      </c>
      <c r="E147" s="58" t="str">
        <f>INDEX(Banco!$E$7:$E$15550,MATCH(MC!$B147,Banco!$C$7:$C$15550,0))</f>
        <v>UN</v>
      </c>
      <c r="F147" s="58">
        <f>ORÇAMENTO!F148</f>
        <v>7</v>
      </c>
      <c r="G147" s="58" t="s">
        <v>15780</v>
      </c>
    </row>
    <row r="148" spans="1:7" ht="25.5" x14ac:dyDescent="0.25">
      <c r="A148" s="58" t="s">
        <v>15692</v>
      </c>
      <c r="B148" s="58">
        <v>38091</v>
      </c>
      <c r="C148" s="58" t="s">
        <v>5935</v>
      </c>
      <c r="D148" s="59" t="str">
        <f>INDEX(Banco!$D$7:$D$15550,MATCH(MC!$B148,Banco!$C$7:$C$15550,0))</f>
        <v>ESPELHO / PLACA CEGA 4" X 2", PARA INSTALACAO DE TOMADAS E INTERRUPTORES</v>
      </c>
      <c r="E148" s="58" t="str">
        <f>INDEX(Banco!$E$7:$E$15550,MATCH(MC!$B148,Banco!$C$7:$C$15550,0))</f>
        <v>UN</v>
      </c>
      <c r="F148" s="58">
        <f>ORÇAMENTO!F149</f>
        <v>5</v>
      </c>
      <c r="G148" s="58" t="s">
        <v>15780</v>
      </c>
    </row>
    <row r="149" spans="1:7" ht="38.25" x14ac:dyDescent="0.25">
      <c r="A149" s="58" t="s">
        <v>15693</v>
      </c>
      <c r="B149" s="58">
        <v>92035</v>
      </c>
      <c r="C149" s="58" t="s">
        <v>5935</v>
      </c>
      <c r="D149" s="59" t="str">
        <f>INDEX(Banco!$D$7:$D$15550,MATCH(MC!$B149,Banco!$C$7:$C$15550,0))</f>
        <v>INTERRUPTOR SIMPLES (1 MÓDULO), INTERRUPTOR PARALELO (1 MÓDULO) E 1 TOMADA DE EMBUTIR 2P+T 10 A, INCLUINDO SUPORTE E PLACA - FORNECIMENTO E INSTALAÇÃO. AF_03/2023</v>
      </c>
      <c r="E149" s="58" t="str">
        <f>INDEX(Banco!$E$7:$E$15550,MATCH(MC!$B149,Banco!$C$7:$C$15550,0))</f>
        <v>UN</v>
      </c>
      <c r="F149" s="58">
        <f>ORÇAMENTO!F150</f>
        <v>27</v>
      </c>
      <c r="G149" s="58" t="s">
        <v>15780</v>
      </c>
    </row>
    <row r="150" spans="1:7" ht="25.5" x14ac:dyDescent="0.25">
      <c r="A150" s="58" t="s">
        <v>15694</v>
      </c>
      <c r="B150" s="58">
        <v>91959</v>
      </c>
      <c r="C150" s="58" t="s">
        <v>5935</v>
      </c>
      <c r="D150" s="59" t="str">
        <f>INDEX(Banco!$D$7:$D$15550,MATCH(MC!$B150,Banco!$C$7:$C$15550,0))</f>
        <v>INTERRUPTOR SIMPLES (2 MÓDULOS), 10A/250V, INCLUINDO SUPORTE E PLACA - FORNECIMENTO E INSTALAÇÃO. AF_03/2023</v>
      </c>
      <c r="E150" s="58" t="str">
        <f>INDEX(Banco!$E$7:$E$15550,MATCH(MC!$B150,Banco!$C$7:$C$15550,0))</f>
        <v>UN</v>
      </c>
      <c r="F150" s="58">
        <f>ORÇAMENTO!F151</f>
        <v>8</v>
      </c>
      <c r="G150" s="58" t="s">
        <v>15780</v>
      </c>
    </row>
    <row r="151" spans="1:7" ht="25.5" x14ac:dyDescent="0.25">
      <c r="A151" s="58" t="s">
        <v>15695</v>
      </c>
      <c r="B151" s="58">
        <v>91961</v>
      </c>
      <c r="C151" s="58" t="s">
        <v>5935</v>
      </c>
      <c r="D151" s="59" t="str">
        <f>INDEX(Banco!$D$7:$D$15550,MATCH(MC!$B151,Banco!$C$7:$C$15550,0))</f>
        <v>INTERRUPTOR PARALELO (2 MÓDULOS), 10A/250V, INCLUINDO SUPORTE E PLACA - FORNECIMENTO E INSTALAÇÃO. AF_03/2023</v>
      </c>
      <c r="E151" s="58" t="str">
        <f>INDEX(Banco!$E$7:$E$15550,MATCH(MC!$B151,Banco!$C$7:$C$15550,0))</f>
        <v>UN</v>
      </c>
      <c r="F151" s="58">
        <f>ORÇAMENTO!F152</f>
        <v>2</v>
      </c>
      <c r="G151" s="58" t="s">
        <v>15780</v>
      </c>
    </row>
    <row r="152" spans="1:7" ht="25.5" x14ac:dyDescent="0.25">
      <c r="A152" s="58" t="s">
        <v>15696</v>
      </c>
      <c r="B152" s="58">
        <v>92004</v>
      </c>
      <c r="C152" s="58" t="s">
        <v>5935</v>
      </c>
      <c r="D152" s="59" t="str">
        <f>INDEX(Banco!$D$7:$D$15550,MATCH(MC!$B152,Banco!$C$7:$C$15550,0))</f>
        <v>TOMADA MÉDIA DE EMBUTIR (2 MÓDULOS), 2P+T 10 A, INCLUINDO SUPORTE E PLACA - FORNECIMENTO E INSTALAÇÃO. AF_03/2023</v>
      </c>
      <c r="E152" s="58" t="str">
        <f>INDEX(Banco!$E$7:$E$15550,MATCH(MC!$B152,Banco!$C$7:$C$15550,0))</f>
        <v>UN</v>
      </c>
      <c r="F152" s="58">
        <f>ORÇAMENTO!F153</f>
        <v>6</v>
      </c>
      <c r="G152" s="58" t="s">
        <v>15780</v>
      </c>
    </row>
    <row r="153" spans="1:7" ht="25.5" x14ac:dyDescent="0.25">
      <c r="A153" s="58" t="s">
        <v>15697</v>
      </c>
      <c r="B153" s="58">
        <v>92000</v>
      </c>
      <c r="C153" s="58" t="s">
        <v>5935</v>
      </c>
      <c r="D153" s="59" t="str">
        <f>INDEX(Banco!$D$7:$D$15550,MATCH(MC!$B153,Banco!$C$7:$C$15550,0))</f>
        <v>TOMADA BAIXA DE EMBUTIR (1 MÓDULO), 2P+T 10 A, INCLUINDO SUPORTE E PLACA - FORNECIMENTO E INSTALAÇÃO. AF_03/2023</v>
      </c>
      <c r="E153" s="58" t="str">
        <f>INDEX(Banco!$E$7:$E$15550,MATCH(MC!$B153,Banco!$C$7:$C$15550,0))</f>
        <v>UN</v>
      </c>
      <c r="F153" s="58">
        <f>ORÇAMENTO!F154</f>
        <v>27</v>
      </c>
      <c r="G153" s="58" t="s">
        <v>15780</v>
      </c>
    </row>
    <row r="154" spans="1:7" ht="25.5" x14ac:dyDescent="0.25">
      <c r="A154" s="58" t="s">
        <v>15698</v>
      </c>
      <c r="B154" s="58">
        <v>93668</v>
      </c>
      <c r="C154" s="58" t="s">
        <v>5935</v>
      </c>
      <c r="D154" s="59" t="str">
        <f>INDEX(Banco!$D$7:$D$15550,MATCH(MC!$B154,Banco!$C$7:$C$15550,0))</f>
        <v>DISJUNTOR TRIPOLAR TIPO DIN, CORRENTE NOMINAL DE 16A - FORNECIMENTO E INSTALAÇÃO. AF_10/2020</v>
      </c>
      <c r="E154" s="58" t="str">
        <f>INDEX(Banco!$E$7:$E$15550,MATCH(MC!$B154,Banco!$C$7:$C$15550,0))</f>
        <v>UN</v>
      </c>
      <c r="F154" s="58">
        <f>ORÇAMENTO!F155</f>
        <v>2</v>
      </c>
      <c r="G154" s="58" t="s">
        <v>15780</v>
      </c>
    </row>
    <row r="155" spans="1:7" ht="25.5" x14ac:dyDescent="0.25">
      <c r="A155" s="58" t="s">
        <v>15699</v>
      </c>
      <c r="B155" s="58">
        <v>93667</v>
      </c>
      <c r="C155" s="58" t="s">
        <v>5935</v>
      </c>
      <c r="D155" s="59" t="str">
        <f>INDEX(Banco!$D$7:$D$15550,MATCH(MC!$B155,Banco!$C$7:$C$15550,0))</f>
        <v>DISJUNTOR TRIPOLAR TIPO DIN, CORRENTE NOMINAL DE 10A - FORNECIMENTO E INSTALAÇÃO. AF_10/2020</v>
      </c>
      <c r="E155" s="58" t="str">
        <f>INDEX(Banco!$E$7:$E$15550,MATCH(MC!$B155,Banco!$C$7:$C$15550,0))</f>
        <v>UN</v>
      </c>
      <c r="F155" s="58">
        <f>ORÇAMENTO!F156</f>
        <v>7</v>
      </c>
      <c r="G155" s="58" t="s">
        <v>15780</v>
      </c>
    </row>
    <row r="156" spans="1:7" ht="25.5" x14ac:dyDescent="0.25">
      <c r="A156" s="58" t="s">
        <v>15700</v>
      </c>
      <c r="B156" s="58">
        <v>93670</v>
      </c>
      <c r="C156" s="58" t="s">
        <v>5935</v>
      </c>
      <c r="D156" s="59" t="str">
        <f>INDEX(Banco!$D$7:$D$15550,MATCH(MC!$B156,Banco!$C$7:$C$15550,0))</f>
        <v>DISJUNTOR TRIPOLAR TIPO DIN, CORRENTE NOMINAL DE 25A - FORNECIMENTO E INSTALAÇÃO. AF_10/2020</v>
      </c>
      <c r="E156" s="58" t="str">
        <f>INDEX(Banco!$E$7:$E$15550,MATCH(MC!$B156,Banco!$C$7:$C$15550,0))</f>
        <v>UN</v>
      </c>
      <c r="F156" s="58">
        <f>ORÇAMENTO!F157</f>
        <v>5</v>
      </c>
      <c r="G156" s="58" t="s">
        <v>15780</v>
      </c>
    </row>
    <row r="157" spans="1:7" ht="25.5" x14ac:dyDescent="0.25">
      <c r="A157" s="58" t="s">
        <v>15701</v>
      </c>
      <c r="B157" s="58">
        <v>39472</v>
      </c>
      <c r="C157" s="58" t="s">
        <v>5935</v>
      </c>
      <c r="D157" s="59" t="str">
        <f>INDEX(Banco!$D$7:$D$15550,MATCH(MC!$B157,Banco!$C$7:$C$15550,0))</f>
        <v>DISPOSITIVO DPS CLASSE II, 1 POLO, TENSAO MAXIMA DE 275 V, CORRENTE MAXIMA DE *90* KA (TIPO AC)</v>
      </c>
      <c r="E157" s="58" t="str">
        <f>INDEX(Banco!$E$7:$E$15550,MATCH(MC!$B157,Banco!$C$7:$C$15550,0))</f>
        <v>UN</v>
      </c>
      <c r="F157" s="58">
        <f>ORÇAMENTO!F158</f>
        <v>8</v>
      </c>
      <c r="G157" s="58" t="s">
        <v>15780</v>
      </c>
    </row>
    <row r="158" spans="1:7" x14ac:dyDescent="0.25">
      <c r="A158" s="58" t="s">
        <v>15702</v>
      </c>
      <c r="B158" s="58">
        <v>2685</v>
      </c>
      <c r="C158" s="58" t="s">
        <v>5935</v>
      </c>
      <c r="D158" s="59" t="str">
        <f>INDEX(Banco!$D$7:$D$15550,MATCH(MC!$B158,Banco!$C$7:$C$15550,0))</f>
        <v>ELETRODUTO DE PVC RIGIDO ROSCAVEL DE 1 ", SEM LUVA</v>
      </c>
      <c r="E158" s="58" t="str">
        <f>INDEX(Banco!$E$7:$E$15550,MATCH(MC!$B158,Banco!$C$7:$C$15550,0))</f>
        <v>M</v>
      </c>
      <c r="F158" s="58">
        <f>ORÇAMENTO!F159</f>
        <v>30</v>
      </c>
      <c r="G158" s="58" t="s">
        <v>15780</v>
      </c>
    </row>
    <row r="159" spans="1:7" x14ac:dyDescent="0.25">
      <c r="A159" s="58" t="s">
        <v>15703</v>
      </c>
      <c r="B159" s="58">
        <v>2674</v>
      </c>
      <c r="C159" s="58" t="s">
        <v>5935</v>
      </c>
      <c r="D159" s="59" t="str">
        <f>INDEX(Banco!$D$7:$D$15550,MATCH(MC!$B159,Banco!$C$7:$C$15550,0))</f>
        <v>ELETRODUTO DE PVC RIGIDO ROSCAVEL DE 3/4 ", SEM LUVA</v>
      </c>
      <c r="E159" s="58" t="str">
        <f>INDEX(Banco!$E$7:$E$15550,MATCH(MC!$B159,Banco!$C$7:$C$15550,0))</f>
        <v>M</v>
      </c>
      <c r="F159" s="58">
        <f>ORÇAMENTO!F160</f>
        <v>356</v>
      </c>
      <c r="G159" s="58" t="s">
        <v>15780</v>
      </c>
    </row>
    <row r="160" spans="1:7" ht="25.5" x14ac:dyDescent="0.25">
      <c r="A160" s="58" t="s">
        <v>15704</v>
      </c>
      <c r="B160" s="58">
        <v>103785</v>
      </c>
      <c r="C160" s="58" t="s">
        <v>5935</v>
      </c>
      <c r="D160" s="59" t="str">
        <f>INDEX(Banco!$D$7:$D$15550,MATCH(MC!$B160,Banco!$C$7:$C$15550,0))</f>
        <v>LUMINÁRIA TIPO PLAFON QUADRADA, DE SOBREPOR, COM LED DE 24 W - FORNECIMENTO E INSTALAÇÃO. AF_09/2024</v>
      </c>
      <c r="E160" s="58" t="str">
        <f>INDEX(Banco!$E$7:$E$15550,MATCH(MC!$B160,Banco!$C$7:$C$15550,0))</f>
        <v>UN</v>
      </c>
      <c r="F160" s="58">
        <f>ORÇAMENTO!F161</f>
        <v>36</v>
      </c>
      <c r="G160" s="58" t="s">
        <v>15780</v>
      </c>
    </row>
    <row r="161" spans="1:8" ht="25.5" x14ac:dyDescent="0.25">
      <c r="A161" s="58" t="s">
        <v>15705</v>
      </c>
      <c r="B161" s="58">
        <v>97610</v>
      </c>
      <c r="C161" s="58" t="s">
        <v>5935</v>
      </c>
      <c r="D161" s="59" t="str">
        <f>INDEX(Banco!$D$7:$D$15550,MATCH(MC!$B161,Banco!$C$7:$C$15550,0))</f>
        <v>LÂMPADA COMPACTA DE LED 10 W, BASE E27 - FORNECIMENTO E INSTALAÇÃO. AF_09/2024</v>
      </c>
      <c r="E161" s="58" t="str">
        <f>INDEX(Banco!$E$7:$E$15550,MATCH(MC!$B161,Banco!$C$7:$C$15550,0))</f>
        <v>UN</v>
      </c>
      <c r="F161" s="58">
        <f>ORÇAMENTO!F162</f>
        <v>9</v>
      </c>
      <c r="G161" s="58" t="s">
        <v>15780</v>
      </c>
    </row>
    <row r="162" spans="1:8" ht="38.25" x14ac:dyDescent="0.25">
      <c r="A162" s="58" t="s">
        <v>15706</v>
      </c>
      <c r="B162" s="58">
        <v>101881</v>
      </c>
      <c r="C162" s="58" t="s">
        <v>5935</v>
      </c>
      <c r="D162" s="59" t="str">
        <f>INDEX(Banco!$D$7:$D$15550,MATCH(MC!$B162,Banco!$C$7:$C$15550,0))</f>
        <v>QUADRO DE DISTRIBUIÇÃO DE ENERGIA EM CHAPA DE AÇO GALVANIZADO, DE EMBUTIR, COM BARRAMENTO TRIFÁSICO, PARA 40 DISJUNTORES DIN 100A - FORNECIMENTO E INSTALAÇÃO. AF_10/2020</v>
      </c>
      <c r="E162" s="58" t="str">
        <f>INDEX(Banco!$E$7:$E$15550,MATCH(MC!$B162,Banco!$C$7:$C$15550,0))</f>
        <v>UN</v>
      </c>
      <c r="F162" s="58">
        <f>ORÇAMENTO!F163</f>
        <v>1</v>
      </c>
      <c r="G162" s="58" t="s">
        <v>15780</v>
      </c>
    </row>
    <row r="163" spans="1:8" x14ac:dyDescent="0.25">
      <c r="A163" s="71" t="s">
        <v>15707</v>
      </c>
      <c r="B163" s="71"/>
      <c r="C163" s="71"/>
      <c r="D163" s="72" t="s">
        <v>15708</v>
      </c>
      <c r="E163" s="71"/>
      <c r="F163" s="71"/>
      <c r="G163" s="71"/>
    </row>
    <row r="164" spans="1:8" ht="25.5" x14ac:dyDescent="0.25">
      <c r="A164" s="58" t="s">
        <v>15709</v>
      </c>
      <c r="B164" s="58">
        <v>97604</v>
      </c>
      <c r="C164" s="58" t="s">
        <v>5935</v>
      </c>
      <c r="D164" s="59" t="str">
        <f>INDEX(Banco!$D$7:$D$15550,MATCH(MC!$B164,Banco!$C$7:$C$15550,0))</f>
        <v>CÂMERA DE MONITORAMENTO COM MAIS DE 25 METROS DE ALCANCE TIPO BULLET - FORNECIMENTO E INSTALAÇÃO. AF_09/2024</v>
      </c>
      <c r="E164" s="58" t="str">
        <f>INDEX(Banco!$E$7:$E$15550,MATCH(ORÇAMENTO!$B165,Banco!$C$7:$C$15550,0))</f>
        <v>UN</v>
      </c>
      <c r="F164" s="60">
        <v>4</v>
      </c>
      <c r="G164" s="58" t="s">
        <v>15780</v>
      </c>
      <c r="H164" s="127"/>
    </row>
    <row r="165" spans="1:8" x14ac:dyDescent="0.25">
      <c r="A165" s="58" t="s">
        <v>15710</v>
      </c>
      <c r="B165" s="58">
        <v>100554</v>
      </c>
      <c r="C165" s="58" t="s">
        <v>5935</v>
      </c>
      <c r="D165" s="59" t="str">
        <f>INDEX(Banco!$D$7:$D$15550,MATCH(MC!$B165,Banco!$C$7:$C$15550,0))</f>
        <v>CABO COAXIAL RG59 95% - FORNECIMENTO E INSTALAÇÃO. AF_11/2019</v>
      </c>
      <c r="E165" s="58" t="str">
        <f>INDEX(Banco!$E$7:$E$15550,MATCH(ORÇAMENTO!$B166,Banco!$C$7:$C$15550,0))</f>
        <v>M</v>
      </c>
      <c r="F165" s="60">
        <v>104</v>
      </c>
      <c r="G165" s="58" t="s">
        <v>15780</v>
      </c>
      <c r="H165" s="127"/>
    </row>
    <row r="166" spans="1:8" ht="38.25" x14ac:dyDescent="0.25">
      <c r="A166" s="58" t="s">
        <v>15711</v>
      </c>
      <c r="B166" s="58">
        <v>91835</v>
      </c>
      <c r="C166" s="58" t="s">
        <v>5935</v>
      </c>
      <c r="D166" s="59" t="str">
        <f>INDEX(Banco!$D$7:$D$15550,MATCH(MC!$B166,Banco!$C$7:$C$15550,0))</f>
        <v>ELETRODUTO FLEXÍVEL CORRUGADO REFORÇADO, PVC, DN 25 MM (3/4"), PARA CIRCUITOS TERMINAIS, INSTALADO EM FORRO - FORNECIMENTO E INSTALAÇÃO. AF_03/2023</v>
      </c>
      <c r="E166" s="58" t="str">
        <f>INDEX(Banco!$E$7:$E$15550,MATCH(ORÇAMENTO!$B167,Banco!$C$7:$C$15550,0))</f>
        <v>M</v>
      </c>
      <c r="F166" s="60">
        <v>104</v>
      </c>
      <c r="G166" s="58" t="s">
        <v>15780</v>
      </c>
      <c r="H166" s="127"/>
    </row>
    <row r="167" spans="1:8" x14ac:dyDescent="0.25">
      <c r="A167" s="58" t="s">
        <v>15712</v>
      </c>
      <c r="B167" s="58">
        <v>34602</v>
      </c>
      <c r="C167" s="58" t="s">
        <v>5935</v>
      </c>
      <c r="D167" s="59" t="str">
        <f>INDEX(Banco!$D$7:$D$15550,MATCH(MC!$B167,Banco!$C$7:$C$15550,0))</f>
        <v>CABO FLEXIVEL PVC 750 V, 2 CONDUTORES DE 1,5 MM2</v>
      </c>
      <c r="E167" s="58" t="str">
        <f>INDEX(Banco!$E$7:$E$15550,MATCH(ORÇAMENTO!$B168,Banco!$C$7:$C$15550,0))</f>
        <v>M</v>
      </c>
      <c r="F167" s="60">
        <v>104</v>
      </c>
      <c r="G167" s="58" t="s">
        <v>15780</v>
      </c>
    </row>
    <row r="168" spans="1:8" ht="25.5" x14ac:dyDescent="0.25">
      <c r="A168" s="58" t="s">
        <v>15713</v>
      </c>
      <c r="B168" s="58">
        <v>98302</v>
      </c>
      <c r="C168" s="58" t="s">
        <v>5935</v>
      </c>
      <c r="D168" s="59" t="str">
        <f>INDEX(Banco!$D$7:$D$15550,MATCH(MC!$B168,Banco!$C$7:$C$15550,0))</f>
        <v>PATCH PANEL 24 PORTAS, CATEGORIA 6 - FORNECIMENTO E INSTALAÇÃO. AF_11/2019</v>
      </c>
      <c r="E168" s="58" t="str">
        <f>INDEX(Banco!$E$7:$E$15550,MATCH(ORÇAMENTO!$B169,Banco!$C$7:$C$15550,0))</f>
        <v>UN</v>
      </c>
      <c r="F168" s="60">
        <v>1</v>
      </c>
      <c r="G168" s="58" t="s">
        <v>15780</v>
      </c>
    </row>
    <row r="169" spans="1:8" ht="38.25" x14ac:dyDescent="0.25">
      <c r="A169" s="58" t="s">
        <v>15714</v>
      </c>
      <c r="B169" s="58">
        <v>100563</v>
      </c>
      <c r="C169" s="58" t="s">
        <v>5935</v>
      </c>
      <c r="D169" s="59" t="str">
        <f>INDEX(Banco!$D$7:$D$15550,MATCH(MC!$B169,Banco!$C$7:$C$15550,0))</f>
        <v>QUADRO DE DISTRIBUIÇÃO PARA TELEFONE N.5, 80X80X12CM EM CHAPA METALICA, SEM ACESSORIOS, PADRAO TELEBRAS, FORNECIMENTO E INSTALAÇÃO. AF_11/2019</v>
      </c>
      <c r="E169" s="58" t="str">
        <f>INDEX(Banco!$E$7:$E$15550,MATCH(ORÇAMENTO!$B170,Banco!$C$7:$C$15550,0))</f>
        <v>UN</v>
      </c>
      <c r="F169" s="60">
        <v>1</v>
      </c>
      <c r="G169" s="58" t="s">
        <v>15780</v>
      </c>
    </row>
    <row r="170" spans="1:8" ht="38.25" x14ac:dyDescent="0.25">
      <c r="A170" s="58" t="s">
        <v>15715</v>
      </c>
      <c r="B170" s="58">
        <v>100560</v>
      </c>
      <c r="C170" s="58" t="s">
        <v>5935</v>
      </c>
      <c r="D170" s="59" t="str">
        <f>INDEX(Banco!$D$7:$D$15550,MATCH(MC!$B170,Banco!$C$7:$C$15550,0))</f>
        <v>QUADRO DE DISTRIBUIÇÃO PARA TELEFONE N.2, 20X20X12CM EM CHAPA METALICA, DE EMBUTIR, SEM ACESSORIOS, PADRÃO TELEBRAS, FORNECIMENTO E INSTALAÇÃO. AF_11/2019</v>
      </c>
      <c r="E170" s="58" t="str">
        <f>INDEX(Banco!$E$7:$E$15550,MATCH(ORÇAMENTO!$B171,Banco!$C$7:$C$15550,0))</f>
        <v>UN</v>
      </c>
      <c r="F170" s="60">
        <v>11</v>
      </c>
      <c r="G170" s="58" t="s">
        <v>15780</v>
      </c>
    </row>
    <row r="171" spans="1:8" x14ac:dyDescent="0.25">
      <c r="A171" s="58" t="s">
        <v>15716</v>
      </c>
      <c r="B171" s="58" t="str">
        <f>COTAÇÃO!C8</f>
        <v>COT001</v>
      </c>
      <c r="C171" s="58" t="s">
        <v>5935</v>
      </c>
      <c r="D171" s="59" t="str">
        <f>ORÇAMENTO!D172</f>
        <v>MONITOR LED 19 POLEGADAS</v>
      </c>
      <c r="E171" s="58" t="str">
        <f>COTAÇÃO!E8</f>
        <v>UN.</v>
      </c>
      <c r="F171" s="60">
        <f>COTAÇÃO!F8</f>
        <v>1</v>
      </c>
      <c r="G171" s="58" t="s">
        <v>15780</v>
      </c>
    </row>
    <row r="172" spans="1:8" x14ac:dyDescent="0.25">
      <c r="A172" s="66">
        <v>10</v>
      </c>
      <c r="B172" s="66" t="s">
        <v>15589</v>
      </c>
      <c r="C172" s="66"/>
      <c r="D172" s="67" t="s">
        <v>15568</v>
      </c>
      <c r="E172" s="66"/>
      <c r="F172" s="66">
        <v>1</v>
      </c>
      <c r="G172" s="66"/>
    </row>
    <row r="173" spans="1:8" ht="204" x14ac:dyDescent="0.25">
      <c r="A173" s="58" t="s">
        <v>15717</v>
      </c>
      <c r="B173" s="58">
        <v>87275</v>
      </c>
      <c r="C173" s="58" t="s">
        <v>5935</v>
      </c>
      <c r="D173" s="59" t="str">
        <f>INDEX(Banco!$D$7:$D$15550,MATCH(MC!$B173,Banco!$C$7:$C$15550,0))</f>
        <v>REVESTIMENTO CERÂMICO PARA PAREDES INTERNAS COM PLACAS TIPO ESMALTADA DE DIMENSÕES 33X45 CM APLICADAS A MEIA ALTURA DAS PAREDES. AF_02/2023_PE</v>
      </c>
      <c r="E173" s="58" t="str">
        <f>INDEX(Banco!$E$7:$E$15550,MATCH(MC!$B173,Banco!$C$7:$C$15550,0))</f>
        <v>M2</v>
      </c>
      <c r="F173" s="58">
        <f>ORÇAMENTO!F174</f>
        <v>101.58</v>
      </c>
      <c r="G173" s="128" t="s">
        <v>15787</v>
      </c>
    </row>
    <row r="174" spans="1:8" ht="204" x14ac:dyDescent="0.25">
      <c r="A174" s="58" t="s">
        <v>15718</v>
      </c>
      <c r="B174" s="58">
        <v>87251</v>
      </c>
      <c r="C174" s="58" t="s">
        <v>5935</v>
      </c>
      <c r="D174" s="59" t="str">
        <f>INDEX(Banco!$D$7:$D$15550,MATCH(MC!$B174,Banco!$C$7:$C$15550,0))</f>
        <v>REVESTIMENTO CERÂMICO PARA PISO COM PLACAS TIPO ESMALTADA DE DIMENSÕES 45X45 CM APLICADA EM AMBIENTES DE ÁREA MAIOR QUE 10 M2. AF_02/2023_PE</v>
      </c>
      <c r="E174" s="58" t="str">
        <f>INDEX(Banco!$E$7:$E$15550,MATCH(MC!$B174,Banco!$C$7:$C$15550,0))</f>
        <v>M2</v>
      </c>
      <c r="F174" s="58">
        <f>ORÇAMENTO!F175</f>
        <v>140.12</v>
      </c>
      <c r="G174" s="128" t="s">
        <v>15787</v>
      </c>
    </row>
    <row r="175" spans="1:8" ht="38.25" x14ac:dyDescent="0.25">
      <c r="A175" s="58" t="s">
        <v>15719</v>
      </c>
      <c r="B175" s="58">
        <v>90934</v>
      </c>
      <c r="C175" s="58" t="s">
        <v>5935</v>
      </c>
      <c r="D175" s="59" t="str">
        <f>INDEX(Banco!$D$7:$D$15550,MATCH(MC!$B175,Banco!$C$7:$C$15550,0))</f>
        <v>CONTRAPISO ACÚSTICO EM ARGAMASSA PRONTA, PREPARO MANUAL, APLICADO EM ÁREAS SECAS, ACABAMENTO NÃO REFORÇADO, ESPESSURA 5CM. AF_07/2021</v>
      </c>
      <c r="E175" s="58" t="str">
        <f>INDEX(Banco!$E$7:$E$15550,MATCH(MC!$B175,Banco!$C$7:$C$15550,0))</f>
        <v>M2</v>
      </c>
      <c r="F175" s="58">
        <f>ORÇAMENTO!F176</f>
        <v>140.12</v>
      </c>
      <c r="G175" s="58"/>
    </row>
    <row r="176" spans="1:8" x14ac:dyDescent="0.25">
      <c r="A176" s="66" t="s">
        <v>15569</v>
      </c>
      <c r="B176" s="66" t="s">
        <v>15589</v>
      </c>
      <c r="C176" s="66"/>
      <c r="D176" s="67" t="s">
        <v>15570</v>
      </c>
      <c r="E176" s="66"/>
      <c r="F176" s="66">
        <v>1</v>
      </c>
      <c r="G176" s="66"/>
    </row>
    <row r="177" spans="1:7" ht="76.5" x14ac:dyDescent="0.25">
      <c r="A177" s="58" t="s">
        <v>15720</v>
      </c>
      <c r="B177" s="58">
        <v>94570</v>
      </c>
      <c r="C177" s="58" t="s">
        <v>5935</v>
      </c>
      <c r="D177" s="59" t="str">
        <f>INDEX(Banco!$D$7:$D$15550,MATCH(MC!$B177,Banco!$C$7:$C$15550,0))</f>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
      <c r="E177" s="58" t="str">
        <f>INDEX(Banco!$E$7:$E$15550,MATCH(MC!$B177,Banco!$C$7:$C$15550,0))</f>
        <v>M2</v>
      </c>
      <c r="F177" s="58">
        <f>ORÇAMENTO!F178</f>
        <v>12.96</v>
      </c>
      <c r="G177" s="58"/>
    </row>
    <row r="178" spans="1:7" ht="25.5" x14ac:dyDescent="0.25">
      <c r="A178" s="58" t="s">
        <v>15718</v>
      </c>
      <c r="B178" s="58">
        <v>100701</v>
      </c>
      <c r="C178" s="58" t="s">
        <v>5935</v>
      </c>
      <c r="D178" s="59" t="str">
        <f>INDEX(Banco!$D$7:$D$15550,MATCH(MC!$B178,Banco!$C$7:$C$15550,0))</f>
        <v>PORTA DE FERRO, DE ABRIR, TIPO GRADE COM CHAPA, COM GUARNIÇÕES. AF_12/2019</v>
      </c>
      <c r="E178" s="58" t="str">
        <f>INDEX(Banco!$E$7:$E$15550,MATCH(MC!$B178,Banco!$C$7:$C$15550,0))</f>
        <v>M2</v>
      </c>
      <c r="F178" s="58">
        <f>ORÇAMENTO!F179</f>
        <v>7</v>
      </c>
      <c r="G178" s="58"/>
    </row>
    <row r="179" spans="1:7" ht="38.25" x14ac:dyDescent="0.25">
      <c r="A179" s="58" t="s">
        <v>15719</v>
      </c>
      <c r="B179" s="58">
        <v>91304</v>
      </c>
      <c r="C179" s="58" t="s">
        <v>5935</v>
      </c>
      <c r="D179" s="59" t="str">
        <f>INDEX(Banco!$D$7:$D$15550,MATCH(MC!$B179,Banco!$C$7:$C$15550,0))</f>
        <v>FECHADURA DE EMBUTIR COM CILINDRO, EXTERNA, COMPLETA, ACABAMENTO PADRÃO POPULAR, INCLUSO EXECUÇÃO DE FURO - FORNECIMENTO E INSTALAÇÃO. AF_12/2019</v>
      </c>
      <c r="E179" s="58" t="str">
        <f>INDEX(Banco!$E$7:$E$15550,MATCH(MC!$B179,Banco!$C$7:$C$15550,0))</f>
        <v>UN</v>
      </c>
      <c r="F179" s="58">
        <f>ORÇAMENTO!F180</f>
        <v>7</v>
      </c>
      <c r="G179" s="58"/>
    </row>
    <row r="180" spans="1:7" x14ac:dyDescent="0.25">
      <c r="A180" s="66" t="s">
        <v>15571</v>
      </c>
      <c r="B180" s="66" t="s">
        <v>15589</v>
      </c>
      <c r="C180" s="66"/>
      <c r="D180" s="67" t="s">
        <v>15572</v>
      </c>
      <c r="E180" s="66"/>
      <c r="F180" s="66">
        <v>1</v>
      </c>
      <c r="G180" s="66"/>
    </row>
    <row r="181" spans="1:7" x14ac:dyDescent="0.25">
      <c r="A181" s="71" t="s">
        <v>15723</v>
      </c>
      <c r="B181" s="71"/>
      <c r="C181" s="71"/>
      <c r="D181" s="72" t="s">
        <v>15724</v>
      </c>
      <c r="E181" s="71"/>
      <c r="F181" s="71"/>
      <c r="G181" s="71"/>
    </row>
    <row r="182" spans="1:7" ht="204" x14ac:dyDescent="0.25">
      <c r="A182" s="58" t="s">
        <v>15723</v>
      </c>
      <c r="B182" s="58">
        <v>104641</v>
      </c>
      <c r="C182" s="58" t="s">
        <v>5935</v>
      </c>
      <c r="D182" s="59" t="str">
        <f>INDEX(Banco!$D$7:$D$15550,MATCH(MC!$B182,Banco!$C$7:$C$15550,0))</f>
        <v>PINTURA LÁTEX ACRÍLICA ECONÔMICA, APLICAÇÃO MANUAL EM PAREDES, DUAS DEMÃOS. AF_04/2023</v>
      </c>
      <c r="E182" s="58" t="str">
        <f>INDEX(Banco!$E$7:$E$15550,MATCH(MC!$B182,Banco!$C$7:$C$15550,0))</f>
        <v>M2</v>
      </c>
      <c r="F182" s="58">
        <f>ORÇAMENTO!F183</f>
        <v>183.66</v>
      </c>
      <c r="G182" s="128" t="s">
        <v>15788</v>
      </c>
    </row>
    <row r="183" spans="1:7" x14ac:dyDescent="0.25">
      <c r="A183" s="71" t="s">
        <v>15726</v>
      </c>
      <c r="B183" s="71"/>
      <c r="C183" s="71"/>
      <c r="D183" s="72" t="s">
        <v>15727</v>
      </c>
      <c r="E183" s="71"/>
      <c r="F183" s="71"/>
      <c r="G183" s="71"/>
    </row>
    <row r="184" spans="1:7" ht="127.5" x14ac:dyDescent="0.25">
      <c r="A184" s="58" t="s">
        <v>15719</v>
      </c>
      <c r="B184" s="58">
        <v>88423</v>
      </c>
      <c r="C184" s="58" t="s">
        <v>5935</v>
      </c>
      <c r="D184" s="59" t="str">
        <f>INDEX(Banco!$D$7:$D$15550,MATCH(MC!$B184,Banco!$C$7:$C$15550,0))</f>
        <v>APLICAÇÃO MANUAL DE PINTURA COM TINTA TEXTURIZADA ACRÍLICA EM PAREDES EXTERNAS DE CASAS, UMA COR. AF_03/2024</v>
      </c>
      <c r="E184" s="58" t="str">
        <f>INDEX(Banco!$E$7:$E$15550,MATCH(MC!$B184,Banco!$C$7:$C$15550,0))</f>
        <v>M2</v>
      </c>
      <c r="F184" s="58">
        <f>ORÇAMENTO!F185</f>
        <v>624.57000000000005</v>
      </c>
      <c r="G184" s="128" t="s">
        <v>15789</v>
      </c>
    </row>
    <row r="185" spans="1:7" x14ac:dyDescent="0.25">
      <c r="A185" s="71" t="s">
        <v>15729</v>
      </c>
      <c r="B185" s="71"/>
      <c r="C185" s="71"/>
      <c r="D185" s="72" t="s">
        <v>15730</v>
      </c>
      <c r="E185" s="71"/>
      <c r="F185" s="71"/>
      <c r="G185" s="71"/>
    </row>
    <row r="186" spans="1:7" ht="25.5" x14ac:dyDescent="0.25">
      <c r="A186" s="58" t="s">
        <v>15790</v>
      </c>
      <c r="B186" s="58">
        <v>102491</v>
      </c>
      <c r="C186" s="58" t="s">
        <v>5935</v>
      </c>
      <c r="D186" s="59" t="str">
        <f>INDEX(Banco!$D$7:$D$15550,MATCH(MC!$B186,Banco!$C$7:$C$15550,0))</f>
        <v>PINTURA DE PISO COM TINTA ACRÍLICA, APLICAÇÃO MANUAL, 2 DEMÃOS, INCLUSO FUNDO PREPARADOR. AF_05/2021</v>
      </c>
      <c r="E186" s="58" t="str">
        <f>INDEX(Banco!$E$7:$E$15550,MATCH(MC!$B186,Banco!$C$7:$C$15550,0))</f>
        <v>M2</v>
      </c>
      <c r="F186" s="58">
        <f>ORÇAMENTO!F187</f>
        <v>140</v>
      </c>
      <c r="G186" s="58" t="s">
        <v>15780</v>
      </c>
    </row>
    <row r="187" spans="1:7" x14ac:dyDescent="0.25">
      <c r="A187" s="71" t="s">
        <v>15732</v>
      </c>
      <c r="B187" s="71"/>
      <c r="C187" s="71"/>
      <c r="D187" s="72" t="s">
        <v>15733</v>
      </c>
      <c r="E187" s="71"/>
      <c r="F187" s="73"/>
      <c r="G187" s="71"/>
    </row>
    <row r="188" spans="1:7" ht="25.5" x14ac:dyDescent="0.25">
      <c r="A188" s="58" t="s">
        <v>15734</v>
      </c>
      <c r="B188" s="58">
        <v>102210</v>
      </c>
      <c r="C188" s="58" t="s">
        <v>5935</v>
      </c>
      <c r="D188" s="59" t="str">
        <f>INDEX(Banco!$D$7:$D$15550,MATCH(ORÇAMENTO!$B189,Banco!$C$7:$C$15550,0))</f>
        <v>PINTURA TINTA DE ACABAMENTO (PIGMENTADA) ESMALTE SINTÉTICO BRILHANTE EM MADEIRA, 1 DEMÃO. AF_01/2021</v>
      </c>
      <c r="E188" s="58" t="str">
        <f>INDEX(Banco!$E$7:$E$15550,MATCH(ORÇAMENTO!$B189,Banco!$C$7:$C$15550,0))</f>
        <v>M2</v>
      </c>
      <c r="F188" s="60">
        <v>72.239999999999995</v>
      </c>
      <c r="G188" s="58" t="s">
        <v>15780</v>
      </c>
    </row>
    <row r="189" spans="1:7" x14ac:dyDescent="0.25">
      <c r="A189" s="71" t="s">
        <v>15735</v>
      </c>
      <c r="B189" s="71"/>
      <c r="C189" s="71"/>
      <c r="D189" s="72" t="s">
        <v>15736</v>
      </c>
      <c r="E189" s="71"/>
      <c r="F189" s="73"/>
      <c r="G189" s="71"/>
    </row>
    <row r="190" spans="1:7" ht="38.25" x14ac:dyDescent="0.25">
      <c r="A190" s="58" t="s">
        <v>15737</v>
      </c>
      <c r="B190" s="58">
        <v>100745</v>
      </c>
      <c r="C190" s="58" t="s">
        <v>5935</v>
      </c>
      <c r="D190" s="59" t="str">
        <f>INDEX(Banco!$D$7:$D$15550,MATCH(ORÇAMENTO!$B191,Banco!$C$7:$C$15550,0))</f>
        <v>PINTURA COM TINTA ALQUÍDICA DE ACABAMENTO (ESMALTE SINTÉTICO BRILHANTE) PULVERIZADA SOBRE SUPERFÍCIES METÁLICAS (EXCETO PERFIL) EXECUTADO EM OBRA  (POR DEMÃO). AF_01/2020_PE</v>
      </c>
      <c r="E190" s="58" t="str">
        <f>INDEX(Banco!$E$7:$E$15550,MATCH(ORÇAMENTO!$B191,Banco!$C$7:$C$15550,0))</f>
        <v>M2</v>
      </c>
      <c r="F190" s="60">
        <v>166.46</v>
      </c>
      <c r="G190" s="58" t="s">
        <v>15780</v>
      </c>
    </row>
    <row r="191" spans="1:7" x14ac:dyDescent="0.25">
      <c r="A191" s="71" t="s">
        <v>15738</v>
      </c>
      <c r="B191" s="71"/>
      <c r="C191" s="71"/>
      <c r="D191" s="72" t="s">
        <v>15739</v>
      </c>
      <c r="E191" s="71"/>
      <c r="F191" s="73"/>
      <c r="G191" s="71"/>
    </row>
    <row r="192" spans="1:7" ht="25.5" x14ac:dyDescent="0.25">
      <c r="A192" s="58" t="s">
        <v>15740</v>
      </c>
      <c r="B192" s="58">
        <v>88423</v>
      </c>
      <c r="C192" s="58" t="s">
        <v>5935</v>
      </c>
      <c r="D192" s="59" t="str">
        <f>INDEX(Banco!$D$7:$D$15550,MATCH(ORÇAMENTO!$B193,Banco!$C$7:$C$15550,0))</f>
        <v>APLICAÇÃO MANUAL DE PINTURA COM TINTA TEXTURIZADA ACRÍLICA EM PAREDES EXTERNAS DE CASAS, UMA COR. AF_03/2024</v>
      </c>
      <c r="E192" s="58" t="str">
        <f>INDEX(Banco!$E$7:$E$15550,MATCH(ORÇAMENTO!$B193,Banco!$C$7:$C$15550,0))</f>
        <v>M2</v>
      </c>
      <c r="F192" s="60">
        <v>1388.92</v>
      </c>
      <c r="G192" s="58" t="s">
        <v>15780</v>
      </c>
    </row>
    <row r="193" spans="1:7" x14ac:dyDescent="0.25">
      <c r="A193" s="71" t="s">
        <v>15741</v>
      </c>
      <c r="B193" s="71"/>
      <c r="C193" s="71"/>
      <c r="D193" s="72" t="s">
        <v>15742</v>
      </c>
      <c r="E193" s="71"/>
      <c r="F193" s="73"/>
      <c r="G193" s="71"/>
    </row>
    <row r="194" spans="1:7" ht="25.5" x14ac:dyDescent="0.25">
      <c r="A194" s="58" t="s">
        <v>15743</v>
      </c>
      <c r="B194" s="58">
        <v>95305</v>
      </c>
      <c r="C194" s="58" t="s">
        <v>5935</v>
      </c>
      <c r="D194" s="59" t="str">
        <f>INDEX(Banco!$D$7:$D$15550,MATCH(ORÇAMENTO!$B195,Banco!$C$7:$C$15550,0))</f>
        <v>TEXTURA ACRÍLICA, APLICAÇÃO MANUAL EM PAREDE, UMA DEMÃO. AF_04/2023</v>
      </c>
      <c r="E194" s="58" t="str">
        <f>INDEX(Banco!$E$7:$E$15550,MATCH(ORÇAMENTO!$B195,Banco!$C$7:$C$15550,0))</f>
        <v>M2</v>
      </c>
      <c r="F194" s="60">
        <v>405.14</v>
      </c>
      <c r="G194" s="58" t="s">
        <v>15780</v>
      </c>
    </row>
    <row r="195" spans="1:7" x14ac:dyDescent="0.25">
      <c r="A195" s="66">
        <v>13</v>
      </c>
      <c r="B195" s="66" t="s">
        <v>15589</v>
      </c>
      <c r="C195" s="66"/>
      <c r="D195" s="67" t="s">
        <v>15573</v>
      </c>
      <c r="E195" s="66"/>
      <c r="F195" s="66">
        <v>1</v>
      </c>
      <c r="G195" s="66"/>
    </row>
    <row r="196" spans="1:7" ht="25.5" x14ac:dyDescent="0.25">
      <c r="A196" s="58" t="s">
        <v>15745</v>
      </c>
      <c r="B196" s="58">
        <v>3</v>
      </c>
      <c r="C196" s="58" t="s">
        <v>5935</v>
      </c>
      <c r="D196" s="59" t="str">
        <f>INDEX(Banco!$D$7:$D$15550,MATCH(MC!$B196,Banco!$C$7:$C$15550,0))</f>
        <v>ACIDO CLORIDRICO / ACIDO MURIATICO, DILUICAO 10% A 12% PARA USO EM LIMPEZA</v>
      </c>
      <c r="E196" s="58" t="str">
        <f>INDEX(Banco!$E$7:$E$15550,MATCH(MC!$B196,Banco!$C$7:$C$15550,0))</f>
        <v>L</v>
      </c>
      <c r="F196" s="58">
        <f>ORÇAMENTO!F197</f>
        <v>15.0825</v>
      </c>
      <c r="G196" s="58" t="s">
        <v>15791</v>
      </c>
    </row>
    <row r="197" spans="1:7" x14ac:dyDescent="0.25">
      <c r="A197" s="58" t="s">
        <v>15746</v>
      </c>
      <c r="B197" s="58">
        <v>88316</v>
      </c>
      <c r="C197" s="58" t="s">
        <v>5935</v>
      </c>
      <c r="D197" s="59" t="str">
        <f>INDEX(Banco!$D$7:$D$15550,MATCH(MC!$B197,Banco!$C$7:$C$15550,0))</f>
        <v>SERVENTE COM ENCARGOS COMPLEMENTARES</v>
      </c>
      <c r="E197" s="58" t="str">
        <f>INDEX(Banco!$E$7:$E$15550,MATCH(MC!$B197,Banco!$C$7:$C$15550,0))</f>
        <v>H</v>
      </c>
      <c r="F197" s="58">
        <f>ORÇAMENTO!F198</f>
        <v>42.231000000000002</v>
      </c>
      <c r="G197" s="58" t="s">
        <v>15792</v>
      </c>
    </row>
    <row r="198" spans="1:7" x14ac:dyDescent="0.25">
      <c r="A198" s="66">
        <v>14</v>
      </c>
      <c r="B198" s="66" t="s">
        <v>15589</v>
      </c>
      <c r="C198" s="66"/>
      <c r="D198" s="67" t="s">
        <v>15574</v>
      </c>
      <c r="E198" s="66"/>
      <c r="F198" s="66">
        <v>1</v>
      </c>
      <c r="G198" s="66"/>
    </row>
    <row r="199" spans="1:7" x14ac:dyDescent="0.25">
      <c r="A199" s="58" t="s">
        <v>15747</v>
      </c>
      <c r="B199" s="58">
        <v>2706</v>
      </c>
      <c r="C199" s="58" t="s">
        <v>5935</v>
      </c>
      <c r="D199" s="59" t="str">
        <f>INDEX(Banco!$D$7:$D$15550,MATCH(MC!$B199,Banco!$C$7:$C$15550,0))</f>
        <v>ENGENHEIRO CIVIL DE OBRA JUNIOR (HORISTA)</v>
      </c>
      <c r="E199" s="58" t="str">
        <f>INDEX(Banco!$E$7:$E$15550,MATCH(MC!$B199,Banco!$C$7:$C$15550,0))</f>
        <v>H</v>
      </c>
      <c r="F199" s="58">
        <f>ORÇAMENTO!F200</f>
        <v>160</v>
      </c>
      <c r="G199" s="58"/>
    </row>
    <row r="200" spans="1:7" x14ac:dyDescent="0.25">
      <c r="A200" s="58" t="s">
        <v>15748</v>
      </c>
      <c r="B200" s="58">
        <v>4083</v>
      </c>
      <c r="C200" s="58" t="s">
        <v>5935</v>
      </c>
      <c r="D200" s="59" t="str">
        <f>INDEX(Banco!$D$7:$D$15550,MATCH(MC!$B200,Banco!$C$7:$C$15550,0))</f>
        <v>ENCARREGADO GERAL DE OBRAS (HORISTA)</v>
      </c>
      <c r="E200" s="58" t="str">
        <f>INDEX(Banco!$E$7:$E$15550,MATCH(MC!$B200,Banco!$C$7:$C$15550,0))</f>
        <v>H</v>
      </c>
      <c r="F200" s="58">
        <f>ORÇAMENTO!F201</f>
        <v>240</v>
      </c>
      <c r="G200" s="58"/>
    </row>
    <row r="201" spans="1:7" x14ac:dyDescent="0.25">
      <c r="A201" s="62"/>
      <c r="B201" s="62"/>
      <c r="C201" s="62"/>
      <c r="D201" s="129"/>
      <c r="E201" s="62"/>
      <c r="F201" s="62"/>
      <c r="G201" s="62"/>
    </row>
    <row r="202" spans="1:7" x14ac:dyDescent="0.25">
      <c r="A202" s="130"/>
      <c r="B202" s="130"/>
      <c r="C202" s="130"/>
      <c r="D202" s="130"/>
      <c r="E202" s="130"/>
      <c r="F202" s="130"/>
      <c r="G202" s="130"/>
    </row>
    <row r="203" spans="1:7" x14ac:dyDescent="0.25">
      <c r="A203" s="158"/>
      <c r="B203" s="158"/>
      <c r="C203" s="158"/>
      <c r="D203" s="131"/>
      <c r="F203" s="55"/>
    </row>
    <row r="204" spans="1:7" x14ac:dyDescent="0.25">
      <c r="A204" s="158"/>
      <c r="B204" s="158"/>
      <c r="C204" s="158"/>
      <c r="D204" s="131"/>
      <c r="F204" s="55"/>
    </row>
    <row r="205" spans="1:7" x14ac:dyDescent="0.25">
      <c r="A205" s="158"/>
      <c r="B205" s="158"/>
      <c r="C205" s="158"/>
      <c r="D205" s="131"/>
      <c r="F205" s="55"/>
    </row>
    <row r="206" spans="1:7" x14ac:dyDescent="0.25">
      <c r="A206" s="55"/>
      <c r="B206" s="55"/>
      <c r="C206" s="55"/>
      <c r="D206" s="55"/>
      <c r="E206" s="55"/>
      <c r="F206" s="55"/>
      <c r="G206" s="55"/>
    </row>
    <row r="207" spans="1:7" x14ac:dyDescent="0.25">
      <c r="A207" s="168"/>
      <c r="B207" s="169"/>
      <c r="C207" s="169"/>
      <c r="D207" s="169"/>
      <c r="E207" s="169"/>
      <c r="F207" s="169"/>
      <c r="G207" s="169"/>
    </row>
    <row r="216" spans="1:7" x14ac:dyDescent="0.25">
      <c r="A216" s="155" t="s">
        <v>15884</v>
      </c>
      <c r="B216" s="155"/>
      <c r="C216" s="155"/>
      <c r="D216" s="155"/>
      <c r="E216" s="155"/>
      <c r="F216" s="155"/>
      <c r="G216" s="155"/>
    </row>
    <row r="217" spans="1:7" x14ac:dyDescent="0.25">
      <c r="A217" s="155" t="s">
        <v>15885</v>
      </c>
      <c r="B217" s="155"/>
      <c r="C217" s="155"/>
      <c r="D217" s="155"/>
      <c r="E217" s="155"/>
      <c r="F217" s="155"/>
      <c r="G217" s="155"/>
    </row>
    <row r="218" spans="1:7" x14ac:dyDescent="0.25">
      <c r="A218" s="155" t="s">
        <v>15886</v>
      </c>
      <c r="B218" s="155"/>
      <c r="C218" s="155"/>
      <c r="D218" s="155"/>
      <c r="E218" s="155"/>
      <c r="F218" s="155"/>
      <c r="G218" s="155"/>
    </row>
  </sheetData>
  <mergeCells count="10">
    <mergeCell ref="A216:G216"/>
    <mergeCell ref="A217:G217"/>
    <mergeCell ref="A218:G218"/>
    <mergeCell ref="A207:G207"/>
    <mergeCell ref="E4:F4"/>
    <mergeCell ref="E5:F5"/>
    <mergeCell ref="A6:G6"/>
    <mergeCell ref="A203:C203"/>
    <mergeCell ref="A204:C204"/>
    <mergeCell ref="A205:C205"/>
  </mergeCells>
  <phoneticPr fontId="19" type="noConversion"/>
  <pageMargins left="0.51181102362204722" right="0.51181102362204722" top="0.98425196850393704" bottom="0.98425196850393704" header="0.51181102362204722" footer="0.51181102362204722"/>
  <pageSetup paperSize="9" scale="82" fitToHeight="0" orientation="landscape" r:id="rId1"/>
  <headerFooter>
    <oddFooter>Página &amp;P de &amp;N</oddFooter>
  </headerFooter>
  <rowBreaks count="1" manualBreakCount="1">
    <brk id="21"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D92"/>
  <sheetViews>
    <sheetView showGridLines="0" view="pageBreakPreview" zoomScaleNormal="100" zoomScaleSheetLayoutView="100" workbookViewId="0">
      <selection activeCell="E85" sqref="E85"/>
    </sheetView>
  </sheetViews>
  <sheetFormatPr defaultRowHeight="12" x14ac:dyDescent="0.2"/>
  <cols>
    <col min="1" max="1" width="9.140625" style="26"/>
    <col min="2" max="2" width="1.42578125" style="26" customWidth="1"/>
    <col min="3" max="3" width="21" style="26" customWidth="1"/>
    <col min="4" max="4" width="12" style="26" customWidth="1"/>
    <col min="5" max="5" width="9.140625" style="26" customWidth="1"/>
    <col min="6" max="6" width="11" style="26" customWidth="1"/>
    <col min="7" max="7" width="15" style="26" customWidth="1"/>
    <col min="8" max="8" width="7.7109375" style="26" customWidth="1"/>
    <col min="9" max="9" width="12.85546875" style="26" customWidth="1"/>
    <col min="10" max="10" width="13.28515625" style="26" customWidth="1"/>
    <col min="11" max="11" width="11.140625" style="26" customWidth="1"/>
    <col min="12" max="12" width="11.28515625" style="26" customWidth="1"/>
    <col min="13" max="13" width="10.85546875" style="26" customWidth="1"/>
    <col min="14" max="14" width="1.42578125" style="26" customWidth="1"/>
    <col min="15" max="16384" width="9.140625" style="26"/>
  </cols>
  <sheetData>
    <row r="2" spans="2:30" ht="12.75" x14ac:dyDescent="0.2">
      <c r="C2" s="83" t="s">
        <v>15837</v>
      </c>
      <c r="D2" s="81" t="s">
        <v>15835</v>
      </c>
    </row>
    <row r="3" spans="2:30" ht="12.75" x14ac:dyDescent="0.2">
      <c r="C3" s="82" t="s">
        <v>15838</v>
      </c>
      <c r="D3" s="77" t="s">
        <v>15580</v>
      </c>
    </row>
    <row r="4" spans="2:30" ht="12.75" x14ac:dyDescent="0.2">
      <c r="B4" s="24"/>
      <c r="C4" s="83" t="s">
        <v>15839</v>
      </c>
      <c r="D4" s="80" t="s">
        <v>15836</v>
      </c>
      <c r="E4" s="24"/>
      <c r="F4" s="24"/>
      <c r="G4" s="24"/>
      <c r="H4" s="24"/>
      <c r="I4" s="24"/>
      <c r="J4" s="24"/>
      <c r="K4" s="24"/>
      <c r="L4" s="24"/>
      <c r="M4" s="24"/>
      <c r="N4" s="24"/>
      <c r="Q4" s="23"/>
      <c r="R4" s="23"/>
      <c r="S4" s="23"/>
      <c r="T4" s="23"/>
      <c r="U4" s="23"/>
      <c r="V4" s="23"/>
      <c r="W4" s="23"/>
      <c r="X4" s="23"/>
      <c r="Y4" s="23"/>
      <c r="Z4" s="23"/>
      <c r="AA4" s="23"/>
      <c r="AB4" s="23"/>
      <c r="AC4" s="23"/>
      <c r="AD4" s="23"/>
    </row>
    <row r="5" spans="2:30" hidden="1" x14ac:dyDescent="0.2">
      <c r="B5" s="24"/>
      <c r="C5" s="174" t="s">
        <v>15793</v>
      </c>
      <c r="D5" s="175"/>
      <c r="E5" s="175"/>
      <c r="F5" s="175"/>
      <c r="G5" s="175"/>
      <c r="H5" s="175"/>
      <c r="I5" s="175"/>
      <c r="J5" s="175"/>
      <c r="K5" s="175"/>
      <c r="L5" s="175"/>
      <c r="M5" s="176"/>
      <c r="N5" s="24"/>
      <c r="Q5" s="23"/>
      <c r="R5" s="23"/>
      <c r="S5" s="23"/>
      <c r="T5" s="23"/>
      <c r="U5" s="23"/>
      <c r="V5" s="23"/>
      <c r="W5" s="23"/>
      <c r="X5" s="23"/>
      <c r="Y5" s="23"/>
      <c r="Z5" s="23"/>
      <c r="AA5" s="23"/>
      <c r="AB5" s="23"/>
      <c r="AC5" s="23"/>
      <c r="AD5" s="23"/>
    </row>
    <row r="6" spans="2:30" hidden="1" x14ac:dyDescent="0.2">
      <c r="B6" s="24"/>
      <c r="C6" s="174" t="s">
        <v>15794</v>
      </c>
      <c r="D6" s="175"/>
      <c r="E6" s="175"/>
      <c r="F6" s="175"/>
      <c r="G6" s="175"/>
      <c r="H6" s="175"/>
      <c r="I6" s="175"/>
      <c r="J6" s="175"/>
      <c r="K6" s="175"/>
      <c r="L6" s="175"/>
      <c r="M6" s="176"/>
      <c r="N6" s="24"/>
      <c r="Q6" s="23"/>
      <c r="R6" s="23"/>
      <c r="S6" s="23"/>
      <c r="T6" s="23"/>
      <c r="U6" s="23"/>
      <c r="V6" s="23"/>
      <c r="W6" s="23"/>
      <c r="X6" s="23"/>
      <c r="Y6" s="23"/>
      <c r="Z6" s="23"/>
      <c r="AA6" s="23"/>
      <c r="AB6" s="23"/>
      <c r="AC6" s="23"/>
      <c r="AD6" s="23"/>
    </row>
    <row r="7" spans="2:30" hidden="1" x14ac:dyDescent="0.2">
      <c r="B7" s="24"/>
      <c r="C7" s="24"/>
      <c r="D7" s="24"/>
      <c r="E7" s="24"/>
      <c r="F7" s="24"/>
      <c r="G7" s="24"/>
      <c r="H7" s="24"/>
      <c r="I7" s="24"/>
      <c r="J7" s="24"/>
      <c r="K7" s="24"/>
      <c r="L7" s="24"/>
      <c r="M7" s="24"/>
      <c r="N7" s="24"/>
      <c r="Q7" s="23"/>
      <c r="R7" s="23"/>
      <c r="S7" s="23"/>
      <c r="T7" s="23"/>
      <c r="U7" s="23"/>
      <c r="V7" s="23"/>
      <c r="W7" s="23"/>
      <c r="X7" s="23"/>
      <c r="Y7" s="23"/>
      <c r="Z7" s="23"/>
      <c r="AA7" s="23"/>
      <c r="AB7" s="23"/>
      <c r="AC7" s="23"/>
      <c r="AD7" s="23"/>
    </row>
    <row r="8" spans="2:30" hidden="1" x14ac:dyDescent="0.2">
      <c r="B8" s="24"/>
      <c r="C8" s="27"/>
      <c r="D8" s="27"/>
      <c r="E8" s="28"/>
      <c r="F8" s="27"/>
      <c r="G8" s="28"/>
      <c r="H8" s="27"/>
      <c r="I8" s="28"/>
      <c r="J8" s="24"/>
      <c r="K8" s="24"/>
      <c r="L8" s="24"/>
      <c r="M8" s="24"/>
      <c r="N8" s="24"/>
      <c r="Q8" s="23"/>
      <c r="R8" s="23"/>
      <c r="S8" s="23"/>
      <c r="T8" s="23"/>
      <c r="U8" s="23"/>
      <c r="V8" s="23"/>
      <c r="W8" s="23"/>
      <c r="X8" s="23"/>
      <c r="Y8" s="23"/>
      <c r="Z8" s="23"/>
      <c r="AA8" s="23"/>
      <c r="AB8" s="23"/>
      <c r="AC8" s="23"/>
      <c r="AD8" s="23"/>
    </row>
    <row r="9" spans="2:30" hidden="1" x14ac:dyDescent="0.2">
      <c r="B9" s="24"/>
      <c r="C9" s="172" t="s">
        <v>15795</v>
      </c>
      <c r="D9" s="173"/>
      <c r="E9" s="29">
        <v>3.6700000000000003E-2</v>
      </c>
      <c r="F9" s="27"/>
      <c r="G9" s="28"/>
      <c r="H9" s="27"/>
      <c r="I9" s="28"/>
      <c r="J9" s="24"/>
      <c r="K9" s="30"/>
      <c r="L9" s="31"/>
      <c r="M9" s="31"/>
      <c r="N9" s="24"/>
      <c r="Q9" s="23"/>
      <c r="R9" s="23"/>
      <c r="S9" s="23"/>
      <c r="T9" s="23"/>
      <c r="U9" s="23"/>
      <c r="V9" s="23"/>
      <c r="W9" s="23"/>
      <c r="X9" s="23"/>
      <c r="Y9" s="23"/>
      <c r="Z9" s="23"/>
      <c r="AA9" s="23"/>
      <c r="AB9" s="23"/>
      <c r="AC9" s="23"/>
      <c r="AD9" s="23"/>
    </row>
    <row r="10" spans="2:30" hidden="1" x14ac:dyDescent="0.2">
      <c r="B10" s="24"/>
      <c r="C10" s="172" t="s">
        <v>15796</v>
      </c>
      <c r="D10" s="173"/>
      <c r="E10" s="29">
        <v>1.1000000000000001E-3</v>
      </c>
      <c r="F10" s="27"/>
      <c r="G10" s="28"/>
      <c r="H10" s="27"/>
      <c r="I10" s="28"/>
      <c r="J10" s="24"/>
      <c r="K10" s="24"/>
      <c r="L10" s="24"/>
      <c r="M10" s="24"/>
      <c r="N10" s="24"/>
      <c r="Q10" s="23"/>
      <c r="R10" s="23"/>
      <c r="S10" s="23"/>
      <c r="T10" s="23"/>
      <c r="U10" s="23"/>
      <c r="V10" s="23"/>
      <c r="W10" s="23"/>
      <c r="X10" s="23"/>
      <c r="Y10" s="23"/>
      <c r="Z10" s="23"/>
      <c r="AA10" s="23"/>
      <c r="AB10" s="23"/>
      <c r="AC10" s="23"/>
      <c r="AD10" s="23"/>
    </row>
    <row r="11" spans="2:30" hidden="1" x14ac:dyDescent="0.2">
      <c r="B11" s="24"/>
      <c r="C11" s="172" t="s">
        <v>15797</v>
      </c>
      <c r="D11" s="173"/>
      <c r="E11" s="29">
        <v>5.5999999999999999E-3</v>
      </c>
      <c r="F11" s="27"/>
      <c r="G11" s="28"/>
      <c r="H11" s="27"/>
      <c r="I11" s="28"/>
      <c r="J11" s="24"/>
      <c r="K11" s="24"/>
      <c r="L11" s="24"/>
      <c r="M11" s="24"/>
      <c r="N11" s="24"/>
      <c r="Q11" s="23"/>
      <c r="R11" s="23"/>
      <c r="S11" s="23"/>
      <c r="T11" s="23"/>
      <c r="U11" s="23"/>
      <c r="V11" s="23"/>
      <c r="W11" s="23"/>
      <c r="X11" s="23"/>
      <c r="Y11" s="23"/>
      <c r="Z11" s="23"/>
      <c r="AA11" s="23"/>
      <c r="AB11" s="23"/>
      <c r="AC11" s="23"/>
      <c r="AD11" s="23"/>
    </row>
    <row r="12" spans="2:30" hidden="1" x14ac:dyDescent="0.2">
      <c r="B12" s="24"/>
      <c r="C12" s="172" t="s">
        <v>15798</v>
      </c>
      <c r="D12" s="173"/>
      <c r="E12" s="29">
        <v>7.4999999999999997E-3</v>
      </c>
      <c r="F12" s="27"/>
      <c r="G12" s="28"/>
      <c r="H12" s="27"/>
      <c r="I12" s="28"/>
      <c r="J12" s="25" t="s">
        <v>15799</v>
      </c>
      <c r="K12" s="30"/>
      <c r="L12" s="31"/>
      <c r="M12" s="31"/>
      <c r="N12" s="24"/>
      <c r="Q12" s="23"/>
      <c r="R12" s="23"/>
      <c r="S12" s="23"/>
      <c r="T12" s="23"/>
      <c r="U12" s="23"/>
      <c r="V12" s="23"/>
      <c r="W12" s="23"/>
      <c r="X12" s="23"/>
      <c r="Y12" s="23"/>
      <c r="Z12" s="23"/>
      <c r="AA12" s="23"/>
      <c r="AB12" s="23"/>
      <c r="AC12" s="23"/>
      <c r="AD12" s="23"/>
    </row>
    <row r="13" spans="2:30" hidden="1" x14ac:dyDescent="0.2">
      <c r="B13" s="24"/>
      <c r="C13" s="172" t="s">
        <v>15800</v>
      </c>
      <c r="D13" s="173"/>
      <c r="E13" s="29">
        <v>6.7199999999999996E-2</v>
      </c>
      <c r="F13" s="27"/>
      <c r="G13" s="28"/>
      <c r="H13" s="27"/>
      <c r="I13" s="28"/>
      <c r="J13" s="24" t="s">
        <v>15801</v>
      </c>
      <c r="K13" s="24"/>
      <c r="L13" s="24"/>
      <c r="M13" s="24"/>
      <c r="N13" s="24"/>
      <c r="Q13" s="23"/>
      <c r="R13" s="23"/>
      <c r="S13" s="23"/>
      <c r="T13" s="23"/>
      <c r="U13" s="23"/>
      <c r="V13" s="23"/>
      <c r="W13" s="23"/>
      <c r="X13" s="23"/>
      <c r="Y13" s="23"/>
      <c r="Z13" s="23"/>
      <c r="AA13" s="23"/>
      <c r="AB13" s="23"/>
      <c r="AC13" s="23"/>
      <c r="AD13" s="23"/>
    </row>
    <row r="14" spans="2:30" hidden="1" x14ac:dyDescent="0.2">
      <c r="B14" s="24"/>
      <c r="C14" s="172" t="s">
        <v>15802</v>
      </c>
      <c r="D14" s="173"/>
      <c r="E14" s="29">
        <v>8.1500000000000003E-2</v>
      </c>
      <c r="F14" s="32" t="s">
        <v>15803</v>
      </c>
      <c r="G14" s="33"/>
      <c r="H14" s="27"/>
      <c r="I14" s="34"/>
      <c r="J14" s="24" t="s">
        <v>15804</v>
      </c>
      <c r="K14" s="24"/>
      <c r="L14" s="24"/>
      <c r="M14" s="24"/>
      <c r="N14" s="24"/>
      <c r="Q14" s="23"/>
      <c r="R14" s="23"/>
      <c r="S14" s="23"/>
      <c r="T14" s="23"/>
      <c r="U14" s="23"/>
      <c r="V14" s="23"/>
      <c r="W14" s="23"/>
      <c r="X14" s="23"/>
      <c r="Y14" s="23"/>
      <c r="Z14" s="23"/>
      <c r="AA14" s="23"/>
      <c r="AB14" s="23"/>
      <c r="AC14" s="23"/>
      <c r="AD14" s="23"/>
    </row>
    <row r="15" spans="2:30" hidden="1" x14ac:dyDescent="0.2">
      <c r="B15" s="24"/>
      <c r="C15" s="172" t="s">
        <v>15805</v>
      </c>
      <c r="D15" s="173"/>
      <c r="E15" s="35">
        <v>0.03</v>
      </c>
      <c r="F15" s="32" t="s">
        <v>15806</v>
      </c>
      <c r="G15" s="34"/>
      <c r="H15" s="36"/>
      <c r="I15" s="34"/>
      <c r="J15" s="24" t="s">
        <v>15807</v>
      </c>
      <c r="K15" s="31"/>
      <c r="L15" s="31"/>
      <c r="M15" s="31"/>
      <c r="N15" s="24"/>
      <c r="Q15" s="23"/>
      <c r="R15" s="23"/>
      <c r="S15" s="23"/>
      <c r="T15" s="23"/>
      <c r="U15" s="23"/>
      <c r="V15" s="23"/>
      <c r="W15" s="23"/>
      <c r="X15" s="23"/>
      <c r="Y15" s="23"/>
      <c r="Z15" s="23"/>
      <c r="AA15" s="23"/>
      <c r="AB15" s="23"/>
      <c r="AC15" s="23"/>
      <c r="AD15" s="23"/>
    </row>
    <row r="16" spans="2:30" hidden="1" x14ac:dyDescent="0.2">
      <c r="B16" s="24"/>
      <c r="C16" s="37"/>
      <c r="D16" s="38" t="s">
        <v>15808</v>
      </c>
      <c r="E16" s="39">
        <f>ROUND((((1+E9+E10+E11)*(1+E12)*(1+E13))/(1-E14-E15)-1),4)</f>
        <v>0.26269999999999999</v>
      </c>
      <c r="F16" s="24"/>
      <c r="G16" s="24"/>
      <c r="H16" s="24"/>
      <c r="I16" s="24"/>
      <c r="J16" s="24" t="s">
        <v>15809</v>
      </c>
      <c r="K16" s="31"/>
      <c r="L16" s="31"/>
      <c r="M16" s="31"/>
      <c r="N16" s="24"/>
      <c r="Q16" s="23"/>
      <c r="R16" s="23"/>
      <c r="S16" s="23"/>
      <c r="T16" s="23"/>
      <c r="U16" s="23"/>
      <c r="V16" s="23"/>
      <c r="W16" s="23"/>
      <c r="X16" s="23"/>
      <c r="Y16" s="23"/>
      <c r="Z16" s="23"/>
      <c r="AA16" s="23"/>
      <c r="AB16" s="23"/>
      <c r="AC16" s="23"/>
      <c r="AD16" s="23"/>
    </row>
    <row r="17" spans="2:30" hidden="1" x14ac:dyDescent="0.2">
      <c r="B17" s="24"/>
      <c r="C17" s="24"/>
      <c r="D17" s="24"/>
      <c r="E17" s="24"/>
      <c r="F17" s="24"/>
      <c r="G17" s="24"/>
      <c r="H17" s="24"/>
      <c r="I17" s="24"/>
      <c r="J17" s="24" t="s">
        <v>15810</v>
      </c>
      <c r="K17" s="31"/>
      <c r="L17" s="31"/>
      <c r="M17" s="31"/>
      <c r="N17" s="24"/>
      <c r="Q17" s="23"/>
      <c r="R17" s="23"/>
      <c r="S17" s="23"/>
      <c r="T17" s="23"/>
      <c r="U17" s="23"/>
      <c r="V17" s="23"/>
      <c r="W17" s="23"/>
      <c r="X17" s="23"/>
      <c r="Y17" s="23"/>
      <c r="Z17" s="23"/>
      <c r="AA17" s="23"/>
      <c r="AB17" s="23"/>
      <c r="AC17" s="23"/>
      <c r="AD17" s="23"/>
    </row>
    <row r="18" spans="2:30" hidden="1" x14ac:dyDescent="0.2">
      <c r="B18" s="24"/>
      <c r="C18" s="40" t="s">
        <v>15811</v>
      </c>
      <c r="D18" s="41"/>
      <c r="E18" s="24"/>
      <c r="F18" s="24"/>
      <c r="G18" s="24"/>
      <c r="H18" s="24"/>
      <c r="I18" s="24"/>
      <c r="J18" s="24" t="s">
        <v>15812</v>
      </c>
      <c r="K18" s="24"/>
      <c r="L18" s="24"/>
      <c r="M18" s="24"/>
      <c r="N18" s="24"/>
      <c r="Q18" s="23"/>
      <c r="R18" s="23"/>
      <c r="S18" s="23"/>
      <c r="T18" s="23"/>
      <c r="U18" s="23"/>
      <c r="V18" s="23"/>
      <c r="W18" s="23"/>
      <c r="X18" s="23"/>
      <c r="Y18" s="23"/>
      <c r="Z18" s="23"/>
      <c r="AA18" s="23"/>
      <c r="AB18" s="23"/>
      <c r="AC18" s="23"/>
      <c r="AD18" s="23"/>
    </row>
    <row r="19" spans="2:30" hidden="1" x14ac:dyDescent="0.2">
      <c r="B19" s="24"/>
      <c r="C19" s="40" t="s">
        <v>15813</v>
      </c>
      <c r="D19" s="24"/>
      <c r="E19" s="24"/>
      <c r="F19" s="24"/>
      <c r="G19" s="24"/>
      <c r="H19" s="24"/>
      <c r="I19" s="24"/>
      <c r="J19" s="177" t="s">
        <v>15814</v>
      </c>
      <c r="K19" s="177"/>
      <c r="L19" s="177"/>
      <c r="M19" s="177"/>
      <c r="N19" s="24"/>
      <c r="Q19" s="23"/>
      <c r="R19" s="23"/>
      <c r="S19" s="23"/>
      <c r="T19" s="23"/>
      <c r="U19" s="23"/>
      <c r="V19" s="23"/>
      <c r="W19" s="23"/>
      <c r="X19" s="23"/>
      <c r="Y19" s="23"/>
      <c r="Z19" s="23"/>
      <c r="AA19" s="23"/>
      <c r="AB19" s="23"/>
      <c r="AC19" s="23"/>
      <c r="AD19" s="23"/>
    </row>
    <row r="20" spans="2:30" hidden="1" x14ac:dyDescent="0.2">
      <c r="B20" s="24"/>
      <c r="C20" s="40" t="s">
        <v>15815</v>
      </c>
      <c r="D20" s="24"/>
      <c r="E20" s="24"/>
      <c r="F20" s="24"/>
      <c r="G20" s="24"/>
      <c r="H20" s="24"/>
      <c r="I20" s="24"/>
      <c r="J20" s="177"/>
      <c r="K20" s="177"/>
      <c r="L20" s="177"/>
      <c r="M20" s="177"/>
      <c r="N20" s="24"/>
      <c r="Q20" s="23"/>
      <c r="R20" s="23"/>
      <c r="S20" s="23"/>
      <c r="T20" s="23"/>
      <c r="U20" s="23"/>
      <c r="V20" s="23"/>
      <c r="W20" s="23"/>
      <c r="X20" s="23"/>
      <c r="Y20" s="23"/>
      <c r="Z20" s="23"/>
      <c r="AA20" s="23"/>
      <c r="AB20" s="23"/>
      <c r="AC20" s="23"/>
      <c r="AD20" s="23"/>
    </row>
    <row r="21" spans="2:30" hidden="1" x14ac:dyDescent="0.2">
      <c r="B21" s="24"/>
      <c r="C21" s="24"/>
      <c r="D21" s="24"/>
      <c r="E21" s="24"/>
      <c r="F21" s="24"/>
      <c r="G21" s="24"/>
      <c r="H21" s="24"/>
      <c r="I21" s="24"/>
      <c r="J21" s="30"/>
      <c r="K21" s="30"/>
      <c r="L21" s="30"/>
      <c r="M21" s="30"/>
      <c r="N21" s="24"/>
      <c r="Q21" s="23"/>
      <c r="R21" s="23"/>
      <c r="S21" s="23"/>
      <c r="T21" s="23"/>
      <c r="U21" s="23"/>
      <c r="V21" s="23"/>
      <c r="W21" s="23"/>
      <c r="X21" s="23"/>
      <c r="Y21" s="23"/>
      <c r="Z21" s="23"/>
      <c r="AA21" s="23"/>
      <c r="AB21" s="23"/>
      <c r="AC21" s="23"/>
      <c r="AD21" s="23"/>
    </row>
    <row r="22" spans="2:30" hidden="1" x14ac:dyDescent="0.2">
      <c r="B22" s="24"/>
      <c r="C22" s="24"/>
      <c r="D22" s="24"/>
      <c r="E22" s="24"/>
      <c r="F22" s="24"/>
      <c r="G22" s="24"/>
      <c r="H22" s="24"/>
      <c r="I22" s="24"/>
      <c r="J22" s="30"/>
      <c r="K22" s="30"/>
      <c r="L22" s="30"/>
      <c r="M22" s="30"/>
      <c r="N22" s="24"/>
      <c r="Q22" s="23"/>
      <c r="R22" s="23"/>
      <c r="S22" s="23"/>
      <c r="T22" s="23"/>
      <c r="U22" s="23"/>
      <c r="V22" s="23"/>
      <c r="W22" s="23"/>
      <c r="X22" s="23"/>
      <c r="Y22" s="23"/>
      <c r="Z22" s="23"/>
      <c r="AA22" s="23"/>
      <c r="AB22" s="23"/>
      <c r="AC22" s="23"/>
      <c r="AD22" s="23"/>
    </row>
    <row r="23" spans="2:30" ht="34.9" hidden="1" customHeight="1" x14ac:dyDescent="0.2">
      <c r="B23" s="24"/>
      <c r="C23" s="177"/>
      <c r="D23" s="177"/>
      <c r="E23" s="177"/>
      <c r="F23" s="177"/>
      <c r="G23" s="177"/>
      <c r="H23" s="177"/>
      <c r="I23" s="177"/>
      <c r="J23" s="177"/>
      <c r="K23" s="177"/>
      <c r="L23" s="177"/>
      <c r="M23" s="177"/>
      <c r="N23" s="24"/>
      <c r="Q23" s="23"/>
      <c r="R23" s="23"/>
      <c r="S23" s="23"/>
      <c r="T23" s="23"/>
      <c r="U23" s="23"/>
      <c r="V23" s="23"/>
      <c r="W23" s="23"/>
      <c r="X23" s="23"/>
      <c r="Y23" s="23"/>
      <c r="Z23" s="23"/>
      <c r="AA23" s="23"/>
      <c r="AB23" s="23"/>
      <c r="AC23" s="23"/>
      <c r="AD23" s="23"/>
    </row>
    <row r="24" spans="2:30" hidden="1" x14ac:dyDescent="0.2">
      <c r="B24" s="24"/>
      <c r="C24" s="24"/>
      <c r="D24" s="24"/>
      <c r="E24" s="24"/>
      <c r="F24" s="24"/>
      <c r="G24" s="24"/>
      <c r="H24" s="24"/>
      <c r="I24" s="24"/>
      <c r="J24" s="30"/>
      <c r="K24" s="30"/>
      <c r="L24" s="30"/>
      <c r="M24" s="30"/>
      <c r="N24" s="24"/>
      <c r="Q24" s="23"/>
      <c r="R24" s="23"/>
      <c r="S24" s="23"/>
      <c r="T24" s="23"/>
      <c r="U24" s="23"/>
      <c r="V24" s="23"/>
      <c r="W24" s="23"/>
      <c r="X24" s="23"/>
      <c r="Y24" s="23"/>
      <c r="Z24" s="23"/>
      <c r="AA24" s="23"/>
      <c r="AB24" s="23"/>
      <c r="AC24" s="23"/>
      <c r="AD24" s="23"/>
    </row>
    <row r="25" spans="2:30" hidden="1" x14ac:dyDescent="0.2">
      <c r="B25" s="24"/>
      <c r="C25" s="178" t="s">
        <v>15816</v>
      </c>
      <c r="D25" s="179"/>
      <c r="E25" s="179"/>
      <c r="F25" s="179"/>
      <c r="G25" s="179"/>
      <c r="H25" s="179"/>
      <c r="I25" s="179"/>
      <c r="J25" s="179"/>
      <c r="K25" s="179"/>
      <c r="L25" s="179"/>
      <c r="M25" s="180"/>
      <c r="N25" s="24"/>
      <c r="Q25" s="23"/>
      <c r="R25" s="23"/>
      <c r="S25" s="23"/>
      <c r="T25" s="23"/>
      <c r="U25" s="23"/>
      <c r="V25" s="23"/>
      <c r="W25" s="23"/>
      <c r="X25" s="23"/>
      <c r="Y25" s="23"/>
      <c r="Z25" s="23"/>
      <c r="AA25" s="23"/>
      <c r="AB25" s="23"/>
      <c r="AC25" s="23"/>
      <c r="AD25" s="23"/>
    </row>
    <row r="26" spans="2:30" hidden="1" x14ac:dyDescent="0.2">
      <c r="B26" s="24"/>
      <c r="C26" s="24"/>
      <c r="D26" s="24"/>
      <c r="E26" s="24"/>
      <c r="F26" s="24"/>
      <c r="G26" s="24"/>
      <c r="H26" s="24"/>
      <c r="I26" s="24"/>
      <c r="J26" s="24"/>
      <c r="K26" s="24"/>
      <c r="L26" s="24"/>
      <c r="M26" s="24"/>
      <c r="N26" s="24"/>
      <c r="Q26" s="23"/>
      <c r="R26" s="23"/>
      <c r="S26" s="23"/>
      <c r="T26" s="23"/>
      <c r="U26" s="23"/>
      <c r="V26" s="23"/>
      <c r="W26" s="23"/>
      <c r="X26" s="23"/>
      <c r="Y26" s="23"/>
      <c r="Z26" s="23"/>
      <c r="AA26" s="23"/>
      <c r="AB26" s="23"/>
      <c r="AC26" s="23"/>
      <c r="AD26" s="23"/>
    </row>
    <row r="27" spans="2:30" hidden="1" x14ac:dyDescent="0.2">
      <c r="B27" s="24"/>
      <c r="C27" s="27"/>
      <c r="D27" s="27"/>
      <c r="E27" s="28"/>
      <c r="F27" s="27"/>
      <c r="G27" s="28"/>
      <c r="H27" s="27"/>
      <c r="I27" s="28"/>
      <c r="J27" s="24"/>
      <c r="K27" s="24"/>
      <c r="L27" s="24"/>
      <c r="M27" s="24"/>
      <c r="N27" s="24"/>
      <c r="Q27" s="23"/>
      <c r="R27" s="23"/>
      <c r="S27" s="23"/>
      <c r="T27" s="23"/>
      <c r="U27" s="23"/>
      <c r="V27" s="23"/>
      <c r="W27" s="23"/>
      <c r="X27" s="23"/>
      <c r="Y27" s="23"/>
      <c r="Z27" s="23"/>
      <c r="AA27" s="23"/>
      <c r="AB27" s="23"/>
      <c r="AC27" s="23"/>
      <c r="AD27" s="23"/>
    </row>
    <row r="28" spans="2:30" hidden="1" x14ac:dyDescent="0.2">
      <c r="B28" s="24"/>
      <c r="C28" s="172" t="s">
        <v>15795</v>
      </c>
      <c r="D28" s="173"/>
      <c r="E28" s="29">
        <v>2.1999999999999999E-2</v>
      </c>
      <c r="F28" s="27"/>
      <c r="G28" s="28"/>
      <c r="H28" s="27"/>
      <c r="I28" s="28"/>
      <c r="J28" s="24"/>
      <c r="K28" s="30"/>
      <c r="L28" s="31"/>
      <c r="M28" s="31"/>
      <c r="N28" s="24"/>
      <c r="Q28" s="23"/>
      <c r="R28" s="23"/>
      <c r="S28" s="23"/>
      <c r="T28" s="23"/>
      <c r="U28" s="23"/>
      <c r="V28" s="23"/>
      <c r="W28" s="23"/>
      <c r="X28" s="23"/>
      <c r="Y28" s="23"/>
      <c r="Z28" s="23"/>
      <c r="AA28" s="23"/>
      <c r="AB28" s="23"/>
      <c r="AC28" s="23"/>
      <c r="AD28" s="23"/>
    </row>
    <row r="29" spans="2:30" hidden="1" x14ac:dyDescent="0.2">
      <c r="B29" s="24"/>
      <c r="C29" s="172" t="s">
        <v>15796</v>
      </c>
      <c r="D29" s="173"/>
      <c r="E29" s="29">
        <v>5.0000000000000001E-4</v>
      </c>
      <c r="F29" s="27"/>
      <c r="G29" s="28"/>
      <c r="H29" s="27"/>
      <c r="I29" s="28"/>
      <c r="J29" s="24"/>
      <c r="K29" s="24"/>
      <c r="L29" s="24"/>
      <c r="M29" s="24"/>
      <c r="N29" s="24"/>
      <c r="Q29" s="23"/>
      <c r="R29" s="23"/>
      <c r="S29" s="23"/>
      <c r="T29" s="23"/>
      <c r="U29" s="23"/>
      <c r="V29" s="23"/>
      <c r="W29" s="23"/>
      <c r="X29" s="23"/>
      <c r="Y29" s="23"/>
      <c r="Z29" s="23"/>
      <c r="AA29" s="23"/>
      <c r="AB29" s="23"/>
      <c r="AC29" s="23"/>
      <c r="AD29" s="23"/>
    </row>
    <row r="30" spans="2:30" hidden="1" x14ac:dyDescent="0.2">
      <c r="B30" s="24"/>
      <c r="C30" s="172" t="s">
        <v>15797</v>
      </c>
      <c r="D30" s="173"/>
      <c r="E30" s="29">
        <v>3.3E-3</v>
      </c>
      <c r="F30" s="27"/>
      <c r="G30" s="28"/>
      <c r="H30" s="27"/>
      <c r="I30" s="28"/>
      <c r="J30" s="24"/>
      <c r="K30" s="24"/>
      <c r="L30" s="24"/>
      <c r="M30" s="24"/>
      <c r="N30" s="24"/>
      <c r="Q30" s="23"/>
      <c r="R30" s="23"/>
      <c r="S30" s="23"/>
      <c r="T30" s="23"/>
      <c r="U30" s="23"/>
      <c r="V30" s="23"/>
      <c r="W30" s="23"/>
      <c r="X30" s="23"/>
      <c r="Y30" s="23"/>
      <c r="Z30" s="23"/>
      <c r="AA30" s="23"/>
      <c r="AB30" s="23"/>
      <c r="AC30" s="23"/>
      <c r="AD30" s="23"/>
    </row>
    <row r="31" spans="2:30" hidden="1" x14ac:dyDescent="0.2">
      <c r="B31" s="24"/>
      <c r="C31" s="172" t="s">
        <v>15798</v>
      </c>
      <c r="D31" s="173"/>
      <c r="E31" s="29">
        <v>4.4999999999999997E-3</v>
      </c>
      <c r="F31" s="27"/>
      <c r="G31" s="28"/>
      <c r="H31" s="27"/>
      <c r="I31" s="28"/>
      <c r="J31" s="25" t="s">
        <v>15799</v>
      </c>
      <c r="K31" s="30"/>
      <c r="L31" s="31"/>
      <c r="M31" s="31"/>
      <c r="N31" s="24"/>
      <c r="Q31" s="23"/>
      <c r="R31" s="23"/>
      <c r="S31" s="23"/>
      <c r="T31" s="23"/>
      <c r="U31" s="23"/>
      <c r="V31" s="23"/>
      <c r="W31" s="23"/>
      <c r="X31" s="23"/>
      <c r="Y31" s="23"/>
      <c r="Z31" s="23"/>
      <c r="AA31" s="23"/>
      <c r="AB31" s="23"/>
      <c r="AC31" s="23"/>
      <c r="AD31" s="23"/>
    </row>
    <row r="32" spans="2:30" hidden="1" x14ac:dyDescent="0.2">
      <c r="B32" s="24"/>
      <c r="C32" s="172" t="s">
        <v>15800</v>
      </c>
      <c r="D32" s="173"/>
      <c r="E32" s="29">
        <v>4.3700000000000003E-2</v>
      </c>
      <c r="F32" s="27"/>
      <c r="G32" s="28"/>
      <c r="H32" s="27"/>
      <c r="I32" s="28"/>
      <c r="J32" s="24" t="s">
        <v>15801</v>
      </c>
      <c r="K32" s="24"/>
      <c r="L32" s="24"/>
      <c r="M32" s="24"/>
      <c r="N32" s="24"/>
      <c r="Q32" s="23"/>
      <c r="R32" s="23"/>
      <c r="S32" s="23"/>
      <c r="T32" s="23"/>
      <c r="U32" s="23"/>
      <c r="V32" s="23"/>
      <c r="W32" s="23"/>
      <c r="X32" s="23"/>
      <c r="Y32" s="23"/>
      <c r="Z32" s="23"/>
      <c r="AA32" s="23"/>
      <c r="AB32" s="23"/>
      <c r="AC32" s="23"/>
      <c r="AD32" s="23"/>
    </row>
    <row r="33" spans="2:30" hidden="1" x14ac:dyDescent="0.2">
      <c r="B33" s="24"/>
      <c r="C33" s="172" t="s">
        <v>15802</v>
      </c>
      <c r="D33" s="173"/>
      <c r="E33" s="29">
        <v>8.1500000000000003E-2</v>
      </c>
      <c r="F33" s="32" t="s">
        <v>15803</v>
      </c>
      <c r="G33" s="34"/>
      <c r="H33" s="27"/>
      <c r="I33" s="34"/>
      <c r="J33" s="24" t="s">
        <v>15804</v>
      </c>
      <c r="K33" s="24"/>
      <c r="L33" s="24"/>
      <c r="M33" s="24"/>
      <c r="N33" s="24"/>
      <c r="Q33" s="23"/>
      <c r="R33" s="23"/>
      <c r="S33" s="23"/>
      <c r="T33" s="23"/>
      <c r="U33" s="23"/>
      <c r="V33" s="23"/>
      <c r="W33" s="23"/>
      <c r="X33" s="23"/>
      <c r="Y33" s="23"/>
      <c r="Z33" s="23"/>
      <c r="AA33" s="23"/>
      <c r="AB33" s="23"/>
      <c r="AC33" s="23"/>
      <c r="AD33" s="23"/>
    </row>
    <row r="34" spans="2:30" hidden="1" x14ac:dyDescent="0.2">
      <c r="B34" s="24"/>
      <c r="C34" s="172" t="s">
        <v>15805</v>
      </c>
      <c r="D34" s="173"/>
      <c r="E34" s="35">
        <v>0</v>
      </c>
      <c r="F34" s="32" t="s">
        <v>15806</v>
      </c>
      <c r="G34" s="34"/>
      <c r="H34" s="36"/>
      <c r="I34" s="34"/>
      <c r="J34" s="24" t="s">
        <v>15807</v>
      </c>
      <c r="K34" s="31"/>
      <c r="L34" s="31"/>
      <c r="M34" s="31"/>
      <c r="N34" s="24"/>
      <c r="Q34" s="23"/>
      <c r="R34" s="23"/>
      <c r="S34" s="23"/>
      <c r="T34" s="23"/>
      <c r="U34" s="23"/>
      <c r="V34" s="23"/>
      <c r="W34" s="23"/>
      <c r="X34" s="23"/>
      <c r="Y34" s="23"/>
      <c r="Z34" s="23"/>
      <c r="AA34" s="23"/>
      <c r="AB34" s="23"/>
      <c r="AC34" s="23"/>
      <c r="AD34" s="23"/>
    </row>
    <row r="35" spans="2:30" hidden="1" x14ac:dyDescent="0.2">
      <c r="B35" s="24"/>
      <c r="C35" s="37"/>
      <c r="D35" s="38" t="s">
        <v>15808</v>
      </c>
      <c r="E35" s="39">
        <f>ROUND((((1+E28+E29+E30)*(1+E31)*(1+E32))/(1-E33-E34)-1),4)</f>
        <v>0.1709</v>
      </c>
      <c r="F35" s="24"/>
      <c r="G35" s="24"/>
      <c r="H35" s="24"/>
      <c r="I35" s="24"/>
      <c r="J35" s="24" t="s">
        <v>15809</v>
      </c>
      <c r="K35" s="31"/>
      <c r="L35" s="31"/>
      <c r="M35" s="31"/>
      <c r="N35" s="24"/>
      <c r="Q35" s="23"/>
      <c r="R35" s="23"/>
      <c r="S35" s="23"/>
      <c r="T35" s="23"/>
      <c r="U35" s="23"/>
      <c r="V35" s="23"/>
      <c r="W35" s="23"/>
      <c r="X35" s="23"/>
      <c r="Y35" s="23"/>
      <c r="Z35" s="23"/>
      <c r="AA35" s="23"/>
      <c r="AB35" s="23"/>
      <c r="AC35" s="23"/>
      <c r="AD35" s="23"/>
    </row>
    <row r="36" spans="2:30" hidden="1" x14ac:dyDescent="0.2">
      <c r="B36" s="24"/>
      <c r="C36" s="24"/>
      <c r="D36" s="24"/>
      <c r="E36" s="24"/>
      <c r="F36" s="24"/>
      <c r="G36" s="24"/>
      <c r="H36" s="24"/>
      <c r="I36" s="24"/>
      <c r="J36" s="24" t="s">
        <v>15810</v>
      </c>
      <c r="K36" s="31"/>
      <c r="L36" s="31"/>
      <c r="M36" s="31"/>
      <c r="N36" s="24"/>
      <c r="Q36" s="23"/>
      <c r="R36" s="23"/>
      <c r="S36" s="23"/>
      <c r="T36" s="23"/>
      <c r="U36" s="23"/>
      <c r="V36" s="23"/>
      <c r="W36" s="23"/>
      <c r="X36" s="23"/>
      <c r="Y36" s="23"/>
      <c r="Z36" s="23"/>
      <c r="AA36" s="23"/>
      <c r="AB36" s="23"/>
      <c r="AC36" s="23"/>
      <c r="AD36" s="23"/>
    </row>
    <row r="37" spans="2:30" hidden="1" x14ac:dyDescent="0.2">
      <c r="B37" s="24"/>
      <c r="C37" s="40" t="s">
        <v>15811</v>
      </c>
      <c r="D37" s="41"/>
      <c r="E37" s="24"/>
      <c r="F37" s="24"/>
      <c r="G37" s="24"/>
      <c r="H37" s="24"/>
      <c r="I37" s="24"/>
      <c r="J37" s="24" t="s">
        <v>15812</v>
      </c>
      <c r="K37" s="24"/>
      <c r="L37" s="24"/>
      <c r="M37" s="24"/>
      <c r="N37" s="24"/>
      <c r="Q37" s="23"/>
      <c r="R37" s="23"/>
      <c r="S37" s="23"/>
      <c r="T37" s="23"/>
      <c r="U37" s="23"/>
      <c r="V37" s="23"/>
      <c r="W37" s="23"/>
      <c r="X37" s="23"/>
      <c r="Y37" s="23"/>
      <c r="Z37" s="23"/>
      <c r="AA37" s="23"/>
      <c r="AB37" s="23"/>
      <c r="AC37" s="23"/>
      <c r="AD37" s="23"/>
    </row>
    <row r="38" spans="2:30" hidden="1" x14ac:dyDescent="0.2">
      <c r="B38" s="24"/>
      <c r="C38" s="40" t="s">
        <v>15813</v>
      </c>
      <c r="D38" s="24"/>
      <c r="E38" s="24"/>
      <c r="F38" s="24"/>
      <c r="G38" s="24"/>
      <c r="H38" s="24"/>
      <c r="I38" s="24"/>
      <c r="J38" s="177" t="s">
        <v>15814</v>
      </c>
      <c r="K38" s="177"/>
      <c r="L38" s="177"/>
      <c r="M38" s="177"/>
      <c r="N38" s="24"/>
      <c r="Q38" s="23"/>
      <c r="R38" s="23"/>
      <c r="S38" s="23"/>
      <c r="T38" s="23"/>
      <c r="U38" s="23"/>
      <c r="V38" s="23"/>
      <c r="W38" s="23"/>
      <c r="X38" s="23"/>
      <c r="Y38" s="23"/>
      <c r="Z38" s="23"/>
      <c r="AA38" s="23"/>
      <c r="AB38" s="23"/>
      <c r="AC38" s="23"/>
      <c r="AD38" s="23"/>
    </row>
    <row r="39" spans="2:30" hidden="1" x14ac:dyDescent="0.2">
      <c r="B39" s="24"/>
      <c r="C39" s="40"/>
      <c r="D39" s="24"/>
      <c r="E39" s="24"/>
      <c r="F39" s="24"/>
      <c r="G39" s="24"/>
      <c r="H39" s="24"/>
      <c r="I39" s="24"/>
      <c r="J39" s="177"/>
      <c r="K39" s="177"/>
      <c r="L39" s="177"/>
      <c r="M39" s="177"/>
      <c r="N39" s="24"/>
      <c r="Q39" s="23"/>
      <c r="R39" s="23"/>
      <c r="S39" s="23"/>
      <c r="T39" s="23"/>
      <c r="U39" s="23"/>
      <c r="V39" s="23"/>
      <c r="W39" s="23"/>
      <c r="X39" s="23"/>
      <c r="Y39" s="23"/>
      <c r="Z39" s="23"/>
      <c r="AA39" s="23"/>
      <c r="AB39" s="23"/>
      <c r="AC39" s="23"/>
      <c r="AD39" s="23"/>
    </row>
    <row r="40" spans="2:30" hidden="1" x14ac:dyDescent="0.2">
      <c r="B40" s="24"/>
      <c r="C40" s="24"/>
      <c r="D40" s="24"/>
      <c r="E40" s="24"/>
      <c r="F40" s="24"/>
      <c r="G40" s="24"/>
      <c r="H40" s="24"/>
      <c r="I40" s="24"/>
      <c r="J40" s="30"/>
      <c r="K40" s="30"/>
      <c r="L40" s="30"/>
      <c r="M40" s="30"/>
      <c r="N40" s="24"/>
      <c r="Q40" s="23"/>
      <c r="R40" s="23"/>
      <c r="S40" s="23"/>
      <c r="T40" s="23"/>
      <c r="U40" s="23"/>
      <c r="V40" s="23"/>
      <c r="W40" s="23"/>
      <c r="X40" s="23"/>
      <c r="Y40" s="23"/>
      <c r="Z40" s="23"/>
      <c r="AA40" s="23"/>
      <c r="AB40" s="23"/>
      <c r="AC40" s="23"/>
      <c r="AD40" s="23"/>
    </row>
    <row r="41" spans="2:30" x14ac:dyDescent="0.2">
      <c r="B41" s="24"/>
      <c r="C41" s="24"/>
      <c r="D41" s="24"/>
      <c r="E41" s="24"/>
      <c r="F41" s="24"/>
      <c r="G41" s="24"/>
      <c r="H41" s="24"/>
      <c r="I41" s="24"/>
      <c r="J41" s="30"/>
      <c r="K41" s="30"/>
      <c r="L41" s="30"/>
      <c r="M41" s="30"/>
      <c r="N41" s="24"/>
      <c r="Q41" s="23"/>
      <c r="R41" s="23"/>
      <c r="S41" s="23"/>
      <c r="T41" s="23"/>
      <c r="U41" s="23"/>
      <c r="V41" s="23"/>
      <c r="W41" s="23"/>
      <c r="X41" s="23"/>
      <c r="Y41" s="23"/>
      <c r="Z41" s="23"/>
      <c r="AA41" s="23"/>
      <c r="AB41" s="23"/>
      <c r="AC41" s="23"/>
      <c r="AD41" s="23"/>
    </row>
    <row r="42" spans="2:30" x14ac:dyDescent="0.2">
      <c r="B42" s="24"/>
      <c r="C42" s="183" t="s">
        <v>15817</v>
      </c>
      <c r="D42" s="184"/>
      <c r="E42" s="184"/>
      <c r="F42" s="184"/>
      <c r="G42" s="184"/>
      <c r="H42" s="184"/>
      <c r="I42" s="184"/>
      <c r="J42" s="184"/>
      <c r="K42" s="184"/>
      <c r="L42" s="184"/>
      <c r="M42" s="185"/>
      <c r="N42" s="24"/>
      <c r="Q42" s="23"/>
      <c r="R42" s="23"/>
      <c r="S42" s="23"/>
      <c r="T42" s="23"/>
      <c r="U42" s="23"/>
      <c r="V42" s="23"/>
      <c r="W42" s="23"/>
      <c r="X42" s="23"/>
      <c r="Y42" s="23"/>
      <c r="Z42" s="23"/>
      <c r="AA42" s="23"/>
      <c r="AB42" s="23"/>
      <c r="AC42" s="23"/>
      <c r="AD42" s="23"/>
    </row>
    <row r="43" spans="2:30" s="42" customFormat="1" ht="6.75" customHeight="1" x14ac:dyDescent="0.2">
      <c r="C43" s="43"/>
      <c r="D43" s="43"/>
      <c r="E43" s="43"/>
      <c r="F43" s="43"/>
      <c r="G43" s="43"/>
      <c r="H43" s="43"/>
      <c r="I43" s="43"/>
      <c r="J43" s="43"/>
      <c r="K43" s="43"/>
      <c r="L43" s="43"/>
      <c r="M43" s="43"/>
      <c r="Q43" s="23"/>
      <c r="R43" s="23"/>
      <c r="S43" s="23"/>
      <c r="T43" s="23"/>
      <c r="U43" s="23"/>
      <c r="V43" s="23"/>
      <c r="W43" s="23"/>
      <c r="X43" s="23"/>
      <c r="Y43" s="23"/>
      <c r="Z43" s="23"/>
      <c r="AA43" s="23"/>
      <c r="AB43" s="23"/>
      <c r="AC43" s="23"/>
      <c r="AD43" s="23"/>
    </row>
    <row r="44" spans="2:30" x14ac:dyDescent="0.2">
      <c r="B44" s="24"/>
      <c r="C44" s="186" t="s">
        <v>15818</v>
      </c>
      <c r="D44" s="187"/>
      <c r="E44" s="187"/>
      <c r="F44" s="187"/>
      <c r="G44" s="187"/>
      <c r="H44" s="187"/>
      <c r="I44" s="187"/>
      <c r="J44" s="187"/>
      <c r="K44" s="187"/>
      <c r="L44" s="187"/>
      <c r="M44" s="188"/>
      <c r="N44" s="24"/>
      <c r="Q44" s="23"/>
      <c r="R44" s="23"/>
      <c r="S44" s="23"/>
      <c r="T44" s="23"/>
      <c r="U44" s="23"/>
      <c r="V44" s="23"/>
      <c r="W44" s="23"/>
      <c r="X44" s="23"/>
      <c r="Y44" s="23"/>
      <c r="Z44" s="23"/>
      <c r="AA44" s="23"/>
      <c r="AB44" s="23"/>
      <c r="AC44" s="23"/>
      <c r="AD44" s="23"/>
    </row>
    <row r="45" spans="2:30" x14ac:dyDescent="0.2">
      <c r="B45" s="24"/>
      <c r="C45" s="24"/>
      <c r="D45" s="24"/>
      <c r="E45" s="24"/>
      <c r="F45" s="24"/>
      <c r="G45" s="24"/>
      <c r="H45" s="24"/>
      <c r="I45" s="24"/>
      <c r="J45" s="24"/>
      <c r="K45" s="24"/>
      <c r="L45" s="24"/>
      <c r="M45" s="24"/>
      <c r="N45" s="24"/>
      <c r="Q45" s="23"/>
      <c r="R45" s="23"/>
      <c r="S45" s="23"/>
      <c r="T45" s="23"/>
      <c r="U45" s="23"/>
      <c r="V45" s="23"/>
      <c r="W45" s="23"/>
      <c r="X45" s="23"/>
      <c r="Y45" s="23"/>
      <c r="Z45" s="23"/>
      <c r="AA45" s="23"/>
      <c r="AB45" s="23"/>
      <c r="AC45" s="23"/>
      <c r="AD45" s="23"/>
    </row>
    <row r="46" spans="2:30" ht="12.75" thickBot="1" x14ac:dyDescent="0.25">
      <c r="B46" s="24"/>
      <c r="C46" s="27"/>
      <c r="D46" s="27"/>
      <c r="E46" s="28"/>
      <c r="F46" s="27"/>
      <c r="G46" s="28"/>
      <c r="H46" s="27"/>
      <c r="I46" s="28"/>
      <c r="J46" s="24"/>
      <c r="K46" s="24"/>
      <c r="L46" s="24"/>
      <c r="M46" s="24"/>
      <c r="N46" s="24"/>
      <c r="Q46" s="23"/>
      <c r="R46" s="23"/>
      <c r="S46" s="23"/>
      <c r="T46" s="23"/>
      <c r="U46" s="23"/>
      <c r="V46" s="23"/>
      <c r="W46" s="23"/>
      <c r="X46" s="23"/>
      <c r="Y46" s="23"/>
      <c r="Z46" s="23"/>
      <c r="AA46" s="23"/>
      <c r="AB46" s="23"/>
      <c r="AC46" s="23"/>
      <c r="AD46" s="23"/>
    </row>
    <row r="47" spans="2:30" x14ac:dyDescent="0.2">
      <c r="B47" s="24"/>
      <c r="C47" s="189" t="s">
        <v>15795</v>
      </c>
      <c r="D47" s="190"/>
      <c r="E47" s="44">
        <v>0.04</v>
      </c>
      <c r="F47" s="27"/>
      <c r="G47" s="28"/>
      <c r="H47" s="27"/>
      <c r="I47" s="28"/>
      <c r="J47" s="24"/>
      <c r="K47" s="30"/>
      <c r="L47" s="31"/>
      <c r="M47" s="31"/>
      <c r="N47" s="24"/>
      <c r="Q47" s="23"/>
      <c r="R47" s="23"/>
      <c r="S47" s="23"/>
      <c r="T47" s="23"/>
      <c r="U47" s="23"/>
      <c r="V47" s="23"/>
      <c r="W47" s="23"/>
      <c r="X47" s="23"/>
      <c r="Y47" s="23"/>
      <c r="Z47" s="23"/>
      <c r="AA47" s="23"/>
      <c r="AB47" s="23"/>
      <c r="AC47" s="23"/>
      <c r="AD47" s="23"/>
    </row>
    <row r="48" spans="2:30" x14ac:dyDescent="0.2">
      <c r="B48" s="24"/>
      <c r="C48" s="191" t="s">
        <v>15796</v>
      </c>
      <c r="D48" s="192"/>
      <c r="E48" s="45">
        <v>1.1999999999999999E-3</v>
      </c>
      <c r="F48" s="27"/>
      <c r="G48" s="28"/>
      <c r="H48" s="27"/>
      <c r="I48" s="28"/>
      <c r="J48" s="24"/>
      <c r="K48" s="24"/>
      <c r="L48" s="24"/>
      <c r="M48" s="24"/>
      <c r="N48" s="24"/>
      <c r="Q48" s="23"/>
      <c r="R48" s="23"/>
      <c r="S48" s="23"/>
      <c r="T48" s="23"/>
      <c r="U48" s="23"/>
      <c r="V48" s="23"/>
      <c r="W48" s="23"/>
      <c r="X48" s="23"/>
      <c r="Y48" s="23"/>
      <c r="Z48" s="23"/>
      <c r="AA48" s="23"/>
      <c r="AB48" s="23"/>
      <c r="AC48" s="23"/>
      <c r="AD48" s="23"/>
    </row>
    <row r="49" spans="2:30" x14ac:dyDescent="0.2">
      <c r="B49" s="24"/>
      <c r="C49" s="191" t="s">
        <v>15797</v>
      </c>
      <c r="D49" s="192"/>
      <c r="E49" s="45">
        <v>9.7000000000000003E-3</v>
      </c>
      <c r="F49" s="27"/>
      <c r="G49" s="28"/>
      <c r="H49" s="27"/>
      <c r="I49" s="28"/>
      <c r="J49" s="24"/>
      <c r="K49" s="24"/>
      <c r="L49" s="24"/>
      <c r="M49" s="24"/>
      <c r="N49" s="24"/>
      <c r="Q49" s="23"/>
      <c r="R49" s="23"/>
      <c r="S49" s="23"/>
      <c r="T49" s="23"/>
      <c r="U49" s="23"/>
      <c r="V49" s="23"/>
      <c r="W49" s="23"/>
      <c r="X49" s="23"/>
      <c r="Y49" s="23"/>
      <c r="Z49" s="23"/>
      <c r="AA49" s="23"/>
      <c r="AB49" s="23"/>
      <c r="AC49" s="23"/>
      <c r="AD49" s="23"/>
    </row>
    <row r="50" spans="2:30" x14ac:dyDescent="0.2">
      <c r="B50" s="24"/>
      <c r="C50" s="191" t="s">
        <v>15798</v>
      </c>
      <c r="D50" s="192"/>
      <c r="E50" s="45">
        <v>1.17E-2</v>
      </c>
      <c r="F50" s="27"/>
      <c r="G50" s="28"/>
      <c r="H50" s="27"/>
      <c r="I50" s="28"/>
      <c r="J50" s="25" t="s">
        <v>15799</v>
      </c>
      <c r="K50" s="30"/>
      <c r="L50" s="31"/>
      <c r="M50" s="31"/>
      <c r="N50" s="24"/>
      <c r="Q50" s="23"/>
      <c r="R50" s="23"/>
      <c r="S50" s="23"/>
      <c r="T50" s="23"/>
      <c r="U50" s="23"/>
      <c r="V50" s="23"/>
      <c r="W50" s="23"/>
      <c r="X50" s="23"/>
      <c r="Y50" s="23"/>
      <c r="Z50" s="23"/>
      <c r="AA50" s="23"/>
      <c r="AB50" s="23"/>
      <c r="AC50" s="23"/>
      <c r="AD50" s="23"/>
    </row>
    <row r="51" spans="2:30" x14ac:dyDescent="0.2">
      <c r="B51" s="24"/>
      <c r="C51" s="191" t="s">
        <v>15800</v>
      </c>
      <c r="D51" s="192"/>
      <c r="E51" s="45">
        <v>7.3999999999999996E-2</v>
      </c>
      <c r="F51" s="27"/>
      <c r="G51" s="28"/>
      <c r="H51" s="27"/>
      <c r="I51" s="28"/>
      <c r="J51" s="24" t="s">
        <v>15801</v>
      </c>
      <c r="K51" s="24"/>
      <c r="L51" s="24"/>
      <c r="M51" s="24"/>
      <c r="N51" s="24"/>
    </row>
    <row r="52" spans="2:30" x14ac:dyDescent="0.2">
      <c r="B52" s="24"/>
      <c r="C52" s="191" t="s">
        <v>15802</v>
      </c>
      <c r="D52" s="192"/>
      <c r="E52" s="45">
        <v>3.6499999999999998E-2</v>
      </c>
      <c r="F52" s="32" t="s">
        <v>15803</v>
      </c>
      <c r="G52" s="33"/>
      <c r="H52" s="27"/>
      <c r="I52" s="34"/>
      <c r="J52" s="24" t="s">
        <v>15804</v>
      </c>
      <c r="K52" s="24"/>
      <c r="L52" s="24"/>
      <c r="M52" s="24"/>
      <c r="N52" s="24"/>
    </row>
    <row r="53" spans="2:30" x14ac:dyDescent="0.2">
      <c r="B53" s="24"/>
      <c r="C53" s="191" t="s">
        <v>15805</v>
      </c>
      <c r="D53" s="192"/>
      <c r="E53" s="46">
        <v>0.05</v>
      </c>
      <c r="F53" s="32" t="s">
        <v>15806</v>
      </c>
      <c r="G53" s="34"/>
      <c r="H53" s="36"/>
      <c r="I53" s="34"/>
      <c r="J53" s="24" t="s">
        <v>15807</v>
      </c>
      <c r="K53" s="31"/>
      <c r="L53" s="31"/>
      <c r="M53" s="31"/>
      <c r="N53" s="24"/>
    </row>
    <row r="54" spans="2:30" ht="12.75" thickBot="1" x14ac:dyDescent="0.25">
      <c r="B54" s="24"/>
      <c r="C54" s="181" t="s">
        <v>15808</v>
      </c>
      <c r="D54" s="182"/>
      <c r="E54" s="132">
        <f>ROUND((((1+E47+E48+E49)*(1+E50)*(1+E51))/(1-E52-E53)-1),4)</f>
        <v>0.25</v>
      </c>
      <c r="F54" s="24"/>
      <c r="G54" s="24"/>
      <c r="H54" s="24"/>
      <c r="I54" s="24"/>
      <c r="J54" s="24" t="s">
        <v>15809</v>
      </c>
      <c r="K54" s="31"/>
      <c r="L54" s="31"/>
      <c r="M54" s="31"/>
      <c r="N54" s="24"/>
    </row>
    <row r="55" spans="2:30" x14ac:dyDescent="0.2">
      <c r="B55" s="24"/>
      <c r="C55" s="24"/>
      <c r="D55" s="24"/>
      <c r="E55" s="24"/>
      <c r="F55" s="24"/>
      <c r="G55" s="24"/>
      <c r="H55" s="24"/>
      <c r="I55" s="24"/>
      <c r="J55" s="24" t="s">
        <v>15810</v>
      </c>
      <c r="K55" s="31"/>
      <c r="L55" s="31"/>
      <c r="M55" s="31"/>
      <c r="N55" s="24"/>
    </row>
    <row r="56" spans="2:30" x14ac:dyDescent="0.2">
      <c r="B56" s="24"/>
      <c r="C56" s="40" t="s">
        <v>15811</v>
      </c>
      <c r="D56" s="41"/>
      <c r="E56" s="24"/>
      <c r="F56" s="24"/>
      <c r="G56" s="24"/>
      <c r="H56" s="24"/>
      <c r="I56" s="24"/>
      <c r="J56" s="24" t="s">
        <v>15812</v>
      </c>
      <c r="K56" s="24"/>
      <c r="L56" s="24"/>
      <c r="M56" s="24"/>
      <c r="N56" s="24"/>
    </row>
    <row r="57" spans="2:30" x14ac:dyDescent="0.2">
      <c r="B57" s="24"/>
      <c r="C57" s="40" t="s">
        <v>15819</v>
      </c>
      <c r="D57" s="24"/>
      <c r="E57" s="24"/>
      <c r="F57" s="24"/>
      <c r="G57" s="24"/>
      <c r="H57" s="24"/>
      <c r="I57" s="24"/>
      <c r="J57" s="177" t="s">
        <v>15814</v>
      </c>
      <c r="K57" s="177"/>
      <c r="L57" s="177"/>
      <c r="M57" s="177"/>
      <c r="N57" s="24"/>
    </row>
    <row r="58" spans="2:30" x14ac:dyDescent="0.2">
      <c r="B58" s="24"/>
      <c r="C58" s="40"/>
      <c r="D58" s="24"/>
      <c r="E58" s="24"/>
      <c r="F58" s="24"/>
      <c r="G58" s="24"/>
      <c r="H58" s="24"/>
      <c r="I58" s="24"/>
      <c r="J58" s="177"/>
      <c r="K58" s="177"/>
      <c r="L58" s="177"/>
      <c r="M58" s="177"/>
      <c r="N58" s="24"/>
    </row>
    <row r="59" spans="2:30" x14ac:dyDescent="0.2">
      <c r="B59" s="24"/>
      <c r="C59" s="24"/>
      <c r="D59" s="24"/>
      <c r="E59" s="24"/>
      <c r="F59" s="24"/>
      <c r="G59" s="24"/>
      <c r="H59" s="24"/>
      <c r="I59" s="24"/>
      <c r="J59" s="30"/>
      <c r="K59" s="30"/>
      <c r="L59" s="30"/>
      <c r="M59" s="30"/>
      <c r="N59" s="24"/>
    </row>
    <row r="60" spans="2:30" x14ac:dyDescent="0.2">
      <c r="B60" s="24"/>
      <c r="C60" s="24"/>
      <c r="D60" s="24"/>
      <c r="E60" s="24"/>
      <c r="F60" s="24"/>
      <c r="G60" s="24"/>
      <c r="H60" s="24"/>
      <c r="I60" s="24"/>
      <c r="J60" s="30"/>
      <c r="K60" s="30"/>
      <c r="L60" s="30"/>
      <c r="M60" s="30"/>
      <c r="N60" s="24"/>
    </row>
    <row r="61" spans="2:30" hidden="1" x14ac:dyDescent="0.2">
      <c r="B61" s="24"/>
      <c r="C61" s="194" t="s">
        <v>15820</v>
      </c>
      <c r="D61" s="195"/>
      <c r="E61" s="195"/>
      <c r="F61" s="195"/>
      <c r="G61" s="195"/>
      <c r="H61" s="195"/>
      <c r="I61" s="195"/>
      <c r="J61" s="195"/>
      <c r="K61" s="195"/>
      <c r="L61" s="195"/>
      <c r="M61" s="196"/>
      <c r="N61" s="24"/>
    </row>
    <row r="62" spans="2:30" hidden="1" x14ac:dyDescent="0.2">
      <c r="B62" s="24"/>
      <c r="C62" s="24"/>
      <c r="D62" s="24"/>
      <c r="E62" s="24"/>
      <c r="F62" s="24"/>
      <c r="G62" s="24"/>
      <c r="H62" s="24"/>
      <c r="I62" s="24"/>
      <c r="J62" s="24"/>
      <c r="K62" s="24"/>
      <c r="L62" s="24"/>
      <c r="M62" s="24"/>
      <c r="N62" s="24"/>
    </row>
    <row r="63" spans="2:30" ht="12.75" hidden="1" thickBot="1" x14ac:dyDescent="0.25">
      <c r="B63" s="24"/>
      <c r="C63" s="27"/>
      <c r="D63" s="27"/>
      <c r="E63" s="28"/>
      <c r="F63" s="27"/>
      <c r="G63" s="28"/>
      <c r="H63" s="27"/>
      <c r="I63" s="28"/>
      <c r="J63" s="24"/>
      <c r="K63" s="24"/>
      <c r="L63" s="24"/>
      <c r="M63" s="24"/>
      <c r="N63" s="24"/>
    </row>
    <row r="64" spans="2:30" hidden="1" x14ac:dyDescent="0.2">
      <c r="B64" s="24"/>
      <c r="C64" s="189" t="s">
        <v>15795</v>
      </c>
      <c r="D64" s="190"/>
      <c r="E64" s="44">
        <v>3.4500000000000003E-2</v>
      </c>
      <c r="F64" s="27"/>
      <c r="G64" s="28"/>
      <c r="H64" s="27"/>
      <c r="I64" s="28"/>
      <c r="J64" s="24"/>
      <c r="K64" s="30"/>
      <c r="L64" s="31"/>
      <c r="M64" s="31"/>
      <c r="N64" s="24"/>
    </row>
    <row r="65" spans="2:14" hidden="1" x14ac:dyDescent="0.2">
      <c r="B65" s="24"/>
      <c r="C65" s="191" t="s">
        <v>15796</v>
      </c>
      <c r="D65" s="192"/>
      <c r="E65" s="45">
        <v>4.7999999999999996E-3</v>
      </c>
      <c r="F65" s="27"/>
      <c r="G65" s="28"/>
      <c r="H65" s="27"/>
      <c r="I65" s="28"/>
      <c r="J65" s="24"/>
      <c r="K65" s="24"/>
      <c r="L65" s="24"/>
      <c r="M65" s="24"/>
      <c r="N65" s="24"/>
    </row>
    <row r="66" spans="2:14" hidden="1" x14ac:dyDescent="0.2">
      <c r="B66" s="24"/>
      <c r="C66" s="191" t="s">
        <v>15797</v>
      </c>
      <c r="D66" s="192"/>
      <c r="E66" s="45">
        <v>8.5000000000000006E-3</v>
      </c>
      <c r="F66" s="27"/>
      <c r="G66" s="28"/>
      <c r="H66" s="27"/>
      <c r="I66" s="28"/>
      <c r="J66" s="24"/>
      <c r="K66" s="24"/>
      <c r="L66" s="24"/>
      <c r="M66" s="24"/>
      <c r="N66" s="24"/>
    </row>
    <row r="67" spans="2:14" hidden="1" x14ac:dyDescent="0.2">
      <c r="B67" s="24"/>
      <c r="C67" s="191" t="s">
        <v>15798</v>
      </c>
      <c r="D67" s="192"/>
      <c r="E67" s="45">
        <v>8.5000000000000006E-3</v>
      </c>
      <c r="F67" s="27"/>
      <c r="G67" s="28"/>
      <c r="H67" s="27"/>
      <c r="I67" s="28"/>
      <c r="J67" s="25" t="s">
        <v>15799</v>
      </c>
      <c r="K67" s="30"/>
      <c r="L67" s="31"/>
      <c r="M67" s="31"/>
      <c r="N67" s="24"/>
    </row>
    <row r="68" spans="2:14" hidden="1" x14ac:dyDescent="0.2">
      <c r="B68" s="24"/>
      <c r="C68" s="191" t="s">
        <v>15800</v>
      </c>
      <c r="D68" s="192"/>
      <c r="E68" s="45">
        <v>5.11E-2</v>
      </c>
      <c r="F68" s="27"/>
      <c r="G68" s="28"/>
      <c r="H68" s="27"/>
      <c r="I68" s="28"/>
      <c r="J68" s="24" t="s">
        <v>15801</v>
      </c>
      <c r="K68" s="24"/>
      <c r="L68" s="24"/>
      <c r="M68" s="24"/>
      <c r="N68" s="24"/>
    </row>
    <row r="69" spans="2:14" hidden="1" x14ac:dyDescent="0.2">
      <c r="B69" s="24"/>
      <c r="C69" s="191" t="s">
        <v>15802</v>
      </c>
      <c r="D69" s="192"/>
      <c r="E69" s="45">
        <v>3.6499999999999998E-2</v>
      </c>
      <c r="F69" s="32" t="s">
        <v>15803</v>
      </c>
      <c r="G69" s="34"/>
      <c r="H69" s="27"/>
      <c r="I69" s="34"/>
      <c r="J69" s="24" t="s">
        <v>15804</v>
      </c>
      <c r="K69" s="24"/>
      <c r="L69" s="24"/>
      <c r="M69" s="24"/>
      <c r="N69" s="24"/>
    </row>
    <row r="70" spans="2:14" hidden="1" x14ac:dyDescent="0.2">
      <c r="B70" s="24"/>
      <c r="C70" s="191" t="s">
        <v>15805</v>
      </c>
      <c r="D70" s="192"/>
      <c r="E70" s="46">
        <v>0</v>
      </c>
      <c r="F70" s="32" t="s">
        <v>15806</v>
      </c>
      <c r="G70" s="34"/>
      <c r="H70" s="36"/>
      <c r="I70" s="34"/>
      <c r="J70" s="24" t="s">
        <v>15807</v>
      </c>
      <c r="K70" s="31"/>
      <c r="L70" s="31"/>
      <c r="M70" s="31"/>
      <c r="N70" s="24"/>
    </row>
    <row r="71" spans="2:14" ht="12.75" hidden="1" thickBot="1" x14ac:dyDescent="0.25">
      <c r="B71" s="24"/>
      <c r="C71" s="197" t="s">
        <v>15808</v>
      </c>
      <c r="D71" s="198"/>
      <c r="E71" s="47">
        <f>ROUND((((1+E64+E65+E66)*(1+E67)*(1+E68))/(1-E69-E70)-1),4)</f>
        <v>0.15279999999999999</v>
      </c>
      <c r="F71" s="24"/>
      <c r="G71" s="24"/>
      <c r="H71" s="24"/>
      <c r="I71" s="24"/>
      <c r="J71" s="24" t="s">
        <v>15809</v>
      </c>
      <c r="K71" s="31"/>
      <c r="L71" s="31"/>
      <c r="M71" s="31"/>
      <c r="N71" s="24"/>
    </row>
    <row r="72" spans="2:14" hidden="1" x14ac:dyDescent="0.2">
      <c r="B72" s="24"/>
      <c r="C72" s="24"/>
      <c r="D72" s="24"/>
      <c r="E72" s="24"/>
      <c r="F72" s="24"/>
      <c r="G72" s="24"/>
      <c r="H72" s="24"/>
      <c r="I72" s="24"/>
      <c r="J72" s="24" t="s">
        <v>15810</v>
      </c>
      <c r="K72" s="31"/>
      <c r="L72" s="31"/>
      <c r="M72" s="31"/>
      <c r="N72" s="24"/>
    </row>
    <row r="73" spans="2:14" hidden="1" x14ac:dyDescent="0.2">
      <c r="B73" s="24"/>
      <c r="C73" s="40" t="s">
        <v>15811</v>
      </c>
      <c r="D73" s="41"/>
      <c r="E73" s="24"/>
      <c r="F73" s="24"/>
      <c r="G73" s="24"/>
      <c r="H73" s="24"/>
      <c r="I73" s="24"/>
      <c r="J73" s="24" t="s">
        <v>15812</v>
      </c>
      <c r="K73" s="24"/>
      <c r="L73" s="24"/>
      <c r="M73" s="24"/>
      <c r="N73" s="24"/>
    </row>
    <row r="74" spans="2:14" hidden="1" x14ac:dyDescent="0.2">
      <c r="B74" s="24"/>
      <c r="C74" s="40" t="s">
        <v>15819</v>
      </c>
      <c r="D74" s="24"/>
      <c r="E74" s="24"/>
      <c r="F74" s="24"/>
      <c r="G74" s="24"/>
      <c r="H74" s="24"/>
      <c r="I74" s="24"/>
      <c r="J74" s="177" t="s">
        <v>15814</v>
      </c>
      <c r="K74" s="177"/>
      <c r="L74" s="177"/>
      <c r="M74" s="177"/>
      <c r="N74" s="24"/>
    </row>
    <row r="75" spans="2:14" hidden="1" x14ac:dyDescent="0.2">
      <c r="B75" s="24"/>
      <c r="C75" s="40"/>
      <c r="D75" s="24"/>
      <c r="E75" s="24"/>
      <c r="F75" s="24"/>
      <c r="G75" s="24"/>
      <c r="H75" s="24"/>
      <c r="I75" s="24"/>
      <c r="J75" s="177"/>
      <c r="K75" s="177"/>
      <c r="L75" s="177"/>
      <c r="M75" s="177"/>
      <c r="N75" s="24"/>
    </row>
    <row r="76" spans="2:14" hidden="1" x14ac:dyDescent="0.2">
      <c r="B76" s="24"/>
      <c r="C76" s="24"/>
      <c r="D76" s="24"/>
      <c r="E76" s="24"/>
      <c r="F76" s="24"/>
      <c r="G76" s="24"/>
      <c r="H76" s="24"/>
      <c r="I76" s="24"/>
      <c r="J76" s="30"/>
      <c r="K76" s="30"/>
      <c r="L76" s="30"/>
      <c r="M76" s="30"/>
      <c r="N76" s="24"/>
    </row>
    <row r="77" spans="2:14" hidden="1" x14ac:dyDescent="0.2">
      <c r="B77" s="24"/>
      <c r="C77" s="24"/>
      <c r="D77" s="24"/>
      <c r="E77" s="24"/>
      <c r="F77" s="24"/>
      <c r="G77" s="24"/>
      <c r="H77" s="24"/>
      <c r="I77" s="24"/>
      <c r="J77" s="30"/>
      <c r="K77" s="30"/>
      <c r="L77" s="30"/>
      <c r="M77" s="30"/>
      <c r="N77" s="24"/>
    </row>
    <row r="78" spans="2:14" hidden="1" x14ac:dyDescent="0.2">
      <c r="B78" s="24"/>
      <c r="C78" s="24"/>
      <c r="D78" s="24"/>
      <c r="E78" s="24"/>
      <c r="F78" s="24"/>
      <c r="G78" s="24"/>
      <c r="H78" s="24"/>
      <c r="I78" s="24"/>
      <c r="J78" s="30"/>
      <c r="K78" s="30"/>
      <c r="L78" s="30"/>
      <c r="M78" s="30"/>
      <c r="N78" s="24"/>
    </row>
    <row r="79" spans="2:14" x14ac:dyDescent="0.2">
      <c r="B79" s="24"/>
      <c r="C79" s="24"/>
      <c r="D79" s="24"/>
      <c r="E79" s="24"/>
      <c r="F79" s="24"/>
      <c r="G79" s="24"/>
      <c r="H79" s="24"/>
      <c r="I79" s="24"/>
      <c r="J79" s="30"/>
      <c r="K79" s="30"/>
      <c r="L79" s="30"/>
      <c r="M79" s="30"/>
      <c r="N79" s="24"/>
    </row>
    <row r="80" spans="2:14" x14ac:dyDescent="0.2">
      <c r="B80" s="24"/>
      <c r="C80" s="24"/>
      <c r="D80" s="24"/>
      <c r="E80" s="24"/>
      <c r="F80" s="24"/>
      <c r="G80" s="24"/>
      <c r="H80" s="24"/>
      <c r="I80" s="24"/>
      <c r="J80" s="30"/>
      <c r="K80" s="30"/>
      <c r="L80" s="30"/>
      <c r="M80" s="30"/>
      <c r="N80" s="24"/>
    </row>
    <row r="81" spans="2:14" x14ac:dyDescent="0.2">
      <c r="B81" s="24"/>
      <c r="C81" s="24"/>
      <c r="D81" s="24"/>
      <c r="E81" s="24"/>
      <c r="F81" s="24"/>
      <c r="G81" s="24"/>
      <c r="H81" s="24"/>
      <c r="I81" s="24"/>
      <c r="J81" s="30"/>
      <c r="K81" s="30"/>
      <c r="L81" s="30"/>
      <c r="M81" s="30"/>
      <c r="N81" s="24"/>
    </row>
    <row r="82" spans="2:14" x14ac:dyDescent="0.2">
      <c r="B82" s="24"/>
      <c r="C82" s="24"/>
      <c r="D82" s="24"/>
      <c r="E82" s="24"/>
      <c r="F82" s="24"/>
      <c r="G82" s="24"/>
      <c r="H82" s="24"/>
      <c r="I82" s="24"/>
      <c r="J82" s="30"/>
      <c r="K82" s="30"/>
      <c r="L82" s="30"/>
      <c r="M82" s="30"/>
      <c r="N82" s="24"/>
    </row>
    <row r="83" spans="2:14" x14ac:dyDescent="0.2">
      <c r="B83" s="24"/>
      <c r="C83" s="24"/>
      <c r="D83" s="24"/>
      <c r="E83" s="24"/>
      <c r="F83" s="24"/>
      <c r="G83" s="24"/>
      <c r="H83" s="24"/>
      <c r="I83" s="24"/>
      <c r="J83" s="24"/>
      <c r="K83" s="193"/>
      <c r="L83" s="193"/>
      <c r="M83" s="193"/>
      <c r="N83" s="24"/>
    </row>
    <row r="84" spans="2:14" x14ac:dyDescent="0.2">
      <c r="B84" s="24"/>
      <c r="C84" s="24"/>
      <c r="D84" s="24"/>
      <c r="E84" s="24"/>
      <c r="F84" s="24"/>
      <c r="G84" s="24"/>
      <c r="H84" s="24"/>
      <c r="I84" s="24"/>
      <c r="J84" s="24"/>
      <c r="K84" s="31"/>
      <c r="L84" s="31"/>
      <c r="M84" s="31"/>
      <c r="N84" s="24"/>
    </row>
    <row r="85" spans="2:14" x14ac:dyDescent="0.2">
      <c r="B85" s="24"/>
      <c r="C85" s="24"/>
      <c r="D85" s="24"/>
      <c r="E85" s="24"/>
      <c r="F85" s="24"/>
      <c r="G85" s="24"/>
      <c r="H85" s="24"/>
      <c r="I85" s="24"/>
      <c r="J85" s="24"/>
      <c r="K85" s="31"/>
      <c r="L85" s="31"/>
      <c r="M85" s="31"/>
      <c r="N85" s="24"/>
    </row>
    <row r="86" spans="2:14" x14ac:dyDescent="0.2">
      <c r="B86" s="24"/>
      <c r="C86" s="24"/>
      <c r="D86" s="24"/>
      <c r="E86" s="24"/>
      <c r="F86" s="24"/>
      <c r="G86" s="24"/>
      <c r="H86" s="24"/>
      <c r="I86" s="24"/>
      <c r="J86" s="24"/>
      <c r="K86" s="31"/>
      <c r="L86" s="31"/>
      <c r="M86" s="31"/>
      <c r="N86" s="24"/>
    </row>
    <row r="87" spans="2:14" x14ac:dyDescent="0.2">
      <c r="B87" s="24"/>
      <c r="C87" s="24"/>
      <c r="D87" s="24"/>
      <c r="E87" s="24"/>
      <c r="F87" s="24"/>
      <c r="G87" s="24"/>
      <c r="H87" s="24"/>
      <c r="I87" s="24"/>
      <c r="J87" s="24"/>
      <c r="K87" s="31"/>
      <c r="L87" s="31"/>
      <c r="M87" s="31"/>
      <c r="N87" s="24"/>
    </row>
    <row r="88" spans="2:14" s="42" customFormat="1" x14ac:dyDescent="0.2"/>
    <row r="89" spans="2:14" s="42" customFormat="1" x14ac:dyDescent="0.2">
      <c r="F89" s="48"/>
      <c r="G89" s="48"/>
      <c r="H89" s="48"/>
    </row>
    <row r="90" spans="2:14" s="42" customFormat="1" x14ac:dyDescent="0.2">
      <c r="B90" s="171" t="s">
        <v>15892</v>
      </c>
      <c r="C90" s="171"/>
      <c r="D90" s="171"/>
      <c r="E90" s="171"/>
      <c r="F90" s="171"/>
      <c r="G90" s="171"/>
      <c r="H90" s="171"/>
      <c r="I90" s="171"/>
      <c r="J90" s="171"/>
      <c r="K90" s="171"/>
      <c r="L90" s="171"/>
      <c r="M90" s="171"/>
    </row>
    <row r="91" spans="2:14" s="42" customFormat="1" x14ac:dyDescent="0.2">
      <c r="B91" s="171" t="s">
        <v>15885</v>
      </c>
      <c r="C91" s="171"/>
      <c r="D91" s="171"/>
      <c r="E91" s="171"/>
      <c r="F91" s="171"/>
      <c r="G91" s="171"/>
      <c r="H91" s="171"/>
      <c r="I91" s="171"/>
      <c r="J91" s="171"/>
      <c r="K91" s="171"/>
      <c r="L91" s="171"/>
      <c r="M91" s="171"/>
    </row>
    <row r="92" spans="2:14" s="42" customFormat="1" x14ac:dyDescent="0.2">
      <c r="B92" s="171" t="s">
        <v>15886</v>
      </c>
      <c r="C92" s="171"/>
      <c r="D92" s="171"/>
      <c r="E92" s="171"/>
      <c r="F92" s="171"/>
      <c r="G92" s="171"/>
      <c r="H92" s="171"/>
      <c r="I92" s="171"/>
      <c r="J92" s="171"/>
      <c r="K92" s="171"/>
      <c r="L92" s="171"/>
      <c r="M92" s="171"/>
    </row>
  </sheetData>
  <mergeCells count="45">
    <mergeCell ref="K83:M83"/>
    <mergeCell ref="J57:M58"/>
    <mergeCell ref="C61:M61"/>
    <mergeCell ref="C64:D64"/>
    <mergeCell ref="C65:D65"/>
    <mergeCell ref="C66:D66"/>
    <mergeCell ref="C67:D67"/>
    <mergeCell ref="C68:D68"/>
    <mergeCell ref="C69:D69"/>
    <mergeCell ref="C70:D70"/>
    <mergeCell ref="C71:D71"/>
    <mergeCell ref="J74:M75"/>
    <mergeCell ref="C54:D54"/>
    <mergeCell ref="C34:D34"/>
    <mergeCell ref="J38:M39"/>
    <mergeCell ref="C42:M42"/>
    <mergeCell ref="C44:M44"/>
    <mergeCell ref="C47:D47"/>
    <mergeCell ref="C48:D48"/>
    <mergeCell ref="C49:D49"/>
    <mergeCell ref="C50:D50"/>
    <mergeCell ref="C51:D51"/>
    <mergeCell ref="C52:D52"/>
    <mergeCell ref="C53:D53"/>
    <mergeCell ref="C28:D28"/>
    <mergeCell ref="C29:D29"/>
    <mergeCell ref="C30:D30"/>
    <mergeCell ref="C31:D31"/>
    <mergeCell ref="C32:D32"/>
    <mergeCell ref="B90:M90"/>
    <mergeCell ref="B91:M91"/>
    <mergeCell ref="B92:M92"/>
    <mergeCell ref="C12:D12"/>
    <mergeCell ref="C5:M5"/>
    <mergeCell ref="C6:M6"/>
    <mergeCell ref="C9:D9"/>
    <mergeCell ref="C10:D10"/>
    <mergeCell ref="C11:D11"/>
    <mergeCell ref="C33:D33"/>
    <mergeCell ref="C13:D13"/>
    <mergeCell ref="C14:D14"/>
    <mergeCell ref="C15:D15"/>
    <mergeCell ref="J19:M20"/>
    <mergeCell ref="C23:M23"/>
    <mergeCell ref="C25:M25"/>
  </mergeCells>
  <printOptions horizontalCentered="1"/>
  <pageMargins left="0.51181102362204722" right="0.51181102362204722" top="0.78740157480314965" bottom="0.78740157480314965" header="0.31496062992125984" footer="0.31496062992125984"/>
  <pageSetup paperSize="9" scale="90" fitToWidth="0" orientation="landscape" r:id="rId1"/>
  <headerFooter>
    <oddFooter>Página &amp;P de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K52"/>
  <sheetViews>
    <sheetView showGridLines="0" showWhiteSpace="0" view="pageBreakPreview" topLeftCell="B22" zoomScaleNormal="85" zoomScaleSheetLayoutView="100" workbookViewId="0">
      <selection activeCell="I44" sqref="I44"/>
    </sheetView>
  </sheetViews>
  <sheetFormatPr defaultRowHeight="12.75" x14ac:dyDescent="0.25"/>
  <cols>
    <col min="1" max="1" width="11.42578125" style="56" bestFit="1" customWidth="1"/>
    <col min="2" max="2" width="47.85546875" style="56" bestFit="1" customWidth="1"/>
    <col min="3" max="3" width="25.85546875" style="65" bestFit="1" customWidth="1"/>
    <col min="4" max="4" width="14.85546875" style="56" bestFit="1" customWidth="1"/>
    <col min="5" max="5" width="15" style="56" bestFit="1" customWidth="1"/>
    <col min="6" max="6" width="14.5703125" style="56" bestFit="1" customWidth="1"/>
    <col min="7" max="7" width="15.28515625" style="56" bestFit="1" customWidth="1"/>
    <col min="8" max="8" width="15" style="56" bestFit="1" customWidth="1"/>
    <col min="9" max="9" width="15.28515625" style="56" bestFit="1" customWidth="1"/>
    <col min="10" max="10" width="15" style="80" bestFit="1" customWidth="1"/>
    <col min="11" max="16384" width="9.140625" style="56"/>
  </cols>
  <sheetData>
    <row r="1" spans="1:10" x14ac:dyDescent="0.25">
      <c r="A1" s="83" t="s">
        <v>15837</v>
      </c>
      <c r="B1" s="81" t="s">
        <v>15835</v>
      </c>
      <c r="C1" s="133"/>
    </row>
    <row r="2" spans="1:10" x14ac:dyDescent="0.25">
      <c r="A2" s="82" t="s">
        <v>15838</v>
      </c>
      <c r="B2" s="77" t="s">
        <v>15580</v>
      </c>
      <c r="C2" s="133"/>
    </row>
    <row r="3" spans="1:10" ht="14.25" customHeight="1" x14ac:dyDescent="0.25">
      <c r="A3" s="83" t="s">
        <v>15839</v>
      </c>
      <c r="B3" s="80" t="s">
        <v>15836</v>
      </c>
      <c r="C3" s="146"/>
      <c r="D3" s="146"/>
      <c r="E3" s="146"/>
      <c r="F3" s="146"/>
      <c r="G3" s="146"/>
      <c r="H3" s="146"/>
      <c r="I3" s="146"/>
      <c r="J3" s="146"/>
    </row>
    <row r="4" spans="1:10" ht="14.25" customHeight="1" x14ac:dyDescent="0.25">
      <c r="A4" s="83"/>
      <c r="B4" s="80"/>
      <c r="C4" s="146"/>
      <c r="D4" s="146"/>
      <c r="E4" s="146"/>
      <c r="F4" s="146"/>
      <c r="G4" s="146"/>
      <c r="H4" s="146"/>
      <c r="I4" s="146"/>
      <c r="J4" s="146"/>
    </row>
    <row r="5" spans="1:10" ht="12.75" customHeight="1" x14ac:dyDescent="0.25">
      <c r="A5" s="158" t="s">
        <v>15821</v>
      </c>
      <c r="B5" s="158"/>
      <c r="C5" s="158"/>
      <c r="D5" s="158"/>
      <c r="E5" s="158"/>
      <c r="F5" s="158"/>
      <c r="G5" s="158"/>
      <c r="H5" s="158"/>
      <c r="I5" s="158"/>
      <c r="J5" s="158"/>
    </row>
    <row r="6" spans="1:10" s="49" customFormat="1" x14ac:dyDescent="0.25">
      <c r="A6" s="51" t="s">
        <v>15822</v>
      </c>
      <c r="B6" s="51" t="s">
        <v>12</v>
      </c>
      <c r="C6" s="53" t="s">
        <v>15823</v>
      </c>
      <c r="D6" s="54" t="s">
        <v>15824</v>
      </c>
      <c r="E6" s="54" t="s">
        <v>15825</v>
      </c>
      <c r="F6" s="54" t="s">
        <v>15826</v>
      </c>
      <c r="G6" s="54" t="s">
        <v>15827</v>
      </c>
      <c r="H6" s="54" t="s">
        <v>15828</v>
      </c>
      <c r="I6" s="54" t="s">
        <v>15829</v>
      </c>
      <c r="J6" s="54" t="s">
        <v>15823</v>
      </c>
    </row>
    <row r="7" spans="1:10" x14ac:dyDescent="0.25">
      <c r="A7" s="199">
        <v>1</v>
      </c>
      <c r="B7" s="200" t="s">
        <v>15555</v>
      </c>
      <c r="C7" s="134">
        <f>RESUMO!C7</f>
        <v>49200.7</v>
      </c>
      <c r="D7" s="135">
        <f>$C$7*D8</f>
        <v>29520.42</v>
      </c>
      <c r="E7" s="135">
        <f>$C$7*E8</f>
        <v>19680.28</v>
      </c>
      <c r="F7" s="136"/>
      <c r="G7" s="136"/>
      <c r="H7" s="136"/>
      <c r="I7" s="136"/>
      <c r="J7" s="137">
        <f t="shared" ref="J7:J34" si="0">SUM(D7:I7)</f>
        <v>49200.7</v>
      </c>
    </row>
    <row r="8" spans="1:10" x14ac:dyDescent="0.25">
      <c r="A8" s="199"/>
      <c r="B8" s="200"/>
      <c r="C8" s="138">
        <f>C7/$C$35</f>
        <v>6.1577116707050836E-2</v>
      </c>
      <c r="D8" s="139">
        <v>0.6</v>
      </c>
      <c r="E8" s="139">
        <v>0.4</v>
      </c>
      <c r="F8" s="139"/>
      <c r="G8" s="139"/>
      <c r="H8" s="139"/>
      <c r="I8" s="139"/>
      <c r="J8" s="140">
        <f t="shared" si="0"/>
        <v>1</v>
      </c>
    </row>
    <row r="9" spans="1:10" x14ac:dyDescent="0.25">
      <c r="A9" s="199">
        <v>2</v>
      </c>
      <c r="B9" s="200" t="s">
        <v>15556</v>
      </c>
      <c r="C9" s="134">
        <f>RESUMO!C8</f>
        <v>2812.54</v>
      </c>
      <c r="D9" s="135">
        <f>$C$9*D10</f>
        <v>2812.54</v>
      </c>
      <c r="E9" s="135"/>
      <c r="F9" s="136"/>
      <c r="G9" s="136"/>
      <c r="H9" s="136"/>
      <c r="I9" s="136"/>
      <c r="J9" s="137">
        <f t="shared" si="0"/>
        <v>2812.54</v>
      </c>
    </row>
    <row r="10" spans="1:10" x14ac:dyDescent="0.25">
      <c r="A10" s="199"/>
      <c r="B10" s="200"/>
      <c r="C10" s="138">
        <f>C9/$C$35</f>
        <v>3.5200333292666314E-3</v>
      </c>
      <c r="D10" s="139">
        <v>1</v>
      </c>
      <c r="E10" s="139"/>
      <c r="F10" s="139"/>
      <c r="G10" s="139"/>
      <c r="H10" s="139"/>
      <c r="I10" s="139"/>
      <c r="J10" s="140">
        <f t="shared" si="0"/>
        <v>1</v>
      </c>
    </row>
    <row r="11" spans="1:10" x14ac:dyDescent="0.25">
      <c r="A11" s="199">
        <v>3</v>
      </c>
      <c r="B11" s="200" t="s">
        <v>15557</v>
      </c>
      <c r="C11" s="134">
        <f>RESUMO!C9</f>
        <v>25442.69</v>
      </c>
      <c r="D11" s="135">
        <f>$C$11*D12</f>
        <v>20354.152000000002</v>
      </c>
      <c r="E11" s="135">
        <f t="shared" ref="E11" si="1">$C$11*E12</f>
        <v>5088.5380000000005</v>
      </c>
      <c r="F11" s="135"/>
      <c r="G11" s="135"/>
      <c r="H11" s="135"/>
      <c r="I11" s="135"/>
      <c r="J11" s="137">
        <f t="shared" si="0"/>
        <v>25442.690000000002</v>
      </c>
    </row>
    <row r="12" spans="1:10" x14ac:dyDescent="0.25">
      <c r="A12" s="199"/>
      <c r="B12" s="200"/>
      <c r="C12" s="138">
        <f>C11/$C$35</f>
        <v>3.1842788648765469E-2</v>
      </c>
      <c r="D12" s="139">
        <v>0.8</v>
      </c>
      <c r="E12" s="139">
        <v>0.2</v>
      </c>
      <c r="F12" s="139"/>
      <c r="G12" s="139"/>
      <c r="H12" s="139"/>
      <c r="I12" s="139"/>
      <c r="J12" s="140">
        <f t="shared" si="0"/>
        <v>1</v>
      </c>
    </row>
    <row r="13" spans="1:10" x14ac:dyDescent="0.25">
      <c r="A13" s="199">
        <v>4</v>
      </c>
      <c r="B13" s="200" t="s">
        <v>15558</v>
      </c>
      <c r="C13" s="134">
        <f>RESUMO!C10</f>
        <v>3755.36</v>
      </c>
      <c r="D13" s="135">
        <f>$C$13*D14</f>
        <v>2628.752</v>
      </c>
      <c r="E13" s="135">
        <f t="shared" ref="E13" si="2">$C$13*E14</f>
        <v>1126.6079999999999</v>
      </c>
      <c r="F13" s="135"/>
      <c r="G13" s="135"/>
      <c r="H13" s="135"/>
      <c r="I13" s="135"/>
      <c r="J13" s="137">
        <f t="shared" si="0"/>
        <v>3755.3599999999997</v>
      </c>
    </row>
    <row r="14" spans="1:10" x14ac:dyDescent="0.25">
      <c r="A14" s="199"/>
      <c r="B14" s="200"/>
      <c r="C14" s="138">
        <f>C13/$C$35</f>
        <v>4.7000193289321174E-3</v>
      </c>
      <c r="D14" s="139">
        <v>0.7</v>
      </c>
      <c r="E14" s="139">
        <v>0.3</v>
      </c>
      <c r="F14" s="139"/>
      <c r="G14" s="139"/>
      <c r="H14" s="139"/>
      <c r="I14" s="139"/>
      <c r="J14" s="140">
        <f t="shared" si="0"/>
        <v>1</v>
      </c>
    </row>
    <row r="15" spans="1:10" x14ac:dyDescent="0.25">
      <c r="A15" s="199">
        <v>5</v>
      </c>
      <c r="B15" s="200" t="s">
        <v>15559</v>
      </c>
      <c r="C15" s="134">
        <f>RESUMO!C11</f>
        <v>189516.6</v>
      </c>
      <c r="D15" s="135">
        <f>$C$15*D16</f>
        <v>18951.66</v>
      </c>
      <c r="E15" s="135">
        <f t="shared" ref="E15:G15" si="3">$C$15*E16</f>
        <v>56854.98</v>
      </c>
      <c r="F15" s="135">
        <f t="shared" si="3"/>
        <v>66330.81</v>
      </c>
      <c r="G15" s="135">
        <f t="shared" si="3"/>
        <v>47379.15</v>
      </c>
      <c r="H15" s="135"/>
      <c r="I15" s="135"/>
      <c r="J15" s="137">
        <f t="shared" si="0"/>
        <v>189516.6</v>
      </c>
    </row>
    <row r="16" spans="1:10" x14ac:dyDescent="0.25">
      <c r="A16" s="199"/>
      <c r="B16" s="200"/>
      <c r="C16" s="138">
        <f>C15/$C$35</f>
        <v>0.23718942608791077</v>
      </c>
      <c r="D16" s="139">
        <v>0.1</v>
      </c>
      <c r="E16" s="139">
        <v>0.3</v>
      </c>
      <c r="F16" s="139">
        <v>0.35</v>
      </c>
      <c r="G16" s="139">
        <v>0.25</v>
      </c>
      <c r="H16" s="139"/>
      <c r="I16" s="139"/>
      <c r="J16" s="140">
        <f t="shared" si="0"/>
        <v>1</v>
      </c>
    </row>
    <row r="17" spans="1:10" x14ac:dyDescent="0.25">
      <c r="A17" s="199" t="s">
        <v>15560</v>
      </c>
      <c r="B17" s="200" t="s">
        <v>15561</v>
      </c>
      <c r="C17" s="134">
        <f>RESUMO!C12</f>
        <v>60238.41</v>
      </c>
      <c r="D17" s="135"/>
      <c r="E17" s="135">
        <f t="shared" ref="E17:G17" si="4">$C17*E18</f>
        <v>9035.7615000000005</v>
      </c>
      <c r="F17" s="135">
        <f t="shared" si="4"/>
        <v>30119.205000000002</v>
      </c>
      <c r="G17" s="135">
        <f t="shared" si="4"/>
        <v>21083.443500000001</v>
      </c>
      <c r="H17" s="135"/>
      <c r="I17" s="135"/>
      <c r="J17" s="137">
        <f t="shared" si="0"/>
        <v>60238.41</v>
      </c>
    </row>
    <row r="18" spans="1:10" x14ac:dyDescent="0.25">
      <c r="A18" s="199"/>
      <c r="B18" s="200"/>
      <c r="C18" s="138">
        <f>C17/$C$35</f>
        <v>7.5391358310291895E-2</v>
      </c>
      <c r="D18" s="139"/>
      <c r="E18" s="139">
        <v>0.15</v>
      </c>
      <c r="F18" s="139">
        <v>0.5</v>
      </c>
      <c r="G18" s="139">
        <v>0.35</v>
      </c>
      <c r="H18" s="139"/>
      <c r="I18" s="139"/>
      <c r="J18" s="140">
        <f t="shared" si="0"/>
        <v>1</v>
      </c>
    </row>
    <row r="19" spans="1:10" x14ac:dyDescent="0.25">
      <c r="A19" s="199" t="s">
        <v>15562</v>
      </c>
      <c r="B19" s="200" t="s">
        <v>15563</v>
      </c>
      <c r="C19" s="134">
        <f>RESUMO!C13</f>
        <v>46508.390000000007</v>
      </c>
      <c r="D19" s="135"/>
      <c r="E19" s="135"/>
      <c r="F19" s="135">
        <f t="shared" ref="F19:H19" si="5">$C19*F20</f>
        <v>11627.097500000002</v>
      </c>
      <c r="G19" s="135">
        <f t="shared" si="5"/>
        <v>23254.195000000003</v>
      </c>
      <c r="H19" s="135">
        <f t="shared" si="5"/>
        <v>11627.097500000002</v>
      </c>
      <c r="I19" s="135"/>
      <c r="J19" s="137">
        <f t="shared" si="0"/>
        <v>46508.390000000007</v>
      </c>
    </row>
    <row r="20" spans="1:10" x14ac:dyDescent="0.25">
      <c r="A20" s="199"/>
      <c r="B20" s="200"/>
      <c r="C20" s="138">
        <f>C19/$C$35</f>
        <v>5.8207557186931005E-2</v>
      </c>
      <c r="D20" s="139"/>
      <c r="E20" s="139"/>
      <c r="F20" s="139">
        <v>0.25</v>
      </c>
      <c r="G20" s="139">
        <v>0.5</v>
      </c>
      <c r="H20" s="139">
        <v>0.25</v>
      </c>
      <c r="I20" s="139"/>
      <c r="J20" s="140">
        <f t="shared" si="0"/>
        <v>1</v>
      </c>
    </row>
    <row r="21" spans="1:10" x14ac:dyDescent="0.25">
      <c r="A21" s="199" t="s">
        <v>15564</v>
      </c>
      <c r="B21" s="200" t="s">
        <v>15565</v>
      </c>
      <c r="C21" s="134">
        <f>RESUMO!C14</f>
        <v>197882.82</v>
      </c>
      <c r="D21" s="135"/>
      <c r="E21" s="135"/>
      <c r="F21" s="135">
        <f t="shared" ref="F21:I21" si="6">$C21*F22</f>
        <v>19788.282000000003</v>
      </c>
      <c r="G21" s="135">
        <f t="shared" si="6"/>
        <v>69258.986999999994</v>
      </c>
      <c r="H21" s="135">
        <f t="shared" si="6"/>
        <v>69258.986999999994</v>
      </c>
      <c r="I21" s="135">
        <f t="shared" si="6"/>
        <v>39576.564000000006</v>
      </c>
      <c r="J21" s="137">
        <f t="shared" si="0"/>
        <v>197882.82</v>
      </c>
    </row>
    <row r="22" spans="1:10" x14ac:dyDescent="0.25">
      <c r="A22" s="199"/>
      <c r="B22" s="200"/>
      <c r="C22" s="138">
        <f>C21/$C$35</f>
        <v>0.2476601654338319</v>
      </c>
      <c r="D22" s="139"/>
      <c r="E22" s="139"/>
      <c r="F22" s="139">
        <v>0.1</v>
      </c>
      <c r="G22" s="139">
        <v>0.35</v>
      </c>
      <c r="H22" s="139">
        <v>0.35</v>
      </c>
      <c r="I22" s="139">
        <v>0.2</v>
      </c>
      <c r="J22" s="140">
        <f t="shared" si="0"/>
        <v>1</v>
      </c>
    </row>
    <row r="23" spans="1:10" x14ac:dyDescent="0.25">
      <c r="A23" s="199" t="s">
        <v>15566</v>
      </c>
      <c r="B23" s="200" t="s">
        <v>15670</v>
      </c>
      <c r="C23" s="134">
        <f>RESUMO!C15</f>
        <v>55011.020000000004</v>
      </c>
      <c r="D23" s="135"/>
      <c r="E23" s="135"/>
      <c r="F23" s="135">
        <f t="shared" ref="F23:I23" si="7">$C23*F24</f>
        <v>5501.1020000000008</v>
      </c>
      <c r="G23" s="135">
        <f t="shared" si="7"/>
        <v>16503.306</v>
      </c>
      <c r="H23" s="135">
        <f t="shared" si="7"/>
        <v>22004.408000000003</v>
      </c>
      <c r="I23" s="135">
        <f t="shared" si="7"/>
        <v>11002.204000000002</v>
      </c>
      <c r="J23" s="137">
        <f t="shared" si="0"/>
        <v>55011.020000000004</v>
      </c>
    </row>
    <row r="24" spans="1:10" x14ac:dyDescent="0.25">
      <c r="A24" s="199"/>
      <c r="B24" s="200"/>
      <c r="C24" s="138">
        <f>C23/$C$35</f>
        <v>6.8849020414626372E-2</v>
      </c>
      <c r="D24" s="139"/>
      <c r="E24" s="139"/>
      <c r="F24" s="139">
        <v>0.1</v>
      </c>
      <c r="G24" s="139">
        <v>0.3</v>
      </c>
      <c r="H24" s="139">
        <v>0.4</v>
      </c>
      <c r="I24" s="139">
        <v>0.2</v>
      </c>
      <c r="J24" s="140">
        <f t="shared" si="0"/>
        <v>1</v>
      </c>
    </row>
    <row r="25" spans="1:10" x14ac:dyDescent="0.25">
      <c r="A25" s="199">
        <v>10</v>
      </c>
      <c r="B25" s="200" t="s">
        <v>15568</v>
      </c>
      <c r="C25" s="134">
        <f>RESUMO!C16</f>
        <v>50116.21</v>
      </c>
      <c r="D25" s="135"/>
      <c r="E25" s="135"/>
      <c r="F25" s="135"/>
      <c r="G25" s="135">
        <f t="shared" ref="G25:I25" si="8">$C25*G26</f>
        <v>7517.4314999999997</v>
      </c>
      <c r="H25" s="135">
        <f t="shared" si="8"/>
        <v>17540.673499999997</v>
      </c>
      <c r="I25" s="135">
        <f t="shared" si="8"/>
        <v>25058.105</v>
      </c>
      <c r="J25" s="137">
        <f t="shared" si="0"/>
        <v>50116.209999999992</v>
      </c>
    </row>
    <row r="26" spans="1:10" x14ac:dyDescent="0.25">
      <c r="A26" s="199"/>
      <c r="B26" s="200"/>
      <c r="C26" s="138">
        <f>C25/$C$35</f>
        <v>6.272292288697251E-2</v>
      </c>
      <c r="D26" s="139"/>
      <c r="E26" s="139"/>
      <c r="F26" s="139"/>
      <c r="G26" s="139">
        <v>0.15</v>
      </c>
      <c r="H26" s="139">
        <v>0.35</v>
      </c>
      <c r="I26" s="139">
        <v>0.5</v>
      </c>
      <c r="J26" s="140">
        <f t="shared" si="0"/>
        <v>1</v>
      </c>
    </row>
    <row r="27" spans="1:10" x14ac:dyDescent="0.25">
      <c r="A27" s="199" t="s">
        <v>15569</v>
      </c>
      <c r="B27" s="200" t="s">
        <v>15570</v>
      </c>
      <c r="C27" s="134">
        <f>RESUMO!C17</f>
        <v>10193.050000000001</v>
      </c>
      <c r="D27" s="135"/>
      <c r="E27" s="135"/>
      <c r="F27" s="135"/>
      <c r="G27" s="135">
        <f t="shared" ref="G27:I27" si="9">$C27*G28</f>
        <v>4077.2200000000007</v>
      </c>
      <c r="H27" s="135">
        <f t="shared" si="9"/>
        <v>4077.2200000000007</v>
      </c>
      <c r="I27" s="135">
        <f t="shared" si="9"/>
        <v>2038.6100000000004</v>
      </c>
      <c r="J27" s="137">
        <f t="shared" si="0"/>
        <v>10193.050000000001</v>
      </c>
    </row>
    <row r="28" spans="1:10" x14ac:dyDescent="0.25">
      <c r="A28" s="199"/>
      <c r="B28" s="200"/>
      <c r="C28" s="138">
        <f>C27/$C$35</f>
        <v>1.2757107712914747E-2</v>
      </c>
      <c r="D28" s="139"/>
      <c r="E28" s="139"/>
      <c r="F28" s="139"/>
      <c r="G28" s="139">
        <v>0.4</v>
      </c>
      <c r="H28" s="139">
        <v>0.4</v>
      </c>
      <c r="I28" s="139">
        <v>0.2</v>
      </c>
      <c r="J28" s="140">
        <f t="shared" si="0"/>
        <v>1</v>
      </c>
    </row>
    <row r="29" spans="1:10" x14ac:dyDescent="0.25">
      <c r="A29" s="199" t="s">
        <v>15571</v>
      </c>
      <c r="B29" s="200" t="s">
        <v>15572</v>
      </c>
      <c r="C29" s="134">
        <f>RESUMO!C18</f>
        <v>72969.34</v>
      </c>
      <c r="D29" s="135"/>
      <c r="E29" s="135"/>
      <c r="F29" s="135"/>
      <c r="G29" s="135"/>
      <c r="H29" s="135">
        <f t="shared" ref="H29:I29" si="10">$C29*H30</f>
        <v>21890.802</v>
      </c>
      <c r="I29" s="135">
        <f t="shared" si="10"/>
        <v>51078.537999999993</v>
      </c>
      <c r="J29" s="137">
        <f t="shared" si="0"/>
        <v>72969.34</v>
      </c>
    </row>
    <row r="30" spans="1:10" x14ac:dyDescent="0.25">
      <c r="A30" s="199"/>
      <c r="B30" s="200"/>
      <c r="C30" s="138">
        <f>C29/$C$35</f>
        <v>9.1324748737649522E-2</v>
      </c>
      <c r="D30" s="139"/>
      <c r="E30" s="139"/>
      <c r="F30" s="139"/>
      <c r="G30" s="139"/>
      <c r="H30" s="139">
        <v>0.3</v>
      </c>
      <c r="I30" s="139">
        <v>0.7</v>
      </c>
      <c r="J30" s="140">
        <f t="shared" si="0"/>
        <v>1</v>
      </c>
    </row>
    <row r="31" spans="1:10" x14ac:dyDescent="0.25">
      <c r="A31" s="199">
        <v>13</v>
      </c>
      <c r="B31" s="200" t="s">
        <v>15573</v>
      </c>
      <c r="C31" s="134">
        <f>RESUMO!C19</f>
        <v>1483.1499999999999</v>
      </c>
      <c r="D31" s="135"/>
      <c r="E31" s="135"/>
      <c r="F31" s="135"/>
      <c r="G31" s="135"/>
      <c r="H31" s="135"/>
      <c r="I31" s="135">
        <f t="shared" ref="I31" si="11">$C31*I32</f>
        <v>1483.1499999999999</v>
      </c>
      <c r="J31" s="137">
        <f t="shared" si="0"/>
        <v>1483.1499999999999</v>
      </c>
    </row>
    <row r="32" spans="1:10" x14ac:dyDescent="0.25">
      <c r="A32" s="199"/>
      <c r="B32" s="200"/>
      <c r="C32" s="138">
        <f>C31/$C$35</f>
        <v>1.8562357983537316E-3</v>
      </c>
      <c r="D32" s="139"/>
      <c r="E32" s="139"/>
      <c r="F32" s="139"/>
      <c r="G32" s="139"/>
      <c r="H32" s="139"/>
      <c r="I32" s="139">
        <v>1</v>
      </c>
      <c r="J32" s="140">
        <f t="shared" si="0"/>
        <v>1</v>
      </c>
    </row>
    <row r="33" spans="1:10" x14ac:dyDescent="0.25">
      <c r="A33" s="199">
        <v>14</v>
      </c>
      <c r="B33" s="200" t="s">
        <v>15574</v>
      </c>
      <c r="C33" s="134">
        <f>RESUMO!C20</f>
        <v>33879.199999999997</v>
      </c>
      <c r="D33" s="135">
        <f>$C33*D34</f>
        <v>5420.6719999999996</v>
      </c>
      <c r="E33" s="135">
        <f>$C33*E34</f>
        <v>5759.4639999999999</v>
      </c>
      <c r="F33" s="135">
        <f t="shared" ref="F33:I33" si="12">$C33*F34</f>
        <v>5759.4639999999999</v>
      </c>
      <c r="G33" s="135">
        <f t="shared" si="12"/>
        <v>5759.4639999999999</v>
      </c>
      <c r="H33" s="135">
        <f t="shared" si="12"/>
        <v>5759.4639999999999</v>
      </c>
      <c r="I33" s="135">
        <f t="shared" si="12"/>
        <v>5420.6719999999996</v>
      </c>
      <c r="J33" s="137">
        <f t="shared" si="0"/>
        <v>33879.199999999997</v>
      </c>
    </row>
    <row r="34" spans="1:10" x14ac:dyDescent="0.25">
      <c r="A34" s="199"/>
      <c r="B34" s="200"/>
      <c r="C34" s="138">
        <f>C33/$C$35</f>
        <v>4.2401499416502543E-2</v>
      </c>
      <c r="D34" s="139">
        <v>0.16</v>
      </c>
      <c r="E34" s="139">
        <v>0.17</v>
      </c>
      <c r="F34" s="139">
        <v>0.17</v>
      </c>
      <c r="G34" s="139">
        <v>0.17</v>
      </c>
      <c r="H34" s="139">
        <v>0.17</v>
      </c>
      <c r="I34" s="139">
        <v>0.16</v>
      </c>
      <c r="J34" s="140">
        <f t="shared" si="0"/>
        <v>1</v>
      </c>
    </row>
    <row r="35" spans="1:10" x14ac:dyDescent="0.25">
      <c r="A35" s="201" t="s">
        <v>15823</v>
      </c>
      <c r="B35" s="201"/>
      <c r="C35" s="141">
        <f>C33+C31+C29+C27+C25+C23+C21+C19+C17+C15+C13+C11+C9+C7</f>
        <v>799009.48</v>
      </c>
      <c r="D35" s="202"/>
      <c r="E35" s="202"/>
      <c r="F35" s="202"/>
      <c r="G35" s="202"/>
      <c r="H35" s="202"/>
      <c r="I35" s="202"/>
      <c r="J35" s="202"/>
    </row>
    <row r="36" spans="1:10" ht="14.25" customHeight="1" x14ac:dyDescent="0.25">
      <c r="A36" s="203"/>
      <c r="B36" s="203"/>
      <c r="C36" s="142" t="s">
        <v>15823</v>
      </c>
      <c r="D36" s="143">
        <f t="shared" ref="D36:I36" si="13">D33+D31+D29+D27+D25+D23+D21+D19+D17+D15+D13+D11+D9+D7</f>
        <v>79688.195999999996</v>
      </c>
      <c r="E36" s="143">
        <f t="shared" si="13"/>
        <v>97545.631500000003</v>
      </c>
      <c r="F36" s="143">
        <f t="shared" si="13"/>
        <v>139125.96050000002</v>
      </c>
      <c r="G36" s="143">
        <f t="shared" si="13"/>
        <v>194833.19699999999</v>
      </c>
      <c r="H36" s="143">
        <f t="shared" si="13"/>
        <v>152158.652</v>
      </c>
      <c r="I36" s="143">
        <f t="shared" si="13"/>
        <v>135657.84299999999</v>
      </c>
      <c r="J36" s="143">
        <f>SUM(D36:I36)</f>
        <v>799009.4800000001</v>
      </c>
    </row>
    <row r="37" spans="1:10" x14ac:dyDescent="0.25">
      <c r="A37" s="156"/>
      <c r="B37" s="203"/>
      <c r="C37" s="142" t="s">
        <v>15830</v>
      </c>
      <c r="D37" s="144">
        <f>D36/$C$35</f>
        <v>9.9733730318193464E-2</v>
      </c>
      <c r="E37" s="144">
        <f t="shared" ref="E37:I37" si="14">E36/$C$35</f>
        <v>0.12208319668497551</v>
      </c>
      <c r="F37" s="144">
        <f t="shared" si="14"/>
        <v>0.17412304106829873</v>
      </c>
      <c r="G37" s="144">
        <f t="shared" si="14"/>
        <v>0.24384341096929163</v>
      </c>
      <c r="H37" s="144">
        <f t="shared" si="14"/>
        <v>0.19043410098213104</v>
      </c>
      <c r="I37" s="144">
        <f t="shared" si="14"/>
        <v>0.16978251997710966</v>
      </c>
      <c r="J37" s="145">
        <f>SUM(D37:I37)</f>
        <v>1</v>
      </c>
    </row>
    <row r="38" spans="1:10" ht="14.25" customHeight="1" x14ac:dyDescent="0.25">
      <c r="A38" s="156"/>
      <c r="B38" s="203"/>
      <c r="C38" s="142" t="s">
        <v>15831</v>
      </c>
      <c r="D38" s="143">
        <f>D36</f>
        <v>79688.195999999996</v>
      </c>
      <c r="E38" s="143">
        <f t="shared" ref="E38:I39" si="15">E36+D38</f>
        <v>177233.82750000001</v>
      </c>
      <c r="F38" s="143">
        <f t="shared" si="15"/>
        <v>316359.78800000006</v>
      </c>
      <c r="G38" s="143">
        <f t="shared" si="15"/>
        <v>511192.98500000004</v>
      </c>
      <c r="H38" s="143">
        <f t="shared" si="15"/>
        <v>663351.6370000001</v>
      </c>
      <c r="I38" s="143">
        <f t="shared" si="15"/>
        <v>799009.4800000001</v>
      </c>
      <c r="J38" s="204" t="str">
        <f>IF(J36=C35,"OK","REVEJA O CÓDIGO")</f>
        <v>OK</v>
      </c>
    </row>
    <row r="39" spans="1:10" ht="30" customHeight="1" x14ac:dyDescent="0.25">
      <c r="A39" s="156"/>
      <c r="B39" s="203"/>
      <c r="C39" s="142" t="s">
        <v>15832</v>
      </c>
      <c r="D39" s="144">
        <f>D37</f>
        <v>9.9733730318193464E-2</v>
      </c>
      <c r="E39" s="144">
        <f t="shared" si="15"/>
        <v>0.22181692700316896</v>
      </c>
      <c r="F39" s="144">
        <f t="shared" si="15"/>
        <v>0.3959399680714677</v>
      </c>
      <c r="G39" s="144">
        <f t="shared" si="15"/>
        <v>0.63978337904075933</v>
      </c>
      <c r="H39" s="144">
        <f t="shared" si="15"/>
        <v>0.83021748002289031</v>
      </c>
      <c r="I39" s="144">
        <f t="shared" si="15"/>
        <v>1</v>
      </c>
      <c r="J39" s="204"/>
    </row>
    <row r="41" spans="1:10" x14ac:dyDescent="0.25">
      <c r="A41" s="146"/>
      <c r="B41" s="146"/>
      <c r="C41" s="146"/>
      <c r="D41" s="146"/>
      <c r="E41" s="146"/>
      <c r="F41" s="146"/>
      <c r="G41" s="146"/>
      <c r="H41" s="146"/>
      <c r="I41" s="146"/>
      <c r="J41" s="146"/>
    </row>
    <row r="42" spans="1:10" ht="14.25" customHeight="1" x14ac:dyDescent="0.25">
      <c r="A42" s="147"/>
      <c r="B42" s="147"/>
      <c r="C42" s="55"/>
    </row>
    <row r="43" spans="1:10" ht="14.25" customHeight="1" x14ac:dyDescent="0.25">
      <c r="A43" s="147"/>
      <c r="B43" s="147"/>
      <c r="C43" s="55"/>
    </row>
    <row r="44" spans="1:10" ht="14.25" customHeight="1" x14ac:dyDescent="0.25">
      <c r="A44" s="147"/>
      <c r="B44" s="147"/>
      <c r="C44" s="55"/>
    </row>
    <row r="45" spans="1:10" ht="14.25" customHeight="1" x14ac:dyDescent="0.25">
      <c r="A45" s="147"/>
      <c r="B45" s="147"/>
      <c r="C45" s="55"/>
    </row>
    <row r="46" spans="1:10" x14ac:dyDescent="0.25">
      <c r="A46" s="147"/>
      <c r="B46" s="147"/>
      <c r="C46" s="50"/>
    </row>
    <row r="50" spans="1:11" x14ac:dyDescent="0.25">
      <c r="A50" s="155" t="s">
        <v>15884</v>
      </c>
      <c r="B50" s="155"/>
      <c r="C50" s="155"/>
      <c r="D50" s="155"/>
      <c r="E50" s="155"/>
      <c r="F50" s="155"/>
      <c r="G50" s="155"/>
      <c r="H50" s="155"/>
      <c r="I50" s="155"/>
      <c r="J50" s="155"/>
      <c r="K50" s="155"/>
    </row>
    <row r="51" spans="1:11" x14ac:dyDescent="0.25">
      <c r="A51" s="155" t="s">
        <v>15885</v>
      </c>
      <c r="B51" s="155"/>
      <c r="C51" s="155"/>
      <c r="D51" s="155"/>
      <c r="E51" s="155"/>
      <c r="F51" s="155"/>
      <c r="G51" s="155"/>
      <c r="H51" s="155"/>
      <c r="I51" s="155"/>
      <c r="J51" s="155"/>
      <c r="K51" s="155"/>
    </row>
    <row r="52" spans="1:11" x14ac:dyDescent="0.25">
      <c r="A52" s="155" t="s">
        <v>15891</v>
      </c>
      <c r="B52" s="155"/>
      <c r="C52" s="155"/>
      <c r="D52" s="155"/>
      <c r="E52" s="155"/>
      <c r="F52" s="155"/>
      <c r="G52" s="155"/>
      <c r="H52" s="155"/>
      <c r="I52" s="155"/>
      <c r="J52" s="155"/>
      <c r="K52" s="155"/>
    </row>
  </sheetData>
  <mergeCells count="36">
    <mergeCell ref="D35:J35"/>
    <mergeCell ref="A36:B39"/>
    <mergeCell ref="J38:J39"/>
    <mergeCell ref="A29:A30"/>
    <mergeCell ref="B29:B30"/>
    <mergeCell ref="A31:A32"/>
    <mergeCell ref="B31:B32"/>
    <mergeCell ref="A33:A34"/>
    <mergeCell ref="B33:B34"/>
    <mergeCell ref="A25:A26"/>
    <mergeCell ref="B25:B26"/>
    <mergeCell ref="A27:A28"/>
    <mergeCell ref="B27:B28"/>
    <mergeCell ref="A35:B35"/>
    <mergeCell ref="A19:A20"/>
    <mergeCell ref="B19:B20"/>
    <mergeCell ref="A21:A22"/>
    <mergeCell ref="B21:B22"/>
    <mergeCell ref="A23:A24"/>
    <mergeCell ref="B23:B24"/>
    <mergeCell ref="A50:K50"/>
    <mergeCell ref="A51:K51"/>
    <mergeCell ref="A52:K52"/>
    <mergeCell ref="A5:J5"/>
    <mergeCell ref="A7:A8"/>
    <mergeCell ref="B7:B8"/>
    <mergeCell ref="A9:A10"/>
    <mergeCell ref="B9:B10"/>
    <mergeCell ref="A11:A12"/>
    <mergeCell ref="B11:B12"/>
    <mergeCell ref="A13:A14"/>
    <mergeCell ref="B13:B14"/>
    <mergeCell ref="A15:A16"/>
    <mergeCell ref="B15:B16"/>
    <mergeCell ref="A17:A18"/>
    <mergeCell ref="B17:B18"/>
  </mergeCells>
  <printOptions horizontalCentered="1"/>
  <pageMargins left="0.51181102362204722" right="0.51181102362204722" top="0.98425196850393704" bottom="0.98425196850393704" header="0.51181102362204722" footer="0.51181102362204722"/>
  <pageSetup paperSize="9" scale="68" fitToHeight="0" orientation="landscape" r:id="rId1"/>
  <headerFooter>
    <oddFooter>Página &amp;P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8</vt:i4>
      </vt:variant>
      <vt:variant>
        <vt:lpstr>Intervalos nomeados</vt:lpstr>
      </vt:variant>
      <vt:variant>
        <vt:i4>8</vt:i4>
      </vt:variant>
    </vt:vector>
  </HeadingPairs>
  <TitlesOfParts>
    <vt:vector size="16" baseType="lpstr">
      <vt:lpstr>Banco</vt:lpstr>
      <vt:lpstr>RESUMO</vt:lpstr>
      <vt:lpstr>ORÇAMENTO</vt:lpstr>
      <vt:lpstr>PMR</vt:lpstr>
      <vt:lpstr>COTAÇÃO</vt:lpstr>
      <vt:lpstr>MC</vt:lpstr>
      <vt:lpstr>BDI ONERADO</vt:lpstr>
      <vt:lpstr>CRONO</vt:lpstr>
      <vt:lpstr>'BDI ONERADO'!Area_de_impressao</vt:lpstr>
      <vt:lpstr>COTAÇÃO!Area_de_impressao</vt:lpstr>
      <vt:lpstr>CRONO!Area_de_impressao</vt:lpstr>
      <vt:lpstr>MC!Area_de_impressao</vt:lpstr>
      <vt:lpstr>ORÇAMENTO!Area_de_impressao</vt:lpstr>
      <vt:lpstr>RESUMO!Area_de_impressao</vt:lpstr>
      <vt:lpstr>MC!Titulos_de_impressao</vt:lpstr>
      <vt:lpstr>ORÇAMENTO!Titulos_de_impressao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Mont-Cruz Engenharia LTDA ENGENHARIA</dc:creator>
  <cp:lastModifiedBy>Lorrany Faleiro da Silva</cp:lastModifiedBy>
  <cp:lastPrinted>2025-07-04T16:43:41Z</cp:lastPrinted>
  <dcterms:created xsi:type="dcterms:W3CDTF">2025-06-11T00:02:42Z</dcterms:created>
  <dcterms:modified xsi:type="dcterms:W3CDTF">2025-07-04T16:46:27Z</dcterms:modified>
</cp:coreProperties>
</file>